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Mockup Review" sheetId="2" state="visible" r:id="rId2"/>
    <sheet name="Field Guide" sheetId="3" state="visible" r:id="rId3"/>
    <sheet name="1_Books" sheetId="4" state="visible" r:id="rId4"/>
    <sheet name="2_Zone_Allocation" sheetId="5" state="visible" r:id="rId5"/>
    <sheet name="3_Package_List" sheetId="6" state="visible" r:id="rId6"/>
    <sheet name="Lists" sheetId="7" state="visible" r:id="rId7"/>
  </sheets>
  <definedNames>
    <definedName name="_xlnm._FilterDatabase" localSheetId="3" hidden="1">'1_Books'!$A$1:$R$1501</definedName>
    <definedName name="_xlnm._FilterDatabase" localSheetId="4" hidden="1">'2_Zone_Allocation'!$A$1:$V$3001</definedName>
    <definedName name="_xlnm._FilterDatabase" localSheetId="5" hidden="1">'3_Package_List'!$A$1:$Q$5001</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1F3864"/>
      <sz val="16"/>
    </font>
    <font>
      <name val="Arial"/>
      <i val="1"/>
      <color rgb="00595959"/>
      <sz val="11"/>
    </font>
    <font>
      <name val="Arial"/>
      <b val="1"/>
      <color rgb="001F3864"/>
      <sz val="12"/>
    </font>
    <font>
      <name val="Arial"/>
      <b val="1"/>
      <sz val="10"/>
    </font>
    <font>
      <name val="Arial"/>
      <sz val="10"/>
    </font>
    <font>
      <name val="Arial"/>
      <b val="1"/>
      <color rgb="00FFFFFF"/>
      <sz val="10"/>
    </font>
    <font>
      <name val="Arial"/>
      <i val="1"/>
      <color rgb="001F4E79"/>
      <sz val="10"/>
    </font>
    <font>
      <name val="Arial"/>
      <i val="1"/>
      <color rgb="00595959"/>
      <sz val="10"/>
    </font>
  </fonts>
  <fills count="11">
    <fill>
      <patternFill/>
    </fill>
    <fill>
      <patternFill patternType="gray125"/>
    </fill>
    <fill>
      <patternFill patternType="solid">
        <fgColor rgb="001F3864"/>
      </patternFill>
    </fill>
    <fill>
      <patternFill patternType="solid">
        <fgColor rgb="005B7DB1"/>
      </patternFill>
    </fill>
    <fill>
      <patternFill patternType="solid">
        <fgColor rgb="00EDEDED"/>
      </patternFill>
    </fill>
    <fill>
      <patternFill patternType="solid">
        <fgColor rgb="00FFF2CC"/>
      </patternFill>
    </fill>
    <fill>
      <patternFill patternType="solid">
        <fgColor rgb="00DDEBF7"/>
      </patternFill>
    </fill>
    <fill>
      <patternFill patternType="solid">
        <fgColor rgb="00E2EFDA"/>
      </patternFill>
    </fill>
    <fill>
      <patternFill patternType="solid">
        <fgColor rgb="00595959"/>
      </patternFill>
    </fill>
    <fill>
      <patternFill patternType="solid">
        <fgColor rgb="00FFE699"/>
      </patternFill>
    </fill>
    <fill>
      <patternFill patternType="solid">
        <fgColor rgb="00F8CBA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6" fillId="2" borderId="1" pivotButton="0" quotePrefix="0" xfId="0"/>
    <xf numFmtId="0" fontId="6" fillId="3" borderId="1" pivotButton="0" quotePrefix="0" xfId="0"/>
    <xf numFmtId="0" fontId="4" fillId="4" borderId="1" pivotButton="0" quotePrefix="0" xfId="0"/>
    <xf numFmtId="0" fontId="4" fillId="5" borderId="1" pivotButton="0" quotePrefix="0" xfId="0"/>
    <xf numFmtId="0" fontId="4" fillId="6" borderId="1" pivotButton="0" quotePrefix="0" xfId="0"/>
    <xf numFmtId="0" fontId="4" fillId="7" borderId="1" pivotButton="0" quotePrefix="0" xfId="0"/>
    <xf numFmtId="0" fontId="8" fillId="0" borderId="0" applyAlignment="1" pivotButton="0" quotePrefix="0" xfId="0">
      <alignment vertical="top" wrapText="1"/>
    </xf>
    <xf numFmtId="0" fontId="6" fillId="2" borderId="1" applyAlignment="1" pivotButton="0" quotePrefix="0" xfId="0">
      <alignment horizontal="center" vertical="center" wrapText="1"/>
    </xf>
    <xf numFmtId="0" fontId="5" fillId="0" borderId="1" applyAlignment="1" pivotButton="0" quotePrefix="0" xfId="0">
      <alignment vertical="top" wrapText="1"/>
    </xf>
    <xf numFmtId="0" fontId="4" fillId="7" borderId="1" applyAlignment="1" pivotButton="0" quotePrefix="0" xfId="0">
      <alignment horizontal="center" vertical="center" wrapText="1"/>
    </xf>
    <xf numFmtId="0" fontId="4" fillId="9" borderId="1" applyAlignment="1" pivotButton="0" quotePrefix="0" xfId="0">
      <alignment horizontal="center" vertical="center" wrapText="1"/>
    </xf>
    <xf numFmtId="0" fontId="4" fillId="10" borderId="1" applyAlignment="1" pivotButton="0" quotePrefix="0" xfId="0">
      <alignment horizontal="center" vertical="center" wrapText="1"/>
    </xf>
    <xf numFmtId="0" fontId="8" fillId="0" borderId="0" pivotButton="0" quotePrefix="0" xfId="0"/>
    <xf numFmtId="0" fontId="5" fillId="5" borderId="1" applyAlignment="1" pivotButton="0" quotePrefix="0" xfId="0">
      <alignment vertical="top" wrapText="1"/>
    </xf>
    <xf numFmtId="0" fontId="6" fillId="3" borderId="1" applyAlignment="1" pivotButton="0" quotePrefix="0" xfId="0">
      <alignment horizontal="center" vertical="center" wrapText="1"/>
    </xf>
    <xf numFmtId="0" fontId="6" fillId="8" borderId="1" applyAlignment="1" pivotButton="0" quotePrefix="0" xfId="0">
      <alignment horizontal="center" vertical="center" wrapText="1"/>
    </xf>
    <xf numFmtId="0" fontId="7" fillId="6" borderId="1" pivotButton="0" quotePrefix="0" xfId="0"/>
    <xf numFmtId="49" fontId="7" fillId="6" borderId="1" pivotButton="0" quotePrefix="0" xfId="0"/>
    <xf numFmtId="0" fontId="7" fillId="4" borderId="1" pivotButton="0" quotePrefix="0" xfId="0"/>
    <xf numFmtId="0" fontId="5" fillId="5" borderId="1" pivotButton="0" quotePrefix="0" xfId="0"/>
    <xf numFmtId="49" fontId="5" fillId="5" borderId="1" pivotButton="0" quotePrefix="0" xfId="0"/>
    <xf numFmtId="0" fontId="5" fillId="4" borderId="1" pivotButton="0" quotePrefix="0" xfId="0"/>
    <xf numFmtId="0" fontId="5" fillId="0" borderId="0" pivotButton="0" quotePrefix="0" xfId="0"/>
  </cellXfs>
  <cellStyles count="1">
    <cellStyle name="Normal" xfId="0" builtinId="0" hidden="0"/>
  </cellStyles>
  <dxfs count="3">
    <dxf>
      <fill>
        <patternFill patternType="solid">
          <fgColor rgb="00F8CBAD"/>
        </patternFill>
      </fill>
    </dxf>
    <dxf>
      <fill>
        <patternFill patternType="solid">
          <fgColor rgb="00E2EFDA"/>
        </patternFill>
      </fill>
    </dxf>
    <dxf>
      <fill>
        <patternFill patternType="solid">
          <fgColor rgb="00FFE69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omments/comment1.xml><?xml version="1.0" encoding="utf-8"?>
<comments xmlns="http://schemas.openxmlformats.org/spreadsheetml/2006/main">
  <authors>
    <author>Track &amp; Trace</author>
  </authors>
  <commentList>
    <comment ref="A1" authorId="0" shapeId="0">
      <text>
        <t>Region the book is printed for.</t>
      </text>
    </comment>
    <comment ref="B1" authorId="0" shapeId="0">
      <text>
        <t>Official region code.</t>
      </text>
    </comment>
    <comment ref="C1" authorId="0" shapeId="0">
      <text>
        <t>Number of the book QR code (printed under the QR). One per book type per region; the same on every copy. No two rows may share it. Also the image file name. Explain the parts of the number in your email.</t>
      </text>
    </comment>
    <comment ref="D1" authorId="0" shapeId="0">
      <text>
        <t>EXACT text inside the book QR code. Must identify the region and the book type. No two rows may share it.</t>
      </text>
    </comment>
    <comment ref="E1" authorId="0" shapeId="0">
      <text>
        <t>Grade number (1-12) or pre-primary level (Level 1, Level 2).</t>
      </text>
    </comment>
    <comment ref="F1" authorId="0" shapeId="0">
      <text>
        <t>Subject; for mother-tongue books include the language, e.g. MT(Borna).</t>
      </text>
    </comment>
    <comment ref="G1" authorId="0" shapeId="0">
      <text>
        <t>Language of instruction, if different from the subject name.</t>
      </text>
    </comment>
    <comment ref="H1" authorId="0" shapeId="0">
      <text>
        <t>Student book or Teacher guide.</t>
      </text>
    </comment>
    <comment ref="I1" authorId="0" shapeId="0">
      <text>
        <t>Teacher guide rows only: the Book QR Code No. of the Student book it belongs to.</t>
      </text>
    </comment>
    <comment ref="J1" authorId="0" shapeId="0">
      <text>
        <t>Student book rows: Yes if this title has a Teacher guide.</t>
      </text>
    </comment>
    <comment ref="K1" authorId="0" shapeId="0">
      <text>
        <t>Maximum Student books per carton for this title (normally 40).</t>
      </text>
    </comment>
    <comment ref="L1" authorId="0" shapeId="0">
      <text>
        <t>Full title as printed on the cover.</t>
      </text>
    </comment>
    <comment ref="N1" authorId="0" shapeId="0">
      <text>
        <t>e.g. 2026, 1st edition.</t>
      </text>
    </comment>
    <comment ref="O1" authorId="0" shapeId="0">
      <text>
        <t>Total copies printed for this edition. Must equal the sum in 2_Zone_Allocation.</t>
      </text>
    </comment>
    <comment ref="P1" authorId="0" shapeId="0">
      <text>
        <t>Calculated from 2_Zone_Allocation.</t>
      </text>
    </comment>
    <comment ref="Q1" authorId="0" shapeId="0">
      <text>
        <t>OK when Total Printed Copies equals the zone allocation.</t>
      </text>
    </comment>
    <comment ref="R1" authorId="0" shapeId="0">
      <text>
        <t>Path and file name of this book's QR image in the ZIP.</t>
      </text>
    </comment>
    <comment ref="A2" authorId="0" shapeId="0">
      <text>
        <t>EXAMPLE ROWS 2-4 (blue). Delete before sending.</t>
      </text>
    </comment>
  </commentList>
</comments>
</file>

<file path=xl/comments/comment2.xml><?xml version="1.0" encoding="utf-8"?>
<comments xmlns="http://schemas.openxmlformats.org/spreadsheetml/2006/main">
  <authors>
    <author>Track &amp; Trace</author>
  </authors>
  <commentList>
    <comment ref="B1" authorId="0" shapeId="0">
      <text>
        <t>Official zone name.</t>
      </text>
    </comment>
    <comment ref="C1" authorId="0" shapeId="0">
      <text>
        <t>Official zone code, as text (0101).</t>
      </text>
    </comment>
    <comment ref="D1" authorId="0" shapeId="0">
      <text>
        <t>Book QR Code No. of the Student book, from 1_Books.</t>
      </text>
    </comment>
    <comment ref="E1" authorId="0" shapeId="0">
      <text>
        <t>Book QR Code No. of the Teacher guide, from 1_Books. Blank only if the title has no Teacher guide.</t>
      </text>
    </comment>
    <comment ref="H1" authorId="0" shapeId="0">
      <text>
        <t>Student books planned for this zone.</t>
      </text>
    </comment>
    <comment ref="I1" authorId="0" shapeId="0">
      <text>
        <t>Teacher guides planned for this zone.</t>
      </text>
    </comment>
    <comment ref="J1" authorId="0" shapeId="0">
      <text>
        <t>Maximum Student books per carton (40).</t>
      </text>
    </comment>
    <comment ref="K1" authorId="0" shapeId="0">
      <text>
        <t>Store or office where this zone's cartons are delivered, if known.</t>
      </text>
    </comment>
    <comment ref="O1" authorId="0" shapeId="0">
      <text>
        <t>Go into a partial carton.</t>
      </text>
    </comment>
    <comment ref="P1" authorId="0" shapeId="0">
      <text>
        <t>Go into a partial carton.</t>
      </text>
    </comment>
    <comment ref="Q1" authorId="0" shapeId="0">
      <text>
        <t>1 if leftovers fit in one carton (40 or less), 2 if not, 0 if none.</t>
      </text>
    </comment>
    <comment ref="S1" authorId="0" shapeId="0">
      <text>
        <t>Student books for this zone and title in 3_Package_List.</t>
      </text>
    </comment>
    <comment ref="T1" authorId="0" shapeId="0">
      <text>
        <t>Teacher guides for this zone and title in 3_Package_List.</t>
      </text>
    </comment>
    <comment ref="U1" authorId="0" shapeId="0">
      <text>
        <t>Cartons for this zone and title in 3_Package_List.</t>
      </text>
    </comment>
    <comment ref="V1" authorId="0" shapeId="0">
      <text>
        <t>OK when 3_Package_List matches this row.</t>
      </text>
    </comment>
    <comment ref="A2" authorId="0" shapeId="0">
      <text>
        <t>EXAMPLE ROWS 2-3 (blue): Assosa, Grade 1 English and Level 2 Pre-Primary. Delete before sending.</t>
      </text>
    </comment>
  </commentList>
</comments>
</file>

<file path=xl/comments/comment3.xml><?xml version="1.0" encoding="utf-8"?>
<comments xmlns="http://schemas.openxmlformats.org/spreadsheetml/2006/main">
  <authors>
    <author>Track &amp; Trace</author>
  </authors>
  <commentList>
    <comment ref="A1" authorId="0" shapeId="0">
      <text>
        <t>Number of the carton label QR code. The same for every carton of this zone; different for every zone. Also the image file name.</t>
      </text>
    </comment>
    <comment ref="B1" authorId="0" shapeId="0">
      <text>
        <t>EXACT text inside the carton label QR. The same for every carton of this zone, for all book types; different for every zone.</t>
      </text>
    </comment>
    <comment ref="F1" authorId="0" shapeId="0">
      <text>
        <t>Full (40 ST + 1 TG), Student only (40 ST), Teacher guide only (40 TG), or Partial.</t>
      </text>
    </comment>
    <comment ref="G1" authorId="0" shapeId="0">
      <text>
        <t>Student Book Code of the title in this carton, even for a Teacher-guide-only carton.</t>
      </text>
    </comment>
    <comment ref="I1" authorId="0" shapeId="0">
      <text>
        <t>Blank if no Teacher guide in this carton.</t>
      </text>
    </comment>
    <comment ref="K1" authorId="0" shapeId="0">
      <text>
        <t>n in "carton n of N" for this title in this zone.</t>
      </text>
    </comment>
    <comment ref="L1" authorId="0" shapeId="0">
      <text>
        <t>N in "carton n of N".</t>
      </text>
    </comment>
    <comment ref="M1" authorId="0" shapeId="0">
      <text>
        <t>Number printed as text on the carton label, if you use one (it is not in the QR). Suggested: &lt;Zone Code&gt;-&lt;serial&gt;, e.g. 0101-000001.</t>
      </text>
    </comment>
    <comment ref="P1" authorId="0" shapeId="0">
      <text>
        <t>Path and file name of this zone's carton QR image in the ZIP.</t>
      </text>
    </comment>
    <comment ref="Q1" authorId="0" shapeId="0">
      <text>
        <t>Checks the carton against the packing rules.</t>
      </text>
    </comment>
    <comment ref="A2" authorId="0" shapeId="0">
      <text>
        <t>EXAMPLE ROWS 2-10 (blue): Assosa Grade 1 English = 3 full cartons + 1 partial (30 ST + 5 TG); Assosa Level 2 Pre-Primary = 5 student-only cartons. Delete before sending.</t>
      </text>
    </comment>
    <comment ref="B2" authorId="0" shapeId="0">
      <text>
        <t>Same QR code number and text on every Assosa carton, for every book type.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tabColor rgb="001F3864"/>
    <outlinePr summaryBelow="1" summaryRight="1"/>
    <pageSetUpPr/>
  </sheetPr>
  <dimension ref="B2:C49"/>
  <sheetViews>
    <sheetView showGridLines="0" workbookViewId="0">
      <selection activeCell="A1" sqref="A1"/>
    </sheetView>
  </sheetViews>
  <sheetFormatPr baseColWidth="8" defaultRowHeight="15"/>
  <cols>
    <col width="3" customWidth="1" min="1" max="1"/>
    <col width="30" customWidth="1" min="2" max="2"/>
    <col width="100" customWidth="1" min="3" max="3"/>
  </cols>
  <sheetData>
    <row r="2">
      <c r="B2" s="1" t="inlineStr">
        <is>
          <t>Textbook Track &amp; Trace: Printer Data Requirement</t>
        </is>
      </c>
    </row>
    <row r="3">
      <c r="B3" s="2" t="inlineStr">
        <is>
          <t>Full data for books and packages (cartons), packed to zone level</t>
        </is>
      </c>
    </row>
    <row r="6">
      <c r="B6" s="3" t="inlineStr">
        <is>
          <t>1. Purpose</t>
        </is>
      </c>
    </row>
    <row r="7" ht="56" customHeight="1">
      <c r="B7" s="4" t="inlineStr">
        <is>
          <t>Why we need this</t>
        </is>
      </c>
      <c r="C7" s="5" t="inlineStr">
        <is>
          <t>Our Track &amp; Trace system follows every textbook from the printer to the region and zone stores, and on to woredas and schools. The data you send is the base of the system: it creates the book register and the carton register that every store checks against when the cartons arrive. Please send the complete data for every region in the layout of this workbook.</t>
        </is>
      </c>
    </row>
    <row r="8" ht="28" customHeight="1">
      <c r="B8" s="4" t="inlineStr">
        <is>
          <t>The mockup</t>
        </is>
      </c>
      <c r="C8" s="5" t="inlineStr">
        <is>
          <t>Thank you for the mockup file (BG_Package_with_images.xlsx). The sheet "Mockup Review" lists what to keep, what to change and what to add when you prepare the full data.</t>
        </is>
      </c>
    </row>
    <row r="9" ht="28" customHeight="1">
      <c r="B9" s="4" t="inlineStr">
        <is>
          <t>Scope</t>
        </is>
      </c>
      <c r="C9" s="5" t="inlineStr">
        <is>
          <t>All regions, all zones, all titles of the print order. Packing and delivery are up to zone level: every carton belongs to exactly one zone.</t>
        </is>
      </c>
    </row>
    <row r="11">
      <c r="B11" s="3" t="inlineStr">
        <is>
          <t>2. What to send</t>
        </is>
      </c>
    </row>
    <row r="12" ht="15" customHeight="1">
      <c r="B12" s="4" t="inlineStr">
        <is>
          <t>1_Books</t>
        </is>
      </c>
      <c r="C12" s="5" t="inlineStr">
        <is>
          <t>Every book edition and its QR code. Student book and Teacher guide are separate rows.</t>
        </is>
      </c>
    </row>
    <row r="13" ht="28" customHeight="1">
      <c r="B13" s="4" t="inlineStr">
        <is>
          <t>2_Zone_Allocation</t>
        </is>
      </c>
      <c r="C13" s="5" t="inlineStr">
        <is>
          <t>The distribution plan: how many Student books and Teacher guides of each title go to each zone. Grey columns calculate the cartons.</t>
        </is>
      </c>
    </row>
    <row r="14" ht="15" customHeight="1">
      <c r="B14" s="4" t="inlineStr">
        <is>
          <t>3_Package_List</t>
        </is>
      </c>
      <c r="C14" s="5" t="inlineStr">
        <is>
          <t>Every physical carton: its zone, its label QR text, and exactly which books are inside.</t>
        </is>
      </c>
    </row>
    <row r="15" ht="28" customHeight="1">
      <c r="B15" s="4" t="inlineStr">
        <is>
          <t>QR image files</t>
        </is>
      </c>
      <c r="C15" s="5" t="inlineStr">
        <is>
          <t>A ZIP file with the QR code images of every book and every zone carton label, in the folder layout of section 7.</t>
        </is>
      </c>
    </row>
    <row r="16" ht="15" customHeight="1">
      <c r="B16" s="4" t="inlineStr">
        <is>
          <t>Field Guide</t>
        </is>
      </c>
      <c r="C16" s="5" t="inlineStr">
        <is>
          <t>Explains every column, whether it is required, and what the system uses it for.</t>
        </is>
      </c>
    </row>
    <row r="18">
      <c r="B18" s="3" t="inlineStr">
        <is>
          <t>3. File rules</t>
        </is>
      </c>
    </row>
    <row r="19" ht="112" customHeight="1">
      <c r="B19" s="4" t="inlineStr">
        <is>
          <t>Format</t>
        </is>
      </c>
      <c r="C19" s="5" t="inlineStr">
        <is>
          <t>- Send .xlsx. One workbook per print order; all regions may be in one file (the Region column separates them).
- Keep the sheet names and column headers exactly as they are. Do not merge cells, add header rows, or leave blank rows inside the data.
- Delete the blue example rows before sending.
- Codes and IDs are text: keep leading zeros (0101, not 101).
- Quantities are plain whole numbers (never text such as "40+1").
- If you need more rows than are prepared, copy the last row (with its grey formulas) down.</t>
        </is>
      </c>
    </row>
    <row r="20" ht="28" customHeight="1">
      <c r="B20" s="4" t="inlineStr">
        <is>
          <t>Updates</t>
        </is>
      </c>
      <c r="C20" s="5" t="inlineStr">
        <is>
          <t>If the data changes after you send it (for example a carton is re-packed), send the full workbook again and list the changes in an email.</t>
        </is>
      </c>
    </row>
    <row r="22">
      <c r="B22" s="3" t="inlineStr">
        <is>
          <t>4. Colour legend</t>
        </is>
      </c>
    </row>
    <row r="23" ht="20" customHeight="1">
      <c r="B23" s="6" t="inlineStr">
        <is>
          <t>Dark blue header</t>
        </is>
      </c>
      <c r="C23" s="5" t="inlineStr">
        <is>
          <t>Required column.</t>
        </is>
      </c>
    </row>
    <row r="24" ht="20" customHeight="1">
      <c r="B24" s="7" t="inlineStr">
        <is>
          <t>Light blue header</t>
        </is>
      </c>
      <c r="C24" s="5" t="inlineStr">
        <is>
          <t>Optional column. Fill in if you have the information.</t>
        </is>
      </c>
    </row>
    <row r="25" ht="20" customHeight="1">
      <c r="B25" s="8" t="inlineStr">
        <is>
          <t>Grey header / cell</t>
        </is>
      </c>
      <c r="C25" s="5" t="inlineStr">
        <is>
          <t>Calculated by formula. Do not type here.</t>
        </is>
      </c>
    </row>
    <row r="26" ht="20" customHeight="1">
      <c r="B26" s="9" t="inlineStr">
        <is>
          <t>Yellow cell</t>
        </is>
      </c>
      <c r="C26" s="5" t="inlineStr">
        <is>
          <t>Printer fills in.</t>
        </is>
      </c>
    </row>
    <row r="27" ht="20" customHeight="1">
      <c r="B27" s="10" t="inlineStr">
        <is>
          <t>Blue italic row</t>
        </is>
      </c>
      <c r="C27" s="5" t="inlineStr">
        <is>
          <t>Example row that shows the expected format. Delete before sending.</t>
        </is>
      </c>
    </row>
    <row r="28" ht="20" customHeight="1">
      <c r="B28" s="11" t="inlineStr">
        <is>
          <t>Green / red check</t>
        </is>
      </c>
      <c r="C28" s="5" t="inlineStr">
        <is>
          <t>Check columns turn green when the numbers agree and red when they do not. Duplicated codes or IDs turn red.</t>
        </is>
      </c>
    </row>
    <row r="30">
      <c r="B30" s="3" t="inlineStr">
        <is>
          <t>5. Carton (package) rules</t>
        </is>
      </c>
    </row>
    <row r="31" ht="42" customHeight="1">
      <c r="B31" s="4" t="inlineStr">
        <is>
          <t>Carton size</t>
        </is>
      </c>
      <c r="C31" s="5" t="inlineStr">
        <is>
          <t>At most 40 Student books per carton (plus 1 Teacher guide in a full carton), or at most 40 Teacher guides. A partial carton holds 40 books or less in total. If a title needs a different carton size, give it in 1_Books "Books per Carton".</t>
        </is>
      </c>
    </row>
    <row r="32" ht="28" customHeight="1">
      <c r="B32" s="4" t="inlineStr">
        <is>
          <t>Full carton</t>
        </is>
      </c>
      <c r="C32" s="5" t="inlineStr">
        <is>
          <t>Full (40 ST + 1 TG): 40 Student books + 1 Teacher guide of the same title. Pack these first, while Teacher guides are available.</t>
        </is>
      </c>
    </row>
    <row r="33" ht="28" customHeight="1">
      <c r="B33" s="4" t="inlineStr">
        <is>
          <t>Student-only carton</t>
        </is>
      </c>
      <c r="C33" s="5" t="inlineStr">
        <is>
          <t>Student only (40 ST): 40 Student books, no Teacher guide. Used when the zone has fewer Teacher guides than full cartons, and for titles without a Teacher guide.</t>
        </is>
      </c>
    </row>
    <row r="34" ht="28" customHeight="1">
      <c r="B34" s="4" t="inlineStr">
        <is>
          <t>Teacher-guide carton</t>
        </is>
      </c>
      <c r="C34" s="5" t="inlineStr">
        <is>
          <t>Teacher guide only (40 TG): 40 Teacher guides. Used when Teacher guides are left over after the full cartons.</t>
        </is>
      </c>
    </row>
    <row r="35" ht="42" customHeight="1">
      <c r="B35" s="4" t="inlineStr">
        <is>
          <t>Partial carton</t>
        </is>
      </c>
      <c r="C35" s="5" t="inlineStr">
        <is>
          <t>Partial: the leftover Student books and/or Teacher guides of one title. Put both in ONE partial carton when they fit (40 books or less), otherwise two partial cartons. (Same as your "ST Teilcarton", "TG Teilcarton" and "ST+TG Teilcarton".)</t>
        </is>
      </c>
    </row>
    <row r="36" ht="15" customHeight="1">
      <c r="B36" s="4" t="inlineStr">
        <is>
          <t>One title, one zone</t>
        </is>
      </c>
      <c r="C36" s="5" t="inlineStr">
        <is>
          <t>Never mix different titles (grade, subject or language) or different zones in one carton.</t>
        </is>
      </c>
    </row>
    <row r="38">
      <c r="B38" s="3" t="inlineStr">
        <is>
          <t>6. QR codes and labels</t>
        </is>
      </c>
    </row>
    <row r="39" ht="84" customHeight="1">
      <c r="B39" s="4" t="inlineStr">
        <is>
          <t>Book QR code</t>
        </is>
      </c>
      <c r="C39" s="5" t="inlineStr">
        <is>
          <t>There is one QR code per BOOK TYPE per REGION. A book type is one grade + subject (language) + edition (Student book or Teacher guide). Every copy of that book type for that region carries the same QR code; copies are not numbered one by one. The QR must identify the region and the book type, so the same book type printed for two regions has two different QR codes.
In 1_Books give one row per book type per region, with its "Book QR Code No." and the EXACT text inside the QR ("QR Code Text"). No two rows may share a QR code number or a QR text.</t>
        </is>
      </c>
    </row>
    <row r="40" ht="56" customHeight="1">
      <c r="B40" s="4" t="inlineStr">
        <is>
          <t>Carton label QR</t>
        </is>
      </c>
      <c r="C40" s="5" t="inlineStr">
        <is>
          <t>The carton QR code identifies the ZONE. Every carton for the same zone carries the same QR code, for every book type. Each zone must have its own QR code, different from every other zone. In 3_Package_List give its number ("Package QR Code No.") and the exact text inside it ("Package QR Text"). When a carton is scanned, the system reads the zone from this QR and checks that the carton is at the right store.</t>
        </is>
      </c>
    </row>
    <row r="41" ht="42" customHeight="1">
      <c r="B41" s="4" t="inlineStr">
        <is>
          <t>Carton label text</t>
        </is>
      </c>
      <c r="C41" s="5" t="inlineStr">
        <is>
          <t>Because the QR only gives the zone, the printed label must show in plain text: Region, Zone and Zone Code, Grade, Subject, Edition(s), number of Student books, number of Teacher guides, carton number "n of N" for that title in that zone, and the Carton Label No. if you use one.</t>
        </is>
      </c>
    </row>
    <row r="42" ht="28" customHeight="1">
      <c r="B42" s="4" t="inlineStr">
        <is>
          <t>Zone names</t>
        </is>
      </c>
      <c r="C42" s="5" t="inlineStr">
        <is>
          <t>Use the official zone names and codes. We will send the official list for each region; tell us if a zone in your plan is not on it.</t>
        </is>
      </c>
    </row>
    <row r="43" ht="15" customHeight="1">
      <c r="B43" s="4" t="inlineStr">
        <is>
          <t>Test samples</t>
        </is>
      </c>
      <c r="C43" s="5" t="inlineStr">
        <is>
          <t>Before mass printing, please send 2-3 printed books and 2 printed carton labels so we can test scanning.</t>
        </is>
      </c>
    </row>
    <row r="45">
      <c r="B45" s="3" t="inlineStr">
        <is>
          <t>7. QR code image files</t>
        </is>
      </c>
    </row>
    <row r="46" ht="42" customHeight="1">
      <c r="B46" s="4" t="inlineStr">
        <is>
          <t>What to send</t>
        </is>
      </c>
      <c r="C46" s="5" t="inlineStr">
        <is>
          <t>One image for every QR code in the workbook: every Book QR Code No. in 1_Books (one per book type per region, not per copy) and every Package QR Code No. in 3_Package_List (normally one per zone). Send them as one ZIP file together with this workbook. Do not paste images into Excel.</t>
        </is>
      </c>
    </row>
    <row r="47" ht="140" customHeight="1">
      <c r="B47" s="4" t="inlineStr">
        <is>
          <t>Folder layout</t>
        </is>
      </c>
      <c r="C47" s="5" t="inlineStr">
        <is>
          <t>Books
    &lt;Region&gt;
        &lt;Book QR Code No.&gt;.png
Package
    &lt;Region&gt;
        &lt;Zone Name&gt;
            &lt;Package QR Code No.&gt;.png
Example:  Books/Benishangul Gumuz/25101-046-2-0091.png
Example:  Package/Benishangul Gumuz/Assosa/BG-Z-0101.png</t>
        </is>
      </c>
    </row>
    <row r="48" ht="84" customHeight="1">
      <c r="B48" s="4" t="inlineStr">
        <is>
          <t>File names</t>
        </is>
      </c>
      <c r="C48" s="5" t="inlineStr">
        <is>
          <t>- The file name is exactly the QR code number from the table, plus ".png". No extra words, spaces or copies such as "(1)".
- Folder names are exactly the Region and Zone Name as written in the tables.
- The grey column "QR Image File" in 1_Books and 3_Package_List shows the exact path we expect for each row.
- Do not use these characters in codes or names: / \ : * ? " &lt; &gt; |</t>
        </is>
      </c>
    </row>
    <row r="49" ht="28" customHeight="1">
      <c r="B49" s="4" t="inlineStr">
        <is>
          <t>Image quality</t>
        </is>
      </c>
      <c r="C49" s="5" t="inlineStr">
        <is>
          <t>PNG, at least 600 x 600 pixels, black on white, with the white quiet zone around the code. Each image must scan to exactly the "QR Code Text" / "Package QR Text" in its row.</t>
        </is>
      </c>
    </row>
  </sheetData>
  <pageMargins left="0.75" right="0.75" top="1" bottom="1" header="0.5" footer="0.5"/>
</worksheet>
</file>

<file path=xl/worksheets/sheet2.xml><?xml version="1.0" encoding="utf-8"?>
<worksheet xmlns="http://schemas.openxmlformats.org/spreadsheetml/2006/main">
  <sheetPr>
    <tabColor rgb="00C00000"/>
    <outlinePr summaryBelow="1" summaryRight="1"/>
    <pageSetUpPr/>
  </sheetPr>
  <dimension ref="A1:F18"/>
  <sheetViews>
    <sheetView showGridLines="0" workbookViewId="0">
      <pane ySplit="4" topLeftCell="A5" activePane="bottomLeft" state="frozen"/>
      <selection pane="bottomLeft" activeCell="A1" sqref="A1"/>
    </sheetView>
  </sheetViews>
  <sheetFormatPr baseColWidth="8" defaultRowHeight="15"/>
  <cols>
    <col width="5" customWidth="1" min="1" max="1"/>
    <col width="22" customWidth="1" min="2" max="2"/>
    <col width="60" customWidth="1" min="3" max="3"/>
    <col width="10" customWidth="1" min="4" max="4"/>
    <col width="60" customWidth="1" min="5" max="5"/>
    <col width="18" customWidth="1" min="6" max="6"/>
  </cols>
  <sheetData>
    <row r="1">
      <c r="A1" s="1" t="inlineStr">
        <is>
          <t>Review of the mockup: BG_Package_with_images.xlsx</t>
        </is>
      </c>
    </row>
    <row r="2" ht="32" customHeight="1">
      <c r="A2" s="12" t="inlineStr">
        <is>
          <t>Mockup: 1 region (Benishangul Gumuz), 4 zones, 116 book editions (59 titles), 155 zone lines, 364,969 Student books, 15,456 Teacher guides, 9,379 cartons. Keep = good as is; Change = information is there but needs a different form; Add = needed in the full data, not in the mockup.</t>
        </is>
      </c>
    </row>
    <row r="4" ht="45" customHeight="1">
      <c r="A4" s="13" t="inlineStr">
        <is>
          <t>#</t>
        </is>
      </c>
      <c r="B4" s="13" t="inlineStr">
        <is>
          <t>Topic</t>
        </is>
      </c>
      <c r="C4" s="13" t="inlineStr">
        <is>
          <t>What we see in the mockup</t>
        </is>
      </c>
      <c r="D4" s="13" t="inlineStr">
        <is>
          <t>Status</t>
        </is>
      </c>
      <c r="E4" s="13" t="inlineStr">
        <is>
          <t>What we need in the full data</t>
        </is>
      </c>
      <c r="F4" s="13" t="inlineStr">
        <is>
          <t>Where</t>
        </is>
      </c>
    </row>
    <row r="5" ht="30" customHeight="1">
      <c r="A5" s="14" t="n">
        <v>1</v>
      </c>
      <c r="B5" s="14" t="inlineStr">
        <is>
          <t>Book identity</t>
        </is>
      </c>
      <c r="C5" s="14" t="inlineStr">
        <is>
          <t>Every row has QR Code number, Grade, Subject and Type (Student book / Teacher guide).</t>
        </is>
      </c>
      <c r="D5" s="15" t="inlineStr">
        <is>
          <t>Keep</t>
        </is>
      </c>
      <c r="E5" s="14" t="inlineStr">
        <is>
          <t>Same information, one row per edition.</t>
        </is>
      </c>
      <c r="F5" s="14" t="inlineStr">
        <is>
          <t>1_Books</t>
        </is>
      </c>
    </row>
    <row r="6" ht="42" customHeight="1">
      <c r="A6" s="14" t="n">
        <v>2</v>
      </c>
      <c r="B6" s="14" t="inlineStr">
        <is>
          <t>Book QR code text</t>
        </is>
      </c>
      <c r="C6" s="14" t="inlineStr">
        <is>
          <t>Column "QR Code Description" (e.g. "Benshangul Gumuz Grade 1 MT(Benishangul) Student book") looks like the text inside the book QR.</t>
        </is>
      </c>
      <c r="D6" s="16" t="inlineStr">
        <is>
          <t>Change</t>
        </is>
      </c>
      <c r="E6" s="14" t="inlineStr">
        <is>
          <t>Confirm this is EXACTLY what the QR contains. If the QR contains the code number (25101-001-2-0001) instead, put that in "QR Code Text".</t>
        </is>
      </c>
      <c r="F6" s="14" t="inlineStr">
        <is>
          <t>1_Books, column D</t>
        </is>
      </c>
    </row>
    <row r="7" ht="42" customHeight="1">
      <c r="A7" s="14" t="n">
        <v>3</v>
      </c>
      <c r="B7" s="14" t="inlineStr">
        <is>
          <t>Book QR code number</t>
        </is>
      </c>
      <c r="C7" s="14" t="inlineStr">
        <is>
          <t>Codes look like 25101-001-2-0001: one per book type for the region, the same on every copy. We read the 3rd part as 2 = Student book, 1 = Teacher guide.</t>
        </is>
      </c>
      <c r="D7" s="15" t="inlineStr">
        <is>
          <t>Keep</t>
        </is>
      </c>
      <c r="E7" s="14" t="inlineStr">
        <is>
          <t>Keep one QR per book type per region. Explain each part of the number (which part is the region?), and make sure the same book type gets a different QR in every region.</t>
        </is>
      </c>
      <c r="F7" s="14" t="inlineStr">
        <is>
          <t>1_Books, column C</t>
        </is>
      </c>
    </row>
    <row r="8" ht="56" customHeight="1">
      <c r="A8" s="14" t="n">
        <v>4</v>
      </c>
      <c r="B8" s="14" t="inlineStr">
        <is>
          <t>Totals and cartons</t>
        </is>
      </c>
      <c r="C8" s="14" t="inlineStr">
        <is>
          <t>Zone quantities add up to QTY for all 59 titles, and the carton counts follow the 40-per-carton rule. Exception: Level 2 Integrated Pre-Primary has no carton formulas (17 cartons missing).</t>
        </is>
      </c>
      <c r="D8" s="15" t="inlineStr">
        <is>
          <t>Keep</t>
        </is>
      </c>
      <c r="E8" s="14" t="inlineStr">
        <is>
          <t>Same rules. 2_Zone_Allocation calculates the cartons for you.</t>
        </is>
      </c>
      <c r="F8" s="14" t="inlineStr">
        <is>
          <t>2_Zone_Allocation</t>
        </is>
      </c>
    </row>
    <row r="9" ht="30" customHeight="1">
      <c r="A9" s="14" t="n">
        <v>5</v>
      </c>
      <c r="B9" s="14" t="inlineStr">
        <is>
          <t>Student-only cartons</t>
        </is>
      </c>
      <c r="C9" s="14" t="inlineStr">
        <is>
          <t>11 zone lines have fewer Teacher guides than full cartons, giving 521 cartons of 40 Student books without a Teacher guide.</t>
        </is>
      </c>
      <c r="D9" s="15" t="inlineStr">
        <is>
          <t>Keep</t>
        </is>
      </c>
      <c r="E9" s="14" t="inlineStr">
        <is>
          <t>Allowed. List them as "Student only (40 ST)" and label them with their real contents.</t>
        </is>
      </c>
      <c r="F9" s="14" t="inlineStr">
        <is>
          <t>3_Package_List</t>
        </is>
      </c>
    </row>
    <row r="10" ht="30" customHeight="1">
      <c r="A10" s="14" t="n">
        <v>6</v>
      </c>
      <c r="B10" s="14" t="inlineStr">
        <is>
          <t>Region</t>
        </is>
      </c>
      <c r="C10" s="14" t="inlineStr">
        <is>
          <t>The region is only in the sheet name ("1 B.Gumuz古马兹洲") and in the description text.</t>
        </is>
      </c>
      <c r="D10" s="16" t="inlineStr">
        <is>
          <t>Change</t>
        </is>
      </c>
      <c r="E10" s="14" t="inlineStr">
        <is>
          <t>Region name and code on every row. Sheet names are not read.</t>
        </is>
      </c>
      <c r="F10" s="14" t="inlineStr">
        <is>
          <t>All sheets</t>
        </is>
      </c>
    </row>
    <row r="11" ht="42" customHeight="1">
      <c r="A11" s="14" t="n">
        <v>7</v>
      </c>
      <c r="B11" s="14" t="inlineStr">
        <is>
          <t>Zones</t>
        </is>
      </c>
      <c r="C11" s="14" t="inlineStr">
        <is>
          <t>Zones are merged column headers with extra spaces and full-width brackets, e.g. " Assosa （0101）", "Maokomo Special wereda （0104）".</t>
        </is>
      </c>
      <c r="D11" s="16" t="inlineStr">
        <is>
          <t>Change</t>
        </is>
      </c>
      <c r="E11" s="14" t="inlineStr">
        <is>
          <t>Zone Name and Zone Code in their own columns, using the official zone list.</t>
        </is>
      </c>
      <c r="F11" s="14" t="inlineStr">
        <is>
          <t>2_Zone_Allocation</t>
        </is>
      </c>
    </row>
    <row r="12" ht="42" customHeight="1">
      <c r="A12" s="14" t="n">
        <v>8</v>
      </c>
      <c r="B12" s="14" t="inlineStr">
        <is>
          <t>Layout</t>
        </is>
      </c>
      <c r="C12" s="14" t="inlineStr">
        <is>
          <t>Zones side by side (8 columns per zone), merged headers, formulas in data cells. A region with more zones needs a different sheet.</t>
        </is>
      </c>
      <c r="D12" s="16" t="inlineStr">
        <is>
          <t>Change</t>
        </is>
      </c>
      <c r="E12" s="14" t="inlineStr">
        <is>
          <t>One row per Region + Zone + Title, same columns for every region, no merged cells.</t>
        </is>
      </c>
      <c r="F12" s="14" t="inlineStr">
        <is>
          <t>2_Zone_Allocation</t>
        </is>
      </c>
    </row>
    <row r="13" ht="30" customHeight="1">
      <c r="A13" s="14" t="n">
        <v>9</v>
      </c>
      <c r="B13" s="14" t="inlineStr">
        <is>
          <t>Teacher guide quantities</t>
        </is>
      </c>
      <c r="C13" s="14" t="inlineStr">
        <is>
          <t>Teacher guides per zone are typed on the Student book row; Teacher guide rows hold only the total.</t>
        </is>
      </c>
      <c r="D13" s="16" t="inlineStr">
        <is>
          <t>Change</t>
        </is>
      </c>
      <c r="E13" s="14" t="inlineStr">
        <is>
          <t>Student books and Teacher guides on the same zone row, with both Book QR Code Nos.</t>
        </is>
      </c>
      <c r="F13" s="14" t="inlineStr">
        <is>
          <t>2_Zone_Allocation</t>
        </is>
      </c>
    </row>
    <row r="14" ht="30" customHeight="1">
      <c r="A14" s="14" t="n">
        <v>10</v>
      </c>
      <c r="B14" s="14" t="inlineStr">
        <is>
          <t>Pre-primary titles</t>
        </is>
      </c>
      <c r="C14" s="14" t="inlineStr">
        <is>
          <t>Level 1 and Level 2 Integrated Pre-Primary have no Teacher guide row.</t>
        </is>
      </c>
      <c r="D14" s="16" t="inlineStr">
        <is>
          <t>Change</t>
        </is>
      </c>
      <c r="E14" s="14" t="inlineStr">
        <is>
          <t>Confirm there is no Teacher guide; set "Has Teacher Guide" = No.</t>
        </is>
      </c>
      <c r="F14" s="14" t="inlineStr">
        <is>
          <t>1_Books</t>
        </is>
      </c>
    </row>
    <row r="15" ht="30" customHeight="1">
      <c r="A15" s="14" t="n">
        <v>11</v>
      </c>
      <c r="B15" s="14" t="inlineStr">
        <is>
          <t>Carton list</t>
        </is>
      </c>
      <c r="C15" s="14" t="inlineStr">
        <is>
          <t>Not in the mockup: no list of which books are in which carton.</t>
        </is>
      </c>
      <c r="D15" s="17" t="inlineStr">
        <is>
          <t>Add</t>
        </is>
      </c>
      <c r="E15" s="14" t="inlineStr">
        <is>
          <t>One row per carton with its zone, QR text and exact contents.</t>
        </is>
      </c>
      <c r="F15" s="14" t="inlineStr">
        <is>
          <t>3_Package_List</t>
        </is>
      </c>
    </row>
    <row r="16" ht="42" customHeight="1">
      <c r="A16" s="14" t="n">
        <v>12</v>
      </c>
      <c r="B16" s="14" t="inlineStr">
        <is>
          <t>Carton label QR</t>
        </is>
      </c>
      <c r="C16" s="14" t="inlineStr">
        <is>
          <t>Not in the mockup. One QR per zone, the same on every carton of that zone for all book types.</t>
        </is>
      </c>
      <c r="D16" s="17" t="inlineStr">
        <is>
          <t>Add</t>
        </is>
      </c>
      <c r="E16" s="14" t="inlineStr">
        <is>
          <t>Give the QR code number and exact QR text for each zone (different for every zone). The label also prints title, quantities and "n of N" in plain text.</t>
        </is>
      </c>
      <c r="F16" s="14" t="inlineStr">
        <is>
          <t>3_Package_List, column B</t>
        </is>
      </c>
    </row>
    <row r="17" ht="30" customHeight="1">
      <c r="A17" s="14" t="n">
        <v>13</v>
      </c>
      <c r="B17" s="14" t="inlineStr">
        <is>
          <t>Total printed copies</t>
        </is>
      </c>
      <c r="C17" s="14" t="inlineStr">
        <is>
          <t>QTY per edition is present.</t>
        </is>
      </c>
      <c r="D17" s="15" t="inlineStr">
        <is>
          <t>Keep</t>
        </is>
      </c>
      <c r="E17" s="14" t="inlineStr">
        <is>
          <t>Give it as "Total Printed Copies"; it is checked against the zone allocation.</t>
        </is>
      </c>
      <c r="F17" s="14" t="inlineStr">
        <is>
          <t>1_Books</t>
        </is>
      </c>
    </row>
    <row r="18" ht="42" customHeight="1">
      <c r="A18" s="14" t="n">
        <v>14</v>
      </c>
      <c r="B18" s="14" t="inlineStr">
        <is>
          <t>QR code images</t>
        </is>
      </c>
      <c r="C18" s="14" t="inlineStr">
        <is>
          <t>Column "QR Code Photo" is empty; the file contains no images.</t>
        </is>
      </c>
      <c r="D18" s="16" t="inlineStr">
        <is>
          <t>Change</t>
        </is>
      </c>
      <c r="E18" s="14" t="inlineStr">
        <is>
          <t>Send the QR images as PNG files in a ZIP, not inside Excel: Books/&lt;Region&gt;/&lt;Book QR Code No.&gt;.png and Package/&lt;Region&gt;/&lt;Zone&gt;/&lt;Package QR Code No.&gt;.png.</t>
        </is>
      </c>
      <c r="F18" s="14" t="inlineStr">
        <is>
          <t>Read Me, section 7</t>
        </is>
      </c>
    </row>
  </sheetData>
  <mergeCells count="1">
    <mergeCell ref="A2:F2"/>
  </mergeCells>
  <pageMargins left="0.75" right="0.75" top="1" bottom="1" header="0.5" footer="0.5"/>
</worksheet>
</file>

<file path=xl/worksheets/sheet3.xml><?xml version="1.0" encoding="utf-8"?>
<worksheet xmlns="http://schemas.openxmlformats.org/spreadsheetml/2006/main">
  <sheetPr>
    <tabColor rgb="001F3864"/>
    <outlinePr summaryBelow="1" summaryRight="1"/>
    <pageSetUpPr/>
  </sheetPr>
  <dimension ref="A1:D45"/>
  <sheetViews>
    <sheetView showGridLines="0" workbookViewId="0">
      <pane ySplit="4" topLeftCell="A5" activePane="bottomLeft" state="frozen"/>
      <selection pane="bottomLeft" activeCell="A1" sqref="A1"/>
    </sheetView>
  </sheetViews>
  <sheetFormatPr baseColWidth="8" defaultRowHeight="15"/>
  <cols>
    <col width="18" customWidth="1" min="1" max="1"/>
    <col width="26" customWidth="1" min="2" max="2"/>
    <col width="10" customWidth="1" min="3" max="3"/>
    <col width="90" customWidth="1" min="4" max="4"/>
  </cols>
  <sheetData>
    <row r="1">
      <c r="A1" s="1" t="inlineStr">
        <is>
          <t>Field Guide</t>
        </is>
      </c>
    </row>
    <row r="2">
      <c r="A2" s="18" t="inlineStr">
        <is>
          <t>Every column in sheets 1-3: whether it is required and what the Track &amp; Trace system uses it for.</t>
        </is>
      </c>
    </row>
    <row r="4" ht="45" customHeight="1">
      <c r="A4" s="13" t="inlineStr">
        <is>
          <t>Sheet</t>
        </is>
      </c>
      <c r="B4" s="13" t="inlineStr">
        <is>
          <t>Column</t>
        </is>
      </c>
      <c r="C4" s="13" t="inlineStr">
        <is>
          <t>Required</t>
        </is>
      </c>
      <c r="D4" s="13" t="inlineStr">
        <is>
          <t>What it is used for</t>
        </is>
      </c>
    </row>
    <row r="5">
      <c r="A5" s="14" t="inlineStr">
        <is>
          <t>1_Books</t>
        </is>
      </c>
      <c r="B5" s="14" t="inlineStr">
        <is>
          <t>Region</t>
        </is>
      </c>
      <c r="C5" s="19" t="inlineStr">
        <is>
          <t>Required</t>
        </is>
      </c>
      <c r="D5" s="14" t="inlineStr">
        <is>
          <t>Groups books and cartons by region; regional offices see only their region. Also the first folder level of the QR images.</t>
        </is>
      </c>
    </row>
    <row r="6">
      <c r="A6" s="14" t="inlineStr">
        <is>
          <t>1_Books</t>
        </is>
      </c>
      <c r="B6" s="14" t="inlineStr">
        <is>
          <t>Region Code</t>
        </is>
      </c>
      <c r="C6" s="19" t="inlineStr">
        <is>
          <t>Required</t>
        </is>
      </c>
      <c r="D6" s="14" t="inlineStr">
        <is>
          <t>Links your data to the official region list.</t>
        </is>
      </c>
    </row>
    <row r="7">
      <c r="A7" s="14" t="inlineStr">
        <is>
          <t>1_Books</t>
        </is>
      </c>
      <c r="B7" s="14" t="inlineStr">
        <is>
          <t>Book QR Code No.</t>
        </is>
      </c>
      <c r="C7" s="19" t="inlineStr">
        <is>
          <t>Required</t>
        </is>
      </c>
      <c r="D7" s="14" t="inlineStr">
        <is>
          <t>Unique key of each book edition; links the sheets and names the book QR image file.</t>
        </is>
      </c>
    </row>
    <row r="8">
      <c r="A8" s="14" t="inlineStr">
        <is>
          <t>1_Books</t>
        </is>
      </c>
      <c r="B8" s="14" t="inlineStr">
        <is>
          <t>QR Code Text</t>
        </is>
      </c>
      <c r="C8" s="19" t="inlineStr">
        <is>
          <t>Required</t>
        </is>
      </c>
      <c r="D8" s="14" t="inlineStr">
        <is>
          <t>When a book is scanned, the system reads its region and book type from this exact text (copies of one book type are not told apart).</t>
        </is>
      </c>
    </row>
    <row r="9">
      <c r="A9" s="14" t="inlineStr">
        <is>
          <t>1_Books</t>
        </is>
      </c>
      <c r="B9" s="14" t="inlineStr">
        <is>
          <t>Grade</t>
        </is>
      </c>
      <c r="C9" s="19" t="inlineStr">
        <is>
          <t>Required</t>
        </is>
      </c>
      <c r="D9" s="14" t="inlineStr">
        <is>
          <t>Book register; reports by grade.</t>
        </is>
      </c>
    </row>
    <row r="10">
      <c r="A10" s="14" t="inlineStr">
        <is>
          <t>1_Books</t>
        </is>
      </c>
      <c r="B10" s="14" t="inlineStr">
        <is>
          <t>Subject</t>
        </is>
      </c>
      <c r="C10" s="19" t="inlineStr">
        <is>
          <t>Required</t>
        </is>
      </c>
      <c r="D10" s="14" t="inlineStr">
        <is>
          <t>Book register; reports by subject and language.</t>
        </is>
      </c>
    </row>
    <row r="11">
      <c r="A11" s="14" t="inlineStr">
        <is>
          <t>1_Books</t>
        </is>
      </c>
      <c r="B11" s="14" t="inlineStr">
        <is>
          <t>Language</t>
        </is>
      </c>
      <c r="C11" s="14" t="inlineStr">
        <is>
          <t>Optional</t>
        </is>
      </c>
      <c r="D11" s="14" t="inlineStr">
        <is>
          <t>Reports by language of instruction.</t>
        </is>
      </c>
    </row>
    <row r="12">
      <c r="A12" s="14" t="inlineStr">
        <is>
          <t>1_Books</t>
        </is>
      </c>
      <c r="B12" s="14" t="inlineStr">
        <is>
          <t>Edition</t>
        </is>
      </c>
      <c r="C12" s="19" t="inlineStr">
        <is>
          <t>Required</t>
        </is>
      </c>
      <c r="D12" s="14" t="inlineStr">
        <is>
          <t>Student books and Teacher guides are counted separately in stock and deliveries.</t>
        </is>
      </c>
    </row>
    <row r="13">
      <c r="A13" s="14" t="inlineStr">
        <is>
          <t>1_Books</t>
        </is>
      </c>
      <c r="B13" s="14" t="inlineStr">
        <is>
          <t>Paired Student Book Code</t>
        </is>
      </c>
      <c r="C13" s="19" t="inlineStr">
        <is>
          <t>Required</t>
        </is>
      </c>
      <c r="D13" s="14" t="inlineStr">
        <is>
          <t>Links each Teacher guide to its Student book (one title).</t>
        </is>
      </c>
    </row>
    <row r="14">
      <c r="A14" s="14" t="inlineStr">
        <is>
          <t>1_Books</t>
        </is>
      </c>
      <c r="B14" s="14" t="inlineStr">
        <is>
          <t>Has Teacher Guide</t>
        </is>
      </c>
      <c r="C14" s="19" t="inlineStr">
        <is>
          <t>Required</t>
        </is>
      </c>
      <c r="D14" s="14" t="inlineStr">
        <is>
          <t>Tells the system whether to expect Teacher guides for the title.</t>
        </is>
      </c>
    </row>
    <row r="15">
      <c r="A15" s="14" t="inlineStr">
        <is>
          <t>1_Books</t>
        </is>
      </c>
      <c r="B15" s="14" t="inlineStr">
        <is>
          <t>Books per Carton</t>
        </is>
      </c>
      <c r="C15" s="19" t="inlineStr">
        <is>
          <t>Required</t>
        </is>
      </c>
      <c r="D15" s="14" t="inlineStr">
        <is>
          <t>Converts book quantities to carton counts.</t>
        </is>
      </c>
    </row>
    <row r="16">
      <c r="A16" s="14" t="inlineStr">
        <is>
          <t>1_Books</t>
        </is>
      </c>
      <c r="B16" s="14" t="inlineStr">
        <is>
          <t>Title</t>
        </is>
      </c>
      <c r="C16" s="14" t="inlineStr">
        <is>
          <t>Optional</t>
        </is>
      </c>
      <c r="D16" s="14" t="inlineStr">
        <is>
          <t>Shown to users in the book register.</t>
        </is>
      </c>
    </row>
    <row r="17">
      <c r="A17" s="14" t="inlineStr">
        <is>
          <t>1_Books</t>
        </is>
      </c>
      <c r="B17" s="14" t="inlineStr">
        <is>
          <t>ISBN</t>
        </is>
      </c>
      <c r="C17" s="14" t="inlineStr">
        <is>
          <t>Optional</t>
        </is>
      </c>
      <c r="D17" s="14" t="inlineStr">
        <is>
          <t>Book register.</t>
        </is>
      </c>
    </row>
    <row r="18">
      <c r="A18" s="14" t="inlineStr">
        <is>
          <t>1_Books</t>
        </is>
      </c>
      <c r="B18" s="14" t="inlineStr">
        <is>
          <t>Print Year / Edition</t>
        </is>
      </c>
      <c r="C18" s="14" t="inlineStr">
        <is>
          <t>Optional</t>
        </is>
      </c>
      <c r="D18" s="14" t="inlineStr">
        <is>
          <t>Separates reprints of the same title.</t>
        </is>
      </c>
    </row>
    <row r="19">
      <c r="A19" s="14" t="inlineStr">
        <is>
          <t>1_Books</t>
        </is>
      </c>
      <c r="B19" s="14" t="inlineStr">
        <is>
          <t>Total Printed Copies</t>
        </is>
      </c>
      <c r="C19" s="19" t="inlineStr">
        <is>
          <t>Required</t>
        </is>
      </c>
      <c r="D19" s="14" t="inlineStr">
        <is>
          <t>Opening stock at the printer; checked against the zone allocation.</t>
        </is>
      </c>
    </row>
    <row r="20">
      <c r="A20" s="14" t="inlineStr">
        <is>
          <t>2_Zone_Allocation</t>
        </is>
      </c>
      <c r="B20" s="14" t="inlineStr">
        <is>
          <t>Region</t>
        </is>
      </c>
      <c r="C20" s="19" t="inlineStr">
        <is>
          <t>Required</t>
        </is>
      </c>
      <c r="D20" s="14" t="inlineStr">
        <is>
          <t>Groups books and cartons by region; regional offices see only their region. Also the first folder level of the QR images.</t>
        </is>
      </c>
    </row>
    <row r="21">
      <c r="A21" s="14" t="inlineStr">
        <is>
          <t>2_Zone_Allocation</t>
        </is>
      </c>
      <c r="B21" s="14" t="inlineStr">
        <is>
          <t>Zone Name</t>
        </is>
      </c>
      <c r="C21" s="19" t="inlineStr">
        <is>
          <t>Required</t>
        </is>
      </c>
      <c r="D21" s="14" t="inlineStr">
        <is>
          <t>Destination of the books and cartons. Also the folder name of the carton QR image.</t>
        </is>
      </c>
    </row>
    <row r="22">
      <c r="A22" s="14" t="inlineStr">
        <is>
          <t>2_Zone_Allocation</t>
        </is>
      </c>
      <c r="B22" s="14" t="inlineStr">
        <is>
          <t>Zone Code</t>
        </is>
      </c>
      <c r="C22" s="19" t="inlineStr">
        <is>
          <t>Required</t>
        </is>
      </c>
      <c r="D22" s="14" t="inlineStr">
        <is>
          <t>Links your data to the official zone list.</t>
        </is>
      </c>
    </row>
    <row r="23">
      <c r="A23" s="14" t="inlineStr">
        <is>
          <t>2_Zone_Allocation</t>
        </is>
      </c>
      <c r="B23" s="14" t="inlineStr">
        <is>
          <t>Student Book Code</t>
        </is>
      </c>
      <c r="C23" s="19" t="inlineStr">
        <is>
          <t>Required</t>
        </is>
      </c>
      <c r="D23" s="14" t="inlineStr">
        <is>
          <t>Which title (from 1_Books).</t>
        </is>
      </c>
    </row>
    <row r="24">
      <c r="A24" s="14" t="inlineStr">
        <is>
          <t>2_Zone_Allocation</t>
        </is>
      </c>
      <c r="B24" s="14" t="inlineStr">
        <is>
          <t>Teacher Guide Code</t>
        </is>
      </c>
      <c r="C24" s="19" t="inlineStr">
        <is>
          <t>Required</t>
        </is>
      </c>
      <c r="D24" s="14" t="inlineStr">
        <is>
          <t>Which Teacher guide (from 1_Books).</t>
        </is>
      </c>
    </row>
    <row r="25">
      <c r="A25" s="14" t="inlineStr">
        <is>
          <t>2_Zone_Allocation</t>
        </is>
      </c>
      <c r="B25" s="14" t="inlineStr">
        <is>
          <t>Grade</t>
        </is>
      </c>
      <c r="C25" s="19" t="inlineStr">
        <is>
          <t>Required</t>
        </is>
      </c>
      <c r="D25" s="14" t="inlineStr">
        <is>
          <t>Book register; reports by grade.</t>
        </is>
      </c>
    </row>
    <row r="26">
      <c r="A26" s="14" t="inlineStr">
        <is>
          <t>2_Zone_Allocation</t>
        </is>
      </c>
      <c r="B26" s="14" t="inlineStr">
        <is>
          <t>Subject</t>
        </is>
      </c>
      <c r="C26" s="19" t="inlineStr">
        <is>
          <t>Required</t>
        </is>
      </c>
      <c r="D26" s="14" t="inlineStr">
        <is>
          <t>Book register; reports by subject and language.</t>
        </is>
      </c>
    </row>
    <row r="27">
      <c r="A27" s="14" t="inlineStr">
        <is>
          <t>2_Zone_Allocation</t>
        </is>
      </c>
      <c r="B27" s="14" t="inlineStr">
        <is>
          <t>Student Books</t>
        </is>
      </c>
      <c r="C27" s="19" t="inlineStr">
        <is>
          <t>Required</t>
        </is>
      </c>
      <c r="D27" s="14" t="inlineStr">
        <is>
          <t>Planned quantity for the zone; the zone store confirms against it on receipt.</t>
        </is>
      </c>
    </row>
    <row r="28">
      <c r="A28" s="14" t="inlineStr">
        <is>
          <t>2_Zone_Allocation</t>
        </is>
      </c>
      <c r="B28" s="14" t="inlineStr">
        <is>
          <t>Teacher Guides</t>
        </is>
      </c>
      <c r="C28" s="19" t="inlineStr">
        <is>
          <t>Required</t>
        </is>
      </c>
      <c r="D28" s="14" t="inlineStr">
        <is>
          <t>Planned quantity for the zone; the zone store confirms against it on receipt.</t>
        </is>
      </c>
    </row>
    <row r="29">
      <c r="A29" s="14" t="inlineStr">
        <is>
          <t>2_Zone_Allocation</t>
        </is>
      </c>
      <c r="B29" s="14" t="inlineStr">
        <is>
          <t>Books per Carton</t>
        </is>
      </c>
      <c r="C29" s="19" t="inlineStr">
        <is>
          <t>Required</t>
        </is>
      </c>
      <c r="D29" s="14" t="inlineStr">
        <is>
          <t>Converts book quantities to carton counts.</t>
        </is>
      </c>
    </row>
    <row r="30">
      <c r="A30" s="14" t="inlineStr">
        <is>
          <t>2_Zone_Allocation</t>
        </is>
      </c>
      <c r="B30" s="14" t="inlineStr">
        <is>
          <t>Delivery Point</t>
        </is>
      </c>
      <c r="C30" s="14" t="inlineStr">
        <is>
          <t>Optional</t>
        </is>
      </c>
      <c r="D30" s="14" t="inlineStr">
        <is>
          <t>Where the zone receives its cartons.</t>
        </is>
      </c>
    </row>
    <row r="31">
      <c r="A31" s="14" t="inlineStr">
        <is>
          <t>3_Package_List</t>
        </is>
      </c>
      <c r="B31" s="14" t="inlineStr">
        <is>
          <t>Package QR Code No.</t>
        </is>
      </c>
      <c r="C31" s="19" t="inlineStr">
        <is>
          <t>Required</t>
        </is>
      </c>
      <c r="D31" s="14" t="inlineStr">
        <is>
          <t>Identifies the zone carton QR; names the carton QR image file.</t>
        </is>
      </c>
    </row>
    <row r="32">
      <c r="A32" s="14" t="inlineStr">
        <is>
          <t>3_Package_List</t>
        </is>
      </c>
      <c r="B32" s="14" t="inlineStr">
        <is>
          <t>Package QR Text</t>
        </is>
      </c>
      <c r="C32" s="19" t="inlineStr">
        <is>
          <t>Required</t>
        </is>
      </c>
      <c r="D32" s="14" t="inlineStr">
        <is>
          <t>Scanned on dispatch and receipt: tells the system which zone the carton belongs to and flags cartons at the wrong store.</t>
        </is>
      </c>
    </row>
    <row r="33">
      <c r="A33" s="14" t="inlineStr">
        <is>
          <t>3_Package_List</t>
        </is>
      </c>
      <c r="B33" s="14" t="inlineStr">
        <is>
          <t>Region</t>
        </is>
      </c>
      <c r="C33" s="19" t="inlineStr">
        <is>
          <t>Required</t>
        </is>
      </c>
      <c r="D33" s="14" t="inlineStr">
        <is>
          <t>Groups books and cartons by region; regional offices see only their region. Also the first folder level of the QR images.</t>
        </is>
      </c>
    </row>
    <row r="34">
      <c r="A34" s="14" t="inlineStr">
        <is>
          <t>3_Package_List</t>
        </is>
      </c>
      <c r="B34" s="14" t="inlineStr">
        <is>
          <t>Zone Name</t>
        </is>
      </c>
      <c r="C34" s="19" t="inlineStr">
        <is>
          <t>Required</t>
        </is>
      </c>
      <c r="D34" s="14" t="inlineStr">
        <is>
          <t>Destination of the books and cartons. Also the folder name of the carton QR image.</t>
        </is>
      </c>
    </row>
    <row r="35">
      <c r="A35" s="14" t="inlineStr">
        <is>
          <t>3_Package_List</t>
        </is>
      </c>
      <c r="B35" s="14" t="inlineStr">
        <is>
          <t>Zone Code</t>
        </is>
      </c>
      <c r="C35" s="19" t="inlineStr">
        <is>
          <t>Required</t>
        </is>
      </c>
      <c r="D35" s="14" t="inlineStr">
        <is>
          <t>Links your data to the official zone list.</t>
        </is>
      </c>
    </row>
    <row r="36">
      <c r="A36" s="14" t="inlineStr">
        <is>
          <t>3_Package_List</t>
        </is>
      </c>
      <c r="B36" s="14" t="inlineStr">
        <is>
          <t>Carton Type</t>
        </is>
      </c>
      <c r="C36" s="19" t="inlineStr">
        <is>
          <t>Required</t>
        </is>
      </c>
      <c r="D36" s="14" t="inlineStr">
        <is>
          <t>Tells receivers what a carton should contain.</t>
        </is>
      </c>
    </row>
    <row r="37">
      <c r="A37" s="14" t="inlineStr">
        <is>
          <t>3_Package_List</t>
        </is>
      </c>
      <c r="B37" s="14" t="inlineStr">
        <is>
          <t>Student Book Code</t>
        </is>
      </c>
      <c r="C37" s="19" t="inlineStr">
        <is>
          <t>Required</t>
        </is>
      </c>
      <c r="D37" s="14" t="inlineStr">
        <is>
          <t>Which title (from 1_Books).</t>
        </is>
      </c>
    </row>
    <row r="38">
      <c r="A38" s="14" t="inlineStr">
        <is>
          <t>3_Package_List</t>
        </is>
      </c>
      <c r="B38" s="14" t="inlineStr">
        <is>
          <t>Student Books in Carton</t>
        </is>
      </c>
      <c r="C38" s="19" t="inlineStr">
        <is>
          <t>Required</t>
        </is>
      </c>
      <c r="D38" s="14" t="inlineStr">
        <is>
          <t>Expected contents; differences on receipt are recorded as discrepancies.</t>
        </is>
      </c>
    </row>
    <row r="39">
      <c r="A39" s="14" t="inlineStr">
        <is>
          <t>3_Package_List</t>
        </is>
      </c>
      <c r="B39" s="14" t="inlineStr">
        <is>
          <t>Teacher Guide Code</t>
        </is>
      </c>
      <c r="C39" s="19" t="inlineStr">
        <is>
          <t>Required</t>
        </is>
      </c>
      <c r="D39" s="14" t="inlineStr">
        <is>
          <t>Which Teacher guide (from 1_Books).</t>
        </is>
      </c>
    </row>
    <row r="40">
      <c r="A40" s="14" t="inlineStr">
        <is>
          <t>3_Package_List</t>
        </is>
      </c>
      <c r="B40" s="14" t="inlineStr">
        <is>
          <t>Teacher Guides in Carton</t>
        </is>
      </c>
      <c r="C40" s="19" t="inlineStr">
        <is>
          <t>Required</t>
        </is>
      </c>
      <c r="D40" s="14" t="inlineStr">
        <is>
          <t>Expected contents; differences on receipt are recorded as discrepancies.</t>
        </is>
      </c>
    </row>
    <row r="41">
      <c r="A41" s="14" t="inlineStr">
        <is>
          <t>3_Package_List</t>
        </is>
      </c>
      <c r="B41" s="14" t="inlineStr">
        <is>
          <t>Carton No.</t>
        </is>
      </c>
      <c r="C41" s="19" t="inlineStr">
        <is>
          <t>Required</t>
        </is>
      </c>
      <c r="D41" s="14" t="inlineStr">
        <is>
          <t>Lets receivers see if a carton of a title is missing ("3 of 4").</t>
        </is>
      </c>
    </row>
    <row r="42">
      <c r="A42" s="14" t="inlineStr">
        <is>
          <t>3_Package_List</t>
        </is>
      </c>
      <c r="B42" s="14" t="inlineStr">
        <is>
          <t>Cartons for Title in Zone</t>
        </is>
      </c>
      <c r="C42" s="19" t="inlineStr">
        <is>
          <t>Required</t>
        </is>
      </c>
      <c r="D42" s="14" t="inlineStr">
        <is>
          <t>Lets receivers see if a carton of a title is missing ("3 of 4").</t>
        </is>
      </c>
    </row>
    <row r="43">
      <c r="A43" s="14" t="inlineStr">
        <is>
          <t>3_Package_List</t>
        </is>
      </c>
      <c r="B43" s="14" t="inlineStr">
        <is>
          <t>Carton Label No.</t>
        </is>
      </c>
      <c r="C43" s="14" t="inlineStr">
        <is>
          <t>Optional</t>
        </is>
      </c>
      <c r="D43" s="14" t="inlineStr">
        <is>
          <t>Lets store staff refer to a single carton when reporting a problem.</t>
        </is>
      </c>
    </row>
    <row r="44">
      <c r="A44" s="14" t="inlineStr">
        <is>
          <t>3_Package_List</t>
        </is>
      </c>
      <c r="B44" s="14" t="inlineStr">
        <is>
          <t>Packed Date</t>
        </is>
      </c>
      <c r="C44" s="14" t="inlineStr">
        <is>
          <t>Optional</t>
        </is>
      </c>
      <c r="D44" s="14" t="inlineStr">
        <is>
          <t>Packing timeline.</t>
        </is>
      </c>
    </row>
    <row r="45">
      <c r="A45" s="14" t="inlineStr">
        <is>
          <t>3_Package_List</t>
        </is>
      </c>
      <c r="B45" s="14" t="inlineStr">
        <is>
          <t>Gross Weight (kg)</t>
        </is>
      </c>
      <c r="C45" s="14" t="inlineStr">
        <is>
          <t>Optional</t>
        </is>
      </c>
      <c r="D45" s="14" t="inlineStr">
        <is>
          <t>Spotting opened or short cartons.</t>
        </is>
      </c>
    </row>
  </sheetData>
  <pageMargins left="0.75" right="0.75" top="1" bottom="1" header="0.5" footer="0.5"/>
</worksheet>
</file>

<file path=xl/worksheets/sheet4.xml><?xml version="1.0" encoding="utf-8"?>
<worksheet xmlns="http://schemas.openxmlformats.org/spreadsheetml/2006/main">
  <sheetPr>
    <tabColor rgb="00FFC000"/>
    <outlinePr summaryBelow="1" summaryRight="1"/>
    <pageSetUpPr/>
  </sheetPr>
  <dimension ref="A1:R150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20" customWidth="1" min="3" max="3"/>
    <col width="58" customWidth="1" min="4" max="4"/>
    <col width="9" customWidth="1" min="5" max="5"/>
    <col width="24" customWidth="1" min="6" max="6"/>
    <col width="14" customWidth="1" min="7" max="7"/>
    <col width="14" customWidth="1" min="8" max="8"/>
    <col width="20" customWidth="1" min="9" max="9"/>
    <col width="11" customWidth="1" min="10" max="10"/>
    <col width="10" customWidth="1" min="11" max="11"/>
    <col width="40" customWidth="1" min="12" max="12"/>
    <col width="18" customWidth="1" min="13" max="13"/>
    <col width="12" customWidth="1" min="14" max="14"/>
    <col width="12" customWidth="1" min="15" max="15"/>
    <col width="12" customWidth="1" min="16" max="16"/>
    <col width="14" customWidth="1" min="17" max="17"/>
    <col width="46" customWidth="1" min="18" max="18"/>
  </cols>
  <sheetData>
    <row r="1" ht="45" customHeight="1">
      <c r="A1" s="13" t="inlineStr">
        <is>
          <t>Region</t>
        </is>
      </c>
      <c r="B1" s="13" t="inlineStr">
        <is>
          <t>Region Code</t>
        </is>
      </c>
      <c r="C1" s="13" t="inlineStr">
        <is>
          <t>Book QR Code No.</t>
        </is>
      </c>
      <c r="D1" s="13" t="inlineStr">
        <is>
          <t>QR Code Text</t>
        </is>
      </c>
      <c r="E1" s="13" t="inlineStr">
        <is>
          <t>Grade</t>
        </is>
      </c>
      <c r="F1" s="13" t="inlineStr">
        <is>
          <t>Subject</t>
        </is>
      </c>
      <c r="G1" s="20" t="inlineStr">
        <is>
          <t>Language</t>
        </is>
      </c>
      <c r="H1" s="13" t="inlineStr">
        <is>
          <t>Edition</t>
        </is>
      </c>
      <c r="I1" s="13" t="inlineStr">
        <is>
          <t>Paired Student Book Code</t>
        </is>
      </c>
      <c r="J1" s="13" t="inlineStr">
        <is>
          <t>Has Teacher Guide</t>
        </is>
      </c>
      <c r="K1" s="13" t="inlineStr">
        <is>
          <t>Books per Carton</t>
        </is>
      </c>
      <c r="L1" s="20" t="inlineStr">
        <is>
          <t>Title</t>
        </is>
      </c>
      <c r="M1" s="20" t="inlineStr">
        <is>
          <t>ISBN</t>
        </is>
      </c>
      <c r="N1" s="20" t="inlineStr">
        <is>
          <t>Print Year / Edition</t>
        </is>
      </c>
      <c r="O1" s="13" t="inlineStr">
        <is>
          <t>Total Printed Copies</t>
        </is>
      </c>
      <c r="P1" s="21" t="inlineStr">
        <is>
          <t>Copies in Zone Allocation</t>
        </is>
      </c>
      <c r="Q1" s="21" t="inlineStr">
        <is>
          <t>Check</t>
        </is>
      </c>
      <c r="R1" s="21" t="inlineStr">
        <is>
          <t>QR Image File</t>
        </is>
      </c>
    </row>
    <row r="2">
      <c r="A2" s="22" t="inlineStr">
        <is>
          <t>Benishangul Gumuz</t>
        </is>
      </c>
      <c r="B2" s="23" t="inlineStr">
        <is>
          <t>01</t>
        </is>
      </c>
      <c r="C2" s="23" t="inlineStr">
        <is>
          <t>25101-046-2-0091</t>
        </is>
      </c>
      <c r="D2" s="22" t="inlineStr">
        <is>
          <t>Benshangul Gumuz Grade 1 English Student book</t>
        </is>
      </c>
      <c r="E2" s="23" t="inlineStr">
        <is>
          <t>1</t>
        </is>
      </c>
      <c r="F2" s="22" t="inlineStr">
        <is>
          <t>English</t>
        </is>
      </c>
      <c r="G2" s="22" t="n"/>
      <c r="H2" s="22" t="inlineStr">
        <is>
          <t>Student book</t>
        </is>
      </c>
      <c r="I2" s="23" t="n"/>
      <c r="J2" s="22" t="inlineStr">
        <is>
          <t>Yes</t>
        </is>
      </c>
      <c r="K2" s="22" t="n">
        <v>40</v>
      </c>
      <c r="L2" s="22" t="inlineStr">
        <is>
          <t>English Grade 1 Student Book</t>
        </is>
      </c>
      <c r="M2" s="22" t="n"/>
      <c r="N2" s="23" t="inlineStr">
        <is>
          <t>2026</t>
        </is>
      </c>
      <c r="O2" s="22" t="n">
        <v>150</v>
      </c>
      <c r="P2" s="24">
        <f>IF(C2="","",IF(H2="Teacher guide",SUMIFS('2_Zone_Allocation'!$I$2:$I$3001,'2_Zone_Allocation'!$E$2:$E$3001,C2),SUMIFS('2_Zone_Allocation'!$H$2:$H$3001,'2_Zone_Allocation'!$D$2:$D$3001,C2)))</f>
        <v/>
      </c>
      <c r="Q2" s="24">
        <f>IF(C2="","",IF(O2=P2,"OK","Mismatch"))</f>
        <v/>
      </c>
      <c r="R2" s="24">
        <f>IF(C2="","","Books/"&amp;A2&amp;"/"&amp;C2&amp;".png")</f>
        <v/>
      </c>
    </row>
    <row r="3">
      <c r="A3" s="22" t="inlineStr">
        <is>
          <t>Benishangul Gumuz</t>
        </is>
      </c>
      <c r="B3" s="23" t="inlineStr">
        <is>
          <t>01</t>
        </is>
      </c>
      <c r="C3" s="23" t="inlineStr">
        <is>
          <t>25101-046-1-0092</t>
        </is>
      </c>
      <c r="D3" s="22" t="inlineStr">
        <is>
          <t>Benshangul Gumuz Grade 1 English Teacher guide</t>
        </is>
      </c>
      <c r="E3" s="23" t="inlineStr">
        <is>
          <t>1</t>
        </is>
      </c>
      <c r="F3" s="22" t="inlineStr">
        <is>
          <t>English</t>
        </is>
      </c>
      <c r="G3" s="22" t="n"/>
      <c r="H3" s="22" t="inlineStr">
        <is>
          <t>Teacher guide</t>
        </is>
      </c>
      <c r="I3" s="23" t="inlineStr">
        <is>
          <t>25101-046-2-0091</t>
        </is>
      </c>
      <c r="J3" s="22" t="n"/>
      <c r="K3" s="22" t="n"/>
      <c r="L3" s="22" t="inlineStr">
        <is>
          <t>English Grade 1 Teacher Guide</t>
        </is>
      </c>
      <c r="M3" s="22" t="n"/>
      <c r="N3" s="23" t="inlineStr">
        <is>
          <t>2026</t>
        </is>
      </c>
      <c r="O3" s="22" t="n">
        <v>8</v>
      </c>
      <c r="P3" s="24">
        <f>IF(C3="","",IF(H3="Teacher guide",SUMIFS('2_Zone_Allocation'!$I$2:$I$3001,'2_Zone_Allocation'!$E$2:$E$3001,C3),SUMIFS('2_Zone_Allocation'!$H$2:$H$3001,'2_Zone_Allocation'!$D$2:$D$3001,C3)))</f>
        <v/>
      </c>
      <c r="Q3" s="24">
        <f>IF(C3="","",IF(O3=P3,"OK","Mismatch"))</f>
        <v/>
      </c>
      <c r="R3" s="24">
        <f>IF(C3="","","Books/"&amp;A3&amp;"/"&amp;C3&amp;".png")</f>
        <v/>
      </c>
    </row>
    <row r="4">
      <c r="A4" s="22" t="inlineStr">
        <is>
          <t>Benishangul Gumuz</t>
        </is>
      </c>
      <c r="B4" s="23" t="inlineStr">
        <is>
          <t>01</t>
        </is>
      </c>
      <c r="C4" s="23" t="inlineStr">
        <is>
          <t>25101-059-2-0116</t>
        </is>
      </c>
      <c r="D4" s="22" t="inlineStr">
        <is>
          <t>Benshangul Gumuz Level 2 Integrated Pre-Primary Student book</t>
        </is>
      </c>
      <c r="E4" s="23" t="inlineStr">
        <is>
          <t>Level 2</t>
        </is>
      </c>
      <c r="F4" s="22" t="inlineStr">
        <is>
          <t>Integrated Pre-Primary</t>
        </is>
      </c>
      <c r="G4" s="22" t="n"/>
      <c r="H4" s="22" t="inlineStr">
        <is>
          <t>Student book</t>
        </is>
      </c>
      <c r="I4" s="23" t="n"/>
      <c r="J4" s="22" t="inlineStr">
        <is>
          <t>No</t>
        </is>
      </c>
      <c r="K4" s="22" t="n">
        <v>40</v>
      </c>
      <c r="L4" s="22" t="inlineStr">
        <is>
          <t>Integrated Pre-Primary Level 2</t>
        </is>
      </c>
      <c r="M4" s="22" t="n"/>
      <c r="N4" s="23" t="inlineStr">
        <is>
          <t>2026</t>
        </is>
      </c>
      <c r="O4" s="22" t="n">
        <v>200</v>
      </c>
      <c r="P4" s="24">
        <f>IF(C4="","",IF(H4="Teacher guide",SUMIFS('2_Zone_Allocation'!$I$2:$I$3001,'2_Zone_Allocation'!$E$2:$E$3001,C4),SUMIFS('2_Zone_Allocation'!$H$2:$H$3001,'2_Zone_Allocation'!$D$2:$D$3001,C4)))</f>
        <v/>
      </c>
      <c r="Q4" s="24">
        <f>IF(C4="","",IF(O4=P4,"OK","Mismatch"))</f>
        <v/>
      </c>
      <c r="R4" s="24">
        <f>IF(C4="","","Books/"&amp;A4&amp;"/"&amp;C4&amp;".png")</f>
        <v/>
      </c>
    </row>
    <row r="5">
      <c r="A5" s="25" t="n"/>
      <c r="B5" s="26" t="n"/>
      <c r="C5" s="26" t="n"/>
      <c r="D5" s="25" t="n"/>
      <c r="E5" s="26" t="n"/>
      <c r="F5" s="25" t="n"/>
      <c r="G5" s="25" t="n"/>
      <c r="H5" s="25" t="n"/>
      <c r="I5" s="26" t="n"/>
      <c r="J5" s="25" t="n"/>
      <c r="K5" s="25" t="n"/>
      <c r="L5" s="25" t="n"/>
      <c r="M5" s="25" t="n"/>
      <c r="N5" s="26" t="n"/>
      <c r="O5" s="25" t="n"/>
      <c r="P5" s="27">
        <f>IF(C5="","",IF(H5="Teacher guide",SUMIFS('2_Zone_Allocation'!$I$2:$I$3001,'2_Zone_Allocation'!$E$2:$E$3001,C5),SUMIFS('2_Zone_Allocation'!$H$2:$H$3001,'2_Zone_Allocation'!$D$2:$D$3001,C5)))</f>
        <v/>
      </c>
      <c r="Q5" s="27">
        <f>IF(C5="","",IF(O5=P5,"OK","Mismatch"))</f>
        <v/>
      </c>
      <c r="R5" s="27">
        <f>IF(C5="","","Books/"&amp;A5&amp;"/"&amp;C5&amp;".png")</f>
        <v/>
      </c>
    </row>
    <row r="6">
      <c r="A6" s="25" t="n"/>
      <c r="B6" s="26" t="n"/>
      <c r="C6" s="26" t="n"/>
      <c r="D6" s="25" t="n"/>
      <c r="E6" s="26" t="n"/>
      <c r="F6" s="25" t="n"/>
      <c r="G6" s="25" t="n"/>
      <c r="H6" s="25" t="n"/>
      <c r="I6" s="26" t="n"/>
      <c r="J6" s="25" t="n"/>
      <c r="K6" s="25" t="n"/>
      <c r="L6" s="25" t="n"/>
      <c r="M6" s="25" t="n"/>
      <c r="N6" s="26" t="n"/>
      <c r="O6" s="25" t="n"/>
      <c r="P6" s="27">
        <f>IF(C6="","",IF(H6="Teacher guide",SUMIFS('2_Zone_Allocation'!$I$2:$I$3001,'2_Zone_Allocation'!$E$2:$E$3001,C6),SUMIFS('2_Zone_Allocation'!$H$2:$H$3001,'2_Zone_Allocation'!$D$2:$D$3001,C6)))</f>
        <v/>
      </c>
      <c r="Q6" s="27">
        <f>IF(C6="","",IF(O6=P6,"OK","Mismatch"))</f>
        <v/>
      </c>
      <c r="R6" s="27">
        <f>IF(C6="","","Books/"&amp;A6&amp;"/"&amp;C6&amp;".png")</f>
        <v/>
      </c>
    </row>
    <row r="7">
      <c r="A7" s="25" t="n"/>
      <c r="B7" s="26" t="n"/>
      <c r="C7" s="26" t="n"/>
      <c r="D7" s="25" t="n"/>
      <c r="E7" s="26" t="n"/>
      <c r="F7" s="25" t="n"/>
      <c r="G7" s="25" t="n"/>
      <c r="H7" s="25" t="n"/>
      <c r="I7" s="26" t="n"/>
      <c r="J7" s="25" t="n"/>
      <c r="K7" s="25" t="n"/>
      <c r="L7" s="25" t="n"/>
      <c r="M7" s="25" t="n"/>
      <c r="N7" s="26" t="n"/>
      <c r="O7" s="25" t="n"/>
      <c r="P7" s="27">
        <f>IF(C7="","",IF(H7="Teacher guide",SUMIFS('2_Zone_Allocation'!$I$2:$I$3001,'2_Zone_Allocation'!$E$2:$E$3001,C7),SUMIFS('2_Zone_Allocation'!$H$2:$H$3001,'2_Zone_Allocation'!$D$2:$D$3001,C7)))</f>
        <v/>
      </c>
      <c r="Q7" s="27">
        <f>IF(C7="","",IF(O7=P7,"OK","Mismatch"))</f>
        <v/>
      </c>
      <c r="R7" s="27">
        <f>IF(C7="","","Books/"&amp;A7&amp;"/"&amp;C7&amp;".png")</f>
        <v/>
      </c>
    </row>
    <row r="8">
      <c r="A8" s="25" t="n"/>
      <c r="B8" s="26" t="n"/>
      <c r="C8" s="26" t="n"/>
      <c r="D8" s="25" t="n"/>
      <c r="E8" s="26" t="n"/>
      <c r="F8" s="25" t="n"/>
      <c r="G8" s="25" t="n"/>
      <c r="H8" s="25" t="n"/>
      <c r="I8" s="26" t="n"/>
      <c r="J8" s="25" t="n"/>
      <c r="K8" s="25" t="n"/>
      <c r="L8" s="25" t="n"/>
      <c r="M8" s="25" t="n"/>
      <c r="N8" s="26" t="n"/>
      <c r="O8" s="25" t="n"/>
      <c r="P8" s="27">
        <f>IF(C8="","",IF(H8="Teacher guide",SUMIFS('2_Zone_Allocation'!$I$2:$I$3001,'2_Zone_Allocation'!$E$2:$E$3001,C8),SUMIFS('2_Zone_Allocation'!$H$2:$H$3001,'2_Zone_Allocation'!$D$2:$D$3001,C8)))</f>
        <v/>
      </c>
      <c r="Q8" s="27">
        <f>IF(C8="","",IF(O8=P8,"OK","Mismatch"))</f>
        <v/>
      </c>
      <c r="R8" s="27">
        <f>IF(C8="","","Books/"&amp;A8&amp;"/"&amp;C8&amp;".png")</f>
        <v/>
      </c>
    </row>
    <row r="9">
      <c r="A9" s="25" t="n"/>
      <c r="B9" s="26" t="n"/>
      <c r="C9" s="26" t="n"/>
      <c r="D9" s="25" t="n"/>
      <c r="E9" s="26" t="n"/>
      <c r="F9" s="25" t="n"/>
      <c r="G9" s="25" t="n"/>
      <c r="H9" s="25" t="n"/>
      <c r="I9" s="26" t="n"/>
      <c r="J9" s="25" t="n"/>
      <c r="K9" s="25" t="n"/>
      <c r="L9" s="25" t="n"/>
      <c r="M9" s="25" t="n"/>
      <c r="N9" s="26" t="n"/>
      <c r="O9" s="25" t="n"/>
      <c r="P9" s="27">
        <f>IF(C9="","",IF(H9="Teacher guide",SUMIFS('2_Zone_Allocation'!$I$2:$I$3001,'2_Zone_Allocation'!$E$2:$E$3001,C9),SUMIFS('2_Zone_Allocation'!$H$2:$H$3001,'2_Zone_Allocation'!$D$2:$D$3001,C9)))</f>
        <v/>
      </c>
      <c r="Q9" s="27">
        <f>IF(C9="","",IF(O9=P9,"OK","Mismatch"))</f>
        <v/>
      </c>
      <c r="R9" s="27">
        <f>IF(C9="","","Books/"&amp;A9&amp;"/"&amp;C9&amp;".png")</f>
        <v/>
      </c>
    </row>
    <row r="10">
      <c r="A10" s="25" t="n"/>
      <c r="B10" s="26" t="n"/>
      <c r="C10" s="26" t="n"/>
      <c r="D10" s="25" t="n"/>
      <c r="E10" s="26" t="n"/>
      <c r="F10" s="25" t="n"/>
      <c r="G10" s="25" t="n"/>
      <c r="H10" s="25" t="n"/>
      <c r="I10" s="26" t="n"/>
      <c r="J10" s="25" t="n"/>
      <c r="K10" s="25" t="n"/>
      <c r="L10" s="25" t="n"/>
      <c r="M10" s="25" t="n"/>
      <c r="N10" s="26" t="n"/>
      <c r="O10" s="25" t="n"/>
      <c r="P10" s="27">
        <f>IF(C10="","",IF(H10="Teacher guide",SUMIFS('2_Zone_Allocation'!$I$2:$I$3001,'2_Zone_Allocation'!$E$2:$E$3001,C10),SUMIFS('2_Zone_Allocation'!$H$2:$H$3001,'2_Zone_Allocation'!$D$2:$D$3001,C10)))</f>
        <v/>
      </c>
      <c r="Q10" s="27">
        <f>IF(C10="","",IF(O10=P10,"OK","Mismatch"))</f>
        <v/>
      </c>
      <c r="R10" s="27">
        <f>IF(C10="","","Books/"&amp;A10&amp;"/"&amp;C10&amp;".png")</f>
        <v/>
      </c>
    </row>
    <row r="11">
      <c r="A11" s="25" t="n"/>
      <c r="B11" s="26" t="n"/>
      <c r="C11" s="26" t="n"/>
      <c r="D11" s="25" t="n"/>
      <c r="E11" s="26" t="n"/>
      <c r="F11" s="25" t="n"/>
      <c r="G11" s="25" t="n"/>
      <c r="H11" s="25" t="n"/>
      <c r="I11" s="26" t="n"/>
      <c r="J11" s="25" t="n"/>
      <c r="K11" s="25" t="n"/>
      <c r="L11" s="25" t="n"/>
      <c r="M11" s="25" t="n"/>
      <c r="N11" s="26" t="n"/>
      <c r="O11" s="25" t="n"/>
      <c r="P11" s="27">
        <f>IF(C11="","",IF(H11="Teacher guide",SUMIFS('2_Zone_Allocation'!$I$2:$I$3001,'2_Zone_Allocation'!$E$2:$E$3001,C11),SUMIFS('2_Zone_Allocation'!$H$2:$H$3001,'2_Zone_Allocation'!$D$2:$D$3001,C11)))</f>
        <v/>
      </c>
      <c r="Q11" s="27">
        <f>IF(C11="","",IF(O11=P11,"OK","Mismatch"))</f>
        <v/>
      </c>
      <c r="R11" s="27">
        <f>IF(C11="","","Books/"&amp;A11&amp;"/"&amp;C11&amp;".png")</f>
        <v/>
      </c>
    </row>
    <row r="12">
      <c r="A12" s="25" t="n"/>
      <c r="B12" s="26" t="n"/>
      <c r="C12" s="26" t="n"/>
      <c r="D12" s="25" t="n"/>
      <c r="E12" s="26" t="n"/>
      <c r="F12" s="25" t="n"/>
      <c r="G12" s="25" t="n"/>
      <c r="H12" s="25" t="n"/>
      <c r="I12" s="26" t="n"/>
      <c r="J12" s="25" t="n"/>
      <c r="K12" s="25" t="n"/>
      <c r="L12" s="25" t="n"/>
      <c r="M12" s="25" t="n"/>
      <c r="N12" s="26" t="n"/>
      <c r="O12" s="25" t="n"/>
      <c r="P12" s="27">
        <f>IF(C12="","",IF(H12="Teacher guide",SUMIFS('2_Zone_Allocation'!$I$2:$I$3001,'2_Zone_Allocation'!$E$2:$E$3001,C12),SUMIFS('2_Zone_Allocation'!$H$2:$H$3001,'2_Zone_Allocation'!$D$2:$D$3001,C12)))</f>
        <v/>
      </c>
      <c r="Q12" s="27">
        <f>IF(C12="","",IF(O12=P12,"OK","Mismatch"))</f>
        <v/>
      </c>
      <c r="R12" s="27">
        <f>IF(C12="","","Books/"&amp;A12&amp;"/"&amp;C12&amp;".png")</f>
        <v/>
      </c>
    </row>
    <row r="13">
      <c r="A13" s="25" t="n"/>
      <c r="B13" s="26" t="n"/>
      <c r="C13" s="26" t="n"/>
      <c r="D13" s="25" t="n"/>
      <c r="E13" s="26" t="n"/>
      <c r="F13" s="25" t="n"/>
      <c r="G13" s="25" t="n"/>
      <c r="H13" s="25" t="n"/>
      <c r="I13" s="26" t="n"/>
      <c r="J13" s="25" t="n"/>
      <c r="K13" s="25" t="n"/>
      <c r="L13" s="25" t="n"/>
      <c r="M13" s="25" t="n"/>
      <c r="N13" s="26" t="n"/>
      <c r="O13" s="25" t="n"/>
      <c r="P13" s="27">
        <f>IF(C13="","",IF(H13="Teacher guide",SUMIFS('2_Zone_Allocation'!$I$2:$I$3001,'2_Zone_Allocation'!$E$2:$E$3001,C13),SUMIFS('2_Zone_Allocation'!$H$2:$H$3001,'2_Zone_Allocation'!$D$2:$D$3001,C13)))</f>
        <v/>
      </c>
      <c r="Q13" s="27">
        <f>IF(C13="","",IF(O13=P13,"OK","Mismatch"))</f>
        <v/>
      </c>
      <c r="R13" s="27">
        <f>IF(C13="","","Books/"&amp;A13&amp;"/"&amp;C13&amp;".png")</f>
        <v/>
      </c>
    </row>
    <row r="14">
      <c r="A14" s="25" t="n"/>
      <c r="B14" s="26" t="n"/>
      <c r="C14" s="26" t="n"/>
      <c r="D14" s="25" t="n"/>
      <c r="E14" s="26" t="n"/>
      <c r="F14" s="25" t="n"/>
      <c r="G14" s="25" t="n"/>
      <c r="H14" s="25" t="n"/>
      <c r="I14" s="26" t="n"/>
      <c r="J14" s="25" t="n"/>
      <c r="K14" s="25" t="n"/>
      <c r="L14" s="25" t="n"/>
      <c r="M14" s="25" t="n"/>
      <c r="N14" s="26" t="n"/>
      <c r="O14" s="25" t="n"/>
      <c r="P14" s="27">
        <f>IF(C14="","",IF(H14="Teacher guide",SUMIFS('2_Zone_Allocation'!$I$2:$I$3001,'2_Zone_Allocation'!$E$2:$E$3001,C14),SUMIFS('2_Zone_Allocation'!$H$2:$H$3001,'2_Zone_Allocation'!$D$2:$D$3001,C14)))</f>
        <v/>
      </c>
      <c r="Q14" s="27">
        <f>IF(C14="","",IF(O14=P14,"OK","Mismatch"))</f>
        <v/>
      </c>
      <c r="R14" s="27">
        <f>IF(C14="","","Books/"&amp;A14&amp;"/"&amp;C14&amp;".png")</f>
        <v/>
      </c>
    </row>
    <row r="15">
      <c r="A15" s="25" t="n"/>
      <c r="B15" s="26" t="n"/>
      <c r="C15" s="26" t="n"/>
      <c r="D15" s="25" t="n"/>
      <c r="E15" s="26" t="n"/>
      <c r="F15" s="25" t="n"/>
      <c r="G15" s="25" t="n"/>
      <c r="H15" s="25" t="n"/>
      <c r="I15" s="26" t="n"/>
      <c r="J15" s="25" t="n"/>
      <c r="K15" s="25" t="n"/>
      <c r="L15" s="25" t="n"/>
      <c r="M15" s="25" t="n"/>
      <c r="N15" s="26" t="n"/>
      <c r="O15" s="25" t="n"/>
      <c r="P15" s="27">
        <f>IF(C15="","",IF(H15="Teacher guide",SUMIFS('2_Zone_Allocation'!$I$2:$I$3001,'2_Zone_Allocation'!$E$2:$E$3001,C15),SUMIFS('2_Zone_Allocation'!$H$2:$H$3001,'2_Zone_Allocation'!$D$2:$D$3001,C15)))</f>
        <v/>
      </c>
      <c r="Q15" s="27">
        <f>IF(C15="","",IF(O15=P15,"OK","Mismatch"))</f>
        <v/>
      </c>
      <c r="R15" s="27">
        <f>IF(C15="","","Books/"&amp;A15&amp;"/"&amp;C15&amp;".png")</f>
        <v/>
      </c>
    </row>
    <row r="16">
      <c r="A16" s="25" t="n"/>
      <c r="B16" s="26" t="n"/>
      <c r="C16" s="26" t="n"/>
      <c r="D16" s="25" t="n"/>
      <c r="E16" s="26" t="n"/>
      <c r="F16" s="25" t="n"/>
      <c r="G16" s="25" t="n"/>
      <c r="H16" s="25" t="n"/>
      <c r="I16" s="26" t="n"/>
      <c r="J16" s="25" t="n"/>
      <c r="K16" s="25" t="n"/>
      <c r="L16" s="25" t="n"/>
      <c r="M16" s="25" t="n"/>
      <c r="N16" s="26" t="n"/>
      <c r="O16" s="25" t="n"/>
      <c r="P16" s="27">
        <f>IF(C16="","",IF(H16="Teacher guide",SUMIFS('2_Zone_Allocation'!$I$2:$I$3001,'2_Zone_Allocation'!$E$2:$E$3001,C16),SUMIFS('2_Zone_Allocation'!$H$2:$H$3001,'2_Zone_Allocation'!$D$2:$D$3001,C16)))</f>
        <v/>
      </c>
      <c r="Q16" s="27">
        <f>IF(C16="","",IF(O16=P16,"OK","Mismatch"))</f>
        <v/>
      </c>
      <c r="R16" s="27">
        <f>IF(C16="","","Books/"&amp;A16&amp;"/"&amp;C16&amp;".png")</f>
        <v/>
      </c>
    </row>
    <row r="17">
      <c r="A17" s="25" t="n"/>
      <c r="B17" s="26" t="n"/>
      <c r="C17" s="26" t="n"/>
      <c r="D17" s="25" t="n"/>
      <c r="E17" s="26" t="n"/>
      <c r="F17" s="25" t="n"/>
      <c r="G17" s="25" t="n"/>
      <c r="H17" s="25" t="n"/>
      <c r="I17" s="26" t="n"/>
      <c r="J17" s="25" t="n"/>
      <c r="K17" s="25" t="n"/>
      <c r="L17" s="25" t="n"/>
      <c r="M17" s="25" t="n"/>
      <c r="N17" s="26" t="n"/>
      <c r="O17" s="25" t="n"/>
      <c r="P17" s="27">
        <f>IF(C17="","",IF(H17="Teacher guide",SUMIFS('2_Zone_Allocation'!$I$2:$I$3001,'2_Zone_Allocation'!$E$2:$E$3001,C17),SUMIFS('2_Zone_Allocation'!$H$2:$H$3001,'2_Zone_Allocation'!$D$2:$D$3001,C17)))</f>
        <v/>
      </c>
      <c r="Q17" s="27">
        <f>IF(C17="","",IF(O17=P17,"OK","Mismatch"))</f>
        <v/>
      </c>
      <c r="R17" s="27">
        <f>IF(C17="","","Books/"&amp;A17&amp;"/"&amp;C17&amp;".png")</f>
        <v/>
      </c>
    </row>
    <row r="18">
      <c r="A18" s="25" t="n"/>
      <c r="B18" s="26" t="n"/>
      <c r="C18" s="26" t="n"/>
      <c r="D18" s="25" t="n"/>
      <c r="E18" s="26" t="n"/>
      <c r="F18" s="25" t="n"/>
      <c r="G18" s="25" t="n"/>
      <c r="H18" s="25" t="n"/>
      <c r="I18" s="26" t="n"/>
      <c r="J18" s="25" t="n"/>
      <c r="K18" s="25" t="n"/>
      <c r="L18" s="25" t="n"/>
      <c r="M18" s="25" t="n"/>
      <c r="N18" s="26" t="n"/>
      <c r="O18" s="25" t="n"/>
      <c r="P18" s="27">
        <f>IF(C18="","",IF(H18="Teacher guide",SUMIFS('2_Zone_Allocation'!$I$2:$I$3001,'2_Zone_Allocation'!$E$2:$E$3001,C18),SUMIFS('2_Zone_Allocation'!$H$2:$H$3001,'2_Zone_Allocation'!$D$2:$D$3001,C18)))</f>
        <v/>
      </c>
      <c r="Q18" s="27">
        <f>IF(C18="","",IF(O18=P18,"OK","Mismatch"))</f>
        <v/>
      </c>
      <c r="R18" s="27">
        <f>IF(C18="","","Books/"&amp;A18&amp;"/"&amp;C18&amp;".png")</f>
        <v/>
      </c>
    </row>
    <row r="19">
      <c r="A19" s="25" t="n"/>
      <c r="B19" s="26" t="n"/>
      <c r="C19" s="26" t="n"/>
      <c r="D19" s="25" t="n"/>
      <c r="E19" s="26" t="n"/>
      <c r="F19" s="25" t="n"/>
      <c r="G19" s="25" t="n"/>
      <c r="H19" s="25" t="n"/>
      <c r="I19" s="26" t="n"/>
      <c r="J19" s="25" t="n"/>
      <c r="K19" s="25" t="n"/>
      <c r="L19" s="25" t="n"/>
      <c r="M19" s="25" t="n"/>
      <c r="N19" s="26" t="n"/>
      <c r="O19" s="25" t="n"/>
      <c r="P19" s="27">
        <f>IF(C19="","",IF(H19="Teacher guide",SUMIFS('2_Zone_Allocation'!$I$2:$I$3001,'2_Zone_Allocation'!$E$2:$E$3001,C19),SUMIFS('2_Zone_Allocation'!$H$2:$H$3001,'2_Zone_Allocation'!$D$2:$D$3001,C19)))</f>
        <v/>
      </c>
      <c r="Q19" s="27">
        <f>IF(C19="","",IF(O19=P19,"OK","Mismatch"))</f>
        <v/>
      </c>
      <c r="R19" s="27">
        <f>IF(C19="","","Books/"&amp;A19&amp;"/"&amp;C19&amp;".png")</f>
        <v/>
      </c>
    </row>
    <row r="20">
      <c r="A20" s="25" t="n"/>
      <c r="B20" s="26" t="n"/>
      <c r="C20" s="26" t="n"/>
      <c r="D20" s="25" t="n"/>
      <c r="E20" s="26" t="n"/>
      <c r="F20" s="25" t="n"/>
      <c r="G20" s="25" t="n"/>
      <c r="H20" s="25" t="n"/>
      <c r="I20" s="26" t="n"/>
      <c r="J20" s="25" t="n"/>
      <c r="K20" s="25" t="n"/>
      <c r="L20" s="25" t="n"/>
      <c r="M20" s="25" t="n"/>
      <c r="N20" s="26" t="n"/>
      <c r="O20" s="25" t="n"/>
      <c r="P20" s="27">
        <f>IF(C20="","",IF(H20="Teacher guide",SUMIFS('2_Zone_Allocation'!$I$2:$I$3001,'2_Zone_Allocation'!$E$2:$E$3001,C20),SUMIFS('2_Zone_Allocation'!$H$2:$H$3001,'2_Zone_Allocation'!$D$2:$D$3001,C20)))</f>
        <v/>
      </c>
      <c r="Q20" s="27">
        <f>IF(C20="","",IF(O20=P20,"OK","Mismatch"))</f>
        <v/>
      </c>
      <c r="R20" s="27">
        <f>IF(C20="","","Books/"&amp;A20&amp;"/"&amp;C20&amp;".png")</f>
        <v/>
      </c>
    </row>
    <row r="21">
      <c r="A21" s="25" t="n"/>
      <c r="B21" s="26" t="n"/>
      <c r="C21" s="26" t="n"/>
      <c r="D21" s="25" t="n"/>
      <c r="E21" s="26" t="n"/>
      <c r="F21" s="25" t="n"/>
      <c r="G21" s="25" t="n"/>
      <c r="H21" s="25" t="n"/>
      <c r="I21" s="26" t="n"/>
      <c r="J21" s="25" t="n"/>
      <c r="K21" s="25" t="n"/>
      <c r="L21" s="25" t="n"/>
      <c r="M21" s="25" t="n"/>
      <c r="N21" s="26" t="n"/>
      <c r="O21" s="25" t="n"/>
      <c r="P21" s="27">
        <f>IF(C21="","",IF(H21="Teacher guide",SUMIFS('2_Zone_Allocation'!$I$2:$I$3001,'2_Zone_Allocation'!$E$2:$E$3001,C21),SUMIFS('2_Zone_Allocation'!$H$2:$H$3001,'2_Zone_Allocation'!$D$2:$D$3001,C21)))</f>
        <v/>
      </c>
      <c r="Q21" s="27">
        <f>IF(C21="","",IF(O21=P21,"OK","Mismatch"))</f>
        <v/>
      </c>
      <c r="R21" s="27">
        <f>IF(C21="","","Books/"&amp;A21&amp;"/"&amp;C21&amp;".png")</f>
        <v/>
      </c>
    </row>
    <row r="22">
      <c r="A22" s="25" t="n"/>
      <c r="B22" s="26" t="n"/>
      <c r="C22" s="26" t="n"/>
      <c r="D22" s="25" t="n"/>
      <c r="E22" s="26" t="n"/>
      <c r="F22" s="25" t="n"/>
      <c r="G22" s="25" t="n"/>
      <c r="H22" s="25" t="n"/>
      <c r="I22" s="26" t="n"/>
      <c r="J22" s="25" t="n"/>
      <c r="K22" s="25" t="n"/>
      <c r="L22" s="25" t="n"/>
      <c r="M22" s="25" t="n"/>
      <c r="N22" s="26" t="n"/>
      <c r="O22" s="25" t="n"/>
      <c r="P22" s="27">
        <f>IF(C22="","",IF(H22="Teacher guide",SUMIFS('2_Zone_Allocation'!$I$2:$I$3001,'2_Zone_Allocation'!$E$2:$E$3001,C22),SUMIFS('2_Zone_Allocation'!$H$2:$H$3001,'2_Zone_Allocation'!$D$2:$D$3001,C22)))</f>
        <v/>
      </c>
      <c r="Q22" s="27">
        <f>IF(C22="","",IF(O22=P22,"OK","Mismatch"))</f>
        <v/>
      </c>
      <c r="R22" s="27">
        <f>IF(C22="","","Books/"&amp;A22&amp;"/"&amp;C22&amp;".png")</f>
        <v/>
      </c>
    </row>
    <row r="23">
      <c r="A23" s="25" t="n"/>
      <c r="B23" s="26" t="n"/>
      <c r="C23" s="26" t="n"/>
      <c r="D23" s="25" t="n"/>
      <c r="E23" s="26" t="n"/>
      <c r="F23" s="25" t="n"/>
      <c r="G23" s="25" t="n"/>
      <c r="H23" s="25" t="n"/>
      <c r="I23" s="26" t="n"/>
      <c r="J23" s="25" t="n"/>
      <c r="K23" s="25" t="n"/>
      <c r="L23" s="25" t="n"/>
      <c r="M23" s="25" t="n"/>
      <c r="N23" s="26" t="n"/>
      <c r="O23" s="25" t="n"/>
      <c r="P23" s="27">
        <f>IF(C23="","",IF(H23="Teacher guide",SUMIFS('2_Zone_Allocation'!$I$2:$I$3001,'2_Zone_Allocation'!$E$2:$E$3001,C23),SUMIFS('2_Zone_Allocation'!$H$2:$H$3001,'2_Zone_Allocation'!$D$2:$D$3001,C23)))</f>
        <v/>
      </c>
      <c r="Q23" s="27">
        <f>IF(C23="","",IF(O23=P23,"OK","Mismatch"))</f>
        <v/>
      </c>
      <c r="R23" s="27">
        <f>IF(C23="","","Books/"&amp;A23&amp;"/"&amp;C23&amp;".png")</f>
        <v/>
      </c>
    </row>
    <row r="24">
      <c r="A24" s="25" t="n"/>
      <c r="B24" s="26" t="n"/>
      <c r="C24" s="26" t="n"/>
      <c r="D24" s="25" t="n"/>
      <c r="E24" s="26" t="n"/>
      <c r="F24" s="25" t="n"/>
      <c r="G24" s="25" t="n"/>
      <c r="H24" s="25" t="n"/>
      <c r="I24" s="26" t="n"/>
      <c r="J24" s="25" t="n"/>
      <c r="K24" s="25" t="n"/>
      <c r="L24" s="25" t="n"/>
      <c r="M24" s="25" t="n"/>
      <c r="N24" s="26" t="n"/>
      <c r="O24" s="25" t="n"/>
      <c r="P24" s="27">
        <f>IF(C24="","",IF(H24="Teacher guide",SUMIFS('2_Zone_Allocation'!$I$2:$I$3001,'2_Zone_Allocation'!$E$2:$E$3001,C24),SUMIFS('2_Zone_Allocation'!$H$2:$H$3001,'2_Zone_Allocation'!$D$2:$D$3001,C24)))</f>
        <v/>
      </c>
      <c r="Q24" s="27">
        <f>IF(C24="","",IF(O24=P24,"OK","Mismatch"))</f>
        <v/>
      </c>
      <c r="R24" s="27">
        <f>IF(C24="","","Books/"&amp;A24&amp;"/"&amp;C24&amp;".png")</f>
        <v/>
      </c>
    </row>
    <row r="25">
      <c r="A25" s="25" t="n"/>
      <c r="B25" s="26" t="n"/>
      <c r="C25" s="26" t="n"/>
      <c r="D25" s="25" t="n"/>
      <c r="E25" s="26" t="n"/>
      <c r="F25" s="25" t="n"/>
      <c r="G25" s="25" t="n"/>
      <c r="H25" s="25" t="n"/>
      <c r="I25" s="26" t="n"/>
      <c r="J25" s="25" t="n"/>
      <c r="K25" s="25" t="n"/>
      <c r="L25" s="25" t="n"/>
      <c r="M25" s="25" t="n"/>
      <c r="N25" s="26" t="n"/>
      <c r="O25" s="25" t="n"/>
      <c r="P25" s="27">
        <f>IF(C25="","",IF(H25="Teacher guide",SUMIFS('2_Zone_Allocation'!$I$2:$I$3001,'2_Zone_Allocation'!$E$2:$E$3001,C25),SUMIFS('2_Zone_Allocation'!$H$2:$H$3001,'2_Zone_Allocation'!$D$2:$D$3001,C25)))</f>
        <v/>
      </c>
      <c r="Q25" s="27">
        <f>IF(C25="","",IF(O25=P25,"OK","Mismatch"))</f>
        <v/>
      </c>
      <c r="R25" s="27">
        <f>IF(C25="","","Books/"&amp;A25&amp;"/"&amp;C25&amp;".png")</f>
        <v/>
      </c>
    </row>
    <row r="26">
      <c r="A26" s="25" t="n"/>
      <c r="B26" s="26" t="n"/>
      <c r="C26" s="26" t="n"/>
      <c r="D26" s="25" t="n"/>
      <c r="E26" s="26" t="n"/>
      <c r="F26" s="25" t="n"/>
      <c r="G26" s="25" t="n"/>
      <c r="H26" s="25" t="n"/>
      <c r="I26" s="26" t="n"/>
      <c r="J26" s="25" t="n"/>
      <c r="K26" s="25" t="n"/>
      <c r="L26" s="25" t="n"/>
      <c r="M26" s="25" t="n"/>
      <c r="N26" s="26" t="n"/>
      <c r="O26" s="25" t="n"/>
      <c r="P26" s="27">
        <f>IF(C26="","",IF(H26="Teacher guide",SUMIFS('2_Zone_Allocation'!$I$2:$I$3001,'2_Zone_Allocation'!$E$2:$E$3001,C26),SUMIFS('2_Zone_Allocation'!$H$2:$H$3001,'2_Zone_Allocation'!$D$2:$D$3001,C26)))</f>
        <v/>
      </c>
      <c r="Q26" s="27">
        <f>IF(C26="","",IF(O26=P26,"OK","Mismatch"))</f>
        <v/>
      </c>
      <c r="R26" s="27">
        <f>IF(C26="","","Books/"&amp;A26&amp;"/"&amp;C26&amp;".png")</f>
        <v/>
      </c>
    </row>
    <row r="27">
      <c r="A27" s="25" t="n"/>
      <c r="B27" s="26" t="n"/>
      <c r="C27" s="26" t="n"/>
      <c r="D27" s="25" t="n"/>
      <c r="E27" s="26" t="n"/>
      <c r="F27" s="25" t="n"/>
      <c r="G27" s="25" t="n"/>
      <c r="H27" s="25" t="n"/>
      <c r="I27" s="26" t="n"/>
      <c r="J27" s="25" t="n"/>
      <c r="K27" s="25" t="n"/>
      <c r="L27" s="25" t="n"/>
      <c r="M27" s="25" t="n"/>
      <c r="N27" s="26" t="n"/>
      <c r="O27" s="25" t="n"/>
      <c r="P27" s="27">
        <f>IF(C27="","",IF(H27="Teacher guide",SUMIFS('2_Zone_Allocation'!$I$2:$I$3001,'2_Zone_Allocation'!$E$2:$E$3001,C27),SUMIFS('2_Zone_Allocation'!$H$2:$H$3001,'2_Zone_Allocation'!$D$2:$D$3001,C27)))</f>
        <v/>
      </c>
      <c r="Q27" s="27">
        <f>IF(C27="","",IF(O27=P27,"OK","Mismatch"))</f>
        <v/>
      </c>
      <c r="R27" s="27">
        <f>IF(C27="","","Books/"&amp;A27&amp;"/"&amp;C27&amp;".png")</f>
        <v/>
      </c>
    </row>
    <row r="28">
      <c r="A28" s="25" t="n"/>
      <c r="B28" s="26" t="n"/>
      <c r="C28" s="26" t="n"/>
      <c r="D28" s="25" t="n"/>
      <c r="E28" s="26" t="n"/>
      <c r="F28" s="25" t="n"/>
      <c r="G28" s="25" t="n"/>
      <c r="H28" s="25" t="n"/>
      <c r="I28" s="26" t="n"/>
      <c r="J28" s="25" t="n"/>
      <c r="K28" s="25" t="n"/>
      <c r="L28" s="25" t="n"/>
      <c r="M28" s="25" t="n"/>
      <c r="N28" s="26" t="n"/>
      <c r="O28" s="25" t="n"/>
      <c r="P28" s="27">
        <f>IF(C28="","",IF(H28="Teacher guide",SUMIFS('2_Zone_Allocation'!$I$2:$I$3001,'2_Zone_Allocation'!$E$2:$E$3001,C28),SUMIFS('2_Zone_Allocation'!$H$2:$H$3001,'2_Zone_Allocation'!$D$2:$D$3001,C28)))</f>
        <v/>
      </c>
      <c r="Q28" s="27">
        <f>IF(C28="","",IF(O28=P28,"OK","Mismatch"))</f>
        <v/>
      </c>
      <c r="R28" s="27">
        <f>IF(C28="","","Books/"&amp;A28&amp;"/"&amp;C28&amp;".png")</f>
        <v/>
      </c>
    </row>
    <row r="29">
      <c r="A29" s="25" t="n"/>
      <c r="B29" s="26" t="n"/>
      <c r="C29" s="26" t="n"/>
      <c r="D29" s="25" t="n"/>
      <c r="E29" s="26" t="n"/>
      <c r="F29" s="25" t="n"/>
      <c r="G29" s="25" t="n"/>
      <c r="H29" s="25" t="n"/>
      <c r="I29" s="26" t="n"/>
      <c r="J29" s="25" t="n"/>
      <c r="K29" s="25" t="n"/>
      <c r="L29" s="25" t="n"/>
      <c r="M29" s="25" t="n"/>
      <c r="N29" s="26" t="n"/>
      <c r="O29" s="25" t="n"/>
      <c r="P29" s="27">
        <f>IF(C29="","",IF(H29="Teacher guide",SUMIFS('2_Zone_Allocation'!$I$2:$I$3001,'2_Zone_Allocation'!$E$2:$E$3001,C29),SUMIFS('2_Zone_Allocation'!$H$2:$H$3001,'2_Zone_Allocation'!$D$2:$D$3001,C29)))</f>
        <v/>
      </c>
      <c r="Q29" s="27">
        <f>IF(C29="","",IF(O29=P29,"OK","Mismatch"))</f>
        <v/>
      </c>
      <c r="R29" s="27">
        <f>IF(C29="","","Books/"&amp;A29&amp;"/"&amp;C29&amp;".png")</f>
        <v/>
      </c>
    </row>
    <row r="30">
      <c r="A30" s="25" t="n"/>
      <c r="B30" s="26" t="n"/>
      <c r="C30" s="26" t="n"/>
      <c r="D30" s="25" t="n"/>
      <c r="E30" s="26" t="n"/>
      <c r="F30" s="25" t="n"/>
      <c r="G30" s="25" t="n"/>
      <c r="H30" s="25" t="n"/>
      <c r="I30" s="26" t="n"/>
      <c r="J30" s="25" t="n"/>
      <c r="K30" s="25" t="n"/>
      <c r="L30" s="25" t="n"/>
      <c r="M30" s="25" t="n"/>
      <c r="N30" s="26" t="n"/>
      <c r="O30" s="25" t="n"/>
      <c r="P30" s="27">
        <f>IF(C30="","",IF(H30="Teacher guide",SUMIFS('2_Zone_Allocation'!$I$2:$I$3001,'2_Zone_Allocation'!$E$2:$E$3001,C30),SUMIFS('2_Zone_Allocation'!$H$2:$H$3001,'2_Zone_Allocation'!$D$2:$D$3001,C30)))</f>
        <v/>
      </c>
      <c r="Q30" s="27">
        <f>IF(C30="","",IF(O30=P30,"OK","Mismatch"))</f>
        <v/>
      </c>
      <c r="R30" s="27">
        <f>IF(C30="","","Books/"&amp;A30&amp;"/"&amp;C30&amp;".png")</f>
        <v/>
      </c>
    </row>
    <row r="31">
      <c r="A31" s="25" t="n"/>
      <c r="B31" s="26" t="n"/>
      <c r="C31" s="26" t="n"/>
      <c r="D31" s="25" t="n"/>
      <c r="E31" s="26" t="n"/>
      <c r="F31" s="25" t="n"/>
      <c r="G31" s="25" t="n"/>
      <c r="H31" s="25" t="n"/>
      <c r="I31" s="26" t="n"/>
      <c r="J31" s="25" t="n"/>
      <c r="K31" s="25" t="n"/>
      <c r="L31" s="25" t="n"/>
      <c r="M31" s="25" t="n"/>
      <c r="N31" s="26" t="n"/>
      <c r="O31" s="25" t="n"/>
      <c r="P31" s="27">
        <f>IF(C31="","",IF(H31="Teacher guide",SUMIFS('2_Zone_Allocation'!$I$2:$I$3001,'2_Zone_Allocation'!$E$2:$E$3001,C31),SUMIFS('2_Zone_Allocation'!$H$2:$H$3001,'2_Zone_Allocation'!$D$2:$D$3001,C31)))</f>
        <v/>
      </c>
      <c r="Q31" s="27">
        <f>IF(C31="","",IF(O31=P31,"OK","Mismatch"))</f>
        <v/>
      </c>
      <c r="R31" s="27">
        <f>IF(C31="","","Books/"&amp;A31&amp;"/"&amp;C31&amp;".png")</f>
        <v/>
      </c>
    </row>
    <row r="32">
      <c r="A32" s="25" t="n"/>
      <c r="B32" s="26" t="n"/>
      <c r="C32" s="26" t="n"/>
      <c r="D32" s="25" t="n"/>
      <c r="E32" s="26" t="n"/>
      <c r="F32" s="25" t="n"/>
      <c r="G32" s="25" t="n"/>
      <c r="H32" s="25" t="n"/>
      <c r="I32" s="26" t="n"/>
      <c r="J32" s="25" t="n"/>
      <c r="K32" s="25" t="n"/>
      <c r="L32" s="25" t="n"/>
      <c r="M32" s="25" t="n"/>
      <c r="N32" s="26" t="n"/>
      <c r="O32" s="25" t="n"/>
      <c r="P32" s="27">
        <f>IF(C32="","",IF(H32="Teacher guide",SUMIFS('2_Zone_Allocation'!$I$2:$I$3001,'2_Zone_Allocation'!$E$2:$E$3001,C32),SUMIFS('2_Zone_Allocation'!$H$2:$H$3001,'2_Zone_Allocation'!$D$2:$D$3001,C32)))</f>
        <v/>
      </c>
      <c r="Q32" s="27">
        <f>IF(C32="","",IF(O32=P32,"OK","Mismatch"))</f>
        <v/>
      </c>
      <c r="R32" s="27">
        <f>IF(C32="","","Books/"&amp;A32&amp;"/"&amp;C32&amp;".png")</f>
        <v/>
      </c>
    </row>
    <row r="33">
      <c r="A33" s="25" t="n"/>
      <c r="B33" s="26" t="n"/>
      <c r="C33" s="26" t="n"/>
      <c r="D33" s="25" t="n"/>
      <c r="E33" s="26" t="n"/>
      <c r="F33" s="25" t="n"/>
      <c r="G33" s="25" t="n"/>
      <c r="H33" s="25" t="n"/>
      <c r="I33" s="26" t="n"/>
      <c r="J33" s="25" t="n"/>
      <c r="K33" s="25" t="n"/>
      <c r="L33" s="25" t="n"/>
      <c r="M33" s="25" t="n"/>
      <c r="N33" s="26" t="n"/>
      <c r="O33" s="25" t="n"/>
      <c r="P33" s="27">
        <f>IF(C33="","",IF(H33="Teacher guide",SUMIFS('2_Zone_Allocation'!$I$2:$I$3001,'2_Zone_Allocation'!$E$2:$E$3001,C33),SUMIFS('2_Zone_Allocation'!$H$2:$H$3001,'2_Zone_Allocation'!$D$2:$D$3001,C33)))</f>
        <v/>
      </c>
      <c r="Q33" s="27">
        <f>IF(C33="","",IF(O33=P33,"OK","Mismatch"))</f>
        <v/>
      </c>
      <c r="R33" s="27">
        <f>IF(C33="","","Books/"&amp;A33&amp;"/"&amp;C33&amp;".png")</f>
        <v/>
      </c>
    </row>
    <row r="34">
      <c r="A34" s="25" t="n"/>
      <c r="B34" s="26" t="n"/>
      <c r="C34" s="26" t="n"/>
      <c r="D34" s="25" t="n"/>
      <c r="E34" s="26" t="n"/>
      <c r="F34" s="25" t="n"/>
      <c r="G34" s="25" t="n"/>
      <c r="H34" s="25" t="n"/>
      <c r="I34" s="26" t="n"/>
      <c r="J34" s="25" t="n"/>
      <c r="K34" s="25" t="n"/>
      <c r="L34" s="25" t="n"/>
      <c r="M34" s="25" t="n"/>
      <c r="N34" s="26" t="n"/>
      <c r="O34" s="25" t="n"/>
      <c r="P34" s="27">
        <f>IF(C34="","",IF(H34="Teacher guide",SUMIFS('2_Zone_Allocation'!$I$2:$I$3001,'2_Zone_Allocation'!$E$2:$E$3001,C34),SUMIFS('2_Zone_Allocation'!$H$2:$H$3001,'2_Zone_Allocation'!$D$2:$D$3001,C34)))</f>
        <v/>
      </c>
      <c r="Q34" s="27">
        <f>IF(C34="","",IF(O34=P34,"OK","Mismatch"))</f>
        <v/>
      </c>
      <c r="R34" s="27">
        <f>IF(C34="","","Books/"&amp;A34&amp;"/"&amp;C34&amp;".png")</f>
        <v/>
      </c>
    </row>
    <row r="35">
      <c r="A35" s="25" t="n"/>
      <c r="B35" s="26" t="n"/>
      <c r="C35" s="26" t="n"/>
      <c r="D35" s="25" t="n"/>
      <c r="E35" s="26" t="n"/>
      <c r="F35" s="25" t="n"/>
      <c r="G35" s="25" t="n"/>
      <c r="H35" s="25" t="n"/>
      <c r="I35" s="26" t="n"/>
      <c r="J35" s="25" t="n"/>
      <c r="K35" s="25" t="n"/>
      <c r="L35" s="25" t="n"/>
      <c r="M35" s="25" t="n"/>
      <c r="N35" s="26" t="n"/>
      <c r="O35" s="25" t="n"/>
      <c r="P35" s="27">
        <f>IF(C35="","",IF(H35="Teacher guide",SUMIFS('2_Zone_Allocation'!$I$2:$I$3001,'2_Zone_Allocation'!$E$2:$E$3001,C35),SUMIFS('2_Zone_Allocation'!$H$2:$H$3001,'2_Zone_Allocation'!$D$2:$D$3001,C35)))</f>
        <v/>
      </c>
      <c r="Q35" s="27">
        <f>IF(C35="","",IF(O35=P35,"OK","Mismatch"))</f>
        <v/>
      </c>
      <c r="R35" s="27">
        <f>IF(C35="","","Books/"&amp;A35&amp;"/"&amp;C35&amp;".png")</f>
        <v/>
      </c>
    </row>
    <row r="36">
      <c r="A36" s="25" t="n"/>
      <c r="B36" s="26" t="n"/>
      <c r="C36" s="26" t="n"/>
      <c r="D36" s="25" t="n"/>
      <c r="E36" s="26" t="n"/>
      <c r="F36" s="25" t="n"/>
      <c r="G36" s="25" t="n"/>
      <c r="H36" s="25" t="n"/>
      <c r="I36" s="26" t="n"/>
      <c r="J36" s="25" t="n"/>
      <c r="K36" s="25" t="n"/>
      <c r="L36" s="25" t="n"/>
      <c r="M36" s="25" t="n"/>
      <c r="N36" s="26" t="n"/>
      <c r="O36" s="25" t="n"/>
      <c r="P36" s="27">
        <f>IF(C36="","",IF(H36="Teacher guide",SUMIFS('2_Zone_Allocation'!$I$2:$I$3001,'2_Zone_Allocation'!$E$2:$E$3001,C36),SUMIFS('2_Zone_Allocation'!$H$2:$H$3001,'2_Zone_Allocation'!$D$2:$D$3001,C36)))</f>
        <v/>
      </c>
      <c r="Q36" s="27">
        <f>IF(C36="","",IF(O36=P36,"OK","Mismatch"))</f>
        <v/>
      </c>
      <c r="R36" s="27">
        <f>IF(C36="","","Books/"&amp;A36&amp;"/"&amp;C36&amp;".png")</f>
        <v/>
      </c>
    </row>
    <row r="37">
      <c r="A37" s="25" t="n"/>
      <c r="B37" s="26" t="n"/>
      <c r="C37" s="26" t="n"/>
      <c r="D37" s="25" t="n"/>
      <c r="E37" s="26" t="n"/>
      <c r="F37" s="25" t="n"/>
      <c r="G37" s="25" t="n"/>
      <c r="H37" s="25" t="n"/>
      <c r="I37" s="26" t="n"/>
      <c r="J37" s="25" t="n"/>
      <c r="K37" s="25" t="n"/>
      <c r="L37" s="25" t="n"/>
      <c r="M37" s="25" t="n"/>
      <c r="N37" s="26" t="n"/>
      <c r="O37" s="25" t="n"/>
      <c r="P37" s="27">
        <f>IF(C37="","",IF(H37="Teacher guide",SUMIFS('2_Zone_Allocation'!$I$2:$I$3001,'2_Zone_Allocation'!$E$2:$E$3001,C37),SUMIFS('2_Zone_Allocation'!$H$2:$H$3001,'2_Zone_Allocation'!$D$2:$D$3001,C37)))</f>
        <v/>
      </c>
      <c r="Q37" s="27">
        <f>IF(C37="","",IF(O37=P37,"OK","Mismatch"))</f>
        <v/>
      </c>
      <c r="R37" s="27">
        <f>IF(C37="","","Books/"&amp;A37&amp;"/"&amp;C37&amp;".png")</f>
        <v/>
      </c>
    </row>
    <row r="38">
      <c r="A38" s="25" t="n"/>
      <c r="B38" s="26" t="n"/>
      <c r="C38" s="26" t="n"/>
      <c r="D38" s="25" t="n"/>
      <c r="E38" s="26" t="n"/>
      <c r="F38" s="25" t="n"/>
      <c r="G38" s="25" t="n"/>
      <c r="H38" s="25" t="n"/>
      <c r="I38" s="26" t="n"/>
      <c r="J38" s="25" t="n"/>
      <c r="K38" s="25" t="n"/>
      <c r="L38" s="25" t="n"/>
      <c r="M38" s="25" t="n"/>
      <c r="N38" s="26" t="n"/>
      <c r="O38" s="25" t="n"/>
      <c r="P38" s="27">
        <f>IF(C38="","",IF(H38="Teacher guide",SUMIFS('2_Zone_Allocation'!$I$2:$I$3001,'2_Zone_Allocation'!$E$2:$E$3001,C38),SUMIFS('2_Zone_Allocation'!$H$2:$H$3001,'2_Zone_Allocation'!$D$2:$D$3001,C38)))</f>
        <v/>
      </c>
      <c r="Q38" s="27">
        <f>IF(C38="","",IF(O38=P38,"OK","Mismatch"))</f>
        <v/>
      </c>
      <c r="R38" s="27">
        <f>IF(C38="","","Books/"&amp;A38&amp;"/"&amp;C38&amp;".png")</f>
        <v/>
      </c>
    </row>
    <row r="39">
      <c r="A39" s="25" t="n"/>
      <c r="B39" s="26" t="n"/>
      <c r="C39" s="26" t="n"/>
      <c r="D39" s="25" t="n"/>
      <c r="E39" s="26" t="n"/>
      <c r="F39" s="25" t="n"/>
      <c r="G39" s="25" t="n"/>
      <c r="H39" s="25" t="n"/>
      <c r="I39" s="26" t="n"/>
      <c r="J39" s="25" t="n"/>
      <c r="K39" s="25" t="n"/>
      <c r="L39" s="25" t="n"/>
      <c r="M39" s="25" t="n"/>
      <c r="N39" s="26" t="n"/>
      <c r="O39" s="25" t="n"/>
      <c r="P39" s="27">
        <f>IF(C39="","",IF(H39="Teacher guide",SUMIFS('2_Zone_Allocation'!$I$2:$I$3001,'2_Zone_Allocation'!$E$2:$E$3001,C39),SUMIFS('2_Zone_Allocation'!$H$2:$H$3001,'2_Zone_Allocation'!$D$2:$D$3001,C39)))</f>
        <v/>
      </c>
      <c r="Q39" s="27">
        <f>IF(C39="","",IF(O39=P39,"OK","Mismatch"))</f>
        <v/>
      </c>
      <c r="R39" s="27">
        <f>IF(C39="","","Books/"&amp;A39&amp;"/"&amp;C39&amp;".png")</f>
        <v/>
      </c>
    </row>
    <row r="40">
      <c r="A40" s="25" t="n"/>
      <c r="B40" s="26" t="n"/>
      <c r="C40" s="26" t="n"/>
      <c r="D40" s="25" t="n"/>
      <c r="E40" s="26" t="n"/>
      <c r="F40" s="25" t="n"/>
      <c r="G40" s="25" t="n"/>
      <c r="H40" s="25" t="n"/>
      <c r="I40" s="26" t="n"/>
      <c r="J40" s="25" t="n"/>
      <c r="K40" s="25" t="n"/>
      <c r="L40" s="25" t="n"/>
      <c r="M40" s="25" t="n"/>
      <c r="N40" s="26" t="n"/>
      <c r="O40" s="25" t="n"/>
      <c r="P40" s="27">
        <f>IF(C40="","",IF(H40="Teacher guide",SUMIFS('2_Zone_Allocation'!$I$2:$I$3001,'2_Zone_Allocation'!$E$2:$E$3001,C40),SUMIFS('2_Zone_Allocation'!$H$2:$H$3001,'2_Zone_Allocation'!$D$2:$D$3001,C40)))</f>
        <v/>
      </c>
      <c r="Q40" s="27">
        <f>IF(C40="","",IF(O40=P40,"OK","Mismatch"))</f>
        <v/>
      </c>
      <c r="R40" s="27">
        <f>IF(C40="","","Books/"&amp;A40&amp;"/"&amp;C40&amp;".png")</f>
        <v/>
      </c>
    </row>
    <row r="41">
      <c r="A41" s="25" t="n"/>
      <c r="B41" s="26" t="n"/>
      <c r="C41" s="26" t="n"/>
      <c r="D41" s="25" t="n"/>
      <c r="E41" s="26" t="n"/>
      <c r="F41" s="25" t="n"/>
      <c r="G41" s="25" t="n"/>
      <c r="H41" s="25" t="n"/>
      <c r="I41" s="26" t="n"/>
      <c r="J41" s="25" t="n"/>
      <c r="K41" s="25" t="n"/>
      <c r="L41" s="25" t="n"/>
      <c r="M41" s="25" t="n"/>
      <c r="N41" s="26" t="n"/>
      <c r="O41" s="25" t="n"/>
      <c r="P41" s="27">
        <f>IF(C41="","",IF(H41="Teacher guide",SUMIFS('2_Zone_Allocation'!$I$2:$I$3001,'2_Zone_Allocation'!$E$2:$E$3001,C41),SUMIFS('2_Zone_Allocation'!$H$2:$H$3001,'2_Zone_Allocation'!$D$2:$D$3001,C41)))</f>
        <v/>
      </c>
      <c r="Q41" s="27">
        <f>IF(C41="","",IF(O41=P41,"OK","Mismatch"))</f>
        <v/>
      </c>
      <c r="R41" s="27">
        <f>IF(C41="","","Books/"&amp;A41&amp;"/"&amp;C41&amp;".png")</f>
        <v/>
      </c>
    </row>
    <row r="42">
      <c r="A42" s="25" t="n"/>
      <c r="B42" s="26" t="n"/>
      <c r="C42" s="26" t="n"/>
      <c r="D42" s="25" t="n"/>
      <c r="E42" s="26" t="n"/>
      <c r="F42" s="25" t="n"/>
      <c r="G42" s="25" t="n"/>
      <c r="H42" s="25" t="n"/>
      <c r="I42" s="26" t="n"/>
      <c r="J42" s="25" t="n"/>
      <c r="K42" s="25" t="n"/>
      <c r="L42" s="25" t="n"/>
      <c r="M42" s="25" t="n"/>
      <c r="N42" s="26" t="n"/>
      <c r="O42" s="25" t="n"/>
      <c r="P42" s="27">
        <f>IF(C42="","",IF(H42="Teacher guide",SUMIFS('2_Zone_Allocation'!$I$2:$I$3001,'2_Zone_Allocation'!$E$2:$E$3001,C42),SUMIFS('2_Zone_Allocation'!$H$2:$H$3001,'2_Zone_Allocation'!$D$2:$D$3001,C42)))</f>
        <v/>
      </c>
      <c r="Q42" s="27">
        <f>IF(C42="","",IF(O42=P42,"OK","Mismatch"))</f>
        <v/>
      </c>
      <c r="R42" s="27">
        <f>IF(C42="","","Books/"&amp;A42&amp;"/"&amp;C42&amp;".png")</f>
        <v/>
      </c>
    </row>
    <row r="43">
      <c r="A43" s="25" t="n"/>
      <c r="B43" s="26" t="n"/>
      <c r="C43" s="26" t="n"/>
      <c r="D43" s="25" t="n"/>
      <c r="E43" s="26" t="n"/>
      <c r="F43" s="25" t="n"/>
      <c r="G43" s="25" t="n"/>
      <c r="H43" s="25" t="n"/>
      <c r="I43" s="26" t="n"/>
      <c r="J43" s="25" t="n"/>
      <c r="K43" s="25" t="n"/>
      <c r="L43" s="25" t="n"/>
      <c r="M43" s="25" t="n"/>
      <c r="N43" s="26" t="n"/>
      <c r="O43" s="25" t="n"/>
      <c r="P43" s="27">
        <f>IF(C43="","",IF(H43="Teacher guide",SUMIFS('2_Zone_Allocation'!$I$2:$I$3001,'2_Zone_Allocation'!$E$2:$E$3001,C43),SUMIFS('2_Zone_Allocation'!$H$2:$H$3001,'2_Zone_Allocation'!$D$2:$D$3001,C43)))</f>
        <v/>
      </c>
      <c r="Q43" s="27">
        <f>IF(C43="","",IF(O43=P43,"OK","Mismatch"))</f>
        <v/>
      </c>
      <c r="R43" s="27">
        <f>IF(C43="","","Books/"&amp;A43&amp;"/"&amp;C43&amp;".png")</f>
        <v/>
      </c>
    </row>
    <row r="44">
      <c r="A44" s="25" t="n"/>
      <c r="B44" s="26" t="n"/>
      <c r="C44" s="26" t="n"/>
      <c r="D44" s="25" t="n"/>
      <c r="E44" s="26" t="n"/>
      <c r="F44" s="25" t="n"/>
      <c r="G44" s="25" t="n"/>
      <c r="H44" s="25" t="n"/>
      <c r="I44" s="26" t="n"/>
      <c r="J44" s="25" t="n"/>
      <c r="K44" s="25" t="n"/>
      <c r="L44" s="25" t="n"/>
      <c r="M44" s="25" t="n"/>
      <c r="N44" s="26" t="n"/>
      <c r="O44" s="25" t="n"/>
      <c r="P44" s="27">
        <f>IF(C44="","",IF(H44="Teacher guide",SUMIFS('2_Zone_Allocation'!$I$2:$I$3001,'2_Zone_Allocation'!$E$2:$E$3001,C44),SUMIFS('2_Zone_Allocation'!$H$2:$H$3001,'2_Zone_Allocation'!$D$2:$D$3001,C44)))</f>
        <v/>
      </c>
      <c r="Q44" s="27">
        <f>IF(C44="","",IF(O44=P44,"OK","Mismatch"))</f>
        <v/>
      </c>
      <c r="R44" s="27">
        <f>IF(C44="","","Books/"&amp;A44&amp;"/"&amp;C44&amp;".png")</f>
        <v/>
      </c>
    </row>
    <row r="45">
      <c r="A45" s="25" t="n"/>
      <c r="B45" s="26" t="n"/>
      <c r="C45" s="26" t="n"/>
      <c r="D45" s="25" t="n"/>
      <c r="E45" s="26" t="n"/>
      <c r="F45" s="25" t="n"/>
      <c r="G45" s="25" t="n"/>
      <c r="H45" s="25" t="n"/>
      <c r="I45" s="26" t="n"/>
      <c r="J45" s="25" t="n"/>
      <c r="K45" s="25" t="n"/>
      <c r="L45" s="25" t="n"/>
      <c r="M45" s="25" t="n"/>
      <c r="N45" s="26" t="n"/>
      <c r="O45" s="25" t="n"/>
      <c r="P45" s="27">
        <f>IF(C45="","",IF(H45="Teacher guide",SUMIFS('2_Zone_Allocation'!$I$2:$I$3001,'2_Zone_Allocation'!$E$2:$E$3001,C45),SUMIFS('2_Zone_Allocation'!$H$2:$H$3001,'2_Zone_Allocation'!$D$2:$D$3001,C45)))</f>
        <v/>
      </c>
      <c r="Q45" s="27">
        <f>IF(C45="","",IF(O45=P45,"OK","Mismatch"))</f>
        <v/>
      </c>
      <c r="R45" s="27">
        <f>IF(C45="","","Books/"&amp;A45&amp;"/"&amp;C45&amp;".png")</f>
        <v/>
      </c>
    </row>
    <row r="46">
      <c r="A46" s="25" t="n"/>
      <c r="B46" s="26" t="n"/>
      <c r="C46" s="26" t="n"/>
      <c r="D46" s="25" t="n"/>
      <c r="E46" s="26" t="n"/>
      <c r="F46" s="25" t="n"/>
      <c r="G46" s="25" t="n"/>
      <c r="H46" s="25" t="n"/>
      <c r="I46" s="26" t="n"/>
      <c r="J46" s="25" t="n"/>
      <c r="K46" s="25" t="n"/>
      <c r="L46" s="25" t="n"/>
      <c r="M46" s="25" t="n"/>
      <c r="N46" s="26" t="n"/>
      <c r="O46" s="25" t="n"/>
      <c r="P46" s="27">
        <f>IF(C46="","",IF(H46="Teacher guide",SUMIFS('2_Zone_Allocation'!$I$2:$I$3001,'2_Zone_Allocation'!$E$2:$E$3001,C46),SUMIFS('2_Zone_Allocation'!$H$2:$H$3001,'2_Zone_Allocation'!$D$2:$D$3001,C46)))</f>
        <v/>
      </c>
      <c r="Q46" s="27">
        <f>IF(C46="","",IF(O46=P46,"OK","Mismatch"))</f>
        <v/>
      </c>
      <c r="R46" s="27">
        <f>IF(C46="","","Books/"&amp;A46&amp;"/"&amp;C46&amp;".png")</f>
        <v/>
      </c>
    </row>
    <row r="47">
      <c r="A47" s="25" t="n"/>
      <c r="B47" s="26" t="n"/>
      <c r="C47" s="26" t="n"/>
      <c r="D47" s="25" t="n"/>
      <c r="E47" s="26" t="n"/>
      <c r="F47" s="25" t="n"/>
      <c r="G47" s="25" t="n"/>
      <c r="H47" s="25" t="n"/>
      <c r="I47" s="26" t="n"/>
      <c r="J47" s="25" t="n"/>
      <c r="K47" s="25" t="n"/>
      <c r="L47" s="25" t="n"/>
      <c r="M47" s="25" t="n"/>
      <c r="N47" s="26" t="n"/>
      <c r="O47" s="25" t="n"/>
      <c r="P47" s="27">
        <f>IF(C47="","",IF(H47="Teacher guide",SUMIFS('2_Zone_Allocation'!$I$2:$I$3001,'2_Zone_Allocation'!$E$2:$E$3001,C47),SUMIFS('2_Zone_Allocation'!$H$2:$H$3001,'2_Zone_Allocation'!$D$2:$D$3001,C47)))</f>
        <v/>
      </c>
      <c r="Q47" s="27">
        <f>IF(C47="","",IF(O47=P47,"OK","Mismatch"))</f>
        <v/>
      </c>
      <c r="R47" s="27">
        <f>IF(C47="","","Books/"&amp;A47&amp;"/"&amp;C47&amp;".png")</f>
        <v/>
      </c>
    </row>
    <row r="48">
      <c r="A48" s="25" t="n"/>
      <c r="B48" s="26" t="n"/>
      <c r="C48" s="26" t="n"/>
      <c r="D48" s="25" t="n"/>
      <c r="E48" s="26" t="n"/>
      <c r="F48" s="25" t="n"/>
      <c r="G48" s="25" t="n"/>
      <c r="H48" s="25" t="n"/>
      <c r="I48" s="26" t="n"/>
      <c r="J48" s="25" t="n"/>
      <c r="K48" s="25" t="n"/>
      <c r="L48" s="25" t="n"/>
      <c r="M48" s="25" t="n"/>
      <c r="N48" s="26" t="n"/>
      <c r="O48" s="25" t="n"/>
      <c r="P48" s="27">
        <f>IF(C48="","",IF(H48="Teacher guide",SUMIFS('2_Zone_Allocation'!$I$2:$I$3001,'2_Zone_Allocation'!$E$2:$E$3001,C48),SUMIFS('2_Zone_Allocation'!$H$2:$H$3001,'2_Zone_Allocation'!$D$2:$D$3001,C48)))</f>
        <v/>
      </c>
      <c r="Q48" s="27">
        <f>IF(C48="","",IF(O48=P48,"OK","Mismatch"))</f>
        <v/>
      </c>
      <c r="R48" s="27">
        <f>IF(C48="","","Books/"&amp;A48&amp;"/"&amp;C48&amp;".png")</f>
        <v/>
      </c>
    </row>
    <row r="49">
      <c r="A49" s="25" t="n"/>
      <c r="B49" s="26" t="n"/>
      <c r="C49" s="26" t="n"/>
      <c r="D49" s="25" t="n"/>
      <c r="E49" s="26" t="n"/>
      <c r="F49" s="25" t="n"/>
      <c r="G49" s="25" t="n"/>
      <c r="H49" s="25" t="n"/>
      <c r="I49" s="26" t="n"/>
      <c r="J49" s="25" t="n"/>
      <c r="K49" s="25" t="n"/>
      <c r="L49" s="25" t="n"/>
      <c r="M49" s="25" t="n"/>
      <c r="N49" s="26" t="n"/>
      <c r="O49" s="25" t="n"/>
      <c r="P49" s="27">
        <f>IF(C49="","",IF(H49="Teacher guide",SUMIFS('2_Zone_Allocation'!$I$2:$I$3001,'2_Zone_Allocation'!$E$2:$E$3001,C49),SUMIFS('2_Zone_Allocation'!$H$2:$H$3001,'2_Zone_Allocation'!$D$2:$D$3001,C49)))</f>
        <v/>
      </c>
      <c r="Q49" s="27">
        <f>IF(C49="","",IF(O49=P49,"OK","Mismatch"))</f>
        <v/>
      </c>
      <c r="R49" s="27">
        <f>IF(C49="","","Books/"&amp;A49&amp;"/"&amp;C49&amp;".png")</f>
        <v/>
      </c>
    </row>
    <row r="50">
      <c r="A50" s="25" t="n"/>
      <c r="B50" s="26" t="n"/>
      <c r="C50" s="26" t="n"/>
      <c r="D50" s="25" t="n"/>
      <c r="E50" s="26" t="n"/>
      <c r="F50" s="25" t="n"/>
      <c r="G50" s="25" t="n"/>
      <c r="H50" s="25" t="n"/>
      <c r="I50" s="26" t="n"/>
      <c r="J50" s="25" t="n"/>
      <c r="K50" s="25" t="n"/>
      <c r="L50" s="25" t="n"/>
      <c r="M50" s="25" t="n"/>
      <c r="N50" s="26" t="n"/>
      <c r="O50" s="25" t="n"/>
      <c r="P50" s="27">
        <f>IF(C50="","",IF(H50="Teacher guide",SUMIFS('2_Zone_Allocation'!$I$2:$I$3001,'2_Zone_Allocation'!$E$2:$E$3001,C50),SUMIFS('2_Zone_Allocation'!$H$2:$H$3001,'2_Zone_Allocation'!$D$2:$D$3001,C50)))</f>
        <v/>
      </c>
      <c r="Q50" s="27">
        <f>IF(C50="","",IF(O50=P50,"OK","Mismatch"))</f>
        <v/>
      </c>
      <c r="R50" s="27">
        <f>IF(C50="","","Books/"&amp;A50&amp;"/"&amp;C50&amp;".png")</f>
        <v/>
      </c>
    </row>
    <row r="51">
      <c r="A51" s="25" t="n"/>
      <c r="B51" s="26" t="n"/>
      <c r="C51" s="26" t="n"/>
      <c r="D51" s="25" t="n"/>
      <c r="E51" s="26" t="n"/>
      <c r="F51" s="25" t="n"/>
      <c r="G51" s="25" t="n"/>
      <c r="H51" s="25" t="n"/>
      <c r="I51" s="26" t="n"/>
      <c r="J51" s="25" t="n"/>
      <c r="K51" s="25" t="n"/>
      <c r="L51" s="25" t="n"/>
      <c r="M51" s="25" t="n"/>
      <c r="N51" s="26" t="n"/>
      <c r="O51" s="25" t="n"/>
      <c r="P51" s="27">
        <f>IF(C51="","",IF(H51="Teacher guide",SUMIFS('2_Zone_Allocation'!$I$2:$I$3001,'2_Zone_Allocation'!$E$2:$E$3001,C51),SUMIFS('2_Zone_Allocation'!$H$2:$H$3001,'2_Zone_Allocation'!$D$2:$D$3001,C51)))</f>
        <v/>
      </c>
      <c r="Q51" s="27">
        <f>IF(C51="","",IF(O51=P51,"OK","Mismatch"))</f>
        <v/>
      </c>
      <c r="R51" s="27">
        <f>IF(C51="","","Books/"&amp;A51&amp;"/"&amp;C51&amp;".png")</f>
        <v/>
      </c>
    </row>
    <row r="52">
      <c r="A52" s="25" t="n"/>
      <c r="B52" s="26" t="n"/>
      <c r="C52" s="26" t="n"/>
      <c r="D52" s="25" t="n"/>
      <c r="E52" s="26" t="n"/>
      <c r="F52" s="25" t="n"/>
      <c r="G52" s="25" t="n"/>
      <c r="H52" s="25" t="n"/>
      <c r="I52" s="26" t="n"/>
      <c r="J52" s="25" t="n"/>
      <c r="K52" s="25" t="n"/>
      <c r="L52" s="25" t="n"/>
      <c r="M52" s="25" t="n"/>
      <c r="N52" s="26" t="n"/>
      <c r="O52" s="25" t="n"/>
      <c r="P52" s="27">
        <f>IF(C52="","",IF(H52="Teacher guide",SUMIFS('2_Zone_Allocation'!$I$2:$I$3001,'2_Zone_Allocation'!$E$2:$E$3001,C52),SUMIFS('2_Zone_Allocation'!$H$2:$H$3001,'2_Zone_Allocation'!$D$2:$D$3001,C52)))</f>
        <v/>
      </c>
      <c r="Q52" s="27">
        <f>IF(C52="","",IF(O52=P52,"OK","Mismatch"))</f>
        <v/>
      </c>
      <c r="R52" s="27">
        <f>IF(C52="","","Books/"&amp;A52&amp;"/"&amp;C52&amp;".png")</f>
        <v/>
      </c>
    </row>
    <row r="53">
      <c r="A53" s="25" t="n"/>
      <c r="B53" s="26" t="n"/>
      <c r="C53" s="26" t="n"/>
      <c r="D53" s="25" t="n"/>
      <c r="E53" s="26" t="n"/>
      <c r="F53" s="25" t="n"/>
      <c r="G53" s="25" t="n"/>
      <c r="H53" s="25" t="n"/>
      <c r="I53" s="26" t="n"/>
      <c r="J53" s="25" t="n"/>
      <c r="K53" s="25" t="n"/>
      <c r="L53" s="25" t="n"/>
      <c r="M53" s="25" t="n"/>
      <c r="N53" s="26" t="n"/>
      <c r="O53" s="25" t="n"/>
      <c r="P53" s="27">
        <f>IF(C53="","",IF(H53="Teacher guide",SUMIFS('2_Zone_Allocation'!$I$2:$I$3001,'2_Zone_Allocation'!$E$2:$E$3001,C53),SUMIFS('2_Zone_Allocation'!$H$2:$H$3001,'2_Zone_Allocation'!$D$2:$D$3001,C53)))</f>
        <v/>
      </c>
      <c r="Q53" s="27">
        <f>IF(C53="","",IF(O53=P53,"OK","Mismatch"))</f>
        <v/>
      </c>
      <c r="R53" s="27">
        <f>IF(C53="","","Books/"&amp;A53&amp;"/"&amp;C53&amp;".png")</f>
        <v/>
      </c>
    </row>
    <row r="54">
      <c r="A54" s="25" t="n"/>
      <c r="B54" s="26" t="n"/>
      <c r="C54" s="26" t="n"/>
      <c r="D54" s="25" t="n"/>
      <c r="E54" s="26" t="n"/>
      <c r="F54" s="25" t="n"/>
      <c r="G54" s="25" t="n"/>
      <c r="H54" s="25" t="n"/>
      <c r="I54" s="26" t="n"/>
      <c r="J54" s="25" t="n"/>
      <c r="K54" s="25" t="n"/>
      <c r="L54" s="25" t="n"/>
      <c r="M54" s="25" t="n"/>
      <c r="N54" s="26" t="n"/>
      <c r="O54" s="25" t="n"/>
      <c r="P54" s="27">
        <f>IF(C54="","",IF(H54="Teacher guide",SUMIFS('2_Zone_Allocation'!$I$2:$I$3001,'2_Zone_Allocation'!$E$2:$E$3001,C54),SUMIFS('2_Zone_Allocation'!$H$2:$H$3001,'2_Zone_Allocation'!$D$2:$D$3001,C54)))</f>
        <v/>
      </c>
      <c r="Q54" s="27">
        <f>IF(C54="","",IF(O54=P54,"OK","Mismatch"))</f>
        <v/>
      </c>
      <c r="R54" s="27">
        <f>IF(C54="","","Books/"&amp;A54&amp;"/"&amp;C54&amp;".png")</f>
        <v/>
      </c>
    </row>
    <row r="55">
      <c r="A55" s="25" t="n"/>
      <c r="B55" s="26" t="n"/>
      <c r="C55" s="26" t="n"/>
      <c r="D55" s="25" t="n"/>
      <c r="E55" s="26" t="n"/>
      <c r="F55" s="25" t="n"/>
      <c r="G55" s="25" t="n"/>
      <c r="H55" s="25" t="n"/>
      <c r="I55" s="26" t="n"/>
      <c r="J55" s="25" t="n"/>
      <c r="K55" s="25" t="n"/>
      <c r="L55" s="25" t="n"/>
      <c r="M55" s="25" t="n"/>
      <c r="N55" s="26" t="n"/>
      <c r="O55" s="25" t="n"/>
      <c r="P55" s="27">
        <f>IF(C55="","",IF(H55="Teacher guide",SUMIFS('2_Zone_Allocation'!$I$2:$I$3001,'2_Zone_Allocation'!$E$2:$E$3001,C55),SUMIFS('2_Zone_Allocation'!$H$2:$H$3001,'2_Zone_Allocation'!$D$2:$D$3001,C55)))</f>
        <v/>
      </c>
      <c r="Q55" s="27">
        <f>IF(C55="","",IF(O55=P55,"OK","Mismatch"))</f>
        <v/>
      </c>
      <c r="R55" s="27">
        <f>IF(C55="","","Books/"&amp;A55&amp;"/"&amp;C55&amp;".png")</f>
        <v/>
      </c>
    </row>
    <row r="56">
      <c r="A56" s="25" t="n"/>
      <c r="B56" s="26" t="n"/>
      <c r="C56" s="26" t="n"/>
      <c r="D56" s="25" t="n"/>
      <c r="E56" s="26" t="n"/>
      <c r="F56" s="25" t="n"/>
      <c r="G56" s="25" t="n"/>
      <c r="H56" s="25" t="n"/>
      <c r="I56" s="26" t="n"/>
      <c r="J56" s="25" t="n"/>
      <c r="K56" s="25" t="n"/>
      <c r="L56" s="25" t="n"/>
      <c r="M56" s="25" t="n"/>
      <c r="N56" s="26" t="n"/>
      <c r="O56" s="25" t="n"/>
      <c r="P56" s="27">
        <f>IF(C56="","",IF(H56="Teacher guide",SUMIFS('2_Zone_Allocation'!$I$2:$I$3001,'2_Zone_Allocation'!$E$2:$E$3001,C56),SUMIFS('2_Zone_Allocation'!$H$2:$H$3001,'2_Zone_Allocation'!$D$2:$D$3001,C56)))</f>
        <v/>
      </c>
      <c r="Q56" s="27">
        <f>IF(C56="","",IF(O56=P56,"OK","Mismatch"))</f>
        <v/>
      </c>
      <c r="R56" s="27">
        <f>IF(C56="","","Books/"&amp;A56&amp;"/"&amp;C56&amp;".png")</f>
        <v/>
      </c>
    </row>
    <row r="57">
      <c r="A57" s="25" t="n"/>
      <c r="B57" s="26" t="n"/>
      <c r="C57" s="26" t="n"/>
      <c r="D57" s="25" t="n"/>
      <c r="E57" s="26" t="n"/>
      <c r="F57" s="25" t="n"/>
      <c r="G57" s="25" t="n"/>
      <c r="H57" s="25" t="n"/>
      <c r="I57" s="26" t="n"/>
      <c r="J57" s="25" t="n"/>
      <c r="K57" s="25" t="n"/>
      <c r="L57" s="25" t="n"/>
      <c r="M57" s="25" t="n"/>
      <c r="N57" s="26" t="n"/>
      <c r="O57" s="25" t="n"/>
      <c r="P57" s="27">
        <f>IF(C57="","",IF(H57="Teacher guide",SUMIFS('2_Zone_Allocation'!$I$2:$I$3001,'2_Zone_Allocation'!$E$2:$E$3001,C57),SUMIFS('2_Zone_Allocation'!$H$2:$H$3001,'2_Zone_Allocation'!$D$2:$D$3001,C57)))</f>
        <v/>
      </c>
      <c r="Q57" s="27">
        <f>IF(C57="","",IF(O57=P57,"OK","Mismatch"))</f>
        <v/>
      </c>
      <c r="R57" s="27">
        <f>IF(C57="","","Books/"&amp;A57&amp;"/"&amp;C57&amp;".png")</f>
        <v/>
      </c>
    </row>
    <row r="58">
      <c r="A58" s="25" t="n"/>
      <c r="B58" s="26" t="n"/>
      <c r="C58" s="26" t="n"/>
      <c r="D58" s="25" t="n"/>
      <c r="E58" s="26" t="n"/>
      <c r="F58" s="25" t="n"/>
      <c r="G58" s="25" t="n"/>
      <c r="H58" s="25" t="n"/>
      <c r="I58" s="26" t="n"/>
      <c r="J58" s="25" t="n"/>
      <c r="K58" s="25" t="n"/>
      <c r="L58" s="25" t="n"/>
      <c r="M58" s="25" t="n"/>
      <c r="N58" s="26" t="n"/>
      <c r="O58" s="25" t="n"/>
      <c r="P58" s="27">
        <f>IF(C58="","",IF(H58="Teacher guide",SUMIFS('2_Zone_Allocation'!$I$2:$I$3001,'2_Zone_Allocation'!$E$2:$E$3001,C58),SUMIFS('2_Zone_Allocation'!$H$2:$H$3001,'2_Zone_Allocation'!$D$2:$D$3001,C58)))</f>
        <v/>
      </c>
      <c r="Q58" s="27">
        <f>IF(C58="","",IF(O58=P58,"OK","Mismatch"))</f>
        <v/>
      </c>
      <c r="R58" s="27">
        <f>IF(C58="","","Books/"&amp;A58&amp;"/"&amp;C58&amp;".png")</f>
        <v/>
      </c>
    </row>
    <row r="59">
      <c r="A59" s="25" t="n"/>
      <c r="B59" s="26" t="n"/>
      <c r="C59" s="26" t="n"/>
      <c r="D59" s="25" t="n"/>
      <c r="E59" s="26" t="n"/>
      <c r="F59" s="25" t="n"/>
      <c r="G59" s="25" t="n"/>
      <c r="H59" s="25" t="n"/>
      <c r="I59" s="26" t="n"/>
      <c r="J59" s="25" t="n"/>
      <c r="K59" s="25" t="n"/>
      <c r="L59" s="25" t="n"/>
      <c r="M59" s="25" t="n"/>
      <c r="N59" s="26" t="n"/>
      <c r="O59" s="25" t="n"/>
      <c r="P59" s="27">
        <f>IF(C59="","",IF(H59="Teacher guide",SUMIFS('2_Zone_Allocation'!$I$2:$I$3001,'2_Zone_Allocation'!$E$2:$E$3001,C59),SUMIFS('2_Zone_Allocation'!$H$2:$H$3001,'2_Zone_Allocation'!$D$2:$D$3001,C59)))</f>
        <v/>
      </c>
      <c r="Q59" s="27">
        <f>IF(C59="","",IF(O59=P59,"OK","Mismatch"))</f>
        <v/>
      </c>
      <c r="R59" s="27">
        <f>IF(C59="","","Books/"&amp;A59&amp;"/"&amp;C59&amp;".png")</f>
        <v/>
      </c>
    </row>
    <row r="60">
      <c r="A60" s="25" t="n"/>
      <c r="B60" s="26" t="n"/>
      <c r="C60" s="26" t="n"/>
      <c r="D60" s="25" t="n"/>
      <c r="E60" s="26" t="n"/>
      <c r="F60" s="25" t="n"/>
      <c r="G60" s="25" t="n"/>
      <c r="H60" s="25" t="n"/>
      <c r="I60" s="26" t="n"/>
      <c r="J60" s="25" t="n"/>
      <c r="K60" s="25" t="n"/>
      <c r="L60" s="25" t="n"/>
      <c r="M60" s="25" t="n"/>
      <c r="N60" s="26" t="n"/>
      <c r="O60" s="25" t="n"/>
      <c r="P60" s="27">
        <f>IF(C60="","",IF(H60="Teacher guide",SUMIFS('2_Zone_Allocation'!$I$2:$I$3001,'2_Zone_Allocation'!$E$2:$E$3001,C60),SUMIFS('2_Zone_Allocation'!$H$2:$H$3001,'2_Zone_Allocation'!$D$2:$D$3001,C60)))</f>
        <v/>
      </c>
      <c r="Q60" s="27">
        <f>IF(C60="","",IF(O60=P60,"OK","Mismatch"))</f>
        <v/>
      </c>
      <c r="R60" s="27">
        <f>IF(C60="","","Books/"&amp;A60&amp;"/"&amp;C60&amp;".png")</f>
        <v/>
      </c>
    </row>
    <row r="61">
      <c r="A61" s="25" t="n"/>
      <c r="B61" s="26" t="n"/>
      <c r="C61" s="26" t="n"/>
      <c r="D61" s="25" t="n"/>
      <c r="E61" s="26" t="n"/>
      <c r="F61" s="25" t="n"/>
      <c r="G61" s="25" t="n"/>
      <c r="H61" s="25" t="n"/>
      <c r="I61" s="26" t="n"/>
      <c r="J61" s="25" t="n"/>
      <c r="K61" s="25" t="n"/>
      <c r="L61" s="25" t="n"/>
      <c r="M61" s="25" t="n"/>
      <c r="N61" s="26" t="n"/>
      <c r="O61" s="25" t="n"/>
      <c r="P61" s="27">
        <f>IF(C61="","",IF(H61="Teacher guide",SUMIFS('2_Zone_Allocation'!$I$2:$I$3001,'2_Zone_Allocation'!$E$2:$E$3001,C61),SUMIFS('2_Zone_Allocation'!$H$2:$H$3001,'2_Zone_Allocation'!$D$2:$D$3001,C61)))</f>
        <v/>
      </c>
      <c r="Q61" s="27">
        <f>IF(C61="","",IF(O61=P61,"OK","Mismatch"))</f>
        <v/>
      </c>
      <c r="R61" s="27">
        <f>IF(C61="","","Books/"&amp;A61&amp;"/"&amp;C61&amp;".png")</f>
        <v/>
      </c>
    </row>
    <row r="62">
      <c r="A62" s="25" t="n"/>
      <c r="B62" s="26" t="n"/>
      <c r="C62" s="26" t="n"/>
      <c r="D62" s="25" t="n"/>
      <c r="E62" s="26" t="n"/>
      <c r="F62" s="25" t="n"/>
      <c r="G62" s="25" t="n"/>
      <c r="H62" s="25" t="n"/>
      <c r="I62" s="26" t="n"/>
      <c r="J62" s="25" t="n"/>
      <c r="K62" s="25" t="n"/>
      <c r="L62" s="25" t="n"/>
      <c r="M62" s="25" t="n"/>
      <c r="N62" s="26" t="n"/>
      <c r="O62" s="25" t="n"/>
      <c r="P62" s="27">
        <f>IF(C62="","",IF(H62="Teacher guide",SUMIFS('2_Zone_Allocation'!$I$2:$I$3001,'2_Zone_Allocation'!$E$2:$E$3001,C62),SUMIFS('2_Zone_Allocation'!$H$2:$H$3001,'2_Zone_Allocation'!$D$2:$D$3001,C62)))</f>
        <v/>
      </c>
      <c r="Q62" s="27">
        <f>IF(C62="","",IF(O62=P62,"OK","Mismatch"))</f>
        <v/>
      </c>
      <c r="R62" s="27">
        <f>IF(C62="","","Books/"&amp;A62&amp;"/"&amp;C62&amp;".png")</f>
        <v/>
      </c>
    </row>
    <row r="63">
      <c r="A63" s="25" t="n"/>
      <c r="B63" s="26" t="n"/>
      <c r="C63" s="26" t="n"/>
      <c r="D63" s="25" t="n"/>
      <c r="E63" s="26" t="n"/>
      <c r="F63" s="25" t="n"/>
      <c r="G63" s="25" t="n"/>
      <c r="H63" s="25" t="n"/>
      <c r="I63" s="26" t="n"/>
      <c r="J63" s="25" t="n"/>
      <c r="K63" s="25" t="n"/>
      <c r="L63" s="25" t="n"/>
      <c r="M63" s="25" t="n"/>
      <c r="N63" s="26" t="n"/>
      <c r="O63" s="25" t="n"/>
      <c r="P63" s="27">
        <f>IF(C63="","",IF(H63="Teacher guide",SUMIFS('2_Zone_Allocation'!$I$2:$I$3001,'2_Zone_Allocation'!$E$2:$E$3001,C63),SUMIFS('2_Zone_Allocation'!$H$2:$H$3001,'2_Zone_Allocation'!$D$2:$D$3001,C63)))</f>
        <v/>
      </c>
      <c r="Q63" s="27">
        <f>IF(C63="","",IF(O63=P63,"OK","Mismatch"))</f>
        <v/>
      </c>
      <c r="R63" s="27">
        <f>IF(C63="","","Books/"&amp;A63&amp;"/"&amp;C63&amp;".png")</f>
        <v/>
      </c>
    </row>
    <row r="64">
      <c r="A64" s="25" t="n"/>
      <c r="B64" s="26" t="n"/>
      <c r="C64" s="26" t="n"/>
      <c r="D64" s="25" t="n"/>
      <c r="E64" s="26" t="n"/>
      <c r="F64" s="25" t="n"/>
      <c r="G64" s="25" t="n"/>
      <c r="H64" s="25" t="n"/>
      <c r="I64" s="26" t="n"/>
      <c r="J64" s="25" t="n"/>
      <c r="K64" s="25" t="n"/>
      <c r="L64" s="25" t="n"/>
      <c r="M64" s="25" t="n"/>
      <c r="N64" s="26" t="n"/>
      <c r="O64" s="25" t="n"/>
      <c r="P64" s="27">
        <f>IF(C64="","",IF(H64="Teacher guide",SUMIFS('2_Zone_Allocation'!$I$2:$I$3001,'2_Zone_Allocation'!$E$2:$E$3001,C64),SUMIFS('2_Zone_Allocation'!$H$2:$H$3001,'2_Zone_Allocation'!$D$2:$D$3001,C64)))</f>
        <v/>
      </c>
      <c r="Q64" s="27">
        <f>IF(C64="","",IF(O64=P64,"OK","Mismatch"))</f>
        <v/>
      </c>
      <c r="R64" s="27">
        <f>IF(C64="","","Books/"&amp;A64&amp;"/"&amp;C64&amp;".png")</f>
        <v/>
      </c>
    </row>
    <row r="65">
      <c r="A65" s="25" t="n"/>
      <c r="B65" s="26" t="n"/>
      <c r="C65" s="26" t="n"/>
      <c r="D65" s="25" t="n"/>
      <c r="E65" s="26" t="n"/>
      <c r="F65" s="25" t="n"/>
      <c r="G65" s="25" t="n"/>
      <c r="H65" s="25" t="n"/>
      <c r="I65" s="26" t="n"/>
      <c r="J65" s="25" t="n"/>
      <c r="K65" s="25" t="n"/>
      <c r="L65" s="25" t="n"/>
      <c r="M65" s="25" t="n"/>
      <c r="N65" s="26" t="n"/>
      <c r="O65" s="25" t="n"/>
      <c r="P65" s="27">
        <f>IF(C65="","",IF(H65="Teacher guide",SUMIFS('2_Zone_Allocation'!$I$2:$I$3001,'2_Zone_Allocation'!$E$2:$E$3001,C65),SUMIFS('2_Zone_Allocation'!$H$2:$H$3001,'2_Zone_Allocation'!$D$2:$D$3001,C65)))</f>
        <v/>
      </c>
      <c r="Q65" s="27">
        <f>IF(C65="","",IF(O65=P65,"OK","Mismatch"))</f>
        <v/>
      </c>
      <c r="R65" s="27">
        <f>IF(C65="","","Books/"&amp;A65&amp;"/"&amp;C65&amp;".png")</f>
        <v/>
      </c>
    </row>
    <row r="66">
      <c r="A66" s="25" t="n"/>
      <c r="B66" s="26" t="n"/>
      <c r="C66" s="26" t="n"/>
      <c r="D66" s="25" t="n"/>
      <c r="E66" s="26" t="n"/>
      <c r="F66" s="25" t="n"/>
      <c r="G66" s="25" t="n"/>
      <c r="H66" s="25" t="n"/>
      <c r="I66" s="26" t="n"/>
      <c r="J66" s="25" t="n"/>
      <c r="K66" s="25" t="n"/>
      <c r="L66" s="25" t="n"/>
      <c r="M66" s="25" t="n"/>
      <c r="N66" s="26" t="n"/>
      <c r="O66" s="25" t="n"/>
      <c r="P66" s="27">
        <f>IF(C66="","",IF(H66="Teacher guide",SUMIFS('2_Zone_Allocation'!$I$2:$I$3001,'2_Zone_Allocation'!$E$2:$E$3001,C66),SUMIFS('2_Zone_Allocation'!$H$2:$H$3001,'2_Zone_Allocation'!$D$2:$D$3001,C66)))</f>
        <v/>
      </c>
      <c r="Q66" s="27">
        <f>IF(C66="","",IF(O66=P66,"OK","Mismatch"))</f>
        <v/>
      </c>
      <c r="R66" s="27">
        <f>IF(C66="","","Books/"&amp;A66&amp;"/"&amp;C66&amp;".png")</f>
        <v/>
      </c>
    </row>
    <row r="67">
      <c r="A67" s="25" t="n"/>
      <c r="B67" s="26" t="n"/>
      <c r="C67" s="26" t="n"/>
      <c r="D67" s="25" t="n"/>
      <c r="E67" s="26" t="n"/>
      <c r="F67" s="25" t="n"/>
      <c r="G67" s="25" t="n"/>
      <c r="H67" s="25" t="n"/>
      <c r="I67" s="26" t="n"/>
      <c r="J67" s="25" t="n"/>
      <c r="K67" s="25" t="n"/>
      <c r="L67" s="25" t="n"/>
      <c r="M67" s="25" t="n"/>
      <c r="N67" s="26" t="n"/>
      <c r="O67" s="25" t="n"/>
      <c r="P67" s="27">
        <f>IF(C67="","",IF(H67="Teacher guide",SUMIFS('2_Zone_Allocation'!$I$2:$I$3001,'2_Zone_Allocation'!$E$2:$E$3001,C67),SUMIFS('2_Zone_Allocation'!$H$2:$H$3001,'2_Zone_Allocation'!$D$2:$D$3001,C67)))</f>
        <v/>
      </c>
      <c r="Q67" s="27">
        <f>IF(C67="","",IF(O67=P67,"OK","Mismatch"))</f>
        <v/>
      </c>
      <c r="R67" s="27">
        <f>IF(C67="","","Books/"&amp;A67&amp;"/"&amp;C67&amp;".png")</f>
        <v/>
      </c>
    </row>
    <row r="68">
      <c r="A68" s="25" t="n"/>
      <c r="B68" s="26" t="n"/>
      <c r="C68" s="26" t="n"/>
      <c r="D68" s="25" t="n"/>
      <c r="E68" s="26" t="n"/>
      <c r="F68" s="25" t="n"/>
      <c r="G68" s="25" t="n"/>
      <c r="H68" s="25" t="n"/>
      <c r="I68" s="26" t="n"/>
      <c r="J68" s="25" t="n"/>
      <c r="K68" s="25" t="n"/>
      <c r="L68" s="25" t="n"/>
      <c r="M68" s="25" t="n"/>
      <c r="N68" s="26" t="n"/>
      <c r="O68" s="25" t="n"/>
      <c r="P68" s="27">
        <f>IF(C68="","",IF(H68="Teacher guide",SUMIFS('2_Zone_Allocation'!$I$2:$I$3001,'2_Zone_Allocation'!$E$2:$E$3001,C68),SUMIFS('2_Zone_Allocation'!$H$2:$H$3001,'2_Zone_Allocation'!$D$2:$D$3001,C68)))</f>
        <v/>
      </c>
      <c r="Q68" s="27">
        <f>IF(C68="","",IF(O68=P68,"OK","Mismatch"))</f>
        <v/>
      </c>
      <c r="R68" s="27">
        <f>IF(C68="","","Books/"&amp;A68&amp;"/"&amp;C68&amp;".png")</f>
        <v/>
      </c>
    </row>
    <row r="69">
      <c r="A69" s="25" t="n"/>
      <c r="B69" s="26" t="n"/>
      <c r="C69" s="26" t="n"/>
      <c r="D69" s="25" t="n"/>
      <c r="E69" s="26" t="n"/>
      <c r="F69" s="25" t="n"/>
      <c r="G69" s="25" t="n"/>
      <c r="H69" s="25" t="n"/>
      <c r="I69" s="26" t="n"/>
      <c r="J69" s="25" t="n"/>
      <c r="K69" s="25" t="n"/>
      <c r="L69" s="25" t="n"/>
      <c r="M69" s="25" t="n"/>
      <c r="N69" s="26" t="n"/>
      <c r="O69" s="25" t="n"/>
      <c r="P69" s="27">
        <f>IF(C69="","",IF(H69="Teacher guide",SUMIFS('2_Zone_Allocation'!$I$2:$I$3001,'2_Zone_Allocation'!$E$2:$E$3001,C69),SUMIFS('2_Zone_Allocation'!$H$2:$H$3001,'2_Zone_Allocation'!$D$2:$D$3001,C69)))</f>
        <v/>
      </c>
      <c r="Q69" s="27">
        <f>IF(C69="","",IF(O69=P69,"OK","Mismatch"))</f>
        <v/>
      </c>
      <c r="R69" s="27">
        <f>IF(C69="","","Books/"&amp;A69&amp;"/"&amp;C69&amp;".png")</f>
        <v/>
      </c>
    </row>
    <row r="70">
      <c r="A70" s="25" t="n"/>
      <c r="B70" s="26" t="n"/>
      <c r="C70" s="26" t="n"/>
      <c r="D70" s="25" t="n"/>
      <c r="E70" s="26" t="n"/>
      <c r="F70" s="25" t="n"/>
      <c r="G70" s="25" t="n"/>
      <c r="H70" s="25" t="n"/>
      <c r="I70" s="26" t="n"/>
      <c r="J70" s="25" t="n"/>
      <c r="K70" s="25" t="n"/>
      <c r="L70" s="25" t="n"/>
      <c r="M70" s="25" t="n"/>
      <c r="N70" s="26" t="n"/>
      <c r="O70" s="25" t="n"/>
      <c r="P70" s="27">
        <f>IF(C70="","",IF(H70="Teacher guide",SUMIFS('2_Zone_Allocation'!$I$2:$I$3001,'2_Zone_Allocation'!$E$2:$E$3001,C70),SUMIFS('2_Zone_Allocation'!$H$2:$H$3001,'2_Zone_Allocation'!$D$2:$D$3001,C70)))</f>
        <v/>
      </c>
      <c r="Q70" s="27">
        <f>IF(C70="","",IF(O70=P70,"OK","Mismatch"))</f>
        <v/>
      </c>
      <c r="R70" s="27">
        <f>IF(C70="","","Books/"&amp;A70&amp;"/"&amp;C70&amp;".png")</f>
        <v/>
      </c>
    </row>
    <row r="71">
      <c r="A71" s="25" t="n"/>
      <c r="B71" s="26" t="n"/>
      <c r="C71" s="26" t="n"/>
      <c r="D71" s="25" t="n"/>
      <c r="E71" s="26" t="n"/>
      <c r="F71" s="25" t="n"/>
      <c r="G71" s="25" t="n"/>
      <c r="H71" s="25" t="n"/>
      <c r="I71" s="26" t="n"/>
      <c r="J71" s="25" t="n"/>
      <c r="K71" s="25" t="n"/>
      <c r="L71" s="25" t="n"/>
      <c r="M71" s="25" t="n"/>
      <c r="N71" s="26" t="n"/>
      <c r="O71" s="25" t="n"/>
      <c r="P71" s="27">
        <f>IF(C71="","",IF(H71="Teacher guide",SUMIFS('2_Zone_Allocation'!$I$2:$I$3001,'2_Zone_Allocation'!$E$2:$E$3001,C71),SUMIFS('2_Zone_Allocation'!$H$2:$H$3001,'2_Zone_Allocation'!$D$2:$D$3001,C71)))</f>
        <v/>
      </c>
      <c r="Q71" s="27">
        <f>IF(C71="","",IF(O71=P71,"OK","Mismatch"))</f>
        <v/>
      </c>
      <c r="R71" s="27">
        <f>IF(C71="","","Books/"&amp;A71&amp;"/"&amp;C71&amp;".png")</f>
        <v/>
      </c>
    </row>
    <row r="72">
      <c r="A72" s="25" t="n"/>
      <c r="B72" s="26" t="n"/>
      <c r="C72" s="26" t="n"/>
      <c r="D72" s="25" t="n"/>
      <c r="E72" s="26" t="n"/>
      <c r="F72" s="25" t="n"/>
      <c r="G72" s="25" t="n"/>
      <c r="H72" s="25" t="n"/>
      <c r="I72" s="26" t="n"/>
      <c r="J72" s="25" t="n"/>
      <c r="K72" s="25" t="n"/>
      <c r="L72" s="25" t="n"/>
      <c r="M72" s="25" t="n"/>
      <c r="N72" s="26" t="n"/>
      <c r="O72" s="25" t="n"/>
      <c r="P72" s="27">
        <f>IF(C72="","",IF(H72="Teacher guide",SUMIFS('2_Zone_Allocation'!$I$2:$I$3001,'2_Zone_Allocation'!$E$2:$E$3001,C72),SUMIFS('2_Zone_Allocation'!$H$2:$H$3001,'2_Zone_Allocation'!$D$2:$D$3001,C72)))</f>
        <v/>
      </c>
      <c r="Q72" s="27">
        <f>IF(C72="","",IF(O72=P72,"OK","Mismatch"))</f>
        <v/>
      </c>
      <c r="R72" s="27">
        <f>IF(C72="","","Books/"&amp;A72&amp;"/"&amp;C72&amp;".png")</f>
        <v/>
      </c>
    </row>
    <row r="73">
      <c r="A73" s="25" t="n"/>
      <c r="B73" s="26" t="n"/>
      <c r="C73" s="26" t="n"/>
      <c r="D73" s="25" t="n"/>
      <c r="E73" s="26" t="n"/>
      <c r="F73" s="25" t="n"/>
      <c r="G73" s="25" t="n"/>
      <c r="H73" s="25" t="n"/>
      <c r="I73" s="26" t="n"/>
      <c r="J73" s="25" t="n"/>
      <c r="K73" s="25" t="n"/>
      <c r="L73" s="25" t="n"/>
      <c r="M73" s="25" t="n"/>
      <c r="N73" s="26" t="n"/>
      <c r="O73" s="25" t="n"/>
      <c r="P73" s="27">
        <f>IF(C73="","",IF(H73="Teacher guide",SUMIFS('2_Zone_Allocation'!$I$2:$I$3001,'2_Zone_Allocation'!$E$2:$E$3001,C73),SUMIFS('2_Zone_Allocation'!$H$2:$H$3001,'2_Zone_Allocation'!$D$2:$D$3001,C73)))</f>
        <v/>
      </c>
      <c r="Q73" s="27">
        <f>IF(C73="","",IF(O73=P73,"OK","Mismatch"))</f>
        <v/>
      </c>
      <c r="R73" s="27">
        <f>IF(C73="","","Books/"&amp;A73&amp;"/"&amp;C73&amp;".png")</f>
        <v/>
      </c>
    </row>
    <row r="74">
      <c r="A74" s="25" t="n"/>
      <c r="B74" s="26" t="n"/>
      <c r="C74" s="26" t="n"/>
      <c r="D74" s="25" t="n"/>
      <c r="E74" s="26" t="n"/>
      <c r="F74" s="25" t="n"/>
      <c r="G74" s="25" t="n"/>
      <c r="H74" s="25" t="n"/>
      <c r="I74" s="26" t="n"/>
      <c r="J74" s="25" t="n"/>
      <c r="K74" s="25" t="n"/>
      <c r="L74" s="25" t="n"/>
      <c r="M74" s="25" t="n"/>
      <c r="N74" s="26" t="n"/>
      <c r="O74" s="25" t="n"/>
      <c r="P74" s="27">
        <f>IF(C74="","",IF(H74="Teacher guide",SUMIFS('2_Zone_Allocation'!$I$2:$I$3001,'2_Zone_Allocation'!$E$2:$E$3001,C74),SUMIFS('2_Zone_Allocation'!$H$2:$H$3001,'2_Zone_Allocation'!$D$2:$D$3001,C74)))</f>
        <v/>
      </c>
      <c r="Q74" s="27">
        <f>IF(C74="","",IF(O74=P74,"OK","Mismatch"))</f>
        <v/>
      </c>
      <c r="R74" s="27">
        <f>IF(C74="","","Books/"&amp;A74&amp;"/"&amp;C74&amp;".png")</f>
        <v/>
      </c>
    </row>
    <row r="75">
      <c r="A75" s="25" t="n"/>
      <c r="B75" s="26" t="n"/>
      <c r="C75" s="26" t="n"/>
      <c r="D75" s="25" t="n"/>
      <c r="E75" s="26" t="n"/>
      <c r="F75" s="25" t="n"/>
      <c r="G75" s="25" t="n"/>
      <c r="H75" s="25" t="n"/>
      <c r="I75" s="26" t="n"/>
      <c r="J75" s="25" t="n"/>
      <c r="K75" s="25" t="n"/>
      <c r="L75" s="25" t="n"/>
      <c r="M75" s="25" t="n"/>
      <c r="N75" s="26" t="n"/>
      <c r="O75" s="25" t="n"/>
      <c r="P75" s="27">
        <f>IF(C75="","",IF(H75="Teacher guide",SUMIFS('2_Zone_Allocation'!$I$2:$I$3001,'2_Zone_Allocation'!$E$2:$E$3001,C75),SUMIFS('2_Zone_Allocation'!$H$2:$H$3001,'2_Zone_Allocation'!$D$2:$D$3001,C75)))</f>
        <v/>
      </c>
      <c r="Q75" s="27">
        <f>IF(C75="","",IF(O75=P75,"OK","Mismatch"))</f>
        <v/>
      </c>
      <c r="R75" s="27">
        <f>IF(C75="","","Books/"&amp;A75&amp;"/"&amp;C75&amp;".png")</f>
        <v/>
      </c>
    </row>
    <row r="76">
      <c r="A76" s="25" t="n"/>
      <c r="B76" s="26" t="n"/>
      <c r="C76" s="26" t="n"/>
      <c r="D76" s="25" t="n"/>
      <c r="E76" s="26" t="n"/>
      <c r="F76" s="25" t="n"/>
      <c r="G76" s="25" t="n"/>
      <c r="H76" s="25" t="n"/>
      <c r="I76" s="26" t="n"/>
      <c r="J76" s="25" t="n"/>
      <c r="K76" s="25" t="n"/>
      <c r="L76" s="25" t="n"/>
      <c r="M76" s="25" t="n"/>
      <c r="N76" s="26" t="n"/>
      <c r="O76" s="25" t="n"/>
      <c r="P76" s="27">
        <f>IF(C76="","",IF(H76="Teacher guide",SUMIFS('2_Zone_Allocation'!$I$2:$I$3001,'2_Zone_Allocation'!$E$2:$E$3001,C76),SUMIFS('2_Zone_Allocation'!$H$2:$H$3001,'2_Zone_Allocation'!$D$2:$D$3001,C76)))</f>
        <v/>
      </c>
      <c r="Q76" s="27">
        <f>IF(C76="","",IF(O76=P76,"OK","Mismatch"))</f>
        <v/>
      </c>
      <c r="R76" s="27">
        <f>IF(C76="","","Books/"&amp;A76&amp;"/"&amp;C76&amp;".png")</f>
        <v/>
      </c>
    </row>
    <row r="77">
      <c r="A77" s="25" t="n"/>
      <c r="B77" s="26" t="n"/>
      <c r="C77" s="26" t="n"/>
      <c r="D77" s="25" t="n"/>
      <c r="E77" s="26" t="n"/>
      <c r="F77" s="25" t="n"/>
      <c r="G77" s="25" t="n"/>
      <c r="H77" s="25" t="n"/>
      <c r="I77" s="26" t="n"/>
      <c r="J77" s="25" t="n"/>
      <c r="K77" s="25" t="n"/>
      <c r="L77" s="25" t="n"/>
      <c r="M77" s="25" t="n"/>
      <c r="N77" s="26" t="n"/>
      <c r="O77" s="25" t="n"/>
      <c r="P77" s="27">
        <f>IF(C77="","",IF(H77="Teacher guide",SUMIFS('2_Zone_Allocation'!$I$2:$I$3001,'2_Zone_Allocation'!$E$2:$E$3001,C77),SUMIFS('2_Zone_Allocation'!$H$2:$H$3001,'2_Zone_Allocation'!$D$2:$D$3001,C77)))</f>
        <v/>
      </c>
      <c r="Q77" s="27">
        <f>IF(C77="","",IF(O77=P77,"OK","Mismatch"))</f>
        <v/>
      </c>
      <c r="R77" s="27">
        <f>IF(C77="","","Books/"&amp;A77&amp;"/"&amp;C77&amp;".png")</f>
        <v/>
      </c>
    </row>
    <row r="78">
      <c r="A78" s="25" t="n"/>
      <c r="B78" s="26" t="n"/>
      <c r="C78" s="26" t="n"/>
      <c r="D78" s="25" t="n"/>
      <c r="E78" s="26" t="n"/>
      <c r="F78" s="25" t="n"/>
      <c r="G78" s="25" t="n"/>
      <c r="H78" s="25" t="n"/>
      <c r="I78" s="26" t="n"/>
      <c r="J78" s="25" t="n"/>
      <c r="K78" s="25" t="n"/>
      <c r="L78" s="25" t="n"/>
      <c r="M78" s="25" t="n"/>
      <c r="N78" s="26" t="n"/>
      <c r="O78" s="25" t="n"/>
      <c r="P78" s="27">
        <f>IF(C78="","",IF(H78="Teacher guide",SUMIFS('2_Zone_Allocation'!$I$2:$I$3001,'2_Zone_Allocation'!$E$2:$E$3001,C78),SUMIFS('2_Zone_Allocation'!$H$2:$H$3001,'2_Zone_Allocation'!$D$2:$D$3001,C78)))</f>
        <v/>
      </c>
      <c r="Q78" s="27">
        <f>IF(C78="","",IF(O78=P78,"OK","Mismatch"))</f>
        <v/>
      </c>
      <c r="R78" s="27">
        <f>IF(C78="","","Books/"&amp;A78&amp;"/"&amp;C78&amp;".png")</f>
        <v/>
      </c>
    </row>
    <row r="79">
      <c r="A79" s="25" t="n"/>
      <c r="B79" s="26" t="n"/>
      <c r="C79" s="26" t="n"/>
      <c r="D79" s="25" t="n"/>
      <c r="E79" s="26" t="n"/>
      <c r="F79" s="25" t="n"/>
      <c r="G79" s="25" t="n"/>
      <c r="H79" s="25" t="n"/>
      <c r="I79" s="26" t="n"/>
      <c r="J79" s="25" t="n"/>
      <c r="K79" s="25" t="n"/>
      <c r="L79" s="25" t="n"/>
      <c r="M79" s="25" t="n"/>
      <c r="N79" s="26" t="n"/>
      <c r="O79" s="25" t="n"/>
      <c r="P79" s="27">
        <f>IF(C79="","",IF(H79="Teacher guide",SUMIFS('2_Zone_Allocation'!$I$2:$I$3001,'2_Zone_Allocation'!$E$2:$E$3001,C79),SUMIFS('2_Zone_Allocation'!$H$2:$H$3001,'2_Zone_Allocation'!$D$2:$D$3001,C79)))</f>
        <v/>
      </c>
      <c r="Q79" s="27">
        <f>IF(C79="","",IF(O79=P79,"OK","Mismatch"))</f>
        <v/>
      </c>
      <c r="R79" s="27">
        <f>IF(C79="","","Books/"&amp;A79&amp;"/"&amp;C79&amp;".png")</f>
        <v/>
      </c>
    </row>
    <row r="80">
      <c r="A80" s="25" t="n"/>
      <c r="B80" s="26" t="n"/>
      <c r="C80" s="26" t="n"/>
      <c r="D80" s="25" t="n"/>
      <c r="E80" s="26" t="n"/>
      <c r="F80" s="25" t="n"/>
      <c r="G80" s="25" t="n"/>
      <c r="H80" s="25" t="n"/>
      <c r="I80" s="26" t="n"/>
      <c r="J80" s="25" t="n"/>
      <c r="K80" s="25" t="n"/>
      <c r="L80" s="25" t="n"/>
      <c r="M80" s="25" t="n"/>
      <c r="N80" s="26" t="n"/>
      <c r="O80" s="25" t="n"/>
      <c r="P80" s="27">
        <f>IF(C80="","",IF(H80="Teacher guide",SUMIFS('2_Zone_Allocation'!$I$2:$I$3001,'2_Zone_Allocation'!$E$2:$E$3001,C80),SUMIFS('2_Zone_Allocation'!$H$2:$H$3001,'2_Zone_Allocation'!$D$2:$D$3001,C80)))</f>
        <v/>
      </c>
      <c r="Q80" s="27">
        <f>IF(C80="","",IF(O80=P80,"OK","Mismatch"))</f>
        <v/>
      </c>
      <c r="R80" s="27">
        <f>IF(C80="","","Books/"&amp;A80&amp;"/"&amp;C80&amp;".png")</f>
        <v/>
      </c>
    </row>
    <row r="81">
      <c r="A81" s="25" t="n"/>
      <c r="B81" s="26" t="n"/>
      <c r="C81" s="26" t="n"/>
      <c r="D81" s="25" t="n"/>
      <c r="E81" s="26" t="n"/>
      <c r="F81" s="25" t="n"/>
      <c r="G81" s="25" t="n"/>
      <c r="H81" s="25" t="n"/>
      <c r="I81" s="26" t="n"/>
      <c r="J81" s="25" t="n"/>
      <c r="K81" s="25" t="n"/>
      <c r="L81" s="25" t="n"/>
      <c r="M81" s="25" t="n"/>
      <c r="N81" s="26" t="n"/>
      <c r="O81" s="25" t="n"/>
      <c r="P81" s="27">
        <f>IF(C81="","",IF(H81="Teacher guide",SUMIFS('2_Zone_Allocation'!$I$2:$I$3001,'2_Zone_Allocation'!$E$2:$E$3001,C81),SUMIFS('2_Zone_Allocation'!$H$2:$H$3001,'2_Zone_Allocation'!$D$2:$D$3001,C81)))</f>
        <v/>
      </c>
      <c r="Q81" s="27">
        <f>IF(C81="","",IF(O81=P81,"OK","Mismatch"))</f>
        <v/>
      </c>
      <c r="R81" s="27">
        <f>IF(C81="","","Books/"&amp;A81&amp;"/"&amp;C81&amp;".png")</f>
        <v/>
      </c>
    </row>
    <row r="82">
      <c r="A82" s="25" t="n"/>
      <c r="B82" s="26" t="n"/>
      <c r="C82" s="26" t="n"/>
      <c r="D82" s="25" t="n"/>
      <c r="E82" s="26" t="n"/>
      <c r="F82" s="25" t="n"/>
      <c r="G82" s="25" t="n"/>
      <c r="H82" s="25" t="n"/>
      <c r="I82" s="26" t="n"/>
      <c r="J82" s="25" t="n"/>
      <c r="K82" s="25" t="n"/>
      <c r="L82" s="25" t="n"/>
      <c r="M82" s="25" t="n"/>
      <c r="N82" s="26" t="n"/>
      <c r="O82" s="25" t="n"/>
      <c r="P82" s="27">
        <f>IF(C82="","",IF(H82="Teacher guide",SUMIFS('2_Zone_Allocation'!$I$2:$I$3001,'2_Zone_Allocation'!$E$2:$E$3001,C82),SUMIFS('2_Zone_Allocation'!$H$2:$H$3001,'2_Zone_Allocation'!$D$2:$D$3001,C82)))</f>
        <v/>
      </c>
      <c r="Q82" s="27">
        <f>IF(C82="","",IF(O82=P82,"OK","Mismatch"))</f>
        <v/>
      </c>
      <c r="R82" s="27">
        <f>IF(C82="","","Books/"&amp;A82&amp;"/"&amp;C82&amp;".png")</f>
        <v/>
      </c>
    </row>
    <row r="83">
      <c r="A83" s="25" t="n"/>
      <c r="B83" s="26" t="n"/>
      <c r="C83" s="26" t="n"/>
      <c r="D83" s="25" t="n"/>
      <c r="E83" s="26" t="n"/>
      <c r="F83" s="25" t="n"/>
      <c r="G83" s="25" t="n"/>
      <c r="H83" s="25" t="n"/>
      <c r="I83" s="26" t="n"/>
      <c r="J83" s="25" t="n"/>
      <c r="K83" s="25" t="n"/>
      <c r="L83" s="25" t="n"/>
      <c r="M83" s="25" t="n"/>
      <c r="N83" s="26" t="n"/>
      <c r="O83" s="25" t="n"/>
      <c r="P83" s="27">
        <f>IF(C83="","",IF(H83="Teacher guide",SUMIFS('2_Zone_Allocation'!$I$2:$I$3001,'2_Zone_Allocation'!$E$2:$E$3001,C83),SUMIFS('2_Zone_Allocation'!$H$2:$H$3001,'2_Zone_Allocation'!$D$2:$D$3001,C83)))</f>
        <v/>
      </c>
      <c r="Q83" s="27">
        <f>IF(C83="","",IF(O83=P83,"OK","Mismatch"))</f>
        <v/>
      </c>
      <c r="R83" s="27">
        <f>IF(C83="","","Books/"&amp;A83&amp;"/"&amp;C83&amp;".png")</f>
        <v/>
      </c>
    </row>
    <row r="84">
      <c r="A84" s="25" t="n"/>
      <c r="B84" s="26" t="n"/>
      <c r="C84" s="26" t="n"/>
      <c r="D84" s="25" t="n"/>
      <c r="E84" s="26" t="n"/>
      <c r="F84" s="25" t="n"/>
      <c r="G84" s="25" t="n"/>
      <c r="H84" s="25" t="n"/>
      <c r="I84" s="26" t="n"/>
      <c r="J84" s="25" t="n"/>
      <c r="K84" s="25" t="n"/>
      <c r="L84" s="25" t="n"/>
      <c r="M84" s="25" t="n"/>
      <c r="N84" s="26" t="n"/>
      <c r="O84" s="25" t="n"/>
      <c r="P84" s="27">
        <f>IF(C84="","",IF(H84="Teacher guide",SUMIFS('2_Zone_Allocation'!$I$2:$I$3001,'2_Zone_Allocation'!$E$2:$E$3001,C84),SUMIFS('2_Zone_Allocation'!$H$2:$H$3001,'2_Zone_Allocation'!$D$2:$D$3001,C84)))</f>
        <v/>
      </c>
      <c r="Q84" s="27">
        <f>IF(C84="","",IF(O84=P84,"OK","Mismatch"))</f>
        <v/>
      </c>
      <c r="R84" s="27">
        <f>IF(C84="","","Books/"&amp;A84&amp;"/"&amp;C84&amp;".png")</f>
        <v/>
      </c>
    </row>
    <row r="85">
      <c r="A85" s="25" t="n"/>
      <c r="B85" s="26" t="n"/>
      <c r="C85" s="26" t="n"/>
      <c r="D85" s="25" t="n"/>
      <c r="E85" s="26" t="n"/>
      <c r="F85" s="25" t="n"/>
      <c r="G85" s="25" t="n"/>
      <c r="H85" s="25" t="n"/>
      <c r="I85" s="26" t="n"/>
      <c r="J85" s="25" t="n"/>
      <c r="K85" s="25" t="n"/>
      <c r="L85" s="25" t="n"/>
      <c r="M85" s="25" t="n"/>
      <c r="N85" s="26" t="n"/>
      <c r="O85" s="25" t="n"/>
      <c r="P85" s="27">
        <f>IF(C85="","",IF(H85="Teacher guide",SUMIFS('2_Zone_Allocation'!$I$2:$I$3001,'2_Zone_Allocation'!$E$2:$E$3001,C85),SUMIFS('2_Zone_Allocation'!$H$2:$H$3001,'2_Zone_Allocation'!$D$2:$D$3001,C85)))</f>
        <v/>
      </c>
      <c r="Q85" s="27">
        <f>IF(C85="","",IF(O85=P85,"OK","Mismatch"))</f>
        <v/>
      </c>
      <c r="R85" s="27">
        <f>IF(C85="","","Books/"&amp;A85&amp;"/"&amp;C85&amp;".png")</f>
        <v/>
      </c>
    </row>
    <row r="86">
      <c r="A86" s="25" t="n"/>
      <c r="B86" s="26" t="n"/>
      <c r="C86" s="26" t="n"/>
      <c r="D86" s="25" t="n"/>
      <c r="E86" s="26" t="n"/>
      <c r="F86" s="25" t="n"/>
      <c r="G86" s="25" t="n"/>
      <c r="H86" s="25" t="n"/>
      <c r="I86" s="26" t="n"/>
      <c r="J86" s="25" t="n"/>
      <c r="K86" s="25" t="n"/>
      <c r="L86" s="25" t="n"/>
      <c r="M86" s="25" t="n"/>
      <c r="N86" s="26" t="n"/>
      <c r="O86" s="25" t="n"/>
      <c r="P86" s="27">
        <f>IF(C86="","",IF(H86="Teacher guide",SUMIFS('2_Zone_Allocation'!$I$2:$I$3001,'2_Zone_Allocation'!$E$2:$E$3001,C86),SUMIFS('2_Zone_Allocation'!$H$2:$H$3001,'2_Zone_Allocation'!$D$2:$D$3001,C86)))</f>
        <v/>
      </c>
      <c r="Q86" s="27">
        <f>IF(C86="","",IF(O86=P86,"OK","Mismatch"))</f>
        <v/>
      </c>
      <c r="R86" s="27">
        <f>IF(C86="","","Books/"&amp;A86&amp;"/"&amp;C86&amp;".png")</f>
        <v/>
      </c>
    </row>
    <row r="87">
      <c r="A87" s="25" t="n"/>
      <c r="B87" s="26" t="n"/>
      <c r="C87" s="26" t="n"/>
      <c r="D87" s="25" t="n"/>
      <c r="E87" s="26" t="n"/>
      <c r="F87" s="25" t="n"/>
      <c r="G87" s="25" t="n"/>
      <c r="H87" s="25" t="n"/>
      <c r="I87" s="26" t="n"/>
      <c r="J87" s="25" t="n"/>
      <c r="K87" s="25" t="n"/>
      <c r="L87" s="25" t="n"/>
      <c r="M87" s="25" t="n"/>
      <c r="N87" s="26" t="n"/>
      <c r="O87" s="25" t="n"/>
      <c r="P87" s="27">
        <f>IF(C87="","",IF(H87="Teacher guide",SUMIFS('2_Zone_Allocation'!$I$2:$I$3001,'2_Zone_Allocation'!$E$2:$E$3001,C87),SUMIFS('2_Zone_Allocation'!$H$2:$H$3001,'2_Zone_Allocation'!$D$2:$D$3001,C87)))</f>
        <v/>
      </c>
      <c r="Q87" s="27">
        <f>IF(C87="","",IF(O87=P87,"OK","Mismatch"))</f>
        <v/>
      </c>
      <c r="R87" s="27">
        <f>IF(C87="","","Books/"&amp;A87&amp;"/"&amp;C87&amp;".png")</f>
        <v/>
      </c>
    </row>
    <row r="88">
      <c r="A88" s="25" t="n"/>
      <c r="B88" s="26" t="n"/>
      <c r="C88" s="26" t="n"/>
      <c r="D88" s="25" t="n"/>
      <c r="E88" s="26" t="n"/>
      <c r="F88" s="25" t="n"/>
      <c r="G88" s="25" t="n"/>
      <c r="H88" s="25" t="n"/>
      <c r="I88" s="26" t="n"/>
      <c r="J88" s="25" t="n"/>
      <c r="K88" s="25" t="n"/>
      <c r="L88" s="25" t="n"/>
      <c r="M88" s="25" t="n"/>
      <c r="N88" s="26" t="n"/>
      <c r="O88" s="25" t="n"/>
      <c r="P88" s="27">
        <f>IF(C88="","",IF(H88="Teacher guide",SUMIFS('2_Zone_Allocation'!$I$2:$I$3001,'2_Zone_Allocation'!$E$2:$E$3001,C88),SUMIFS('2_Zone_Allocation'!$H$2:$H$3001,'2_Zone_Allocation'!$D$2:$D$3001,C88)))</f>
        <v/>
      </c>
      <c r="Q88" s="27">
        <f>IF(C88="","",IF(O88=P88,"OK","Mismatch"))</f>
        <v/>
      </c>
      <c r="R88" s="27">
        <f>IF(C88="","","Books/"&amp;A88&amp;"/"&amp;C88&amp;".png")</f>
        <v/>
      </c>
    </row>
    <row r="89">
      <c r="A89" s="25" t="n"/>
      <c r="B89" s="26" t="n"/>
      <c r="C89" s="26" t="n"/>
      <c r="D89" s="25" t="n"/>
      <c r="E89" s="26" t="n"/>
      <c r="F89" s="25" t="n"/>
      <c r="G89" s="25" t="n"/>
      <c r="H89" s="25" t="n"/>
      <c r="I89" s="26" t="n"/>
      <c r="J89" s="25" t="n"/>
      <c r="K89" s="25" t="n"/>
      <c r="L89" s="25" t="n"/>
      <c r="M89" s="25" t="n"/>
      <c r="N89" s="26" t="n"/>
      <c r="O89" s="25" t="n"/>
      <c r="P89" s="27">
        <f>IF(C89="","",IF(H89="Teacher guide",SUMIFS('2_Zone_Allocation'!$I$2:$I$3001,'2_Zone_Allocation'!$E$2:$E$3001,C89),SUMIFS('2_Zone_Allocation'!$H$2:$H$3001,'2_Zone_Allocation'!$D$2:$D$3001,C89)))</f>
        <v/>
      </c>
      <c r="Q89" s="27">
        <f>IF(C89="","",IF(O89=P89,"OK","Mismatch"))</f>
        <v/>
      </c>
      <c r="R89" s="27">
        <f>IF(C89="","","Books/"&amp;A89&amp;"/"&amp;C89&amp;".png")</f>
        <v/>
      </c>
    </row>
    <row r="90">
      <c r="A90" s="25" t="n"/>
      <c r="B90" s="26" t="n"/>
      <c r="C90" s="26" t="n"/>
      <c r="D90" s="25" t="n"/>
      <c r="E90" s="26" t="n"/>
      <c r="F90" s="25" t="n"/>
      <c r="G90" s="25" t="n"/>
      <c r="H90" s="25" t="n"/>
      <c r="I90" s="26" t="n"/>
      <c r="J90" s="25" t="n"/>
      <c r="K90" s="25" t="n"/>
      <c r="L90" s="25" t="n"/>
      <c r="M90" s="25" t="n"/>
      <c r="N90" s="26" t="n"/>
      <c r="O90" s="25" t="n"/>
      <c r="P90" s="27">
        <f>IF(C90="","",IF(H90="Teacher guide",SUMIFS('2_Zone_Allocation'!$I$2:$I$3001,'2_Zone_Allocation'!$E$2:$E$3001,C90),SUMIFS('2_Zone_Allocation'!$H$2:$H$3001,'2_Zone_Allocation'!$D$2:$D$3001,C90)))</f>
        <v/>
      </c>
      <c r="Q90" s="27">
        <f>IF(C90="","",IF(O90=P90,"OK","Mismatch"))</f>
        <v/>
      </c>
      <c r="R90" s="27">
        <f>IF(C90="","","Books/"&amp;A90&amp;"/"&amp;C90&amp;".png")</f>
        <v/>
      </c>
    </row>
    <row r="91">
      <c r="A91" s="25" t="n"/>
      <c r="B91" s="26" t="n"/>
      <c r="C91" s="26" t="n"/>
      <c r="D91" s="25" t="n"/>
      <c r="E91" s="26" t="n"/>
      <c r="F91" s="25" t="n"/>
      <c r="G91" s="25" t="n"/>
      <c r="H91" s="25" t="n"/>
      <c r="I91" s="26" t="n"/>
      <c r="J91" s="25" t="n"/>
      <c r="K91" s="25" t="n"/>
      <c r="L91" s="25" t="n"/>
      <c r="M91" s="25" t="n"/>
      <c r="N91" s="26" t="n"/>
      <c r="O91" s="25" t="n"/>
      <c r="P91" s="27">
        <f>IF(C91="","",IF(H91="Teacher guide",SUMIFS('2_Zone_Allocation'!$I$2:$I$3001,'2_Zone_Allocation'!$E$2:$E$3001,C91),SUMIFS('2_Zone_Allocation'!$H$2:$H$3001,'2_Zone_Allocation'!$D$2:$D$3001,C91)))</f>
        <v/>
      </c>
      <c r="Q91" s="27">
        <f>IF(C91="","",IF(O91=P91,"OK","Mismatch"))</f>
        <v/>
      </c>
      <c r="R91" s="27">
        <f>IF(C91="","","Books/"&amp;A91&amp;"/"&amp;C91&amp;".png")</f>
        <v/>
      </c>
    </row>
    <row r="92">
      <c r="A92" s="25" t="n"/>
      <c r="B92" s="26" t="n"/>
      <c r="C92" s="26" t="n"/>
      <c r="D92" s="25" t="n"/>
      <c r="E92" s="26" t="n"/>
      <c r="F92" s="25" t="n"/>
      <c r="G92" s="25" t="n"/>
      <c r="H92" s="25" t="n"/>
      <c r="I92" s="26" t="n"/>
      <c r="J92" s="25" t="n"/>
      <c r="K92" s="25" t="n"/>
      <c r="L92" s="25" t="n"/>
      <c r="M92" s="25" t="n"/>
      <c r="N92" s="26" t="n"/>
      <c r="O92" s="25" t="n"/>
      <c r="P92" s="27">
        <f>IF(C92="","",IF(H92="Teacher guide",SUMIFS('2_Zone_Allocation'!$I$2:$I$3001,'2_Zone_Allocation'!$E$2:$E$3001,C92),SUMIFS('2_Zone_Allocation'!$H$2:$H$3001,'2_Zone_Allocation'!$D$2:$D$3001,C92)))</f>
        <v/>
      </c>
      <c r="Q92" s="27">
        <f>IF(C92="","",IF(O92=P92,"OK","Mismatch"))</f>
        <v/>
      </c>
      <c r="R92" s="27">
        <f>IF(C92="","","Books/"&amp;A92&amp;"/"&amp;C92&amp;".png")</f>
        <v/>
      </c>
    </row>
    <row r="93">
      <c r="A93" s="25" t="n"/>
      <c r="B93" s="26" t="n"/>
      <c r="C93" s="26" t="n"/>
      <c r="D93" s="25" t="n"/>
      <c r="E93" s="26" t="n"/>
      <c r="F93" s="25" t="n"/>
      <c r="G93" s="25" t="n"/>
      <c r="H93" s="25" t="n"/>
      <c r="I93" s="26" t="n"/>
      <c r="J93" s="25" t="n"/>
      <c r="K93" s="25" t="n"/>
      <c r="L93" s="25" t="n"/>
      <c r="M93" s="25" t="n"/>
      <c r="N93" s="26" t="n"/>
      <c r="O93" s="25" t="n"/>
      <c r="P93" s="27">
        <f>IF(C93="","",IF(H93="Teacher guide",SUMIFS('2_Zone_Allocation'!$I$2:$I$3001,'2_Zone_Allocation'!$E$2:$E$3001,C93),SUMIFS('2_Zone_Allocation'!$H$2:$H$3001,'2_Zone_Allocation'!$D$2:$D$3001,C93)))</f>
        <v/>
      </c>
      <c r="Q93" s="27">
        <f>IF(C93="","",IF(O93=P93,"OK","Mismatch"))</f>
        <v/>
      </c>
      <c r="R93" s="27">
        <f>IF(C93="","","Books/"&amp;A93&amp;"/"&amp;C93&amp;".png")</f>
        <v/>
      </c>
    </row>
    <row r="94">
      <c r="A94" s="25" t="n"/>
      <c r="B94" s="26" t="n"/>
      <c r="C94" s="26" t="n"/>
      <c r="D94" s="25" t="n"/>
      <c r="E94" s="26" t="n"/>
      <c r="F94" s="25" t="n"/>
      <c r="G94" s="25" t="n"/>
      <c r="H94" s="25" t="n"/>
      <c r="I94" s="26" t="n"/>
      <c r="J94" s="25" t="n"/>
      <c r="K94" s="25" t="n"/>
      <c r="L94" s="25" t="n"/>
      <c r="M94" s="25" t="n"/>
      <c r="N94" s="26" t="n"/>
      <c r="O94" s="25" t="n"/>
      <c r="P94" s="27">
        <f>IF(C94="","",IF(H94="Teacher guide",SUMIFS('2_Zone_Allocation'!$I$2:$I$3001,'2_Zone_Allocation'!$E$2:$E$3001,C94),SUMIFS('2_Zone_Allocation'!$H$2:$H$3001,'2_Zone_Allocation'!$D$2:$D$3001,C94)))</f>
        <v/>
      </c>
      <c r="Q94" s="27">
        <f>IF(C94="","",IF(O94=P94,"OK","Mismatch"))</f>
        <v/>
      </c>
      <c r="R94" s="27">
        <f>IF(C94="","","Books/"&amp;A94&amp;"/"&amp;C94&amp;".png")</f>
        <v/>
      </c>
    </row>
    <row r="95">
      <c r="A95" s="25" t="n"/>
      <c r="B95" s="26" t="n"/>
      <c r="C95" s="26" t="n"/>
      <c r="D95" s="25" t="n"/>
      <c r="E95" s="26" t="n"/>
      <c r="F95" s="25" t="n"/>
      <c r="G95" s="25" t="n"/>
      <c r="H95" s="25" t="n"/>
      <c r="I95" s="26" t="n"/>
      <c r="J95" s="25" t="n"/>
      <c r="K95" s="25" t="n"/>
      <c r="L95" s="25" t="n"/>
      <c r="M95" s="25" t="n"/>
      <c r="N95" s="26" t="n"/>
      <c r="O95" s="25" t="n"/>
      <c r="P95" s="27">
        <f>IF(C95="","",IF(H95="Teacher guide",SUMIFS('2_Zone_Allocation'!$I$2:$I$3001,'2_Zone_Allocation'!$E$2:$E$3001,C95),SUMIFS('2_Zone_Allocation'!$H$2:$H$3001,'2_Zone_Allocation'!$D$2:$D$3001,C95)))</f>
        <v/>
      </c>
      <c r="Q95" s="27">
        <f>IF(C95="","",IF(O95=P95,"OK","Mismatch"))</f>
        <v/>
      </c>
      <c r="R95" s="27">
        <f>IF(C95="","","Books/"&amp;A95&amp;"/"&amp;C95&amp;".png")</f>
        <v/>
      </c>
    </row>
    <row r="96">
      <c r="A96" s="25" t="n"/>
      <c r="B96" s="26" t="n"/>
      <c r="C96" s="26" t="n"/>
      <c r="D96" s="25" t="n"/>
      <c r="E96" s="26" t="n"/>
      <c r="F96" s="25" t="n"/>
      <c r="G96" s="25" t="n"/>
      <c r="H96" s="25" t="n"/>
      <c r="I96" s="26" t="n"/>
      <c r="J96" s="25" t="n"/>
      <c r="K96" s="25" t="n"/>
      <c r="L96" s="25" t="n"/>
      <c r="M96" s="25" t="n"/>
      <c r="N96" s="26" t="n"/>
      <c r="O96" s="25" t="n"/>
      <c r="P96" s="27">
        <f>IF(C96="","",IF(H96="Teacher guide",SUMIFS('2_Zone_Allocation'!$I$2:$I$3001,'2_Zone_Allocation'!$E$2:$E$3001,C96),SUMIFS('2_Zone_Allocation'!$H$2:$H$3001,'2_Zone_Allocation'!$D$2:$D$3001,C96)))</f>
        <v/>
      </c>
      <c r="Q96" s="27">
        <f>IF(C96="","",IF(O96=P96,"OK","Mismatch"))</f>
        <v/>
      </c>
      <c r="R96" s="27">
        <f>IF(C96="","","Books/"&amp;A96&amp;"/"&amp;C96&amp;".png")</f>
        <v/>
      </c>
    </row>
    <row r="97">
      <c r="A97" s="25" t="n"/>
      <c r="B97" s="26" t="n"/>
      <c r="C97" s="26" t="n"/>
      <c r="D97" s="25" t="n"/>
      <c r="E97" s="26" t="n"/>
      <c r="F97" s="25" t="n"/>
      <c r="G97" s="25" t="n"/>
      <c r="H97" s="25" t="n"/>
      <c r="I97" s="26" t="n"/>
      <c r="J97" s="25" t="n"/>
      <c r="K97" s="25" t="n"/>
      <c r="L97" s="25" t="n"/>
      <c r="M97" s="25" t="n"/>
      <c r="N97" s="26" t="n"/>
      <c r="O97" s="25" t="n"/>
      <c r="P97" s="27">
        <f>IF(C97="","",IF(H97="Teacher guide",SUMIFS('2_Zone_Allocation'!$I$2:$I$3001,'2_Zone_Allocation'!$E$2:$E$3001,C97),SUMIFS('2_Zone_Allocation'!$H$2:$H$3001,'2_Zone_Allocation'!$D$2:$D$3001,C97)))</f>
        <v/>
      </c>
      <c r="Q97" s="27">
        <f>IF(C97="","",IF(O97=P97,"OK","Mismatch"))</f>
        <v/>
      </c>
      <c r="R97" s="27">
        <f>IF(C97="","","Books/"&amp;A97&amp;"/"&amp;C97&amp;".png")</f>
        <v/>
      </c>
    </row>
    <row r="98">
      <c r="A98" s="25" t="n"/>
      <c r="B98" s="26" t="n"/>
      <c r="C98" s="26" t="n"/>
      <c r="D98" s="25" t="n"/>
      <c r="E98" s="26" t="n"/>
      <c r="F98" s="25" t="n"/>
      <c r="G98" s="25" t="n"/>
      <c r="H98" s="25" t="n"/>
      <c r="I98" s="26" t="n"/>
      <c r="J98" s="25" t="n"/>
      <c r="K98" s="25" t="n"/>
      <c r="L98" s="25" t="n"/>
      <c r="M98" s="25" t="n"/>
      <c r="N98" s="26" t="n"/>
      <c r="O98" s="25" t="n"/>
      <c r="P98" s="27">
        <f>IF(C98="","",IF(H98="Teacher guide",SUMIFS('2_Zone_Allocation'!$I$2:$I$3001,'2_Zone_Allocation'!$E$2:$E$3001,C98),SUMIFS('2_Zone_Allocation'!$H$2:$H$3001,'2_Zone_Allocation'!$D$2:$D$3001,C98)))</f>
        <v/>
      </c>
      <c r="Q98" s="27">
        <f>IF(C98="","",IF(O98=P98,"OK","Mismatch"))</f>
        <v/>
      </c>
      <c r="R98" s="27">
        <f>IF(C98="","","Books/"&amp;A98&amp;"/"&amp;C98&amp;".png")</f>
        <v/>
      </c>
    </row>
    <row r="99">
      <c r="A99" s="25" t="n"/>
      <c r="B99" s="26" t="n"/>
      <c r="C99" s="26" t="n"/>
      <c r="D99" s="25" t="n"/>
      <c r="E99" s="26" t="n"/>
      <c r="F99" s="25" t="n"/>
      <c r="G99" s="25" t="n"/>
      <c r="H99" s="25" t="n"/>
      <c r="I99" s="26" t="n"/>
      <c r="J99" s="25" t="n"/>
      <c r="K99" s="25" t="n"/>
      <c r="L99" s="25" t="n"/>
      <c r="M99" s="25" t="n"/>
      <c r="N99" s="26" t="n"/>
      <c r="O99" s="25" t="n"/>
      <c r="P99" s="27">
        <f>IF(C99="","",IF(H99="Teacher guide",SUMIFS('2_Zone_Allocation'!$I$2:$I$3001,'2_Zone_Allocation'!$E$2:$E$3001,C99),SUMIFS('2_Zone_Allocation'!$H$2:$H$3001,'2_Zone_Allocation'!$D$2:$D$3001,C99)))</f>
        <v/>
      </c>
      <c r="Q99" s="27">
        <f>IF(C99="","",IF(O99=P99,"OK","Mismatch"))</f>
        <v/>
      </c>
      <c r="R99" s="27">
        <f>IF(C99="","","Books/"&amp;A99&amp;"/"&amp;C99&amp;".png")</f>
        <v/>
      </c>
    </row>
    <row r="100">
      <c r="A100" s="25" t="n"/>
      <c r="B100" s="26" t="n"/>
      <c r="C100" s="26" t="n"/>
      <c r="D100" s="25" t="n"/>
      <c r="E100" s="26" t="n"/>
      <c r="F100" s="25" t="n"/>
      <c r="G100" s="25" t="n"/>
      <c r="H100" s="25" t="n"/>
      <c r="I100" s="26" t="n"/>
      <c r="J100" s="25" t="n"/>
      <c r="K100" s="25" t="n"/>
      <c r="L100" s="25" t="n"/>
      <c r="M100" s="25" t="n"/>
      <c r="N100" s="26" t="n"/>
      <c r="O100" s="25" t="n"/>
      <c r="P100" s="27">
        <f>IF(C100="","",IF(H100="Teacher guide",SUMIFS('2_Zone_Allocation'!$I$2:$I$3001,'2_Zone_Allocation'!$E$2:$E$3001,C100),SUMIFS('2_Zone_Allocation'!$H$2:$H$3001,'2_Zone_Allocation'!$D$2:$D$3001,C100)))</f>
        <v/>
      </c>
      <c r="Q100" s="27">
        <f>IF(C100="","",IF(O100=P100,"OK","Mismatch"))</f>
        <v/>
      </c>
      <c r="R100" s="27">
        <f>IF(C100="","","Books/"&amp;A100&amp;"/"&amp;C100&amp;".png")</f>
        <v/>
      </c>
    </row>
    <row r="101">
      <c r="A101" s="25" t="n"/>
      <c r="B101" s="26" t="n"/>
      <c r="C101" s="26" t="n"/>
      <c r="D101" s="25" t="n"/>
      <c r="E101" s="26" t="n"/>
      <c r="F101" s="25" t="n"/>
      <c r="G101" s="25" t="n"/>
      <c r="H101" s="25" t="n"/>
      <c r="I101" s="26" t="n"/>
      <c r="J101" s="25" t="n"/>
      <c r="K101" s="25" t="n"/>
      <c r="L101" s="25" t="n"/>
      <c r="M101" s="25" t="n"/>
      <c r="N101" s="26" t="n"/>
      <c r="O101" s="25" t="n"/>
      <c r="P101" s="27">
        <f>IF(C101="","",IF(H101="Teacher guide",SUMIFS('2_Zone_Allocation'!$I$2:$I$3001,'2_Zone_Allocation'!$E$2:$E$3001,C101),SUMIFS('2_Zone_Allocation'!$H$2:$H$3001,'2_Zone_Allocation'!$D$2:$D$3001,C101)))</f>
        <v/>
      </c>
      <c r="Q101" s="27">
        <f>IF(C101="","",IF(O101=P101,"OK","Mismatch"))</f>
        <v/>
      </c>
      <c r="R101" s="27">
        <f>IF(C101="","","Books/"&amp;A101&amp;"/"&amp;C101&amp;".png")</f>
        <v/>
      </c>
    </row>
    <row r="102">
      <c r="A102" s="25" t="n"/>
      <c r="B102" s="26" t="n"/>
      <c r="C102" s="26" t="n"/>
      <c r="D102" s="25" t="n"/>
      <c r="E102" s="26" t="n"/>
      <c r="F102" s="25" t="n"/>
      <c r="G102" s="25" t="n"/>
      <c r="H102" s="25" t="n"/>
      <c r="I102" s="26" t="n"/>
      <c r="J102" s="25" t="n"/>
      <c r="K102" s="25" t="n"/>
      <c r="L102" s="25" t="n"/>
      <c r="M102" s="25" t="n"/>
      <c r="N102" s="26" t="n"/>
      <c r="O102" s="25" t="n"/>
      <c r="P102" s="27">
        <f>IF(C102="","",IF(H102="Teacher guide",SUMIFS('2_Zone_Allocation'!$I$2:$I$3001,'2_Zone_Allocation'!$E$2:$E$3001,C102),SUMIFS('2_Zone_Allocation'!$H$2:$H$3001,'2_Zone_Allocation'!$D$2:$D$3001,C102)))</f>
        <v/>
      </c>
      <c r="Q102" s="27">
        <f>IF(C102="","",IF(O102=P102,"OK","Mismatch"))</f>
        <v/>
      </c>
      <c r="R102" s="27">
        <f>IF(C102="","","Books/"&amp;A102&amp;"/"&amp;C102&amp;".png")</f>
        <v/>
      </c>
    </row>
    <row r="103">
      <c r="A103" s="25" t="n"/>
      <c r="B103" s="26" t="n"/>
      <c r="C103" s="26" t="n"/>
      <c r="D103" s="25" t="n"/>
      <c r="E103" s="26" t="n"/>
      <c r="F103" s="25" t="n"/>
      <c r="G103" s="25" t="n"/>
      <c r="H103" s="25" t="n"/>
      <c r="I103" s="26" t="n"/>
      <c r="J103" s="25" t="n"/>
      <c r="K103" s="25" t="n"/>
      <c r="L103" s="25" t="n"/>
      <c r="M103" s="25" t="n"/>
      <c r="N103" s="26" t="n"/>
      <c r="O103" s="25" t="n"/>
      <c r="P103" s="27">
        <f>IF(C103="","",IF(H103="Teacher guide",SUMIFS('2_Zone_Allocation'!$I$2:$I$3001,'2_Zone_Allocation'!$E$2:$E$3001,C103),SUMIFS('2_Zone_Allocation'!$H$2:$H$3001,'2_Zone_Allocation'!$D$2:$D$3001,C103)))</f>
        <v/>
      </c>
      <c r="Q103" s="27">
        <f>IF(C103="","",IF(O103=P103,"OK","Mismatch"))</f>
        <v/>
      </c>
      <c r="R103" s="27">
        <f>IF(C103="","","Books/"&amp;A103&amp;"/"&amp;C103&amp;".png")</f>
        <v/>
      </c>
    </row>
    <row r="104">
      <c r="A104" s="25" t="n"/>
      <c r="B104" s="26" t="n"/>
      <c r="C104" s="26" t="n"/>
      <c r="D104" s="25" t="n"/>
      <c r="E104" s="26" t="n"/>
      <c r="F104" s="25" t="n"/>
      <c r="G104" s="25" t="n"/>
      <c r="H104" s="25" t="n"/>
      <c r="I104" s="26" t="n"/>
      <c r="J104" s="25" t="n"/>
      <c r="K104" s="25" t="n"/>
      <c r="L104" s="25" t="n"/>
      <c r="M104" s="25" t="n"/>
      <c r="N104" s="26" t="n"/>
      <c r="O104" s="25" t="n"/>
      <c r="P104" s="27">
        <f>IF(C104="","",IF(H104="Teacher guide",SUMIFS('2_Zone_Allocation'!$I$2:$I$3001,'2_Zone_Allocation'!$E$2:$E$3001,C104),SUMIFS('2_Zone_Allocation'!$H$2:$H$3001,'2_Zone_Allocation'!$D$2:$D$3001,C104)))</f>
        <v/>
      </c>
      <c r="Q104" s="27">
        <f>IF(C104="","",IF(O104=P104,"OK","Mismatch"))</f>
        <v/>
      </c>
      <c r="R104" s="27">
        <f>IF(C104="","","Books/"&amp;A104&amp;"/"&amp;C104&amp;".png")</f>
        <v/>
      </c>
    </row>
    <row r="105">
      <c r="A105" s="25" t="n"/>
      <c r="B105" s="26" t="n"/>
      <c r="C105" s="26" t="n"/>
      <c r="D105" s="25" t="n"/>
      <c r="E105" s="26" t="n"/>
      <c r="F105" s="25" t="n"/>
      <c r="G105" s="25" t="n"/>
      <c r="H105" s="25" t="n"/>
      <c r="I105" s="26" t="n"/>
      <c r="J105" s="25" t="n"/>
      <c r="K105" s="25" t="n"/>
      <c r="L105" s="25" t="n"/>
      <c r="M105" s="25" t="n"/>
      <c r="N105" s="26" t="n"/>
      <c r="O105" s="25" t="n"/>
      <c r="P105" s="27">
        <f>IF(C105="","",IF(H105="Teacher guide",SUMIFS('2_Zone_Allocation'!$I$2:$I$3001,'2_Zone_Allocation'!$E$2:$E$3001,C105),SUMIFS('2_Zone_Allocation'!$H$2:$H$3001,'2_Zone_Allocation'!$D$2:$D$3001,C105)))</f>
        <v/>
      </c>
      <c r="Q105" s="27">
        <f>IF(C105="","",IF(O105=P105,"OK","Mismatch"))</f>
        <v/>
      </c>
      <c r="R105" s="27">
        <f>IF(C105="","","Books/"&amp;A105&amp;"/"&amp;C105&amp;".png")</f>
        <v/>
      </c>
    </row>
    <row r="106">
      <c r="A106" s="25" t="n"/>
      <c r="B106" s="26" t="n"/>
      <c r="C106" s="26" t="n"/>
      <c r="D106" s="25" t="n"/>
      <c r="E106" s="26" t="n"/>
      <c r="F106" s="25" t="n"/>
      <c r="G106" s="25" t="n"/>
      <c r="H106" s="25" t="n"/>
      <c r="I106" s="26" t="n"/>
      <c r="J106" s="25" t="n"/>
      <c r="K106" s="25" t="n"/>
      <c r="L106" s="25" t="n"/>
      <c r="M106" s="25" t="n"/>
      <c r="N106" s="26" t="n"/>
      <c r="O106" s="25" t="n"/>
      <c r="P106" s="27">
        <f>IF(C106="","",IF(H106="Teacher guide",SUMIFS('2_Zone_Allocation'!$I$2:$I$3001,'2_Zone_Allocation'!$E$2:$E$3001,C106),SUMIFS('2_Zone_Allocation'!$H$2:$H$3001,'2_Zone_Allocation'!$D$2:$D$3001,C106)))</f>
        <v/>
      </c>
      <c r="Q106" s="27">
        <f>IF(C106="","",IF(O106=P106,"OK","Mismatch"))</f>
        <v/>
      </c>
      <c r="R106" s="27">
        <f>IF(C106="","","Books/"&amp;A106&amp;"/"&amp;C106&amp;".png")</f>
        <v/>
      </c>
    </row>
    <row r="107">
      <c r="A107" s="25" t="n"/>
      <c r="B107" s="26" t="n"/>
      <c r="C107" s="26" t="n"/>
      <c r="D107" s="25" t="n"/>
      <c r="E107" s="26" t="n"/>
      <c r="F107" s="25" t="n"/>
      <c r="G107" s="25" t="n"/>
      <c r="H107" s="25" t="n"/>
      <c r="I107" s="26" t="n"/>
      <c r="J107" s="25" t="n"/>
      <c r="K107" s="25" t="n"/>
      <c r="L107" s="25" t="n"/>
      <c r="M107" s="25" t="n"/>
      <c r="N107" s="26" t="n"/>
      <c r="O107" s="25" t="n"/>
      <c r="P107" s="27">
        <f>IF(C107="","",IF(H107="Teacher guide",SUMIFS('2_Zone_Allocation'!$I$2:$I$3001,'2_Zone_Allocation'!$E$2:$E$3001,C107),SUMIFS('2_Zone_Allocation'!$H$2:$H$3001,'2_Zone_Allocation'!$D$2:$D$3001,C107)))</f>
        <v/>
      </c>
      <c r="Q107" s="27">
        <f>IF(C107="","",IF(O107=P107,"OK","Mismatch"))</f>
        <v/>
      </c>
      <c r="R107" s="27">
        <f>IF(C107="","","Books/"&amp;A107&amp;"/"&amp;C107&amp;".png")</f>
        <v/>
      </c>
    </row>
    <row r="108">
      <c r="A108" s="25" t="n"/>
      <c r="B108" s="26" t="n"/>
      <c r="C108" s="26" t="n"/>
      <c r="D108" s="25" t="n"/>
      <c r="E108" s="26" t="n"/>
      <c r="F108" s="25" t="n"/>
      <c r="G108" s="25" t="n"/>
      <c r="H108" s="25" t="n"/>
      <c r="I108" s="26" t="n"/>
      <c r="J108" s="25" t="n"/>
      <c r="K108" s="25" t="n"/>
      <c r="L108" s="25" t="n"/>
      <c r="M108" s="25" t="n"/>
      <c r="N108" s="26" t="n"/>
      <c r="O108" s="25" t="n"/>
      <c r="P108" s="27">
        <f>IF(C108="","",IF(H108="Teacher guide",SUMIFS('2_Zone_Allocation'!$I$2:$I$3001,'2_Zone_Allocation'!$E$2:$E$3001,C108),SUMIFS('2_Zone_Allocation'!$H$2:$H$3001,'2_Zone_Allocation'!$D$2:$D$3001,C108)))</f>
        <v/>
      </c>
      <c r="Q108" s="27">
        <f>IF(C108="","",IF(O108=P108,"OK","Mismatch"))</f>
        <v/>
      </c>
      <c r="R108" s="27">
        <f>IF(C108="","","Books/"&amp;A108&amp;"/"&amp;C108&amp;".png")</f>
        <v/>
      </c>
    </row>
    <row r="109">
      <c r="A109" s="25" t="n"/>
      <c r="B109" s="26" t="n"/>
      <c r="C109" s="26" t="n"/>
      <c r="D109" s="25" t="n"/>
      <c r="E109" s="26" t="n"/>
      <c r="F109" s="25" t="n"/>
      <c r="G109" s="25" t="n"/>
      <c r="H109" s="25" t="n"/>
      <c r="I109" s="26" t="n"/>
      <c r="J109" s="25" t="n"/>
      <c r="K109" s="25" t="n"/>
      <c r="L109" s="25" t="n"/>
      <c r="M109" s="25" t="n"/>
      <c r="N109" s="26" t="n"/>
      <c r="O109" s="25" t="n"/>
      <c r="P109" s="27">
        <f>IF(C109="","",IF(H109="Teacher guide",SUMIFS('2_Zone_Allocation'!$I$2:$I$3001,'2_Zone_Allocation'!$E$2:$E$3001,C109),SUMIFS('2_Zone_Allocation'!$H$2:$H$3001,'2_Zone_Allocation'!$D$2:$D$3001,C109)))</f>
        <v/>
      </c>
      <c r="Q109" s="27">
        <f>IF(C109="","",IF(O109=P109,"OK","Mismatch"))</f>
        <v/>
      </c>
      <c r="R109" s="27">
        <f>IF(C109="","","Books/"&amp;A109&amp;"/"&amp;C109&amp;".png")</f>
        <v/>
      </c>
    </row>
    <row r="110">
      <c r="A110" s="25" t="n"/>
      <c r="B110" s="26" t="n"/>
      <c r="C110" s="26" t="n"/>
      <c r="D110" s="25" t="n"/>
      <c r="E110" s="26" t="n"/>
      <c r="F110" s="25" t="n"/>
      <c r="G110" s="25" t="n"/>
      <c r="H110" s="25" t="n"/>
      <c r="I110" s="26" t="n"/>
      <c r="J110" s="25" t="n"/>
      <c r="K110" s="25" t="n"/>
      <c r="L110" s="25" t="n"/>
      <c r="M110" s="25" t="n"/>
      <c r="N110" s="26" t="n"/>
      <c r="O110" s="25" t="n"/>
      <c r="P110" s="27">
        <f>IF(C110="","",IF(H110="Teacher guide",SUMIFS('2_Zone_Allocation'!$I$2:$I$3001,'2_Zone_Allocation'!$E$2:$E$3001,C110),SUMIFS('2_Zone_Allocation'!$H$2:$H$3001,'2_Zone_Allocation'!$D$2:$D$3001,C110)))</f>
        <v/>
      </c>
      <c r="Q110" s="27">
        <f>IF(C110="","",IF(O110=P110,"OK","Mismatch"))</f>
        <v/>
      </c>
      <c r="R110" s="27">
        <f>IF(C110="","","Books/"&amp;A110&amp;"/"&amp;C110&amp;".png")</f>
        <v/>
      </c>
    </row>
    <row r="111">
      <c r="A111" s="25" t="n"/>
      <c r="B111" s="26" t="n"/>
      <c r="C111" s="26" t="n"/>
      <c r="D111" s="25" t="n"/>
      <c r="E111" s="26" t="n"/>
      <c r="F111" s="25" t="n"/>
      <c r="G111" s="25" t="n"/>
      <c r="H111" s="25" t="n"/>
      <c r="I111" s="26" t="n"/>
      <c r="J111" s="25" t="n"/>
      <c r="K111" s="25" t="n"/>
      <c r="L111" s="25" t="n"/>
      <c r="M111" s="25" t="n"/>
      <c r="N111" s="26" t="n"/>
      <c r="O111" s="25" t="n"/>
      <c r="P111" s="27">
        <f>IF(C111="","",IF(H111="Teacher guide",SUMIFS('2_Zone_Allocation'!$I$2:$I$3001,'2_Zone_Allocation'!$E$2:$E$3001,C111),SUMIFS('2_Zone_Allocation'!$H$2:$H$3001,'2_Zone_Allocation'!$D$2:$D$3001,C111)))</f>
        <v/>
      </c>
      <c r="Q111" s="27">
        <f>IF(C111="","",IF(O111=P111,"OK","Mismatch"))</f>
        <v/>
      </c>
      <c r="R111" s="27">
        <f>IF(C111="","","Books/"&amp;A111&amp;"/"&amp;C111&amp;".png")</f>
        <v/>
      </c>
    </row>
    <row r="112">
      <c r="A112" s="25" t="n"/>
      <c r="B112" s="26" t="n"/>
      <c r="C112" s="26" t="n"/>
      <c r="D112" s="25" t="n"/>
      <c r="E112" s="26" t="n"/>
      <c r="F112" s="25" t="n"/>
      <c r="G112" s="25" t="n"/>
      <c r="H112" s="25" t="n"/>
      <c r="I112" s="26" t="n"/>
      <c r="J112" s="25" t="n"/>
      <c r="K112" s="25" t="n"/>
      <c r="L112" s="25" t="n"/>
      <c r="M112" s="25" t="n"/>
      <c r="N112" s="26" t="n"/>
      <c r="O112" s="25" t="n"/>
      <c r="P112" s="27">
        <f>IF(C112="","",IF(H112="Teacher guide",SUMIFS('2_Zone_Allocation'!$I$2:$I$3001,'2_Zone_Allocation'!$E$2:$E$3001,C112),SUMIFS('2_Zone_Allocation'!$H$2:$H$3001,'2_Zone_Allocation'!$D$2:$D$3001,C112)))</f>
        <v/>
      </c>
      <c r="Q112" s="27">
        <f>IF(C112="","",IF(O112=P112,"OK","Mismatch"))</f>
        <v/>
      </c>
      <c r="R112" s="27">
        <f>IF(C112="","","Books/"&amp;A112&amp;"/"&amp;C112&amp;".png")</f>
        <v/>
      </c>
    </row>
    <row r="113">
      <c r="A113" s="25" t="n"/>
      <c r="B113" s="26" t="n"/>
      <c r="C113" s="26" t="n"/>
      <c r="D113" s="25" t="n"/>
      <c r="E113" s="26" t="n"/>
      <c r="F113" s="25" t="n"/>
      <c r="G113" s="25" t="n"/>
      <c r="H113" s="25" t="n"/>
      <c r="I113" s="26" t="n"/>
      <c r="J113" s="25" t="n"/>
      <c r="K113" s="25" t="n"/>
      <c r="L113" s="25" t="n"/>
      <c r="M113" s="25" t="n"/>
      <c r="N113" s="26" t="n"/>
      <c r="O113" s="25" t="n"/>
      <c r="P113" s="27">
        <f>IF(C113="","",IF(H113="Teacher guide",SUMIFS('2_Zone_Allocation'!$I$2:$I$3001,'2_Zone_Allocation'!$E$2:$E$3001,C113),SUMIFS('2_Zone_Allocation'!$H$2:$H$3001,'2_Zone_Allocation'!$D$2:$D$3001,C113)))</f>
        <v/>
      </c>
      <c r="Q113" s="27">
        <f>IF(C113="","",IF(O113=P113,"OK","Mismatch"))</f>
        <v/>
      </c>
      <c r="R113" s="27">
        <f>IF(C113="","","Books/"&amp;A113&amp;"/"&amp;C113&amp;".png")</f>
        <v/>
      </c>
    </row>
    <row r="114">
      <c r="A114" s="25" t="n"/>
      <c r="B114" s="26" t="n"/>
      <c r="C114" s="26" t="n"/>
      <c r="D114" s="25" t="n"/>
      <c r="E114" s="26" t="n"/>
      <c r="F114" s="25" t="n"/>
      <c r="G114" s="25" t="n"/>
      <c r="H114" s="25" t="n"/>
      <c r="I114" s="26" t="n"/>
      <c r="J114" s="25" t="n"/>
      <c r="K114" s="25" t="n"/>
      <c r="L114" s="25" t="n"/>
      <c r="M114" s="25" t="n"/>
      <c r="N114" s="26" t="n"/>
      <c r="O114" s="25" t="n"/>
      <c r="P114" s="27">
        <f>IF(C114="","",IF(H114="Teacher guide",SUMIFS('2_Zone_Allocation'!$I$2:$I$3001,'2_Zone_Allocation'!$E$2:$E$3001,C114),SUMIFS('2_Zone_Allocation'!$H$2:$H$3001,'2_Zone_Allocation'!$D$2:$D$3001,C114)))</f>
        <v/>
      </c>
      <c r="Q114" s="27">
        <f>IF(C114="","",IF(O114=P114,"OK","Mismatch"))</f>
        <v/>
      </c>
      <c r="R114" s="27">
        <f>IF(C114="","","Books/"&amp;A114&amp;"/"&amp;C114&amp;".png")</f>
        <v/>
      </c>
    </row>
    <row r="115">
      <c r="A115" s="25" t="n"/>
      <c r="B115" s="26" t="n"/>
      <c r="C115" s="26" t="n"/>
      <c r="D115" s="25" t="n"/>
      <c r="E115" s="26" t="n"/>
      <c r="F115" s="25" t="n"/>
      <c r="G115" s="25" t="n"/>
      <c r="H115" s="25" t="n"/>
      <c r="I115" s="26" t="n"/>
      <c r="J115" s="25" t="n"/>
      <c r="K115" s="25" t="n"/>
      <c r="L115" s="25" t="n"/>
      <c r="M115" s="25" t="n"/>
      <c r="N115" s="26" t="n"/>
      <c r="O115" s="25" t="n"/>
      <c r="P115" s="27">
        <f>IF(C115="","",IF(H115="Teacher guide",SUMIFS('2_Zone_Allocation'!$I$2:$I$3001,'2_Zone_Allocation'!$E$2:$E$3001,C115),SUMIFS('2_Zone_Allocation'!$H$2:$H$3001,'2_Zone_Allocation'!$D$2:$D$3001,C115)))</f>
        <v/>
      </c>
      <c r="Q115" s="27">
        <f>IF(C115="","",IF(O115=P115,"OK","Mismatch"))</f>
        <v/>
      </c>
      <c r="R115" s="27">
        <f>IF(C115="","","Books/"&amp;A115&amp;"/"&amp;C115&amp;".png")</f>
        <v/>
      </c>
    </row>
    <row r="116">
      <c r="A116" s="25" t="n"/>
      <c r="B116" s="26" t="n"/>
      <c r="C116" s="26" t="n"/>
      <c r="D116" s="25" t="n"/>
      <c r="E116" s="26" t="n"/>
      <c r="F116" s="25" t="n"/>
      <c r="G116" s="25" t="n"/>
      <c r="H116" s="25" t="n"/>
      <c r="I116" s="26" t="n"/>
      <c r="J116" s="25" t="n"/>
      <c r="K116" s="25" t="n"/>
      <c r="L116" s="25" t="n"/>
      <c r="M116" s="25" t="n"/>
      <c r="N116" s="26" t="n"/>
      <c r="O116" s="25" t="n"/>
      <c r="P116" s="27">
        <f>IF(C116="","",IF(H116="Teacher guide",SUMIFS('2_Zone_Allocation'!$I$2:$I$3001,'2_Zone_Allocation'!$E$2:$E$3001,C116),SUMIFS('2_Zone_Allocation'!$H$2:$H$3001,'2_Zone_Allocation'!$D$2:$D$3001,C116)))</f>
        <v/>
      </c>
      <c r="Q116" s="27">
        <f>IF(C116="","",IF(O116=P116,"OK","Mismatch"))</f>
        <v/>
      </c>
      <c r="R116" s="27">
        <f>IF(C116="","","Books/"&amp;A116&amp;"/"&amp;C116&amp;".png")</f>
        <v/>
      </c>
    </row>
    <row r="117">
      <c r="A117" s="25" t="n"/>
      <c r="B117" s="26" t="n"/>
      <c r="C117" s="26" t="n"/>
      <c r="D117" s="25" t="n"/>
      <c r="E117" s="26" t="n"/>
      <c r="F117" s="25" t="n"/>
      <c r="G117" s="25" t="n"/>
      <c r="H117" s="25" t="n"/>
      <c r="I117" s="26" t="n"/>
      <c r="J117" s="25" t="n"/>
      <c r="K117" s="25" t="n"/>
      <c r="L117" s="25" t="n"/>
      <c r="M117" s="25" t="n"/>
      <c r="N117" s="26" t="n"/>
      <c r="O117" s="25" t="n"/>
      <c r="P117" s="27">
        <f>IF(C117="","",IF(H117="Teacher guide",SUMIFS('2_Zone_Allocation'!$I$2:$I$3001,'2_Zone_Allocation'!$E$2:$E$3001,C117),SUMIFS('2_Zone_Allocation'!$H$2:$H$3001,'2_Zone_Allocation'!$D$2:$D$3001,C117)))</f>
        <v/>
      </c>
      <c r="Q117" s="27">
        <f>IF(C117="","",IF(O117=P117,"OK","Mismatch"))</f>
        <v/>
      </c>
      <c r="R117" s="27">
        <f>IF(C117="","","Books/"&amp;A117&amp;"/"&amp;C117&amp;".png")</f>
        <v/>
      </c>
    </row>
    <row r="118">
      <c r="A118" s="25" t="n"/>
      <c r="B118" s="26" t="n"/>
      <c r="C118" s="26" t="n"/>
      <c r="D118" s="25" t="n"/>
      <c r="E118" s="26" t="n"/>
      <c r="F118" s="25" t="n"/>
      <c r="G118" s="25" t="n"/>
      <c r="H118" s="25" t="n"/>
      <c r="I118" s="26" t="n"/>
      <c r="J118" s="25" t="n"/>
      <c r="K118" s="25" t="n"/>
      <c r="L118" s="25" t="n"/>
      <c r="M118" s="25" t="n"/>
      <c r="N118" s="26" t="n"/>
      <c r="O118" s="25" t="n"/>
      <c r="P118" s="27">
        <f>IF(C118="","",IF(H118="Teacher guide",SUMIFS('2_Zone_Allocation'!$I$2:$I$3001,'2_Zone_Allocation'!$E$2:$E$3001,C118),SUMIFS('2_Zone_Allocation'!$H$2:$H$3001,'2_Zone_Allocation'!$D$2:$D$3001,C118)))</f>
        <v/>
      </c>
      <c r="Q118" s="27">
        <f>IF(C118="","",IF(O118=P118,"OK","Mismatch"))</f>
        <v/>
      </c>
      <c r="R118" s="27">
        <f>IF(C118="","","Books/"&amp;A118&amp;"/"&amp;C118&amp;".png")</f>
        <v/>
      </c>
    </row>
    <row r="119">
      <c r="A119" s="25" t="n"/>
      <c r="B119" s="26" t="n"/>
      <c r="C119" s="26" t="n"/>
      <c r="D119" s="25" t="n"/>
      <c r="E119" s="26" t="n"/>
      <c r="F119" s="25" t="n"/>
      <c r="G119" s="25" t="n"/>
      <c r="H119" s="25" t="n"/>
      <c r="I119" s="26" t="n"/>
      <c r="J119" s="25" t="n"/>
      <c r="K119" s="25" t="n"/>
      <c r="L119" s="25" t="n"/>
      <c r="M119" s="25" t="n"/>
      <c r="N119" s="26" t="n"/>
      <c r="O119" s="25" t="n"/>
      <c r="P119" s="27">
        <f>IF(C119="","",IF(H119="Teacher guide",SUMIFS('2_Zone_Allocation'!$I$2:$I$3001,'2_Zone_Allocation'!$E$2:$E$3001,C119),SUMIFS('2_Zone_Allocation'!$H$2:$H$3001,'2_Zone_Allocation'!$D$2:$D$3001,C119)))</f>
        <v/>
      </c>
      <c r="Q119" s="27">
        <f>IF(C119="","",IF(O119=P119,"OK","Mismatch"))</f>
        <v/>
      </c>
      <c r="R119" s="27">
        <f>IF(C119="","","Books/"&amp;A119&amp;"/"&amp;C119&amp;".png")</f>
        <v/>
      </c>
    </row>
    <row r="120">
      <c r="A120" s="25" t="n"/>
      <c r="B120" s="26" t="n"/>
      <c r="C120" s="26" t="n"/>
      <c r="D120" s="25" t="n"/>
      <c r="E120" s="26" t="n"/>
      <c r="F120" s="25" t="n"/>
      <c r="G120" s="25" t="n"/>
      <c r="H120" s="25" t="n"/>
      <c r="I120" s="26" t="n"/>
      <c r="J120" s="25" t="n"/>
      <c r="K120" s="25" t="n"/>
      <c r="L120" s="25" t="n"/>
      <c r="M120" s="25" t="n"/>
      <c r="N120" s="26" t="n"/>
      <c r="O120" s="25" t="n"/>
      <c r="P120" s="27">
        <f>IF(C120="","",IF(H120="Teacher guide",SUMIFS('2_Zone_Allocation'!$I$2:$I$3001,'2_Zone_Allocation'!$E$2:$E$3001,C120),SUMIFS('2_Zone_Allocation'!$H$2:$H$3001,'2_Zone_Allocation'!$D$2:$D$3001,C120)))</f>
        <v/>
      </c>
      <c r="Q120" s="27">
        <f>IF(C120="","",IF(O120=P120,"OK","Mismatch"))</f>
        <v/>
      </c>
      <c r="R120" s="27">
        <f>IF(C120="","","Books/"&amp;A120&amp;"/"&amp;C120&amp;".png")</f>
        <v/>
      </c>
    </row>
    <row r="121">
      <c r="A121" s="25" t="n"/>
      <c r="B121" s="26" t="n"/>
      <c r="C121" s="26" t="n"/>
      <c r="D121" s="25" t="n"/>
      <c r="E121" s="26" t="n"/>
      <c r="F121" s="25" t="n"/>
      <c r="G121" s="25" t="n"/>
      <c r="H121" s="25" t="n"/>
      <c r="I121" s="26" t="n"/>
      <c r="J121" s="25" t="n"/>
      <c r="K121" s="25" t="n"/>
      <c r="L121" s="25" t="n"/>
      <c r="M121" s="25" t="n"/>
      <c r="N121" s="26" t="n"/>
      <c r="O121" s="25" t="n"/>
      <c r="P121" s="27">
        <f>IF(C121="","",IF(H121="Teacher guide",SUMIFS('2_Zone_Allocation'!$I$2:$I$3001,'2_Zone_Allocation'!$E$2:$E$3001,C121),SUMIFS('2_Zone_Allocation'!$H$2:$H$3001,'2_Zone_Allocation'!$D$2:$D$3001,C121)))</f>
        <v/>
      </c>
      <c r="Q121" s="27">
        <f>IF(C121="","",IF(O121=P121,"OK","Mismatch"))</f>
        <v/>
      </c>
      <c r="R121" s="27">
        <f>IF(C121="","","Books/"&amp;A121&amp;"/"&amp;C121&amp;".png")</f>
        <v/>
      </c>
    </row>
    <row r="122">
      <c r="A122" s="25" t="n"/>
      <c r="B122" s="26" t="n"/>
      <c r="C122" s="26" t="n"/>
      <c r="D122" s="25" t="n"/>
      <c r="E122" s="26" t="n"/>
      <c r="F122" s="25" t="n"/>
      <c r="G122" s="25" t="n"/>
      <c r="H122" s="25" t="n"/>
      <c r="I122" s="26" t="n"/>
      <c r="J122" s="25" t="n"/>
      <c r="K122" s="25" t="n"/>
      <c r="L122" s="25" t="n"/>
      <c r="M122" s="25" t="n"/>
      <c r="N122" s="26" t="n"/>
      <c r="O122" s="25" t="n"/>
      <c r="P122" s="27">
        <f>IF(C122="","",IF(H122="Teacher guide",SUMIFS('2_Zone_Allocation'!$I$2:$I$3001,'2_Zone_Allocation'!$E$2:$E$3001,C122),SUMIFS('2_Zone_Allocation'!$H$2:$H$3001,'2_Zone_Allocation'!$D$2:$D$3001,C122)))</f>
        <v/>
      </c>
      <c r="Q122" s="27">
        <f>IF(C122="","",IF(O122=P122,"OK","Mismatch"))</f>
        <v/>
      </c>
      <c r="R122" s="27">
        <f>IF(C122="","","Books/"&amp;A122&amp;"/"&amp;C122&amp;".png")</f>
        <v/>
      </c>
    </row>
    <row r="123">
      <c r="A123" s="25" t="n"/>
      <c r="B123" s="26" t="n"/>
      <c r="C123" s="26" t="n"/>
      <c r="D123" s="25" t="n"/>
      <c r="E123" s="26" t="n"/>
      <c r="F123" s="25" t="n"/>
      <c r="G123" s="25" t="n"/>
      <c r="H123" s="25" t="n"/>
      <c r="I123" s="26" t="n"/>
      <c r="J123" s="25" t="n"/>
      <c r="K123" s="25" t="n"/>
      <c r="L123" s="25" t="n"/>
      <c r="M123" s="25" t="n"/>
      <c r="N123" s="26" t="n"/>
      <c r="O123" s="25" t="n"/>
      <c r="P123" s="27">
        <f>IF(C123="","",IF(H123="Teacher guide",SUMIFS('2_Zone_Allocation'!$I$2:$I$3001,'2_Zone_Allocation'!$E$2:$E$3001,C123),SUMIFS('2_Zone_Allocation'!$H$2:$H$3001,'2_Zone_Allocation'!$D$2:$D$3001,C123)))</f>
        <v/>
      </c>
      <c r="Q123" s="27">
        <f>IF(C123="","",IF(O123=P123,"OK","Mismatch"))</f>
        <v/>
      </c>
      <c r="R123" s="27">
        <f>IF(C123="","","Books/"&amp;A123&amp;"/"&amp;C123&amp;".png")</f>
        <v/>
      </c>
    </row>
    <row r="124">
      <c r="A124" s="25" t="n"/>
      <c r="B124" s="26" t="n"/>
      <c r="C124" s="26" t="n"/>
      <c r="D124" s="25" t="n"/>
      <c r="E124" s="26" t="n"/>
      <c r="F124" s="25" t="n"/>
      <c r="G124" s="25" t="n"/>
      <c r="H124" s="25" t="n"/>
      <c r="I124" s="26" t="n"/>
      <c r="J124" s="25" t="n"/>
      <c r="K124" s="25" t="n"/>
      <c r="L124" s="25" t="n"/>
      <c r="M124" s="25" t="n"/>
      <c r="N124" s="26" t="n"/>
      <c r="O124" s="25" t="n"/>
      <c r="P124" s="27">
        <f>IF(C124="","",IF(H124="Teacher guide",SUMIFS('2_Zone_Allocation'!$I$2:$I$3001,'2_Zone_Allocation'!$E$2:$E$3001,C124),SUMIFS('2_Zone_Allocation'!$H$2:$H$3001,'2_Zone_Allocation'!$D$2:$D$3001,C124)))</f>
        <v/>
      </c>
      <c r="Q124" s="27">
        <f>IF(C124="","",IF(O124=P124,"OK","Mismatch"))</f>
        <v/>
      </c>
      <c r="R124" s="27">
        <f>IF(C124="","","Books/"&amp;A124&amp;"/"&amp;C124&amp;".png")</f>
        <v/>
      </c>
    </row>
    <row r="125">
      <c r="A125" s="25" t="n"/>
      <c r="B125" s="26" t="n"/>
      <c r="C125" s="26" t="n"/>
      <c r="D125" s="25" t="n"/>
      <c r="E125" s="26" t="n"/>
      <c r="F125" s="25" t="n"/>
      <c r="G125" s="25" t="n"/>
      <c r="H125" s="25" t="n"/>
      <c r="I125" s="26" t="n"/>
      <c r="J125" s="25" t="n"/>
      <c r="K125" s="25" t="n"/>
      <c r="L125" s="25" t="n"/>
      <c r="M125" s="25" t="n"/>
      <c r="N125" s="26" t="n"/>
      <c r="O125" s="25" t="n"/>
      <c r="P125" s="27">
        <f>IF(C125="","",IF(H125="Teacher guide",SUMIFS('2_Zone_Allocation'!$I$2:$I$3001,'2_Zone_Allocation'!$E$2:$E$3001,C125),SUMIFS('2_Zone_Allocation'!$H$2:$H$3001,'2_Zone_Allocation'!$D$2:$D$3001,C125)))</f>
        <v/>
      </c>
      <c r="Q125" s="27">
        <f>IF(C125="","",IF(O125=P125,"OK","Mismatch"))</f>
        <v/>
      </c>
      <c r="R125" s="27">
        <f>IF(C125="","","Books/"&amp;A125&amp;"/"&amp;C125&amp;".png")</f>
        <v/>
      </c>
    </row>
    <row r="126">
      <c r="A126" s="25" t="n"/>
      <c r="B126" s="26" t="n"/>
      <c r="C126" s="26" t="n"/>
      <c r="D126" s="25" t="n"/>
      <c r="E126" s="26" t="n"/>
      <c r="F126" s="25" t="n"/>
      <c r="G126" s="25" t="n"/>
      <c r="H126" s="25" t="n"/>
      <c r="I126" s="26" t="n"/>
      <c r="J126" s="25" t="n"/>
      <c r="K126" s="25" t="n"/>
      <c r="L126" s="25" t="n"/>
      <c r="M126" s="25" t="n"/>
      <c r="N126" s="26" t="n"/>
      <c r="O126" s="25" t="n"/>
      <c r="P126" s="27">
        <f>IF(C126="","",IF(H126="Teacher guide",SUMIFS('2_Zone_Allocation'!$I$2:$I$3001,'2_Zone_Allocation'!$E$2:$E$3001,C126),SUMIFS('2_Zone_Allocation'!$H$2:$H$3001,'2_Zone_Allocation'!$D$2:$D$3001,C126)))</f>
        <v/>
      </c>
      <c r="Q126" s="27">
        <f>IF(C126="","",IF(O126=P126,"OK","Mismatch"))</f>
        <v/>
      </c>
      <c r="R126" s="27">
        <f>IF(C126="","","Books/"&amp;A126&amp;"/"&amp;C126&amp;".png")</f>
        <v/>
      </c>
    </row>
    <row r="127">
      <c r="A127" s="25" t="n"/>
      <c r="B127" s="26" t="n"/>
      <c r="C127" s="26" t="n"/>
      <c r="D127" s="25" t="n"/>
      <c r="E127" s="26" t="n"/>
      <c r="F127" s="25" t="n"/>
      <c r="G127" s="25" t="n"/>
      <c r="H127" s="25" t="n"/>
      <c r="I127" s="26" t="n"/>
      <c r="J127" s="25" t="n"/>
      <c r="K127" s="25" t="n"/>
      <c r="L127" s="25" t="n"/>
      <c r="M127" s="25" t="n"/>
      <c r="N127" s="26" t="n"/>
      <c r="O127" s="25" t="n"/>
      <c r="P127" s="27">
        <f>IF(C127="","",IF(H127="Teacher guide",SUMIFS('2_Zone_Allocation'!$I$2:$I$3001,'2_Zone_Allocation'!$E$2:$E$3001,C127),SUMIFS('2_Zone_Allocation'!$H$2:$H$3001,'2_Zone_Allocation'!$D$2:$D$3001,C127)))</f>
        <v/>
      </c>
      <c r="Q127" s="27">
        <f>IF(C127="","",IF(O127=P127,"OK","Mismatch"))</f>
        <v/>
      </c>
      <c r="R127" s="27">
        <f>IF(C127="","","Books/"&amp;A127&amp;"/"&amp;C127&amp;".png")</f>
        <v/>
      </c>
    </row>
    <row r="128">
      <c r="A128" s="25" t="n"/>
      <c r="B128" s="26" t="n"/>
      <c r="C128" s="26" t="n"/>
      <c r="D128" s="25" t="n"/>
      <c r="E128" s="26" t="n"/>
      <c r="F128" s="25" t="n"/>
      <c r="G128" s="25" t="n"/>
      <c r="H128" s="25" t="n"/>
      <c r="I128" s="26" t="n"/>
      <c r="J128" s="25" t="n"/>
      <c r="K128" s="25" t="n"/>
      <c r="L128" s="25" t="n"/>
      <c r="M128" s="25" t="n"/>
      <c r="N128" s="26" t="n"/>
      <c r="O128" s="25" t="n"/>
      <c r="P128" s="27">
        <f>IF(C128="","",IF(H128="Teacher guide",SUMIFS('2_Zone_Allocation'!$I$2:$I$3001,'2_Zone_Allocation'!$E$2:$E$3001,C128),SUMIFS('2_Zone_Allocation'!$H$2:$H$3001,'2_Zone_Allocation'!$D$2:$D$3001,C128)))</f>
        <v/>
      </c>
      <c r="Q128" s="27">
        <f>IF(C128="","",IF(O128=P128,"OK","Mismatch"))</f>
        <v/>
      </c>
      <c r="R128" s="27">
        <f>IF(C128="","","Books/"&amp;A128&amp;"/"&amp;C128&amp;".png")</f>
        <v/>
      </c>
    </row>
    <row r="129">
      <c r="A129" s="25" t="n"/>
      <c r="B129" s="26" t="n"/>
      <c r="C129" s="26" t="n"/>
      <c r="D129" s="25" t="n"/>
      <c r="E129" s="26" t="n"/>
      <c r="F129" s="25" t="n"/>
      <c r="G129" s="25" t="n"/>
      <c r="H129" s="25" t="n"/>
      <c r="I129" s="26" t="n"/>
      <c r="J129" s="25" t="n"/>
      <c r="K129" s="25" t="n"/>
      <c r="L129" s="25" t="n"/>
      <c r="M129" s="25" t="n"/>
      <c r="N129" s="26" t="n"/>
      <c r="O129" s="25" t="n"/>
      <c r="P129" s="27">
        <f>IF(C129="","",IF(H129="Teacher guide",SUMIFS('2_Zone_Allocation'!$I$2:$I$3001,'2_Zone_Allocation'!$E$2:$E$3001,C129),SUMIFS('2_Zone_Allocation'!$H$2:$H$3001,'2_Zone_Allocation'!$D$2:$D$3001,C129)))</f>
        <v/>
      </c>
      <c r="Q129" s="27">
        <f>IF(C129="","",IF(O129=P129,"OK","Mismatch"))</f>
        <v/>
      </c>
      <c r="R129" s="27">
        <f>IF(C129="","","Books/"&amp;A129&amp;"/"&amp;C129&amp;".png")</f>
        <v/>
      </c>
    </row>
    <row r="130">
      <c r="A130" s="25" t="n"/>
      <c r="B130" s="26" t="n"/>
      <c r="C130" s="26" t="n"/>
      <c r="D130" s="25" t="n"/>
      <c r="E130" s="26" t="n"/>
      <c r="F130" s="25" t="n"/>
      <c r="G130" s="25" t="n"/>
      <c r="H130" s="25" t="n"/>
      <c r="I130" s="26" t="n"/>
      <c r="J130" s="25" t="n"/>
      <c r="K130" s="25" t="n"/>
      <c r="L130" s="25" t="n"/>
      <c r="M130" s="25" t="n"/>
      <c r="N130" s="26" t="n"/>
      <c r="O130" s="25" t="n"/>
      <c r="P130" s="27">
        <f>IF(C130="","",IF(H130="Teacher guide",SUMIFS('2_Zone_Allocation'!$I$2:$I$3001,'2_Zone_Allocation'!$E$2:$E$3001,C130),SUMIFS('2_Zone_Allocation'!$H$2:$H$3001,'2_Zone_Allocation'!$D$2:$D$3001,C130)))</f>
        <v/>
      </c>
      <c r="Q130" s="27">
        <f>IF(C130="","",IF(O130=P130,"OK","Mismatch"))</f>
        <v/>
      </c>
      <c r="R130" s="27">
        <f>IF(C130="","","Books/"&amp;A130&amp;"/"&amp;C130&amp;".png")</f>
        <v/>
      </c>
    </row>
    <row r="131">
      <c r="A131" s="25" t="n"/>
      <c r="B131" s="26" t="n"/>
      <c r="C131" s="26" t="n"/>
      <c r="D131" s="25" t="n"/>
      <c r="E131" s="26" t="n"/>
      <c r="F131" s="25" t="n"/>
      <c r="G131" s="25" t="n"/>
      <c r="H131" s="25" t="n"/>
      <c r="I131" s="26" t="n"/>
      <c r="J131" s="25" t="n"/>
      <c r="K131" s="25" t="n"/>
      <c r="L131" s="25" t="n"/>
      <c r="M131" s="25" t="n"/>
      <c r="N131" s="26" t="n"/>
      <c r="O131" s="25" t="n"/>
      <c r="P131" s="27">
        <f>IF(C131="","",IF(H131="Teacher guide",SUMIFS('2_Zone_Allocation'!$I$2:$I$3001,'2_Zone_Allocation'!$E$2:$E$3001,C131),SUMIFS('2_Zone_Allocation'!$H$2:$H$3001,'2_Zone_Allocation'!$D$2:$D$3001,C131)))</f>
        <v/>
      </c>
      <c r="Q131" s="27">
        <f>IF(C131="","",IF(O131=P131,"OK","Mismatch"))</f>
        <v/>
      </c>
      <c r="R131" s="27">
        <f>IF(C131="","","Books/"&amp;A131&amp;"/"&amp;C131&amp;".png")</f>
        <v/>
      </c>
    </row>
    <row r="132">
      <c r="A132" s="25" t="n"/>
      <c r="B132" s="26" t="n"/>
      <c r="C132" s="26" t="n"/>
      <c r="D132" s="25" t="n"/>
      <c r="E132" s="26" t="n"/>
      <c r="F132" s="25" t="n"/>
      <c r="G132" s="25" t="n"/>
      <c r="H132" s="25" t="n"/>
      <c r="I132" s="26" t="n"/>
      <c r="J132" s="25" t="n"/>
      <c r="K132" s="25" t="n"/>
      <c r="L132" s="25" t="n"/>
      <c r="M132" s="25" t="n"/>
      <c r="N132" s="26" t="n"/>
      <c r="O132" s="25" t="n"/>
      <c r="P132" s="27">
        <f>IF(C132="","",IF(H132="Teacher guide",SUMIFS('2_Zone_Allocation'!$I$2:$I$3001,'2_Zone_Allocation'!$E$2:$E$3001,C132),SUMIFS('2_Zone_Allocation'!$H$2:$H$3001,'2_Zone_Allocation'!$D$2:$D$3001,C132)))</f>
        <v/>
      </c>
      <c r="Q132" s="27">
        <f>IF(C132="","",IF(O132=P132,"OK","Mismatch"))</f>
        <v/>
      </c>
      <c r="R132" s="27">
        <f>IF(C132="","","Books/"&amp;A132&amp;"/"&amp;C132&amp;".png")</f>
        <v/>
      </c>
    </row>
    <row r="133">
      <c r="A133" s="25" t="n"/>
      <c r="B133" s="26" t="n"/>
      <c r="C133" s="26" t="n"/>
      <c r="D133" s="25" t="n"/>
      <c r="E133" s="26" t="n"/>
      <c r="F133" s="25" t="n"/>
      <c r="G133" s="25" t="n"/>
      <c r="H133" s="25" t="n"/>
      <c r="I133" s="26" t="n"/>
      <c r="J133" s="25" t="n"/>
      <c r="K133" s="25" t="n"/>
      <c r="L133" s="25" t="n"/>
      <c r="M133" s="25" t="n"/>
      <c r="N133" s="26" t="n"/>
      <c r="O133" s="25" t="n"/>
      <c r="P133" s="27">
        <f>IF(C133="","",IF(H133="Teacher guide",SUMIFS('2_Zone_Allocation'!$I$2:$I$3001,'2_Zone_Allocation'!$E$2:$E$3001,C133),SUMIFS('2_Zone_Allocation'!$H$2:$H$3001,'2_Zone_Allocation'!$D$2:$D$3001,C133)))</f>
        <v/>
      </c>
      <c r="Q133" s="27">
        <f>IF(C133="","",IF(O133=P133,"OK","Mismatch"))</f>
        <v/>
      </c>
      <c r="R133" s="27">
        <f>IF(C133="","","Books/"&amp;A133&amp;"/"&amp;C133&amp;".png")</f>
        <v/>
      </c>
    </row>
    <row r="134">
      <c r="A134" s="25" t="n"/>
      <c r="B134" s="26" t="n"/>
      <c r="C134" s="26" t="n"/>
      <c r="D134" s="25" t="n"/>
      <c r="E134" s="26" t="n"/>
      <c r="F134" s="25" t="n"/>
      <c r="G134" s="25" t="n"/>
      <c r="H134" s="25" t="n"/>
      <c r="I134" s="26" t="n"/>
      <c r="J134" s="25" t="n"/>
      <c r="K134" s="25" t="n"/>
      <c r="L134" s="25" t="n"/>
      <c r="M134" s="25" t="n"/>
      <c r="N134" s="26" t="n"/>
      <c r="O134" s="25" t="n"/>
      <c r="P134" s="27">
        <f>IF(C134="","",IF(H134="Teacher guide",SUMIFS('2_Zone_Allocation'!$I$2:$I$3001,'2_Zone_Allocation'!$E$2:$E$3001,C134),SUMIFS('2_Zone_Allocation'!$H$2:$H$3001,'2_Zone_Allocation'!$D$2:$D$3001,C134)))</f>
        <v/>
      </c>
      <c r="Q134" s="27">
        <f>IF(C134="","",IF(O134=P134,"OK","Mismatch"))</f>
        <v/>
      </c>
      <c r="R134" s="27">
        <f>IF(C134="","","Books/"&amp;A134&amp;"/"&amp;C134&amp;".png")</f>
        <v/>
      </c>
    </row>
    <row r="135">
      <c r="A135" s="25" t="n"/>
      <c r="B135" s="26" t="n"/>
      <c r="C135" s="26" t="n"/>
      <c r="D135" s="25" t="n"/>
      <c r="E135" s="26" t="n"/>
      <c r="F135" s="25" t="n"/>
      <c r="G135" s="25" t="n"/>
      <c r="H135" s="25" t="n"/>
      <c r="I135" s="26" t="n"/>
      <c r="J135" s="25" t="n"/>
      <c r="K135" s="25" t="n"/>
      <c r="L135" s="25" t="n"/>
      <c r="M135" s="25" t="n"/>
      <c r="N135" s="26" t="n"/>
      <c r="O135" s="25" t="n"/>
      <c r="P135" s="27">
        <f>IF(C135="","",IF(H135="Teacher guide",SUMIFS('2_Zone_Allocation'!$I$2:$I$3001,'2_Zone_Allocation'!$E$2:$E$3001,C135),SUMIFS('2_Zone_Allocation'!$H$2:$H$3001,'2_Zone_Allocation'!$D$2:$D$3001,C135)))</f>
        <v/>
      </c>
      <c r="Q135" s="27">
        <f>IF(C135="","",IF(O135=P135,"OK","Mismatch"))</f>
        <v/>
      </c>
      <c r="R135" s="27">
        <f>IF(C135="","","Books/"&amp;A135&amp;"/"&amp;C135&amp;".png")</f>
        <v/>
      </c>
    </row>
    <row r="136">
      <c r="A136" s="25" t="n"/>
      <c r="B136" s="26" t="n"/>
      <c r="C136" s="26" t="n"/>
      <c r="D136" s="25" t="n"/>
      <c r="E136" s="26" t="n"/>
      <c r="F136" s="25" t="n"/>
      <c r="G136" s="25" t="n"/>
      <c r="H136" s="25" t="n"/>
      <c r="I136" s="26" t="n"/>
      <c r="J136" s="25" t="n"/>
      <c r="K136" s="25" t="n"/>
      <c r="L136" s="25" t="n"/>
      <c r="M136" s="25" t="n"/>
      <c r="N136" s="26" t="n"/>
      <c r="O136" s="25" t="n"/>
      <c r="P136" s="27">
        <f>IF(C136="","",IF(H136="Teacher guide",SUMIFS('2_Zone_Allocation'!$I$2:$I$3001,'2_Zone_Allocation'!$E$2:$E$3001,C136),SUMIFS('2_Zone_Allocation'!$H$2:$H$3001,'2_Zone_Allocation'!$D$2:$D$3001,C136)))</f>
        <v/>
      </c>
      <c r="Q136" s="27">
        <f>IF(C136="","",IF(O136=P136,"OK","Mismatch"))</f>
        <v/>
      </c>
      <c r="R136" s="27">
        <f>IF(C136="","","Books/"&amp;A136&amp;"/"&amp;C136&amp;".png")</f>
        <v/>
      </c>
    </row>
    <row r="137">
      <c r="A137" s="25" t="n"/>
      <c r="B137" s="26" t="n"/>
      <c r="C137" s="26" t="n"/>
      <c r="D137" s="25" t="n"/>
      <c r="E137" s="26" t="n"/>
      <c r="F137" s="25" t="n"/>
      <c r="G137" s="25" t="n"/>
      <c r="H137" s="25" t="n"/>
      <c r="I137" s="26" t="n"/>
      <c r="J137" s="25" t="n"/>
      <c r="K137" s="25" t="n"/>
      <c r="L137" s="25" t="n"/>
      <c r="M137" s="25" t="n"/>
      <c r="N137" s="26" t="n"/>
      <c r="O137" s="25" t="n"/>
      <c r="P137" s="27">
        <f>IF(C137="","",IF(H137="Teacher guide",SUMIFS('2_Zone_Allocation'!$I$2:$I$3001,'2_Zone_Allocation'!$E$2:$E$3001,C137),SUMIFS('2_Zone_Allocation'!$H$2:$H$3001,'2_Zone_Allocation'!$D$2:$D$3001,C137)))</f>
        <v/>
      </c>
      <c r="Q137" s="27">
        <f>IF(C137="","",IF(O137=P137,"OK","Mismatch"))</f>
        <v/>
      </c>
      <c r="R137" s="27">
        <f>IF(C137="","","Books/"&amp;A137&amp;"/"&amp;C137&amp;".png")</f>
        <v/>
      </c>
    </row>
    <row r="138">
      <c r="A138" s="25" t="n"/>
      <c r="B138" s="26" t="n"/>
      <c r="C138" s="26" t="n"/>
      <c r="D138" s="25" t="n"/>
      <c r="E138" s="26" t="n"/>
      <c r="F138" s="25" t="n"/>
      <c r="G138" s="25" t="n"/>
      <c r="H138" s="25" t="n"/>
      <c r="I138" s="26" t="n"/>
      <c r="J138" s="25" t="n"/>
      <c r="K138" s="25" t="n"/>
      <c r="L138" s="25" t="n"/>
      <c r="M138" s="25" t="n"/>
      <c r="N138" s="26" t="n"/>
      <c r="O138" s="25" t="n"/>
      <c r="P138" s="27">
        <f>IF(C138="","",IF(H138="Teacher guide",SUMIFS('2_Zone_Allocation'!$I$2:$I$3001,'2_Zone_Allocation'!$E$2:$E$3001,C138),SUMIFS('2_Zone_Allocation'!$H$2:$H$3001,'2_Zone_Allocation'!$D$2:$D$3001,C138)))</f>
        <v/>
      </c>
      <c r="Q138" s="27">
        <f>IF(C138="","",IF(O138=P138,"OK","Mismatch"))</f>
        <v/>
      </c>
      <c r="R138" s="27">
        <f>IF(C138="","","Books/"&amp;A138&amp;"/"&amp;C138&amp;".png")</f>
        <v/>
      </c>
    </row>
    <row r="139">
      <c r="A139" s="25" t="n"/>
      <c r="B139" s="26" t="n"/>
      <c r="C139" s="26" t="n"/>
      <c r="D139" s="25" t="n"/>
      <c r="E139" s="26" t="n"/>
      <c r="F139" s="25" t="n"/>
      <c r="G139" s="25" t="n"/>
      <c r="H139" s="25" t="n"/>
      <c r="I139" s="26" t="n"/>
      <c r="J139" s="25" t="n"/>
      <c r="K139" s="25" t="n"/>
      <c r="L139" s="25" t="n"/>
      <c r="M139" s="25" t="n"/>
      <c r="N139" s="26" t="n"/>
      <c r="O139" s="25" t="n"/>
      <c r="P139" s="27">
        <f>IF(C139="","",IF(H139="Teacher guide",SUMIFS('2_Zone_Allocation'!$I$2:$I$3001,'2_Zone_Allocation'!$E$2:$E$3001,C139),SUMIFS('2_Zone_Allocation'!$H$2:$H$3001,'2_Zone_Allocation'!$D$2:$D$3001,C139)))</f>
        <v/>
      </c>
      <c r="Q139" s="27">
        <f>IF(C139="","",IF(O139=P139,"OK","Mismatch"))</f>
        <v/>
      </c>
      <c r="R139" s="27">
        <f>IF(C139="","","Books/"&amp;A139&amp;"/"&amp;C139&amp;".png")</f>
        <v/>
      </c>
    </row>
    <row r="140">
      <c r="A140" s="25" t="n"/>
      <c r="B140" s="26" t="n"/>
      <c r="C140" s="26" t="n"/>
      <c r="D140" s="25" t="n"/>
      <c r="E140" s="26" t="n"/>
      <c r="F140" s="25" t="n"/>
      <c r="G140" s="25" t="n"/>
      <c r="H140" s="25" t="n"/>
      <c r="I140" s="26" t="n"/>
      <c r="J140" s="25" t="n"/>
      <c r="K140" s="25" t="n"/>
      <c r="L140" s="25" t="n"/>
      <c r="M140" s="25" t="n"/>
      <c r="N140" s="26" t="n"/>
      <c r="O140" s="25" t="n"/>
      <c r="P140" s="27">
        <f>IF(C140="","",IF(H140="Teacher guide",SUMIFS('2_Zone_Allocation'!$I$2:$I$3001,'2_Zone_Allocation'!$E$2:$E$3001,C140),SUMIFS('2_Zone_Allocation'!$H$2:$H$3001,'2_Zone_Allocation'!$D$2:$D$3001,C140)))</f>
        <v/>
      </c>
      <c r="Q140" s="27">
        <f>IF(C140="","",IF(O140=P140,"OK","Mismatch"))</f>
        <v/>
      </c>
      <c r="R140" s="27">
        <f>IF(C140="","","Books/"&amp;A140&amp;"/"&amp;C140&amp;".png")</f>
        <v/>
      </c>
    </row>
    <row r="141">
      <c r="A141" s="25" t="n"/>
      <c r="B141" s="26" t="n"/>
      <c r="C141" s="26" t="n"/>
      <c r="D141" s="25" t="n"/>
      <c r="E141" s="26" t="n"/>
      <c r="F141" s="25" t="n"/>
      <c r="G141" s="25" t="n"/>
      <c r="H141" s="25" t="n"/>
      <c r="I141" s="26" t="n"/>
      <c r="J141" s="25" t="n"/>
      <c r="K141" s="25" t="n"/>
      <c r="L141" s="25" t="n"/>
      <c r="M141" s="25" t="n"/>
      <c r="N141" s="26" t="n"/>
      <c r="O141" s="25" t="n"/>
      <c r="P141" s="27">
        <f>IF(C141="","",IF(H141="Teacher guide",SUMIFS('2_Zone_Allocation'!$I$2:$I$3001,'2_Zone_Allocation'!$E$2:$E$3001,C141),SUMIFS('2_Zone_Allocation'!$H$2:$H$3001,'2_Zone_Allocation'!$D$2:$D$3001,C141)))</f>
        <v/>
      </c>
      <c r="Q141" s="27">
        <f>IF(C141="","",IF(O141=P141,"OK","Mismatch"))</f>
        <v/>
      </c>
      <c r="R141" s="27">
        <f>IF(C141="","","Books/"&amp;A141&amp;"/"&amp;C141&amp;".png")</f>
        <v/>
      </c>
    </row>
    <row r="142">
      <c r="A142" s="25" t="n"/>
      <c r="B142" s="26" t="n"/>
      <c r="C142" s="26" t="n"/>
      <c r="D142" s="25" t="n"/>
      <c r="E142" s="26" t="n"/>
      <c r="F142" s="25" t="n"/>
      <c r="G142" s="25" t="n"/>
      <c r="H142" s="25" t="n"/>
      <c r="I142" s="26" t="n"/>
      <c r="J142" s="25" t="n"/>
      <c r="K142" s="25" t="n"/>
      <c r="L142" s="25" t="n"/>
      <c r="M142" s="25" t="n"/>
      <c r="N142" s="26" t="n"/>
      <c r="O142" s="25" t="n"/>
      <c r="P142" s="27">
        <f>IF(C142="","",IF(H142="Teacher guide",SUMIFS('2_Zone_Allocation'!$I$2:$I$3001,'2_Zone_Allocation'!$E$2:$E$3001,C142),SUMIFS('2_Zone_Allocation'!$H$2:$H$3001,'2_Zone_Allocation'!$D$2:$D$3001,C142)))</f>
        <v/>
      </c>
      <c r="Q142" s="27">
        <f>IF(C142="","",IF(O142=P142,"OK","Mismatch"))</f>
        <v/>
      </c>
      <c r="R142" s="27">
        <f>IF(C142="","","Books/"&amp;A142&amp;"/"&amp;C142&amp;".png")</f>
        <v/>
      </c>
    </row>
    <row r="143">
      <c r="A143" s="25" t="n"/>
      <c r="B143" s="26" t="n"/>
      <c r="C143" s="26" t="n"/>
      <c r="D143" s="25" t="n"/>
      <c r="E143" s="26" t="n"/>
      <c r="F143" s="25" t="n"/>
      <c r="G143" s="25" t="n"/>
      <c r="H143" s="25" t="n"/>
      <c r="I143" s="26" t="n"/>
      <c r="J143" s="25" t="n"/>
      <c r="K143" s="25" t="n"/>
      <c r="L143" s="25" t="n"/>
      <c r="M143" s="25" t="n"/>
      <c r="N143" s="26" t="n"/>
      <c r="O143" s="25" t="n"/>
      <c r="P143" s="27">
        <f>IF(C143="","",IF(H143="Teacher guide",SUMIFS('2_Zone_Allocation'!$I$2:$I$3001,'2_Zone_Allocation'!$E$2:$E$3001,C143),SUMIFS('2_Zone_Allocation'!$H$2:$H$3001,'2_Zone_Allocation'!$D$2:$D$3001,C143)))</f>
        <v/>
      </c>
      <c r="Q143" s="27">
        <f>IF(C143="","",IF(O143=P143,"OK","Mismatch"))</f>
        <v/>
      </c>
      <c r="R143" s="27">
        <f>IF(C143="","","Books/"&amp;A143&amp;"/"&amp;C143&amp;".png")</f>
        <v/>
      </c>
    </row>
    <row r="144">
      <c r="A144" s="25" t="n"/>
      <c r="B144" s="26" t="n"/>
      <c r="C144" s="26" t="n"/>
      <c r="D144" s="25" t="n"/>
      <c r="E144" s="26" t="n"/>
      <c r="F144" s="25" t="n"/>
      <c r="G144" s="25" t="n"/>
      <c r="H144" s="25" t="n"/>
      <c r="I144" s="26" t="n"/>
      <c r="J144" s="25" t="n"/>
      <c r="K144" s="25" t="n"/>
      <c r="L144" s="25" t="n"/>
      <c r="M144" s="25" t="n"/>
      <c r="N144" s="26" t="n"/>
      <c r="O144" s="25" t="n"/>
      <c r="P144" s="27">
        <f>IF(C144="","",IF(H144="Teacher guide",SUMIFS('2_Zone_Allocation'!$I$2:$I$3001,'2_Zone_Allocation'!$E$2:$E$3001,C144),SUMIFS('2_Zone_Allocation'!$H$2:$H$3001,'2_Zone_Allocation'!$D$2:$D$3001,C144)))</f>
        <v/>
      </c>
      <c r="Q144" s="27">
        <f>IF(C144="","",IF(O144=P144,"OK","Mismatch"))</f>
        <v/>
      </c>
      <c r="R144" s="27">
        <f>IF(C144="","","Books/"&amp;A144&amp;"/"&amp;C144&amp;".png")</f>
        <v/>
      </c>
    </row>
    <row r="145">
      <c r="A145" s="25" t="n"/>
      <c r="B145" s="26" t="n"/>
      <c r="C145" s="26" t="n"/>
      <c r="D145" s="25" t="n"/>
      <c r="E145" s="26" t="n"/>
      <c r="F145" s="25" t="n"/>
      <c r="G145" s="25" t="n"/>
      <c r="H145" s="25" t="n"/>
      <c r="I145" s="26" t="n"/>
      <c r="J145" s="25" t="n"/>
      <c r="K145" s="25" t="n"/>
      <c r="L145" s="25" t="n"/>
      <c r="M145" s="25" t="n"/>
      <c r="N145" s="26" t="n"/>
      <c r="O145" s="25" t="n"/>
      <c r="P145" s="27">
        <f>IF(C145="","",IF(H145="Teacher guide",SUMIFS('2_Zone_Allocation'!$I$2:$I$3001,'2_Zone_Allocation'!$E$2:$E$3001,C145),SUMIFS('2_Zone_Allocation'!$H$2:$H$3001,'2_Zone_Allocation'!$D$2:$D$3001,C145)))</f>
        <v/>
      </c>
      <c r="Q145" s="27">
        <f>IF(C145="","",IF(O145=P145,"OK","Mismatch"))</f>
        <v/>
      </c>
      <c r="R145" s="27">
        <f>IF(C145="","","Books/"&amp;A145&amp;"/"&amp;C145&amp;".png")</f>
        <v/>
      </c>
    </row>
    <row r="146">
      <c r="A146" s="25" t="n"/>
      <c r="B146" s="26" t="n"/>
      <c r="C146" s="26" t="n"/>
      <c r="D146" s="25" t="n"/>
      <c r="E146" s="26" t="n"/>
      <c r="F146" s="25" t="n"/>
      <c r="G146" s="25" t="n"/>
      <c r="H146" s="25" t="n"/>
      <c r="I146" s="26" t="n"/>
      <c r="J146" s="25" t="n"/>
      <c r="K146" s="25" t="n"/>
      <c r="L146" s="25" t="n"/>
      <c r="M146" s="25" t="n"/>
      <c r="N146" s="26" t="n"/>
      <c r="O146" s="25" t="n"/>
      <c r="P146" s="27">
        <f>IF(C146="","",IF(H146="Teacher guide",SUMIFS('2_Zone_Allocation'!$I$2:$I$3001,'2_Zone_Allocation'!$E$2:$E$3001,C146),SUMIFS('2_Zone_Allocation'!$H$2:$H$3001,'2_Zone_Allocation'!$D$2:$D$3001,C146)))</f>
        <v/>
      </c>
      <c r="Q146" s="27">
        <f>IF(C146="","",IF(O146=P146,"OK","Mismatch"))</f>
        <v/>
      </c>
      <c r="R146" s="27">
        <f>IF(C146="","","Books/"&amp;A146&amp;"/"&amp;C146&amp;".png")</f>
        <v/>
      </c>
    </row>
    <row r="147">
      <c r="A147" s="25" t="n"/>
      <c r="B147" s="26" t="n"/>
      <c r="C147" s="26" t="n"/>
      <c r="D147" s="25" t="n"/>
      <c r="E147" s="26" t="n"/>
      <c r="F147" s="25" t="n"/>
      <c r="G147" s="25" t="n"/>
      <c r="H147" s="25" t="n"/>
      <c r="I147" s="26" t="n"/>
      <c r="J147" s="25" t="n"/>
      <c r="K147" s="25" t="n"/>
      <c r="L147" s="25" t="n"/>
      <c r="M147" s="25" t="n"/>
      <c r="N147" s="26" t="n"/>
      <c r="O147" s="25" t="n"/>
      <c r="P147" s="27">
        <f>IF(C147="","",IF(H147="Teacher guide",SUMIFS('2_Zone_Allocation'!$I$2:$I$3001,'2_Zone_Allocation'!$E$2:$E$3001,C147),SUMIFS('2_Zone_Allocation'!$H$2:$H$3001,'2_Zone_Allocation'!$D$2:$D$3001,C147)))</f>
        <v/>
      </c>
      <c r="Q147" s="27">
        <f>IF(C147="","",IF(O147=P147,"OK","Mismatch"))</f>
        <v/>
      </c>
      <c r="R147" s="27">
        <f>IF(C147="","","Books/"&amp;A147&amp;"/"&amp;C147&amp;".png")</f>
        <v/>
      </c>
    </row>
    <row r="148">
      <c r="A148" s="25" t="n"/>
      <c r="B148" s="26" t="n"/>
      <c r="C148" s="26" t="n"/>
      <c r="D148" s="25" t="n"/>
      <c r="E148" s="26" t="n"/>
      <c r="F148" s="25" t="n"/>
      <c r="G148" s="25" t="n"/>
      <c r="H148" s="25" t="n"/>
      <c r="I148" s="26" t="n"/>
      <c r="J148" s="25" t="n"/>
      <c r="K148" s="25" t="n"/>
      <c r="L148" s="25" t="n"/>
      <c r="M148" s="25" t="n"/>
      <c r="N148" s="26" t="n"/>
      <c r="O148" s="25" t="n"/>
      <c r="P148" s="27">
        <f>IF(C148="","",IF(H148="Teacher guide",SUMIFS('2_Zone_Allocation'!$I$2:$I$3001,'2_Zone_Allocation'!$E$2:$E$3001,C148),SUMIFS('2_Zone_Allocation'!$H$2:$H$3001,'2_Zone_Allocation'!$D$2:$D$3001,C148)))</f>
        <v/>
      </c>
      <c r="Q148" s="27">
        <f>IF(C148="","",IF(O148=P148,"OK","Mismatch"))</f>
        <v/>
      </c>
      <c r="R148" s="27">
        <f>IF(C148="","","Books/"&amp;A148&amp;"/"&amp;C148&amp;".png")</f>
        <v/>
      </c>
    </row>
    <row r="149">
      <c r="A149" s="25" t="n"/>
      <c r="B149" s="26" t="n"/>
      <c r="C149" s="26" t="n"/>
      <c r="D149" s="25" t="n"/>
      <c r="E149" s="26" t="n"/>
      <c r="F149" s="25" t="n"/>
      <c r="G149" s="25" t="n"/>
      <c r="H149" s="25" t="n"/>
      <c r="I149" s="26" t="n"/>
      <c r="J149" s="25" t="n"/>
      <c r="K149" s="25" t="n"/>
      <c r="L149" s="25" t="n"/>
      <c r="M149" s="25" t="n"/>
      <c r="N149" s="26" t="n"/>
      <c r="O149" s="25" t="n"/>
      <c r="P149" s="27">
        <f>IF(C149="","",IF(H149="Teacher guide",SUMIFS('2_Zone_Allocation'!$I$2:$I$3001,'2_Zone_Allocation'!$E$2:$E$3001,C149),SUMIFS('2_Zone_Allocation'!$H$2:$H$3001,'2_Zone_Allocation'!$D$2:$D$3001,C149)))</f>
        <v/>
      </c>
      <c r="Q149" s="27">
        <f>IF(C149="","",IF(O149=P149,"OK","Mismatch"))</f>
        <v/>
      </c>
      <c r="R149" s="27">
        <f>IF(C149="","","Books/"&amp;A149&amp;"/"&amp;C149&amp;".png")</f>
        <v/>
      </c>
    </row>
    <row r="150">
      <c r="A150" s="25" t="n"/>
      <c r="B150" s="26" t="n"/>
      <c r="C150" s="26" t="n"/>
      <c r="D150" s="25" t="n"/>
      <c r="E150" s="26" t="n"/>
      <c r="F150" s="25" t="n"/>
      <c r="G150" s="25" t="n"/>
      <c r="H150" s="25" t="n"/>
      <c r="I150" s="26" t="n"/>
      <c r="J150" s="25" t="n"/>
      <c r="K150" s="25" t="n"/>
      <c r="L150" s="25" t="n"/>
      <c r="M150" s="25" t="n"/>
      <c r="N150" s="26" t="n"/>
      <c r="O150" s="25" t="n"/>
      <c r="P150" s="27">
        <f>IF(C150="","",IF(H150="Teacher guide",SUMIFS('2_Zone_Allocation'!$I$2:$I$3001,'2_Zone_Allocation'!$E$2:$E$3001,C150),SUMIFS('2_Zone_Allocation'!$H$2:$H$3001,'2_Zone_Allocation'!$D$2:$D$3001,C150)))</f>
        <v/>
      </c>
      <c r="Q150" s="27">
        <f>IF(C150="","",IF(O150=P150,"OK","Mismatch"))</f>
        <v/>
      </c>
      <c r="R150" s="27">
        <f>IF(C150="","","Books/"&amp;A150&amp;"/"&amp;C150&amp;".png")</f>
        <v/>
      </c>
    </row>
    <row r="151">
      <c r="A151" s="25" t="n"/>
      <c r="B151" s="26" t="n"/>
      <c r="C151" s="26" t="n"/>
      <c r="D151" s="25" t="n"/>
      <c r="E151" s="26" t="n"/>
      <c r="F151" s="25" t="n"/>
      <c r="G151" s="25" t="n"/>
      <c r="H151" s="25" t="n"/>
      <c r="I151" s="26" t="n"/>
      <c r="J151" s="25" t="n"/>
      <c r="K151" s="25" t="n"/>
      <c r="L151" s="25" t="n"/>
      <c r="M151" s="25" t="n"/>
      <c r="N151" s="26" t="n"/>
      <c r="O151" s="25" t="n"/>
      <c r="P151" s="27">
        <f>IF(C151="","",IF(H151="Teacher guide",SUMIFS('2_Zone_Allocation'!$I$2:$I$3001,'2_Zone_Allocation'!$E$2:$E$3001,C151),SUMIFS('2_Zone_Allocation'!$H$2:$H$3001,'2_Zone_Allocation'!$D$2:$D$3001,C151)))</f>
        <v/>
      </c>
      <c r="Q151" s="27">
        <f>IF(C151="","",IF(O151=P151,"OK","Mismatch"))</f>
        <v/>
      </c>
      <c r="R151" s="27">
        <f>IF(C151="","","Books/"&amp;A151&amp;"/"&amp;C151&amp;".png")</f>
        <v/>
      </c>
    </row>
    <row r="152">
      <c r="A152" s="25" t="n"/>
      <c r="B152" s="26" t="n"/>
      <c r="C152" s="26" t="n"/>
      <c r="D152" s="25" t="n"/>
      <c r="E152" s="26" t="n"/>
      <c r="F152" s="25" t="n"/>
      <c r="G152" s="25" t="n"/>
      <c r="H152" s="25" t="n"/>
      <c r="I152" s="26" t="n"/>
      <c r="J152" s="25" t="n"/>
      <c r="K152" s="25" t="n"/>
      <c r="L152" s="25" t="n"/>
      <c r="M152" s="25" t="n"/>
      <c r="N152" s="26" t="n"/>
      <c r="O152" s="25" t="n"/>
      <c r="P152" s="27">
        <f>IF(C152="","",IF(H152="Teacher guide",SUMIFS('2_Zone_Allocation'!$I$2:$I$3001,'2_Zone_Allocation'!$E$2:$E$3001,C152),SUMIFS('2_Zone_Allocation'!$H$2:$H$3001,'2_Zone_Allocation'!$D$2:$D$3001,C152)))</f>
        <v/>
      </c>
      <c r="Q152" s="27">
        <f>IF(C152="","",IF(O152=P152,"OK","Mismatch"))</f>
        <v/>
      </c>
      <c r="R152" s="27">
        <f>IF(C152="","","Books/"&amp;A152&amp;"/"&amp;C152&amp;".png")</f>
        <v/>
      </c>
    </row>
    <row r="153">
      <c r="A153" s="25" t="n"/>
      <c r="B153" s="26" t="n"/>
      <c r="C153" s="26" t="n"/>
      <c r="D153" s="25" t="n"/>
      <c r="E153" s="26" t="n"/>
      <c r="F153" s="25" t="n"/>
      <c r="G153" s="25" t="n"/>
      <c r="H153" s="25" t="n"/>
      <c r="I153" s="26" t="n"/>
      <c r="J153" s="25" t="n"/>
      <c r="K153" s="25" t="n"/>
      <c r="L153" s="25" t="n"/>
      <c r="M153" s="25" t="n"/>
      <c r="N153" s="26" t="n"/>
      <c r="O153" s="25" t="n"/>
      <c r="P153" s="27">
        <f>IF(C153="","",IF(H153="Teacher guide",SUMIFS('2_Zone_Allocation'!$I$2:$I$3001,'2_Zone_Allocation'!$E$2:$E$3001,C153),SUMIFS('2_Zone_Allocation'!$H$2:$H$3001,'2_Zone_Allocation'!$D$2:$D$3001,C153)))</f>
        <v/>
      </c>
      <c r="Q153" s="27">
        <f>IF(C153="","",IF(O153=P153,"OK","Mismatch"))</f>
        <v/>
      </c>
      <c r="R153" s="27">
        <f>IF(C153="","","Books/"&amp;A153&amp;"/"&amp;C153&amp;".png")</f>
        <v/>
      </c>
    </row>
    <row r="154">
      <c r="A154" s="25" t="n"/>
      <c r="B154" s="26" t="n"/>
      <c r="C154" s="26" t="n"/>
      <c r="D154" s="25" t="n"/>
      <c r="E154" s="26" t="n"/>
      <c r="F154" s="25" t="n"/>
      <c r="G154" s="25" t="n"/>
      <c r="H154" s="25" t="n"/>
      <c r="I154" s="26" t="n"/>
      <c r="J154" s="25" t="n"/>
      <c r="K154" s="25" t="n"/>
      <c r="L154" s="25" t="n"/>
      <c r="M154" s="25" t="n"/>
      <c r="N154" s="26" t="n"/>
      <c r="O154" s="25" t="n"/>
      <c r="P154" s="27">
        <f>IF(C154="","",IF(H154="Teacher guide",SUMIFS('2_Zone_Allocation'!$I$2:$I$3001,'2_Zone_Allocation'!$E$2:$E$3001,C154),SUMIFS('2_Zone_Allocation'!$H$2:$H$3001,'2_Zone_Allocation'!$D$2:$D$3001,C154)))</f>
        <v/>
      </c>
      <c r="Q154" s="27">
        <f>IF(C154="","",IF(O154=P154,"OK","Mismatch"))</f>
        <v/>
      </c>
      <c r="R154" s="27">
        <f>IF(C154="","","Books/"&amp;A154&amp;"/"&amp;C154&amp;".png")</f>
        <v/>
      </c>
    </row>
    <row r="155">
      <c r="A155" s="25" t="n"/>
      <c r="B155" s="26" t="n"/>
      <c r="C155" s="26" t="n"/>
      <c r="D155" s="25" t="n"/>
      <c r="E155" s="26" t="n"/>
      <c r="F155" s="25" t="n"/>
      <c r="G155" s="25" t="n"/>
      <c r="H155" s="25" t="n"/>
      <c r="I155" s="26" t="n"/>
      <c r="J155" s="25" t="n"/>
      <c r="K155" s="25" t="n"/>
      <c r="L155" s="25" t="n"/>
      <c r="M155" s="25" t="n"/>
      <c r="N155" s="26" t="n"/>
      <c r="O155" s="25" t="n"/>
      <c r="P155" s="27">
        <f>IF(C155="","",IF(H155="Teacher guide",SUMIFS('2_Zone_Allocation'!$I$2:$I$3001,'2_Zone_Allocation'!$E$2:$E$3001,C155),SUMIFS('2_Zone_Allocation'!$H$2:$H$3001,'2_Zone_Allocation'!$D$2:$D$3001,C155)))</f>
        <v/>
      </c>
      <c r="Q155" s="27">
        <f>IF(C155="","",IF(O155=P155,"OK","Mismatch"))</f>
        <v/>
      </c>
      <c r="R155" s="27">
        <f>IF(C155="","","Books/"&amp;A155&amp;"/"&amp;C155&amp;".png")</f>
        <v/>
      </c>
    </row>
    <row r="156">
      <c r="A156" s="25" t="n"/>
      <c r="B156" s="26" t="n"/>
      <c r="C156" s="26" t="n"/>
      <c r="D156" s="25" t="n"/>
      <c r="E156" s="26" t="n"/>
      <c r="F156" s="25" t="n"/>
      <c r="G156" s="25" t="n"/>
      <c r="H156" s="25" t="n"/>
      <c r="I156" s="26" t="n"/>
      <c r="J156" s="25" t="n"/>
      <c r="K156" s="25" t="n"/>
      <c r="L156" s="25" t="n"/>
      <c r="M156" s="25" t="n"/>
      <c r="N156" s="26" t="n"/>
      <c r="O156" s="25" t="n"/>
      <c r="P156" s="27">
        <f>IF(C156="","",IF(H156="Teacher guide",SUMIFS('2_Zone_Allocation'!$I$2:$I$3001,'2_Zone_Allocation'!$E$2:$E$3001,C156),SUMIFS('2_Zone_Allocation'!$H$2:$H$3001,'2_Zone_Allocation'!$D$2:$D$3001,C156)))</f>
        <v/>
      </c>
      <c r="Q156" s="27">
        <f>IF(C156="","",IF(O156=P156,"OK","Mismatch"))</f>
        <v/>
      </c>
      <c r="R156" s="27">
        <f>IF(C156="","","Books/"&amp;A156&amp;"/"&amp;C156&amp;".png")</f>
        <v/>
      </c>
    </row>
    <row r="157">
      <c r="A157" s="25" t="n"/>
      <c r="B157" s="26" t="n"/>
      <c r="C157" s="26" t="n"/>
      <c r="D157" s="25" t="n"/>
      <c r="E157" s="26" t="n"/>
      <c r="F157" s="25" t="n"/>
      <c r="G157" s="25" t="n"/>
      <c r="H157" s="25" t="n"/>
      <c r="I157" s="26" t="n"/>
      <c r="J157" s="25" t="n"/>
      <c r="K157" s="25" t="n"/>
      <c r="L157" s="25" t="n"/>
      <c r="M157" s="25" t="n"/>
      <c r="N157" s="26" t="n"/>
      <c r="O157" s="25" t="n"/>
      <c r="P157" s="27">
        <f>IF(C157="","",IF(H157="Teacher guide",SUMIFS('2_Zone_Allocation'!$I$2:$I$3001,'2_Zone_Allocation'!$E$2:$E$3001,C157),SUMIFS('2_Zone_Allocation'!$H$2:$H$3001,'2_Zone_Allocation'!$D$2:$D$3001,C157)))</f>
        <v/>
      </c>
      <c r="Q157" s="27">
        <f>IF(C157="","",IF(O157=P157,"OK","Mismatch"))</f>
        <v/>
      </c>
      <c r="R157" s="27">
        <f>IF(C157="","","Books/"&amp;A157&amp;"/"&amp;C157&amp;".png")</f>
        <v/>
      </c>
    </row>
    <row r="158">
      <c r="A158" s="25" t="n"/>
      <c r="B158" s="26" t="n"/>
      <c r="C158" s="26" t="n"/>
      <c r="D158" s="25" t="n"/>
      <c r="E158" s="26" t="n"/>
      <c r="F158" s="25" t="n"/>
      <c r="G158" s="25" t="n"/>
      <c r="H158" s="25" t="n"/>
      <c r="I158" s="26" t="n"/>
      <c r="J158" s="25" t="n"/>
      <c r="K158" s="25" t="n"/>
      <c r="L158" s="25" t="n"/>
      <c r="M158" s="25" t="n"/>
      <c r="N158" s="26" t="n"/>
      <c r="O158" s="25" t="n"/>
      <c r="P158" s="27">
        <f>IF(C158="","",IF(H158="Teacher guide",SUMIFS('2_Zone_Allocation'!$I$2:$I$3001,'2_Zone_Allocation'!$E$2:$E$3001,C158),SUMIFS('2_Zone_Allocation'!$H$2:$H$3001,'2_Zone_Allocation'!$D$2:$D$3001,C158)))</f>
        <v/>
      </c>
      <c r="Q158" s="27">
        <f>IF(C158="","",IF(O158=P158,"OK","Mismatch"))</f>
        <v/>
      </c>
      <c r="R158" s="27">
        <f>IF(C158="","","Books/"&amp;A158&amp;"/"&amp;C158&amp;".png")</f>
        <v/>
      </c>
    </row>
    <row r="159">
      <c r="A159" s="25" t="n"/>
      <c r="B159" s="26" t="n"/>
      <c r="C159" s="26" t="n"/>
      <c r="D159" s="25" t="n"/>
      <c r="E159" s="26" t="n"/>
      <c r="F159" s="25" t="n"/>
      <c r="G159" s="25" t="n"/>
      <c r="H159" s="25" t="n"/>
      <c r="I159" s="26" t="n"/>
      <c r="J159" s="25" t="n"/>
      <c r="K159" s="25" t="n"/>
      <c r="L159" s="25" t="n"/>
      <c r="M159" s="25" t="n"/>
      <c r="N159" s="26" t="n"/>
      <c r="O159" s="25" t="n"/>
      <c r="P159" s="27">
        <f>IF(C159="","",IF(H159="Teacher guide",SUMIFS('2_Zone_Allocation'!$I$2:$I$3001,'2_Zone_Allocation'!$E$2:$E$3001,C159),SUMIFS('2_Zone_Allocation'!$H$2:$H$3001,'2_Zone_Allocation'!$D$2:$D$3001,C159)))</f>
        <v/>
      </c>
      <c r="Q159" s="27">
        <f>IF(C159="","",IF(O159=P159,"OK","Mismatch"))</f>
        <v/>
      </c>
      <c r="R159" s="27">
        <f>IF(C159="","","Books/"&amp;A159&amp;"/"&amp;C159&amp;".png")</f>
        <v/>
      </c>
    </row>
    <row r="160">
      <c r="A160" s="25" t="n"/>
      <c r="B160" s="26" t="n"/>
      <c r="C160" s="26" t="n"/>
      <c r="D160" s="25" t="n"/>
      <c r="E160" s="26" t="n"/>
      <c r="F160" s="25" t="n"/>
      <c r="G160" s="25" t="n"/>
      <c r="H160" s="25" t="n"/>
      <c r="I160" s="26" t="n"/>
      <c r="J160" s="25" t="n"/>
      <c r="K160" s="25" t="n"/>
      <c r="L160" s="25" t="n"/>
      <c r="M160" s="25" t="n"/>
      <c r="N160" s="26" t="n"/>
      <c r="O160" s="25" t="n"/>
      <c r="P160" s="27">
        <f>IF(C160="","",IF(H160="Teacher guide",SUMIFS('2_Zone_Allocation'!$I$2:$I$3001,'2_Zone_Allocation'!$E$2:$E$3001,C160),SUMIFS('2_Zone_Allocation'!$H$2:$H$3001,'2_Zone_Allocation'!$D$2:$D$3001,C160)))</f>
        <v/>
      </c>
      <c r="Q160" s="27">
        <f>IF(C160="","",IF(O160=P160,"OK","Mismatch"))</f>
        <v/>
      </c>
      <c r="R160" s="27">
        <f>IF(C160="","","Books/"&amp;A160&amp;"/"&amp;C160&amp;".png")</f>
        <v/>
      </c>
    </row>
    <row r="161">
      <c r="A161" s="25" t="n"/>
      <c r="B161" s="26" t="n"/>
      <c r="C161" s="26" t="n"/>
      <c r="D161" s="25" t="n"/>
      <c r="E161" s="26" t="n"/>
      <c r="F161" s="25" t="n"/>
      <c r="G161" s="25" t="n"/>
      <c r="H161" s="25" t="n"/>
      <c r="I161" s="26" t="n"/>
      <c r="J161" s="25" t="n"/>
      <c r="K161" s="25" t="n"/>
      <c r="L161" s="25" t="n"/>
      <c r="M161" s="25" t="n"/>
      <c r="N161" s="26" t="n"/>
      <c r="O161" s="25" t="n"/>
      <c r="P161" s="27">
        <f>IF(C161="","",IF(H161="Teacher guide",SUMIFS('2_Zone_Allocation'!$I$2:$I$3001,'2_Zone_Allocation'!$E$2:$E$3001,C161),SUMIFS('2_Zone_Allocation'!$H$2:$H$3001,'2_Zone_Allocation'!$D$2:$D$3001,C161)))</f>
        <v/>
      </c>
      <c r="Q161" s="27">
        <f>IF(C161="","",IF(O161=P161,"OK","Mismatch"))</f>
        <v/>
      </c>
      <c r="R161" s="27">
        <f>IF(C161="","","Books/"&amp;A161&amp;"/"&amp;C161&amp;".png")</f>
        <v/>
      </c>
    </row>
    <row r="162">
      <c r="A162" s="25" t="n"/>
      <c r="B162" s="26" t="n"/>
      <c r="C162" s="26" t="n"/>
      <c r="D162" s="25" t="n"/>
      <c r="E162" s="26" t="n"/>
      <c r="F162" s="25" t="n"/>
      <c r="G162" s="25" t="n"/>
      <c r="H162" s="25" t="n"/>
      <c r="I162" s="26" t="n"/>
      <c r="J162" s="25" t="n"/>
      <c r="K162" s="25" t="n"/>
      <c r="L162" s="25" t="n"/>
      <c r="M162" s="25" t="n"/>
      <c r="N162" s="26" t="n"/>
      <c r="O162" s="25" t="n"/>
      <c r="P162" s="27">
        <f>IF(C162="","",IF(H162="Teacher guide",SUMIFS('2_Zone_Allocation'!$I$2:$I$3001,'2_Zone_Allocation'!$E$2:$E$3001,C162),SUMIFS('2_Zone_Allocation'!$H$2:$H$3001,'2_Zone_Allocation'!$D$2:$D$3001,C162)))</f>
        <v/>
      </c>
      <c r="Q162" s="27">
        <f>IF(C162="","",IF(O162=P162,"OK","Mismatch"))</f>
        <v/>
      </c>
      <c r="R162" s="27">
        <f>IF(C162="","","Books/"&amp;A162&amp;"/"&amp;C162&amp;".png")</f>
        <v/>
      </c>
    </row>
    <row r="163">
      <c r="A163" s="25" t="n"/>
      <c r="B163" s="26" t="n"/>
      <c r="C163" s="26" t="n"/>
      <c r="D163" s="25" t="n"/>
      <c r="E163" s="26" t="n"/>
      <c r="F163" s="25" t="n"/>
      <c r="G163" s="25" t="n"/>
      <c r="H163" s="25" t="n"/>
      <c r="I163" s="26" t="n"/>
      <c r="J163" s="25" t="n"/>
      <c r="K163" s="25" t="n"/>
      <c r="L163" s="25" t="n"/>
      <c r="M163" s="25" t="n"/>
      <c r="N163" s="26" t="n"/>
      <c r="O163" s="25" t="n"/>
      <c r="P163" s="27">
        <f>IF(C163="","",IF(H163="Teacher guide",SUMIFS('2_Zone_Allocation'!$I$2:$I$3001,'2_Zone_Allocation'!$E$2:$E$3001,C163),SUMIFS('2_Zone_Allocation'!$H$2:$H$3001,'2_Zone_Allocation'!$D$2:$D$3001,C163)))</f>
        <v/>
      </c>
      <c r="Q163" s="27">
        <f>IF(C163="","",IF(O163=P163,"OK","Mismatch"))</f>
        <v/>
      </c>
      <c r="R163" s="27">
        <f>IF(C163="","","Books/"&amp;A163&amp;"/"&amp;C163&amp;".png")</f>
        <v/>
      </c>
    </row>
    <row r="164">
      <c r="A164" s="25" t="n"/>
      <c r="B164" s="26" t="n"/>
      <c r="C164" s="26" t="n"/>
      <c r="D164" s="25" t="n"/>
      <c r="E164" s="26" t="n"/>
      <c r="F164" s="25" t="n"/>
      <c r="G164" s="25" t="n"/>
      <c r="H164" s="25" t="n"/>
      <c r="I164" s="26" t="n"/>
      <c r="J164" s="25" t="n"/>
      <c r="K164" s="25" t="n"/>
      <c r="L164" s="25" t="n"/>
      <c r="M164" s="25" t="n"/>
      <c r="N164" s="26" t="n"/>
      <c r="O164" s="25" t="n"/>
      <c r="P164" s="27">
        <f>IF(C164="","",IF(H164="Teacher guide",SUMIFS('2_Zone_Allocation'!$I$2:$I$3001,'2_Zone_Allocation'!$E$2:$E$3001,C164),SUMIFS('2_Zone_Allocation'!$H$2:$H$3001,'2_Zone_Allocation'!$D$2:$D$3001,C164)))</f>
        <v/>
      </c>
      <c r="Q164" s="27">
        <f>IF(C164="","",IF(O164=P164,"OK","Mismatch"))</f>
        <v/>
      </c>
      <c r="R164" s="27">
        <f>IF(C164="","","Books/"&amp;A164&amp;"/"&amp;C164&amp;".png")</f>
        <v/>
      </c>
    </row>
    <row r="165">
      <c r="A165" s="25" t="n"/>
      <c r="B165" s="26" t="n"/>
      <c r="C165" s="26" t="n"/>
      <c r="D165" s="25" t="n"/>
      <c r="E165" s="26" t="n"/>
      <c r="F165" s="25" t="n"/>
      <c r="G165" s="25" t="n"/>
      <c r="H165" s="25" t="n"/>
      <c r="I165" s="26" t="n"/>
      <c r="J165" s="25" t="n"/>
      <c r="K165" s="25" t="n"/>
      <c r="L165" s="25" t="n"/>
      <c r="M165" s="25" t="n"/>
      <c r="N165" s="26" t="n"/>
      <c r="O165" s="25" t="n"/>
      <c r="P165" s="27">
        <f>IF(C165="","",IF(H165="Teacher guide",SUMIFS('2_Zone_Allocation'!$I$2:$I$3001,'2_Zone_Allocation'!$E$2:$E$3001,C165),SUMIFS('2_Zone_Allocation'!$H$2:$H$3001,'2_Zone_Allocation'!$D$2:$D$3001,C165)))</f>
        <v/>
      </c>
      <c r="Q165" s="27">
        <f>IF(C165="","",IF(O165=P165,"OK","Mismatch"))</f>
        <v/>
      </c>
      <c r="R165" s="27">
        <f>IF(C165="","","Books/"&amp;A165&amp;"/"&amp;C165&amp;".png")</f>
        <v/>
      </c>
    </row>
    <row r="166">
      <c r="A166" s="25" t="n"/>
      <c r="B166" s="26" t="n"/>
      <c r="C166" s="26" t="n"/>
      <c r="D166" s="25" t="n"/>
      <c r="E166" s="26" t="n"/>
      <c r="F166" s="25" t="n"/>
      <c r="G166" s="25" t="n"/>
      <c r="H166" s="25" t="n"/>
      <c r="I166" s="26" t="n"/>
      <c r="J166" s="25" t="n"/>
      <c r="K166" s="25" t="n"/>
      <c r="L166" s="25" t="n"/>
      <c r="M166" s="25" t="n"/>
      <c r="N166" s="26" t="n"/>
      <c r="O166" s="25" t="n"/>
      <c r="P166" s="27">
        <f>IF(C166="","",IF(H166="Teacher guide",SUMIFS('2_Zone_Allocation'!$I$2:$I$3001,'2_Zone_Allocation'!$E$2:$E$3001,C166),SUMIFS('2_Zone_Allocation'!$H$2:$H$3001,'2_Zone_Allocation'!$D$2:$D$3001,C166)))</f>
        <v/>
      </c>
      <c r="Q166" s="27">
        <f>IF(C166="","",IF(O166=P166,"OK","Mismatch"))</f>
        <v/>
      </c>
      <c r="R166" s="27">
        <f>IF(C166="","","Books/"&amp;A166&amp;"/"&amp;C166&amp;".png")</f>
        <v/>
      </c>
    </row>
    <row r="167">
      <c r="A167" s="25" t="n"/>
      <c r="B167" s="26" t="n"/>
      <c r="C167" s="26" t="n"/>
      <c r="D167" s="25" t="n"/>
      <c r="E167" s="26" t="n"/>
      <c r="F167" s="25" t="n"/>
      <c r="G167" s="25" t="n"/>
      <c r="H167" s="25" t="n"/>
      <c r="I167" s="26" t="n"/>
      <c r="J167" s="25" t="n"/>
      <c r="K167" s="25" t="n"/>
      <c r="L167" s="25" t="n"/>
      <c r="M167" s="25" t="n"/>
      <c r="N167" s="26" t="n"/>
      <c r="O167" s="25" t="n"/>
      <c r="P167" s="27">
        <f>IF(C167="","",IF(H167="Teacher guide",SUMIFS('2_Zone_Allocation'!$I$2:$I$3001,'2_Zone_Allocation'!$E$2:$E$3001,C167),SUMIFS('2_Zone_Allocation'!$H$2:$H$3001,'2_Zone_Allocation'!$D$2:$D$3001,C167)))</f>
        <v/>
      </c>
      <c r="Q167" s="27">
        <f>IF(C167="","",IF(O167=P167,"OK","Mismatch"))</f>
        <v/>
      </c>
      <c r="R167" s="27">
        <f>IF(C167="","","Books/"&amp;A167&amp;"/"&amp;C167&amp;".png")</f>
        <v/>
      </c>
    </row>
    <row r="168">
      <c r="A168" s="25" t="n"/>
      <c r="B168" s="26" t="n"/>
      <c r="C168" s="26" t="n"/>
      <c r="D168" s="25" t="n"/>
      <c r="E168" s="26" t="n"/>
      <c r="F168" s="25" t="n"/>
      <c r="G168" s="25" t="n"/>
      <c r="H168" s="25" t="n"/>
      <c r="I168" s="26" t="n"/>
      <c r="J168" s="25" t="n"/>
      <c r="K168" s="25" t="n"/>
      <c r="L168" s="25" t="n"/>
      <c r="M168" s="25" t="n"/>
      <c r="N168" s="26" t="n"/>
      <c r="O168" s="25" t="n"/>
      <c r="P168" s="27">
        <f>IF(C168="","",IF(H168="Teacher guide",SUMIFS('2_Zone_Allocation'!$I$2:$I$3001,'2_Zone_Allocation'!$E$2:$E$3001,C168),SUMIFS('2_Zone_Allocation'!$H$2:$H$3001,'2_Zone_Allocation'!$D$2:$D$3001,C168)))</f>
        <v/>
      </c>
      <c r="Q168" s="27">
        <f>IF(C168="","",IF(O168=P168,"OK","Mismatch"))</f>
        <v/>
      </c>
      <c r="R168" s="27">
        <f>IF(C168="","","Books/"&amp;A168&amp;"/"&amp;C168&amp;".png")</f>
        <v/>
      </c>
    </row>
    <row r="169">
      <c r="A169" s="25" t="n"/>
      <c r="B169" s="26" t="n"/>
      <c r="C169" s="26" t="n"/>
      <c r="D169" s="25" t="n"/>
      <c r="E169" s="26" t="n"/>
      <c r="F169" s="25" t="n"/>
      <c r="G169" s="25" t="n"/>
      <c r="H169" s="25" t="n"/>
      <c r="I169" s="26" t="n"/>
      <c r="J169" s="25" t="n"/>
      <c r="K169" s="25" t="n"/>
      <c r="L169" s="25" t="n"/>
      <c r="M169" s="25" t="n"/>
      <c r="N169" s="26" t="n"/>
      <c r="O169" s="25" t="n"/>
      <c r="P169" s="27">
        <f>IF(C169="","",IF(H169="Teacher guide",SUMIFS('2_Zone_Allocation'!$I$2:$I$3001,'2_Zone_Allocation'!$E$2:$E$3001,C169),SUMIFS('2_Zone_Allocation'!$H$2:$H$3001,'2_Zone_Allocation'!$D$2:$D$3001,C169)))</f>
        <v/>
      </c>
      <c r="Q169" s="27">
        <f>IF(C169="","",IF(O169=P169,"OK","Mismatch"))</f>
        <v/>
      </c>
      <c r="R169" s="27">
        <f>IF(C169="","","Books/"&amp;A169&amp;"/"&amp;C169&amp;".png")</f>
        <v/>
      </c>
    </row>
    <row r="170">
      <c r="A170" s="25" t="n"/>
      <c r="B170" s="26" t="n"/>
      <c r="C170" s="26" t="n"/>
      <c r="D170" s="25" t="n"/>
      <c r="E170" s="26" t="n"/>
      <c r="F170" s="25" t="n"/>
      <c r="G170" s="25" t="n"/>
      <c r="H170" s="25" t="n"/>
      <c r="I170" s="26" t="n"/>
      <c r="J170" s="25" t="n"/>
      <c r="K170" s="25" t="n"/>
      <c r="L170" s="25" t="n"/>
      <c r="M170" s="25" t="n"/>
      <c r="N170" s="26" t="n"/>
      <c r="O170" s="25" t="n"/>
      <c r="P170" s="27">
        <f>IF(C170="","",IF(H170="Teacher guide",SUMIFS('2_Zone_Allocation'!$I$2:$I$3001,'2_Zone_Allocation'!$E$2:$E$3001,C170),SUMIFS('2_Zone_Allocation'!$H$2:$H$3001,'2_Zone_Allocation'!$D$2:$D$3001,C170)))</f>
        <v/>
      </c>
      <c r="Q170" s="27">
        <f>IF(C170="","",IF(O170=P170,"OK","Mismatch"))</f>
        <v/>
      </c>
      <c r="R170" s="27">
        <f>IF(C170="","","Books/"&amp;A170&amp;"/"&amp;C170&amp;".png")</f>
        <v/>
      </c>
    </row>
    <row r="171">
      <c r="A171" s="25" t="n"/>
      <c r="B171" s="26" t="n"/>
      <c r="C171" s="26" t="n"/>
      <c r="D171" s="25" t="n"/>
      <c r="E171" s="26" t="n"/>
      <c r="F171" s="25" t="n"/>
      <c r="G171" s="25" t="n"/>
      <c r="H171" s="25" t="n"/>
      <c r="I171" s="26" t="n"/>
      <c r="J171" s="25" t="n"/>
      <c r="K171" s="25" t="n"/>
      <c r="L171" s="25" t="n"/>
      <c r="M171" s="25" t="n"/>
      <c r="N171" s="26" t="n"/>
      <c r="O171" s="25" t="n"/>
      <c r="P171" s="27">
        <f>IF(C171="","",IF(H171="Teacher guide",SUMIFS('2_Zone_Allocation'!$I$2:$I$3001,'2_Zone_Allocation'!$E$2:$E$3001,C171),SUMIFS('2_Zone_Allocation'!$H$2:$H$3001,'2_Zone_Allocation'!$D$2:$D$3001,C171)))</f>
        <v/>
      </c>
      <c r="Q171" s="27">
        <f>IF(C171="","",IF(O171=P171,"OK","Mismatch"))</f>
        <v/>
      </c>
      <c r="R171" s="27">
        <f>IF(C171="","","Books/"&amp;A171&amp;"/"&amp;C171&amp;".png")</f>
        <v/>
      </c>
    </row>
    <row r="172">
      <c r="A172" s="25" t="n"/>
      <c r="B172" s="26" t="n"/>
      <c r="C172" s="26" t="n"/>
      <c r="D172" s="25" t="n"/>
      <c r="E172" s="26" t="n"/>
      <c r="F172" s="25" t="n"/>
      <c r="G172" s="25" t="n"/>
      <c r="H172" s="25" t="n"/>
      <c r="I172" s="26" t="n"/>
      <c r="J172" s="25" t="n"/>
      <c r="K172" s="25" t="n"/>
      <c r="L172" s="25" t="n"/>
      <c r="M172" s="25" t="n"/>
      <c r="N172" s="26" t="n"/>
      <c r="O172" s="25" t="n"/>
      <c r="P172" s="27">
        <f>IF(C172="","",IF(H172="Teacher guide",SUMIFS('2_Zone_Allocation'!$I$2:$I$3001,'2_Zone_Allocation'!$E$2:$E$3001,C172),SUMIFS('2_Zone_Allocation'!$H$2:$H$3001,'2_Zone_Allocation'!$D$2:$D$3001,C172)))</f>
        <v/>
      </c>
      <c r="Q172" s="27">
        <f>IF(C172="","",IF(O172=P172,"OK","Mismatch"))</f>
        <v/>
      </c>
      <c r="R172" s="27">
        <f>IF(C172="","","Books/"&amp;A172&amp;"/"&amp;C172&amp;".png")</f>
        <v/>
      </c>
    </row>
    <row r="173">
      <c r="A173" s="25" t="n"/>
      <c r="B173" s="26" t="n"/>
      <c r="C173" s="26" t="n"/>
      <c r="D173" s="25" t="n"/>
      <c r="E173" s="26" t="n"/>
      <c r="F173" s="25" t="n"/>
      <c r="G173" s="25" t="n"/>
      <c r="H173" s="25" t="n"/>
      <c r="I173" s="26" t="n"/>
      <c r="J173" s="25" t="n"/>
      <c r="K173" s="25" t="n"/>
      <c r="L173" s="25" t="n"/>
      <c r="M173" s="25" t="n"/>
      <c r="N173" s="26" t="n"/>
      <c r="O173" s="25" t="n"/>
      <c r="P173" s="27">
        <f>IF(C173="","",IF(H173="Teacher guide",SUMIFS('2_Zone_Allocation'!$I$2:$I$3001,'2_Zone_Allocation'!$E$2:$E$3001,C173),SUMIFS('2_Zone_Allocation'!$H$2:$H$3001,'2_Zone_Allocation'!$D$2:$D$3001,C173)))</f>
        <v/>
      </c>
      <c r="Q173" s="27">
        <f>IF(C173="","",IF(O173=P173,"OK","Mismatch"))</f>
        <v/>
      </c>
      <c r="R173" s="27">
        <f>IF(C173="","","Books/"&amp;A173&amp;"/"&amp;C173&amp;".png")</f>
        <v/>
      </c>
    </row>
    <row r="174">
      <c r="A174" s="25" t="n"/>
      <c r="B174" s="26" t="n"/>
      <c r="C174" s="26" t="n"/>
      <c r="D174" s="25" t="n"/>
      <c r="E174" s="26" t="n"/>
      <c r="F174" s="25" t="n"/>
      <c r="G174" s="25" t="n"/>
      <c r="H174" s="25" t="n"/>
      <c r="I174" s="26" t="n"/>
      <c r="J174" s="25" t="n"/>
      <c r="K174" s="25" t="n"/>
      <c r="L174" s="25" t="n"/>
      <c r="M174" s="25" t="n"/>
      <c r="N174" s="26" t="n"/>
      <c r="O174" s="25" t="n"/>
      <c r="P174" s="27">
        <f>IF(C174="","",IF(H174="Teacher guide",SUMIFS('2_Zone_Allocation'!$I$2:$I$3001,'2_Zone_Allocation'!$E$2:$E$3001,C174),SUMIFS('2_Zone_Allocation'!$H$2:$H$3001,'2_Zone_Allocation'!$D$2:$D$3001,C174)))</f>
        <v/>
      </c>
      <c r="Q174" s="27">
        <f>IF(C174="","",IF(O174=P174,"OK","Mismatch"))</f>
        <v/>
      </c>
      <c r="R174" s="27">
        <f>IF(C174="","","Books/"&amp;A174&amp;"/"&amp;C174&amp;".png")</f>
        <v/>
      </c>
    </row>
    <row r="175">
      <c r="A175" s="25" t="n"/>
      <c r="B175" s="26" t="n"/>
      <c r="C175" s="26" t="n"/>
      <c r="D175" s="25" t="n"/>
      <c r="E175" s="26" t="n"/>
      <c r="F175" s="25" t="n"/>
      <c r="G175" s="25" t="n"/>
      <c r="H175" s="25" t="n"/>
      <c r="I175" s="26" t="n"/>
      <c r="J175" s="25" t="n"/>
      <c r="K175" s="25" t="n"/>
      <c r="L175" s="25" t="n"/>
      <c r="M175" s="25" t="n"/>
      <c r="N175" s="26" t="n"/>
      <c r="O175" s="25" t="n"/>
      <c r="P175" s="27">
        <f>IF(C175="","",IF(H175="Teacher guide",SUMIFS('2_Zone_Allocation'!$I$2:$I$3001,'2_Zone_Allocation'!$E$2:$E$3001,C175),SUMIFS('2_Zone_Allocation'!$H$2:$H$3001,'2_Zone_Allocation'!$D$2:$D$3001,C175)))</f>
        <v/>
      </c>
      <c r="Q175" s="27">
        <f>IF(C175="","",IF(O175=P175,"OK","Mismatch"))</f>
        <v/>
      </c>
      <c r="R175" s="27">
        <f>IF(C175="","","Books/"&amp;A175&amp;"/"&amp;C175&amp;".png")</f>
        <v/>
      </c>
    </row>
    <row r="176">
      <c r="A176" s="25" t="n"/>
      <c r="B176" s="26" t="n"/>
      <c r="C176" s="26" t="n"/>
      <c r="D176" s="25" t="n"/>
      <c r="E176" s="26" t="n"/>
      <c r="F176" s="25" t="n"/>
      <c r="G176" s="25" t="n"/>
      <c r="H176" s="25" t="n"/>
      <c r="I176" s="26" t="n"/>
      <c r="J176" s="25" t="n"/>
      <c r="K176" s="25" t="n"/>
      <c r="L176" s="25" t="n"/>
      <c r="M176" s="25" t="n"/>
      <c r="N176" s="26" t="n"/>
      <c r="O176" s="25" t="n"/>
      <c r="P176" s="27">
        <f>IF(C176="","",IF(H176="Teacher guide",SUMIFS('2_Zone_Allocation'!$I$2:$I$3001,'2_Zone_Allocation'!$E$2:$E$3001,C176),SUMIFS('2_Zone_Allocation'!$H$2:$H$3001,'2_Zone_Allocation'!$D$2:$D$3001,C176)))</f>
        <v/>
      </c>
      <c r="Q176" s="27">
        <f>IF(C176="","",IF(O176=P176,"OK","Mismatch"))</f>
        <v/>
      </c>
      <c r="R176" s="27">
        <f>IF(C176="","","Books/"&amp;A176&amp;"/"&amp;C176&amp;".png")</f>
        <v/>
      </c>
    </row>
    <row r="177">
      <c r="A177" s="25" t="n"/>
      <c r="B177" s="26" t="n"/>
      <c r="C177" s="26" t="n"/>
      <c r="D177" s="25" t="n"/>
      <c r="E177" s="26" t="n"/>
      <c r="F177" s="25" t="n"/>
      <c r="G177" s="25" t="n"/>
      <c r="H177" s="25" t="n"/>
      <c r="I177" s="26" t="n"/>
      <c r="J177" s="25" t="n"/>
      <c r="K177" s="25" t="n"/>
      <c r="L177" s="25" t="n"/>
      <c r="M177" s="25" t="n"/>
      <c r="N177" s="26" t="n"/>
      <c r="O177" s="25" t="n"/>
      <c r="P177" s="27">
        <f>IF(C177="","",IF(H177="Teacher guide",SUMIFS('2_Zone_Allocation'!$I$2:$I$3001,'2_Zone_Allocation'!$E$2:$E$3001,C177),SUMIFS('2_Zone_Allocation'!$H$2:$H$3001,'2_Zone_Allocation'!$D$2:$D$3001,C177)))</f>
        <v/>
      </c>
      <c r="Q177" s="27">
        <f>IF(C177="","",IF(O177=P177,"OK","Mismatch"))</f>
        <v/>
      </c>
      <c r="R177" s="27">
        <f>IF(C177="","","Books/"&amp;A177&amp;"/"&amp;C177&amp;".png")</f>
        <v/>
      </c>
    </row>
    <row r="178">
      <c r="A178" s="25" t="n"/>
      <c r="B178" s="26" t="n"/>
      <c r="C178" s="26" t="n"/>
      <c r="D178" s="25" t="n"/>
      <c r="E178" s="26" t="n"/>
      <c r="F178" s="25" t="n"/>
      <c r="G178" s="25" t="n"/>
      <c r="H178" s="25" t="n"/>
      <c r="I178" s="26" t="n"/>
      <c r="J178" s="25" t="n"/>
      <c r="K178" s="25" t="n"/>
      <c r="L178" s="25" t="n"/>
      <c r="M178" s="25" t="n"/>
      <c r="N178" s="26" t="n"/>
      <c r="O178" s="25" t="n"/>
      <c r="P178" s="27">
        <f>IF(C178="","",IF(H178="Teacher guide",SUMIFS('2_Zone_Allocation'!$I$2:$I$3001,'2_Zone_Allocation'!$E$2:$E$3001,C178),SUMIFS('2_Zone_Allocation'!$H$2:$H$3001,'2_Zone_Allocation'!$D$2:$D$3001,C178)))</f>
        <v/>
      </c>
      <c r="Q178" s="27">
        <f>IF(C178="","",IF(O178=P178,"OK","Mismatch"))</f>
        <v/>
      </c>
      <c r="R178" s="27">
        <f>IF(C178="","","Books/"&amp;A178&amp;"/"&amp;C178&amp;".png")</f>
        <v/>
      </c>
    </row>
    <row r="179">
      <c r="A179" s="25" t="n"/>
      <c r="B179" s="26" t="n"/>
      <c r="C179" s="26" t="n"/>
      <c r="D179" s="25" t="n"/>
      <c r="E179" s="26" t="n"/>
      <c r="F179" s="25" t="n"/>
      <c r="G179" s="25" t="n"/>
      <c r="H179" s="25" t="n"/>
      <c r="I179" s="26" t="n"/>
      <c r="J179" s="25" t="n"/>
      <c r="K179" s="25" t="n"/>
      <c r="L179" s="25" t="n"/>
      <c r="M179" s="25" t="n"/>
      <c r="N179" s="26" t="n"/>
      <c r="O179" s="25" t="n"/>
      <c r="P179" s="27">
        <f>IF(C179="","",IF(H179="Teacher guide",SUMIFS('2_Zone_Allocation'!$I$2:$I$3001,'2_Zone_Allocation'!$E$2:$E$3001,C179),SUMIFS('2_Zone_Allocation'!$H$2:$H$3001,'2_Zone_Allocation'!$D$2:$D$3001,C179)))</f>
        <v/>
      </c>
      <c r="Q179" s="27">
        <f>IF(C179="","",IF(O179=P179,"OK","Mismatch"))</f>
        <v/>
      </c>
      <c r="R179" s="27">
        <f>IF(C179="","","Books/"&amp;A179&amp;"/"&amp;C179&amp;".png")</f>
        <v/>
      </c>
    </row>
    <row r="180">
      <c r="A180" s="25" t="n"/>
      <c r="B180" s="26" t="n"/>
      <c r="C180" s="26" t="n"/>
      <c r="D180" s="25" t="n"/>
      <c r="E180" s="26" t="n"/>
      <c r="F180" s="25" t="n"/>
      <c r="G180" s="25" t="n"/>
      <c r="H180" s="25" t="n"/>
      <c r="I180" s="26" t="n"/>
      <c r="J180" s="25" t="n"/>
      <c r="K180" s="25" t="n"/>
      <c r="L180" s="25" t="n"/>
      <c r="M180" s="25" t="n"/>
      <c r="N180" s="26" t="n"/>
      <c r="O180" s="25" t="n"/>
      <c r="P180" s="27">
        <f>IF(C180="","",IF(H180="Teacher guide",SUMIFS('2_Zone_Allocation'!$I$2:$I$3001,'2_Zone_Allocation'!$E$2:$E$3001,C180),SUMIFS('2_Zone_Allocation'!$H$2:$H$3001,'2_Zone_Allocation'!$D$2:$D$3001,C180)))</f>
        <v/>
      </c>
      <c r="Q180" s="27">
        <f>IF(C180="","",IF(O180=P180,"OK","Mismatch"))</f>
        <v/>
      </c>
      <c r="R180" s="27">
        <f>IF(C180="","","Books/"&amp;A180&amp;"/"&amp;C180&amp;".png")</f>
        <v/>
      </c>
    </row>
    <row r="181">
      <c r="A181" s="25" t="n"/>
      <c r="B181" s="26" t="n"/>
      <c r="C181" s="26" t="n"/>
      <c r="D181" s="25" t="n"/>
      <c r="E181" s="26" t="n"/>
      <c r="F181" s="25" t="n"/>
      <c r="G181" s="25" t="n"/>
      <c r="H181" s="25" t="n"/>
      <c r="I181" s="26" t="n"/>
      <c r="J181" s="25" t="n"/>
      <c r="K181" s="25" t="n"/>
      <c r="L181" s="25" t="n"/>
      <c r="M181" s="25" t="n"/>
      <c r="N181" s="26" t="n"/>
      <c r="O181" s="25" t="n"/>
      <c r="P181" s="27">
        <f>IF(C181="","",IF(H181="Teacher guide",SUMIFS('2_Zone_Allocation'!$I$2:$I$3001,'2_Zone_Allocation'!$E$2:$E$3001,C181),SUMIFS('2_Zone_Allocation'!$H$2:$H$3001,'2_Zone_Allocation'!$D$2:$D$3001,C181)))</f>
        <v/>
      </c>
      <c r="Q181" s="27">
        <f>IF(C181="","",IF(O181=P181,"OK","Mismatch"))</f>
        <v/>
      </c>
      <c r="R181" s="27">
        <f>IF(C181="","","Books/"&amp;A181&amp;"/"&amp;C181&amp;".png")</f>
        <v/>
      </c>
    </row>
    <row r="182">
      <c r="A182" s="25" t="n"/>
      <c r="B182" s="26" t="n"/>
      <c r="C182" s="26" t="n"/>
      <c r="D182" s="25" t="n"/>
      <c r="E182" s="26" t="n"/>
      <c r="F182" s="25" t="n"/>
      <c r="G182" s="25" t="n"/>
      <c r="H182" s="25" t="n"/>
      <c r="I182" s="26" t="n"/>
      <c r="J182" s="25" t="n"/>
      <c r="K182" s="25" t="n"/>
      <c r="L182" s="25" t="n"/>
      <c r="M182" s="25" t="n"/>
      <c r="N182" s="26" t="n"/>
      <c r="O182" s="25" t="n"/>
      <c r="P182" s="27">
        <f>IF(C182="","",IF(H182="Teacher guide",SUMIFS('2_Zone_Allocation'!$I$2:$I$3001,'2_Zone_Allocation'!$E$2:$E$3001,C182),SUMIFS('2_Zone_Allocation'!$H$2:$H$3001,'2_Zone_Allocation'!$D$2:$D$3001,C182)))</f>
        <v/>
      </c>
      <c r="Q182" s="27">
        <f>IF(C182="","",IF(O182=P182,"OK","Mismatch"))</f>
        <v/>
      </c>
      <c r="R182" s="27">
        <f>IF(C182="","","Books/"&amp;A182&amp;"/"&amp;C182&amp;".png")</f>
        <v/>
      </c>
    </row>
    <row r="183">
      <c r="A183" s="25" t="n"/>
      <c r="B183" s="26" t="n"/>
      <c r="C183" s="26" t="n"/>
      <c r="D183" s="25" t="n"/>
      <c r="E183" s="26" t="n"/>
      <c r="F183" s="25" t="n"/>
      <c r="G183" s="25" t="n"/>
      <c r="H183" s="25" t="n"/>
      <c r="I183" s="26" t="n"/>
      <c r="J183" s="25" t="n"/>
      <c r="K183" s="25" t="n"/>
      <c r="L183" s="25" t="n"/>
      <c r="M183" s="25" t="n"/>
      <c r="N183" s="26" t="n"/>
      <c r="O183" s="25" t="n"/>
      <c r="P183" s="27">
        <f>IF(C183="","",IF(H183="Teacher guide",SUMIFS('2_Zone_Allocation'!$I$2:$I$3001,'2_Zone_Allocation'!$E$2:$E$3001,C183),SUMIFS('2_Zone_Allocation'!$H$2:$H$3001,'2_Zone_Allocation'!$D$2:$D$3001,C183)))</f>
        <v/>
      </c>
      <c r="Q183" s="27">
        <f>IF(C183="","",IF(O183=P183,"OK","Mismatch"))</f>
        <v/>
      </c>
      <c r="R183" s="27">
        <f>IF(C183="","","Books/"&amp;A183&amp;"/"&amp;C183&amp;".png")</f>
        <v/>
      </c>
    </row>
    <row r="184">
      <c r="A184" s="25" t="n"/>
      <c r="B184" s="26" t="n"/>
      <c r="C184" s="26" t="n"/>
      <c r="D184" s="25" t="n"/>
      <c r="E184" s="26" t="n"/>
      <c r="F184" s="25" t="n"/>
      <c r="G184" s="25" t="n"/>
      <c r="H184" s="25" t="n"/>
      <c r="I184" s="26" t="n"/>
      <c r="J184" s="25" t="n"/>
      <c r="K184" s="25" t="n"/>
      <c r="L184" s="25" t="n"/>
      <c r="M184" s="25" t="n"/>
      <c r="N184" s="26" t="n"/>
      <c r="O184" s="25" t="n"/>
      <c r="P184" s="27">
        <f>IF(C184="","",IF(H184="Teacher guide",SUMIFS('2_Zone_Allocation'!$I$2:$I$3001,'2_Zone_Allocation'!$E$2:$E$3001,C184),SUMIFS('2_Zone_Allocation'!$H$2:$H$3001,'2_Zone_Allocation'!$D$2:$D$3001,C184)))</f>
        <v/>
      </c>
      <c r="Q184" s="27">
        <f>IF(C184="","",IF(O184=P184,"OK","Mismatch"))</f>
        <v/>
      </c>
      <c r="R184" s="27">
        <f>IF(C184="","","Books/"&amp;A184&amp;"/"&amp;C184&amp;".png")</f>
        <v/>
      </c>
    </row>
    <row r="185">
      <c r="A185" s="25" t="n"/>
      <c r="B185" s="26" t="n"/>
      <c r="C185" s="26" t="n"/>
      <c r="D185" s="25" t="n"/>
      <c r="E185" s="26" t="n"/>
      <c r="F185" s="25" t="n"/>
      <c r="G185" s="25" t="n"/>
      <c r="H185" s="25" t="n"/>
      <c r="I185" s="26" t="n"/>
      <c r="J185" s="25" t="n"/>
      <c r="K185" s="25" t="n"/>
      <c r="L185" s="25" t="n"/>
      <c r="M185" s="25" t="n"/>
      <c r="N185" s="26" t="n"/>
      <c r="O185" s="25" t="n"/>
      <c r="P185" s="27">
        <f>IF(C185="","",IF(H185="Teacher guide",SUMIFS('2_Zone_Allocation'!$I$2:$I$3001,'2_Zone_Allocation'!$E$2:$E$3001,C185),SUMIFS('2_Zone_Allocation'!$H$2:$H$3001,'2_Zone_Allocation'!$D$2:$D$3001,C185)))</f>
        <v/>
      </c>
      <c r="Q185" s="27">
        <f>IF(C185="","",IF(O185=P185,"OK","Mismatch"))</f>
        <v/>
      </c>
      <c r="R185" s="27">
        <f>IF(C185="","","Books/"&amp;A185&amp;"/"&amp;C185&amp;".png")</f>
        <v/>
      </c>
    </row>
    <row r="186">
      <c r="A186" s="25" t="n"/>
      <c r="B186" s="26" t="n"/>
      <c r="C186" s="26" t="n"/>
      <c r="D186" s="25" t="n"/>
      <c r="E186" s="26" t="n"/>
      <c r="F186" s="25" t="n"/>
      <c r="G186" s="25" t="n"/>
      <c r="H186" s="25" t="n"/>
      <c r="I186" s="26" t="n"/>
      <c r="J186" s="25" t="n"/>
      <c r="K186" s="25" t="n"/>
      <c r="L186" s="25" t="n"/>
      <c r="M186" s="25" t="n"/>
      <c r="N186" s="26" t="n"/>
      <c r="O186" s="25" t="n"/>
      <c r="P186" s="27">
        <f>IF(C186="","",IF(H186="Teacher guide",SUMIFS('2_Zone_Allocation'!$I$2:$I$3001,'2_Zone_Allocation'!$E$2:$E$3001,C186),SUMIFS('2_Zone_Allocation'!$H$2:$H$3001,'2_Zone_Allocation'!$D$2:$D$3001,C186)))</f>
        <v/>
      </c>
      <c r="Q186" s="27">
        <f>IF(C186="","",IF(O186=P186,"OK","Mismatch"))</f>
        <v/>
      </c>
      <c r="R186" s="27">
        <f>IF(C186="","","Books/"&amp;A186&amp;"/"&amp;C186&amp;".png")</f>
        <v/>
      </c>
    </row>
    <row r="187">
      <c r="A187" s="25" t="n"/>
      <c r="B187" s="26" t="n"/>
      <c r="C187" s="26" t="n"/>
      <c r="D187" s="25" t="n"/>
      <c r="E187" s="26" t="n"/>
      <c r="F187" s="25" t="n"/>
      <c r="G187" s="25" t="n"/>
      <c r="H187" s="25" t="n"/>
      <c r="I187" s="26" t="n"/>
      <c r="J187" s="25" t="n"/>
      <c r="K187" s="25" t="n"/>
      <c r="L187" s="25" t="n"/>
      <c r="M187" s="25" t="n"/>
      <c r="N187" s="26" t="n"/>
      <c r="O187" s="25" t="n"/>
      <c r="P187" s="27">
        <f>IF(C187="","",IF(H187="Teacher guide",SUMIFS('2_Zone_Allocation'!$I$2:$I$3001,'2_Zone_Allocation'!$E$2:$E$3001,C187),SUMIFS('2_Zone_Allocation'!$H$2:$H$3001,'2_Zone_Allocation'!$D$2:$D$3001,C187)))</f>
        <v/>
      </c>
      <c r="Q187" s="27">
        <f>IF(C187="","",IF(O187=P187,"OK","Mismatch"))</f>
        <v/>
      </c>
      <c r="R187" s="27">
        <f>IF(C187="","","Books/"&amp;A187&amp;"/"&amp;C187&amp;".png")</f>
        <v/>
      </c>
    </row>
    <row r="188">
      <c r="A188" s="25" t="n"/>
      <c r="B188" s="26" t="n"/>
      <c r="C188" s="26" t="n"/>
      <c r="D188" s="25" t="n"/>
      <c r="E188" s="26" t="n"/>
      <c r="F188" s="25" t="n"/>
      <c r="G188" s="25" t="n"/>
      <c r="H188" s="25" t="n"/>
      <c r="I188" s="26" t="n"/>
      <c r="J188" s="25" t="n"/>
      <c r="K188" s="25" t="n"/>
      <c r="L188" s="25" t="n"/>
      <c r="M188" s="25" t="n"/>
      <c r="N188" s="26" t="n"/>
      <c r="O188" s="25" t="n"/>
      <c r="P188" s="27">
        <f>IF(C188="","",IF(H188="Teacher guide",SUMIFS('2_Zone_Allocation'!$I$2:$I$3001,'2_Zone_Allocation'!$E$2:$E$3001,C188),SUMIFS('2_Zone_Allocation'!$H$2:$H$3001,'2_Zone_Allocation'!$D$2:$D$3001,C188)))</f>
        <v/>
      </c>
      <c r="Q188" s="27">
        <f>IF(C188="","",IF(O188=P188,"OK","Mismatch"))</f>
        <v/>
      </c>
      <c r="R188" s="27">
        <f>IF(C188="","","Books/"&amp;A188&amp;"/"&amp;C188&amp;".png")</f>
        <v/>
      </c>
    </row>
    <row r="189">
      <c r="A189" s="25" t="n"/>
      <c r="B189" s="26" t="n"/>
      <c r="C189" s="26" t="n"/>
      <c r="D189" s="25" t="n"/>
      <c r="E189" s="26" t="n"/>
      <c r="F189" s="25" t="n"/>
      <c r="G189" s="25" t="n"/>
      <c r="H189" s="25" t="n"/>
      <c r="I189" s="26" t="n"/>
      <c r="J189" s="25" t="n"/>
      <c r="K189" s="25" t="n"/>
      <c r="L189" s="25" t="n"/>
      <c r="M189" s="25" t="n"/>
      <c r="N189" s="26" t="n"/>
      <c r="O189" s="25" t="n"/>
      <c r="P189" s="27">
        <f>IF(C189="","",IF(H189="Teacher guide",SUMIFS('2_Zone_Allocation'!$I$2:$I$3001,'2_Zone_Allocation'!$E$2:$E$3001,C189),SUMIFS('2_Zone_Allocation'!$H$2:$H$3001,'2_Zone_Allocation'!$D$2:$D$3001,C189)))</f>
        <v/>
      </c>
      <c r="Q189" s="27">
        <f>IF(C189="","",IF(O189=P189,"OK","Mismatch"))</f>
        <v/>
      </c>
      <c r="R189" s="27">
        <f>IF(C189="","","Books/"&amp;A189&amp;"/"&amp;C189&amp;".png")</f>
        <v/>
      </c>
    </row>
    <row r="190">
      <c r="A190" s="25" t="n"/>
      <c r="B190" s="26" t="n"/>
      <c r="C190" s="26" t="n"/>
      <c r="D190" s="25" t="n"/>
      <c r="E190" s="26" t="n"/>
      <c r="F190" s="25" t="n"/>
      <c r="G190" s="25" t="n"/>
      <c r="H190" s="25" t="n"/>
      <c r="I190" s="26" t="n"/>
      <c r="J190" s="25" t="n"/>
      <c r="K190" s="25" t="n"/>
      <c r="L190" s="25" t="n"/>
      <c r="M190" s="25" t="n"/>
      <c r="N190" s="26" t="n"/>
      <c r="O190" s="25" t="n"/>
      <c r="P190" s="27">
        <f>IF(C190="","",IF(H190="Teacher guide",SUMIFS('2_Zone_Allocation'!$I$2:$I$3001,'2_Zone_Allocation'!$E$2:$E$3001,C190),SUMIFS('2_Zone_Allocation'!$H$2:$H$3001,'2_Zone_Allocation'!$D$2:$D$3001,C190)))</f>
        <v/>
      </c>
      <c r="Q190" s="27">
        <f>IF(C190="","",IF(O190=P190,"OK","Mismatch"))</f>
        <v/>
      </c>
      <c r="R190" s="27">
        <f>IF(C190="","","Books/"&amp;A190&amp;"/"&amp;C190&amp;".png")</f>
        <v/>
      </c>
    </row>
    <row r="191">
      <c r="A191" s="25" t="n"/>
      <c r="B191" s="26" t="n"/>
      <c r="C191" s="26" t="n"/>
      <c r="D191" s="25" t="n"/>
      <c r="E191" s="26" t="n"/>
      <c r="F191" s="25" t="n"/>
      <c r="G191" s="25" t="n"/>
      <c r="H191" s="25" t="n"/>
      <c r="I191" s="26" t="n"/>
      <c r="J191" s="25" t="n"/>
      <c r="K191" s="25" t="n"/>
      <c r="L191" s="25" t="n"/>
      <c r="M191" s="25" t="n"/>
      <c r="N191" s="26" t="n"/>
      <c r="O191" s="25" t="n"/>
      <c r="P191" s="27">
        <f>IF(C191="","",IF(H191="Teacher guide",SUMIFS('2_Zone_Allocation'!$I$2:$I$3001,'2_Zone_Allocation'!$E$2:$E$3001,C191),SUMIFS('2_Zone_Allocation'!$H$2:$H$3001,'2_Zone_Allocation'!$D$2:$D$3001,C191)))</f>
        <v/>
      </c>
      <c r="Q191" s="27">
        <f>IF(C191="","",IF(O191=P191,"OK","Mismatch"))</f>
        <v/>
      </c>
      <c r="R191" s="27">
        <f>IF(C191="","","Books/"&amp;A191&amp;"/"&amp;C191&amp;".png")</f>
        <v/>
      </c>
    </row>
    <row r="192">
      <c r="A192" s="25" t="n"/>
      <c r="B192" s="26" t="n"/>
      <c r="C192" s="26" t="n"/>
      <c r="D192" s="25" t="n"/>
      <c r="E192" s="26" t="n"/>
      <c r="F192" s="25" t="n"/>
      <c r="G192" s="25" t="n"/>
      <c r="H192" s="25" t="n"/>
      <c r="I192" s="26" t="n"/>
      <c r="J192" s="25" t="n"/>
      <c r="K192" s="25" t="n"/>
      <c r="L192" s="25" t="n"/>
      <c r="M192" s="25" t="n"/>
      <c r="N192" s="26" t="n"/>
      <c r="O192" s="25" t="n"/>
      <c r="P192" s="27">
        <f>IF(C192="","",IF(H192="Teacher guide",SUMIFS('2_Zone_Allocation'!$I$2:$I$3001,'2_Zone_Allocation'!$E$2:$E$3001,C192),SUMIFS('2_Zone_Allocation'!$H$2:$H$3001,'2_Zone_Allocation'!$D$2:$D$3001,C192)))</f>
        <v/>
      </c>
      <c r="Q192" s="27">
        <f>IF(C192="","",IF(O192=P192,"OK","Mismatch"))</f>
        <v/>
      </c>
      <c r="R192" s="27">
        <f>IF(C192="","","Books/"&amp;A192&amp;"/"&amp;C192&amp;".png")</f>
        <v/>
      </c>
    </row>
    <row r="193">
      <c r="A193" s="25" t="n"/>
      <c r="B193" s="26" t="n"/>
      <c r="C193" s="26" t="n"/>
      <c r="D193" s="25" t="n"/>
      <c r="E193" s="26" t="n"/>
      <c r="F193" s="25" t="n"/>
      <c r="G193" s="25" t="n"/>
      <c r="H193" s="25" t="n"/>
      <c r="I193" s="26" t="n"/>
      <c r="J193" s="25" t="n"/>
      <c r="K193" s="25" t="n"/>
      <c r="L193" s="25" t="n"/>
      <c r="M193" s="25" t="n"/>
      <c r="N193" s="26" t="n"/>
      <c r="O193" s="25" t="n"/>
      <c r="P193" s="27">
        <f>IF(C193="","",IF(H193="Teacher guide",SUMIFS('2_Zone_Allocation'!$I$2:$I$3001,'2_Zone_Allocation'!$E$2:$E$3001,C193),SUMIFS('2_Zone_Allocation'!$H$2:$H$3001,'2_Zone_Allocation'!$D$2:$D$3001,C193)))</f>
        <v/>
      </c>
      <c r="Q193" s="27">
        <f>IF(C193="","",IF(O193=P193,"OK","Mismatch"))</f>
        <v/>
      </c>
      <c r="R193" s="27">
        <f>IF(C193="","","Books/"&amp;A193&amp;"/"&amp;C193&amp;".png")</f>
        <v/>
      </c>
    </row>
    <row r="194">
      <c r="A194" s="25" t="n"/>
      <c r="B194" s="26" t="n"/>
      <c r="C194" s="26" t="n"/>
      <c r="D194" s="25" t="n"/>
      <c r="E194" s="26" t="n"/>
      <c r="F194" s="25" t="n"/>
      <c r="G194" s="25" t="n"/>
      <c r="H194" s="25" t="n"/>
      <c r="I194" s="26" t="n"/>
      <c r="J194" s="25" t="n"/>
      <c r="K194" s="25" t="n"/>
      <c r="L194" s="25" t="n"/>
      <c r="M194" s="25" t="n"/>
      <c r="N194" s="26" t="n"/>
      <c r="O194" s="25" t="n"/>
      <c r="P194" s="27">
        <f>IF(C194="","",IF(H194="Teacher guide",SUMIFS('2_Zone_Allocation'!$I$2:$I$3001,'2_Zone_Allocation'!$E$2:$E$3001,C194),SUMIFS('2_Zone_Allocation'!$H$2:$H$3001,'2_Zone_Allocation'!$D$2:$D$3001,C194)))</f>
        <v/>
      </c>
      <c r="Q194" s="27">
        <f>IF(C194="","",IF(O194=P194,"OK","Mismatch"))</f>
        <v/>
      </c>
      <c r="R194" s="27">
        <f>IF(C194="","","Books/"&amp;A194&amp;"/"&amp;C194&amp;".png")</f>
        <v/>
      </c>
    </row>
    <row r="195">
      <c r="A195" s="25" t="n"/>
      <c r="B195" s="26" t="n"/>
      <c r="C195" s="26" t="n"/>
      <c r="D195" s="25" t="n"/>
      <c r="E195" s="26" t="n"/>
      <c r="F195" s="25" t="n"/>
      <c r="G195" s="25" t="n"/>
      <c r="H195" s="25" t="n"/>
      <c r="I195" s="26" t="n"/>
      <c r="J195" s="25" t="n"/>
      <c r="K195" s="25" t="n"/>
      <c r="L195" s="25" t="n"/>
      <c r="M195" s="25" t="n"/>
      <c r="N195" s="26" t="n"/>
      <c r="O195" s="25" t="n"/>
      <c r="P195" s="27">
        <f>IF(C195="","",IF(H195="Teacher guide",SUMIFS('2_Zone_Allocation'!$I$2:$I$3001,'2_Zone_Allocation'!$E$2:$E$3001,C195),SUMIFS('2_Zone_Allocation'!$H$2:$H$3001,'2_Zone_Allocation'!$D$2:$D$3001,C195)))</f>
        <v/>
      </c>
      <c r="Q195" s="27">
        <f>IF(C195="","",IF(O195=P195,"OK","Mismatch"))</f>
        <v/>
      </c>
      <c r="R195" s="27">
        <f>IF(C195="","","Books/"&amp;A195&amp;"/"&amp;C195&amp;".png")</f>
        <v/>
      </c>
    </row>
    <row r="196">
      <c r="A196" s="25" t="n"/>
      <c r="B196" s="26" t="n"/>
      <c r="C196" s="26" t="n"/>
      <c r="D196" s="25" t="n"/>
      <c r="E196" s="26" t="n"/>
      <c r="F196" s="25" t="n"/>
      <c r="G196" s="25" t="n"/>
      <c r="H196" s="25" t="n"/>
      <c r="I196" s="26" t="n"/>
      <c r="J196" s="25" t="n"/>
      <c r="K196" s="25" t="n"/>
      <c r="L196" s="25" t="n"/>
      <c r="M196" s="25" t="n"/>
      <c r="N196" s="26" t="n"/>
      <c r="O196" s="25" t="n"/>
      <c r="P196" s="27">
        <f>IF(C196="","",IF(H196="Teacher guide",SUMIFS('2_Zone_Allocation'!$I$2:$I$3001,'2_Zone_Allocation'!$E$2:$E$3001,C196),SUMIFS('2_Zone_Allocation'!$H$2:$H$3001,'2_Zone_Allocation'!$D$2:$D$3001,C196)))</f>
        <v/>
      </c>
      <c r="Q196" s="27">
        <f>IF(C196="","",IF(O196=P196,"OK","Mismatch"))</f>
        <v/>
      </c>
      <c r="R196" s="27">
        <f>IF(C196="","","Books/"&amp;A196&amp;"/"&amp;C196&amp;".png")</f>
        <v/>
      </c>
    </row>
    <row r="197">
      <c r="A197" s="25" t="n"/>
      <c r="B197" s="26" t="n"/>
      <c r="C197" s="26" t="n"/>
      <c r="D197" s="25" t="n"/>
      <c r="E197" s="26" t="n"/>
      <c r="F197" s="25" t="n"/>
      <c r="G197" s="25" t="n"/>
      <c r="H197" s="25" t="n"/>
      <c r="I197" s="26" t="n"/>
      <c r="J197" s="25" t="n"/>
      <c r="K197" s="25" t="n"/>
      <c r="L197" s="25" t="n"/>
      <c r="M197" s="25" t="n"/>
      <c r="N197" s="26" t="n"/>
      <c r="O197" s="25" t="n"/>
      <c r="P197" s="27">
        <f>IF(C197="","",IF(H197="Teacher guide",SUMIFS('2_Zone_Allocation'!$I$2:$I$3001,'2_Zone_Allocation'!$E$2:$E$3001,C197),SUMIFS('2_Zone_Allocation'!$H$2:$H$3001,'2_Zone_Allocation'!$D$2:$D$3001,C197)))</f>
        <v/>
      </c>
      <c r="Q197" s="27">
        <f>IF(C197="","",IF(O197=P197,"OK","Mismatch"))</f>
        <v/>
      </c>
      <c r="R197" s="27">
        <f>IF(C197="","","Books/"&amp;A197&amp;"/"&amp;C197&amp;".png")</f>
        <v/>
      </c>
    </row>
    <row r="198">
      <c r="A198" s="25" t="n"/>
      <c r="B198" s="26" t="n"/>
      <c r="C198" s="26" t="n"/>
      <c r="D198" s="25" t="n"/>
      <c r="E198" s="26" t="n"/>
      <c r="F198" s="25" t="n"/>
      <c r="G198" s="25" t="n"/>
      <c r="H198" s="25" t="n"/>
      <c r="I198" s="26" t="n"/>
      <c r="J198" s="25" t="n"/>
      <c r="K198" s="25" t="n"/>
      <c r="L198" s="25" t="n"/>
      <c r="M198" s="25" t="n"/>
      <c r="N198" s="26" t="n"/>
      <c r="O198" s="25" t="n"/>
      <c r="P198" s="27">
        <f>IF(C198="","",IF(H198="Teacher guide",SUMIFS('2_Zone_Allocation'!$I$2:$I$3001,'2_Zone_Allocation'!$E$2:$E$3001,C198),SUMIFS('2_Zone_Allocation'!$H$2:$H$3001,'2_Zone_Allocation'!$D$2:$D$3001,C198)))</f>
        <v/>
      </c>
      <c r="Q198" s="27">
        <f>IF(C198="","",IF(O198=P198,"OK","Mismatch"))</f>
        <v/>
      </c>
      <c r="R198" s="27">
        <f>IF(C198="","","Books/"&amp;A198&amp;"/"&amp;C198&amp;".png")</f>
        <v/>
      </c>
    </row>
    <row r="199">
      <c r="A199" s="25" t="n"/>
      <c r="B199" s="26" t="n"/>
      <c r="C199" s="26" t="n"/>
      <c r="D199" s="25" t="n"/>
      <c r="E199" s="26" t="n"/>
      <c r="F199" s="25" t="n"/>
      <c r="G199" s="25" t="n"/>
      <c r="H199" s="25" t="n"/>
      <c r="I199" s="26" t="n"/>
      <c r="J199" s="25" t="n"/>
      <c r="K199" s="25" t="n"/>
      <c r="L199" s="25" t="n"/>
      <c r="M199" s="25" t="n"/>
      <c r="N199" s="26" t="n"/>
      <c r="O199" s="25" t="n"/>
      <c r="P199" s="27">
        <f>IF(C199="","",IF(H199="Teacher guide",SUMIFS('2_Zone_Allocation'!$I$2:$I$3001,'2_Zone_Allocation'!$E$2:$E$3001,C199),SUMIFS('2_Zone_Allocation'!$H$2:$H$3001,'2_Zone_Allocation'!$D$2:$D$3001,C199)))</f>
        <v/>
      </c>
      <c r="Q199" s="27">
        <f>IF(C199="","",IF(O199=P199,"OK","Mismatch"))</f>
        <v/>
      </c>
      <c r="R199" s="27">
        <f>IF(C199="","","Books/"&amp;A199&amp;"/"&amp;C199&amp;".png")</f>
        <v/>
      </c>
    </row>
    <row r="200">
      <c r="A200" s="25" t="n"/>
      <c r="B200" s="26" t="n"/>
      <c r="C200" s="26" t="n"/>
      <c r="D200" s="25" t="n"/>
      <c r="E200" s="26" t="n"/>
      <c r="F200" s="25" t="n"/>
      <c r="G200" s="25" t="n"/>
      <c r="H200" s="25" t="n"/>
      <c r="I200" s="26" t="n"/>
      <c r="J200" s="25" t="n"/>
      <c r="K200" s="25" t="n"/>
      <c r="L200" s="25" t="n"/>
      <c r="M200" s="25" t="n"/>
      <c r="N200" s="26" t="n"/>
      <c r="O200" s="25" t="n"/>
      <c r="P200" s="27">
        <f>IF(C200="","",IF(H200="Teacher guide",SUMIFS('2_Zone_Allocation'!$I$2:$I$3001,'2_Zone_Allocation'!$E$2:$E$3001,C200),SUMIFS('2_Zone_Allocation'!$H$2:$H$3001,'2_Zone_Allocation'!$D$2:$D$3001,C200)))</f>
        <v/>
      </c>
      <c r="Q200" s="27">
        <f>IF(C200="","",IF(O200=P200,"OK","Mismatch"))</f>
        <v/>
      </c>
      <c r="R200" s="27">
        <f>IF(C200="","","Books/"&amp;A200&amp;"/"&amp;C200&amp;".png")</f>
        <v/>
      </c>
    </row>
    <row r="201">
      <c r="A201" s="25" t="n"/>
      <c r="B201" s="26" t="n"/>
      <c r="C201" s="26" t="n"/>
      <c r="D201" s="25" t="n"/>
      <c r="E201" s="26" t="n"/>
      <c r="F201" s="25" t="n"/>
      <c r="G201" s="25" t="n"/>
      <c r="H201" s="25" t="n"/>
      <c r="I201" s="26" t="n"/>
      <c r="J201" s="25" t="n"/>
      <c r="K201" s="25" t="n"/>
      <c r="L201" s="25" t="n"/>
      <c r="M201" s="25" t="n"/>
      <c r="N201" s="26" t="n"/>
      <c r="O201" s="25" t="n"/>
      <c r="P201" s="27">
        <f>IF(C201="","",IF(H201="Teacher guide",SUMIFS('2_Zone_Allocation'!$I$2:$I$3001,'2_Zone_Allocation'!$E$2:$E$3001,C201),SUMIFS('2_Zone_Allocation'!$H$2:$H$3001,'2_Zone_Allocation'!$D$2:$D$3001,C201)))</f>
        <v/>
      </c>
      <c r="Q201" s="27">
        <f>IF(C201="","",IF(O201=P201,"OK","Mismatch"))</f>
        <v/>
      </c>
      <c r="R201" s="27">
        <f>IF(C201="","","Books/"&amp;A201&amp;"/"&amp;C201&amp;".png")</f>
        <v/>
      </c>
    </row>
    <row r="202">
      <c r="A202" s="25" t="n"/>
      <c r="B202" s="26" t="n"/>
      <c r="C202" s="26" t="n"/>
      <c r="D202" s="25" t="n"/>
      <c r="E202" s="26" t="n"/>
      <c r="F202" s="25" t="n"/>
      <c r="G202" s="25" t="n"/>
      <c r="H202" s="25" t="n"/>
      <c r="I202" s="26" t="n"/>
      <c r="J202" s="25" t="n"/>
      <c r="K202" s="25" t="n"/>
      <c r="L202" s="25" t="n"/>
      <c r="M202" s="25" t="n"/>
      <c r="N202" s="26" t="n"/>
      <c r="O202" s="25" t="n"/>
      <c r="P202" s="27">
        <f>IF(C202="","",IF(H202="Teacher guide",SUMIFS('2_Zone_Allocation'!$I$2:$I$3001,'2_Zone_Allocation'!$E$2:$E$3001,C202),SUMIFS('2_Zone_Allocation'!$H$2:$H$3001,'2_Zone_Allocation'!$D$2:$D$3001,C202)))</f>
        <v/>
      </c>
      <c r="Q202" s="27">
        <f>IF(C202="","",IF(O202=P202,"OK","Mismatch"))</f>
        <v/>
      </c>
      <c r="R202" s="27">
        <f>IF(C202="","","Books/"&amp;A202&amp;"/"&amp;C202&amp;".png")</f>
        <v/>
      </c>
    </row>
    <row r="203">
      <c r="A203" s="25" t="n"/>
      <c r="B203" s="26" t="n"/>
      <c r="C203" s="26" t="n"/>
      <c r="D203" s="25" t="n"/>
      <c r="E203" s="26" t="n"/>
      <c r="F203" s="25" t="n"/>
      <c r="G203" s="25" t="n"/>
      <c r="H203" s="25" t="n"/>
      <c r="I203" s="26" t="n"/>
      <c r="J203" s="25" t="n"/>
      <c r="K203" s="25" t="n"/>
      <c r="L203" s="25" t="n"/>
      <c r="M203" s="25" t="n"/>
      <c r="N203" s="26" t="n"/>
      <c r="O203" s="25" t="n"/>
      <c r="P203" s="27">
        <f>IF(C203="","",IF(H203="Teacher guide",SUMIFS('2_Zone_Allocation'!$I$2:$I$3001,'2_Zone_Allocation'!$E$2:$E$3001,C203),SUMIFS('2_Zone_Allocation'!$H$2:$H$3001,'2_Zone_Allocation'!$D$2:$D$3001,C203)))</f>
        <v/>
      </c>
      <c r="Q203" s="27">
        <f>IF(C203="","",IF(O203=P203,"OK","Mismatch"))</f>
        <v/>
      </c>
      <c r="R203" s="27">
        <f>IF(C203="","","Books/"&amp;A203&amp;"/"&amp;C203&amp;".png")</f>
        <v/>
      </c>
    </row>
    <row r="204">
      <c r="A204" s="25" t="n"/>
      <c r="B204" s="26" t="n"/>
      <c r="C204" s="26" t="n"/>
      <c r="D204" s="25" t="n"/>
      <c r="E204" s="26" t="n"/>
      <c r="F204" s="25" t="n"/>
      <c r="G204" s="25" t="n"/>
      <c r="H204" s="25" t="n"/>
      <c r="I204" s="26" t="n"/>
      <c r="J204" s="25" t="n"/>
      <c r="K204" s="25" t="n"/>
      <c r="L204" s="25" t="n"/>
      <c r="M204" s="25" t="n"/>
      <c r="N204" s="26" t="n"/>
      <c r="O204" s="25" t="n"/>
      <c r="P204" s="27">
        <f>IF(C204="","",IF(H204="Teacher guide",SUMIFS('2_Zone_Allocation'!$I$2:$I$3001,'2_Zone_Allocation'!$E$2:$E$3001,C204),SUMIFS('2_Zone_Allocation'!$H$2:$H$3001,'2_Zone_Allocation'!$D$2:$D$3001,C204)))</f>
        <v/>
      </c>
      <c r="Q204" s="27">
        <f>IF(C204="","",IF(O204=P204,"OK","Mismatch"))</f>
        <v/>
      </c>
      <c r="R204" s="27">
        <f>IF(C204="","","Books/"&amp;A204&amp;"/"&amp;C204&amp;".png")</f>
        <v/>
      </c>
    </row>
    <row r="205">
      <c r="A205" s="25" t="n"/>
      <c r="B205" s="26" t="n"/>
      <c r="C205" s="26" t="n"/>
      <c r="D205" s="25" t="n"/>
      <c r="E205" s="26" t="n"/>
      <c r="F205" s="25" t="n"/>
      <c r="G205" s="25" t="n"/>
      <c r="H205" s="25" t="n"/>
      <c r="I205" s="26" t="n"/>
      <c r="J205" s="25" t="n"/>
      <c r="K205" s="25" t="n"/>
      <c r="L205" s="25" t="n"/>
      <c r="M205" s="25" t="n"/>
      <c r="N205" s="26" t="n"/>
      <c r="O205" s="25" t="n"/>
      <c r="P205" s="27">
        <f>IF(C205="","",IF(H205="Teacher guide",SUMIFS('2_Zone_Allocation'!$I$2:$I$3001,'2_Zone_Allocation'!$E$2:$E$3001,C205),SUMIFS('2_Zone_Allocation'!$H$2:$H$3001,'2_Zone_Allocation'!$D$2:$D$3001,C205)))</f>
        <v/>
      </c>
      <c r="Q205" s="27">
        <f>IF(C205="","",IF(O205=P205,"OK","Mismatch"))</f>
        <v/>
      </c>
      <c r="R205" s="27">
        <f>IF(C205="","","Books/"&amp;A205&amp;"/"&amp;C205&amp;".png")</f>
        <v/>
      </c>
    </row>
    <row r="206">
      <c r="A206" s="25" t="n"/>
      <c r="B206" s="26" t="n"/>
      <c r="C206" s="26" t="n"/>
      <c r="D206" s="25" t="n"/>
      <c r="E206" s="26" t="n"/>
      <c r="F206" s="25" t="n"/>
      <c r="G206" s="25" t="n"/>
      <c r="H206" s="25" t="n"/>
      <c r="I206" s="26" t="n"/>
      <c r="J206" s="25" t="n"/>
      <c r="K206" s="25" t="n"/>
      <c r="L206" s="25" t="n"/>
      <c r="M206" s="25" t="n"/>
      <c r="N206" s="26" t="n"/>
      <c r="O206" s="25" t="n"/>
      <c r="P206" s="27">
        <f>IF(C206="","",IF(H206="Teacher guide",SUMIFS('2_Zone_Allocation'!$I$2:$I$3001,'2_Zone_Allocation'!$E$2:$E$3001,C206),SUMIFS('2_Zone_Allocation'!$H$2:$H$3001,'2_Zone_Allocation'!$D$2:$D$3001,C206)))</f>
        <v/>
      </c>
      <c r="Q206" s="27">
        <f>IF(C206="","",IF(O206=P206,"OK","Mismatch"))</f>
        <v/>
      </c>
      <c r="R206" s="27">
        <f>IF(C206="","","Books/"&amp;A206&amp;"/"&amp;C206&amp;".png")</f>
        <v/>
      </c>
    </row>
    <row r="207">
      <c r="A207" s="25" t="n"/>
      <c r="B207" s="26" t="n"/>
      <c r="C207" s="26" t="n"/>
      <c r="D207" s="25" t="n"/>
      <c r="E207" s="26" t="n"/>
      <c r="F207" s="25" t="n"/>
      <c r="G207" s="25" t="n"/>
      <c r="H207" s="25" t="n"/>
      <c r="I207" s="26" t="n"/>
      <c r="J207" s="25" t="n"/>
      <c r="K207" s="25" t="n"/>
      <c r="L207" s="25" t="n"/>
      <c r="M207" s="25" t="n"/>
      <c r="N207" s="26" t="n"/>
      <c r="O207" s="25" t="n"/>
      <c r="P207" s="27">
        <f>IF(C207="","",IF(H207="Teacher guide",SUMIFS('2_Zone_Allocation'!$I$2:$I$3001,'2_Zone_Allocation'!$E$2:$E$3001,C207),SUMIFS('2_Zone_Allocation'!$H$2:$H$3001,'2_Zone_Allocation'!$D$2:$D$3001,C207)))</f>
        <v/>
      </c>
      <c r="Q207" s="27">
        <f>IF(C207="","",IF(O207=P207,"OK","Mismatch"))</f>
        <v/>
      </c>
      <c r="R207" s="27">
        <f>IF(C207="","","Books/"&amp;A207&amp;"/"&amp;C207&amp;".png")</f>
        <v/>
      </c>
    </row>
    <row r="208">
      <c r="A208" s="25" t="n"/>
      <c r="B208" s="26" t="n"/>
      <c r="C208" s="26" t="n"/>
      <c r="D208" s="25" t="n"/>
      <c r="E208" s="26" t="n"/>
      <c r="F208" s="25" t="n"/>
      <c r="G208" s="25" t="n"/>
      <c r="H208" s="25" t="n"/>
      <c r="I208" s="26" t="n"/>
      <c r="J208" s="25" t="n"/>
      <c r="K208" s="25" t="n"/>
      <c r="L208" s="25" t="n"/>
      <c r="M208" s="25" t="n"/>
      <c r="N208" s="26" t="n"/>
      <c r="O208" s="25" t="n"/>
      <c r="P208" s="27">
        <f>IF(C208="","",IF(H208="Teacher guide",SUMIFS('2_Zone_Allocation'!$I$2:$I$3001,'2_Zone_Allocation'!$E$2:$E$3001,C208),SUMIFS('2_Zone_Allocation'!$H$2:$H$3001,'2_Zone_Allocation'!$D$2:$D$3001,C208)))</f>
        <v/>
      </c>
      <c r="Q208" s="27">
        <f>IF(C208="","",IF(O208=P208,"OK","Mismatch"))</f>
        <v/>
      </c>
      <c r="R208" s="27">
        <f>IF(C208="","","Books/"&amp;A208&amp;"/"&amp;C208&amp;".png")</f>
        <v/>
      </c>
    </row>
    <row r="209">
      <c r="A209" s="25" t="n"/>
      <c r="B209" s="26" t="n"/>
      <c r="C209" s="26" t="n"/>
      <c r="D209" s="25" t="n"/>
      <c r="E209" s="26" t="n"/>
      <c r="F209" s="25" t="n"/>
      <c r="G209" s="25" t="n"/>
      <c r="H209" s="25" t="n"/>
      <c r="I209" s="26" t="n"/>
      <c r="J209" s="25" t="n"/>
      <c r="K209" s="25" t="n"/>
      <c r="L209" s="25" t="n"/>
      <c r="M209" s="25" t="n"/>
      <c r="N209" s="26" t="n"/>
      <c r="O209" s="25" t="n"/>
      <c r="P209" s="27">
        <f>IF(C209="","",IF(H209="Teacher guide",SUMIFS('2_Zone_Allocation'!$I$2:$I$3001,'2_Zone_Allocation'!$E$2:$E$3001,C209),SUMIFS('2_Zone_Allocation'!$H$2:$H$3001,'2_Zone_Allocation'!$D$2:$D$3001,C209)))</f>
        <v/>
      </c>
      <c r="Q209" s="27">
        <f>IF(C209="","",IF(O209=P209,"OK","Mismatch"))</f>
        <v/>
      </c>
      <c r="R209" s="27">
        <f>IF(C209="","","Books/"&amp;A209&amp;"/"&amp;C209&amp;".png")</f>
        <v/>
      </c>
    </row>
    <row r="210">
      <c r="A210" s="25" t="n"/>
      <c r="B210" s="26" t="n"/>
      <c r="C210" s="26" t="n"/>
      <c r="D210" s="25" t="n"/>
      <c r="E210" s="26" t="n"/>
      <c r="F210" s="25" t="n"/>
      <c r="G210" s="25" t="n"/>
      <c r="H210" s="25" t="n"/>
      <c r="I210" s="26" t="n"/>
      <c r="J210" s="25" t="n"/>
      <c r="K210" s="25" t="n"/>
      <c r="L210" s="25" t="n"/>
      <c r="M210" s="25" t="n"/>
      <c r="N210" s="26" t="n"/>
      <c r="O210" s="25" t="n"/>
      <c r="P210" s="27">
        <f>IF(C210="","",IF(H210="Teacher guide",SUMIFS('2_Zone_Allocation'!$I$2:$I$3001,'2_Zone_Allocation'!$E$2:$E$3001,C210),SUMIFS('2_Zone_Allocation'!$H$2:$H$3001,'2_Zone_Allocation'!$D$2:$D$3001,C210)))</f>
        <v/>
      </c>
      <c r="Q210" s="27">
        <f>IF(C210="","",IF(O210=P210,"OK","Mismatch"))</f>
        <v/>
      </c>
      <c r="R210" s="27">
        <f>IF(C210="","","Books/"&amp;A210&amp;"/"&amp;C210&amp;".png")</f>
        <v/>
      </c>
    </row>
    <row r="211">
      <c r="A211" s="25" t="n"/>
      <c r="B211" s="26" t="n"/>
      <c r="C211" s="26" t="n"/>
      <c r="D211" s="25" t="n"/>
      <c r="E211" s="26" t="n"/>
      <c r="F211" s="25" t="n"/>
      <c r="G211" s="25" t="n"/>
      <c r="H211" s="25" t="n"/>
      <c r="I211" s="26" t="n"/>
      <c r="J211" s="25" t="n"/>
      <c r="K211" s="25" t="n"/>
      <c r="L211" s="25" t="n"/>
      <c r="M211" s="25" t="n"/>
      <c r="N211" s="26" t="n"/>
      <c r="O211" s="25" t="n"/>
      <c r="P211" s="27">
        <f>IF(C211="","",IF(H211="Teacher guide",SUMIFS('2_Zone_Allocation'!$I$2:$I$3001,'2_Zone_Allocation'!$E$2:$E$3001,C211),SUMIFS('2_Zone_Allocation'!$H$2:$H$3001,'2_Zone_Allocation'!$D$2:$D$3001,C211)))</f>
        <v/>
      </c>
      <c r="Q211" s="27">
        <f>IF(C211="","",IF(O211=P211,"OK","Mismatch"))</f>
        <v/>
      </c>
      <c r="R211" s="27">
        <f>IF(C211="","","Books/"&amp;A211&amp;"/"&amp;C211&amp;".png")</f>
        <v/>
      </c>
    </row>
    <row r="212">
      <c r="A212" s="25" t="n"/>
      <c r="B212" s="26" t="n"/>
      <c r="C212" s="26" t="n"/>
      <c r="D212" s="25" t="n"/>
      <c r="E212" s="26" t="n"/>
      <c r="F212" s="25" t="n"/>
      <c r="G212" s="25" t="n"/>
      <c r="H212" s="25" t="n"/>
      <c r="I212" s="26" t="n"/>
      <c r="J212" s="25" t="n"/>
      <c r="K212" s="25" t="n"/>
      <c r="L212" s="25" t="n"/>
      <c r="M212" s="25" t="n"/>
      <c r="N212" s="26" t="n"/>
      <c r="O212" s="25" t="n"/>
      <c r="P212" s="27">
        <f>IF(C212="","",IF(H212="Teacher guide",SUMIFS('2_Zone_Allocation'!$I$2:$I$3001,'2_Zone_Allocation'!$E$2:$E$3001,C212),SUMIFS('2_Zone_Allocation'!$H$2:$H$3001,'2_Zone_Allocation'!$D$2:$D$3001,C212)))</f>
        <v/>
      </c>
      <c r="Q212" s="27">
        <f>IF(C212="","",IF(O212=P212,"OK","Mismatch"))</f>
        <v/>
      </c>
      <c r="R212" s="27">
        <f>IF(C212="","","Books/"&amp;A212&amp;"/"&amp;C212&amp;".png")</f>
        <v/>
      </c>
    </row>
    <row r="213">
      <c r="A213" s="25" t="n"/>
      <c r="B213" s="26" t="n"/>
      <c r="C213" s="26" t="n"/>
      <c r="D213" s="25" t="n"/>
      <c r="E213" s="26" t="n"/>
      <c r="F213" s="25" t="n"/>
      <c r="G213" s="25" t="n"/>
      <c r="H213" s="25" t="n"/>
      <c r="I213" s="26" t="n"/>
      <c r="J213" s="25" t="n"/>
      <c r="K213" s="25" t="n"/>
      <c r="L213" s="25" t="n"/>
      <c r="M213" s="25" t="n"/>
      <c r="N213" s="26" t="n"/>
      <c r="O213" s="25" t="n"/>
      <c r="P213" s="27">
        <f>IF(C213="","",IF(H213="Teacher guide",SUMIFS('2_Zone_Allocation'!$I$2:$I$3001,'2_Zone_Allocation'!$E$2:$E$3001,C213),SUMIFS('2_Zone_Allocation'!$H$2:$H$3001,'2_Zone_Allocation'!$D$2:$D$3001,C213)))</f>
        <v/>
      </c>
      <c r="Q213" s="27">
        <f>IF(C213="","",IF(O213=P213,"OK","Mismatch"))</f>
        <v/>
      </c>
      <c r="R213" s="27">
        <f>IF(C213="","","Books/"&amp;A213&amp;"/"&amp;C213&amp;".png")</f>
        <v/>
      </c>
    </row>
    <row r="214">
      <c r="A214" s="25" t="n"/>
      <c r="B214" s="26" t="n"/>
      <c r="C214" s="26" t="n"/>
      <c r="D214" s="25" t="n"/>
      <c r="E214" s="26" t="n"/>
      <c r="F214" s="25" t="n"/>
      <c r="G214" s="25" t="n"/>
      <c r="H214" s="25" t="n"/>
      <c r="I214" s="26" t="n"/>
      <c r="J214" s="25" t="n"/>
      <c r="K214" s="25" t="n"/>
      <c r="L214" s="25" t="n"/>
      <c r="M214" s="25" t="n"/>
      <c r="N214" s="26" t="n"/>
      <c r="O214" s="25" t="n"/>
      <c r="P214" s="27">
        <f>IF(C214="","",IF(H214="Teacher guide",SUMIFS('2_Zone_Allocation'!$I$2:$I$3001,'2_Zone_Allocation'!$E$2:$E$3001,C214),SUMIFS('2_Zone_Allocation'!$H$2:$H$3001,'2_Zone_Allocation'!$D$2:$D$3001,C214)))</f>
        <v/>
      </c>
      <c r="Q214" s="27">
        <f>IF(C214="","",IF(O214=P214,"OK","Mismatch"))</f>
        <v/>
      </c>
      <c r="R214" s="27">
        <f>IF(C214="","","Books/"&amp;A214&amp;"/"&amp;C214&amp;".png")</f>
        <v/>
      </c>
    </row>
    <row r="215">
      <c r="A215" s="25" t="n"/>
      <c r="B215" s="26" t="n"/>
      <c r="C215" s="26" t="n"/>
      <c r="D215" s="25" t="n"/>
      <c r="E215" s="26" t="n"/>
      <c r="F215" s="25" t="n"/>
      <c r="G215" s="25" t="n"/>
      <c r="H215" s="25" t="n"/>
      <c r="I215" s="26" t="n"/>
      <c r="J215" s="25" t="n"/>
      <c r="K215" s="25" t="n"/>
      <c r="L215" s="25" t="n"/>
      <c r="M215" s="25" t="n"/>
      <c r="N215" s="26" t="n"/>
      <c r="O215" s="25" t="n"/>
      <c r="P215" s="27">
        <f>IF(C215="","",IF(H215="Teacher guide",SUMIFS('2_Zone_Allocation'!$I$2:$I$3001,'2_Zone_Allocation'!$E$2:$E$3001,C215),SUMIFS('2_Zone_Allocation'!$H$2:$H$3001,'2_Zone_Allocation'!$D$2:$D$3001,C215)))</f>
        <v/>
      </c>
      <c r="Q215" s="27">
        <f>IF(C215="","",IF(O215=P215,"OK","Mismatch"))</f>
        <v/>
      </c>
      <c r="R215" s="27">
        <f>IF(C215="","","Books/"&amp;A215&amp;"/"&amp;C215&amp;".png")</f>
        <v/>
      </c>
    </row>
    <row r="216">
      <c r="A216" s="25" t="n"/>
      <c r="B216" s="26" t="n"/>
      <c r="C216" s="26" t="n"/>
      <c r="D216" s="25" t="n"/>
      <c r="E216" s="26" t="n"/>
      <c r="F216" s="25" t="n"/>
      <c r="G216" s="25" t="n"/>
      <c r="H216" s="25" t="n"/>
      <c r="I216" s="26" t="n"/>
      <c r="J216" s="25" t="n"/>
      <c r="K216" s="25" t="n"/>
      <c r="L216" s="25" t="n"/>
      <c r="M216" s="25" t="n"/>
      <c r="N216" s="26" t="n"/>
      <c r="O216" s="25" t="n"/>
      <c r="P216" s="27">
        <f>IF(C216="","",IF(H216="Teacher guide",SUMIFS('2_Zone_Allocation'!$I$2:$I$3001,'2_Zone_Allocation'!$E$2:$E$3001,C216),SUMIFS('2_Zone_Allocation'!$H$2:$H$3001,'2_Zone_Allocation'!$D$2:$D$3001,C216)))</f>
        <v/>
      </c>
      <c r="Q216" s="27">
        <f>IF(C216="","",IF(O216=P216,"OK","Mismatch"))</f>
        <v/>
      </c>
      <c r="R216" s="27">
        <f>IF(C216="","","Books/"&amp;A216&amp;"/"&amp;C216&amp;".png")</f>
        <v/>
      </c>
    </row>
    <row r="217">
      <c r="A217" s="25" t="n"/>
      <c r="B217" s="26" t="n"/>
      <c r="C217" s="26" t="n"/>
      <c r="D217" s="25" t="n"/>
      <c r="E217" s="26" t="n"/>
      <c r="F217" s="25" t="n"/>
      <c r="G217" s="25" t="n"/>
      <c r="H217" s="25" t="n"/>
      <c r="I217" s="26" t="n"/>
      <c r="J217" s="25" t="n"/>
      <c r="K217" s="25" t="n"/>
      <c r="L217" s="25" t="n"/>
      <c r="M217" s="25" t="n"/>
      <c r="N217" s="26" t="n"/>
      <c r="O217" s="25" t="n"/>
      <c r="P217" s="27">
        <f>IF(C217="","",IF(H217="Teacher guide",SUMIFS('2_Zone_Allocation'!$I$2:$I$3001,'2_Zone_Allocation'!$E$2:$E$3001,C217),SUMIFS('2_Zone_Allocation'!$H$2:$H$3001,'2_Zone_Allocation'!$D$2:$D$3001,C217)))</f>
        <v/>
      </c>
      <c r="Q217" s="27">
        <f>IF(C217="","",IF(O217=P217,"OK","Mismatch"))</f>
        <v/>
      </c>
      <c r="R217" s="27">
        <f>IF(C217="","","Books/"&amp;A217&amp;"/"&amp;C217&amp;".png")</f>
        <v/>
      </c>
    </row>
    <row r="218">
      <c r="A218" s="25" t="n"/>
      <c r="B218" s="26" t="n"/>
      <c r="C218" s="26" t="n"/>
      <c r="D218" s="25" t="n"/>
      <c r="E218" s="26" t="n"/>
      <c r="F218" s="25" t="n"/>
      <c r="G218" s="25" t="n"/>
      <c r="H218" s="25" t="n"/>
      <c r="I218" s="26" t="n"/>
      <c r="J218" s="25" t="n"/>
      <c r="K218" s="25" t="n"/>
      <c r="L218" s="25" t="n"/>
      <c r="M218" s="25" t="n"/>
      <c r="N218" s="26" t="n"/>
      <c r="O218" s="25" t="n"/>
      <c r="P218" s="27">
        <f>IF(C218="","",IF(H218="Teacher guide",SUMIFS('2_Zone_Allocation'!$I$2:$I$3001,'2_Zone_Allocation'!$E$2:$E$3001,C218),SUMIFS('2_Zone_Allocation'!$H$2:$H$3001,'2_Zone_Allocation'!$D$2:$D$3001,C218)))</f>
        <v/>
      </c>
      <c r="Q218" s="27">
        <f>IF(C218="","",IF(O218=P218,"OK","Mismatch"))</f>
        <v/>
      </c>
      <c r="R218" s="27">
        <f>IF(C218="","","Books/"&amp;A218&amp;"/"&amp;C218&amp;".png")</f>
        <v/>
      </c>
    </row>
    <row r="219">
      <c r="A219" s="25" t="n"/>
      <c r="B219" s="26" t="n"/>
      <c r="C219" s="26" t="n"/>
      <c r="D219" s="25" t="n"/>
      <c r="E219" s="26" t="n"/>
      <c r="F219" s="25" t="n"/>
      <c r="G219" s="25" t="n"/>
      <c r="H219" s="25" t="n"/>
      <c r="I219" s="26" t="n"/>
      <c r="J219" s="25" t="n"/>
      <c r="K219" s="25" t="n"/>
      <c r="L219" s="25" t="n"/>
      <c r="M219" s="25" t="n"/>
      <c r="N219" s="26" t="n"/>
      <c r="O219" s="25" t="n"/>
      <c r="P219" s="27">
        <f>IF(C219="","",IF(H219="Teacher guide",SUMIFS('2_Zone_Allocation'!$I$2:$I$3001,'2_Zone_Allocation'!$E$2:$E$3001,C219),SUMIFS('2_Zone_Allocation'!$H$2:$H$3001,'2_Zone_Allocation'!$D$2:$D$3001,C219)))</f>
        <v/>
      </c>
      <c r="Q219" s="27">
        <f>IF(C219="","",IF(O219=P219,"OK","Mismatch"))</f>
        <v/>
      </c>
      <c r="R219" s="27">
        <f>IF(C219="","","Books/"&amp;A219&amp;"/"&amp;C219&amp;".png")</f>
        <v/>
      </c>
    </row>
    <row r="220">
      <c r="A220" s="25" t="n"/>
      <c r="B220" s="26" t="n"/>
      <c r="C220" s="26" t="n"/>
      <c r="D220" s="25" t="n"/>
      <c r="E220" s="26" t="n"/>
      <c r="F220" s="25" t="n"/>
      <c r="G220" s="25" t="n"/>
      <c r="H220" s="25" t="n"/>
      <c r="I220" s="26" t="n"/>
      <c r="J220" s="25" t="n"/>
      <c r="K220" s="25" t="n"/>
      <c r="L220" s="25" t="n"/>
      <c r="M220" s="25" t="n"/>
      <c r="N220" s="26" t="n"/>
      <c r="O220" s="25" t="n"/>
      <c r="P220" s="27">
        <f>IF(C220="","",IF(H220="Teacher guide",SUMIFS('2_Zone_Allocation'!$I$2:$I$3001,'2_Zone_Allocation'!$E$2:$E$3001,C220),SUMIFS('2_Zone_Allocation'!$H$2:$H$3001,'2_Zone_Allocation'!$D$2:$D$3001,C220)))</f>
        <v/>
      </c>
      <c r="Q220" s="27">
        <f>IF(C220="","",IF(O220=P220,"OK","Mismatch"))</f>
        <v/>
      </c>
      <c r="R220" s="27">
        <f>IF(C220="","","Books/"&amp;A220&amp;"/"&amp;C220&amp;".png")</f>
        <v/>
      </c>
    </row>
    <row r="221">
      <c r="A221" s="25" t="n"/>
      <c r="B221" s="26" t="n"/>
      <c r="C221" s="26" t="n"/>
      <c r="D221" s="25" t="n"/>
      <c r="E221" s="26" t="n"/>
      <c r="F221" s="25" t="n"/>
      <c r="G221" s="25" t="n"/>
      <c r="H221" s="25" t="n"/>
      <c r="I221" s="26" t="n"/>
      <c r="J221" s="25" t="n"/>
      <c r="K221" s="25" t="n"/>
      <c r="L221" s="25" t="n"/>
      <c r="M221" s="25" t="n"/>
      <c r="N221" s="26" t="n"/>
      <c r="O221" s="25" t="n"/>
      <c r="P221" s="27">
        <f>IF(C221="","",IF(H221="Teacher guide",SUMIFS('2_Zone_Allocation'!$I$2:$I$3001,'2_Zone_Allocation'!$E$2:$E$3001,C221),SUMIFS('2_Zone_Allocation'!$H$2:$H$3001,'2_Zone_Allocation'!$D$2:$D$3001,C221)))</f>
        <v/>
      </c>
      <c r="Q221" s="27">
        <f>IF(C221="","",IF(O221=P221,"OK","Mismatch"))</f>
        <v/>
      </c>
      <c r="R221" s="27">
        <f>IF(C221="","","Books/"&amp;A221&amp;"/"&amp;C221&amp;".png")</f>
        <v/>
      </c>
    </row>
    <row r="222">
      <c r="A222" s="25" t="n"/>
      <c r="B222" s="26" t="n"/>
      <c r="C222" s="26" t="n"/>
      <c r="D222" s="25" t="n"/>
      <c r="E222" s="26" t="n"/>
      <c r="F222" s="25" t="n"/>
      <c r="G222" s="25" t="n"/>
      <c r="H222" s="25" t="n"/>
      <c r="I222" s="26" t="n"/>
      <c r="J222" s="25" t="n"/>
      <c r="K222" s="25" t="n"/>
      <c r="L222" s="25" t="n"/>
      <c r="M222" s="25" t="n"/>
      <c r="N222" s="26" t="n"/>
      <c r="O222" s="25" t="n"/>
      <c r="P222" s="27">
        <f>IF(C222="","",IF(H222="Teacher guide",SUMIFS('2_Zone_Allocation'!$I$2:$I$3001,'2_Zone_Allocation'!$E$2:$E$3001,C222),SUMIFS('2_Zone_Allocation'!$H$2:$H$3001,'2_Zone_Allocation'!$D$2:$D$3001,C222)))</f>
        <v/>
      </c>
      <c r="Q222" s="27">
        <f>IF(C222="","",IF(O222=P222,"OK","Mismatch"))</f>
        <v/>
      </c>
      <c r="R222" s="27">
        <f>IF(C222="","","Books/"&amp;A222&amp;"/"&amp;C222&amp;".png")</f>
        <v/>
      </c>
    </row>
    <row r="223">
      <c r="A223" s="25" t="n"/>
      <c r="B223" s="26" t="n"/>
      <c r="C223" s="26" t="n"/>
      <c r="D223" s="25" t="n"/>
      <c r="E223" s="26" t="n"/>
      <c r="F223" s="25" t="n"/>
      <c r="G223" s="25" t="n"/>
      <c r="H223" s="25" t="n"/>
      <c r="I223" s="26" t="n"/>
      <c r="J223" s="25" t="n"/>
      <c r="K223" s="25" t="n"/>
      <c r="L223" s="25" t="n"/>
      <c r="M223" s="25" t="n"/>
      <c r="N223" s="26" t="n"/>
      <c r="O223" s="25" t="n"/>
      <c r="P223" s="27">
        <f>IF(C223="","",IF(H223="Teacher guide",SUMIFS('2_Zone_Allocation'!$I$2:$I$3001,'2_Zone_Allocation'!$E$2:$E$3001,C223),SUMIFS('2_Zone_Allocation'!$H$2:$H$3001,'2_Zone_Allocation'!$D$2:$D$3001,C223)))</f>
        <v/>
      </c>
      <c r="Q223" s="27">
        <f>IF(C223="","",IF(O223=P223,"OK","Mismatch"))</f>
        <v/>
      </c>
      <c r="R223" s="27">
        <f>IF(C223="","","Books/"&amp;A223&amp;"/"&amp;C223&amp;".png")</f>
        <v/>
      </c>
    </row>
    <row r="224">
      <c r="A224" s="25" t="n"/>
      <c r="B224" s="26" t="n"/>
      <c r="C224" s="26" t="n"/>
      <c r="D224" s="25" t="n"/>
      <c r="E224" s="26" t="n"/>
      <c r="F224" s="25" t="n"/>
      <c r="G224" s="25" t="n"/>
      <c r="H224" s="25" t="n"/>
      <c r="I224" s="26" t="n"/>
      <c r="J224" s="25" t="n"/>
      <c r="K224" s="25" t="n"/>
      <c r="L224" s="25" t="n"/>
      <c r="M224" s="25" t="n"/>
      <c r="N224" s="26" t="n"/>
      <c r="O224" s="25" t="n"/>
      <c r="P224" s="27">
        <f>IF(C224="","",IF(H224="Teacher guide",SUMIFS('2_Zone_Allocation'!$I$2:$I$3001,'2_Zone_Allocation'!$E$2:$E$3001,C224),SUMIFS('2_Zone_Allocation'!$H$2:$H$3001,'2_Zone_Allocation'!$D$2:$D$3001,C224)))</f>
        <v/>
      </c>
      <c r="Q224" s="27">
        <f>IF(C224="","",IF(O224=P224,"OK","Mismatch"))</f>
        <v/>
      </c>
      <c r="R224" s="27">
        <f>IF(C224="","","Books/"&amp;A224&amp;"/"&amp;C224&amp;".png")</f>
        <v/>
      </c>
    </row>
    <row r="225">
      <c r="A225" s="25" t="n"/>
      <c r="B225" s="26" t="n"/>
      <c r="C225" s="26" t="n"/>
      <c r="D225" s="25" t="n"/>
      <c r="E225" s="26" t="n"/>
      <c r="F225" s="25" t="n"/>
      <c r="G225" s="25" t="n"/>
      <c r="H225" s="25" t="n"/>
      <c r="I225" s="26" t="n"/>
      <c r="J225" s="25" t="n"/>
      <c r="K225" s="25" t="n"/>
      <c r="L225" s="25" t="n"/>
      <c r="M225" s="25" t="n"/>
      <c r="N225" s="26" t="n"/>
      <c r="O225" s="25" t="n"/>
      <c r="P225" s="27">
        <f>IF(C225="","",IF(H225="Teacher guide",SUMIFS('2_Zone_Allocation'!$I$2:$I$3001,'2_Zone_Allocation'!$E$2:$E$3001,C225),SUMIFS('2_Zone_Allocation'!$H$2:$H$3001,'2_Zone_Allocation'!$D$2:$D$3001,C225)))</f>
        <v/>
      </c>
      <c r="Q225" s="27">
        <f>IF(C225="","",IF(O225=P225,"OK","Mismatch"))</f>
        <v/>
      </c>
      <c r="R225" s="27">
        <f>IF(C225="","","Books/"&amp;A225&amp;"/"&amp;C225&amp;".png")</f>
        <v/>
      </c>
    </row>
    <row r="226">
      <c r="A226" s="25" t="n"/>
      <c r="B226" s="26" t="n"/>
      <c r="C226" s="26" t="n"/>
      <c r="D226" s="25" t="n"/>
      <c r="E226" s="26" t="n"/>
      <c r="F226" s="25" t="n"/>
      <c r="G226" s="25" t="n"/>
      <c r="H226" s="25" t="n"/>
      <c r="I226" s="26" t="n"/>
      <c r="J226" s="25" t="n"/>
      <c r="K226" s="25" t="n"/>
      <c r="L226" s="25" t="n"/>
      <c r="M226" s="25" t="n"/>
      <c r="N226" s="26" t="n"/>
      <c r="O226" s="25" t="n"/>
      <c r="P226" s="27">
        <f>IF(C226="","",IF(H226="Teacher guide",SUMIFS('2_Zone_Allocation'!$I$2:$I$3001,'2_Zone_Allocation'!$E$2:$E$3001,C226),SUMIFS('2_Zone_Allocation'!$H$2:$H$3001,'2_Zone_Allocation'!$D$2:$D$3001,C226)))</f>
        <v/>
      </c>
      <c r="Q226" s="27">
        <f>IF(C226="","",IF(O226=P226,"OK","Mismatch"))</f>
        <v/>
      </c>
      <c r="R226" s="27">
        <f>IF(C226="","","Books/"&amp;A226&amp;"/"&amp;C226&amp;".png")</f>
        <v/>
      </c>
    </row>
    <row r="227">
      <c r="A227" s="25" t="n"/>
      <c r="B227" s="26" t="n"/>
      <c r="C227" s="26" t="n"/>
      <c r="D227" s="25" t="n"/>
      <c r="E227" s="26" t="n"/>
      <c r="F227" s="25" t="n"/>
      <c r="G227" s="25" t="n"/>
      <c r="H227" s="25" t="n"/>
      <c r="I227" s="26" t="n"/>
      <c r="J227" s="25" t="n"/>
      <c r="K227" s="25" t="n"/>
      <c r="L227" s="25" t="n"/>
      <c r="M227" s="25" t="n"/>
      <c r="N227" s="26" t="n"/>
      <c r="O227" s="25" t="n"/>
      <c r="P227" s="27">
        <f>IF(C227="","",IF(H227="Teacher guide",SUMIFS('2_Zone_Allocation'!$I$2:$I$3001,'2_Zone_Allocation'!$E$2:$E$3001,C227),SUMIFS('2_Zone_Allocation'!$H$2:$H$3001,'2_Zone_Allocation'!$D$2:$D$3001,C227)))</f>
        <v/>
      </c>
      <c r="Q227" s="27">
        <f>IF(C227="","",IF(O227=P227,"OK","Mismatch"))</f>
        <v/>
      </c>
      <c r="R227" s="27">
        <f>IF(C227="","","Books/"&amp;A227&amp;"/"&amp;C227&amp;".png")</f>
        <v/>
      </c>
    </row>
    <row r="228">
      <c r="A228" s="25" t="n"/>
      <c r="B228" s="26" t="n"/>
      <c r="C228" s="26" t="n"/>
      <c r="D228" s="25" t="n"/>
      <c r="E228" s="26" t="n"/>
      <c r="F228" s="25" t="n"/>
      <c r="G228" s="25" t="n"/>
      <c r="H228" s="25" t="n"/>
      <c r="I228" s="26" t="n"/>
      <c r="J228" s="25" t="n"/>
      <c r="K228" s="25" t="n"/>
      <c r="L228" s="25" t="n"/>
      <c r="M228" s="25" t="n"/>
      <c r="N228" s="26" t="n"/>
      <c r="O228" s="25" t="n"/>
      <c r="P228" s="27">
        <f>IF(C228="","",IF(H228="Teacher guide",SUMIFS('2_Zone_Allocation'!$I$2:$I$3001,'2_Zone_Allocation'!$E$2:$E$3001,C228),SUMIFS('2_Zone_Allocation'!$H$2:$H$3001,'2_Zone_Allocation'!$D$2:$D$3001,C228)))</f>
        <v/>
      </c>
      <c r="Q228" s="27">
        <f>IF(C228="","",IF(O228=P228,"OK","Mismatch"))</f>
        <v/>
      </c>
      <c r="R228" s="27">
        <f>IF(C228="","","Books/"&amp;A228&amp;"/"&amp;C228&amp;".png")</f>
        <v/>
      </c>
    </row>
    <row r="229">
      <c r="A229" s="25" t="n"/>
      <c r="B229" s="26" t="n"/>
      <c r="C229" s="26" t="n"/>
      <c r="D229" s="25" t="n"/>
      <c r="E229" s="26" t="n"/>
      <c r="F229" s="25" t="n"/>
      <c r="G229" s="25" t="n"/>
      <c r="H229" s="25" t="n"/>
      <c r="I229" s="26" t="n"/>
      <c r="J229" s="25" t="n"/>
      <c r="K229" s="25" t="n"/>
      <c r="L229" s="25" t="n"/>
      <c r="M229" s="25" t="n"/>
      <c r="N229" s="26" t="n"/>
      <c r="O229" s="25" t="n"/>
      <c r="P229" s="27">
        <f>IF(C229="","",IF(H229="Teacher guide",SUMIFS('2_Zone_Allocation'!$I$2:$I$3001,'2_Zone_Allocation'!$E$2:$E$3001,C229),SUMIFS('2_Zone_Allocation'!$H$2:$H$3001,'2_Zone_Allocation'!$D$2:$D$3001,C229)))</f>
        <v/>
      </c>
      <c r="Q229" s="27">
        <f>IF(C229="","",IF(O229=P229,"OK","Mismatch"))</f>
        <v/>
      </c>
      <c r="R229" s="27">
        <f>IF(C229="","","Books/"&amp;A229&amp;"/"&amp;C229&amp;".png")</f>
        <v/>
      </c>
    </row>
    <row r="230">
      <c r="A230" s="25" t="n"/>
      <c r="B230" s="26" t="n"/>
      <c r="C230" s="26" t="n"/>
      <c r="D230" s="25" t="n"/>
      <c r="E230" s="26" t="n"/>
      <c r="F230" s="25" t="n"/>
      <c r="G230" s="25" t="n"/>
      <c r="H230" s="25" t="n"/>
      <c r="I230" s="26" t="n"/>
      <c r="J230" s="25" t="n"/>
      <c r="K230" s="25" t="n"/>
      <c r="L230" s="25" t="n"/>
      <c r="M230" s="25" t="n"/>
      <c r="N230" s="26" t="n"/>
      <c r="O230" s="25" t="n"/>
      <c r="P230" s="27">
        <f>IF(C230="","",IF(H230="Teacher guide",SUMIFS('2_Zone_Allocation'!$I$2:$I$3001,'2_Zone_Allocation'!$E$2:$E$3001,C230),SUMIFS('2_Zone_Allocation'!$H$2:$H$3001,'2_Zone_Allocation'!$D$2:$D$3001,C230)))</f>
        <v/>
      </c>
      <c r="Q230" s="27">
        <f>IF(C230="","",IF(O230=P230,"OK","Mismatch"))</f>
        <v/>
      </c>
      <c r="R230" s="27">
        <f>IF(C230="","","Books/"&amp;A230&amp;"/"&amp;C230&amp;".png")</f>
        <v/>
      </c>
    </row>
    <row r="231">
      <c r="A231" s="25" t="n"/>
      <c r="B231" s="26" t="n"/>
      <c r="C231" s="26" t="n"/>
      <c r="D231" s="25" t="n"/>
      <c r="E231" s="26" t="n"/>
      <c r="F231" s="25" t="n"/>
      <c r="G231" s="25" t="n"/>
      <c r="H231" s="25" t="n"/>
      <c r="I231" s="26" t="n"/>
      <c r="J231" s="25" t="n"/>
      <c r="K231" s="25" t="n"/>
      <c r="L231" s="25" t="n"/>
      <c r="M231" s="25" t="n"/>
      <c r="N231" s="26" t="n"/>
      <c r="O231" s="25" t="n"/>
      <c r="P231" s="27">
        <f>IF(C231="","",IF(H231="Teacher guide",SUMIFS('2_Zone_Allocation'!$I$2:$I$3001,'2_Zone_Allocation'!$E$2:$E$3001,C231),SUMIFS('2_Zone_Allocation'!$H$2:$H$3001,'2_Zone_Allocation'!$D$2:$D$3001,C231)))</f>
        <v/>
      </c>
      <c r="Q231" s="27">
        <f>IF(C231="","",IF(O231=P231,"OK","Mismatch"))</f>
        <v/>
      </c>
      <c r="R231" s="27">
        <f>IF(C231="","","Books/"&amp;A231&amp;"/"&amp;C231&amp;".png")</f>
        <v/>
      </c>
    </row>
    <row r="232">
      <c r="A232" s="25" t="n"/>
      <c r="B232" s="26" t="n"/>
      <c r="C232" s="26" t="n"/>
      <c r="D232" s="25" t="n"/>
      <c r="E232" s="26" t="n"/>
      <c r="F232" s="25" t="n"/>
      <c r="G232" s="25" t="n"/>
      <c r="H232" s="25" t="n"/>
      <c r="I232" s="26" t="n"/>
      <c r="J232" s="25" t="n"/>
      <c r="K232" s="25" t="n"/>
      <c r="L232" s="25" t="n"/>
      <c r="M232" s="25" t="n"/>
      <c r="N232" s="26" t="n"/>
      <c r="O232" s="25" t="n"/>
      <c r="P232" s="27">
        <f>IF(C232="","",IF(H232="Teacher guide",SUMIFS('2_Zone_Allocation'!$I$2:$I$3001,'2_Zone_Allocation'!$E$2:$E$3001,C232),SUMIFS('2_Zone_Allocation'!$H$2:$H$3001,'2_Zone_Allocation'!$D$2:$D$3001,C232)))</f>
        <v/>
      </c>
      <c r="Q232" s="27">
        <f>IF(C232="","",IF(O232=P232,"OK","Mismatch"))</f>
        <v/>
      </c>
      <c r="R232" s="27">
        <f>IF(C232="","","Books/"&amp;A232&amp;"/"&amp;C232&amp;".png")</f>
        <v/>
      </c>
    </row>
    <row r="233">
      <c r="A233" s="25" t="n"/>
      <c r="B233" s="26" t="n"/>
      <c r="C233" s="26" t="n"/>
      <c r="D233" s="25" t="n"/>
      <c r="E233" s="26" t="n"/>
      <c r="F233" s="25" t="n"/>
      <c r="G233" s="25" t="n"/>
      <c r="H233" s="25" t="n"/>
      <c r="I233" s="26" t="n"/>
      <c r="J233" s="25" t="n"/>
      <c r="K233" s="25" t="n"/>
      <c r="L233" s="25" t="n"/>
      <c r="M233" s="25" t="n"/>
      <c r="N233" s="26" t="n"/>
      <c r="O233" s="25" t="n"/>
      <c r="P233" s="27">
        <f>IF(C233="","",IF(H233="Teacher guide",SUMIFS('2_Zone_Allocation'!$I$2:$I$3001,'2_Zone_Allocation'!$E$2:$E$3001,C233),SUMIFS('2_Zone_Allocation'!$H$2:$H$3001,'2_Zone_Allocation'!$D$2:$D$3001,C233)))</f>
        <v/>
      </c>
      <c r="Q233" s="27">
        <f>IF(C233="","",IF(O233=P233,"OK","Mismatch"))</f>
        <v/>
      </c>
      <c r="R233" s="27">
        <f>IF(C233="","","Books/"&amp;A233&amp;"/"&amp;C233&amp;".png")</f>
        <v/>
      </c>
    </row>
    <row r="234">
      <c r="A234" s="25" t="n"/>
      <c r="B234" s="26" t="n"/>
      <c r="C234" s="26" t="n"/>
      <c r="D234" s="25" t="n"/>
      <c r="E234" s="26" t="n"/>
      <c r="F234" s="25" t="n"/>
      <c r="G234" s="25" t="n"/>
      <c r="H234" s="25" t="n"/>
      <c r="I234" s="26" t="n"/>
      <c r="J234" s="25" t="n"/>
      <c r="K234" s="25" t="n"/>
      <c r="L234" s="25" t="n"/>
      <c r="M234" s="25" t="n"/>
      <c r="N234" s="26" t="n"/>
      <c r="O234" s="25" t="n"/>
      <c r="P234" s="27">
        <f>IF(C234="","",IF(H234="Teacher guide",SUMIFS('2_Zone_Allocation'!$I$2:$I$3001,'2_Zone_Allocation'!$E$2:$E$3001,C234),SUMIFS('2_Zone_Allocation'!$H$2:$H$3001,'2_Zone_Allocation'!$D$2:$D$3001,C234)))</f>
        <v/>
      </c>
      <c r="Q234" s="27">
        <f>IF(C234="","",IF(O234=P234,"OK","Mismatch"))</f>
        <v/>
      </c>
      <c r="R234" s="27">
        <f>IF(C234="","","Books/"&amp;A234&amp;"/"&amp;C234&amp;".png")</f>
        <v/>
      </c>
    </row>
    <row r="235">
      <c r="A235" s="25" t="n"/>
      <c r="B235" s="26" t="n"/>
      <c r="C235" s="26" t="n"/>
      <c r="D235" s="25" t="n"/>
      <c r="E235" s="26" t="n"/>
      <c r="F235" s="25" t="n"/>
      <c r="G235" s="25" t="n"/>
      <c r="H235" s="25" t="n"/>
      <c r="I235" s="26" t="n"/>
      <c r="J235" s="25" t="n"/>
      <c r="K235" s="25" t="n"/>
      <c r="L235" s="25" t="n"/>
      <c r="M235" s="25" t="n"/>
      <c r="N235" s="26" t="n"/>
      <c r="O235" s="25" t="n"/>
      <c r="P235" s="27">
        <f>IF(C235="","",IF(H235="Teacher guide",SUMIFS('2_Zone_Allocation'!$I$2:$I$3001,'2_Zone_Allocation'!$E$2:$E$3001,C235),SUMIFS('2_Zone_Allocation'!$H$2:$H$3001,'2_Zone_Allocation'!$D$2:$D$3001,C235)))</f>
        <v/>
      </c>
      <c r="Q235" s="27">
        <f>IF(C235="","",IF(O235=P235,"OK","Mismatch"))</f>
        <v/>
      </c>
      <c r="R235" s="27">
        <f>IF(C235="","","Books/"&amp;A235&amp;"/"&amp;C235&amp;".png")</f>
        <v/>
      </c>
    </row>
    <row r="236">
      <c r="A236" s="25" t="n"/>
      <c r="B236" s="26" t="n"/>
      <c r="C236" s="26" t="n"/>
      <c r="D236" s="25" t="n"/>
      <c r="E236" s="26" t="n"/>
      <c r="F236" s="25" t="n"/>
      <c r="G236" s="25" t="n"/>
      <c r="H236" s="25" t="n"/>
      <c r="I236" s="26" t="n"/>
      <c r="J236" s="25" t="n"/>
      <c r="K236" s="25" t="n"/>
      <c r="L236" s="25" t="n"/>
      <c r="M236" s="25" t="n"/>
      <c r="N236" s="26" t="n"/>
      <c r="O236" s="25" t="n"/>
      <c r="P236" s="27">
        <f>IF(C236="","",IF(H236="Teacher guide",SUMIFS('2_Zone_Allocation'!$I$2:$I$3001,'2_Zone_Allocation'!$E$2:$E$3001,C236),SUMIFS('2_Zone_Allocation'!$H$2:$H$3001,'2_Zone_Allocation'!$D$2:$D$3001,C236)))</f>
        <v/>
      </c>
      <c r="Q236" s="27">
        <f>IF(C236="","",IF(O236=P236,"OK","Mismatch"))</f>
        <v/>
      </c>
      <c r="R236" s="27">
        <f>IF(C236="","","Books/"&amp;A236&amp;"/"&amp;C236&amp;".png")</f>
        <v/>
      </c>
    </row>
    <row r="237">
      <c r="A237" s="25" t="n"/>
      <c r="B237" s="26" t="n"/>
      <c r="C237" s="26" t="n"/>
      <c r="D237" s="25" t="n"/>
      <c r="E237" s="26" t="n"/>
      <c r="F237" s="25" t="n"/>
      <c r="G237" s="25" t="n"/>
      <c r="H237" s="25" t="n"/>
      <c r="I237" s="26" t="n"/>
      <c r="J237" s="25" t="n"/>
      <c r="K237" s="25" t="n"/>
      <c r="L237" s="25" t="n"/>
      <c r="M237" s="25" t="n"/>
      <c r="N237" s="26" t="n"/>
      <c r="O237" s="25" t="n"/>
      <c r="P237" s="27">
        <f>IF(C237="","",IF(H237="Teacher guide",SUMIFS('2_Zone_Allocation'!$I$2:$I$3001,'2_Zone_Allocation'!$E$2:$E$3001,C237),SUMIFS('2_Zone_Allocation'!$H$2:$H$3001,'2_Zone_Allocation'!$D$2:$D$3001,C237)))</f>
        <v/>
      </c>
      <c r="Q237" s="27">
        <f>IF(C237="","",IF(O237=P237,"OK","Mismatch"))</f>
        <v/>
      </c>
      <c r="R237" s="27">
        <f>IF(C237="","","Books/"&amp;A237&amp;"/"&amp;C237&amp;".png")</f>
        <v/>
      </c>
    </row>
    <row r="238">
      <c r="A238" s="25" t="n"/>
      <c r="B238" s="26" t="n"/>
      <c r="C238" s="26" t="n"/>
      <c r="D238" s="25" t="n"/>
      <c r="E238" s="26" t="n"/>
      <c r="F238" s="25" t="n"/>
      <c r="G238" s="25" t="n"/>
      <c r="H238" s="25" t="n"/>
      <c r="I238" s="26" t="n"/>
      <c r="J238" s="25" t="n"/>
      <c r="K238" s="25" t="n"/>
      <c r="L238" s="25" t="n"/>
      <c r="M238" s="25" t="n"/>
      <c r="N238" s="26" t="n"/>
      <c r="O238" s="25" t="n"/>
      <c r="P238" s="27">
        <f>IF(C238="","",IF(H238="Teacher guide",SUMIFS('2_Zone_Allocation'!$I$2:$I$3001,'2_Zone_Allocation'!$E$2:$E$3001,C238),SUMIFS('2_Zone_Allocation'!$H$2:$H$3001,'2_Zone_Allocation'!$D$2:$D$3001,C238)))</f>
        <v/>
      </c>
      <c r="Q238" s="27">
        <f>IF(C238="","",IF(O238=P238,"OK","Mismatch"))</f>
        <v/>
      </c>
      <c r="R238" s="27">
        <f>IF(C238="","","Books/"&amp;A238&amp;"/"&amp;C238&amp;".png")</f>
        <v/>
      </c>
    </row>
    <row r="239">
      <c r="A239" s="25" t="n"/>
      <c r="B239" s="26" t="n"/>
      <c r="C239" s="26" t="n"/>
      <c r="D239" s="25" t="n"/>
      <c r="E239" s="26" t="n"/>
      <c r="F239" s="25" t="n"/>
      <c r="G239" s="25" t="n"/>
      <c r="H239" s="25" t="n"/>
      <c r="I239" s="26" t="n"/>
      <c r="J239" s="25" t="n"/>
      <c r="K239" s="25" t="n"/>
      <c r="L239" s="25" t="n"/>
      <c r="M239" s="25" t="n"/>
      <c r="N239" s="26" t="n"/>
      <c r="O239" s="25" t="n"/>
      <c r="P239" s="27">
        <f>IF(C239="","",IF(H239="Teacher guide",SUMIFS('2_Zone_Allocation'!$I$2:$I$3001,'2_Zone_Allocation'!$E$2:$E$3001,C239),SUMIFS('2_Zone_Allocation'!$H$2:$H$3001,'2_Zone_Allocation'!$D$2:$D$3001,C239)))</f>
        <v/>
      </c>
      <c r="Q239" s="27">
        <f>IF(C239="","",IF(O239=P239,"OK","Mismatch"))</f>
        <v/>
      </c>
      <c r="R239" s="27">
        <f>IF(C239="","","Books/"&amp;A239&amp;"/"&amp;C239&amp;".png")</f>
        <v/>
      </c>
    </row>
    <row r="240">
      <c r="A240" s="25" t="n"/>
      <c r="B240" s="26" t="n"/>
      <c r="C240" s="26" t="n"/>
      <c r="D240" s="25" t="n"/>
      <c r="E240" s="26" t="n"/>
      <c r="F240" s="25" t="n"/>
      <c r="G240" s="25" t="n"/>
      <c r="H240" s="25" t="n"/>
      <c r="I240" s="26" t="n"/>
      <c r="J240" s="25" t="n"/>
      <c r="K240" s="25" t="n"/>
      <c r="L240" s="25" t="n"/>
      <c r="M240" s="25" t="n"/>
      <c r="N240" s="26" t="n"/>
      <c r="O240" s="25" t="n"/>
      <c r="P240" s="27">
        <f>IF(C240="","",IF(H240="Teacher guide",SUMIFS('2_Zone_Allocation'!$I$2:$I$3001,'2_Zone_Allocation'!$E$2:$E$3001,C240),SUMIFS('2_Zone_Allocation'!$H$2:$H$3001,'2_Zone_Allocation'!$D$2:$D$3001,C240)))</f>
        <v/>
      </c>
      <c r="Q240" s="27">
        <f>IF(C240="","",IF(O240=P240,"OK","Mismatch"))</f>
        <v/>
      </c>
      <c r="R240" s="27">
        <f>IF(C240="","","Books/"&amp;A240&amp;"/"&amp;C240&amp;".png")</f>
        <v/>
      </c>
    </row>
    <row r="241">
      <c r="A241" s="25" t="n"/>
      <c r="B241" s="26" t="n"/>
      <c r="C241" s="26" t="n"/>
      <c r="D241" s="25" t="n"/>
      <c r="E241" s="26" t="n"/>
      <c r="F241" s="25" t="n"/>
      <c r="G241" s="25" t="n"/>
      <c r="H241" s="25" t="n"/>
      <c r="I241" s="26" t="n"/>
      <c r="J241" s="25" t="n"/>
      <c r="K241" s="25" t="n"/>
      <c r="L241" s="25" t="n"/>
      <c r="M241" s="25" t="n"/>
      <c r="N241" s="26" t="n"/>
      <c r="O241" s="25" t="n"/>
      <c r="P241" s="27">
        <f>IF(C241="","",IF(H241="Teacher guide",SUMIFS('2_Zone_Allocation'!$I$2:$I$3001,'2_Zone_Allocation'!$E$2:$E$3001,C241),SUMIFS('2_Zone_Allocation'!$H$2:$H$3001,'2_Zone_Allocation'!$D$2:$D$3001,C241)))</f>
        <v/>
      </c>
      <c r="Q241" s="27">
        <f>IF(C241="","",IF(O241=P241,"OK","Mismatch"))</f>
        <v/>
      </c>
      <c r="R241" s="27">
        <f>IF(C241="","","Books/"&amp;A241&amp;"/"&amp;C241&amp;".png")</f>
        <v/>
      </c>
    </row>
    <row r="242">
      <c r="A242" s="25" t="n"/>
      <c r="B242" s="26" t="n"/>
      <c r="C242" s="26" t="n"/>
      <c r="D242" s="25" t="n"/>
      <c r="E242" s="26" t="n"/>
      <c r="F242" s="25" t="n"/>
      <c r="G242" s="25" t="n"/>
      <c r="H242" s="25" t="n"/>
      <c r="I242" s="26" t="n"/>
      <c r="J242" s="25" t="n"/>
      <c r="K242" s="25" t="n"/>
      <c r="L242" s="25" t="n"/>
      <c r="M242" s="25" t="n"/>
      <c r="N242" s="26" t="n"/>
      <c r="O242" s="25" t="n"/>
      <c r="P242" s="27">
        <f>IF(C242="","",IF(H242="Teacher guide",SUMIFS('2_Zone_Allocation'!$I$2:$I$3001,'2_Zone_Allocation'!$E$2:$E$3001,C242),SUMIFS('2_Zone_Allocation'!$H$2:$H$3001,'2_Zone_Allocation'!$D$2:$D$3001,C242)))</f>
        <v/>
      </c>
      <c r="Q242" s="27">
        <f>IF(C242="","",IF(O242=P242,"OK","Mismatch"))</f>
        <v/>
      </c>
      <c r="R242" s="27">
        <f>IF(C242="","","Books/"&amp;A242&amp;"/"&amp;C242&amp;".png")</f>
        <v/>
      </c>
    </row>
    <row r="243">
      <c r="A243" s="25" t="n"/>
      <c r="B243" s="26" t="n"/>
      <c r="C243" s="26" t="n"/>
      <c r="D243" s="25" t="n"/>
      <c r="E243" s="26" t="n"/>
      <c r="F243" s="25" t="n"/>
      <c r="G243" s="25" t="n"/>
      <c r="H243" s="25" t="n"/>
      <c r="I243" s="26" t="n"/>
      <c r="J243" s="25" t="n"/>
      <c r="K243" s="25" t="n"/>
      <c r="L243" s="25" t="n"/>
      <c r="M243" s="25" t="n"/>
      <c r="N243" s="26" t="n"/>
      <c r="O243" s="25" t="n"/>
      <c r="P243" s="27">
        <f>IF(C243="","",IF(H243="Teacher guide",SUMIFS('2_Zone_Allocation'!$I$2:$I$3001,'2_Zone_Allocation'!$E$2:$E$3001,C243),SUMIFS('2_Zone_Allocation'!$H$2:$H$3001,'2_Zone_Allocation'!$D$2:$D$3001,C243)))</f>
        <v/>
      </c>
      <c r="Q243" s="27">
        <f>IF(C243="","",IF(O243=P243,"OK","Mismatch"))</f>
        <v/>
      </c>
      <c r="R243" s="27">
        <f>IF(C243="","","Books/"&amp;A243&amp;"/"&amp;C243&amp;".png")</f>
        <v/>
      </c>
    </row>
    <row r="244">
      <c r="A244" s="25" t="n"/>
      <c r="B244" s="26" t="n"/>
      <c r="C244" s="26" t="n"/>
      <c r="D244" s="25" t="n"/>
      <c r="E244" s="26" t="n"/>
      <c r="F244" s="25" t="n"/>
      <c r="G244" s="25" t="n"/>
      <c r="H244" s="25" t="n"/>
      <c r="I244" s="26" t="n"/>
      <c r="J244" s="25" t="n"/>
      <c r="K244" s="25" t="n"/>
      <c r="L244" s="25" t="n"/>
      <c r="M244" s="25" t="n"/>
      <c r="N244" s="26" t="n"/>
      <c r="O244" s="25" t="n"/>
      <c r="P244" s="27">
        <f>IF(C244="","",IF(H244="Teacher guide",SUMIFS('2_Zone_Allocation'!$I$2:$I$3001,'2_Zone_Allocation'!$E$2:$E$3001,C244),SUMIFS('2_Zone_Allocation'!$H$2:$H$3001,'2_Zone_Allocation'!$D$2:$D$3001,C244)))</f>
        <v/>
      </c>
      <c r="Q244" s="27">
        <f>IF(C244="","",IF(O244=P244,"OK","Mismatch"))</f>
        <v/>
      </c>
      <c r="R244" s="27">
        <f>IF(C244="","","Books/"&amp;A244&amp;"/"&amp;C244&amp;".png")</f>
        <v/>
      </c>
    </row>
    <row r="245">
      <c r="A245" s="25" t="n"/>
      <c r="B245" s="26" t="n"/>
      <c r="C245" s="26" t="n"/>
      <c r="D245" s="25" t="n"/>
      <c r="E245" s="26" t="n"/>
      <c r="F245" s="25" t="n"/>
      <c r="G245" s="25" t="n"/>
      <c r="H245" s="25" t="n"/>
      <c r="I245" s="26" t="n"/>
      <c r="J245" s="25" t="n"/>
      <c r="K245" s="25" t="n"/>
      <c r="L245" s="25" t="n"/>
      <c r="M245" s="25" t="n"/>
      <c r="N245" s="26" t="n"/>
      <c r="O245" s="25" t="n"/>
      <c r="P245" s="27">
        <f>IF(C245="","",IF(H245="Teacher guide",SUMIFS('2_Zone_Allocation'!$I$2:$I$3001,'2_Zone_Allocation'!$E$2:$E$3001,C245),SUMIFS('2_Zone_Allocation'!$H$2:$H$3001,'2_Zone_Allocation'!$D$2:$D$3001,C245)))</f>
        <v/>
      </c>
      <c r="Q245" s="27">
        <f>IF(C245="","",IF(O245=P245,"OK","Mismatch"))</f>
        <v/>
      </c>
      <c r="R245" s="27">
        <f>IF(C245="","","Books/"&amp;A245&amp;"/"&amp;C245&amp;".png")</f>
        <v/>
      </c>
    </row>
    <row r="246">
      <c r="A246" s="25" t="n"/>
      <c r="B246" s="26" t="n"/>
      <c r="C246" s="26" t="n"/>
      <c r="D246" s="25" t="n"/>
      <c r="E246" s="26" t="n"/>
      <c r="F246" s="25" t="n"/>
      <c r="G246" s="25" t="n"/>
      <c r="H246" s="25" t="n"/>
      <c r="I246" s="26" t="n"/>
      <c r="J246" s="25" t="n"/>
      <c r="K246" s="25" t="n"/>
      <c r="L246" s="25" t="n"/>
      <c r="M246" s="25" t="n"/>
      <c r="N246" s="26" t="n"/>
      <c r="O246" s="25" t="n"/>
      <c r="P246" s="27">
        <f>IF(C246="","",IF(H246="Teacher guide",SUMIFS('2_Zone_Allocation'!$I$2:$I$3001,'2_Zone_Allocation'!$E$2:$E$3001,C246),SUMIFS('2_Zone_Allocation'!$H$2:$H$3001,'2_Zone_Allocation'!$D$2:$D$3001,C246)))</f>
        <v/>
      </c>
      <c r="Q246" s="27">
        <f>IF(C246="","",IF(O246=P246,"OK","Mismatch"))</f>
        <v/>
      </c>
      <c r="R246" s="27">
        <f>IF(C246="","","Books/"&amp;A246&amp;"/"&amp;C246&amp;".png")</f>
        <v/>
      </c>
    </row>
    <row r="247">
      <c r="A247" s="25" t="n"/>
      <c r="B247" s="26" t="n"/>
      <c r="C247" s="26" t="n"/>
      <c r="D247" s="25" t="n"/>
      <c r="E247" s="26" t="n"/>
      <c r="F247" s="25" t="n"/>
      <c r="G247" s="25" t="n"/>
      <c r="H247" s="25" t="n"/>
      <c r="I247" s="26" t="n"/>
      <c r="J247" s="25" t="n"/>
      <c r="K247" s="25" t="n"/>
      <c r="L247" s="25" t="n"/>
      <c r="M247" s="25" t="n"/>
      <c r="N247" s="26" t="n"/>
      <c r="O247" s="25" t="n"/>
      <c r="P247" s="27">
        <f>IF(C247="","",IF(H247="Teacher guide",SUMIFS('2_Zone_Allocation'!$I$2:$I$3001,'2_Zone_Allocation'!$E$2:$E$3001,C247),SUMIFS('2_Zone_Allocation'!$H$2:$H$3001,'2_Zone_Allocation'!$D$2:$D$3001,C247)))</f>
        <v/>
      </c>
      <c r="Q247" s="27">
        <f>IF(C247="","",IF(O247=P247,"OK","Mismatch"))</f>
        <v/>
      </c>
      <c r="R247" s="27">
        <f>IF(C247="","","Books/"&amp;A247&amp;"/"&amp;C247&amp;".png")</f>
        <v/>
      </c>
    </row>
    <row r="248">
      <c r="A248" s="25" t="n"/>
      <c r="B248" s="26" t="n"/>
      <c r="C248" s="26" t="n"/>
      <c r="D248" s="25" t="n"/>
      <c r="E248" s="26" t="n"/>
      <c r="F248" s="25" t="n"/>
      <c r="G248" s="25" t="n"/>
      <c r="H248" s="25" t="n"/>
      <c r="I248" s="26" t="n"/>
      <c r="J248" s="25" t="n"/>
      <c r="K248" s="25" t="n"/>
      <c r="L248" s="25" t="n"/>
      <c r="M248" s="25" t="n"/>
      <c r="N248" s="26" t="n"/>
      <c r="O248" s="25" t="n"/>
      <c r="P248" s="27">
        <f>IF(C248="","",IF(H248="Teacher guide",SUMIFS('2_Zone_Allocation'!$I$2:$I$3001,'2_Zone_Allocation'!$E$2:$E$3001,C248),SUMIFS('2_Zone_Allocation'!$H$2:$H$3001,'2_Zone_Allocation'!$D$2:$D$3001,C248)))</f>
        <v/>
      </c>
      <c r="Q248" s="27">
        <f>IF(C248="","",IF(O248=P248,"OK","Mismatch"))</f>
        <v/>
      </c>
      <c r="R248" s="27">
        <f>IF(C248="","","Books/"&amp;A248&amp;"/"&amp;C248&amp;".png")</f>
        <v/>
      </c>
    </row>
    <row r="249">
      <c r="A249" s="25" t="n"/>
      <c r="B249" s="26" t="n"/>
      <c r="C249" s="26" t="n"/>
      <c r="D249" s="25" t="n"/>
      <c r="E249" s="26" t="n"/>
      <c r="F249" s="25" t="n"/>
      <c r="G249" s="25" t="n"/>
      <c r="H249" s="25" t="n"/>
      <c r="I249" s="26" t="n"/>
      <c r="J249" s="25" t="n"/>
      <c r="K249" s="25" t="n"/>
      <c r="L249" s="25" t="n"/>
      <c r="M249" s="25" t="n"/>
      <c r="N249" s="26" t="n"/>
      <c r="O249" s="25" t="n"/>
      <c r="P249" s="27">
        <f>IF(C249="","",IF(H249="Teacher guide",SUMIFS('2_Zone_Allocation'!$I$2:$I$3001,'2_Zone_Allocation'!$E$2:$E$3001,C249),SUMIFS('2_Zone_Allocation'!$H$2:$H$3001,'2_Zone_Allocation'!$D$2:$D$3001,C249)))</f>
        <v/>
      </c>
      <c r="Q249" s="27">
        <f>IF(C249="","",IF(O249=P249,"OK","Mismatch"))</f>
        <v/>
      </c>
      <c r="R249" s="27">
        <f>IF(C249="","","Books/"&amp;A249&amp;"/"&amp;C249&amp;".png")</f>
        <v/>
      </c>
    </row>
    <row r="250">
      <c r="A250" s="25" t="n"/>
      <c r="B250" s="26" t="n"/>
      <c r="C250" s="26" t="n"/>
      <c r="D250" s="25" t="n"/>
      <c r="E250" s="26" t="n"/>
      <c r="F250" s="25" t="n"/>
      <c r="G250" s="25" t="n"/>
      <c r="H250" s="25" t="n"/>
      <c r="I250" s="26" t="n"/>
      <c r="J250" s="25" t="n"/>
      <c r="K250" s="25" t="n"/>
      <c r="L250" s="25" t="n"/>
      <c r="M250" s="25" t="n"/>
      <c r="N250" s="26" t="n"/>
      <c r="O250" s="25" t="n"/>
      <c r="P250" s="27">
        <f>IF(C250="","",IF(H250="Teacher guide",SUMIFS('2_Zone_Allocation'!$I$2:$I$3001,'2_Zone_Allocation'!$E$2:$E$3001,C250),SUMIFS('2_Zone_Allocation'!$H$2:$H$3001,'2_Zone_Allocation'!$D$2:$D$3001,C250)))</f>
        <v/>
      </c>
      <c r="Q250" s="27">
        <f>IF(C250="","",IF(O250=P250,"OK","Mismatch"))</f>
        <v/>
      </c>
      <c r="R250" s="27">
        <f>IF(C250="","","Books/"&amp;A250&amp;"/"&amp;C250&amp;".png")</f>
        <v/>
      </c>
    </row>
    <row r="251">
      <c r="A251" s="25" t="n"/>
      <c r="B251" s="26" t="n"/>
      <c r="C251" s="26" t="n"/>
      <c r="D251" s="25" t="n"/>
      <c r="E251" s="26" t="n"/>
      <c r="F251" s="25" t="n"/>
      <c r="G251" s="25" t="n"/>
      <c r="H251" s="25" t="n"/>
      <c r="I251" s="26" t="n"/>
      <c r="J251" s="25" t="n"/>
      <c r="K251" s="25" t="n"/>
      <c r="L251" s="25" t="n"/>
      <c r="M251" s="25" t="n"/>
      <c r="N251" s="26" t="n"/>
      <c r="O251" s="25" t="n"/>
      <c r="P251" s="27">
        <f>IF(C251="","",IF(H251="Teacher guide",SUMIFS('2_Zone_Allocation'!$I$2:$I$3001,'2_Zone_Allocation'!$E$2:$E$3001,C251),SUMIFS('2_Zone_Allocation'!$H$2:$H$3001,'2_Zone_Allocation'!$D$2:$D$3001,C251)))</f>
        <v/>
      </c>
      <c r="Q251" s="27">
        <f>IF(C251="","",IF(O251=P251,"OK","Mismatch"))</f>
        <v/>
      </c>
      <c r="R251" s="27">
        <f>IF(C251="","","Books/"&amp;A251&amp;"/"&amp;C251&amp;".png")</f>
        <v/>
      </c>
    </row>
    <row r="252">
      <c r="A252" s="25" t="n"/>
      <c r="B252" s="26" t="n"/>
      <c r="C252" s="26" t="n"/>
      <c r="D252" s="25" t="n"/>
      <c r="E252" s="26" t="n"/>
      <c r="F252" s="25" t="n"/>
      <c r="G252" s="25" t="n"/>
      <c r="H252" s="25" t="n"/>
      <c r="I252" s="26" t="n"/>
      <c r="J252" s="25" t="n"/>
      <c r="K252" s="25" t="n"/>
      <c r="L252" s="25" t="n"/>
      <c r="M252" s="25" t="n"/>
      <c r="N252" s="26" t="n"/>
      <c r="O252" s="25" t="n"/>
      <c r="P252" s="27">
        <f>IF(C252="","",IF(H252="Teacher guide",SUMIFS('2_Zone_Allocation'!$I$2:$I$3001,'2_Zone_Allocation'!$E$2:$E$3001,C252),SUMIFS('2_Zone_Allocation'!$H$2:$H$3001,'2_Zone_Allocation'!$D$2:$D$3001,C252)))</f>
        <v/>
      </c>
      <c r="Q252" s="27">
        <f>IF(C252="","",IF(O252=P252,"OK","Mismatch"))</f>
        <v/>
      </c>
      <c r="R252" s="27">
        <f>IF(C252="","","Books/"&amp;A252&amp;"/"&amp;C252&amp;".png")</f>
        <v/>
      </c>
    </row>
    <row r="253">
      <c r="A253" s="25" t="n"/>
      <c r="B253" s="26" t="n"/>
      <c r="C253" s="26" t="n"/>
      <c r="D253" s="25" t="n"/>
      <c r="E253" s="26" t="n"/>
      <c r="F253" s="25" t="n"/>
      <c r="G253" s="25" t="n"/>
      <c r="H253" s="25" t="n"/>
      <c r="I253" s="26" t="n"/>
      <c r="J253" s="25" t="n"/>
      <c r="K253" s="25" t="n"/>
      <c r="L253" s="25" t="n"/>
      <c r="M253" s="25" t="n"/>
      <c r="N253" s="26" t="n"/>
      <c r="O253" s="25" t="n"/>
      <c r="P253" s="27">
        <f>IF(C253="","",IF(H253="Teacher guide",SUMIFS('2_Zone_Allocation'!$I$2:$I$3001,'2_Zone_Allocation'!$E$2:$E$3001,C253),SUMIFS('2_Zone_Allocation'!$H$2:$H$3001,'2_Zone_Allocation'!$D$2:$D$3001,C253)))</f>
        <v/>
      </c>
      <c r="Q253" s="27">
        <f>IF(C253="","",IF(O253=P253,"OK","Mismatch"))</f>
        <v/>
      </c>
      <c r="R253" s="27">
        <f>IF(C253="","","Books/"&amp;A253&amp;"/"&amp;C253&amp;".png")</f>
        <v/>
      </c>
    </row>
    <row r="254">
      <c r="A254" s="25" t="n"/>
      <c r="B254" s="26" t="n"/>
      <c r="C254" s="26" t="n"/>
      <c r="D254" s="25" t="n"/>
      <c r="E254" s="26" t="n"/>
      <c r="F254" s="25" t="n"/>
      <c r="G254" s="25" t="n"/>
      <c r="H254" s="25" t="n"/>
      <c r="I254" s="26" t="n"/>
      <c r="J254" s="25" t="n"/>
      <c r="K254" s="25" t="n"/>
      <c r="L254" s="25" t="n"/>
      <c r="M254" s="25" t="n"/>
      <c r="N254" s="26" t="n"/>
      <c r="O254" s="25" t="n"/>
      <c r="P254" s="27">
        <f>IF(C254="","",IF(H254="Teacher guide",SUMIFS('2_Zone_Allocation'!$I$2:$I$3001,'2_Zone_Allocation'!$E$2:$E$3001,C254),SUMIFS('2_Zone_Allocation'!$H$2:$H$3001,'2_Zone_Allocation'!$D$2:$D$3001,C254)))</f>
        <v/>
      </c>
      <c r="Q254" s="27">
        <f>IF(C254="","",IF(O254=P254,"OK","Mismatch"))</f>
        <v/>
      </c>
      <c r="R254" s="27">
        <f>IF(C254="","","Books/"&amp;A254&amp;"/"&amp;C254&amp;".png")</f>
        <v/>
      </c>
    </row>
    <row r="255">
      <c r="A255" s="25" t="n"/>
      <c r="B255" s="26" t="n"/>
      <c r="C255" s="26" t="n"/>
      <c r="D255" s="25" t="n"/>
      <c r="E255" s="26" t="n"/>
      <c r="F255" s="25" t="n"/>
      <c r="G255" s="25" t="n"/>
      <c r="H255" s="25" t="n"/>
      <c r="I255" s="26" t="n"/>
      <c r="J255" s="25" t="n"/>
      <c r="K255" s="25" t="n"/>
      <c r="L255" s="25" t="n"/>
      <c r="M255" s="25" t="n"/>
      <c r="N255" s="26" t="n"/>
      <c r="O255" s="25" t="n"/>
      <c r="P255" s="27">
        <f>IF(C255="","",IF(H255="Teacher guide",SUMIFS('2_Zone_Allocation'!$I$2:$I$3001,'2_Zone_Allocation'!$E$2:$E$3001,C255),SUMIFS('2_Zone_Allocation'!$H$2:$H$3001,'2_Zone_Allocation'!$D$2:$D$3001,C255)))</f>
        <v/>
      </c>
      <c r="Q255" s="27">
        <f>IF(C255="","",IF(O255=P255,"OK","Mismatch"))</f>
        <v/>
      </c>
      <c r="R255" s="27">
        <f>IF(C255="","","Books/"&amp;A255&amp;"/"&amp;C255&amp;".png")</f>
        <v/>
      </c>
    </row>
    <row r="256">
      <c r="A256" s="25" t="n"/>
      <c r="B256" s="26" t="n"/>
      <c r="C256" s="26" t="n"/>
      <c r="D256" s="25" t="n"/>
      <c r="E256" s="26" t="n"/>
      <c r="F256" s="25" t="n"/>
      <c r="G256" s="25" t="n"/>
      <c r="H256" s="25" t="n"/>
      <c r="I256" s="26" t="n"/>
      <c r="J256" s="25" t="n"/>
      <c r="K256" s="25" t="n"/>
      <c r="L256" s="25" t="n"/>
      <c r="M256" s="25" t="n"/>
      <c r="N256" s="26" t="n"/>
      <c r="O256" s="25" t="n"/>
      <c r="P256" s="27">
        <f>IF(C256="","",IF(H256="Teacher guide",SUMIFS('2_Zone_Allocation'!$I$2:$I$3001,'2_Zone_Allocation'!$E$2:$E$3001,C256),SUMIFS('2_Zone_Allocation'!$H$2:$H$3001,'2_Zone_Allocation'!$D$2:$D$3001,C256)))</f>
        <v/>
      </c>
      <c r="Q256" s="27">
        <f>IF(C256="","",IF(O256=P256,"OK","Mismatch"))</f>
        <v/>
      </c>
      <c r="R256" s="27">
        <f>IF(C256="","","Books/"&amp;A256&amp;"/"&amp;C256&amp;".png")</f>
        <v/>
      </c>
    </row>
    <row r="257">
      <c r="A257" s="25" t="n"/>
      <c r="B257" s="26" t="n"/>
      <c r="C257" s="26" t="n"/>
      <c r="D257" s="25" t="n"/>
      <c r="E257" s="26" t="n"/>
      <c r="F257" s="25" t="n"/>
      <c r="G257" s="25" t="n"/>
      <c r="H257" s="25" t="n"/>
      <c r="I257" s="26" t="n"/>
      <c r="J257" s="25" t="n"/>
      <c r="K257" s="25" t="n"/>
      <c r="L257" s="25" t="n"/>
      <c r="M257" s="25" t="n"/>
      <c r="N257" s="26" t="n"/>
      <c r="O257" s="25" t="n"/>
      <c r="P257" s="27">
        <f>IF(C257="","",IF(H257="Teacher guide",SUMIFS('2_Zone_Allocation'!$I$2:$I$3001,'2_Zone_Allocation'!$E$2:$E$3001,C257),SUMIFS('2_Zone_Allocation'!$H$2:$H$3001,'2_Zone_Allocation'!$D$2:$D$3001,C257)))</f>
        <v/>
      </c>
      <c r="Q257" s="27">
        <f>IF(C257="","",IF(O257=P257,"OK","Mismatch"))</f>
        <v/>
      </c>
      <c r="R257" s="27">
        <f>IF(C257="","","Books/"&amp;A257&amp;"/"&amp;C257&amp;".png")</f>
        <v/>
      </c>
    </row>
    <row r="258">
      <c r="A258" s="25" t="n"/>
      <c r="B258" s="26" t="n"/>
      <c r="C258" s="26" t="n"/>
      <c r="D258" s="25" t="n"/>
      <c r="E258" s="26" t="n"/>
      <c r="F258" s="25" t="n"/>
      <c r="G258" s="25" t="n"/>
      <c r="H258" s="25" t="n"/>
      <c r="I258" s="26" t="n"/>
      <c r="J258" s="25" t="n"/>
      <c r="K258" s="25" t="n"/>
      <c r="L258" s="25" t="n"/>
      <c r="M258" s="25" t="n"/>
      <c r="N258" s="26" t="n"/>
      <c r="O258" s="25" t="n"/>
      <c r="P258" s="27">
        <f>IF(C258="","",IF(H258="Teacher guide",SUMIFS('2_Zone_Allocation'!$I$2:$I$3001,'2_Zone_Allocation'!$E$2:$E$3001,C258),SUMIFS('2_Zone_Allocation'!$H$2:$H$3001,'2_Zone_Allocation'!$D$2:$D$3001,C258)))</f>
        <v/>
      </c>
      <c r="Q258" s="27">
        <f>IF(C258="","",IF(O258=P258,"OK","Mismatch"))</f>
        <v/>
      </c>
      <c r="R258" s="27">
        <f>IF(C258="","","Books/"&amp;A258&amp;"/"&amp;C258&amp;".png")</f>
        <v/>
      </c>
    </row>
    <row r="259">
      <c r="A259" s="25" t="n"/>
      <c r="B259" s="26" t="n"/>
      <c r="C259" s="26" t="n"/>
      <c r="D259" s="25" t="n"/>
      <c r="E259" s="26" t="n"/>
      <c r="F259" s="25" t="n"/>
      <c r="G259" s="25" t="n"/>
      <c r="H259" s="25" t="n"/>
      <c r="I259" s="26" t="n"/>
      <c r="J259" s="25" t="n"/>
      <c r="K259" s="25" t="n"/>
      <c r="L259" s="25" t="n"/>
      <c r="M259" s="25" t="n"/>
      <c r="N259" s="26" t="n"/>
      <c r="O259" s="25" t="n"/>
      <c r="P259" s="27">
        <f>IF(C259="","",IF(H259="Teacher guide",SUMIFS('2_Zone_Allocation'!$I$2:$I$3001,'2_Zone_Allocation'!$E$2:$E$3001,C259),SUMIFS('2_Zone_Allocation'!$H$2:$H$3001,'2_Zone_Allocation'!$D$2:$D$3001,C259)))</f>
        <v/>
      </c>
      <c r="Q259" s="27">
        <f>IF(C259="","",IF(O259=P259,"OK","Mismatch"))</f>
        <v/>
      </c>
      <c r="R259" s="27">
        <f>IF(C259="","","Books/"&amp;A259&amp;"/"&amp;C259&amp;".png")</f>
        <v/>
      </c>
    </row>
    <row r="260">
      <c r="A260" s="25" t="n"/>
      <c r="B260" s="26" t="n"/>
      <c r="C260" s="26" t="n"/>
      <c r="D260" s="25" t="n"/>
      <c r="E260" s="26" t="n"/>
      <c r="F260" s="25" t="n"/>
      <c r="G260" s="25" t="n"/>
      <c r="H260" s="25" t="n"/>
      <c r="I260" s="26" t="n"/>
      <c r="J260" s="25" t="n"/>
      <c r="K260" s="25" t="n"/>
      <c r="L260" s="25" t="n"/>
      <c r="M260" s="25" t="n"/>
      <c r="N260" s="26" t="n"/>
      <c r="O260" s="25" t="n"/>
      <c r="P260" s="27">
        <f>IF(C260="","",IF(H260="Teacher guide",SUMIFS('2_Zone_Allocation'!$I$2:$I$3001,'2_Zone_Allocation'!$E$2:$E$3001,C260),SUMIFS('2_Zone_Allocation'!$H$2:$H$3001,'2_Zone_Allocation'!$D$2:$D$3001,C260)))</f>
        <v/>
      </c>
      <c r="Q260" s="27">
        <f>IF(C260="","",IF(O260=P260,"OK","Mismatch"))</f>
        <v/>
      </c>
      <c r="R260" s="27">
        <f>IF(C260="","","Books/"&amp;A260&amp;"/"&amp;C260&amp;".png")</f>
        <v/>
      </c>
    </row>
    <row r="261">
      <c r="A261" s="25" t="n"/>
      <c r="B261" s="26" t="n"/>
      <c r="C261" s="26" t="n"/>
      <c r="D261" s="25" t="n"/>
      <c r="E261" s="26" t="n"/>
      <c r="F261" s="25" t="n"/>
      <c r="G261" s="25" t="n"/>
      <c r="H261" s="25" t="n"/>
      <c r="I261" s="26" t="n"/>
      <c r="J261" s="25" t="n"/>
      <c r="K261" s="25" t="n"/>
      <c r="L261" s="25" t="n"/>
      <c r="M261" s="25" t="n"/>
      <c r="N261" s="26" t="n"/>
      <c r="O261" s="25" t="n"/>
      <c r="P261" s="27">
        <f>IF(C261="","",IF(H261="Teacher guide",SUMIFS('2_Zone_Allocation'!$I$2:$I$3001,'2_Zone_Allocation'!$E$2:$E$3001,C261),SUMIFS('2_Zone_Allocation'!$H$2:$H$3001,'2_Zone_Allocation'!$D$2:$D$3001,C261)))</f>
        <v/>
      </c>
      <c r="Q261" s="27">
        <f>IF(C261="","",IF(O261=P261,"OK","Mismatch"))</f>
        <v/>
      </c>
      <c r="R261" s="27">
        <f>IF(C261="","","Books/"&amp;A261&amp;"/"&amp;C261&amp;".png")</f>
        <v/>
      </c>
    </row>
    <row r="262">
      <c r="A262" s="25" t="n"/>
      <c r="B262" s="26" t="n"/>
      <c r="C262" s="26" t="n"/>
      <c r="D262" s="25" t="n"/>
      <c r="E262" s="26" t="n"/>
      <c r="F262" s="25" t="n"/>
      <c r="G262" s="25" t="n"/>
      <c r="H262" s="25" t="n"/>
      <c r="I262" s="26" t="n"/>
      <c r="J262" s="25" t="n"/>
      <c r="K262" s="25" t="n"/>
      <c r="L262" s="25" t="n"/>
      <c r="M262" s="25" t="n"/>
      <c r="N262" s="26" t="n"/>
      <c r="O262" s="25" t="n"/>
      <c r="P262" s="27">
        <f>IF(C262="","",IF(H262="Teacher guide",SUMIFS('2_Zone_Allocation'!$I$2:$I$3001,'2_Zone_Allocation'!$E$2:$E$3001,C262),SUMIFS('2_Zone_Allocation'!$H$2:$H$3001,'2_Zone_Allocation'!$D$2:$D$3001,C262)))</f>
        <v/>
      </c>
      <c r="Q262" s="27">
        <f>IF(C262="","",IF(O262=P262,"OK","Mismatch"))</f>
        <v/>
      </c>
      <c r="R262" s="27">
        <f>IF(C262="","","Books/"&amp;A262&amp;"/"&amp;C262&amp;".png")</f>
        <v/>
      </c>
    </row>
    <row r="263">
      <c r="A263" s="25" t="n"/>
      <c r="B263" s="26" t="n"/>
      <c r="C263" s="26" t="n"/>
      <c r="D263" s="25" t="n"/>
      <c r="E263" s="26" t="n"/>
      <c r="F263" s="25" t="n"/>
      <c r="G263" s="25" t="n"/>
      <c r="H263" s="25" t="n"/>
      <c r="I263" s="26" t="n"/>
      <c r="J263" s="25" t="n"/>
      <c r="K263" s="25" t="n"/>
      <c r="L263" s="25" t="n"/>
      <c r="M263" s="25" t="n"/>
      <c r="N263" s="26" t="n"/>
      <c r="O263" s="25" t="n"/>
      <c r="P263" s="27">
        <f>IF(C263="","",IF(H263="Teacher guide",SUMIFS('2_Zone_Allocation'!$I$2:$I$3001,'2_Zone_Allocation'!$E$2:$E$3001,C263),SUMIFS('2_Zone_Allocation'!$H$2:$H$3001,'2_Zone_Allocation'!$D$2:$D$3001,C263)))</f>
        <v/>
      </c>
      <c r="Q263" s="27">
        <f>IF(C263="","",IF(O263=P263,"OK","Mismatch"))</f>
        <v/>
      </c>
      <c r="R263" s="27">
        <f>IF(C263="","","Books/"&amp;A263&amp;"/"&amp;C263&amp;".png")</f>
        <v/>
      </c>
    </row>
    <row r="264">
      <c r="A264" s="25" t="n"/>
      <c r="B264" s="26" t="n"/>
      <c r="C264" s="26" t="n"/>
      <c r="D264" s="25" t="n"/>
      <c r="E264" s="26" t="n"/>
      <c r="F264" s="25" t="n"/>
      <c r="G264" s="25" t="n"/>
      <c r="H264" s="25" t="n"/>
      <c r="I264" s="26" t="n"/>
      <c r="J264" s="25" t="n"/>
      <c r="K264" s="25" t="n"/>
      <c r="L264" s="25" t="n"/>
      <c r="M264" s="25" t="n"/>
      <c r="N264" s="26" t="n"/>
      <c r="O264" s="25" t="n"/>
      <c r="P264" s="27">
        <f>IF(C264="","",IF(H264="Teacher guide",SUMIFS('2_Zone_Allocation'!$I$2:$I$3001,'2_Zone_Allocation'!$E$2:$E$3001,C264),SUMIFS('2_Zone_Allocation'!$H$2:$H$3001,'2_Zone_Allocation'!$D$2:$D$3001,C264)))</f>
        <v/>
      </c>
      <c r="Q264" s="27">
        <f>IF(C264="","",IF(O264=P264,"OK","Mismatch"))</f>
        <v/>
      </c>
      <c r="R264" s="27">
        <f>IF(C264="","","Books/"&amp;A264&amp;"/"&amp;C264&amp;".png")</f>
        <v/>
      </c>
    </row>
    <row r="265">
      <c r="A265" s="25" t="n"/>
      <c r="B265" s="26" t="n"/>
      <c r="C265" s="26" t="n"/>
      <c r="D265" s="25" t="n"/>
      <c r="E265" s="26" t="n"/>
      <c r="F265" s="25" t="n"/>
      <c r="G265" s="25" t="n"/>
      <c r="H265" s="25" t="n"/>
      <c r="I265" s="26" t="n"/>
      <c r="J265" s="25" t="n"/>
      <c r="K265" s="25" t="n"/>
      <c r="L265" s="25" t="n"/>
      <c r="M265" s="25" t="n"/>
      <c r="N265" s="26" t="n"/>
      <c r="O265" s="25" t="n"/>
      <c r="P265" s="27">
        <f>IF(C265="","",IF(H265="Teacher guide",SUMIFS('2_Zone_Allocation'!$I$2:$I$3001,'2_Zone_Allocation'!$E$2:$E$3001,C265),SUMIFS('2_Zone_Allocation'!$H$2:$H$3001,'2_Zone_Allocation'!$D$2:$D$3001,C265)))</f>
        <v/>
      </c>
      <c r="Q265" s="27">
        <f>IF(C265="","",IF(O265=P265,"OK","Mismatch"))</f>
        <v/>
      </c>
      <c r="R265" s="27">
        <f>IF(C265="","","Books/"&amp;A265&amp;"/"&amp;C265&amp;".png")</f>
        <v/>
      </c>
    </row>
    <row r="266">
      <c r="A266" s="25" t="n"/>
      <c r="B266" s="26" t="n"/>
      <c r="C266" s="26" t="n"/>
      <c r="D266" s="25" t="n"/>
      <c r="E266" s="26" t="n"/>
      <c r="F266" s="25" t="n"/>
      <c r="G266" s="25" t="n"/>
      <c r="H266" s="25" t="n"/>
      <c r="I266" s="26" t="n"/>
      <c r="J266" s="25" t="n"/>
      <c r="K266" s="25" t="n"/>
      <c r="L266" s="25" t="n"/>
      <c r="M266" s="25" t="n"/>
      <c r="N266" s="26" t="n"/>
      <c r="O266" s="25" t="n"/>
      <c r="P266" s="27">
        <f>IF(C266="","",IF(H266="Teacher guide",SUMIFS('2_Zone_Allocation'!$I$2:$I$3001,'2_Zone_Allocation'!$E$2:$E$3001,C266),SUMIFS('2_Zone_Allocation'!$H$2:$H$3001,'2_Zone_Allocation'!$D$2:$D$3001,C266)))</f>
        <v/>
      </c>
      <c r="Q266" s="27">
        <f>IF(C266="","",IF(O266=P266,"OK","Mismatch"))</f>
        <v/>
      </c>
      <c r="R266" s="27">
        <f>IF(C266="","","Books/"&amp;A266&amp;"/"&amp;C266&amp;".png")</f>
        <v/>
      </c>
    </row>
    <row r="267">
      <c r="A267" s="25" t="n"/>
      <c r="B267" s="26" t="n"/>
      <c r="C267" s="26" t="n"/>
      <c r="D267" s="25" t="n"/>
      <c r="E267" s="26" t="n"/>
      <c r="F267" s="25" t="n"/>
      <c r="G267" s="25" t="n"/>
      <c r="H267" s="25" t="n"/>
      <c r="I267" s="26" t="n"/>
      <c r="J267" s="25" t="n"/>
      <c r="K267" s="25" t="n"/>
      <c r="L267" s="25" t="n"/>
      <c r="M267" s="25" t="n"/>
      <c r="N267" s="26" t="n"/>
      <c r="O267" s="25" t="n"/>
      <c r="P267" s="27">
        <f>IF(C267="","",IF(H267="Teacher guide",SUMIFS('2_Zone_Allocation'!$I$2:$I$3001,'2_Zone_Allocation'!$E$2:$E$3001,C267),SUMIFS('2_Zone_Allocation'!$H$2:$H$3001,'2_Zone_Allocation'!$D$2:$D$3001,C267)))</f>
        <v/>
      </c>
      <c r="Q267" s="27">
        <f>IF(C267="","",IF(O267=P267,"OK","Mismatch"))</f>
        <v/>
      </c>
      <c r="R267" s="27">
        <f>IF(C267="","","Books/"&amp;A267&amp;"/"&amp;C267&amp;".png")</f>
        <v/>
      </c>
    </row>
    <row r="268">
      <c r="A268" s="25" t="n"/>
      <c r="B268" s="26" t="n"/>
      <c r="C268" s="26" t="n"/>
      <c r="D268" s="25" t="n"/>
      <c r="E268" s="26" t="n"/>
      <c r="F268" s="25" t="n"/>
      <c r="G268" s="25" t="n"/>
      <c r="H268" s="25" t="n"/>
      <c r="I268" s="26" t="n"/>
      <c r="J268" s="25" t="n"/>
      <c r="K268" s="25" t="n"/>
      <c r="L268" s="25" t="n"/>
      <c r="M268" s="25" t="n"/>
      <c r="N268" s="26" t="n"/>
      <c r="O268" s="25" t="n"/>
      <c r="P268" s="27">
        <f>IF(C268="","",IF(H268="Teacher guide",SUMIFS('2_Zone_Allocation'!$I$2:$I$3001,'2_Zone_Allocation'!$E$2:$E$3001,C268),SUMIFS('2_Zone_Allocation'!$H$2:$H$3001,'2_Zone_Allocation'!$D$2:$D$3001,C268)))</f>
        <v/>
      </c>
      <c r="Q268" s="27">
        <f>IF(C268="","",IF(O268=P268,"OK","Mismatch"))</f>
        <v/>
      </c>
      <c r="R268" s="27">
        <f>IF(C268="","","Books/"&amp;A268&amp;"/"&amp;C268&amp;".png")</f>
        <v/>
      </c>
    </row>
    <row r="269">
      <c r="A269" s="25" t="n"/>
      <c r="B269" s="26" t="n"/>
      <c r="C269" s="26" t="n"/>
      <c r="D269" s="25" t="n"/>
      <c r="E269" s="26" t="n"/>
      <c r="F269" s="25" t="n"/>
      <c r="G269" s="25" t="n"/>
      <c r="H269" s="25" t="n"/>
      <c r="I269" s="26" t="n"/>
      <c r="J269" s="25" t="n"/>
      <c r="K269" s="25" t="n"/>
      <c r="L269" s="25" t="n"/>
      <c r="M269" s="25" t="n"/>
      <c r="N269" s="26" t="n"/>
      <c r="O269" s="25" t="n"/>
      <c r="P269" s="27">
        <f>IF(C269="","",IF(H269="Teacher guide",SUMIFS('2_Zone_Allocation'!$I$2:$I$3001,'2_Zone_Allocation'!$E$2:$E$3001,C269),SUMIFS('2_Zone_Allocation'!$H$2:$H$3001,'2_Zone_Allocation'!$D$2:$D$3001,C269)))</f>
        <v/>
      </c>
      <c r="Q269" s="27">
        <f>IF(C269="","",IF(O269=P269,"OK","Mismatch"))</f>
        <v/>
      </c>
      <c r="R269" s="27">
        <f>IF(C269="","","Books/"&amp;A269&amp;"/"&amp;C269&amp;".png")</f>
        <v/>
      </c>
    </row>
    <row r="270">
      <c r="A270" s="25" t="n"/>
      <c r="B270" s="26" t="n"/>
      <c r="C270" s="26" t="n"/>
      <c r="D270" s="25" t="n"/>
      <c r="E270" s="26" t="n"/>
      <c r="F270" s="25" t="n"/>
      <c r="G270" s="25" t="n"/>
      <c r="H270" s="25" t="n"/>
      <c r="I270" s="26" t="n"/>
      <c r="J270" s="25" t="n"/>
      <c r="K270" s="25" t="n"/>
      <c r="L270" s="25" t="n"/>
      <c r="M270" s="25" t="n"/>
      <c r="N270" s="26" t="n"/>
      <c r="O270" s="25" t="n"/>
      <c r="P270" s="27">
        <f>IF(C270="","",IF(H270="Teacher guide",SUMIFS('2_Zone_Allocation'!$I$2:$I$3001,'2_Zone_Allocation'!$E$2:$E$3001,C270),SUMIFS('2_Zone_Allocation'!$H$2:$H$3001,'2_Zone_Allocation'!$D$2:$D$3001,C270)))</f>
        <v/>
      </c>
      <c r="Q270" s="27">
        <f>IF(C270="","",IF(O270=P270,"OK","Mismatch"))</f>
        <v/>
      </c>
      <c r="R270" s="27">
        <f>IF(C270="","","Books/"&amp;A270&amp;"/"&amp;C270&amp;".png")</f>
        <v/>
      </c>
    </row>
    <row r="271">
      <c r="A271" s="25" t="n"/>
      <c r="B271" s="26" t="n"/>
      <c r="C271" s="26" t="n"/>
      <c r="D271" s="25" t="n"/>
      <c r="E271" s="26" t="n"/>
      <c r="F271" s="25" t="n"/>
      <c r="G271" s="25" t="n"/>
      <c r="H271" s="25" t="n"/>
      <c r="I271" s="26" t="n"/>
      <c r="J271" s="25" t="n"/>
      <c r="K271" s="25" t="n"/>
      <c r="L271" s="25" t="n"/>
      <c r="M271" s="25" t="n"/>
      <c r="N271" s="26" t="n"/>
      <c r="O271" s="25" t="n"/>
      <c r="P271" s="27">
        <f>IF(C271="","",IF(H271="Teacher guide",SUMIFS('2_Zone_Allocation'!$I$2:$I$3001,'2_Zone_Allocation'!$E$2:$E$3001,C271),SUMIFS('2_Zone_Allocation'!$H$2:$H$3001,'2_Zone_Allocation'!$D$2:$D$3001,C271)))</f>
        <v/>
      </c>
      <c r="Q271" s="27">
        <f>IF(C271="","",IF(O271=P271,"OK","Mismatch"))</f>
        <v/>
      </c>
      <c r="R271" s="27">
        <f>IF(C271="","","Books/"&amp;A271&amp;"/"&amp;C271&amp;".png")</f>
        <v/>
      </c>
    </row>
    <row r="272">
      <c r="A272" s="25" t="n"/>
      <c r="B272" s="26" t="n"/>
      <c r="C272" s="26" t="n"/>
      <c r="D272" s="25" t="n"/>
      <c r="E272" s="26" t="n"/>
      <c r="F272" s="25" t="n"/>
      <c r="G272" s="25" t="n"/>
      <c r="H272" s="25" t="n"/>
      <c r="I272" s="26" t="n"/>
      <c r="J272" s="25" t="n"/>
      <c r="K272" s="25" t="n"/>
      <c r="L272" s="25" t="n"/>
      <c r="M272" s="25" t="n"/>
      <c r="N272" s="26" t="n"/>
      <c r="O272" s="25" t="n"/>
      <c r="P272" s="27">
        <f>IF(C272="","",IF(H272="Teacher guide",SUMIFS('2_Zone_Allocation'!$I$2:$I$3001,'2_Zone_Allocation'!$E$2:$E$3001,C272),SUMIFS('2_Zone_Allocation'!$H$2:$H$3001,'2_Zone_Allocation'!$D$2:$D$3001,C272)))</f>
        <v/>
      </c>
      <c r="Q272" s="27">
        <f>IF(C272="","",IF(O272=P272,"OK","Mismatch"))</f>
        <v/>
      </c>
      <c r="R272" s="27">
        <f>IF(C272="","","Books/"&amp;A272&amp;"/"&amp;C272&amp;".png")</f>
        <v/>
      </c>
    </row>
    <row r="273">
      <c r="A273" s="25" t="n"/>
      <c r="B273" s="26" t="n"/>
      <c r="C273" s="26" t="n"/>
      <c r="D273" s="25" t="n"/>
      <c r="E273" s="26" t="n"/>
      <c r="F273" s="25" t="n"/>
      <c r="G273" s="25" t="n"/>
      <c r="H273" s="25" t="n"/>
      <c r="I273" s="26" t="n"/>
      <c r="J273" s="25" t="n"/>
      <c r="K273" s="25" t="n"/>
      <c r="L273" s="25" t="n"/>
      <c r="M273" s="25" t="n"/>
      <c r="N273" s="26" t="n"/>
      <c r="O273" s="25" t="n"/>
      <c r="P273" s="27">
        <f>IF(C273="","",IF(H273="Teacher guide",SUMIFS('2_Zone_Allocation'!$I$2:$I$3001,'2_Zone_Allocation'!$E$2:$E$3001,C273),SUMIFS('2_Zone_Allocation'!$H$2:$H$3001,'2_Zone_Allocation'!$D$2:$D$3001,C273)))</f>
        <v/>
      </c>
      <c r="Q273" s="27">
        <f>IF(C273="","",IF(O273=P273,"OK","Mismatch"))</f>
        <v/>
      </c>
      <c r="R273" s="27">
        <f>IF(C273="","","Books/"&amp;A273&amp;"/"&amp;C273&amp;".png")</f>
        <v/>
      </c>
    </row>
    <row r="274">
      <c r="A274" s="25" t="n"/>
      <c r="B274" s="26" t="n"/>
      <c r="C274" s="26" t="n"/>
      <c r="D274" s="25" t="n"/>
      <c r="E274" s="26" t="n"/>
      <c r="F274" s="25" t="n"/>
      <c r="G274" s="25" t="n"/>
      <c r="H274" s="25" t="n"/>
      <c r="I274" s="26" t="n"/>
      <c r="J274" s="25" t="n"/>
      <c r="K274" s="25" t="n"/>
      <c r="L274" s="25" t="n"/>
      <c r="M274" s="25" t="n"/>
      <c r="N274" s="26" t="n"/>
      <c r="O274" s="25" t="n"/>
      <c r="P274" s="27">
        <f>IF(C274="","",IF(H274="Teacher guide",SUMIFS('2_Zone_Allocation'!$I$2:$I$3001,'2_Zone_Allocation'!$E$2:$E$3001,C274),SUMIFS('2_Zone_Allocation'!$H$2:$H$3001,'2_Zone_Allocation'!$D$2:$D$3001,C274)))</f>
        <v/>
      </c>
      <c r="Q274" s="27">
        <f>IF(C274="","",IF(O274=P274,"OK","Mismatch"))</f>
        <v/>
      </c>
      <c r="R274" s="27">
        <f>IF(C274="","","Books/"&amp;A274&amp;"/"&amp;C274&amp;".png")</f>
        <v/>
      </c>
    </row>
    <row r="275">
      <c r="A275" s="25" t="n"/>
      <c r="B275" s="26" t="n"/>
      <c r="C275" s="26" t="n"/>
      <c r="D275" s="25" t="n"/>
      <c r="E275" s="26" t="n"/>
      <c r="F275" s="25" t="n"/>
      <c r="G275" s="25" t="n"/>
      <c r="H275" s="25" t="n"/>
      <c r="I275" s="26" t="n"/>
      <c r="J275" s="25" t="n"/>
      <c r="K275" s="25" t="n"/>
      <c r="L275" s="25" t="n"/>
      <c r="M275" s="25" t="n"/>
      <c r="N275" s="26" t="n"/>
      <c r="O275" s="25" t="n"/>
      <c r="P275" s="27">
        <f>IF(C275="","",IF(H275="Teacher guide",SUMIFS('2_Zone_Allocation'!$I$2:$I$3001,'2_Zone_Allocation'!$E$2:$E$3001,C275),SUMIFS('2_Zone_Allocation'!$H$2:$H$3001,'2_Zone_Allocation'!$D$2:$D$3001,C275)))</f>
        <v/>
      </c>
      <c r="Q275" s="27">
        <f>IF(C275="","",IF(O275=P275,"OK","Mismatch"))</f>
        <v/>
      </c>
      <c r="R275" s="27">
        <f>IF(C275="","","Books/"&amp;A275&amp;"/"&amp;C275&amp;".png")</f>
        <v/>
      </c>
    </row>
    <row r="276">
      <c r="A276" s="25" t="n"/>
      <c r="B276" s="26" t="n"/>
      <c r="C276" s="26" t="n"/>
      <c r="D276" s="25" t="n"/>
      <c r="E276" s="26" t="n"/>
      <c r="F276" s="25" t="n"/>
      <c r="G276" s="25" t="n"/>
      <c r="H276" s="25" t="n"/>
      <c r="I276" s="26" t="n"/>
      <c r="J276" s="25" t="n"/>
      <c r="K276" s="25" t="n"/>
      <c r="L276" s="25" t="n"/>
      <c r="M276" s="25" t="n"/>
      <c r="N276" s="26" t="n"/>
      <c r="O276" s="25" t="n"/>
      <c r="P276" s="27">
        <f>IF(C276="","",IF(H276="Teacher guide",SUMIFS('2_Zone_Allocation'!$I$2:$I$3001,'2_Zone_Allocation'!$E$2:$E$3001,C276),SUMIFS('2_Zone_Allocation'!$H$2:$H$3001,'2_Zone_Allocation'!$D$2:$D$3001,C276)))</f>
        <v/>
      </c>
      <c r="Q276" s="27">
        <f>IF(C276="","",IF(O276=P276,"OK","Mismatch"))</f>
        <v/>
      </c>
      <c r="R276" s="27">
        <f>IF(C276="","","Books/"&amp;A276&amp;"/"&amp;C276&amp;".png")</f>
        <v/>
      </c>
    </row>
    <row r="277">
      <c r="A277" s="25" t="n"/>
      <c r="B277" s="26" t="n"/>
      <c r="C277" s="26" t="n"/>
      <c r="D277" s="25" t="n"/>
      <c r="E277" s="26" t="n"/>
      <c r="F277" s="25" t="n"/>
      <c r="G277" s="25" t="n"/>
      <c r="H277" s="25" t="n"/>
      <c r="I277" s="26" t="n"/>
      <c r="J277" s="25" t="n"/>
      <c r="K277" s="25" t="n"/>
      <c r="L277" s="25" t="n"/>
      <c r="M277" s="25" t="n"/>
      <c r="N277" s="26" t="n"/>
      <c r="O277" s="25" t="n"/>
      <c r="P277" s="27">
        <f>IF(C277="","",IF(H277="Teacher guide",SUMIFS('2_Zone_Allocation'!$I$2:$I$3001,'2_Zone_Allocation'!$E$2:$E$3001,C277),SUMIFS('2_Zone_Allocation'!$H$2:$H$3001,'2_Zone_Allocation'!$D$2:$D$3001,C277)))</f>
        <v/>
      </c>
      <c r="Q277" s="27">
        <f>IF(C277="","",IF(O277=P277,"OK","Mismatch"))</f>
        <v/>
      </c>
      <c r="R277" s="27">
        <f>IF(C277="","","Books/"&amp;A277&amp;"/"&amp;C277&amp;".png")</f>
        <v/>
      </c>
    </row>
    <row r="278">
      <c r="A278" s="25" t="n"/>
      <c r="B278" s="26" t="n"/>
      <c r="C278" s="26" t="n"/>
      <c r="D278" s="25" t="n"/>
      <c r="E278" s="26" t="n"/>
      <c r="F278" s="25" t="n"/>
      <c r="G278" s="25" t="n"/>
      <c r="H278" s="25" t="n"/>
      <c r="I278" s="26" t="n"/>
      <c r="J278" s="25" t="n"/>
      <c r="K278" s="25" t="n"/>
      <c r="L278" s="25" t="n"/>
      <c r="M278" s="25" t="n"/>
      <c r="N278" s="26" t="n"/>
      <c r="O278" s="25" t="n"/>
      <c r="P278" s="27">
        <f>IF(C278="","",IF(H278="Teacher guide",SUMIFS('2_Zone_Allocation'!$I$2:$I$3001,'2_Zone_Allocation'!$E$2:$E$3001,C278),SUMIFS('2_Zone_Allocation'!$H$2:$H$3001,'2_Zone_Allocation'!$D$2:$D$3001,C278)))</f>
        <v/>
      </c>
      <c r="Q278" s="27">
        <f>IF(C278="","",IF(O278=P278,"OK","Mismatch"))</f>
        <v/>
      </c>
      <c r="R278" s="27">
        <f>IF(C278="","","Books/"&amp;A278&amp;"/"&amp;C278&amp;".png")</f>
        <v/>
      </c>
    </row>
    <row r="279">
      <c r="A279" s="25" t="n"/>
      <c r="B279" s="26" t="n"/>
      <c r="C279" s="26" t="n"/>
      <c r="D279" s="25" t="n"/>
      <c r="E279" s="26" t="n"/>
      <c r="F279" s="25" t="n"/>
      <c r="G279" s="25" t="n"/>
      <c r="H279" s="25" t="n"/>
      <c r="I279" s="26" t="n"/>
      <c r="J279" s="25" t="n"/>
      <c r="K279" s="25" t="n"/>
      <c r="L279" s="25" t="n"/>
      <c r="M279" s="25" t="n"/>
      <c r="N279" s="26" t="n"/>
      <c r="O279" s="25" t="n"/>
      <c r="P279" s="27">
        <f>IF(C279="","",IF(H279="Teacher guide",SUMIFS('2_Zone_Allocation'!$I$2:$I$3001,'2_Zone_Allocation'!$E$2:$E$3001,C279),SUMIFS('2_Zone_Allocation'!$H$2:$H$3001,'2_Zone_Allocation'!$D$2:$D$3001,C279)))</f>
        <v/>
      </c>
      <c r="Q279" s="27">
        <f>IF(C279="","",IF(O279=P279,"OK","Mismatch"))</f>
        <v/>
      </c>
      <c r="R279" s="27">
        <f>IF(C279="","","Books/"&amp;A279&amp;"/"&amp;C279&amp;".png")</f>
        <v/>
      </c>
    </row>
    <row r="280">
      <c r="A280" s="25" t="n"/>
      <c r="B280" s="26" t="n"/>
      <c r="C280" s="26" t="n"/>
      <c r="D280" s="25" t="n"/>
      <c r="E280" s="26" t="n"/>
      <c r="F280" s="25" t="n"/>
      <c r="G280" s="25" t="n"/>
      <c r="H280" s="25" t="n"/>
      <c r="I280" s="26" t="n"/>
      <c r="J280" s="25" t="n"/>
      <c r="K280" s="25" t="n"/>
      <c r="L280" s="25" t="n"/>
      <c r="M280" s="25" t="n"/>
      <c r="N280" s="26" t="n"/>
      <c r="O280" s="25" t="n"/>
      <c r="P280" s="27">
        <f>IF(C280="","",IF(H280="Teacher guide",SUMIFS('2_Zone_Allocation'!$I$2:$I$3001,'2_Zone_Allocation'!$E$2:$E$3001,C280),SUMIFS('2_Zone_Allocation'!$H$2:$H$3001,'2_Zone_Allocation'!$D$2:$D$3001,C280)))</f>
        <v/>
      </c>
      <c r="Q280" s="27">
        <f>IF(C280="","",IF(O280=P280,"OK","Mismatch"))</f>
        <v/>
      </c>
      <c r="R280" s="27">
        <f>IF(C280="","","Books/"&amp;A280&amp;"/"&amp;C280&amp;".png")</f>
        <v/>
      </c>
    </row>
    <row r="281">
      <c r="A281" s="25" t="n"/>
      <c r="B281" s="26" t="n"/>
      <c r="C281" s="26" t="n"/>
      <c r="D281" s="25" t="n"/>
      <c r="E281" s="26" t="n"/>
      <c r="F281" s="25" t="n"/>
      <c r="G281" s="25" t="n"/>
      <c r="H281" s="25" t="n"/>
      <c r="I281" s="26" t="n"/>
      <c r="J281" s="25" t="n"/>
      <c r="K281" s="25" t="n"/>
      <c r="L281" s="25" t="n"/>
      <c r="M281" s="25" t="n"/>
      <c r="N281" s="26" t="n"/>
      <c r="O281" s="25" t="n"/>
      <c r="P281" s="27">
        <f>IF(C281="","",IF(H281="Teacher guide",SUMIFS('2_Zone_Allocation'!$I$2:$I$3001,'2_Zone_Allocation'!$E$2:$E$3001,C281),SUMIFS('2_Zone_Allocation'!$H$2:$H$3001,'2_Zone_Allocation'!$D$2:$D$3001,C281)))</f>
        <v/>
      </c>
      <c r="Q281" s="27">
        <f>IF(C281="","",IF(O281=P281,"OK","Mismatch"))</f>
        <v/>
      </c>
      <c r="R281" s="27">
        <f>IF(C281="","","Books/"&amp;A281&amp;"/"&amp;C281&amp;".png")</f>
        <v/>
      </c>
    </row>
    <row r="282">
      <c r="A282" s="25" t="n"/>
      <c r="B282" s="26" t="n"/>
      <c r="C282" s="26" t="n"/>
      <c r="D282" s="25" t="n"/>
      <c r="E282" s="26" t="n"/>
      <c r="F282" s="25" t="n"/>
      <c r="G282" s="25" t="n"/>
      <c r="H282" s="25" t="n"/>
      <c r="I282" s="26" t="n"/>
      <c r="J282" s="25" t="n"/>
      <c r="K282" s="25" t="n"/>
      <c r="L282" s="25" t="n"/>
      <c r="M282" s="25" t="n"/>
      <c r="N282" s="26" t="n"/>
      <c r="O282" s="25" t="n"/>
      <c r="P282" s="27">
        <f>IF(C282="","",IF(H282="Teacher guide",SUMIFS('2_Zone_Allocation'!$I$2:$I$3001,'2_Zone_Allocation'!$E$2:$E$3001,C282),SUMIFS('2_Zone_Allocation'!$H$2:$H$3001,'2_Zone_Allocation'!$D$2:$D$3001,C282)))</f>
        <v/>
      </c>
      <c r="Q282" s="27">
        <f>IF(C282="","",IF(O282=P282,"OK","Mismatch"))</f>
        <v/>
      </c>
      <c r="R282" s="27">
        <f>IF(C282="","","Books/"&amp;A282&amp;"/"&amp;C282&amp;".png")</f>
        <v/>
      </c>
    </row>
    <row r="283">
      <c r="A283" s="25" t="n"/>
      <c r="B283" s="26" t="n"/>
      <c r="C283" s="26" t="n"/>
      <c r="D283" s="25" t="n"/>
      <c r="E283" s="26" t="n"/>
      <c r="F283" s="25" t="n"/>
      <c r="G283" s="25" t="n"/>
      <c r="H283" s="25" t="n"/>
      <c r="I283" s="26" t="n"/>
      <c r="J283" s="25" t="n"/>
      <c r="K283" s="25" t="n"/>
      <c r="L283" s="25" t="n"/>
      <c r="M283" s="25" t="n"/>
      <c r="N283" s="26" t="n"/>
      <c r="O283" s="25" t="n"/>
      <c r="P283" s="27">
        <f>IF(C283="","",IF(H283="Teacher guide",SUMIFS('2_Zone_Allocation'!$I$2:$I$3001,'2_Zone_Allocation'!$E$2:$E$3001,C283),SUMIFS('2_Zone_Allocation'!$H$2:$H$3001,'2_Zone_Allocation'!$D$2:$D$3001,C283)))</f>
        <v/>
      </c>
      <c r="Q283" s="27">
        <f>IF(C283="","",IF(O283=P283,"OK","Mismatch"))</f>
        <v/>
      </c>
      <c r="R283" s="27">
        <f>IF(C283="","","Books/"&amp;A283&amp;"/"&amp;C283&amp;".png")</f>
        <v/>
      </c>
    </row>
    <row r="284">
      <c r="A284" s="25" t="n"/>
      <c r="B284" s="26" t="n"/>
      <c r="C284" s="26" t="n"/>
      <c r="D284" s="25" t="n"/>
      <c r="E284" s="26" t="n"/>
      <c r="F284" s="25" t="n"/>
      <c r="G284" s="25" t="n"/>
      <c r="H284" s="25" t="n"/>
      <c r="I284" s="26" t="n"/>
      <c r="J284" s="25" t="n"/>
      <c r="K284" s="25" t="n"/>
      <c r="L284" s="25" t="n"/>
      <c r="M284" s="25" t="n"/>
      <c r="N284" s="26" t="n"/>
      <c r="O284" s="25" t="n"/>
      <c r="P284" s="27">
        <f>IF(C284="","",IF(H284="Teacher guide",SUMIFS('2_Zone_Allocation'!$I$2:$I$3001,'2_Zone_Allocation'!$E$2:$E$3001,C284),SUMIFS('2_Zone_Allocation'!$H$2:$H$3001,'2_Zone_Allocation'!$D$2:$D$3001,C284)))</f>
        <v/>
      </c>
      <c r="Q284" s="27">
        <f>IF(C284="","",IF(O284=P284,"OK","Mismatch"))</f>
        <v/>
      </c>
      <c r="R284" s="27">
        <f>IF(C284="","","Books/"&amp;A284&amp;"/"&amp;C284&amp;".png")</f>
        <v/>
      </c>
    </row>
    <row r="285">
      <c r="A285" s="25" t="n"/>
      <c r="B285" s="26" t="n"/>
      <c r="C285" s="26" t="n"/>
      <c r="D285" s="25" t="n"/>
      <c r="E285" s="26" t="n"/>
      <c r="F285" s="25" t="n"/>
      <c r="G285" s="25" t="n"/>
      <c r="H285" s="25" t="n"/>
      <c r="I285" s="26" t="n"/>
      <c r="J285" s="25" t="n"/>
      <c r="K285" s="25" t="n"/>
      <c r="L285" s="25" t="n"/>
      <c r="M285" s="25" t="n"/>
      <c r="N285" s="26" t="n"/>
      <c r="O285" s="25" t="n"/>
      <c r="P285" s="27">
        <f>IF(C285="","",IF(H285="Teacher guide",SUMIFS('2_Zone_Allocation'!$I$2:$I$3001,'2_Zone_Allocation'!$E$2:$E$3001,C285),SUMIFS('2_Zone_Allocation'!$H$2:$H$3001,'2_Zone_Allocation'!$D$2:$D$3001,C285)))</f>
        <v/>
      </c>
      <c r="Q285" s="27">
        <f>IF(C285="","",IF(O285=P285,"OK","Mismatch"))</f>
        <v/>
      </c>
      <c r="R285" s="27">
        <f>IF(C285="","","Books/"&amp;A285&amp;"/"&amp;C285&amp;".png")</f>
        <v/>
      </c>
    </row>
    <row r="286">
      <c r="A286" s="25" t="n"/>
      <c r="B286" s="26" t="n"/>
      <c r="C286" s="26" t="n"/>
      <c r="D286" s="25" t="n"/>
      <c r="E286" s="26" t="n"/>
      <c r="F286" s="25" t="n"/>
      <c r="G286" s="25" t="n"/>
      <c r="H286" s="25" t="n"/>
      <c r="I286" s="26" t="n"/>
      <c r="J286" s="25" t="n"/>
      <c r="K286" s="25" t="n"/>
      <c r="L286" s="25" t="n"/>
      <c r="M286" s="25" t="n"/>
      <c r="N286" s="26" t="n"/>
      <c r="O286" s="25" t="n"/>
      <c r="P286" s="27">
        <f>IF(C286="","",IF(H286="Teacher guide",SUMIFS('2_Zone_Allocation'!$I$2:$I$3001,'2_Zone_Allocation'!$E$2:$E$3001,C286),SUMIFS('2_Zone_Allocation'!$H$2:$H$3001,'2_Zone_Allocation'!$D$2:$D$3001,C286)))</f>
        <v/>
      </c>
      <c r="Q286" s="27">
        <f>IF(C286="","",IF(O286=P286,"OK","Mismatch"))</f>
        <v/>
      </c>
      <c r="R286" s="27">
        <f>IF(C286="","","Books/"&amp;A286&amp;"/"&amp;C286&amp;".png")</f>
        <v/>
      </c>
    </row>
    <row r="287">
      <c r="A287" s="25" t="n"/>
      <c r="B287" s="26" t="n"/>
      <c r="C287" s="26" t="n"/>
      <c r="D287" s="25" t="n"/>
      <c r="E287" s="26" t="n"/>
      <c r="F287" s="25" t="n"/>
      <c r="G287" s="25" t="n"/>
      <c r="H287" s="25" t="n"/>
      <c r="I287" s="26" t="n"/>
      <c r="J287" s="25" t="n"/>
      <c r="K287" s="25" t="n"/>
      <c r="L287" s="25" t="n"/>
      <c r="M287" s="25" t="n"/>
      <c r="N287" s="26" t="n"/>
      <c r="O287" s="25" t="n"/>
      <c r="P287" s="27">
        <f>IF(C287="","",IF(H287="Teacher guide",SUMIFS('2_Zone_Allocation'!$I$2:$I$3001,'2_Zone_Allocation'!$E$2:$E$3001,C287),SUMIFS('2_Zone_Allocation'!$H$2:$H$3001,'2_Zone_Allocation'!$D$2:$D$3001,C287)))</f>
        <v/>
      </c>
      <c r="Q287" s="27">
        <f>IF(C287="","",IF(O287=P287,"OK","Mismatch"))</f>
        <v/>
      </c>
      <c r="R287" s="27">
        <f>IF(C287="","","Books/"&amp;A287&amp;"/"&amp;C287&amp;".png")</f>
        <v/>
      </c>
    </row>
    <row r="288">
      <c r="A288" s="25" t="n"/>
      <c r="B288" s="26" t="n"/>
      <c r="C288" s="26" t="n"/>
      <c r="D288" s="25" t="n"/>
      <c r="E288" s="26" t="n"/>
      <c r="F288" s="25" t="n"/>
      <c r="G288" s="25" t="n"/>
      <c r="H288" s="25" t="n"/>
      <c r="I288" s="26" t="n"/>
      <c r="J288" s="25" t="n"/>
      <c r="K288" s="25" t="n"/>
      <c r="L288" s="25" t="n"/>
      <c r="M288" s="25" t="n"/>
      <c r="N288" s="26" t="n"/>
      <c r="O288" s="25" t="n"/>
      <c r="P288" s="27">
        <f>IF(C288="","",IF(H288="Teacher guide",SUMIFS('2_Zone_Allocation'!$I$2:$I$3001,'2_Zone_Allocation'!$E$2:$E$3001,C288),SUMIFS('2_Zone_Allocation'!$H$2:$H$3001,'2_Zone_Allocation'!$D$2:$D$3001,C288)))</f>
        <v/>
      </c>
      <c r="Q288" s="27">
        <f>IF(C288="","",IF(O288=P288,"OK","Mismatch"))</f>
        <v/>
      </c>
      <c r="R288" s="27">
        <f>IF(C288="","","Books/"&amp;A288&amp;"/"&amp;C288&amp;".png")</f>
        <v/>
      </c>
    </row>
    <row r="289">
      <c r="A289" s="25" t="n"/>
      <c r="B289" s="26" t="n"/>
      <c r="C289" s="26" t="n"/>
      <c r="D289" s="25" t="n"/>
      <c r="E289" s="26" t="n"/>
      <c r="F289" s="25" t="n"/>
      <c r="G289" s="25" t="n"/>
      <c r="H289" s="25" t="n"/>
      <c r="I289" s="26" t="n"/>
      <c r="J289" s="25" t="n"/>
      <c r="K289" s="25" t="n"/>
      <c r="L289" s="25" t="n"/>
      <c r="M289" s="25" t="n"/>
      <c r="N289" s="26" t="n"/>
      <c r="O289" s="25" t="n"/>
      <c r="P289" s="27">
        <f>IF(C289="","",IF(H289="Teacher guide",SUMIFS('2_Zone_Allocation'!$I$2:$I$3001,'2_Zone_Allocation'!$E$2:$E$3001,C289),SUMIFS('2_Zone_Allocation'!$H$2:$H$3001,'2_Zone_Allocation'!$D$2:$D$3001,C289)))</f>
        <v/>
      </c>
      <c r="Q289" s="27">
        <f>IF(C289="","",IF(O289=P289,"OK","Mismatch"))</f>
        <v/>
      </c>
      <c r="R289" s="27">
        <f>IF(C289="","","Books/"&amp;A289&amp;"/"&amp;C289&amp;".png")</f>
        <v/>
      </c>
    </row>
    <row r="290">
      <c r="A290" s="25" t="n"/>
      <c r="B290" s="26" t="n"/>
      <c r="C290" s="26" t="n"/>
      <c r="D290" s="25" t="n"/>
      <c r="E290" s="26" t="n"/>
      <c r="F290" s="25" t="n"/>
      <c r="G290" s="25" t="n"/>
      <c r="H290" s="25" t="n"/>
      <c r="I290" s="26" t="n"/>
      <c r="J290" s="25" t="n"/>
      <c r="K290" s="25" t="n"/>
      <c r="L290" s="25" t="n"/>
      <c r="M290" s="25" t="n"/>
      <c r="N290" s="26" t="n"/>
      <c r="O290" s="25" t="n"/>
      <c r="P290" s="27">
        <f>IF(C290="","",IF(H290="Teacher guide",SUMIFS('2_Zone_Allocation'!$I$2:$I$3001,'2_Zone_Allocation'!$E$2:$E$3001,C290),SUMIFS('2_Zone_Allocation'!$H$2:$H$3001,'2_Zone_Allocation'!$D$2:$D$3001,C290)))</f>
        <v/>
      </c>
      <c r="Q290" s="27">
        <f>IF(C290="","",IF(O290=P290,"OK","Mismatch"))</f>
        <v/>
      </c>
      <c r="R290" s="27">
        <f>IF(C290="","","Books/"&amp;A290&amp;"/"&amp;C290&amp;".png")</f>
        <v/>
      </c>
    </row>
    <row r="291">
      <c r="A291" s="25" t="n"/>
      <c r="B291" s="26" t="n"/>
      <c r="C291" s="26" t="n"/>
      <c r="D291" s="25" t="n"/>
      <c r="E291" s="26" t="n"/>
      <c r="F291" s="25" t="n"/>
      <c r="G291" s="25" t="n"/>
      <c r="H291" s="25" t="n"/>
      <c r="I291" s="26" t="n"/>
      <c r="J291" s="25" t="n"/>
      <c r="K291" s="25" t="n"/>
      <c r="L291" s="25" t="n"/>
      <c r="M291" s="25" t="n"/>
      <c r="N291" s="26" t="n"/>
      <c r="O291" s="25" t="n"/>
      <c r="P291" s="27">
        <f>IF(C291="","",IF(H291="Teacher guide",SUMIFS('2_Zone_Allocation'!$I$2:$I$3001,'2_Zone_Allocation'!$E$2:$E$3001,C291),SUMIFS('2_Zone_Allocation'!$H$2:$H$3001,'2_Zone_Allocation'!$D$2:$D$3001,C291)))</f>
        <v/>
      </c>
      <c r="Q291" s="27">
        <f>IF(C291="","",IF(O291=P291,"OK","Mismatch"))</f>
        <v/>
      </c>
      <c r="R291" s="27">
        <f>IF(C291="","","Books/"&amp;A291&amp;"/"&amp;C291&amp;".png")</f>
        <v/>
      </c>
    </row>
    <row r="292">
      <c r="A292" s="25" t="n"/>
      <c r="B292" s="26" t="n"/>
      <c r="C292" s="26" t="n"/>
      <c r="D292" s="25" t="n"/>
      <c r="E292" s="26" t="n"/>
      <c r="F292" s="25" t="n"/>
      <c r="G292" s="25" t="n"/>
      <c r="H292" s="25" t="n"/>
      <c r="I292" s="26" t="n"/>
      <c r="J292" s="25" t="n"/>
      <c r="K292" s="25" t="n"/>
      <c r="L292" s="25" t="n"/>
      <c r="M292" s="25" t="n"/>
      <c r="N292" s="26" t="n"/>
      <c r="O292" s="25" t="n"/>
      <c r="P292" s="27">
        <f>IF(C292="","",IF(H292="Teacher guide",SUMIFS('2_Zone_Allocation'!$I$2:$I$3001,'2_Zone_Allocation'!$E$2:$E$3001,C292),SUMIFS('2_Zone_Allocation'!$H$2:$H$3001,'2_Zone_Allocation'!$D$2:$D$3001,C292)))</f>
        <v/>
      </c>
      <c r="Q292" s="27">
        <f>IF(C292="","",IF(O292=P292,"OK","Mismatch"))</f>
        <v/>
      </c>
      <c r="R292" s="27">
        <f>IF(C292="","","Books/"&amp;A292&amp;"/"&amp;C292&amp;".png")</f>
        <v/>
      </c>
    </row>
    <row r="293">
      <c r="A293" s="25" t="n"/>
      <c r="B293" s="26" t="n"/>
      <c r="C293" s="26" t="n"/>
      <c r="D293" s="25" t="n"/>
      <c r="E293" s="26" t="n"/>
      <c r="F293" s="25" t="n"/>
      <c r="G293" s="25" t="n"/>
      <c r="H293" s="25" t="n"/>
      <c r="I293" s="26" t="n"/>
      <c r="J293" s="25" t="n"/>
      <c r="K293" s="25" t="n"/>
      <c r="L293" s="25" t="n"/>
      <c r="M293" s="25" t="n"/>
      <c r="N293" s="26" t="n"/>
      <c r="O293" s="25" t="n"/>
      <c r="P293" s="27">
        <f>IF(C293="","",IF(H293="Teacher guide",SUMIFS('2_Zone_Allocation'!$I$2:$I$3001,'2_Zone_Allocation'!$E$2:$E$3001,C293),SUMIFS('2_Zone_Allocation'!$H$2:$H$3001,'2_Zone_Allocation'!$D$2:$D$3001,C293)))</f>
        <v/>
      </c>
      <c r="Q293" s="27">
        <f>IF(C293="","",IF(O293=P293,"OK","Mismatch"))</f>
        <v/>
      </c>
      <c r="R293" s="27">
        <f>IF(C293="","","Books/"&amp;A293&amp;"/"&amp;C293&amp;".png")</f>
        <v/>
      </c>
    </row>
    <row r="294">
      <c r="A294" s="25" t="n"/>
      <c r="B294" s="26" t="n"/>
      <c r="C294" s="26" t="n"/>
      <c r="D294" s="25" t="n"/>
      <c r="E294" s="26" t="n"/>
      <c r="F294" s="25" t="n"/>
      <c r="G294" s="25" t="n"/>
      <c r="H294" s="25" t="n"/>
      <c r="I294" s="26" t="n"/>
      <c r="J294" s="25" t="n"/>
      <c r="K294" s="25" t="n"/>
      <c r="L294" s="25" t="n"/>
      <c r="M294" s="25" t="n"/>
      <c r="N294" s="26" t="n"/>
      <c r="O294" s="25" t="n"/>
      <c r="P294" s="27">
        <f>IF(C294="","",IF(H294="Teacher guide",SUMIFS('2_Zone_Allocation'!$I$2:$I$3001,'2_Zone_Allocation'!$E$2:$E$3001,C294),SUMIFS('2_Zone_Allocation'!$H$2:$H$3001,'2_Zone_Allocation'!$D$2:$D$3001,C294)))</f>
        <v/>
      </c>
      <c r="Q294" s="27">
        <f>IF(C294="","",IF(O294=P294,"OK","Mismatch"))</f>
        <v/>
      </c>
      <c r="R294" s="27">
        <f>IF(C294="","","Books/"&amp;A294&amp;"/"&amp;C294&amp;".png")</f>
        <v/>
      </c>
    </row>
    <row r="295">
      <c r="A295" s="25" t="n"/>
      <c r="B295" s="26" t="n"/>
      <c r="C295" s="26" t="n"/>
      <c r="D295" s="25" t="n"/>
      <c r="E295" s="26" t="n"/>
      <c r="F295" s="25" t="n"/>
      <c r="G295" s="25" t="n"/>
      <c r="H295" s="25" t="n"/>
      <c r="I295" s="26" t="n"/>
      <c r="J295" s="25" t="n"/>
      <c r="K295" s="25" t="n"/>
      <c r="L295" s="25" t="n"/>
      <c r="M295" s="25" t="n"/>
      <c r="N295" s="26" t="n"/>
      <c r="O295" s="25" t="n"/>
      <c r="P295" s="27">
        <f>IF(C295="","",IF(H295="Teacher guide",SUMIFS('2_Zone_Allocation'!$I$2:$I$3001,'2_Zone_Allocation'!$E$2:$E$3001,C295),SUMIFS('2_Zone_Allocation'!$H$2:$H$3001,'2_Zone_Allocation'!$D$2:$D$3001,C295)))</f>
        <v/>
      </c>
      <c r="Q295" s="27">
        <f>IF(C295="","",IF(O295=P295,"OK","Mismatch"))</f>
        <v/>
      </c>
      <c r="R295" s="27">
        <f>IF(C295="","","Books/"&amp;A295&amp;"/"&amp;C295&amp;".png")</f>
        <v/>
      </c>
    </row>
    <row r="296">
      <c r="A296" s="25" t="n"/>
      <c r="B296" s="26" t="n"/>
      <c r="C296" s="26" t="n"/>
      <c r="D296" s="25" t="n"/>
      <c r="E296" s="26" t="n"/>
      <c r="F296" s="25" t="n"/>
      <c r="G296" s="25" t="n"/>
      <c r="H296" s="25" t="n"/>
      <c r="I296" s="26" t="n"/>
      <c r="J296" s="25" t="n"/>
      <c r="K296" s="25" t="n"/>
      <c r="L296" s="25" t="n"/>
      <c r="M296" s="25" t="n"/>
      <c r="N296" s="26" t="n"/>
      <c r="O296" s="25" t="n"/>
      <c r="P296" s="27">
        <f>IF(C296="","",IF(H296="Teacher guide",SUMIFS('2_Zone_Allocation'!$I$2:$I$3001,'2_Zone_Allocation'!$E$2:$E$3001,C296),SUMIFS('2_Zone_Allocation'!$H$2:$H$3001,'2_Zone_Allocation'!$D$2:$D$3001,C296)))</f>
        <v/>
      </c>
      <c r="Q296" s="27">
        <f>IF(C296="","",IF(O296=P296,"OK","Mismatch"))</f>
        <v/>
      </c>
      <c r="R296" s="27">
        <f>IF(C296="","","Books/"&amp;A296&amp;"/"&amp;C296&amp;".png")</f>
        <v/>
      </c>
    </row>
    <row r="297">
      <c r="A297" s="25" t="n"/>
      <c r="B297" s="26" t="n"/>
      <c r="C297" s="26" t="n"/>
      <c r="D297" s="25" t="n"/>
      <c r="E297" s="26" t="n"/>
      <c r="F297" s="25" t="n"/>
      <c r="G297" s="25" t="n"/>
      <c r="H297" s="25" t="n"/>
      <c r="I297" s="26" t="n"/>
      <c r="J297" s="25" t="n"/>
      <c r="K297" s="25" t="n"/>
      <c r="L297" s="25" t="n"/>
      <c r="M297" s="25" t="n"/>
      <c r="N297" s="26" t="n"/>
      <c r="O297" s="25" t="n"/>
      <c r="P297" s="27">
        <f>IF(C297="","",IF(H297="Teacher guide",SUMIFS('2_Zone_Allocation'!$I$2:$I$3001,'2_Zone_Allocation'!$E$2:$E$3001,C297),SUMIFS('2_Zone_Allocation'!$H$2:$H$3001,'2_Zone_Allocation'!$D$2:$D$3001,C297)))</f>
        <v/>
      </c>
      <c r="Q297" s="27">
        <f>IF(C297="","",IF(O297=P297,"OK","Mismatch"))</f>
        <v/>
      </c>
      <c r="R297" s="27">
        <f>IF(C297="","","Books/"&amp;A297&amp;"/"&amp;C297&amp;".png")</f>
        <v/>
      </c>
    </row>
    <row r="298">
      <c r="A298" s="25" t="n"/>
      <c r="B298" s="26" t="n"/>
      <c r="C298" s="26" t="n"/>
      <c r="D298" s="25" t="n"/>
      <c r="E298" s="26" t="n"/>
      <c r="F298" s="25" t="n"/>
      <c r="G298" s="25" t="n"/>
      <c r="H298" s="25" t="n"/>
      <c r="I298" s="26" t="n"/>
      <c r="J298" s="25" t="n"/>
      <c r="K298" s="25" t="n"/>
      <c r="L298" s="25" t="n"/>
      <c r="M298" s="25" t="n"/>
      <c r="N298" s="26" t="n"/>
      <c r="O298" s="25" t="n"/>
      <c r="P298" s="27">
        <f>IF(C298="","",IF(H298="Teacher guide",SUMIFS('2_Zone_Allocation'!$I$2:$I$3001,'2_Zone_Allocation'!$E$2:$E$3001,C298),SUMIFS('2_Zone_Allocation'!$H$2:$H$3001,'2_Zone_Allocation'!$D$2:$D$3001,C298)))</f>
        <v/>
      </c>
      <c r="Q298" s="27">
        <f>IF(C298="","",IF(O298=P298,"OK","Mismatch"))</f>
        <v/>
      </c>
      <c r="R298" s="27">
        <f>IF(C298="","","Books/"&amp;A298&amp;"/"&amp;C298&amp;".png")</f>
        <v/>
      </c>
    </row>
    <row r="299">
      <c r="A299" s="25" t="n"/>
      <c r="B299" s="26" t="n"/>
      <c r="C299" s="26" t="n"/>
      <c r="D299" s="25" t="n"/>
      <c r="E299" s="26" t="n"/>
      <c r="F299" s="25" t="n"/>
      <c r="G299" s="25" t="n"/>
      <c r="H299" s="25" t="n"/>
      <c r="I299" s="26" t="n"/>
      <c r="J299" s="25" t="n"/>
      <c r="K299" s="25" t="n"/>
      <c r="L299" s="25" t="n"/>
      <c r="M299" s="25" t="n"/>
      <c r="N299" s="26" t="n"/>
      <c r="O299" s="25" t="n"/>
      <c r="P299" s="27">
        <f>IF(C299="","",IF(H299="Teacher guide",SUMIFS('2_Zone_Allocation'!$I$2:$I$3001,'2_Zone_Allocation'!$E$2:$E$3001,C299),SUMIFS('2_Zone_Allocation'!$H$2:$H$3001,'2_Zone_Allocation'!$D$2:$D$3001,C299)))</f>
        <v/>
      </c>
      <c r="Q299" s="27">
        <f>IF(C299="","",IF(O299=P299,"OK","Mismatch"))</f>
        <v/>
      </c>
      <c r="R299" s="27">
        <f>IF(C299="","","Books/"&amp;A299&amp;"/"&amp;C299&amp;".png")</f>
        <v/>
      </c>
    </row>
    <row r="300">
      <c r="A300" s="25" t="n"/>
      <c r="B300" s="26" t="n"/>
      <c r="C300" s="26" t="n"/>
      <c r="D300" s="25" t="n"/>
      <c r="E300" s="26" t="n"/>
      <c r="F300" s="25" t="n"/>
      <c r="G300" s="25" t="n"/>
      <c r="H300" s="25" t="n"/>
      <c r="I300" s="26" t="n"/>
      <c r="J300" s="25" t="n"/>
      <c r="K300" s="25" t="n"/>
      <c r="L300" s="25" t="n"/>
      <c r="M300" s="25" t="n"/>
      <c r="N300" s="26" t="n"/>
      <c r="O300" s="25" t="n"/>
      <c r="P300" s="27">
        <f>IF(C300="","",IF(H300="Teacher guide",SUMIFS('2_Zone_Allocation'!$I$2:$I$3001,'2_Zone_Allocation'!$E$2:$E$3001,C300),SUMIFS('2_Zone_Allocation'!$H$2:$H$3001,'2_Zone_Allocation'!$D$2:$D$3001,C300)))</f>
        <v/>
      </c>
      <c r="Q300" s="27">
        <f>IF(C300="","",IF(O300=P300,"OK","Mismatch"))</f>
        <v/>
      </c>
      <c r="R300" s="27">
        <f>IF(C300="","","Books/"&amp;A300&amp;"/"&amp;C300&amp;".png")</f>
        <v/>
      </c>
    </row>
    <row r="301">
      <c r="A301" s="25" t="n"/>
      <c r="B301" s="26" t="n"/>
      <c r="C301" s="26" t="n"/>
      <c r="D301" s="25" t="n"/>
      <c r="E301" s="26" t="n"/>
      <c r="F301" s="25" t="n"/>
      <c r="G301" s="25" t="n"/>
      <c r="H301" s="25" t="n"/>
      <c r="I301" s="26" t="n"/>
      <c r="J301" s="25" t="n"/>
      <c r="K301" s="25" t="n"/>
      <c r="L301" s="25" t="n"/>
      <c r="M301" s="25" t="n"/>
      <c r="N301" s="26" t="n"/>
      <c r="O301" s="25" t="n"/>
      <c r="P301" s="27">
        <f>IF(C301="","",IF(H301="Teacher guide",SUMIFS('2_Zone_Allocation'!$I$2:$I$3001,'2_Zone_Allocation'!$E$2:$E$3001,C301),SUMIFS('2_Zone_Allocation'!$H$2:$H$3001,'2_Zone_Allocation'!$D$2:$D$3001,C301)))</f>
        <v/>
      </c>
      <c r="Q301" s="27">
        <f>IF(C301="","",IF(O301=P301,"OK","Mismatch"))</f>
        <v/>
      </c>
      <c r="R301" s="27">
        <f>IF(C301="","","Books/"&amp;A301&amp;"/"&amp;C301&amp;".png")</f>
        <v/>
      </c>
    </row>
    <row r="302">
      <c r="A302" s="25" t="n"/>
      <c r="B302" s="26" t="n"/>
      <c r="C302" s="26" t="n"/>
      <c r="D302" s="25" t="n"/>
      <c r="E302" s="26" t="n"/>
      <c r="F302" s="25" t="n"/>
      <c r="G302" s="25" t="n"/>
      <c r="H302" s="25" t="n"/>
      <c r="I302" s="26" t="n"/>
      <c r="J302" s="25" t="n"/>
      <c r="K302" s="25" t="n"/>
      <c r="L302" s="25" t="n"/>
      <c r="M302" s="25" t="n"/>
      <c r="N302" s="26" t="n"/>
      <c r="O302" s="25" t="n"/>
      <c r="P302" s="27">
        <f>IF(C302="","",IF(H302="Teacher guide",SUMIFS('2_Zone_Allocation'!$I$2:$I$3001,'2_Zone_Allocation'!$E$2:$E$3001,C302),SUMIFS('2_Zone_Allocation'!$H$2:$H$3001,'2_Zone_Allocation'!$D$2:$D$3001,C302)))</f>
        <v/>
      </c>
      <c r="Q302" s="27">
        <f>IF(C302="","",IF(O302=P302,"OK","Mismatch"))</f>
        <v/>
      </c>
      <c r="R302" s="27">
        <f>IF(C302="","","Books/"&amp;A302&amp;"/"&amp;C302&amp;".png")</f>
        <v/>
      </c>
    </row>
    <row r="303">
      <c r="A303" s="25" t="n"/>
      <c r="B303" s="26" t="n"/>
      <c r="C303" s="26" t="n"/>
      <c r="D303" s="25" t="n"/>
      <c r="E303" s="26" t="n"/>
      <c r="F303" s="25" t="n"/>
      <c r="G303" s="25" t="n"/>
      <c r="H303" s="25" t="n"/>
      <c r="I303" s="26" t="n"/>
      <c r="J303" s="25" t="n"/>
      <c r="K303" s="25" t="n"/>
      <c r="L303" s="25" t="n"/>
      <c r="M303" s="25" t="n"/>
      <c r="N303" s="26" t="n"/>
      <c r="O303" s="25" t="n"/>
      <c r="P303" s="27">
        <f>IF(C303="","",IF(H303="Teacher guide",SUMIFS('2_Zone_Allocation'!$I$2:$I$3001,'2_Zone_Allocation'!$E$2:$E$3001,C303),SUMIFS('2_Zone_Allocation'!$H$2:$H$3001,'2_Zone_Allocation'!$D$2:$D$3001,C303)))</f>
        <v/>
      </c>
      <c r="Q303" s="27">
        <f>IF(C303="","",IF(O303=P303,"OK","Mismatch"))</f>
        <v/>
      </c>
      <c r="R303" s="27">
        <f>IF(C303="","","Books/"&amp;A303&amp;"/"&amp;C303&amp;".png")</f>
        <v/>
      </c>
    </row>
    <row r="304">
      <c r="A304" s="25" t="n"/>
      <c r="B304" s="26" t="n"/>
      <c r="C304" s="26" t="n"/>
      <c r="D304" s="25" t="n"/>
      <c r="E304" s="26" t="n"/>
      <c r="F304" s="25" t="n"/>
      <c r="G304" s="25" t="n"/>
      <c r="H304" s="25" t="n"/>
      <c r="I304" s="26" t="n"/>
      <c r="J304" s="25" t="n"/>
      <c r="K304" s="25" t="n"/>
      <c r="L304" s="25" t="n"/>
      <c r="M304" s="25" t="n"/>
      <c r="N304" s="26" t="n"/>
      <c r="O304" s="25" t="n"/>
      <c r="P304" s="27">
        <f>IF(C304="","",IF(H304="Teacher guide",SUMIFS('2_Zone_Allocation'!$I$2:$I$3001,'2_Zone_Allocation'!$E$2:$E$3001,C304),SUMIFS('2_Zone_Allocation'!$H$2:$H$3001,'2_Zone_Allocation'!$D$2:$D$3001,C304)))</f>
        <v/>
      </c>
      <c r="Q304" s="27">
        <f>IF(C304="","",IF(O304=P304,"OK","Mismatch"))</f>
        <v/>
      </c>
      <c r="R304" s="27">
        <f>IF(C304="","","Books/"&amp;A304&amp;"/"&amp;C304&amp;".png")</f>
        <v/>
      </c>
    </row>
    <row r="305">
      <c r="A305" s="25" t="n"/>
      <c r="B305" s="26" t="n"/>
      <c r="C305" s="26" t="n"/>
      <c r="D305" s="25" t="n"/>
      <c r="E305" s="26" t="n"/>
      <c r="F305" s="25" t="n"/>
      <c r="G305" s="25" t="n"/>
      <c r="H305" s="25" t="n"/>
      <c r="I305" s="26" t="n"/>
      <c r="J305" s="25" t="n"/>
      <c r="K305" s="25" t="n"/>
      <c r="L305" s="25" t="n"/>
      <c r="M305" s="25" t="n"/>
      <c r="N305" s="26" t="n"/>
      <c r="O305" s="25" t="n"/>
      <c r="P305" s="27">
        <f>IF(C305="","",IF(H305="Teacher guide",SUMIFS('2_Zone_Allocation'!$I$2:$I$3001,'2_Zone_Allocation'!$E$2:$E$3001,C305),SUMIFS('2_Zone_Allocation'!$H$2:$H$3001,'2_Zone_Allocation'!$D$2:$D$3001,C305)))</f>
        <v/>
      </c>
      <c r="Q305" s="27">
        <f>IF(C305="","",IF(O305=P305,"OK","Mismatch"))</f>
        <v/>
      </c>
      <c r="R305" s="27">
        <f>IF(C305="","","Books/"&amp;A305&amp;"/"&amp;C305&amp;".png")</f>
        <v/>
      </c>
    </row>
    <row r="306">
      <c r="A306" s="25" t="n"/>
      <c r="B306" s="26" t="n"/>
      <c r="C306" s="26" t="n"/>
      <c r="D306" s="25" t="n"/>
      <c r="E306" s="26" t="n"/>
      <c r="F306" s="25" t="n"/>
      <c r="G306" s="25" t="n"/>
      <c r="H306" s="25" t="n"/>
      <c r="I306" s="26" t="n"/>
      <c r="J306" s="25" t="n"/>
      <c r="K306" s="25" t="n"/>
      <c r="L306" s="25" t="n"/>
      <c r="M306" s="25" t="n"/>
      <c r="N306" s="26" t="n"/>
      <c r="O306" s="25" t="n"/>
      <c r="P306" s="27">
        <f>IF(C306="","",IF(H306="Teacher guide",SUMIFS('2_Zone_Allocation'!$I$2:$I$3001,'2_Zone_Allocation'!$E$2:$E$3001,C306),SUMIFS('2_Zone_Allocation'!$H$2:$H$3001,'2_Zone_Allocation'!$D$2:$D$3001,C306)))</f>
        <v/>
      </c>
      <c r="Q306" s="27">
        <f>IF(C306="","",IF(O306=P306,"OK","Mismatch"))</f>
        <v/>
      </c>
      <c r="R306" s="27">
        <f>IF(C306="","","Books/"&amp;A306&amp;"/"&amp;C306&amp;".png")</f>
        <v/>
      </c>
    </row>
    <row r="307">
      <c r="A307" s="25" t="n"/>
      <c r="B307" s="26" t="n"/>
      <c r="C307" s="26" t="n"/>
      <c r="D307" s="25" t="n"/>
      <c r="E307" s="26" t="n"/>
      <c r="F307" s="25" t="n"/>
      <c r="G307" s="25" t="n"/>
      <c r="H307" s="25" t="n"/>
      <c r="I307" s="26" t="n"/>
      <c r="J307" s="25" t="n"/>
      <c r="K307" s="25" t="n"/>
      <c r="L307" s="25" t="n"/>
      <c r="M307" s="25" t="n"/>
      <c r="N307" s="26" t="n"/>
      <c r="O307" s="25" t="n"/>
      <c r="P307" s="27">
        <f>IF(C307="","",IF(H307="Teacher guide",SUMIFS('2_Zone_Allocation'!$I$2:$I$3001,'2_Zone_Allocation'!$E$2:$E$3001,C307),SUMIFS('2_Zone_Allocation'!$H$2:$H$3001,'2_Zone_Allocation'!$D$2:$D$3001,C307)))</f>
        <v/>
      </c>
      <c r="Q307" s="27">
        <f>IF(C307="","",IF(O307=P307,"OK","Mismatch"))</f>
        <v/>
      </c>
      <c r="R307" s="27">
        <f>IF(C307="","","Books/"&amp;A307&amp;"/"&amp;C307&amp;".png")</f>
        <v/>
      </c>
    </row>
    <row r="308">
      <c r="A308" s="25" t="n"/>
      <c r="B308" s="26" t="n"/>
      <c r="C308" s="26" t="n"/>
      <c r="D308" s="25" t="n"/>
      <c r="E308" s="26" t="n"/>
      <c r="F308" s="25" t="n"/>
      <c r="G308" s="25" t="n"/>
      <c r="H308" s="25" t="n"/>
      <c r="I308" s="26" t="n"/>
      <c r="J308" s="25" t="n"/>
      <c r="K308" s="25" t="n"/>
      <c r="L308" s="25" t="n"/>
      <c r="M308" s="25" t="n"/>
      <c r="N308" s="26" t="n"/>
      <c r="O308" s="25" t="n"/>
      <c r="P308" s="27">
        <f>IF(C308="","",IF(H308="Teacher guide",SUMIFS('2_Zone_Allocation'!$I$2:$I$3001,'2_Zone_Allocation'!$E$2:$E$3001,C308),SUMIFS('2_Zone_Allocation'!$H$2:$H$3001,'2_Zone_Allocation'!$D$2:$D$3001,C308)))</f>
        <v/>
      </c>
      <c r="Q308" s="27">
        <f>IF(C308="","",IF(O308=P308,"OK","Mismatch"))</f>
        <v/>
      </c>
      <c r="R308" s="27">
        <f>IF(C308="","","Books/"&amp;A308&amp;"/"&amp;C308&amp;".png")</f>
        <v/>
      </c>
    </row>
    <row r="309">
      <c r="A309" s="25" t="n"/>
      <c r="B309" s="26" t="n"/>
      <c r="C309" s="26" t="n"/>
      <c r="D309" s="25" t="n"/>
      <c r="E309" s="26" t="n"/>
      <c r="F309" s="25" t="n"/>
      <c r="G309" s="25" t="n"/>
      <c r="H309" s="25" t="n"/>
      <c r="I309" s="26" t="n"/>
      <c r="J309" s="25" t="n"/>
      <c r="K309" s="25" t="n"/>
      <c r="L309" s="25" t="n"/>
      <c r="M309" s="25" t="n"/>
      <c r="N309" s="26" t="n"/>
      <c r="O309" s="25" t="n"/>
      <c r="P309" s="27">
        <f>IF(C309="","",IF(H309="Teacher guide",SUMIFS('2_Zone_Allocation'!$I$2:$I$3001,'2_Zone_Allocation'!$E$2:$E$3001,C309),SUMIFS('2_Zone_Allocation'!$H$2:$H$3001,'2_Zone_Allocation'!$D$2:$D$3001,C309)))</f>
        <v/>
      </c>
      <c r="Q309" s="27">
        <f>IF(C309="","",IF(O309=P309,"OK","Mismatch"))</f>
        <v/>
      </c>
      <c r="R309" s="27">
        <f>IF(C309="","","Books/"&amp;A309&amp;"/"&amp;C309&amp;".png")</f>
        <v/>
      </c>
    </row>
    <row r="310">
      <c r="A310" s="25" t="n"/>
      <c r="B310" s="26" t="n"/>
      <c r="C310" s="26" t="n"/>
      <c r="D310" s="25" t="n"/>
      <c r="E310" s="26" t="n"/>
      <c r="F310" s="25" t="n"/>
      <c r="G310" s="25" t="n"/>
      <c r="H310" s="25" t="n"/>
      <c r="I310" s="26" t="n"/>
      <c r="J310" s="25" t="n"/>
      <c r="K310" s="25" t="n"/>
      <c r="L310" s="25" t="n"/>
      <c r="M310" s="25" t="n"/>
      <c r="N310" s="26" t="n"/>
      <c r="O310" s="25" t="n"/>
      <c r="P310" s="27">
        <f>IF(C310="","",IF(H310="Teacher guide",SUMIFS('2_Zone_Allocation'!$I$2:$I$3001,'2_Zone_Allocation'!$E$2:$E$3001,C310),SUMIFS('2_Zone_Allocation'!$H$2:$H$3001,'2_Zone_Allocation'!$D$2:$D$3001,C310)))</f>
        <v/>
      </c>
      <c r="Q310" s="27">
        <f>IF(C310="","",IF(O310=P310,"OK","Mismatch"))</f>
        <v/>
      </c>
      <c r="R310" s="27">
        <f>IF(C310="","","Books/"&amp;A310&amp;"/"&amp;C310&amp;".png")</f>
        <v/>
      </c>
    </row>
    <row r="311">
      <c r="A311" s="25" t="n"/>
      <c r="B311" s="26" t="n"/>
      <c r="C311" s="26" t="n"/>
      <c r="D311" s="25" t="n"/>
      <c r="E311" s="26" t="n"/>
      <c r="F311" s="25" t="n"/>
      <c r="G311" s="25" t="n"/>
      <c r="H311" s="25" t="n"/>
      <c r="I311" s="26" t="n"/>
      <c r="J311" s="25" t="n"/>
      <c r="K311" s="25" t="n"/>
      <c r="L311" s="25" t="n"/>
      <c r="M311" s="25" t="n"/>
      <c r="N311" s="26" t="n"/>
      <c r="O311" s="25" t="n"/>
      <c r="P311" s="27">
        <f>IF(C311="","",IF(H311="Teacher guide",SUMIFS('2_Zone_Allocation'!$I$2:$I$3001,'2_Zone_Allocation'!$E$2:$E$3001,C311),SUMIFS('2_Zone_Allocation'!$H$2:$H$3001,'2_Zone_Allocation'!$D$2:$D$3001,C311)))</f>
        <v/>
      </c>
      <c r="Q311" s="27">
        <f>IF(C311="","",IF(O311=P311,"OK","Mismatch"))</f>
        <v/>
      </c>
      <c r="R311" s="27">
        <f>IF(C311="","","Books/"&amp;A311&amp;"/"&amp;C311&amp;".png")</f>
        <v/>
      </c>
    </row>
    <row r="312">
      <c r="A312" s="25" t="n"/>
      <c r="B312" s="26" t="n"/>
      <c r="C312" s="26" t="n"/>
      <c r="D312" s="25" t="n"/>
      <c r="E312" s="26" t="n"/>
      <c r="F312" s="25" t="n"/>
      <c r="G312" s="25" t="n"/>
      <c r="H312" s="25" t="n"/>
      <c r="I312" s="26" t="n"/>
      <c r="J312" s="25" t="n"/>
      <c r="K312" s="25" t="n"/>
      <c r="L312" s="25" t="n"/>
      <c r="M312" s="25" t="n"/>
      <c r="N312" s="26" t="n"/>
      <c r="O312" s="25" t="n"/>
      <c r="P312" s="27">
        <f>IF(C312="","",IF(H312="Teacher guide",SUMIFS('2_Zone_Allocation'!$I$2:$I$3001,'2_Zone_Allocation'!$E$2:$E$3001,C312),SUMIFS('2_Zone_Allocation'!$H$2:$H$3001,'2_Zone_Allocation'!$D$2:$D$3001,C312)))</f>
        <v/>
      </c>
      <c r="Q312" s="27">
        <f>IF(C312="","",IF(O312=P312,"OK","Mismatch"))</f>
        <v/>
      </c>
      <c r="R312" s="27">
        <f>IF(C312="","","Books/"&amp;A312&amp;"/"&amp;C312&amp;".png")</f>
        <v/>
      </c>
    </row>
    <row r="313">
      <c r="A313" s="25" t="n"/>
      <c r="B313" s="26" t="n"/>
      <c r="C313" s="26" t="n"/>
      <c r="D313" s="25" t="n"/>
      <c r="E313" s="26" t="n"/>
      <c r="F313" s="25" t="n"/>
      <c r="G313" s="25" t="n"/>
      <c r="H313" s="25" t="n"/>
      <c r="I313" s="26" t="n"/>
      <c r="J313" s="25" t="n"/>
      <c r="K313" s="25" t="n"/>
      <c r="L313" s="25" t="n"/>
      <c r="M313" s="25" t="n"/>
      <c r="N313" s="26" t="n"/>
      <c r="O313" s="25" t="n"/>
      <c r="P313" s="27">
        <f>IF(C313="","",IF(H313="Teacher guide",SUMIFS('2_Zone_Allocation'!$I$2:$I$3001,'2_Zone_Allocation'!$E$2:$E$3001,C313),SUMIFS('2_Zone_Allocation'!$H$2:$H$3001,'2_Zone_Allocation'!$D$2:$D$3001,C313)))</f>
        <v/>
      </c>
      <c r="Q313" s="27">
        <f>IF(C313="","",IF(O313=P313,"OK","Mismatch"))</f>
        <v/>
      </c>
      <c r="R313" s="27">
        <f>IF(C313="","","Books/"&amp;A313&amp;"/"&amp;C313&amp;".png")</f>
        <v/>
      </c>
    </row>
    <row r="314">
      <c r="A314" s="25" t="n"/>
      <c r="B314" s="26" t="n"/>
      <c r="C314" s="26" t="n"/>
      <c r="D314" s="25" t="n"/>
      <c r="E314" s="26" t="n"/>
      <c r="F314" s="25" t="n"/>
      <c r="G314" s="25" t="n"/>
      <c r="H314" s="25" t="n"/>
      <c r="I314" s="26" t="n"/>
      <c r="J314" s="25" t="n"/>
      <c r="K314" s="25" t="n"/>
      <c r="L314" s="25" t="n"/>
      <c r="M314" s="25" t="n"/>
      <c r="N314" s="26" t="n"/>
      <c r="O314" s="25" t="n"/>
      <c r="P314" s="27">
        <f>IF(C314="","",IF(H314="Teacher guide",SUMIFS('2_Zone_Allocation'!$I$2:$I$3001,'2_Zone_Allocation'!$E$2:$E$3001,C314),SUMIFS('2_Zone_Allocation'!$H$2:$H$3001,'2_Zone_Allocation'!$D$2:$D$3001,C314)))</f>
        <v/>
      </c>
      <c r="Q314" s="27">
        <f>IF(C314="","",IF(O314=P314,"OK","Mismatch"))</f>
        <v/>
      </c>
      <c r="R314" s="27">
        <f>IF(C314="","","Books/"&amp;A314&amp;"/"&amp;C314&amp;".png")</f>
        <v/>
      </c>
    </row>
    <row r="315">
      <c r="A315" s="25" t="n"/>
      <c r="B315" s="26" t="n"/>
      <c r="C315" s="26" t="n"/>
      <c r="D315" s="25" t="n"/>
      <c r="E315" s="26" t="n"/>
      <c r="F315" s="25" t="n"/>
      <c r="G315" s="25" t="n"/>
      <c r="H315" s="25" t="n"/>
      <c r="I315" s="26" t="n"/>
      <c r="J315" s="25" t="n"/>
      <c r="K315" s="25" t="n"/>
      <c r="L315" s="25" t="n"/>
      <c r="M315" s="25" t="n"/>
      <c r="N315" s="26" t="n"/>
      <c r="O315" s="25" t="n"/>
      <c r="P315" s="27">
        <f>IF(C315="","",IF(H315="Teacher guide",SUMIFS('2_Zone_Allocation'!$I$2:$I$3001,'2_Zone_Allocation'!$E$2:$E$3001,C315),SUMIFS('2_Zone_Allocation'!$H$2:$H$3001,'2_Zone_Allocation'!$D$2:$D$3001,C315)))</f>
        <v/>
      </c>
      <c r="Q315" s="27">
        <f>IF(C315="","",IF(O315=P315,"OK","Mismatch"))</f>
        <v/>
      </c>
      <c r="R315" s="27">
        <f>IF(C315="","","Books/"&amp;A315&amp;"/"&amp;C315&amp;".png")</f>
        <v/>
      </c>
    </row>
    <row r="316">
      <c r="A316" s="25" t="n"/>
      <c r="B316" s="26" t="n"/>
      <c r="C316" s="26" t="n"/>
      <c r="D316" s="25" t="n"/>
      <c r="E316" s="26" t="n"/>
      <c r="F316" s="25" t="n"/>
      <c r="G316" s="25" t="n"/>
      <c r="H316" s="25" t="n"/>
      <c r="I316" s="26" t="n"/>
      <c r="J316" s="25" t="n"/>
      <c r="K316" s="25" t="n"/>
      <c r="L316" s="25" t="n"/>
      <c r="M316" s="25" t="n"/>
      <c r="N316" s="26" t="n"/>
      <c r="O316" s="25" t="n"/>
      <c r="P316" s="27">
        <f>IF(C316="","",IF(H316="Teacher guide",SUMIFS('2_Zone_Allocation'!$I$2:$I$3001,'2_Zone_Allocation'!$E$2:$E$3001,C316),SUMIFS('2_Zone_Allocation'!$H$2:$H$3001,'2_Zone_Allocation'!$D$2:$D$3001,C316)))</f>
        <v/>
      </c>
      <c r="Q316" s="27">
        <f>IF(C316="","",IF(O316=P316,"OK","Mismatch"))</f>
        <v/>
      </c>
      <c r="R316" s="27">
        <f>IF(C316="","","Books/"&amp;A316&amp;"/"&amp;C316&amp;".png")</f>
        <v/>
      </c>
    </row>
    <row r="317">
      <c r="A317" s="25" t="n"/>
      <c r="B317" s="26" t="n"/>
      <c r="C317" s="26" t="n"/>
      <c r="D317" s="25" t="n"/>
      <c r="E317" s="26" t="n"/>
      <c r="F317" s="25" t="n"/>
      <c r="G317" s="25" t="n"/>
      <c r="H317" s="25" t="n"/>
      <c r="I317" s="26" t="n"/>
      <c r="J317" s="25" t="n"/>
      <c r="K317" s="25" t="n"/>
      <c r="L317" s="25" t="n"/>
      <c r="M317" s="25" t="n"/>
      <c r="N317" s="26" t="n"/>
      <c r="O317" s="25" t="n"/>
      <c r="P317" s="27">
        <f>IF(C317="","",IF(H317="Teacher guide",SUMIFS('2_Zone_Allocation'!$I$2:$I$3001,'2_Zone_Allocation'!$E$2:$E$3001,C317),SUMIFS('2_Zone_Allocation'!$H$2:$H$3001,'2_Zone_Allocation'!$D$2:$D$3001,C317)))</f>
        <v/>
      </c>
      <c r="Q317" s="27">
        <f>IF(C317="","",IF(O317=P317,"OK","Mismatch"))</f>
        <v/>
      </c>
      <c r="R317" s="27">
        <f>IF(C317="","","Books/"&amp;A317&amp;"/"&amp;C317&amp;".png")</f>
        <v/>
      </c>
    </row>
    <row r="318">
      <c r="A318" s="25" t="n"/>
      <c r="B318" s="26" t="n"/>
      <c r="C318" s="26" t="n"/>
      <c r="D318" s="25" t="n"/>
      <c r="E318" s="26" t="n"/>
      <c r="F318" s="25" t="n"/>
      <c r="G318" s="25" t="n"/>
      <c r="H318" s="25" t="n"/>
      <c r="I318" s="26" t="n"/>
      <c r="J318" s="25" t="n"/>
      <c r="K318" s="25" t="n"/>
      <c r="L318" s="25" t="n"/>
      <c r="M318" s="25" t="n"/>
      <c r="N318" s="26" t="n"/>
      <c r="O318" s="25" t="n"/>
      <c r="P318" s="27">
        <f>IF(C318="","",IF(H318="Teacher guide",SUMIFS('2_Zone_Allocation'!$I$2:$I$3001,'2_Zone_Allocation'!$E$2:$E$3001,C318),SUMIFS('2_Zone_Allocation'!$H$2:$H$3001,'2_Zone_Allocation'!$D$2:$D$3001,C318)))</f>
        <v/>
      </c>
      <c r="Q318" s="27">
        <f>IF(C318="","",IF(O318=P318,"OK","Mismatch"))</f>
        <v/>
      </c>
      <c r="R318" s="27">
        <f>IF(C318="","","Books/"&amp;A318&amp;"/"&amp;C318&amp;".png")</f>
        <v/>
      </c>
    </row>
    <row r="319">
      <c r="A319" s="25" t="n"/>
      <c r="B319" s="26" t="n"/>
      <c r="C319" s="26" t="n"/>
      <c r="D319" s="25" t="n"/>
      <c r="E319" s="26" t="n"/>
      <c r="F319" s="25" t="n"/>
      <c r="G319" s="25" t="n"/>
      <c r="H319" s="25" t="n"/>
      <c r="I319" s="26" t="n"/>
      <c r="J319" s="25" t="n"/>
      <c r="K319" s="25" t="n"/>
      <c r="L319" s="25" t="n"/>
      <c r="M319" s="25" t="n"/>
      <c r="N319" s="26" t="n"/>
      <c r="O319" s="25" t="n"/>
      <c r="P319" s="27">
        <f>IF(C319="","",IF(H319="Teacher guide",SUMIFS('2_Zone_Allocation'!$I$2:$I$3001,'2_Zone_Allocation'!$E$2:$E$3001,C319),SUMIFS('2_Zone_Allocation'!$H$2:$H$3001,'2_Zone_Allocation'!$D$2:$D$3001,C319)))</f>
        <v/>
      </c>
      <c r="Q319" s="27">
        <f>IF(C319="","",IF(O319=P319,"OK","Mismatch"))</f>
        <v/>
      </c>
      <c r="R319" s="27">
        <f>IF(C319="","","Books/"&amp;A319&amp;"/"&amp;C319&amp;".png")</f>
        <v/>
      </c>
    </row>
    <row r="320">
      <c r="A320" s="25" t="n"/>
      <c r="B320" s="26" t="n"/>
      <c r="C320" s="26" t="n"/>
      <c r="D320" s="25" t="n"/>
      <c r="E320" s="26" t="n"/>
      <c r="F320" s="25" t="n"/>
      <c r="G320" s="25" t="n"/>
      <c r="H320" s="25" t="n"/>
      <c r="I320" s="26" t="n"/>
      <c r="J320" s="25" t="n"/>
      <c r="K320" s="25" t="n"/>
      <c r="L320" s="25" t="n"/>
      <c r="M320" s="25" t="n"/>
      <c r="N320" s="26" t="n"/>
      <c r="O320" s="25" t="n"/>
      <c r="P320" s="27">
        <f>IF(C320="","",IF(H320="Teacher guide",SUMIFS('2_Zone_Allocation'!$I$2:$I$3001,'2_Zone_Allocation'!$E$2:$E$3001,C320),SUMIFS('2_Zone_Allocation'!$H$2:$H$3001,'2_Zone_Allocation'!$D$2:$D$3001,C320)))</f>
        <v/>
      </c>
      <c r="Q320" s="27">
        <f>IF(C320="","",IF(O320=P320,"OK","Mismatch"))</f>
        <v/>
      </c>
      <c r="R320" s="27">
        <f>IF(C320="","","Books/"&amp;A320&amp;"/"&amp;C320&amp;".png")</f>
        <v/>
      </c>
    </row>
    <row r="321">
      <c r="A321" s="25" t="n"/>
      <c r="B321" s="26" t="n"/>
      <c r="C321" s="26" t="n"/>
      <c r="D321" s="25" t="n"/>
      <c r="E321" s="26" t="n"/>
      <c r="F321" s="25" t="n"/>
      <c r="G321" s="25" t="n"/>
      <c r="H321" s="25" t="n"/>
      <c r="I321" s="26" t="n"/>
      <c r="J321" s="25" t="n"/>
      <c r="K321" s="25" t="n"/>
      <c r="L321" s="25" t="n"/>
      <c r="M321" s="25" t="n"/>
      <c r="N321" s="26" t="n"/>
      <c r="O321" s="25" t="n"/>
      <c r="P321" s="27">
        <f>IF(C321="","",IF(H321="Teacher guide",SUMIFS('2_Zone_Allocation'!$I$2:$I$3001,'2_Zone_Allocation'!$E$2:$E$3001,C321),SUMIFS('2_Zone_Allocation'!$H$2:$H$3001,'2_Zone_Allocation'!$D$2:$D$3001,C321)))</f>
        <v/>
      </c>
      <c r="Q321" s="27">
        <f>IF(C321="","",IF(O321=P321,"OK","Mismatch"))</f>
        <v/>
      </c>
      <c r="R321" s="27">
        <f>IF(C321="","","Books/"&amp;A321&amp;"/"&amp;C321&amp;".png")</f>
        <v/>
      </c>
    </row>
    <row r="322">
      <c r="A322" s="25" t="n"/>
      <c r="B322" s="26" t="n"/>
      <c r="C322" s="26" t="n"/>
      <c r="D322" s="25" t="n"/>
      <c r="E322" s="26" t="n"/>
      <c r="F322" s="25" t="n"/>
      <c r="G322" s="25" t="n"/>
      <c r="H322" s="25" t="n"/>
      <c r="I322" s="26" t="n"/>
      <c r="J322" s="25" t="n"/>
      <c r="K322" s="25" t="n"/>
      <c r="L322" s="25" t="n"/>
      <c r="M322" s="25" t="n"/>
      <c r="N322" s="26" t="n"/>
      <c r="O322" s="25" t="n"/>
      <c r="P322" s="27">
        <f>IF(C322="","",IF(H322="Teacher guide",SUMIFS('2_Zone_Allocation'!$I$2:$I$3001,'2_Zone_Allocation'!$E$2:$E$3001,C322),SUMIFS('2_Zone_Allocation'!$H$2:$H$3001,'2_Zone_Allocation'!$D$2:$D$3001,C322)))</f>
        <v/>
      </c>
      <c r="Q322" s="27">
        <f>IF(C322="","",IF(O322=P322,"OK","Mismatch"))</f>
        <v/>
      </c>
      <c r="R322" s="27">
        <f>IF(C322="","","Books/"&amp;A322&amp;"/"&amp;C322&amp;".png")</f>
        <v/>
      </c>
    </row>
    <row r="323">
      <c r="A323" s="25" t="n"/>
      <c r="B323" s="26" t="n"/>
      <c r="C323" s="26" t="n"/>
      <c r="D323" s="25" t="n"/>
      <c r="E323" s="26" t="n"/>
      <c r="F323" s="25" t="n"/>
      <c r="G323" s="25" t="n"/>
      <c r="H323" s="25" t="n"/>
      <c r="I323" s="26" t="n"/>
      <c r="J323" s="25" t="n"/>
      <c r="K323" s="25" t="n"/>
      <c r="L323" s="25" t="n"/>
      <c r="M323" s="25" t="n"/>
      <c r="N323" s="26" t="n"/>
      <c r="O323" s="25" t="n"/>
      <c r="P323" s="27">
        <f>IF(C323="","",IF(H323="Teacher guide",SUMIFS('2_Zone_Allocation'!$I$2:$I$3001,'2_Zone_Allocation'!$E$2:$E$3001,C323),SUMIFS('2_Zone_Allocation'!$H$2:$H$3001,'2_Zone_Allocation'!$D$2:$D$3001,C323)))</f>
        <v/>
      </c>
      <c r="Q323" s="27">
        <f>IF(C323="","",IF(O323=P323,"OK","Mismatch"))</f>
        <v/>
      </c>
      <c r="R323" s="27">
        <f>IF(C323="","","Books/"&amp;A323&amp;"/"&amp;C323&amp;".png")</f>
        <v/>
      </c>
    </row>
    <row r="324">
      <c r="A324" s="25" t="n"/>
      <c r="B324" s="26" t="n"/>
      <c r="C324" s="26" t="n"/>
      <c r="D324" s="25" t="n"/>
      <c r="E324" s="26" t="n"/>
      <c r="F324" s="25" t="n"/>
      <c r="G324" s="25" t="n"/>
      <c r="H324" s="25" t="n"/>
      <c r="I324" s="26" t="n"/>
      <c r="J324" s="25" t="n"/>
      <c r="K324" s="25" t="n"/>
      <c r="L324" s="25" t="n"/>
      <c r="M324" s="25" t="n"/>
      <c r="N324" s="26" t="n"/>
      <c r="O324" s="25" t="n"/>
      <c r="P324" s="27">
        <f>IF(C324="","",IF(H324="Teacher guide",SUMIFS('2_Zone_Allocation'!$I$2:$I$3001,'2_Zone_Allocation'!$E$2:$E$3001,C324),SUMIFS('2_Zone_Allocation'!$H$2:$H$3001,'2_Zone_Allocation'!$D$2:$D$3001,C324)))</f>
        <v/>
      </c>
      <c r="Q324" s="27">
        <f>IF(C324="","",IF(O324=P324,"OK","Mismatch"))</f>
        <v/>
      </c>
      <c r="R324" s="27">
        <f>IF(C324="","","Books/"&amp;A324&amp;"/"&amp;C324&amp;".png")</f>
        <v/>
      </c>
    </row>
    <row r="325">
      <c r="A325" s="25" t="n"/>
      <c r="B325" s="26" t="n"/>
      <c r="C325" s="26" t="n"/>
      <c r="D325" s="25" t="n"/>
      <c r="E325" s="26" t="n"/>
      <c r="F325" s="25" t="n"/>
      <c r="G325" s="25" t="n"/>
      <c r="H325" s="25" t="n"/>
      <c r="I325" s="26" t="n"/>
      <c r="J325" s="25" t="n"/>
      <c r="K325" s="25" t="n"/>
      <c r="L325" s="25" t="n"/>
      <c r="M325" s="25" t="n"/>
      <c r="N325" s="26" t="n"/>
      <c r="O325" s="25" t="n"/>
      <c r="P325" s="27">
        <f>IF(C325="","",IF(H325="Teacher guide",SUMIFS('2_Zone_Allocation'!$I$2:$I$3001,'2_Zone_Allocation'!$E$2:$E$3001,C325),SUMIFS('2_Zone_Allocation'!$H$2:$H$3001,'2_Zone_Allocation'!$D$2:$D$3001,C325)))</f>
        <v/>
      </c>
      <c r="Q325" s="27">
        <f>IF(C325="","",IF(O325=P325,"OK","Mismatch"))</f>
        <v/>
      </c>
      <c r="R325" s="27">
        <f>IF(C325="","","Books/"&amp;A325&amp;"/"&amp;C325&amp;".png")</f>
        <v/>
      </c>
    </row>
    <row r="326">
      <c r="A326" s="25" t="n"/>
      <c r="B326" s="26" t="n"/>
      <c r="C326" s="26" t="n"/>
      <c r="D326" s="25" t="n"/>
      <c r="E326" s="26" t="n"/>
      <c r="F326" s="25" t="n"/>
      <c r="G326" s="25" t="n"/>
      <c r="H326" s="25" t="n"/>
      <c r="I326" s="26" t="n"/>
      <c r="J326" s="25" t="n"/>
      <c r="K326" s="25" t="n"/>
      <c r="L326" s="25" t="n"/>
      <c r="M326" s="25" t="n"/>
      <c r="N326" s="26" t="n"/>
      <c r="O326" s="25" t="n"/>
      <c r="P326" s="27">
        <f>IF(C326="","",IF(H326="Teacher guide",SUMIFS('2_Zone_Allocation'!$I$2:$I$3001,'2_Zone_Allocation'!$E$2:$E$3001,C326),SUMIFS('2_Zone_Allocation'!$H$2:$H$3001,'2_Zone_Allocation'!$D$2:$D$3001,C326)))</f>
        <v/>
      </c>
      <c r="Q326" s="27">
        <f>IF(C326="","",IF(O326=P326,"OK","Mismatch"))</f>
        <v/>
      </c>
      <c r="R326" s="27">
        <f>IF(C326="","","Books/"&amp;A326&amp;"/"&amp;C326&amp;".png")</f>
        <v/>
      </c>
    </row>
    <row r="327">
      <c r="A327" s="25" t="n"/>
      <c r="B327" s="26" t="n"/>
      <c r="C327" s="26" t="n"/>
      <c r="D327" s="25" t="n"/>
      <c r="E327" s="26" t="n"/>
      <c r="F327" s="25" t="n"/>
      <c r="G327" s="25" t="n"/>
      <c r="H327" s="25" t="n"/>
      <c r="I327" s="26" t="n"/>
      <c r="J327" s="25" t="n"/>
      <c r="K327" s="25" t="n"/>
      <c r="L327" s="25" t="n"/>
      <c r="M327" s="25" t="n"/>
      <c r="N327" s="26" t="n"/>
      <c r="O327" s="25" t="n"/>
      <c r="P327" s="27">
        <f>IF(C327="","",IF(H327="Teacher guide",SUMIFS('2_Zone_Allocation'!$I$2:$I$3001,'2_Zone_Allocation'!$E$2:$E$3001,C327),SUMIFS('2_Zone_Allocation'!$H$2:$H$3001,'2_Zone_Allocation'!$D$2:$D$3001,C327)))</f>
        <v/>
      </c>
      <c r="Q327" s="27">
        <f>IF(C327="","",IF(O327=P327,"OK","Mismatch"))</f>
        <v/>
      </c>
      <c r="R327" s="27">
        <f>IF(C327="","","Books/"&amp;A327&amp;"/"&amp;C327&amp;".png")</f>
        <v/>
      </c>
    </row>
    <row r="328">
      <c r="A328" s="25" t="n"/>
      <c r="B328" s="26" t="n"/>
      <c r="C328" s="26" t="n"/>
      <c r="D328" s="25" t="n"/>
      <c r="E328" s="26" t="n"/>
      <c r="F328" s="25" t="n"/>
      <c r="G328" s="25" t="n"/>
      <c r="H328" s="25" t="n"/>
      <c r="I328" s="26" t="n"/>
      <c r="J328" s="25" t="n"/>
      <c r="K328" s="25" t="n"/>
      <c r="L328" s="25" t="n"/>
      <c r="M328" s="25" t="n"/>
      <c r="N328" s="26" t="n"/>
      <c r="O328" s="25" t="n"/>
      <c r="P328" s="27">
        <f>IF(C328="","",IF(H328="Teacher guide",SUMIFS('2_Zone_Allocation'!$I$2:$I$3001,'2_Zone_Allocation'!$E$2:$E$3001,C328),SUMIFS('2_Zone_Allocation'!$H$2:$H$3001,'2_Zone_Allocation'!$D$2:$D$3001,C328)))</f>
        <v/>
      </c>
      <c r="Q328" s="27">
        <f>IF(C328="","",IF(O328=P328,"OK","Mismatch"))</f>
        <v/>
      </c>
      <c r="R328" s="27">
        <f>IF(C328="","","Books/"&amp;A328&amp;"/"&amp;C328&amp;".png")</f>
        <v/>
      </c>
    </row>
    <row r="329">
      <c r="A329" s="25" t="n"/>
      <c r="B329" s="26" t="n"/>
      <c r="C329" s="26" t="n"/>
      <c r="D329" s="25" t="n"/>
      <c r="E329" s="26" t="n"/>
      <c r="F329" s="25" t="n"/>
      <c r="G329" s="25" t="n"/>
      <c r="H329" s="25" t="n"/>
      <c r="I329" s="26" t="n"/>
      <c r="J329" s="25" t="n"/>
      <c r="K329" s="25" t="n"/>
      <c r="L329" s="25" t="n"/>
      <c r="M329" s="25" t="n"/>
      <c r="N329" s="26" t="n"/>
      <c r="O329" s="25" t="n"/>
      <c r="P329" s="27">
        <f>IF(C329="","",IF(H329="Teacher guide",SUMIFS('2_Zone_Allocation'!$I$2:$I$3001,'2_Zone_Allocation'!$E$2:$E$3001,C329),SUMIFS('2_Zone_Allocation'!$H$2:$H$3001,'2_Zone_Allocation'!$D$2:$D$3001,C329)))</f>
        <v/>
      </c>
      <c r="Q329" s="27">
        <f>IF(C329="","",IF(O329=P329,"OK","Mismatch"))</f>
        <v/>
      </c>
      <c r="R329" s="27">
        <f>IF(C329="","","Books/"&amp;A329&amp;"/"&amp;C329&amp;".png")</f>
        <v/>
      </c>
    </row>
    <row r="330">
      <c r="A330" s="25" t="n"/>
      <c r="B330" s="26" t="n"/>
      <c r="C330" s="26" t="n"/>
      <c r="D330" s="25" t="n"/>
      <c r="E330" s="26" t="n"/>
      <c r="F330" s="25" t="n"/>
      <c r="G330" s="25" t="n"/>
      <c r="H330" s="25" t="n"/>
      <c r="I330" s="26" t="n"/>
      <c r="J330" s="25" t="n"/>
      <c r="K330" s="25" t="n"/>
      <c r="L330" s="25" t="n"/>
      <c r="M330" s="25" t="n"/>
      <c r="N330" s="26" t="n"/>
      <c r="O330" s="25" t="n"/>
      <c r="P330" s="27">
        <f>IF(C330="","",IF(H330="Teacher guide",SUMIFS('2_Zone_Allocation'!$I$2:$I$3001,'2_Zone_Allocation'!$E$2:$E$3001,C330),SUMIFS('2_Zone_Allocation'!$H$2:$H$3001,'2_Zone_Allocation'!$D$2:$D$3001,C330)))</f>
        <v/>
      </c>
      <c r="Q330" s="27">
        <f>IF(C330="","",IF(O330=P330,"OK","Mismatch"))</f>
        <v/>
      </c>
      <c r="R330" s="27">
        <f>IF(C330="","","Books/"&amp;A330&amp;"/"&amp;C330&amp;".png")</f>
        <v/>
      </c>
    </row>
    <row r="331">
      <c r="A331" s="25" t="n"/>
      <c r="B331" s="26" t="n"/>
      <c r="C331" s="26" t="n"/>
      <c r="D331" s="25" t="n"/>
      <c r="E331" s="26" t="n"/>
      <c r="F331" s="25" t="n"/>
      <c r="G331" s="25" t="n"/>
      <c r="H331" s="25" t="n"/>
      <c r="I331" s="26" t="n"/>
      <c r="J331" s="25" t="n"/>
      <c r="K331" s="25" t="n"/>
      <c r="L331" s="25" t="n"/>
      <c r="M331" s="25" t="n"/>
      <c r="N331" s="26" t="n"/>
      <c r="O331" s="25" t="n"/>
      <c r="P331" s="27">
        <f>IF(C331="","",IF(H331="Teacher guide",SUMIFS('2_Zone_Allocation'!$I$2:$I$3001,'2_Zone_Allocation'!$E$2:$E$3001,C331),SUMIFS('2_Zone_Allocation'!$H$2:$H$3001,'2_Zone_Allocation'!$D$2:$D$3001,C331)))</f>
        <v/>
      </c>
      <c r="Q331" s="27">
        <f>IF(C331="","",IF(O331=P331,"OK","Mismatch"))</f>
        <v/>
      </c>
      <c r="R331" s="27">
        <f>IF(C331="","","Books/"&amp;A331&amp;"/"&amp;C331&amp;".png")</f>
        <v/>
      </c>
    </row>
    <row r="332">
      <c r="A332" s="25" t="n"/>
      <c r="B332" s="26" t="n"/>
      <c r="C332" s="26" t="n"/>
      <c r="D332" s="25" t="n"/>
      <c r="E332" s="26" t="n"/>
      <c r="F332" s="25" t="n"/>
      <c r="G332" s="25" t="n"/>
      <c r="H332" s="25" t="n"/>
      <c r="I332" s="26" t="n"/>
      <c r="J332" s="25" t="n"/>
      <c r="K332" s="25" t="n"/>
      <c r="L332" s="25" t="n"/>
      <c r="M332" s="25" t="n"/>
      <c r="N332" s="26" t="n"/>
      <c r="O332" s="25" t="n"/>
      <c r="P332" s="27">
        <f>IF(C332="","",IF(H332="Teacher guide",SUMIFS('2_Zone_Allocation'!$I$2:$I$3001,'2_Zone_Allocation'!$E$2:$E$3001,C332),SUMIFS('2_Zone_Allocation'!$H$2:$H$3001,'2_Zone_Allocation'!$D$2:$D$3001,C332)))</f>
        <v/>
      </c>
      <c r="Q332" s="27">
        <f>IF(C332="","",IF(O332=P332,"OK","Mismatch"))</f>
        <v/>
      </c>
      <c r="R332" s="27">
        <f>IF(C332="","","Books/"&amp;A332&amp;"/"&amp;C332&amp;".png")</f>
        <v/>
      </c>
    </row>
    <row r="333">
      <c r="A333" s="25" t="n"/>
      <c r="B333" s="26" t="n"/>
      <c r="C333" s="26" t="n"/>
      <c r="D333" s="25" t="n"/>
      <c r="E333" s="26" t="n"/>
      <c r="F333" s="25" t="n"/>
      <c r="G333" s="25" t="n"/>
      <c r="H333" s="25" t="n"/>
      <c r="I333" s="26" t="n"/>
      <c r="J333" s="25" t="n"/>
      <c r="K333" s="25" t="n"/>
      <c r="L333" s="25" t="n"/>
      <c r="M333" s="25" t="n"/>
      <c r="N333" s="26" t="n"/>
      <c r="O333" s="25" t="n"/>
      <c r="P333" s="27">
        <f>IF(C333="","",IF(H333="Teacher guide",SUMIFS('2_Zone_Allocation'!$I$2:$I$3001,'2_Zone_Allocation'!$E$2:$E$3001,C333),SUMIFS('2_Zone_Allocation'!$H$2:$H$3001,'2_Zone_Allocation'!$D$2:$D$3001,C333)))</f>
        <v/>
      </c>
      <c r="Q333" s="27">
        <f>IF(C333="","",IF(O333=P333,"OK","Mismatch"))</f>
        <v/>
      </c>
      <c r="R333" s="27">
        <f>IF(C333="","","Books/"&amp;A333&amp;"/"&amp;C333&amp;".png")</f>
        <v/>
      </c>
    </row>
    <row r="334">
      <c r="A334" s="25" t="n"/>
      <c r="B334" s="26" t="n"/>
      <c r="C334" s="26" t="n"/>
      <c r="D334" s="25" t="n"/>
      <c r="E334" s="26" t="n"/>
      <c r="F334" s="25" t="n"/>
      <c r="G334" s="25" t="n"/>
      <c r="H334" s="25" t="n"/>
      <c r="I334" s="26" t="n"/>
      <c r="J334" s="25" t="n"/>
      <c r="K334" s="25" t="n"/>
      <c r="L334" s="25" t="n"/>
      <c r="M334" s="25" t="n"/>
      <c r="N334" s="26" t="n"/>
      <c r="O334" s="25" t="n"/>
      <c r="P334" s="27">
        <f>IF(C334="","",IF(H334="Teacher guide",SUMIFS('2_Zone_Allocation'!$I$2:$I$3001,'2_Zone_Allocation'!$E$2:$E$3001,C334),SUMIFS('2_Zone_Allocation'!$H$2:$H$3001,'2_Zone_Allocation'!$D$2:$D$3001,C334)))</f>
        <v/>
      </c>
      <c r="Q334" s="27">
        <f>IF(C334="","",IF(O334=P334,"OK","Mismatch"))</f>
        <v/>
      </c>
      <c r="R334" s="27">
        <f>IF(C334="","","Books/"&amp;A334&amp;"/"&amp;C334&amp;".png")</f>
        <v/>
      </c>
    </row>
    <row r="335">
      <c r="A335" s="25" t="n"/>
      <c r="B335" s="26" t="n"/>
      <c r="C335" s="26" t="n"/>
      <c r="D335" s="25" t="n"/>
      <c r="E335" s="26" t="n"/>
      <c r="F335" s="25" t="n"/>
      <c r="G335" s="25" t="n"/>
      <c r="H335" s="25" t="n"/>
      <c r="I335" s="26" t="n"/>
      <c r="J335" s="25" t="n"/>
      <c r="K335" s="25" t="n"/>
      <c r="L335" s="25" t="n"/>
      <c r="M335" s="25" t="n"/>
      <c r="N335" s="26" t="n"/>
      <c r="O335" s="25" t="n"/>
      <c r="P335" s="27">
        <f>IF(C335="","",IF(H335="Teacher guide",SUMIFS('2_Zone_Allocation'!$I$2:$I$3001,'2_Zone_Allocation'!$E$2:$E$3001,C335),SUMIFS('2_Zone_Allocation'!$H$2:$H$3001,'2_Zone_Allocation'!$D$2:$D$3001,C335)))</f>
        <v/>
      </c>
      <c r="Q335" s="27">
        <f>IF(C335="","",IF(O335=P335,"OK","Mismatch"))</f>
        <v/>
      </c>
      <c r="R335" s="27">
        <f>IF(C335="","","Books/"&amp;A335&amp;"/"&amp;C335&amp;".png")</f>
        <v/>
      </c>
    </row>
    <row r="336">
      <c r="A336" s="25" t="n"/>
      <c r="B336" s="26" t="n"/>
      <c r="C336" s="26" t="n"/>
      <c r="D336" s="25" t="n"/>
      <c r="E336" s="26" t="n"/>
      <c r="F336" s="25" t="n"/>
      <c r="G336" s="25" t="n"/>
      <c r="H336" s="25" t="n"/>
      <c r="I336" s="26" t="n"/>
      <c r="J336" s="25" t="n"/>
      <c r="K336" s="25" t="n"/>
      <c r="L336" s="25" t="n"/>
      <c r="M336" s="25" t="n"/>
      <c r="N336" s="26" t="n"/>
      <c r="O336" s="25" t="n"/>
      <c r="P336" s="27">
        <f>IF(C336="","",IF(H336="Teacher guide",SUMIFS('2_Zone_Allocation'!$I$2:$I$3001,'2_Zone_Allocation'!$E$2:$E$3001,C336),SUMIFS('2_Zone_Allocation'!$H$2:$H$3001,'2_Zone_Allocation'!$D$2:$D$3001,C336)))</f>
        <v/>
      </c>
      <c r="Q336" s="27">
        <f>IF(C336="","",IF(O336=P336,"OK","Mismatch"))</f>
        <v/>
      </c>
      <c r="R336" s="27">
        <f>IF(C336="","","Books/"&amp;A336&amp;"/"&amp;C336&amp;".png")</f>
        <v/>
      </c>
    </row>
    <row r="337">
      <c r="A337" s="25" t="n"/>
      <c r="B337" s="26" t="n"/>
      <c r="C337" s="26" t="n"/>
      <c r="D337" s="25" t="n"/>
      <c r="E337" s="26" t="n"/>
      <c r="F337" s="25" t="n"/>
      <c r="G337" s="25" t="n"/>
      <c r="H337" s="25" t="n"/>
      <c r="I337" s="26" t="n"/>
      <c r="J337" s="25" t="n"/>
      <c r="K337" s="25" t="n"/>
      <c r="L337" s="25" t="n"/>
      <c r="M337" s="25" t="n"/>
      <c r="N337" s="26" t="n"/>
      <c r="O337" s="25" t="n"/>
      <c r="P337" s="27">
        <f>IF(C337="","",IF(H337="Teacher guide",SUMIFS('2_Zone_Allocation'!$I$2:$I$3001,'2_Zone_Allocation'!$E$2:$E$3001,C337),SUMIFS('2_Zone_Allocation'!$H$2:$H$3001,'2_Zone_Allocation'!$D$2:$D$3001,C337)))</f>
        <v/>
      </c>
      <c r="Q337" s="27">
        <f>IF(C337="","",IF(O337=P337,"OK","Mismatch"))</f>
        <v/>
      </c>
      <c r="R337" s="27">
        <f>IF(C337="","","Books/"&amp;A337&amp;"/"&amp;C337&amp;".png")</f>
        <v/>
      </c>
    </row>
    <row r="338">
      <c r="A338" s="25" t="n"/>
      <c r="B338" s="26" t="n"/>
      <c r="C338" s="26" t="n"/>
      <c r="D338" s="25" t="n"/>
      <c r="E338" s="26" t="n"/>
      <c r="F338" s="25" t="n"/>
      <c r="G338" s="25" t="n"/>
      <c r="H338" s="25" t="n"/>
      <c r="I338" s="26" t="n"/>
      <c r="J338" s="25" t="n"/>
      <c r="K338" s="25" t="n"/>
      <c r="L338" s="25" t="n"/>
      <c r="M338" s="25" t="n"/>
      <c r="N338" s="26" t="n"/>
      <c r="O338" s="25" t="n"/>
      <c r="P338" s="27">
        <f>IF(C338="","",IF(H338="Teacher guide",SUMIFS('2_Zone_Allocation'!$I$2:$I$3001,'2_Zone_Allocation'!$E$2:$E$3001,C338),SUMIFS('2_Zone_Allocation'!$H$2:$H$3001,'2_Zone_Allocation'!$D$2:$D$3001,C338)))</f>
        <v/>
      </c>
      <c r="Q338" s="27">
        <f>IF(C338="","",IF(O338=P338,"OK","Mismatch"))</f>
        <v/>
      </c>
      <c r="R338" s="27">
        <f>IF(C338="","","Books/"&amp;A338&amp;"/"&amp;C338&amp;".png")</f>
        <v/>
      </c>
    </row>
    <row r="339">
      <c r="A339" s="25" t="n"/>
      <c r="B339" s="26" t="n"/>
      <c r="C339" s="26" t="n"/>
      <c r="D339" s="25" t="n"/>
      <c r="E339" s="26" t="n"/>
      <c r="F339" s="25" t="n"/>
      <c r="G339" s="25" t="n"/>
      <c r="H339" s="25" t="n"/>
      <c r="I339" s="26" t="n"/>
      <c r="J339" s="25" t="n"/>
      <c r="K339" s="25" t="n"/>
      <c r="L339" s="25" t="n"/>
      <c r="M339" s="25" t="n"/>
      <c r="N339" s="26" t="n"/>
      <c r="O339" s="25" t="n"/>
      <c r="P339" s="27">
        <f>IF(C339="","",IF(H339="Teacher guide",SUMIFS('2_Zone_Allocation'!$I$2:$I$3001,'2_Zone_Allocation'!$E$2:$E$3001,C339),SUMIFS('2_Zone_Allocation'!$H$2:$H$3001,'2_Zone_Allocation'!$D$2:$D$3001,C339)))</f>
        <v/>
      </c>
      <c r="Q339" s="27">
        <f>IF(C339="","",IF(O339=P339,"OK","Mismatch"))</f>
        <v/>
      </c>
      <c r="R339" s="27">
        <f>IF(C339="","","Books/"&amp;A339&amp;"/"&amp;C339&amp;".png")</f>
        <v/>
      </c>
    </row>
    <row r="340">
      <c r="A340" s="25" t="n"/>
      <c r="B340" s="26" t="n"/>
      <c r="C340" s="26" t="n"/>
      <c r="D340" s="25" t="n"/>
      <c r="E340" s="26" t="n"/>
      <c r="F340" s="25" t="n"/>
      <c r="G340" s="25" t="n"/>
      <c r="H340" s="25" t="n"/>
      <c r="I340" s="26" t="n"/>
      <c r="J340" s="25" t="n"/>
      <c r="K340" s="25" t="n"/>
      <c r="L340" s="25" t="n"/>
      <c r="M340" s="25" t="n"/>
      <c r="N340" s="26" t="n"/>
      <c r="O340" s="25" t="n"/>
      <c r="P340" s="27">
        <f>IF(C340="","",IF(H340="Teacher guide",SUMIFS('2_Zone_Allocation'!$I$2:$I$3001,'2_Zone_Allocation'!$E$2:$E$3001,C340),SUMIFS('2_Zone_Allocation'!$H$2:$H$3001,'2_Zone_Allocation'!$D$2:$D$3001,C340)))</f>
        <v/>
      </c>
      <c r="Q340" s="27">
        <f>IF(C340="","",IF(O340=P340,"OK","Mismatch"))</f>
        <v/>
      </c>
      <c r="R340" s="27">
        <f>IF(C340="","","Books/"&amp;A340&amp;"/"&amp;C340&amp;".png")</f>
        <v/>
      </c>
    </row>
    <row r="341">
      <c r="A341" s="25" t="n"/>
      <c r="B341" s="26" t="n"/>
      <c r="C341" s="26" t="n"/>
      <c r="D341" s="25" t="n"/>
      <c r="E341" s="26" t="n"/>
      <c r="F341" s="25" t="n"/>
      <c r="G341" s="25" t="n"/>
      <c r="H341" s="25" t="n"/>
      <c r="I341" s="26" t="n"/>
      <c r="J341" s="25" t="n"/>
      <c r="K341" s="25" t="n"/>
      <c r="L341" s="25" t="n"/>
      <c r="M341" s="25" t="n"/>
      <c r="N341" s="26" t="n"/>
      <c r="O341" s="25" t="n"/>
      <c r="P341" s="27">
        <f>IF(C341="","",IF(H341="Teacher guide",SUMIFS('2_Zone_Allocation'!$I$2:$I$3001,'2_Zone_Allocation'!$E$2:$E$3001,C341),SUMIFS('2_Zone_Allocation'!$H$2:$H$3001,'2_Zone_Allocation'!$D$2:$D$3001,C341)))</f>
        <v/>
      </c>
      <c r="Q341" s="27">
        <f>IF(C341="","",IF(O341=P341,"OK","Mismatch"))</f>
        <v/>
      </c>
      <c r="R341" s="27">
        <f>IF(C341="","","Books/"&amp;A341&amp;"/"&amp;C341&amp;".png")</f>
        <v/>
      </c>
    </row>
    <row r="342">
      <c r="A342" s="25" t="n"/>
      <c r="B342" s="26" t="n"/>
      <c r="C342" s="26" t="n"/>
      <c r="D342" s="25" t="n"/>
      <c r="E342" s="26" t="n"/>
      <c r="F342" s="25" t="n"/>
      <c r="G342" s="25" t="n"/>
      <c r="H342" s="25" t="n"/>
      <c r="I342" s="26" t="n"/>
      <c r="J342" s="25" t="n"/>
      <c r="K342" s="25" t="n"/>
      <c r="L342" s="25" t="n"/>
      <c r="M342" s="25" t="n"/>
      <c r="N342" s="26" t="n"/>
      <c r="O342" s="25" t="n"/>
      <c r="P342" s="27">
        <f>IF(C342="","",IF(H342="Teacher guide",SUMIFS('2_Zone_Allocation'!$I$2:$I$3001,'2_Zone_Allocation'!$E$2:$E$3001,C342),SUMIFS('2_Zone_Allocation'!$H$2:$H$3001,'2_Zone_Allocation'!$D$2:$D$3001,C342)))</f>
        <v/>
      </c>
      <c r="Q342" s="27">
        <f>IF(C342="","",IF(O342=P342,"OK","Mismatch"))</f>
        <v/>
      </c>
      <c r="R342" s="27">
        <f>IF(C342="","","Books/"&amp;A342&amp;"/"&amp;C342&amp;".png")</f>
        <v/>
      </c>
    </row>
    <row r="343">
      <c r="A343" s="25" t="n"/>
      <c r="B343" s="26" t="n"/>
      <c r="C343" s="26" t="n"/>
      <c r="D343" s="25" t="n"/>
      <c r="E343" s="26" t="n"/>
      <c r="F343" s="25" t="n"/>
      <c r="G343" s="25" t="n"/>
      <c r="H343" s="25" t="n"/>
      <c r="I343" s="26" t="n"/>
      <c r="J343" s="25" t="n"/>
      <c r="K343" s="25" t="n"/>
      <c r="L343" s="25" t="n"/>
      <c r="M343" s="25" t="n"/>
      <c r="N343" s="26" t="n"/>
      <c r="O343" s="25" t="n"/>
      <c r="P343" s="27">
        <f>IF(C343="","",IF(H343="Teacher guide",SUMIFS('2_Zone_Allocation'!$I$2:$I$3001,'2_Zone_Allocation'!$E$2:$E$3001,C343),SUMIFS('2_Zone_Allocation'!$H$2:$H$3001,'2_Zone_Allocation'!$D$2:$D$3001,C343)))</f>
        <v/>
      </c>
      <c r="Q343" s="27">
        <f>IF(C343="","",IF(O343=P343,"OK","Mismatch"))</f>
        <v/>
      </c>
      <c r="R343" s="27">
        <f>IF(C343="","","Books/"&amp;A343&amp;"/"&amp;C343&amp;".png")</f>
        <v/>
      </c>
    </row>
    <row r="344">
      <c r="A344" s="25" t="n"/>
      <c r="B344" s="26" t="n"/>
      <c r="C344" s="26" t="n"/>
      <c r="D344" s="25" t="n"/>
      <c r="E344" s="26" t="n"/>
      <c r="F344" s="25" t="n"/>
      <c r="G344" s="25" t="n"/>
      <c r="H344" s="25" t="n"/>
      <c r="I344" s="26" t="n"/>
      <c r="J344" s="25" t="n"/>
      <c r="K344" s="25" t="n"/>
      <c r="L344" s="25" t="n"/>
      <c r="M344" s="25" t="n"/>
      <c r="N344" s="26" t="n"/>
      <c r="O344" s="25" t="n"/>
      <c r="P344" s="27">
        <f>IF(C344="","",IF(H344="Teacher guide",SUMIFS('2_Zone_Allocation'!$I$2:$I$3001,'2_Zone_Allocation'!$E$2:$E$3001,C344),SUMIFS('2_Zone_Allocation'!$H$2:$H$3001,'2_Zone_Allocation'!$D$2:$D$3001,C344)))</f>
        <v/>
      </c>
      <c r="Q344" s="27">
        <f>IF(C344="","",IF(O344=P344,"OK","Mismatch"))</f>
        <v/>
      </c>
      <c r="R344" s="27">
        <f>IF(C344="","","Books/"&amp;A344&amp;"/"&amp;C344&amp;".png")</f>
        <v/>
      </c>
    </row>
    <row r="345">
      <c r="A345" s="25" t="n"/>
      <c r="B345" s="26" t="n"/>
      <c r="C345" s="26" t="n"/>
      <c r="D345" s="25" t="n"/>
      <c r="E345" s="26" t="n"/>
      <c r="F345" s="25" t="n"/>
      <c r="G345" s="25" t="n"/>
      <c r="H345" s="25" t="n"/>
      <c r="I345" s="26" t="n"/>
      <c r="J345" s="25" t="n"/>
      <c r="K345" s="25" t="n"/>
      <c r="L345" s="25" t="n"/>
      <c r="M345" s="25" t="n"/>
      <c r="N345" s="26" t="n"/>
      <c r="O345" s="25" t="n"/>
      <c r="P345" s="27">
        <f>IF(C345="","",IF(H345="Teacher guide",SUMIFS('2_Zone_Allocation'!$I$2:$I$3001,'2_Zone_Allocation'!$E$2:$E$3001,C345),SUMIFS('2_Zone_Allocation'!$H$2:$H$3001,'2_Zone_Allocation'!$D$2:$D$3001,C345)))</f>
        <v/>
      </c>
      <c r="Q345" s="27">
        <f>IF(C345="","",IF(O345=P345,"OK","Mismatch"))</f>
        <v/>
      </c>
      <c r="R345" s="27">
        <f>IF(C345="","","Books/"&amp;A345&amp;"/"&amp;C345&amp;".png")</f>
        <v/>
      </c>
    </row>
    <row r="346">
      <c r="A346" s="25" t="n"/>
      <c r="B346" s="26" t="n"/>
      <c r="C346" s="26" t="n"/>
      <c r="D346" s="25" t="n"/>
      <c r="E346" s="26" t="n"/>
      <c r="F346" s="25" t="n"/>
      <c r="G346" s="25" t="n"/>
      <c r="H346" s="25" t="n"/>
      <c r="I346" s="26" t="n"/>
      <c r="J346" s="25" t="n"/>
      <c r="K346" s="25" t="n"/>
      <c r="L346" s="25" t="n"/>
      <c r="M346" s="25" t="n"/>
      <c r="N346" s="26" t="n"/>
      <c r="O346" s="25" t="n"/>
      <c r="P346" s="27">
        <f>IF(C346="","",IF(H346="Teacher guide",SUMIFS('2_Zone_Allocation'!$I$2:$I$3001,'2_Zone_Allocation'!$E$2:$E$3001,C346),SUMIFS('2_Zone_Allocation'!$H$2:$H$3001,'2_Zone_Allocation'!$D$2:$D$3001,C346)))</f>
        <v/>
      </c>
      <c r="Q346" s="27">
        <f>IF(C346="","",IF(O346=P346,"OK","Mismatch"))</f>
        <v/>
      </c>
      <c r="R346" s="27">
        <f>IF(C346="","","Books/"&amp;A346&amp;"/"&amp;C346&amp;".png")</f>
        <v/>
      </c>
    </row>
    <row r="347">
      <c r="A347" s="25" t="n"/>
      <c r="B347" s="26" t="n"/>
      <c r="C347" s="26" t="n"/>
      <c r="D347" s="25" t="n"/>
      <c r="E347" s="26" t="n"/>
      <c r="F347" s="25" t="n"/>
      <c r="G347" s="25" t="n"/>
      <c r="H347" s="25" t="n"/>
      <c r="I347" s="26" t="n"/>
      <c r="J347" s="25" t="n"/>
      <c r="K347" s="25" t="n"/>
      <c r="L347" s="25" t="n"/>
      <c r="M347" s="25" t="n"/>
      <c r="N347" s="26" t="n"/>
      <c r="O347" s="25" t="n"/>
      <c r="P347" s="27">
        <f>IF(C347="","",IF(H347="Teacher guide",SUMIFS('2_Zone_Allocation'!$I$2:$I$3001,'2_Zone_Allocation'!$E$2:$E$3001,C347),SUMIFS('2_Zone_Allocation'!$H$2:$H$3001,'2_Zone_Allocation'!$D$2:$D$3001,C347)))</f>
        <v/>
      </c>
      <c r="Q347" s="27">
        <f>IF(C347="","",IF(O347=P347,"OK","Mismatch"))</f>
        <v/>
      </c>
      <c r="R347" s="27">
        <f>IF(C347="","","Books/"&amp;A347&amp;"/"&amp;C347&amp;".png")</f>
        <v/>
      </c>
    </row>
    <row r="348">
      <c r="A348" s="25" t="n"/>
      <c r="B348" s="26" t="n"/>
      <c r="C348" s="26" t="n"/>
      <c r="D348" s="25" t="n"/>
      <c r="E348" s="26" t="n"/>
      <c r="F348" s="25" t="n"/>
      <c r="G348" s="25" t="n"/>
      <c r="H348" s="25" t="n"/>
      <c r="I348" s="26" t="n"/>
      <c r="J348" s="25" t="n"/>
      <c r="K348" s="25" t="n"/>
      <c r="L348" s="25" t="n"/>
      <c r="M348" s="25" t="n"/>
      <c r="N348" s="26" t="n"/>
      <c r="O348" s="25" t="n"/>
      <c r="P348" s="27">
        <f>IF(C348="","",IF(H348="Teacher guide",SUMIFS('2_Zone_Allocation'!$I$2:$I$3001,'2_Zone_Allocation'!$E$2:$E$3001,C348),SUMIFS('2_Zone_Allocation'!$H$2:$H$3001,'2_Zone_Allocation'!$D$2:$D$3001,C348)))</f>
        <v/>
      </c>
      <c r="Q348" s="27">
        <f>IF(C348="","",IF(O348=P348,"OK","Mismatch"))</f>
        <v/>
      </c>
      <c r="R348" s="27">
        <f>IF(C348="","","Books/"&amp;A348&amp;"/"&amp;C348&amp;".png")</f>
        <v/>
      </c>
    </row>
    <row r="349">
      <c r="A349" s="25" t="n"/>
      <c r="B349" s="26" t="n"/>
      <c r="C349" s="26" t="n"/>
      <c r="D349" s="25" t="n"/>
      <c r="E349" s="26" t="n"/>
      <c r="F349" s="25" t="n"/>
      <c r="G349" s="25" t="n"/>
      <c r="H349" s="25" t="n"/>
      <c r="I349" s="26" t="n"/>
      <c r="J349" s="25" t="n"/>
      <c r="K349" s="25" t="n"/>
      <c r="L349" s="25" t="n"/>
      <c r="M349" s="25" t="n"/>
      <c r="N349" s="26" t="n"/>
      <c r="O349" s="25" t="n"/>
      <c r="P349" s="27">
        <f>IF(C349="","",IF(H349="Teacher guide",SUMIFS('2_Zone_Allocation'!$I$2:$I$3001,'2_Zone_Allocation'!$E$2:$E$3001,C349),SUMIFS('2_Zone_Allocation'!$H$2:$H$3001,'2_Zone_Allocation'!$D$2:$D$3001,C349)))</f>
        <v/>
      </c>
      <c r="Q349" s="27">
        <f>IF(C349="","",IF(O349=P349,"OK","Mismatch"))</f>
        <v/>
      </c>
      <c r="R349" s="27">
        <f>IF(C349="","","Books/"&amp;A349&amp;"/"&amp;C349&amp;".png")</f>
        <v/>
      </c>
    </row>
    <row r="350">
      <c r="A350" s="25" t="n"/>
      <c r="B350" s="26" t="n"/>
      <c r="C350" s="26" t="n"/>
      <c r="D350" s="25" t="n"/>
      <c r="E350" s="26" t="n"/>
      <c r="F350" s="25" t="n"/>
      <c r="G350" s="25" t="n"/>
      <c r="H350" s="25" t="n"/>
      <c r="I350" s="26" t="n"/>
      <c r="J350" s="25" t="n"/>
      <c r="K350" s="25" t="n"/>
      <c r="L350" s="25" t="n"/>
      <c r="M350" s="25" t="n"/>
      <c r="N350" s="26" t="n"/>
      <c r="O350" s="25" t="n"/>
      <c r="P350" s="27">
        <f>IF(C350="","",IF(H350="Teacher guide",SUMIFS('2_Zone_Allocation'!$I$2:$I$3001,'2_Zone_Allocation'!$E$2:$E$3001,C350),SUMIFS('2_Zone_Allocation'!$H$2:$H$3001,'2_Zone_Allocation'!$D$2:$D$3001,C350)))</f>
        <v/>
      </c>
      <c r="Q350" s="27">
        <f>IF(C350="","",IF(O350=P350,"OK","Mismatch"))</f>
        <v/>
      </c>
      <c r="R350" s="27">
        <f>IF(C350="","","Books/"&amp;A350&amp;"/"&amp;C350&amp;".png")</f>
        <v/>
      </c>
    </row>
    <row r="351">
      <c r="A351" s="25" t="n"/>
      <c r="B351" s="26" t="n"/>
      <c r="C351" s="26" t="n"/>
      <c r="D351" s="25" t="n"/>
      <c r="E351" s="26" t="n"/>
      <c r="F351" s="25" t="n"/>
      <c r="G351" s="25" t="n"/>
      <c r="H351" s="25" t="n"/>
      <c r="I351" s="26" t="n"/>
      <c r="J351" s="25" t="n"/>
      <c r="K351" s="25" t="n"/>
      <c r="L351" s="25" t="n"/>
      <c r="M351" s="25" t="n"/>
      <c r="N351" s="26" t="n"/>
      <c r="O351" s="25" t="n"/>
      <c r="P351" s="27">
        <f>IF(C351="","",IF(H351="Teacher guide",SUMIFS('2_Zone_Allocation'!$I$2:$I$3001,'2_Zone_Allocation'!$E$2:$E$3001,C351),SUMIFS('2_Zone_Allocation'!$H$2:$H$3001,'2_Zone_Allocation'!$D$2:$D$3001,C351)))</f>
        <v/>
      </c>
      <c r="Q351" s="27">
        <f>IF(C351="","",IF(O351=P351,"OK","Mismatch"))</f>
        <v/>
      </c>
      <c r="R351" s="27">
        <f>IF(C351="","","Books/"&amp;A351&amp;"/"&amp;C351&amp;".png")</f>
        <v/>
      </c>
    </row>
    <row r="352">
      <c r="A352" s="25" t="n"/>
      <c r="B352" s="26" t="n"/>
      <c r="C352" s="26" t="n"/>
      <c r="D352" s="25" t="n"/>
      <c r="E352" s="26" t="n"/>
      <c r="F352" s="25" t="n"/>
      <c r="G352" s="25" t="n"/>
      <c r="H352" s="25" t="n"/>
      <c r="I352" s="26" t="n"/>
      <c r="J352" s="25" t="n"/>
      <c r="K352" s="25" t="n"/>
      <c r="L352" s="25" t="n"/>
      <c r="M352" s="25" t="n"/>
      <c r="N352" s="26" t="n"/>
      <c r="O352" s="25" t="n"/>
      <c r="P352" s="27">
        <f>IF(C352="","",IF(H352="Teacher guide",SUMIFS('2_Zone_Allocation'!$I$2:$I$3001,'2_Zone_Allocation'!$E$2:$E$3001,C352),SUMIFS('2_Zone_Allocation'!$H$2:$H$3001,'2_Zone_Allocation'!$D$2:$D$3001,C352)))</f>
        <v/>
      </c>
      <c r="Q352" s="27">
        <f>IF(C352="","",IF(O352=P352,"OK","Mismatch"))</f>
        <v/>
      </c>
      <c r="R352" s="27">
        <f>IF(C352="","","Books/"&amp;A352&amp;"/"&amp;C352&amp;".png")</f>
        <v/>
      </c>
    </row>
    <row r="353">
      <c r="A353" s="25" t="n"/>
      <c r="B353" s="26" t="n"/>
      <c r="C353" s="26" t="n"/>
      <c r="D353" s="25" t="n"/>
      <c r="E353" s="26" t="n"/>
      <c r="F353" s="25" t="n"/>
      <c r="G353" s="25" t="n"/>
      <c r="H353" s="25" t="n"/>
      <c r="I353" s="26" t="n"/>
      <c r="J353" s="25" t="n"/>
      <c r="K353" s="25" t="n"/>
      <c r="L353" s="25" t="n"/>
      <c r="M353" s="25" t="n"/>
      <c r="N353" s="26" t="n"/>
      <c r="O353" s="25" t="n"/>
      <c r="P353" s="27">
        <f>IF(C353="","",IF(H353="Teacher guide",SUMIFS('2_Zone_Allocation'!$I$2:$I$3001,'2_Zone_Allocation'!$E$2:$E$3001,C353),SUMIFS('2_Zone_Allocation'!$H$2:$H$3001,'2_Zone_Allocation'!$D$2:$D$3001,C353)))</f>
        <v/>
      </c>
      <c r="Q353" s="27">
        <f>IF(C353="","",IF(O353=P353,"OK","Mismatch"))</f>
        <v/>
      </c>
      <c r="R353" s="27">
        <f>IF(C353="","","Books/"&amp;A353&amp;"/"&amp;C353&amp;".png")</f>
        <v/>
      </c>
    </row>
    <row r="354">
      <c r="A354" s="25" t="n"/>
      <c r="B354" s="26" t="n"/>
      <c r="C354" s="26" t="n"/>
      <c r="D354" s="25" t="n"/>
      <c r="E354" s="26" t="n"/>
      <c r="F354" s="25" t="n"/>
      <c r="G354" s="25" t="n"/>
      <c r="H354" s="25" t="n"/>
      <c r="I354" s="26" t="n"/>
      <c r="J354" s="25" t="n"/>
      <c r="K354" s="25" t="n"/>
      <c r="L354" s="25" t="n"/>
      <c r="M354" s="25" t="n"/>
      <c r="N354" s="26" t="n"/>
      <c r="O354" s="25" t="n"/>
      <c r="P354" s="27">
        <f>IF(C354="","",IF(H354="Teacher guide",SUMIFS('2_Zone_Allocation'!$I$2:$I$3001,'2_Zone_Allocation'!$E$2:$E$3001,C354),SUMIFS('2_Zone_Allocation'!$H$2:$H$3001,'2_Zone_Allocation'!$D$2:$D$3001,C354)))</f>
        <v/>
      </c>
      <c r="Q354" s="27">
        <f>IF(C354="","",IF(O354=P354,"OK","Mismatch"))</f>
        <v/>
      </c>
      <c r="R354" s="27">
        <f>IF(C354="","","Books/"&amp;A354&amp;"/"&amp;C354&amp;".png")</f>
        <v/>
      </c>
    </row>
    <row r="355">
      <c r="A355" s="25" t="n"/>
      <c r="B355" s="26" t="n"/>
      <c r="C355" s="26" t="n"/>
      <c r="D355" s="25" t="n"/>
      <c r="E355" s="26" t="n"/>
      <c r="F355" s="25" t="n"/>
      <c r="G355" s="25" t="n"/>
      <c r="H355" s="25" t="n"/>
      <c r="I355" s="26" t="n"/>
      <c r="J355" s="25" t="n"/>
      <c r="K355" s="25" t="n"/>
      <c r="L355" s="25" t="n"/>
      <c r="M355" s="25" t="n"/>
      <c r="N355" s="26" t="n"/>
      <c r="O355" s="25" t="n"/>
      <c r="P355" s="27">
        <f>IF(C355="","",IF(H355="Teacher guide",SUMIFS('2_Zone_Allocation'!$I$2:$I$3001,'2_Zone_Allocation'!$E$2:$E$3001,C355),SUMIFS('2_Zone_Allocation'!$H$2:$H$3001,'2_Zone_Allocation'!$D$2:$D$3001,C355)))</f>
        <v/>
      </c>
      <c r="Q355" s="27">
        <f>IF(C355="","",IF(O355=P355,"OK","Mismatch"))</f>
        <v/>
      </c>
      <c r="R355" s="27">
        <f>IF(C355="","","Books/"&amp;A355&amp;"/"&amp;C355&amp;".png")</f>
        <v/>
      </c>
    </row>
    <row r="356">
      <c r="A356" s="25" t="n"/>
      <c r="B356" s="26" t="n"/>
      <c r="C356" s="26" t="n"/>
      <c r="D356" s="25" t="n"/>
      <c r="E356" s="26" t="n"/>
      <c r="F356" s="25" t="n"/>
      <c r="G356" s="25" t="n"/>
      <c r="H356" s="25" t="n"/>
      <c r="I356" s="26" t="n"/>
      <c r="J356" s="25" t="n"/>
      <c r="K356" s="25" t="n"/>
      <c r="L356" s="25" t="n"/>
      <c r="M356" s="25" t="n"/>
      <c r="N356" s="26" t="n"/>
      <c r="O356" s="25" t="n"/>
      <c r="P356" s="27">
        <f>IF(C356="","",IF(H356="Teacher guide",SUMIFS('2_Zone_Allocation'!$I$2:$I$3001,'2_Zone_Allocation'!$E$2:$E$3001,C356),SUMIFS('2_Zone_Allocation'!$H$2:$H$3001,'2_Zone_Allocation'!$D$2:$D$3001,C356)))</f>
        <v/>
      </c>
      <c r="Q356" s="27">
        <f>IF(C356="","",IF(O356=P356,"OK","Mismatch"))</f>
        <v/>
      </c>
      <c r="R356" s="27">
        <f>IF(C356="","","Books/"&amp;A356&amp;"/"&amp;C356&amp;".png")</f>
        <v/>
      </c>
    </row>
    <row r="357">
      <c r="A357" s="25" t="n"/>
      <c r="B357" s="26" t="n"/>
      <c r="C357" s="26" t="n"/>
      <c r="D357" s="25" t="n"/>
      <c r="E357" s="26" t="n"/>
      <c r="F357" s="25" t="n"/>
      <c r="G357" s="25" t="n"/>
      <c r="H357" s="25" t="n"/>
      <c r="I357" s="26" t="n"/>
      <c r="J357" s="25" t="n"/>
      <c r="K357" s="25" t="n"/>
      <c r="L357" s="25" t="n"/>
      <c r="M357" s="25" t="n"/>
      <c r="N357" s="26" t="n"/>
      <c r="O357" s="25" t="n"/>
      <c r="P357" s="27">
        <f>IF(C357="","",IF(H357="Teacher guide",SUMIFS('2_Zone_Allocation'!$I$2:$I$3001,'2_Zone_Allocation'!$E$2:$E$3001,C357),SUMIFS('2_Zone_Allocation'!$H$2:$H$3001,'2_Zone_Allocation'!$D$2:$D$3001,C357)))</f>
        <v/>
      </c>
      <c r="Q357" s="27">
        <f>IF(C357="","",IF(O357=P357,"OK","Mismatch"))</f>
        <v/>
      </c>
      <c r="R357" s="27">
        <f>IF(C357="","","Books/"&amp;A357&amp;"/"&amp;C357&amp;".png")</f>
        <v/>
      </c>
    </row>
    <row r="358">
      <c r="A358" s="25" t="n"/>
      <c r="B358" s="26" t="n"/>
      <c r="C358" s="26" t="n"/>
      <c r="D358" s="25" t="n"/>
      <c r="E358" s="26" t="n"/>
      <c r="F358" s="25" t="n"/>
      <c r="G358" s="25" t="n"/>
      <c r="H358" s="25" t="n"/>
      <c r="I358" s="26" t="n"/>
      <c r="J358" s="25" t="n"/>
      <c r="K358" s="25" t="n"/>
      <c r="L358" s="25" t="n"/>
      <c r="M358" s="25" t="n"/>
      <c r="N358" s="26" t="n"/>
      <c r="O358" s="25" t="n"/>
      <c r="P358" s="27">
        <f>IF(C358="","",IF(H358="Teacher guide",SUMIFS('2_Zone_Allocation'!$I$2:$I$3001,'2_Zone_Allocation'!$E$2:$E$3001,C358),SUMIFS('2_Zone_Allocation'!$H$2:$H$3001,'2_Zone_Allocation'!$D$2:$D$3001,C358)))</f>
        <v/>
      </c>
      <c r="Q358" s="27">
        <f>IF(C358="","",IF(O358=P358,"OK","Mismatch"))</f>
        <v/>
      </c>
      <c r="R358" s="27">
        <f>IF(C358="","","Books/"&amp;A358&amp;"/"&amp;C358&amp;".png")</f>
        <v/>
      </c>
    </row>
    <row r="359">
      <c r="A359" s="25" t="n"/>
      <c r="B359" s="26" t="n"/>
      <c r="C359" s="26" t="n"/>
      <c r="D359" s="25" t="n"/>
      <c r="E359" s="26" t="n"/>
      <c r="F359" s="25" t="n"/>
      <c r="G359" s="25" t="n"/>
      <c r="H359" s="25" t="n"/>
      <c r="I359" s="26" t="n"/>
      <c r="J359" s="25" t="n"/>
      <c r="K359" s="25" t="n"/>
      <c r="L359" s="25" t="n"/>
      <c r="M359" s="25" t="n"/>
      <c r="N359" s="26" t="n"/>
      <c r="O359" s="25" t="n"/>
      <c r="P359" s="27">
        <f>IF(C359="","",IF(H359="Teacher guide",SUMIFS('2_Zone_Allocation'!$I$2:$I$3001,'2_Zone_Allocation'!$E$2:$E$3001,C359),SUMIFS('2_Zone_Allocation'!$H$2:$H$3001,'2_Zone_Allocation'!$D$2:$D$3001,C359)))</f>
        <v/>
      </c>
      <c r="Q359" s="27">
        <f>IF(C359="","",IF(O359=P359,"OK","Mismatch"))</f>
        <v/>
      </c>
      <c r="R359" s="27">
        <f>IF(C359="","","Books/"&amp;A359&amp;"/"&amp;C359&amp;".png")</f>
        <v/>
      </c>
    </row>
    <row r="360">
      <c r="A360" s="25" t="n"/>
      <c r="B360" s="26" t="n"/>
      <c r="C360" s="26" t="n"/>
      <c r="D360" s="25" t="n"/>
      <c r="E360" s="26" t="n"/>
      <c r="F360" s="25" t="n"/>
      <c r="G360" s="25" t="n"/>
      <c r="H360" s="25" t="n"/>
      <c r="I360" s="26" t="n"/>
      <c r="J360" s="25" t="n"/>
      <c r="K360" s="25" t="n"/>
      <c r="L360" s="25" t="n"/>
      <c r="M360" s="25" t="n"/>
      <c r="N360" s="26" t="n"/>
      <c r="O360" s="25" t="n"/>
      <c r="P360" s="27">
        <f>IF(C360="","",IF(H360="Teacher guide",SUMIFS('2_Zone_Allocation'!$I$2:$I$3001,'2_Zone_Allocation'!$E$2:$E$3001,C360),SUMIFS('2_Zone_Allocation'!$H$2:$H$3001,'2_Zone_Allocation'!$D$2:$D$3001,C360)))</f>
        <v/>
      </c>
      <c r="Q360" s="27">
        <f>IF(C360="","",IF(O360=P360,"OK","Mismatch"))</f>
        <v/>
      </c>
      <c r="R360" s="27">
        <f>IF(C360="","","Books/"&amp;A360&amp;"/"&amp;C360&amp;".png")</f>
        <v/>
      </c>
    </row>
    <row r="361">
      <c r="A361" s="25" t="n"/>
      <c r="B361" s="26" t="n"/>
      <c r="C361" s="26" t="n"/>
      <c r="D361" s="25" t="n"/>
      <c r="E361" s="26" t="n"/>
      <c r="F361" s="25" t="n"/>
      <c r="G361" s="25" t="n"/>
      <c r="H361" s="25" t="n"/>
      <c r="I361" s="26" t="n"/>
      <c r="J361" s="25" t="n"/>
      <c r="K361" s="25" t="n"/>
      <c r="L361" s="25" t="n"/>
      <c r="M361" s="25" t="n"/>
      <c r="N361" s="26" t="n"/>
      <c r="O361" s="25" t="n"/>
      <c r="P361" s="27">
        <f>IF(C361="","",IF(H361="Teacher guide",SUMIFS('2_Zone_Allocation'!$I$2:$I$3001,'2_Zone_Allocation'!$E$2:$E$3001,C361),SUMIFS('2_Zone_Allocation'!$H$2:$H$3001,'2_Zone_Allocation'!$D$2:$D$3001,C361)))</f>
        <v/>
      </c>
      <c r="Q361" s="27">
        <f>IF(C361="","",IF(O361=P361,"OK","Mismatch"))</f>
        <v/>
      </c>
      <c r="R361" s="27">
        <f>IF(C361="","","Books/"&amp;A361&amp;"/"&amp;C361&amp;".png")</f>
        <v/>
      </c>
    </row>
    <row r="362">
      <c r="A362" s="25" t="n"/>
      <c r="B362" s="26" t="n"/>
      <c r="C362" s="26" t="n"/>
      <c r="D362" s="25" t="n"/>
      <c r="E362" s="26" t="n"/>
      <c r="F362" s="25" t="n"/>
      <c r="G362" s="25" t="n"/>
      <c r="H362" s="25" t="n"/>
      <c r="I362" s="26" t="n"/>
      <c r="J362" s="25" t="n"/>
      <c r="K362" s="25" t="n"/>
      <c r="L362" s="25" t="n"/>
      <c r="M362" s="25" t="n"/>
      <c r="N362" s="26" t="n"/>
      <c r="O362" s="25" t="n"/>
      <c r="P362" s="27">
        <f>IF(C362="","",IF(H362="Teacher guide",SUMIFS('2_Zone_Allocation'!$I$2:$I$3001,'2_Zone_Allocation'!$E$2:$E$3001,C362),SUMIFS('2_Zone_Allocation'!$H$2:$H$3001,'2_Zone_Allocation'!$D$2:$D$3001,C362)))</f>
        <v/>
      </c>
      <c r="Q362" s="27">
        <f>IF(C362="","",IF(O362=P362,"OK","Mismatch"))</f>
        <v/>
      </c>
      <c r="R362" s="27">
        <f>IF(C362="","","Books/"&amp;A362&amp;"/"&amp;C362&amp;".png")</f>
        <v/>
      </c>
    </row>
    <row r="363">
      <c r="A363" s="25" t="n"/>
      <c r="B363" s="26" t="n"/>
      <c r="C363" s="26" t="n"/>
      <c r="D363" s="25" t="n"/>
      <c r="E363" s="26" t="n"/>
      <c r="F363" s="25" t="n"/>
      <c r="G363" s="25" t="n"/>
      <c r="H363" s="25" t="n"/>
      <c r="I363" s="26" t="n"/>
      <c r="J363" s="25" t="n"/>
      <c r="K363" s="25" t="n"/>
      <c r="L363" s="25" t="n"/>
      <c r="M363" s="25" t="n"/>
      <c r="N363" s="26" t="n"/>
      <c r="O363" s="25" t="n"/>
      <c r="P363" s="27">
        <f>IF(C363="","",IF(H363="Teacher guide",SUMIFS('2_Zone_Allocation'!$I$2:$I$3001,'2_Zone_Allocation'!$E$2:$E$3001,C363),SUMIFS('2_Zone_Allocation'!$H$2:$H$3001,'2_Zone_Allocation'!$D$2:$D$3001,C363)))</f>
        <v/>
      </c>
      <c r="Q363" s="27">
        <f>IF(C363="","",IF(O363=P363,"OK","Mismatch"))</f>
        <v/>
      </c>
      <c r="R363" s="27">
        <f>IF(C363="","","Books/"&amp;A363&amp;"/"&amp;C363&amp;".png")</f>
        <v/>
      </c>
    </row>
    <row r="364">
      <c r="A364" s="25" t="n"/>
      <c r="B364" s="26" t="n"/>
      <c r="C364" s="26" t="n"/>
      <c r="D364" s="25" t="n"/>
      <c r="E364" s="26" t="n"/>
      <c r="F364" s="25" t="n"/>
      <c r="G364" s="25" t="n"/>
      <c r="H364" s="25" t="n"/>
      <c r="I364" s="26" t="n"/>
      <c r="J364" s="25" t="n"/>
      <c r="K364" s="25" t="n"/>
      <c r="L364" s="25" t="n"/>
      <c r="M364" s="25" t="n"/>
      <c r="N364" s="26" t="n"/>
      <c r="O364" s="25" t="n"/>
      <c r="P364" s="27">
        <f>IF(C364="","",IF(H364="Teacher guide",SUMIFS('2_Zone_Allocation'!$I$2:$I$3001,'2_Zone_Allocation'!$E$2:$E$3001,C364),SUMIFS('2_Zone_Allocation'!$H$2:$H$3001,'2_Zone_Allocation'!$D$2:$D$3001,C364)))</f>
        <v/>
      </c>
      <c r="Q364" s="27">
        <f>IF(C364="","",IF(O364=P364,"OK","Mismatch"))</f>
        <v/>
      </c>
      <c r="R364" s="27">
        <f>IF(C364="","","Books/"&amp;A364&amp;"/"&amp;C364&amp;".png")</f>
        <v/>
      </c>
    </row>
    <row r="365">
      <c r="A365" s="25" t="n"/>
      <c r="B365" s="26" t="n"/>
      <c r="C365" s="26" t="n"/>
      <c r="D365" s="25" t="n"/>
      <c r="E365" s="26" t="n"/>
      <c r="F365" s="25" t="n"/>
      <c r="G365" s="25" t="n"/>
      <c r="H365" s="25" t="n"/>
      <c r="I365" s="26" t="n"/>
      <c r="J365" s="25" t="n"/>
      <c r="K365" s="25" t="n"/>
      <c r="L365" s="25" t="n"/>
      <c r="M365" s="25" t="n"/>
      <c r="N365" s="26" t="n"/>
      <c r="O365" s="25" t="n"/>
      <c r="P365" s="27">
        <f>IF(C365="","",IF(H365="Teacher guide",SUMIFS('2_Zone_Allocation'!$I$2:$I$3001,'2_Zone_Allocation'!$E$2:$E$3001,C365),SUMIFS('2_Zone_Allocation'!$H$2:$H$3001,'2_Zone_Allocation'!$D$2:$D$3001,C365)))</f>
        <v/>
      </c>
      <c r="Q365" s="27">
        <f>IF(C365="","",IF(O365=P365,"OK","Mismatch"))</f>
        <v/>
      </c>
      <c r="R365" s="27">
        <f>IF(C365="","","Books/"&amp;A365&amp;"/"&amp;C365&amp;".png")</f>
        <v/>
      </c>
    </row>
    <row r="366">
      <c r="A366" s="25" t="n"/>
      <c r="B366" s="26" t="n"/>
      <c r="C366" s="26" t="n"/>
      <c r="D366" s="25" t="n"/>
      <c r="E366" s="26" t="n"/>
      <c r="F366" s="25" t="n"/>
      <c r="G366" s="25" t="n"/>
      <c r="H366" s="25" t="n"/>
      <c r="I366" s="26" t="n"/>
      <c r="J366" s="25" t="n"/>
      <c r="K366" s="25" t="n"/>
      <c r="L366" s="25" t="n"/>
      <c r="M366" s="25" t="n"/>
      <c r="N366" s="26" t="n"/>
      <c r="O366" s="25" t="n"/>
      <c r="P366" s="27">
        <f>IF(C366="","",IF(H366="Teacher guide",SUMIFS('2_Zone_Allocation'!$I$2:$I$3001,'2_Zone_Allocation'!$E$2:$E$3001,C366),SUMIFS('2_Zone_Allocation'!$H$2:$H$3001,'2_Zone_Allocation'!$D$2:$D$3001,C366)))</f>
        <v/>
      </c>
      <c r="Q366" s="27">
        <f>IF(C366="","",IF(O366=P366,"OK","Mismatch"))</f>
        <v/>
      </c>
      <c r="R366" s="27">
        <f>IF(C366="","","Books/"&amp;A366&amp;"/"&amp;C366&amp;".png")</f>
        <v/>
      </c>
    </row>
    <row r="367">
      <c r="A367" s="25" t="n"/>
      <c r="B367" s="26" t="n"/>
      <c r="C367" s="26" t="n"/>
      <c r="D367" s="25" t="n"/>
      <c r="E367" s="26" t="n"/>
      <c r="F367" s="25" t="n"/>
      <c r="G367" s="25" t="n"/>
      <c r="H367" s="25" t="n"/>
      <c r="I367" s="26" t="n"/>
      <c r="J367" s="25" t="n"/>
      <c r="K367" s="25" t="n"/>
      <c r="L367" s="25" t="n"/>
      <c r="M367" s="25" t="n"/>
      <c r="N367" s="26" t="n"/>
      <c r="O367" s="25" t="n"/>
      <c r="P367" s="27">
        <f>IF(C367="","",IF(H367="Teacher guide",SUMIFS('2_Zone_Allocation'!$I$2:$I$3001,'2_Zone_Allocation'!$E$2:$E$3001,C367),SUMIFS('2_Zone_Allocation'!$H$2:$H$3001,'2_Zone_Allocation'!$D$2:$D$3001,C367)))</f>
        <v/>
      </c>
      <c r="Q367" s="27">
        <f>IF(C367="","",IF(O367=P367,"OK","Mismatch"))</f>
        <v/>
      </c>
      <c r="R367" s="27">
        <f>IF(C367="","","Books/"&amp;A367&amp;"/"&amp;C367&amp;".png")</f>
        <v/>
      </c>
    </row>
    <row r="368">
      <c r="A368" s="25" t="n"/>
      <c r="B368" s="26" t="n"/>
      <c r="C368" s="26" t="n"/>
      <c r="D368" s="25" t="n"/>
      <c r="E368" s="26" t="n"/>
      <c r="F368" s="25" t="n"/>
      <c r="G368" s="25" t="n"/>
      <c r="H368" s="25" t="n"/>
      <c r="I368" s="26" t="n"/>
      <c r="J368" s="25" t="n"/>
      <c r="K368" s="25" t="n"/>
      <c r="L368" s="25" t="n"/>
      <c r="M368" s="25" t="n"/>
      <c r="N368" s="26" t="n"/>
      <c r="O368" s="25" t="n"/>
      <c r="P368" s="27">
        <f>IF(C368="","",IF(H368="Teacher guide",SUMIFS('2_Zone_Allocation'!$I$2:$I$3001,'2_Zone_Allocation'!$E$2:$E$3001,C368),SUMIFS('2_Zone_Allocation'!$H$2:$H$3001,'2_Zone_Allocation'!$D$2:$D$3001,C368)))</f>
        <v/>
      </c>
      <c r="Q368" s="27">
        <f>IF(C368="","",IF(O368=P368,"OK","Mismatch"))</f>
        <v/>
      </c>
      <c r="R368" s="27">
        <f>IF(C368="","","Books/"&amp;A368&amp;"/"&amp;C368&amp;".png")</f>
        <v/>
      </c>
    </row>
    <row r="369">
      <c r="A369" s="25" t="n"/>
      <c r="B369" s="26" t="n"/>
      <c r="C369" s="26" t="n"/>
      <c r="D369" s="25" t="n"/>
      <c r="E369" s="26" t="n"/>
      <c r="F369" s="25" t="n"/>
      <c r="G369" s="25" t="n"/>
      <c r="H369" s="25" t="n"/>
      <c r="I369" s="26" t="n"/>
      <c r="J369" s="25" t="n"/>
      <c r="K369" s="25" t="n"/>
      <c r="L369" s="25" t="n"/>
      <c r="M369" s="25" t="n"/>
      <c r="N369" s="26" t="n"/>
      <c r="O369" s="25" t="n"/>
      <c r="P369" s="27">
        <f>IF(C369="","",IF(H369="Teacher guide",SUMIFS('2_Zone_Allocation'!$I$2:$I$3001,'2_Zone_Allocation'!$E$2:$E$3001,C369),SUMIFS('2_Zone_Allocation'!$H$2:$H$3001,'2_Zone_Allocation'!$D$2:$D$3001,C369)))</f>
        <v/>
      </c>
      <c r="Q369" s="27">
        <f>IF(C369="","",IF(O369=P369,"OK","Mismatch"))</f>
        <v/>
      </c>
      <c r="R369" s="27">
        <f>IF(C369="","","Books/"&amp;A369&amp;"/"&amp;C369&amp;".png")</f>
        <v/>
      </c>
    </row>
    <row r="370">
      <c r="A370" s="25" t="n"/>
      <c r="B370" s="26" t="n"/>
      <c r="C370" s="26" t="n"/>
      <c r="D370" s="25" t="n"/>
      <c r="E370" s="26" t="n"/>
      <c r="F370" s="25" t="n"/>
      <c r="G370" s="25" t="n"/>
      <c r="H370" s="25" t="n"/>
      <c r="I370" s="26" t="n"/>
      <c r="J370" s="25" t="n"/>
      <c r="K370" s="25" t="n"/>
      <c r="L370" s="25" t="n"/>
      <c r="M370" s="25" t="n"/>
      <c r="N370" s="26" t="n"/>
      <c r="O370" s="25" t="n"/>
      <c r="P370" s="27">
        <f>IF(C370="","",IF(H370="Teacher guide",SUMIFS('2_Zone_Allocation'!$I$2:$I$3001,'2_Zone_Allocation'!$E$2:$E$3001,C370),SUMIFS('2_Zone_Allocation'!$H$2:$H$3001,'2_Zone_Allocation'!$D$2:$D$3001,C370)))</f>
        <v/>
      </c>
      <c r="Q370" s="27">
        <f>IF(C370="","",IF(O370=P370,"OK","Mismatch"))</f>
        <v/>
      </c>
      <c r="R370" s="27">
        <f>IF(C370="","","Books/"&amp;A370&amp;"/"&amp;C370&amp;".png")</f>
        <v/>
      </c>
    </row>
    <row r="371">
      <c r="A371" s="25" t="n"/>
      <c r="B371" s="26" t="n"/>
      <c r="C371" s="26" t="n"/>
      <c r="D371" s="25" t="n"/>
      <c r="E371" s="26" t="n"/>
      <c r="F371" s="25" t="n"/>
      <c r="G371" s="25" t="n"/>
      <c r="H371" s="25" t="n"/>
      <c r="I371" s="26" t="n"/>
      <c r="J371" s="25" t="n"/>
      <c r="K371" s="25" t="n"/>
      <c r="L371" s="25" t="n"/>
      <c r="M371" s="25" t="n"/>
      <c r="N371" s="26" t="n"/>
      <c r="O371" s="25" t="n"/>
      <c r="P371" s="27">
        <f>IF(C371="","",IF(H371="Teacher guide",SUMIFS('2_Zone_Allocation'!$I$2:$I$3001,'2_Zone_Allocation'!$E$2:$E$3001,C371),SUMIFS('2_Zone_Allocation'!$H$2:$H$3001,'2_Zone_Allocation'!$D$2:$D$3001,C371)))</f>
        <v/>
      </c>
      <c r="Q371" s="27">
        <f>IF(C371="","",IF(O371=P371,"OK","Mismatch"))</f>
        <v/>
      </c>
      <c r="R371" s="27">
        <f>IF(C371="","","Books/"&amp;A371&amp;"/"&amp;C371&amp;".png")</f>
        <v/>
      </c>
    </row>
    <row r="372">
      <c r="A372" s="25" t="n"/>
      <c r="B372" s="26" t="n"/>
      <c r="C372" s="26" t="n"/>
      <c r="D372" s="25" t="n"/>
      <c r="E372" s="26" t="n"/>
      <c r="F372" s="25" t="n"/>
      <c r="G372" s="25" t="n"/>
      <c r="H372" s="25" t="n"/>
      <c r="I372" s="26" t="n"/>
      <c r="J372" s="25" t="n"/>
      <c r="K372" s="25" t="n"/>
      <c r="L372" s="25" t="n"/>
      <c r="M372" s="25" t="n"/>
      <c r="N372" s="26" t="n"/>
      <c r="O372" s="25" t="n"/>
      <c r="P372" s="27">
        <f>IF(C372="","",IF(H372="Teacher guide",SUMIFS('2_Zone_Allocation'!$I$2:$I$3001,'2_Zone_Allocation'!$E$2:$E$3001,C372),SUMIFS('2_Zone_Allocation'!$H$2:$H$3001,'2_Zone_Allocation'!$D$2:$D$3001,C372)))</f>
        <v/>
      </c>
      <c r="Q372" s="27">
        <f>IF(C372="","",IF(O372=P372,"OK","Mismatch"))</f>
        <v/>
      </c>
      <c r="R372" s="27">
        <f>IF(C372="","","Books/"&amp;A372&amp;"/"&amp;C372&amp;".png")</f>
        <v/>
      </c>
    </row>
    <row r="373">
      <c r="A373" s="25" t="n"/>
      <c r="B373" s="26" t="n"/>
      <c r="C373" s="26" t="n"/>
      <c r="D373" s="25" t="n"/>
      <c r="E373" s="26" t="n"/>
      <c r="F373" s="25" t="n"/>
      <c r="G373" s="25" t="n"/>
      <c r="H373" s="25" t="n"/>
      <c r="I373" s="26" t="n"/>
      <c r="J373" s="25" t="n"/>
      <c r="K373" s="25" t="n"/>
      <c r="L373" s="25" t="n"/>
      <c r="M373" s="25" t="n"/>
      <c r="N373" s="26" t="n"/>
      <c r="O373" s="25" t="n"/>
      <c r="P373" s="27">
        <f>IF(C373="","",IF(H373="Teacher guide",SUMIFS('2_Zone_Allocation'!$I$2:$I$3001,'2_Zone_Allocation'!$E$2:$E$3001,C373),SUMIFS('2_Zone_Allocation'!$H$2:$H$3001,'2_Zone_Allocation'!$D$2:$D$3001,C373)))</f>
        <v/>
      </c>
      <c r="Q373" s="27">
        <f>IF(C373="","",IF(O373=P373,"OK","Mismatch"))</f>
        <v/>
      </c>
      <c r="R373" s="27">
        <f>IF(C373="","","Books/"&amp;A373&amp;"/"&amp;C373&amp;".png")</f>
        <v/>
      </c>
    </row>
    <row r="374">
      <c r="A374" s="25" t="n"/>
      <c r="B374" s="26" t="n"/>
      <c r="C374" s="26" t="n"/>
      <c r="D374" s="25" t="n"/>
      <c r="E374" s="26" t="n"/>
      <c r="F374" s="25" t="n"/>
      <c r="G374" s="25" t="n"/>
      <c r="H374" s="25" t="n"/>
      <c r="I374" s="26" t="n"/>
      <c r="J374" s="25" t="n"/>
      <c r="K374" s="25" t="n"/>
      <c r="L374" s="25" t="n"/>
      <c r="M374" s="25" t="n"/>
      <c r="N374" s="26" t="n"/>
      <c r="O374" s="25" t="n"/>
      <c r="P374" s="27">
        <f>IF(C374="","",IF(H374="Teacher guide",SUMIFS('2_Zone_Allocation'!$I$2:$I$3001,'2_Zone_Allocation'!$E$2:$E$3001,C374),SUMIFS('2_Zone_Allocation'!$H$2:$H$3001,'2_Zone_Allocation'!$D$2:$D$3001,C374)))</f>
        <v/>
      </c>
      <c r="Q374" s="27">
        <f>IF(C374="","",IF(O374=P374,"OK","Mismatch"))</f>
        <v/>
      </c>
      <c r="R374" s="27">
        <f>IF(C374="","","Books/"&amp;A374&amp;"/"&amp;C374&amp;".png")</f>
        <v/>
      </c>
    </row>
    <row r="375">
      <c r="A375" s="25" t="n"/>
      <c r="B375" s="26" t="n"/>
      <c r="C375" s="26" t="n"/>
      <c r="D375" s="25" t="n"/>
      <c r="E375" s="26" t="n"/>
      <c r="F375" s="25" t="n"/>
      <c r="G375" s="25" t="n"/>
      <c r="H375" s="25" t="n"/>
      <c r="I375" s="26" t="n"/>
      <c r="J375" s="25" t="n"/>
      <c r="K375" s="25" t="n"/>
      <c r="L375" s="25" t="n"/>
      <c r="M375" s="25" t="n"/>
      <c r="N375" s="26" t="n"/>
      <c r="O375" s="25" t="n"/>
      <c r="P375" s="27">
        <f>IF(C375="","",IF(H375="Teacher guide",SUMIFS('2_Zone_Allocation'!$I$2:$I$3001,'2_Zone_Allocation'!$E$2:$E$3001,C375),SUMIFS('2_Zone_Allocation'!$H$2:$H$3001,'2_Zone_Allocation'!$D$2:$D$3001,C375)))</f>
        <v/>
      </c>
      <c r="Q375" s="27">
        <f>IF(C375="","",IF(O375=P375,"OK","Mismatch"))</f>
        <v/>
      </c>
      <c r="R375" s="27">
        <f>IF(C375="","","Books/"&amp;A375&amp;"/"&amp;C375&amp;".png")</f>
        <v/>
      </c>
    </row>
    <row r="376">
      <c r="A376" s="25" t="n"/>
      <c r="B376" s="26" t="n"/>
      <c r="C376" s="26" t="n"/>
      <c r="D376" s="25" t="n"/>
      <c r="E376" s="26" t="n"/>
      <c r="F376" s="25" t="n"/>
      <c r="G376" s="25" t="n"/>
      <c r="H376" s="25" t="n"/>
      <c r="I376" s="26" t="n"/>
      <c r="J376" s="25" t="n"/>
      <c r="K376" s="25" t="n"/>
      <c r="L376" s="25" t="n"/>
      <c r="M376" s="25" t="n"/>
      <c r="N376" s="26" t="n"/>
      <c r="O376" s="25" t="n"/>
      <c r="P376" s="27">
        <f>IF(C376="","",IF(H376="Teacher guide",SUMIFS('2_Zone_Allocation'!$I$2:$I$3001,'2_Zone_Allocation'!$E$2:$E$3001,C376),SUMIFS('2_Zone_Allocation'!$H$2:$H$3001,'2_Zone_Allocation'!$D$2:$D$3001,C376)))</f>
        <v/>
      </c>
      <c r="Q376" s="27">
        <f>IF(C376="","",IF(O376=P376,"OK","Mismatch"))</f>
        <v/>
      </c>
      <c r="R376" s="27">
        <f>IF(C376="","","Books/"&amp;A376&amp;"/"&amp;C376&amp;".png")</f>
        <v/>
      </c>
    </row>
    <row r="377">
      <c r="A377" s="25" t="n"/>
      <c r="B377" s="26" t="n"/>
      <c r="C377" s="26" t="n"/>
      <c r="D377" s="25" t="n"/>
      <c r="E377" s="26" t="n"/>
      <c r="F377" s="25" t="n"/>
      <c r="G377" s="25" t="n"/>
      <c r="H377" s="25" t="n"/>
      <c r="I377" s="26" t="n"/>
      <c r="J377" s="25" t="n"/>
      <c r="K377" s="25" t="n"/>
      <c r="L377" s="25" t="n"/>
      <c r="M377" s="25" t="n"/>
      <c r="N377" s="26" t="n"/>
      <c r="O377" s="25" t="n"/>
      <c r="P377" s="27">
        <f>IF(C377="","",IF(H377="Teacher guide",SUMIFS('2_Zone_Allocation'!$I$2:$I$3001,'2_Zone_Allocation'!$E$2:$E$3001,C377),SUMIFS('2_Zone_Allocation'!$H$2:$H$3001,'2_Zone_Allocation'!$D$2:$D$3001,C377)))</f>
        <v/>
      </c>
      <c r="Q377" s="27">
        <f>IF(C377="","",IF(O377=P377,"OK","Mismatch"))</f>
        <v/>
      </c>
      <c r="R377" s="27">
        <f>IF(C377="","","Books/"&amp;A377&amp;"/"&amp;C377&amp;".png")</f>
        <v/>
      </c>
    </row>
    <row r="378">
      <c r="A378" s="25" t="n"/>
      <c r="B378" s="26" t="n"/>
      <c r="C378" s="26" t="n"/>
      <c r="D378" s="25" t="n"/>
      <c r="E378" s="26" t="n"/>
      <c r="F378" s="25" t="n"/>
      <c r="G378" s="25" t="n"/>
      <c r="H378" s="25" t="n"/>
      <c r="I378" s="26" t="n"/>
      <c r="J378" s="25" t="n"/>
      <c r="K378" s="25" t="n"/>
      <c r="L378" s="25" t="n"/>
      <c r="M378" s="25" t="n"/>
      <c r="N378" s="26" t="n"/>
      <c r="O378" s="25" t="n"/>
      <c r="P378" s="27">
        <f>IF(C378="","",IF(H378="Teacher guide",SUMIFS('2_Zone_Allocation'!$I$2:$I$3001,'2_Zone_Allocation'!$E$2:$E$3001,C378),SUMIFS('2_Zone_Allocation'!$H$2:$H$3001,'2_Zone_Allocation'!$D$2:$D$3001,C378)))</f>
        <v/>
      </c>
      <c r="Q378" s="27">
        <f>IF(C378="","",IF(O378=P378,"OK","Mismatch"))</f>
        <v/>
      </c>
      <c r="R378" s="27">
        <f>IF(C378="","","Books/"&amp;A378&amp;"/"&amp;C378&amp;".png")</f>
        <v/>
      </c>
    </row>
    <row r="379">
      <c r="A379" s="25" t="n"/>
      <c r="B379" s="26" t="n"/>
      <c r="C379" s="26" t="n"/>
      <c r="D379" s="25" t="n"/>
      <c r="E379" s="26" t="n"/>
      <c r="F379" s="25" t="n"/>
      <c r="G379" s="25" t="n"/>
      <c r="H379" s="25" t="n"/>
      <c r="I379" s="26" t="n"/>
      <c r="J379" s="25" t="n"/>
      <c r="K379" s="25" t="n"/>
      <c r="L379" s="25" t="n"/>
      <c r="M379" s="25" t="n"/>
      <c r="N379" s="26" t="n"/>
      <c r="O379" s="25" t="n"/>
      <c r="P379" s="27">
        <f>IF(C379="","",IF(H379="Teacher guide",SUMIFS('2_Zone_Allocation'!$I$2:$I$3001,'2_Zone_Allocation'!$E$2:$E$3001,C379),SUMIFS('2_Zone_Allocation'!$H$2:$H$3001,'2_Zone_Allocation'!$D$2:$D$3001,C379)))</f>
        <v/>
      </c>
      <c r="Q379" s="27">
        <f>IF(C379="","",IF(O379=P379,"OK","Mismatch"))</f>
        <v/>
      </c>
      <c r="R379" s="27">
        <f>IF(C379="","","Books/"&amp;A379&amp;"/"&amp;C379&amp;".png")</f>
        <v/>
      </c>
    </row>
    <row r="380">
      <c r="A380" s="25" t="n"/>
      <c r="B380" s="26" t="n"/>
      <c r="C380" s="26" t="n"/>
      <c r="D380" s="25" t="n"/>
      <c r="E380" s="26" t="n"/>
      <c r="F380" s="25" t="n"/>
      <c r="G380" s="25" t="n"/>
      <c r="H380" s="25" t="n"/>
      <c r="I380" s="26" t="n"/>
      <c r="J380" s="25" t="n"/>
      <c r="K380" s="25" t="n"/>
      <c r="L380" s="25" t="n"/>
      <c r="M380" s="25" t="n"/>
      <c r="N380" s="26" t="n"/>
      <c r="O380" s="25" t="n"/>
      <c r="P380" s="27">
        <f>IF(C380="","",IF(H380="Teacher guide",SUMIFS('2_Zone_Allocation'!$I$2:$I$3001,'2_Zone_Allocation'!$E$2:$E$3001,C380),SUMIFS('2_Zone_Allocation'!$H$2:$H$3001,'2_Zone_Allocation'!$D$2:$D$3001,C380)))</f>
        <v/>
      </c>
      <c r="Q380" s="27">
        <f>IF(C380="","",IF(O380=P380,"OK","Mismatch"))</f>
        <v/>
      </c>
      <c r="R380" s="27">
        <f>IF(C380="","","Books/"&amp;A380&amp;"/"&amp;C380&amp;".png")</f>
        <v/>
      </c>
    </row>
    <row r="381">
      <c r="A381" s="25" t="n"/>
      <c r="B381" s="26" t="n"/>
      <c r="C381" s="26" t="n"/>
      <c r="D381" s="25" t="n"/>
      <c r="E381" s="26" t="n"/>
      <c r="F381" s="25" t="n"/>
      <c r="G381" s="25" t="n"/>
      <c r="H381" s="25" t="n"/>
      <c r="I381" s="26" t="n"/>
      <c r="J381" s="25" t="n"/>
      <c r="K381" s="25" t="n"/>
      <c r="L381" s="25" t="n"/>
      <c r="M381" s="25" t="n"/>
      <c r="N381" s="26" t="n"/>
      <c r="O381" s="25" t="n"/>
      <c r="P381" s="27">
        <f>IF(C381="","",IF(H381="Teacher guide",SUMIFS('2_Zone_Allocation'!$I$2:$I$3001,'2_Zone_Allocation'!$E$2:$E$3001,C381),SUMIFS('2_Zone_Allocation'!$H$2:$H$3001,'2_Zone_Allocation'!$D$2:$D$3001,C381)))</f>
        <v/>
      </c>
      <c r="Q381" s="27">
        <f>IF(C381="","",IF(O381=P381,"OK","Mismatch"))</f>
        <v/>
      </c>
      <c r="R381" s="27">
        <f>IF(C381="","","Books/"&amp;A381&amp;"/"&amp;C381&amp;".png")</f>
        <v/>
      </c>
    </row>
    <row r="382">
      <c r="A382" s="25" t="n"/>
      <c r="B382" s="26" t="n"/>
      <c r="C382" s="26" t="n"/>
      <c r="D382" s="25" t="n"/>
      <c r="E382" s="26" t="n"/>
      <c r="F382" s="25" t="n"/>
      <c r="G382" s="25" t="n"/>
      <c r="H382" s="25" t="n"/>
      <c r="I382" s="26" t="n"/>
      <c r="J382" s="25" t="n"/>
      <c r="K382" s="25" t="n"/>
      <c r="L382" s="25" t="n"/>
      <c r="M382" s="25" t="n"/>
      <c r="N382" s="26" t="n"/>
      <c r="O382" s="25" t="n"/>
      <c r="P382" s="27">
        <f>IF(C382="","",IF(H382="Teacher guide",SUMIFS('2_Zone_Allocation'!$I$2:$I$3001,'2_Zone_Allocation'!$E$2:$E$3001,C382),SUMIFS('2_Zone_Allocation'!$H$2:$H$3001,'2_Zone_Allocation'!$D$2:$D$3001,C382)))</f>
        <v/>
      </c>
      <c r="Q382" s="27">
        <f>IF(C382="","",IF(O382=P382,"OK","Mismatch"))</f>
        <v/>
      </c>
      <c r="R382" s="27">
        <f>IF(C382="","","Books/"&amp;A382&amp;"/"&amp;C382&amp;".png")</f>
        <v/>
      </c>
    </row>
    <row r="383">
      <c r="A383" s="25" t="n"/>
      <c r="B383" s="26" t="n"/>
      <c r="C383" s="26" t="n"/>
      <c r="D383" s="25" t="n"/>
      <c r="E383" s="26" t="n"/>
      <c r="F383" s="25" t="n"/>
      <c r="G383" s="25" t="n"/>
      <c r="H383" s="25" t="n"/>
      <c r="I383" s="26" t="n"/>
      <c r="J383" s="25" t="n"/>
      <c r="K383" s="25" t="n"/>
      <c r="L383" s="25" t="n"/>
      <c r="M383" s="25" t="n"/>
      <c r="N383" s="26" t="n"/>
      <c r="O383" s="25" t="n"/>
      <c r="P383" s="27">
        <f>IF(C383="","",IF(H383="Teacher guide",SUMIFS('2_Zone_Allocation'!$I$2:$I$3001,'2_Zone_Allocation'!$E$2:$E$3001,C383),SUMIFS('2_Zone_Allocation'!$H$2:$H$3001,'2_Zone_Allocation'!$D$2:$D$3001,C383)))</f>
        <v/>
      </c>
      <c r="Q383" s="27">
        <f>IF(C383="","",IF(O383=P383,"OK","Mismatch"))</f>
        <v/>
      </c>
      <c r="R383" s="27">
        <f>IF(C383="","","Books/"&amp;A383&amp;"/"&amp;C383&amp;".png")</f>
        <v/>
      </c>
    </row>
    <row r="384">
      <c r="A384" s="25" t="n"/>
      <c r="B384" s="26" t="n"/>
      <c r="C384" s="26" t="n"/>
      <c r="D384" s="25" t="n"/>
      <c r="E384" s="26" t="n"/>
      <c r="F384" s="25" t="n"/>
      <c r="G384" s="25" t="n"/>
      <c r="H384" s="25" t="n"/>
      <c r="I384" s="26" t="n"/>
      <c r="J384" s="25" t="n"/>
      <c r="K384" s="25" t="n"/>
      <c r="L384" s="25" t="n"/>
      <c r="M384" s="25" t="n"/>
      <c r="N384" s="26" t="n"/>
      <c r="O384" s="25" t="n"/>
      <c r="P384" s="27">
        <f>IF(C384="","",IF(H384="Teacher guide",SUMIFS('2_Zone_Allocation'!$I$2:$I$3001,'2_Zone_Allocation'!$E$2:$E$3001,C384),SUMIFS('2_Zone_Allocation'!$H$2:$H$3001,'2_Zone_Allocation'!$D$2:$D$3001,C384)))</f>
        <v/>
      </c>
      <c r="Q384" s="27">
        <f>IF(C384="","",IF(O384=P384,"OK","Mismatch"))</f>
        <v/>
      </c>
      <c r="R384" s="27">
        <f>IF(C384="","","Books/"&amp;A384&amp;"/"&amp;C384&amp;".png")</f>
        <v/>
      </c>
    </row>
    <row r="385">
      <c r="A385" s="25" t="n"/>
      <c r="B385" s="26" t="n"/>
      <c r="C385" s="26" t="n"/>
      <c r="D385" s="25" t="n"/>
      <c r="E385" s="26" t="n"/>
      <c r="F385" s="25" t="n"/>
      <c r="G385" s="25" t="n"/>
      <c r="H385" s="25" t="n"/>
      <c r="I385" s="26" t="n"/>
      <c r="J385" s="25" t="n"/>
      <c r="K385" s="25" t="n"/>
      <c r="L385" s="25" t="n"/>
      <c r="M385" s="25" t="n"/>
      <c r="N385" s="26" t="n"/>
      <c r="O385" s="25" t="n"/>
      <c r="P385" s="27">
        <f>IF(C385="","",IF(H385="Teacher guide",SUMIFS('2_Zone_Allocation'!$I$2:$I$3001,'2_Zone_Allocation'!$E$2:$E$3001,C385),SUMIFS('2_Zone_Allocation'!$H$2:$H$3001,'2_Zone_Allocation'!$D$2:$D$3001,C385)))</f>
        <v/>
      </c>
      <c r="Q385" s="27">
        <f>IF(C385="","",IF(O385=P385,"OK","Mismatch"))</f>
        <v/>
      </c>
      <c r="R385" s="27">
        <f>IF(C385="","","Books/"&amp;A385&amp;"/"&amp;C385&amp;".png")</f>
        <v/>
      </c>
    </row>
    <row r="386">
      <c r="A386" s="25" t="n"/>
      <c r="B386" s="26" t="n"/>
      <c r="C386" s="26" t="n"/>
      <c r="D386" s="25" t="n"/>
      <c r="E386" s="26" t="n"/>
      <c r="F386" s="25" t="n"/>
      <c r="G386" s="25" t="n"/>
      <c r="H386" s="25" t="n"/>
      <c r="I386" s="26" t="n"/>
      <c r="J386" s="25" t="n"/>
      <c r="K386" s="25" t="n"/>
      <c r="L386" s="25" t="n"/>
      <c r="M386" s="25" t="n"/>
      <c r="N386" s="26" t="n"/>
      <c r="O386" s="25" t="n"/>
      <c r="P386" s="27">
        <f>IF(C386="","",IF(H386="Teacher guide",SUMIFS('2_Zone_Allocation'!$I$2:$I$3001,'2_Zone_Allocation'!$E$2:$E$3001,C386),SUMIFS('2_Zone_Allocation'!$H$2:$H$3001,'2_Zone_Allocation'!$D$2:$D$3001,C386)))</f>
        <v/>
      </c>
      <c r="Q386" s="27">
        <f>IF(C386="","",IF(O386=P386,"OK","Mismatch"))</f>
        <v/>
      </c>
      <c r="R386" s="27">
        <f>IF(C386="","","Books/"&amp;A386&amp;"/"&amp;C386&amp;".png")</f>
        <v/>
      </c>
    </row>
    <row r="387">
      <c r="A387" s="25" t="n"/>
      <c r="B387" s="26" t="n"/>
      <c r="C387" s="26" t="n"/>
      <c r="D387" s="25" t="n"/>
      <c r="E387" s="26" t="n"/>
      <c r="F387" s="25" t="n"/>
      <c r="G387" s="25" t="n"/>
      <c r="H387" s="25" t="n"/>
      <c r="I387" s="26" t="n"/>
      <c r="J387" s="25" t="n"/>
      <c r="K387" s="25" t="n"/>
      <c r="L387" s="25" t="n"/>
      <c r="M387" s="25" t="n"/>
      <c r="N387" s="26" t="n"/>
      <c r="O387" s="25" t="n"/>
      <c r="P387" s="27">
        <f>IF(C387="","",IF(H387="Teacher guide",SUMIFS('2_Zone_Allocation'!$I$2:$I$3001,'2_Zone_Allocation'!$E$2:$E$3001,C387),SUMIFS('2_Zone_Allocation'!$H$2:$H$3001,'2_Zone_Allocation'!$D$2:$D$3001,C387)))</f>
        <v/>
      </c>
      <c r="Q387" s="27">
        <f>IF(C387="","",IF(O387=P387,"OK","Mismatch"))</f>
        <v/>
      </c>
      <c r="R387" s="27">
        <f>IF(C387="","","Books/"&amp;A387&amp;"/"&amp;C387&amp;".png")</f>
        <v/>
      </c>
    </row>
    <row r="388">
      <c r="A388" s="25" t="n"/>
      <c r="B388" s="26" t="n"/>
      <c r="C388" s="26" t="n"/>
      <c r="D388" s="25" t="n"/>
      <c r="E388" s="26" t="n"/>
      <c r="F388" s="25" t="n"/>
      <c r="G388" s="25" t="n"/>
      <c r="H388" s="25" t="n"/>
      <c r="I388" s="26" t="n"/>
      <c r="J388" s="25" t="n"/>
      <c r="K388" s="25" t="n"/>
      <c r="L388" s="25" t="n"/>
      <c r="M388" s="25" t="n"/>
      <c r="N388" s="26" t="n"/>
      <c r="O388" s="25" t="n"/>
      <c r="P388" s="27">
        <f>IF(C388="","",IF(H388="Teacher guide",SUMIFS('2_Zone_Allocation'!$I$2:$I$3001,'2_Zone_Allocation'!$E$2:$E$3001,C388),SUMIFS('2_Zone_Allocation'!$H$2:$H$3001,'2_Zone_Allocation'!$D$2:$D$3001,C388)))</f>
        <v/>
      </c>
      <c r="Q388" s="27">
        <f>IF(C388="","",IF(O388=P388,"OK","Mismatch"))</f>
        <v/>
      </c>
      <c r="R388" s="27">
        <f>IF(C388="","","Books/"&amp;A388&amp;"/"&amp;C388&amp;".png")</f>
        <v/>
      </c>
    </row>
    <row r="389">
      <c r="A389" s="25" t="n"/>
      <c r="B389" s="26" t="n"/>
      <c r="C389" s="26" t="n"/>
      <c r="D389" s="25" t="n"/>
      <c r="E389" s="26" t="n"/>
      <c r="F389" s="25" t="n"/>
      <c r="G389" s="25" t="n"/>
      <c r="H389" s="25" t="n"/>
      <c r="I389" s="26" t="n"/>
      <c r="J389" s="25" t="n"/>
      <c r="K389" s="25" t="n"/>
      <c r="L389" s="25" t="n"/>
      <c r="M389" s="25" t="n"/>
      <c r="N389" s="26" t="n"/>
      <c r="O389" s="25" t="n"/>
      <c r="P389" s="27">
        <f>IF(C389="","",IF(H389="Teacher guide",SUMIFS('2_Zone_Allocation'!$I$2:$I$3001,'2_Zone_Allocation'!$E$2:$E$3001,C389),SUMIFS('2_Zone_Allocation'!$H$2:$H$3001,'2_Zone_Allocation'!$D$2:$D$3001,C389)))</f>
        <v/>
      </c>
      <c r="Q389" s="27">
        <f>IF(C389="","",IF(O389=P389,"OK","Mismatch"))</f>
        <v/>
      </c>
      <c r="R389" s="27">
        <f>IF(C389="","","Books/"&amp;A389&amp;"/"&amp;C389&amp;".png")</f>
        <v/>
      </c>
    </row>
    <row r="390">
      <c r="A390" s="25" t="n"/>
      <c r="B390" s="26" t="n"/>
      <c r="C390" s="26" t="n"/>
      <c r="D390" s="25" t="n"/>
      <c r="E390" s="26" t="n"/>
      <c r="F390" s="25" t="n"/>
      <c r="G390" s="25" t="n"/>
      <c r="H390" s="25" t="n"/>
      <c r="I390" s="26" t="n"/>
      <c r="J390" s="25" t="n"/>
      <c r="K390" s="25" t="n"/>
      <c r="L390" s="25" t="n"/>
      <c r="M390" s="25" t="n"/>
      <c r="N390" s="26" t="n"/>
      <c r="O390" s="25" t="n"/>
      <c r="P390" s="27">
        <f>IF(C390="","",IF(H390="Teacher guide",SUMIFS('2_Zone_Allocation'!$I$2:$I$3001,'2_Zone_Allocation'!$E$2:$E$3001,C390),SUMIFS('2_Zone_Allocation'!$H$2:$H$3001,'2_Zone_Allocation'!$D$2:$D$3001,C390)))</f>
        <v/>
      </c>
      <c r="Q390" s="27">
        <f>IF(C390="","",IF(O390=P390,"OK","Mismatch"))</f>
        <v/>
      </c>
      <c r="R390" s="27">
        <f>IF(C390="","","Books/"&amp;A390&amp;"/"&amp;C390&amp;".png")</f>
        <v/>
      </c>
    </row>
    <row r="391">
      <c r="A391" s="25" t="n"/>
      <c r="B391" s="26" t="n"/>
      <c r="C391" s="26" t="n"/>
      <c r="D391" s="25" t="n"/>
      <c r="E391" s="26" t="n"/>
      <c r="F391" s="25" t="n"/>
      <c r="G391" s="25" t="n"/>
      <c r="H391" s="25" t="n"/>
      <c r="I391" s="26" t="n"/>
      <c r="J391" s="25" t="n"/>
      <c r="K391" s="25" t="n"/>
      <c r="L391" s="25" t="n"/>
      <c r="M391" s="25" t="n"/>
      <c r="N391" s="26" t="n"/>
      <c r="O391" s="25" t="n"/>
      <c r="P391" s="27">
        <f>IF(C391="","",IF(H391="Teacher guide",SUMIFS('2_Zone_Allocation'!$I$2:$I$3001,'2_Zone_Allocation'!$E$2:$E$3001,C391),SUMIFS('2_Zone_Allocation'!$H$2:$H$3001,'2_Zone_Allocation'!$D$2:$D$3001,C391)))</f>
        <v/>
      </c>
      <c r="Q391" s="27">
        <f>IF(C391="","",IF(O391=P391,"OK","Mismatch"))</f>
        <v/>
      </c>
      <c r="R391" s="27">
        <f>IF(C391="","","Books/"&amp;A391&amp;"/"&amp;C391&amp;".png")</f>
        <v/>
      </c>
    </row>
    <row r="392">
      <c r="A392" s="25" t="n"/>
      <c r="B392" s="26" t="n"/>
      <c r="C392" s="26" t="n"/>
      <c r="D392" s="25" t="n"/>
      <c r="E392" s="26" t="n"/>
      <c r="F392" s="25" t="n"/>
      <c r="G392" s="25" t="n"/>
      <c r="H392" s="25" t="n"/>
      <c r="I392" s="26" t="n"/>
      <c r="J392" s="25" t="n"/>
      <c r="K392" s="25" t="n"/>
      <c r="L392" s="25" t="n"/>
      <c r="M392" s="25" t="n"/>
      <c r="N392" s="26" t="n"/>
      <c r="O392" s="25" t="n"/>
      <c r="P392" s="27">
        <f>IF(C392="","",IF(H392="Teacher guide",SUMIFS('2_Zone_Allocation'!$I$2:$I$3001,'2_Zone_Allocation'!$E$2:$E$3001,C392),SUMIFS('2_Zone_Allocation'!$H$2:$H$3001,'2_Zone_Allocation'!$D$2:$D$3001,C392)))</f>
        <v/>
      </c>
      <c r="Q392" s="27">
        <f>IF(C392="","",IF(O392=P392,"OK","Mismatch"))</f>
        <v/>
      </c>
      <c r="R392" s="27">
        <f>IF(C392="","","Books/"&amp;A392&amp;"/"&amp;C392&amp;".png")</f>
        <v/>
      </c>
    </row>
    <row r="393">
      <c r="A393" s="25" t="n"/>
      <c r="B393" s="26" t="n"/>
      <c r="C393" s="26" t="n"/>
      <c r="D393" s="25" t="n"/>
      <c r="E393" s="26" t="n"/>
      <c r="F393" s="25" t="n"/>
      <c r="G393" s="25" t="n"/>
      <c r="H393" s="25" t="n"/>
      <c r="I393" s="26" t="n"/>
      <c r="J393" s="25" t="n"/>
      <c r="K393" s="25" t="n"/>
      <c r="L393" s="25" t="n"/>
      <c r="M393" s="25" t="n"/>
      <c r="N393" s="26" t="n"/>
      <c r="O393" s="25" t="n"/>
      <c r="P393" s="27">
        <f>IF(C393="","",IF(H393="Teacher guide",SUMIFS('2_Zone_Allocation'!$I$2:$I$3001,'2_Zone_Allocation'!$E$2:$E$3001,C393),SUMIFS('2_Zone_Allocation'!$H$2:$H$3001,'2_Zone_Allocation'!$D$2:$D$3001,C393)))</f>
        <v/>
      </c>
      <c r="Q393" s="27">
        <f>IF(C393="","",IF(O393=P393,"OK","Mismatch"))</f>
        <v/>
      </c>
      <c r="R393" s="27">
        <f>IF(C393="","","Books/"&amp;A393&amp;"/"&amp;C393&amp;".png")</f>
        <v/>
      </c>
    </row>
    <row r="394">
      <c r="A394" s="25" t="n"/>
      <c r="B394" s="26" t="n"/>
      <c r="C394" s="26" t="n"/>
      <c r="D394" s="25" t="n"/>
      <c r="E394" s="26" t="n"/>
      <c r="F394" s="25" t="n"/>
      <c r="G394" s="25" t="n"/>
      <c r="H394" s="25" t="n"/>
      <c r="I394" s="26" t="n"/>
      <c r="J394" s="25" t="n"/>
      <c r="K394" s="25" t="n"/>
      <c r="L394" s="25" t="n"/>
      <c r="M394" s="25" t="n"/>
      <c r="N394" s="26" t="n"/>
      <c r="O394" s="25" t="n"/>
      <c r="P394" s="27">
        <f>IF(C394="","",IF(H394="Teacher guide",SUMIFS('2_Zone_Allocation'!$I$2:$I$3001,'2_Zone_Allocation'!$E$2:$E$3001,C394),SUMIFS('2_Zone_Allocation'!$H$2:$H$3001,'2_Zone_Allocation'!$D$2:$D$3001,C394)))</f>
        <v/>
      </c>
      <c r="Q394" s="27">
        <f>IF(C394="","",IF(O394=P394,"OK","Mismatch"))</f>
        <v/>
      </c>
      <c r="R394" s="27">
        <f>IF(C394="","","Books/"&amp;A394&amp;"/"&amp;C394&amp;".png")</f>
        <v/>
      </c>
    </row>
    <row r="395">
      <c r="A395" s="25" t="n"/>
      <c r="B395" s="26" t="n"/>
      <c r="C395" s="26" t="n"/>
      <c r="D395" s="25" t="n"/>
      <c r="E395" s="26" t="n"/>
      <c r="F395" s="25" t="n"/>
      <c r="G395" s="25" t="n"/>
      <c r="H395" s="25" t="n"/>
      <c r="I395" s="26" t="n"/>
      <c r="J395" s="25" t="n"/>
      <c r="K395" s="25" t="n"/>
      <c r="L395" s="25" t="n"/>
      <c r="M395" s="25" t="n"/>
      <c r="N395" s="26" t="n"/>
      <c r="O395" s="25" t="n"/>
      <c r="P395" s="27">
        <f>IF(C395="","",IF(H395="Teacher guide",SUMIFS('2_Zone_Allocation'!$I$2:$I$3001,'2_Zone_Allocation'!$E$2:$E$3001,C395),SUMIFS('2_Zone_Allocation'!$H$2:$H$3001,'2_Zone_Allocation'!$D$2:$D$3001,C395)))</f>
        <v/>
      </c>
      <c r="Q395" s="27">
        <f>IF(C395="","",IF(O395=P395,"OK","Mismatch"))</f>
        <v/>
      </c>
      <c r="R395" s="27">
        <f>IF(C395="","","Books/"&amp;A395&amp;"/"&amp;C395&amp;".png")</f>
        <v/>
      </c>
    </row>
    <row r="396">
      <c r="A396" s="25" t="n"/>
      <c r="B396" s="26" t="n"/>
      <c r="C396" s="26" t="n"/>
      <c r="D396" s="25" t="n"/>
      <c r="E396" s="26" t="n"/>
      <c r="F396" s="25" t="n"/>
      <c r="G396" s="25" t="n"/>
      <c r="H396" s="25" t="n"/>
      <c r="I396" s="26" t="n"/>
      <c r="J396" s="25" t="n"/>
      <c r="K396" s="25" t="n"/>
      <c r="L396" s="25" t="n"/>
      <c r="M396" s="25" t="n"/>
      <c r="N396" s="26" t="n"/>
      <c r="O396" s="25" t="n"/>
      <c r="P396" s="27">
        <f>IF(C396="","",IF(H396="Teacher guide",SUMIFS('2_Zone_Allocation'!$I$2:$I$3001,'2_Zone_Allocation'!$E$2:$E$3001,C396),SUMIFS('2_Zone_Allocation'!$H$2:$H$3001,'2_Zone_Allocation'!$D$2:$D$3001,C396)))</f>
        <v/>
      </c>
      <c r="Q396" s="27">
        <f>IF(C396="","",IF(O396=P396,"OK","Mismatch"))</f>
        <v/>
      </c>
      <c r="R396" s="27">
        <f>IF(C396="","","Books/"&amp;A396&amp;"/"&amp;C396&amp;".png")</f>
        <v/>
      </c>
    </row>
    <row r="397">
      <c r="A397" s="25" t="n"/>
      <c r="B397" s="26" t="n"/>
      <c r="C397" s="26" t="n"/>
      <c r="D397" s="25" t="n"/>
      <c r="E397" s="26" t="n"/>
      <c r="F397" s="25" t="n"/>
      <c r="G397" s="25" t="n"/>
      <c r="H397" s="25" t="n"/>
      <c r="I397" s="26" t="n"/>
      <c r="J397" s="25" t="n"/>
      <c r="K397" s="25" t="n"/>
      <c r="L397" s="25" t="n"/>
      <c r="M397" s="25" t="n"/>
      <c r="N397" s="26" t="n"/>
      <c r="O397" s="25" t="n"/>
      <c r="P397" s="27">
        <f>IF(C397="","",IF(H397="Teacher guide",SUMIFS('2_Zone_Allocation'!$I$2:$I$3001,'2_Zone_Allocation'!$E$2:$E$3001,C397),SUMIFS('2_Zone_Allocation'!$H$2:$H$3001,'2_Zone_Allocation'!$D$2:$D$3001,C397)))</f>
        <v/>
      </c>
      <c r="Q397" s="27">
        <f>IF(C397="","",IF(O397=P397,"OK","Mismatch"))</f>
        <v/>
      </c>
      <c r="R397" s="27">
        <f>IF(C397="","","Books/"&amp;A397&amp;"/"&amp;C397&amp;".png")</f>
        <v/>
      </c>
    </row>
    <row r="398">
      <c r="A398" s="25" t="n"/>
      <c r="B398" s="26" t="n"/>
      <c r="C398" s="26" t="n"/>
      <c r="D398" s="25" t="n"/>
      <c r="E398" s="26" t="n"/>
      <c r="F398" s="25" t="n"/>
      <c r="G398" s="25" t="n"/>
      <c r="H398" s="25" t="n"/>
      <c r="I398" s="26" t="n"/>
      <c r="J398" s="25" t="n"/>
      <c r="K398" s="25" t="n"/>
      <c r="L398" s="25" t="n"/>
      <c r="M398" s="25" t="n"/>
      <c r="N398" s="26" t="n"/>
      <c r="O398" s="25" t="n"/>
      <c r="P398" s="27">
        <f>IF(C398="","",IF(H398="Teacher guide",SUMIFS('2_Zone_Allocation'!$I$2:$I$3001,'2_Zone_Allocation'!$E$2:$E$3001,C398),SUMIFS('2_Zone_Allocation'!$H$2:$H$3001,'2_Zone_Allocation'!$D$2:$D$3001,C398)))</f>
        <v/>
      </c>
      <c r="Q398" s="27">
        <f>IF(C398="","",IF(O398=P398,"OK","Mismatch"))</f>
        <v/>
      </c>
      <c r="R398" s="27">
        <f>IF(C398="","","Books/"&amp;A398&amp;"/"&amp;C398&amp;".png")</f>
        <v/>
      </c>
    </row>
    <row r="399">
      <c r="A399" s="25" t="n"/>
      <c r="B399" s="26" t="n"/>
      <c r="C399" s="26" t="n"/>
      <c r="D399" s="25" t="n"/>
      <c r="E399" s="26" t="n"/>
      <c r="F399" s="25" t="n"/>
      <c r="G399" s="25" t="n"/>
      <c r="H399" s="25" t="n"/>
      <c r="I399" s="26" t="n"/>
      <c r="J399" s="25" t="n"/>
      <c r="K399" s="25" t="n"/>
      <c r="L399" s="25" t="n"/>
      <c r="M399" s="25" t="n"/>
      <c r="N399" s="26" t="n"/>
      <c r="O399" s="25" t="n"/>
      <c r="P399" s="27">
        <f>IF(C399="","",IF(H399="Teacher guide",SUMIFS('2_Zone_Allocation'!$I$2:$I$3001,'2_Zone_Allocation'!$E$2:$E$3001,C399),SUMIFS('2_Zone_Allocation'!$H$2:$H$3001,'2_Zone_Allocation'!$D$2:$D$3001,C399)))</f>
        <v/>
      </c>
      <c r="Q399" s="27">
        <f>IF(C399="","",IF(O399=P399,"OK","Mismatch"))</f>
        <v/>
      </c>
      <c r="R399" s="27">
        <f>IF(C399="","","Books/"&amp;A399&amp;"/"&amp;C399&amp;".png")</f>
        <v/>
      </c>
    </row>
    <row r="400">
      <c r="A400" s="25" t="n"/>
      <c r="B400" s="26" t="n"/>
      <c r="C400" s="26" t="n"/>
      <c r="D400" s="25" t="n"/>
      <c r="E400" s="26" t="n"/>
      <c r="F400" s="25" t="n"/>
      <c r="G400" s="25" t="n"/>
      <c r="H400" s="25" t="n"/>
      <c r="I400" s="26" t="n"/>
      <c r="J400" s="25" t="n"/>
      <c r="K400" s="25" t="n"/>
      <c r="L400" s="25" t="n"/>
      <c r="M400" s="25" t="n"/>
      <c r="N400" s="26" t="n"/>
      <c r="O400" s="25" t="n"/>
      <c r="P400" s="27">
        <f>IF(C400="","",IF(H400="Teacher guide",SUMIFS('2_Zone_Allocation'!$I$2:$I$3001,'2_Zone_Allocation'!$E$2:$E$3001,C400),SUMIFS('2_Zone_Allocation'!$H$2:$H$3001,'2_Zone_Allocation'!$D$2:$D$3001,C400)))</f>
        <v/>
      </c>
      <c r="Q400" s="27">
        <f>IF(C400="","",IF(O400=P400,"OK","Mismatch"))</f>
        <v/>
      </c>
      <c r="R400" s="27">
        <f>IF(C400="","","Books/"&amp;A400&amp;"/"&amp;C400&amp;".png")</f>
        <v/>
      </c>
    </row>
    <row r="401">
      <c r="A401" s="25" t="n"/>
      <c r="B401" s="26" t="n"/>
      <c r="C401" s="26" t="n"/>
      <c r="D401" s="25" t="n"/>
      <c r="E401" s="26" t="n"/>
      <c r="F401" s="25" t="n"/>
      <c r="G401" s="25" t="n"/>
      <c r="H401" s="25" t="n"/>
      <c r="I401" s="26" t="n"/>
      <c r="J401" s="25" t="n"/>
      <c r="K401" s="25" t="n"/>
      <c r="L401" s="25" t="n"/>
      <c r="M401" s="25" t="n"/>
      <c r="N401" s="26" t="n"/>
      <c r="O401" s="25" t="n"/>
      <c r="P401" s="27">
        <f>IF(C401="","",IF(H401="Teacher guide",SUMIFS('2_Zone_Allocation'!$I$2:$I$3001,'2_Zone_Allocation'!$E$2:$E$3001,C401),SUMIFS('2_Zone_Allocation'!$H$2:$H$3001,'2_Zone_Allocation'!$D$2:$D$3001,C401)))</f>
        <v/>
      </c>
      <c r="Q401" s="27">
        <f>IF(C401="","",IF(O401=P401,"OK","Mismatch"))</f>
        <v/>
      </c>
      <c r="R401" s="27">
        <f>IF(C401="","","Books/"&amp;A401&amp;"/"&amp;C401&amp;".png")</f>
        <v/>
      </c>
    </row>
    <row r="402">
      <c r="A402" s="25" t="n"/>
      <c r="B402" s="26" t="n"/>
      <c r="C402" s="26" t="n"/>
      <c r="D402" s="25" t="n"/>
      <c r="E402" s="26" t="n"/>
      <c r="F402" s="25" t="n"/>
      <c r="G402" s="25" t="n"/>
      <c r="H402" s="25" t="n"/>
      <c r="I402" s="26" t="n"/>
      <c r="J402" s="25" t="n"/>
      <c r="K402" s="25" t="n"/>
      <c r="L402" s="25" t="n"/>
      <c r="M402" s="25" t="n"/>
      <c r="N402" s="26" t="n"/>
      <c r="O402" s="25" t="n"/>
      <c r="P402" s="27">
        <f>IF(C402="","",IF(H402="Teacher guide",SUMIFS('2_Zone_Allocation'!$I$2:$I$3001,'2_Zone_Allocation'!$E$2:$E$3001,C402),SUMIFS('2_Zone_Allocation'!$H$2:$H$3001,'2_Zone_Allocation'!$D$2:$D$3001,C402)))</f>
        <v/>
      </c>
      <c r="Q402" s="27">
        <f>IF(C402="","",IF(O402=P402,"OK","Mismatch"))</f>
        <v/>
      </c>
      <c r="R402" s="27">
        <f>IF(C402="","","Books/"&amp;A402&amp;"/"&amp;C402&amp;".png")</f>
        <v/>
      </c>
    </row>
    <row r="403">
      <c r="A403" s="25" t="n"/>
      <c r="B403" s="26" t="n"/>
      <c r="C403" s="26" t="n"/>
      <c r="D403" s="25" t="n"/>
      <c r="E403" s="26" t="n"/>
      <c r="F403" s="25" t="n"/>
      <c r="G403" s="25" t="n"/>
      <c r="H403" s="25" t="n"/>
      <c r="I403" s="26" t="n"/>
      <c r="J403" s="25" t="n"/>
      <c r="K403" s="25" t="n"/>
      <c r="L403" s="25" t="n"/>
      <c r="M403" s="25" t="n"/>
      <c r="N403" s="26" t="n"/>
      <c r="O403" s="25" t="n"/>
      <c r="P403" s="27">
        <f>IF(C403="","",IF(H403="Teacher guide",SUMIFS('2_Zone_Allocation'!$I$2:$I$3001,'2_Zone_Allocation'!$E$2:$E$3001,C403),SUMIFS('2_Zone_Allocation'!$H$2:$H$3001,'2_Zone_Allocation'!$D$2:$D$3001,C403)))</f>
        <v/>
      </c>
      <c r="Q403" s="27">
        <f>IF(C403="","",IF(O403=P403,"OK","Mismatch"))</f>
        <v/>
      </c>
      <c r="R403" s="27">
        <f>IF(C403="","","Books/"&amp;A403&amp;"/"&amp;C403&amp;".png")</f>
        <v/>
      </c>
    </row>
    <row r="404">
      <c r="A404" s="25" t="n"/>
      <c r="B404" s="26" t="n"/>
      <c r="C404" s="26" t="n"/>
      <c r="D404" s="25" t="n"/>
      <c r="E404" s="26" t="n"/>
      <c r="F404" s="25" t="n"/>
      <c r="G404" s="25" t="n"/>
      <c r="H404" s="25" t="n"/>
      <c r="I404" s="26" t="n"/>
      <c r="J404" s="25" t="n"/>
      <c r="K404" s="25" t="n"/>
      <c r="L404" s="25" t="n"/>
      <c r="M404" s="25" t="n"/>
      <c r="N404" s="26" t="n"/>
      <c r="O404" s="25" t="n"/>
      <c r="P404" s="27">
        <f>IF(C404="","",IF(H404="Teacher guide",SUMIFS('2_Zone_Allocation'!$I$2:$I$3001,'2_Zone_Allocation'!$E$2:$E$3001,C404),SUMIFS('2_Zone_Allocation'!$H$2:$H$3001,'2_Zone_Allocation'!$D$2:$D$3001,C404)))</f>
        <v/>
      </c>
      <c r="Q404" s="27">
        <f>IF(C404="","",IF(O404=P404,"OK","Mismatch"))</f>
        <v/>
      </c>
      <c r="R404" s="27">
        <f>IF(C404="","","Books/"&amp;A404&amp;"/"&amp;C404&amp;".png")</f>
        <v/>
      </c>
    </row>
    <row r="405">
      <c r="A405" s="25" t="n"/>
      <c r="B405" s="26" t="n"/>
      <c r="C405" s="26" t="n"/>
      <c r="D405" s="25" t="n"/>
      <c r="E405" s="26" t="n"/>
      <c r="F405" s="25" t="n"/>
      <c r="G405" s="25" t="n"/>
      <c r="H405" s="25" t="n"/>
      <c r="I405" s="26" t="n"/>
      <c r="J405" s="25" t="n"/>
      <c r="K405" s="25" t="n"/>
      <c r="L405" s="25" t="n"/>
      <c r="M405" s="25" t="n"/>
      <c r="N405" s="26" t="n"/>
      <c r="O405" s="25" t="n"/>
      <c r="P405" s="27">
        <f>IF(C405="","",IF(H405="Teacher guide",SUMIFS('2_Zone_Allocation'!$I$2:$I$3001,'2_Zone_Allocation'!$E$2:$E$3001,C405),SUMIFS('2_Zone_Allocation'!$H$2:$H$3001,'2_Zone_Allocation'!$D$2:$D$3001,C405)))</f>
        <v/>
      </c>
      <c r="Q405" s="27">
        <f>IF(C405="","",IF(O405=P405,"OK","Mismatch"))</f>
        <v/>
      </c>
      <c r="R405" s="27">
        <f>IF(C405="","","Books/"&amp;A405&amp;"/"&amp;C405&amp;".png")</f>
        <v/>
      </c>
    </row>
    <row r="406">
      <c r="A406" s="25" t="n"/>
      <c r="B406" s="26" t="n"/>
      <c r="C406" s="26" t="n"/>
      <c r="D406" s="25" t="n"/>
      <c r="E406" s="26" t="n"/>
      <c r="F406" s="25" t="n"/>
      <c r="G406" s="25" t="n"/>
      <c r="H406" s="25" t="n"/>
      <c r="I406" s="26" t="n"/>
      <c r="J406" s="25" t="n"/>
      <c r="K406" s="25" t="n"/>
      <c r="L406" s="25" t="n"/>
      <c r="M406" s="25" t="n"/>
      <c r="N406" s="26" t="n"/>
      <c r="O406" s="25" t="n"/>
      <c r="P406" s="27">
        <f>IF(C406="","",IF(H406="Teacher guide",SUMIFS('2_Zone_Allocation'!$I$2:$I$3001,'2_Zone_Allocation'!$E$2:$E$3001,C406),SUMIFS('2_Zone_Allocation'!$H$2:$H$3001,'2_Zone_Allocation'!$D$2:$D$3001,C406)))</f>
        <v/>
      </c>
      <c r="Q406" s="27">
        <f>IF(C406="","",IF(O406=P406,"OK","Mismatch"))</f>
        <v/>
      </c>
      <c r="R406" s="27">
        <f>IF(C406="","","Books/"&amp;A406&amp;"/"&amp;C406&amp;".png")</f>
        <v/>
      </c>
    </row>
    <row r="407">
      <c r="A407" s="25" t="n"/>
      <c r="B407" s="26" t="n"/>
      <c r="C407" s="26" t="n"/>
      <c r="D407" s="25" t="n"/>
      <c r="E407" s="26" t="n"/>
      <c r="F407" s="25" t="n"/>
      <c r="G407" s="25" t="n"/>
      <c r="H407" s="25" t="n"/>
      <c r="I407" s="26" t="n"/>
      <c r="J407" s="25" t="n"/>
      <c r="K407" s="25" t="n"/>
      <c r="L407" s="25" t="n"/>
      <c r="M407" s="25" t="n"/>
      <c r="N407" s="26" t="n"/>
      <c r="O407" s="25" t="n"/>
      <c r="P407" s="27">
        <f>IF(C407="","",IF(H407="Teacher guide",SUMIFS('2_Zone_Allocation'!$I$2:$I$3001,'2_Zone_Allocation'!$E$2:$E$3001,C407),SUMIFS('2_Zone_Allocation'!$H$2:$H$3001,'2_Zone_Allocation'!$D$2:$D$3001,C407)))</f>
        <v/>
      </c>
      <c r="Q407" s="27">
        <f>IF(C407="","",IF(O407=P407,"OK","Mismatch"))</f>
        <v/>
      </c>
      <c r="R407" s="27">
        <f>IF(C407="","","Books/"&amp;A407&amp;"/"&amp;C407&amp;".png")</f>
        <v/>
      </c>
    </row>
    <row r="408">
      <c r="A408" s="25" t="n"/>
      <c r="B408" s="26" t="n"/>
      <c r="C408" s="26" t="n"/>
      <c r="D408" s="25" t="n"/>
      <c r="E408" s="26" t="n"/>
      <c r="F408" s="25" t="n"/>
      <c r="G408" s="25" t="n"/>
      <c r="H408" s="25" t="n"/>
      <c r="I408" s="26" t="n"/>
      <c r="J408" s="25" t="n"/>
      <c r="K408" s="25" t="n"/>
      <c r="L408" s="25" t="n"/>
      <c r="M408" s="25" t="n"/>
      <c r="N408" s="26" t="n"/>
      <c r="O408" s="25" t="n"/>
      <c r="P408" s="27">
        <f>IF(C408="","",IF(H408="Teacher guide",SUMIFS('2_Zone_Allocation'!$I$2:$I$3001,'2_Zone_Allocation'!$E$2:$E$3001,C408),SUMIFS('2_Zone_Allocation'!$H$2:$H$3001,'2_Zone_Allocation'!$D$2:$D$3001,C408)))</f>
        <v/>
      </c>
      <c r="Q408" s="27">
        <f>IF(C408="","",IF(O408=P408,"OK","Mismatch"))</f>
        <v/>
      </c>
      <c r="R408" s="27">
        <f>IF(C408="","","Books/"&amp;A408&amp;"/"&amp;C408&amp;".png")</f>
        <v/>
      </c>
    </row>
    <row r="409">
      <c r="A409" s="25" t="n"/>
      <c r="B409" s="26" t="n"/>
      <c r="C409" s="26" t="n"/>
      <c r="D409" s="25" t="n"/>
      <c r="E409" s="26" t="n"/>
      <c r="F409" s="25" t="n"/>
      <c r="G409" s="25" t="n"/>
      <c r="H409" s="25" t="n"/>
      <c r="I409" s="26" t="n"/>
      <c r="J409" s="25" t="n"/>
      <c r="K409" s="25" t="n"/>
      <c r="L409" s="25" t="n"/>
      <c r="M409" s="25" t="n"/>
      <c r="N409" s="26" t="n"/>
      <c r="O409" s="25" t="n"/>
      <c r="P409" s="27">
        <f>IF(C409="","",IF(H409="Teacher guide",SUMIFS('2_Zone_Allocation'!$I$2:$I$3001,'2_Zone_Allocation'!$E$2:$E$3001,C409),SUMIFS('2_Zone_Allocation'!$H$2:$H$3001,'2_Zone_Allocation'!$D$2:$D$3001,C409)))</f>
        <v/>
      </c>
      <c r="Q409" s="27">
        <f>IF(C409="","",IF(O409=P409,"OK","Mismatch"))</f>
        <v/>
      </c>
      <c r="R409" s="27">
        <f>IF(C409="","","Books/"&amp;A409&amp;"/"&amp;C409&amp;".png")</f>
        <v/>
      </c>
    </row>
    <row r="410">
      <c r="A410" s="25" t="n"/>
      <c r="B410" s="26" t="n"/>
      <c r="C410" s="26" t="n"/>
      <c r="D410" s="25" t="n"/>
      <c r="E410" s="26" t="n"/>
      <c r="F410" s="25" t="n"/>
      <c r="G410" s="25" t="n"/>
      <c r="H410" s="25" t="n"/>
      <c r="I410" s="26" t="n"/>
      <c r="J410" s="25" t="n"/>
      <c r="K410" s="25" t="n"/>
      <c r="L410" s="25" t="n"/>
      <c r="M410" s="25" t="n"/>
      <c r="N410" s="26" t="n"/>
      <c r="O410" s="25" t="n"/>
      <c r="P410" s="27">
        <f>IF(C410="","",IF(H410="Teacher guide",SUMIFS('2_Zone_Allocation'!$I$2:$I$3001,'2_Zone_Allocation'!$E$2:$E$3001,C410),SUMIFS('2_Zone_Allocation'!$H$2:$H$3001,'2_Zone_Allocation'!$D$2:$D$3001,C410)))</f>
        <v/>
      </c>
      <c r="Q410" s="27">
        <f>IF(C410="","",IF(O410=P410,"OK","Mismatch"))</f>
        <v/>
      </c>
      <c r="R410" s="27">
        <f>IF(C410="","","Books/"&amp;A410&amp;"/"&amp;C410&amp;".png")</f>
        <v/>
      </c>
    </row>
    <row r="411">
      <c r="A411" s="25" t="n"/>
      <c r="B411" s="26" t="n"/>
      <c r="C411" s="26" t="n"/>
      <c r="D411" s="25" t="n"/>
      <c r="E411" s="26" t="n"/>
      <c r="F411" s="25" t="n"/>
      <c r="G411" s="25" t="n"/>
      <c r="H411" s="25" t="n"/>
      <c r="I411" s="26" t="n"/>
      <c r="J411" s="25" t="n"/>
      <c r="K411" s="25" t="n"/>
      <c r="L411" s="25" t="n"/>
      <c r="M411" s="25" t="n"/>
      <c r="N411" s="26" t="n"/>
      <c r="O411" s="25" t="n"/>
      <c r="P411" s="27">
        <f>IF(C411="","",IF(H411="Teacher guide",SUMIFS('2_Zone_Allocation'!$I$2:$I$3001,'2_Zone_Allocation'!$E$2:$E$3001,C411),SUMIFS('2_Zone_Allocation'!$H$2:$H$3001,'2_Zone_Allocation'!$D$2:$D$3001,C411)))</f>
        <v/>
      </c>
      <c r="Q411" s="27">
        <f>IF(C411="","",IF(O411=P411,"OK","Mismatch"))</f>
        <v/>
      </c>
      <c r="R411" s="27">
        <f>IF(C411="","","Books/"&amp;A411&amp;"/"&amp;C411&amp;".png")</f>
        <v/>
      </c>
    </row>
    <row r="412">
      <c r="A412" s="25" t="n"/>
      <c r="B412" s="26" t="n"/>
      <c r="C412" s="26" t="n"/>
      <c r="D412" s="25" t="n"/>
      <c r="E412" s="26" t="n"/>
      <c r="F412" s="25" t="n"/>
      <c r="G412" s="25" t="n"/>
      <c r="H412" s="25" t="n"/>
      <c r="I412" s="26" t="n"/>
      <c r="J412" s="25" t="n"/>
      <c r="K412" s="25" t="n"/>
      <c r="L412" s="25" t="n"/>
      <c r="M412" s="25" t="n"/>
      <c r="N412" s="26" t="n"/>
      <c r="O412" s="25" t="n"/>
      <c r="P412" s="27">
        <f>IF(C412="","",IF(H412="Teacher guide",SUMIFS('2_Zone_Allocation'!$I$2:$I$3001,'2_Zone_Allocation'!$E$2:$E$3001,C412),SUMIFS('2_Zone_Allocation'!$H$2:$H$3001,'2_Zone_Allocation'!$D$2:$D$3001,C412)))</f>
        <v/>
      </c>
      <c r="Q412" s="27">
        <f>IF(C412="","",IF(O412=P412,"OK","Mismatch"))</f>
        <v/>
      </c>
      <c r="R412" s="27">
        <f>IF(C412="","","Books/"&amp;A412&amp;"/"&amp;C412&amp;".png")</f>
        <v/>
      </c>
    </row>
    <row r="413">
      <c r="A413" s="25" t="n"/>
      <c r="B413" s="26" t="n"/>
      <c r="C413" s="26" t="n"/>
      <c r="D413" s="25" t="n"/>
      <c r="E413" s="26" t="n"/>
      <c r="F413" s="25" t="n"/>
      <c r="G413" s="25" t="n"/>
      <c r="H413" s="25" t="n"/>
      <c r="I413" s="26" t="n"/>
      <c r="J413" s="25" t="n"/>
      <c r="K413" s="25" t="n"/>
      <c r="L413" s="25" t="n"/>
      <c r="M413" s="25" t="n"/>
      <c r="N413" s="26" t="n"/>
      <c r="O413" s="25" t="n"/>
      <c r="P413" s="27">
        <f>IF(C413="","",IF(H413="Teacher guide",SUMIFS('2_Zone_Allocation'!$I$2:$I$3001,'2_Zone_Allocation'!$E$2:$E$3001,C413),SUMIFS('2_Zone_Allocation'!$H$2:$H$3001,'2_Zone_Allocation'!$D$2:$D$3001,C413)))</f>
        <v/>
      </c>
      <c r="Q413" s="27">
        <f>IF(C413="","",IF(O413=P413,"OK","Mismatch"))</f>
        <v/>
      </c>
      <c r="R413" s="27">
        <f>IF(C413="","","Books/"&amp;A413&amp;"/"&amp;C413&amp;".png")</f>
        <v/>
      </c>
    </row>
    <row r="414">
      <c r="A414" s="25" t="n"/>
      <c r="B414" s="26" t="n"/>
      <c r="C414" s="26" t="n"/>
      <c r="D414" s="25" t="n"/>
      <c r="E414" s="26" t="n"/>
      <c r="F414" s="25" t="n"/>
      <c r="G414" s="25" t="n"/>
      <c r="H414" s="25" t="n"/>
      <c r="I414" s="26" t="n"/>
      <c r="J414" s="25" t="n"/>
      <c r="K414" s="25" t="n"/>
      <c r="L414" s="25" t="n"/>
      <c r="M414" s="25" t="n"/>
      <c r="N414" s="26" t="n"/>
      <c r="O414" s="25" t="n"/>
      <c r="P414" s="27">
        <f>IF(C414="","",IF(H414="Teacher guide",SUMIFS('2_Zone_Allocation'!$I$2:$I$3001,'2_Zone_Allocation'!$E$2:$E$3001,C414),SUMIFS('2_Zone_Allocation'!$H$2:$H$3001,'2_Zone_Allocation'!$D$2:$D$3001,C414)))</f>
        <v/>
      </c>
      <c r="Q414" s="27">
        <f>IF(C414="","",IF(O414=P414,"OK","Mismatch"))</f>
        <v/>
      </c>
      <c r="R414" s="27">
        <f>IF(C414="","","Books/"&amp;A414&amp;"/"&amp;C414&amp;".png")</f>
        <v/>
      </c>
    </row>
    <row r="415">
      <c r="A415" s="25" t="n"/>
      <c r="B415" s="26" t="n"/>
      <c r="C415" s="26" t="n"/>
      <c r="D415" s="25" t="n"/>
      <c r="E415" s="26" t="n"/>
      <c r="F415" s="25" t="n"/>
      <c r="G415" s="25" t="n"/>
      <c r="H415" s="25" t="n"/>
      <c r="I415" s="26" t="n"/>
      <c r="J415" s="25" t="n"/>
      <c r="K415" s="25" t="n"/>
      <c r="L415" s="25" t="n"/>
      <c r="M415" s="25" t="n"/>
      <c r="N415" s="26" t="n"/>
      <c r="O415" s="25" t="n"/>
      <c r="P415" s="27">
        <f>IF(C415="","",IF(H415="Teacher guide",SUMIFS('2_Zone_Allocation'!$I$2:$I$3001,'2_Zone_Allocation'!$E$2:$E$3001,C415),SUMIFS('2_Zone_Allocation'!$H$2:$H$3001,'2_Zone_Allocation'!$D$2:$D$3001,C415)))</f>
        <v/>
      </c>
      <c r="Q415" s="27">
        <f>IF(C415="","",IF(O415=P415,"OK","Mismatch"))</f>
        <v/>
      </c>
      <c r="R415" s="27">
        <f>IF(C415="","","Books/"&amp;A415&amp;"/"&amp;C415&amp;".png")</f>
        <v/>
      </c>
    </row>
    <row r="416">
      <c r="A416" s="25" t="n"/>
      <c r="B416" s="26" t="n"/>
      <c r="C416" s="26" t="n"/>
      <c r="D416" s="25" t="n"/>
      <c r="E416" s="26" t="n"/>
      <c r="F416" s="25" t="n"/>
      <c r="G416" s="25" t="n"/>
      <c r="H416" s="25" t="n"/>
      <c r="I416" s="26" t="n"/>
      <c r="J416" s="25" t="n"/>
      <c r="K416" s="25" t="n"/>
      <c r="L416" s="25" t="n"/>
      <c r="M416" s="25" t="n"/>
      <c r="N416" s="26" t="n"/>
      <c r="O416" s="25" t="n"/>
      <c r="P416" s="27">
        <f>IF(C416="","",IF(H416="Teacher guide",SUMIFS('2_Zone_Allocation'!$I$2:$I$3001,'2_Zone_Allocation'!$E$2:$E$3001,C416),SUMIFS('2_Zone_Allocation'!$H$2:$H$3001,'2_Zone_Allocation'!$D$2:$D$3001,C416)))</f>
        <v/>
      </c>
      <c r="Q416" s="27">
        <f>IF(C416="","",IF(O416=P416,"OK","Mismatch"))</f>
        <v/>
      </c>
      <c r="R416" s="27">
        <f>IF(C416="","","Books/"&amp;A416&amp;"/"&amp;C416&amp;".png")</f>
        <v/>
      </c>
    </row>
    <row r="417">
      <c r="A417" s="25" t="n"/>
      <c r="B417" s="26" t="n"/>
      <c r="C417" s="26" t="n"/>
      <c r="D417" s="25" t="n"/>
      <c r="E417" s="26" t="n"/>
      <c r="F417" s="25" t="n"/>
      <c r="G417" s="25" t="n"/>
      <c r="H417" s="25" t="n"/>
      <c r="I417" s="26" t="n"/>
      <c r="J417" s="25" t="n"/>
      <c r="K417" s="25" t="n"/>
      <c r="L417" s="25" t="n"/>
      <c r="M417" s="25" t="n"/>
      <c r="N417" s="26" t="n"/>
      <c r="O417" s="25" t="n"/>
      <c r="P417" s="27">
        <f>IF(C417="","",IF(H417="Teacher guide",SUMIFS('2_Zone_Allocation'!$I$2:$I$3001,'2_Zone_Allocation'!$E$2:$E$3001,C417),SUMIFS('2_Zone_Allocation'!$H$2:$H$3001,'2_Zone_Allocation'!$D$2:$D$3001,C417)))</f>
        <v/>
      </c>
      <c r="Q417" s="27">
        <f>IF(C417="","",IF(O417=P417,"OK","Mismatch"))</f>
        <v/>
      </c>
      <c r="R417" s="27">
        <f>IF(C417="","","Books/"&amp;A417&amp;"/"&amp;C417&amp;".png")</f>
        <v/>
      </c>
    </row>
    <row r="418">
      <c r="A418" s="25" t="n"/>
      <c r="B418" s="26" t="n"/>
      <c r="C418" s="26" t="n"/>
      <c r="D418" s="25" t="n"/>
      <c r="E418" s="26" t="n"/>
      <c r="F418" s="25" t="n"/>
      <c r="G418" s="25" t="n"/>
      <c r="H418" s="25" t="n"/>
      <c r="I418" s="26" t="n"/>
      <c r="J418" s="25" t="n"/>
      <c r="K418" s="25" t="n"/>
      <c r="L418" s="25" t="n"/>
      <c r="M418" s="25" t="n"/>
      <c r="N418" s="26" t="n"/>
      <c r="O418" s="25" t="n"/>
      <c r="P418" s="27">
        <f>IF(C418="","",IF(H418="Teacher guide",SUMIFS('2_Zone_Allocation'!$I$2:$I$3001,'2_Zone_Allocation'!$E$2:$E$3001,C418),SUMIFS('2_Zone_Allocation'!$H$2:$H$3001,'2_Zone_Allocation'!$D$2:$D$3001,C418)))</f>
        <v/>
      </c>
      <c r="Q418" s="27">
        <f>IF(C418="","",IF(O418=P418,"OK","Mismatch"))</f>
        <v/>
      </c>
      <c r="R418" s="27">
        <f>IF(C418="","","Books/"&amp;A418&amp;"/"&amp;C418&amp;".png")</f>
        <v/>
      </c>
    </row>
    <row r="419">
      <c r="A419" s="25" t="n"/>
      <c r="B419" s="26" t="n"/>
      <c r="C419" s="26" t="n"/>
      <c r="D419" s="25" t="n"/>
      <c r="E419" s="26" t="n"/>
      <c r="F419" s="25" t="n"/>
      <c r="G419" s="25" t="n"/>
      <c r="H419" s="25" t="n"/>
      <c r="I419" s="26" t="n"/>
      <c r="J419" s="25" t="n"/>
      <c r="K419" s="25" t="n"/>
      <c r="L419" s="25" t="n"/>
      <c r="M419" s="25" t="n"/>
      <c r="N419" s="26" t="n"/>
      <c r="O419" s="25" t="n"/>
      <c r="P419" s="27">
        <f>IF(C419="","",IF(H419="Teacher guide",SUMIFS('2_Zone_Allocation'!$I$2:$I$3001,'2_Zone_Allocation'!$E$2:$E$3001,C419),SUMIFS('2_Zone_Allocation'!$H$2:$H$3001,'2_Zone_Allocation'!$D$2:$D$3001,C419)))</f>
        <v/>
      </c>
      <c r="Q419" s="27">
        <f>IF(C419="","",IF(O419=P419,"OK","Mismatch"))</f>
        <v/>
      </c>
      <c r="R419" s="27">
        <f>IF(C419="","","Books/"&amp;A419&amp;"/"&amp;C419&amp;".png")</f>
        <v/>
      </c>
    </row>
    <row r="420">
      <c r="A420" s="25" t="n"/>
      <c r="B420" s="26" t="n"/>
      <c r="C420" s="26" t="n"/>
      <c r="D420" s="25" t="n"/>
      <c r="E420" s="26" t="n"/>
      <c r="F420" s="25" t="n"/>
      <c r="G420" s="25" t="n"/>
      <c r="H420" s="25" t="n"/>
      <c r="I420" s="26" t="n"/>
      <c r="J420" s="25" t="n"/>
      <c r="K420" s="25" t="n"/>
      <c r="L420" s="25" t="n"/>
      <c r="M420" s="25" t="n"/>
      <c r="N420" s="26" t="n"/>
      <c r="O420" s="25" t="n"/>
      <c r="P420" s="27">
        <f>IF(C420="","",IF(H420="Teacher guide",SUMIFS('2_Zone_Allocation'!$I$2:$I$3001,'2_Zone_Allocation'!$E$2:$E$3001,C420),SUMIFS('2_Zone_Allocation'!$H$2:$H$3001,'2_Zone_Allocation'!$D$2:$D$3001,C420)))</f>
        <v/>
      </c>
      <c r="Q420" s="27">
        <f>IF(C420="","",IF(O420=P420,"OK","Mismatch"))</f>
        <v/>
      </c>
      <c r="R420" s="27">
        <f>IF(C420="","","Books/"&amp;A420&amp;"/"&amp;C420&amp;".png")</f>
        <v/>
      </c>
    </row>
    <row r="421">
      <c r="A421" s="25" t="n"/>
      <c r="B421" s="26" t="n"/>
      <c r="C421" s="26" t="n"/>
      <c r="D421" s="25" t="n"/>
      <c r="E421" s="26" t="n"/>
      <c r="F421" s="25" t="n"/>
      <c r="G421" s="25" t="n"/>
      <c r="H421" s="25" t="n"/>
      <c r="I421" s="26" t="n"/>
      <c r="J421" s="25" t="n"/>
      <c r="K421" s="25" t="n"/>
      <c r="L421" s="25" t="n"/>
      <c r="M421" s="25" t="n"/>
      <c r="N421" s="26" t="n"/>
      <c r="O421" s="25" t="n"/>
      <c r="P421" s="27">
        <f>IF(C421="","",IF(H421="Teacher guide",SUMIFS('2_Zone_Allocation'!$I$2:$I$3001,'2_Zone_Allocation'!$E$2:$E$3001,C421),SUMIFS('2_Zone_Allocation'!$H$2:$H$3001,'2_Zone_Allocation'!$D$2:$D$3001,C421)))</f>
        <v/>
      </c>
      <c r="Q421" s="27">
        <f>IF(C421="","",IF(O421=P421,"OK","Mismatch"))</f>
        <v/>
      </c>
      <c r="R421" s="27">
        <f>IF(C421="","","Books/"&amp;A421&amp;"/"&amp;C421&amp;".png")</f>
        <v/>
      </c>
    </row>
    <row r="422">
      <c r="A422" s="25" t="n"/>
      <c r="B422" s="26" t="n"/>
      <c r="C422" s="26" t="n"/>
      <c r="D422" s="25" t="n"/>
      <c r="E422" s="26" t="n"/>
      <c r="F422" s="25" t="n"/>
      <c r="G422" s="25" t="n"/>
      <c r="H422" s="25" t="n"/>
      <c r="I422" s="26" t="n"/>
      <c r="J422" s="25" t="n"/>
      <c r="K422" s="25" t="n"/>
      <c r="L422" s="25" t="n"/>
      <c r="M422" s="25" t="n"/>
      <c r="N422" s="26" t="n"/>
      <c r="O422" s="25" t="n"/>
      <c r="P422" s="27">
        <f>IF(C422="","",IF(H422="Teacher guide",SUMIFS('2_Zone_Allocation'!$I$2:$I$3001,'2_Zone_Allocation'!$E$2:$E$3001,C422),SUMIFS('2_Zone_Allocation'!$H$2:$H$3001,'2_Zone_Allocation'!$D$2:$D$3001,C422)))</f>
        <v/>
      </c>
      <c r="Q422" s="27">
        <f>IF(C422="","",IF(O422=P422,"OK","Mismatch"))</f>
        <v/>
      </c>
      <c r="R422" s="27">
        <f>IF(C422="","","Books/"&amp;A422&amp;"/"&amp;C422&amp;".png")</f>
        <v/>
      </c>
    </row>
    <row r="423">
      <c r="A423" s="25" t="n"/>
      <c r="B423" s="26" t="n"/>
      <c r="C423" s="26" t="n"/>
      <c r="D423" s="25" t="n"/>
      <c r="E423" s="26" t="n"/>
      <c r="F423" s="25" t="n"/>
      <c r="G423" s="25" t="n"/>
      <c r="H423" s="25" t="n"/>
      <c r="I423" s="26" t="n"/>
      <c r="J423" s="25" t="n"/>
      <c r="K423" s="25" t="n"/>
      <c r="L423" s="25" t="n"/>
      <c r="M423" s="25" t="n"/>
      <c r="N423" s="26" t="n"/>
      <c r="O423" s="25" t="n"/>
      <c r="P423" s="27">
        <f>IF(C423="","",IF(H423="Teacher guide",SUMIFS('2_Zone_Allocation'!$I$2:$I$3001,'2_Zone_Allocation'!$E$2:$E$3001,C423),SUMIFS('2_Zone_Allocation'!$H$2:$H$3001,'2_Zone_Allocation'!$D$2:$D$3001,C423)))</f>
        <v/>
      </c>
      <c r="Q423" s="27">
        <f>IF(C423="","",IF(O423=P423,"OK","Mismatch"))</f>
        <v/>
      </c>
      <c r="R423" s="27">
        <f>IF(C423="","","Books/"&amp;A423&amp;"/"&amp;C423&amp;".png")</f>
        <v/>
      </c>
    </row>
    <row r="424">
      <c r="A424" s="25" t="n"/>
      <c r="B424" s="26" t="n"/>
      <c r="C424" s="26" t="n"/>
      <c r="D424" s="25" t="n"/>
      <c r="E424" s="26" t="n"/>
      <c r="F424" s="25" t="n"/>
      <c r="G424" s="25" t="n"/>
      <c r="H424" s="25" t="n"/>
      <c r="I424" s="26" t="n"/>
      <c r="J424" s="25" t="n"/>
      <c r="K424" s="25" t="n"/>
      <c r="L424" s="25" t="n"/>
      <c r="M424" s="25" t="n"/>
      <c r="N424" s="26" t="n"/>
      <c r="O424" s="25" t="n"/>
      <c r="P424" s="27">
        <f>IF(C424="","",IF(H424="Teacher guide",SUMIFS('2_Zone_Allocation'!$I$2:$I$3001,'2_Zone_Allocation'!$E$2:$E$3001,C424),SUMIFS('2_Zone_Allocation'!$H$2:$H$3001,'2_Zone_Allocation'!$D$2:$D$3001,C424)))</f>
        <v/>
      </c>
      <c r="Q424" s="27">
        <f>IF(C424="","",IF(O424=P424,"OK","Mismatch"))</f>
        <v/>
      </c>
      <c r="R424" s="27">
        <f>IF(C424="","","Books/"&amp;A424&amp;"/"&amp;C424&amp;".png")</f>
        <v/>
      </c>
    </row>
    <row r="425">
      <c r="A425" s="25" t="n"/>
      <c r="B425" s="26" t="n"/>
      <c r="C425" s="26" t="n"/>
      <c r="D425" s="25" t="n"/>
      <c r="E425" s="26" t="n"/>
      <c r="F425" s="25" t="n"/>
      <c r="G425" s="25" t="n"/>
      <c r="H425" s="25" t="n"/>
      <c r="I425" s="26" t="n"/>
      <c r="J425" s="25" t="n"/>
      <c r="K425" s="25" t="n"/>
      <c r="L425" s="25" t="n"/>
      <c r="M425" s="25" t="n"/>
      <c r="N425" s="26" t="n"/>
      <c r="O425" s="25" t="n"/>
      <c r="P425" s="27">
        <f>IF(C425="","",IF(H425="Teacher guide",SUMIFS('2_Zone_Allocation'!$I$2:$I$3001,'2_Zone_Allocation'!$E$2:$E$3001,C425),SUMIFS('2_Zone_Allocation'!$H$2:$H$3001,'2_Zone_Allocation'!$D$2:$D$3001,C425)))</f>
        <v/>
      </c>
      <c r="Q425" s="27">
        <f>IF(C425="","",IF(O425=P425,"OK","Mismatch"))</f>
        <v/>
      </c>
      <c r="R425" s="27">
        <f>IF(C425="","","Books/"&amp;A425&amp;"/"&amp;C425&amp;".png")</f>
        <v/>
      </c>
    </row>
    <row r="426">
      <c r="A426" s="25" t="n"/>
      <c r="B426" s="26" t="n"/>
      <c r="C426" s="26" t="n"/>
      <c r="D426" s="25" t="n"/>
      <c r="E426" s="26" t="n"/>
      <c r="F426" s="25" t="n"/>
      <c r="G426" s="25" t="n"/>
      <c r="H426" s="25" t="n"/>
      <c r="I426" s="26" t="n"/>
      <c r="J426" s="25" t="n"/>
      <c r="K426" s="25" t="n"/>
      <c r="L426" s="25" t="n"/>
      <c r="M426" s="25" t="n"/>
      <c r="N426" s="26" t="n"/>
      <c r="O426" s="25" t="n"/>
      <c r="P426" s="27">
        <f>IF(C426="","",IF(H426="Teacher guide",SUMIFS('2_Zone_Allocation'!$I$2:$I$3001,'2_Zone_Allocation'!$E$2:$E$3001,C426),SUMIFS('2_Zone_Allocation'!$H$2:$H$3001,'2_Zone_Allocation'!$D$2:$D$3001,C426)))</f>
        <v/>
      </c>
      <c r="Q426" s="27">
        <f>IF(C426="","",IF(O426=P426,"OK","Mismatch"))</f>
        <v/>
      </c>
      <c r="R426" s="27">
        <f>IF(C426="","","Books/"&amp;A426&amp;"/"&amp;C426&amp;".png")</f>
        <v/>
      </c>
    </row>
    <row r="427">
      <c r="A427" s="25" t="n"/>
      <c r="B427" s="26" t="n"/>
      <c r="C427" s="26" t="n"/>
      <c r="D427" s="25" t="n"/>
      <c r="E427" s="26" t="n"/>
      <c r="F427" s="25" t="n"/>
      <c r="G427" s="25" t="n"/>
      <c r="H427" s="25" t="n"/>
      <c r="I427" s="26" t="n"/>
      <c r="J427" s="25" t="n"/>
      <c r="K427" s="25" t="n"/>
      <c r="L427" s="25" t="n"/>
      <c r="M427" s="25" t="n"/>
      <c r="N427" s="26" t="n"/>
      <c r="O427" s="25" t="n"/>
      <c r="P427" s="27">
        <f>IF(C427="","",IF(H427="Teacher guide",SUMIFS('2_Zone_Allocation'!$I$2:$I$3001,'2_Zone_Allocation'!$E$2:$E$3001,C427),SUMIFS('2_Zone_Allocation'!$H$2:$H$3001,'2_Zone_Allocation'!$D$2:$D$3001,C427)))</f>
        <v/>
      </c>
      <c r="Q427" s="27">
        <f>IF(C427="","",IF(O427=P427,"OK","Mismatch"))</f>
        <v/>
      </c>
      <c r="R427" s="27">
        <f>IF(C427="","","Books/"&amp;A427&amp;"/"&amp;C427&amp;".png")</f>
        <v/>
      </c>
    </row>
    <row r="428">
      <c r="A428" s="25" t="n"/>
      <c r="B428" s="26" t="n"/>
      <c r="C428" s="26" t="n"/>
      <c r="D428" s="25" t="n"/>
      <c r="E428" s="26" t="n"/>
      <c r="F428" s="25" t="n"/>
      <c r="G428" s="25" t="n"/>
      <c r="H428" s="25" t="n"/>
      <c r="I428" s="26" t="n"/>
      <c r="J428" s="25" t="n"/>
      <c r="K428" s="25" t="n"/>
      <c r="L428" s="25" t="n"/>
      <c r="M428" s="25" t="n"/>
      <c r="N428" s="26" t="n"/>
      <c r="O428" s="25" t="n"/>
      <c r="P428" s="27">
        <f>IF(C428="","",IF(H428="Teacher guide",SUMIFS('2_Zone_Allocation'!$I$2:$I$3001,'2_Zone_Allocation'!$E$2:$E$3001,C428),SUMIFS('2_Zone_Allocation'!$H$2:$H$3001,'2_Zone_Allocation'!$D$2:$D$3001,C428)))</f>
        <v/>
      </c>
      <c r="Q428" s="27">
        <f>IF(C428="","",IF(O428=P428,"OK","Mismatch"))</f>
        <v/>
      </c>
      <c r="R428" s="27">
        <f>IF(C428="","","Books/"&amp;A428&amp;"/"&amp;C428&amp;".png")</f>
        <v/>
      </c>
    </row>
    <row r="429">
      <c r="A429" s="25" t="n"/>
      <c r="B429" s="26" t="n"/>
      <c r="C429" s="26" t="n"/>
      <c r="D429" s="25" t="n"/>
      <c r="E429" s="26" t="n"/>
      <c r="F429" s="25" t="n"/>
      <c r="G429" s="25" t="n"/>
      <c r="H429" s="25" t="n"/>
      <c r="I429" s="26" t="n"/>
      <c r="J429" s="25" t="n"/>
      <c r="K429" s="25" t="n"/>
      <c r="L429" s="25" t="n"/>
      <c r="M429" s="25" t="n"/>
      <c r="N429" s="26" t="n"/>
      <c r="O429" s="25" t="n"/>
      <c r="P429" s="27">
        <f>IF(C429="","",IF(H429="Teacher guide",SUMIFS('2_Zone_Allocation'!$I$2:$I$3001,'2_Zone_Allocation'!$E$2:$E$3001,C429),SUMIFS('2_Zone_Allocation'!$H$2:$H$3001,'2_Zone_Allocation'!$D$2:$D$3001,C429)))</f>
        <v/>
      </c>
      <c r="Q429" s="27">
        <f>IF(C429="","",IF(O429=P429,"OK","Mismatch"))</f>
        <v/>
      </c>
      <c r="R429" s="27">
        <f>IF(C429="","","Books/"&amp;A429&amp;"/"&amp;C429&amp;".png")</f>
        <v/>
      </c>
    </row>
    <row r="430">
      <c r="A430" s="25" t="n"/>
      <c r="B430" s="26" t="n"/>
      <c r="C430" s="26" t="n"/>
      <c r="D430" s="25" t="n"/>
      <c r="E430" s="26" t="n"/>
      <c r="F430" s="25" t="n"/>
      <c r="G430" s="25" t="n"/>
      <c r="H430" s="25" t="n"/>
      <c r="I430" s="26" t="n"/>
      <c r="J430" s="25" t="n"/>
      <c r="K430" s="25" t="n"/>
      <c r="L430" s="25" t="n"/>
      <c r="M430" s="25" t="n"/>
      <c r="N430" s="26" t="n"/>
      <c r="O430" s="25" t="n"/>
      <c r="P430" s="27">
        <f>IF(C430="","",IF(H430="Teacher guide",SUMIFS('2_Zone_Allocation'!$I$2:$I$3001,'2_Zone_Allocation'!$E$2:$E$3001,C430),SUMIFS('2_Zone_Allocation'!$H$2:$H$3001,'2_Zone_Allocation'!$D$2:$D$3001,C430)))</f>
        <v/>
      </c>
      <c r="Q430" s="27">
        <f>IF(C430="","",IF(O430=P430,"OK","Mismatch"))</f>
        <v/>
      </c>
      <c r="R430" s="27">
        <f>IF(C430="","","Books/"&amp;A430&amp;"/"&amp;C430&amp;".png")</f>
        <v/>
      </c>
    </row>
    <row r="431">
      <c r="A431" s="25" t="n"/>
      <c r="B431" s="26" t="n"/>
      <c r="C431" s="26" t="n"/>
      <c r="D431" s="25" t="n"/>
      <c r="E431" s="26" t="n"/>
      <c r="F431" s="25" t="n"/>
      <c r="G431" s="25" t="n"/>
      <c r="H431" s="25" t="n"/>
      <c r="I431" s="26" t="n"/>
      <c r="J431" s="25" t="n"/>
      <c r="K431" s="25" t="n"/>
      <c r="L431" s="25" t="n"/>
      <c r="M431" s="25" t="n"/>
      <c r="N431" s="26" t="n"/>
      <c r="O431" s="25" t="n"/>
      <c r="P431" s="27">
        <f>IF(C431="","",IF(H431="Teacher guide",SUMIFS('2_Zone_Allocation'!$I$2:$I$3001,'2_Zone_Allocation'!$E$2:$E$3001,C431),SUMIFS('2_Zone_Allocation'!$H$2:$H$3001,'2_Zone_Allocation'!$D$2:$D$3001,C431)))</f>
        <v/>
      </c>
      <c r="Q431" s="27">
        <f>IF(C431="","",IF(O431=P431,"OK","Mismatch"))</f>
        <v/>
      </c>
      <c r="R431" s="27">
        <f>IF(C431="","","Books/"&amp;A431&amp;"/"&amp;C431&amp;".png")</f>
        <v/>
      </c>
    </row>
    <row r="432">
      <c r="A432" s="25" t="n"/>
      <c r="B432" s="26" t="n"/>
      <c r="C432" s="26" t="n"/>
      <c r="D432" s="25" t="n"/>
      <c r="E432" s="26" t="n"/>
      <c r="F432" s="25" t="n"/>
      <c r="G432" s="25" t="n"/>
      <c r="H432" s="25" t="n"/>
      <c r="I432" s="26" t="n"/>
      <c r="J432" s="25" t="n"/>
      <c r="K432" s="25" t="n"/>
      <c r="L432" s="25" t="n"/>
      <c r="M432" s="25" t="n"/>
      <c r="N432" s="26" t="n"/>
      <c r="O432" s="25" t="n"/>
      <c r="P432" s="27">
        <f>IF(C432="","",IF(H432="Teacher guide",SUMIFS('2_Zone_Allocation'!$I$2:$I$3001,'2_Zone_Allocation'!$E$2:$E$3001,C432),SUMIFS('2_Zone_Allocation'!$H$2:$H$3001,'2_Zone_Allocation'!$D$2:$D$3001,C432)))</f>
        <v/>
      </c>
      <c r="Q432" s="27">
        <f>IF(C432="","",IF(O432=P432,"OK","Mismatch"))</f>
        <v/>
      </c>
      <c r="R432" s="27">
        <f>IF(C432="","","Books/"&amp;A432&amp;"/"&amp;C432&amp;".png")</f>
        <v/>
      </c>
    </row>
    <row r="433">
      <c r="A433" s="25" t="n"/>
      <c r="B433" s="26" t="n"/>
      <c r="C433" s="26" t="n"/>
      <c r="D433" s="25" t="n"/>
      <c r="E433" s="26" t="n"/>
      <c r="F433" s="25" t="n"/>
      <c r="G433" s="25" t="n"/>
      <c r="H433" s="25" t="n"/>
      <c r="I433" s="26" t="n"/>
      <c r="J433" s="25" t="n"/>
      <c r="K433" s="25" t="n"/>
      <c r="L433" s="25" t="n"/>
      <c r="M433" s="25" t="n"/>
      <c r="N433" s="26" t="n"/>
      <c r="O433" s="25" t="n"/>
      <c r="P433" s="27">
        <f>IF(C433="","",IF(H433="Teacher guide",SUMIFS('2_Zone_Allocation'!$I$2:$I$3001,'2_Zone_Allocation'!$E$2:$E$3001,C433),SUMIFS('2_Zone_Allocation'!$H$2:$H$3001,'2_Zone_Allocation'!$D$2:$D$3001,C433)))</f>
        <v/>
      </c>
      <c r="Q433" s="27">
        <f>IF(C433="","",IF(O433=P433,"OK","Mismatch"))</f>
        <v/>
      </c>
      <c r="R433" s="27">
        <f>IF(C433="","","Books/"&amp;A433&amp;"/"&amp;C433&amp;".png")</f>
        <v/>
      </c>
    </row>
    <row r="434">
      <c r="A434" s="25" t="n"/>
      <c r="B434" s="26" t="n"/>
      <c r="C434" s="26" t="n"/>
      <c r="D434" s="25" t="n"/>
      <c r="E434" s="26" t="n"/>
      <c r="F434" s="25" t="n"/>
      <c r="G434" s="25" t="n"/>
      <c r="H434" s="25" t="n"/>
      <c r="I434" s="26" t="n"/>
      <c r="J434" s="25" t="n"/>
      <c r="K434" s="25" t="n"/>
      <c r="L434" s="25" t="n"/>
      <c r="M434" s="25" t="n"/>
      <c r="N434" s="26" t="n"/>
      <c r="O434" s="25" t="n"/>
      <c r="P434" s="27">
        <f>IF(C434="","",IF(H434="Teacher guide",SUMIFS('2_Zone_Allocation'!$I$2:$I$3001,'2_Zone_Allocation'!$E$2:$E$3001,C434),SUMIFS('2_Zone_Allocation'!$H$2:$H$3001,'2_Zone_Allocation'!$D$2:$D$3001,C434)))</f>
        <v/>
      </c>
      <c r="Q434" s="27">
        <f>IF(C434="","",IF(O434=P434,"OK","Mismatch"))</f>
        <v/>
      </c>
      <c r="R434" s="27">
        <f>IF(C434="","","Books/"&amp;A434&amp;"/"&amp;C434&amp;".png")</f>
        <v/>
      </c>
    </row>
    <row r="435">
      <c r="A435" s="25" t="n"/>
      <c r="B435" s="26" t="n"/>
      <c r="C435" s="26" t="n"/>
      <c r="D435" s="25" t="n"/>
      <c r="E435" s="26" t="n"/>
      <c r="F435" s="25" t="n"/>
      <c r="G435" s="25" t="n"/>
      <c r="H435" s="25" t="n"/>
      <c r="I435" s="26" t="n"/>
      <c r="J435" s="25" t="n"/>
      <c r="K435" s="25" t="n"/>
      <c r="L435" s="25" t="n"/>
      <c r="M435" s="25" t="n"/>
      <c r="N435" s="26" t="n"/>
      <c r="O435" s="25" t="n"/>
      <c r="P435" s="27">
        <f>IF(C435="","",IF(H435="Teacher guide",SUMIFS('2_Zone_Allocation'!$I$2:$I$3001,'2_Zone_Allocation'!$E$2:$E$3001,C435),SUMIFS('2_Zone_Allocation'!$H$2:$H$3001,'2_Zone_Allocation'!$D$2:$D$3001,C435)))</f>
        <v/>
      </c>
      <c r="Q435" s="27">
        <f>IF(C435="","",IF(O435=P435,"OK","Mismatch"))</f>
        <v/>
      </c>
      <c r="R435" s="27">
        <f>IF(C435="","","Books/"&amp;A435&amp;"/"&amp;C435&amp;".png")</f>
        <v/>
      </c>
    </row>
    <row r="436">
      <c r="A436" s="25" t="n"/>
      <c r="B436" s="26" t="n"/>
      <c r="C436" s="26" t="n"/>
      <c r="D436" s="25" t="n"/>
      <c r="E436" s="26" t="n"/>
      <c r="F436" s="25" t="n"/>
      <c r="G436" s="25" t="n"/>
      <c r="H436" s="25" t="n"/>
      <c r="I436" s="26" t="n"/>
      <c r="J436" s="25" t="n"/>
      <c r="K436" s="25" t="n"/>
      <c r="L436" s="25" t="n"/>
      <c r="M436" s="25" t="n"/>
      <c r="N436" s="26" t="n"/>
      <c r="O436" s="25" t="n"/>
      <c r="P436" s="27">
        <f>IF(C436="","",IF(H436="Teacher guide",SUMIFS('2_Zone_Allocation'!$I$2:$I$3001,'2_Zone_Allocation'!$E$2:$E$3001,C436),SUMIFS('2_Zone_Allocation'!$H$2:$H$3001,'2_Zone_Allocation'!$D$2:$D$3001,C436)))</f>
        <v/>
      </c>
      <c r="Q436" s="27">
        <f>IF(C436="","",IF(O436=P436,"OK","Mismatch"))</f>
        <v/>
      </c>
      <c r="R436" s="27">
        <f>IF(C436="","","Books/"&amp;A436&amp;"/"&amp;C436&amp;".png")</f>
        <v/>
      </c>
    </row>
    <row r="437">
      <c r="A437" s="25" t="n"/>
      <c r="B437" s="26" t="n"/>
      <c r="C437" s="26" t="n"/>
      <c r="D437" s="25" t="n"/>
      <c r="E437" s="26" t="n"/>
      <c r="F437" s="25" t="n"/>
      <c r="G437" s="25" t="n"/>
      <c r="H437" s="25" t="n"/>
      <c r="I437" s="26" t="n"/>
      <c r="J437" s="25" t="n"/>
      <c r="K437" s="25" t="n"/>
      <c r="L437" s="25" t="n"/>
      <c r="M437" s="25" t="n"/>
      <c r="N437" s="26" t="n"/>
      <c r="O437" s="25" t="n"/>
      <c r="P437" s="27">
        <f>IF(C437="","",IF(H437="Teacher guide",SUMIFS('2_Zone_Allocation'!$I$2:$I$3001,'2_Zone_Allocation'!$E$2:$E$3001,C437),SUMIFS('2_Zone_Allocation'!$H$2:$H$3001,'2_Zone_Allocation'!$D$2:$D$3001,C437)))</f>
        <v/>
      </c>
      <c r="Q437" s="27">
        <f>IF(C437="","",IF(O437=P437,"OK","Mismatch"))</f>
        <v/>
      </c>
      <c r="R437" s="27">
        <f>IF(C437="","","Books/"&amp;A437&amp;"/"&amp;C437&amp;".png")</f>
        <v/>
      </c>
    </row>
    <row r="438">
      <c r="A438" s="25" t="n"/>
      <c r="B438" s="26" t="n"/>
      <c r="C438" s="26" t="n"/>
      <c r="D438" s="25" t="n"/>
      <c r="E438" s="26" t="n"/>
      <c r="F438" s="25" t="n"/>
      <c r="G438" s="25" t="n"/>
      <c r="H438" s="25" t="n"/>
      <c r="I438" s="26" t="n"/>
      <c r="J438" s="25" t="n"/>
      <c r="K438" s="25" t="n"/>
      <c r="L438" s="25" t="n"/>
      <c r="M438" s="25" t="n"/>
      <c r="N438" s="26" t="n"/>
      <c r="O438" s="25" t="n"/>
      <c r="P438" s="27">
        <f>IF(C438="","",IF(H438="Teacher guide",SUMIFS('2_Zone_Allocation'!$I$2:$I$3001,'2_Zone_Allocation'!$E$2:$E$3001,C438),SUMIFS('2_Zone_Allocation'!$H$2:$H$3001,'2_Zone_Allocation'!$D$2:$D$3001,C438)))</f>
        <v/>
      </c>
      <c r="Q438" s="27">
        <f>IF(C438="","",IF(O438=P438,"OK","Mismatch"))</f>
        <v/>
      </c>
      <c r="R438" s="27">
        <f>IF(C438="","","Books/"&amp;A438&amp;"/"&amp;C438&amp;".png")</f>
        <v/>
      </c>
    </row>
    <row r="439">
      <c r="A439" s="25" t="n"/>
      <c r="B439" s="26" t="n"/>
      <c r="C439" s="26" t="n"/>
      <c r="D439" s="25" t="n"/>
      <c r="E439" s="26" t="n"/>
      <c r="F439" s="25" t="n"/>
      <c r="G439" s="25" t="n"/>
      <c r="H439" s="25" t="n"/>
      <c r="I439" s="26" t="n"/>
      <c r="J439" s="25" t="n"/>
      <c r="K439" s="25" t="n"/>
      <c r="L439" s="25" t="n"/>
      <c r="M439" s="25" t="n"/>
      <c r="N439" s="26" t="n"/>
      <c r="O439" s="25" t="n"/>
      <c r="P439" s="27">
        <f>IF(C439="","",IF(H439="Teacher guide",SUMIFS('2_Zone_Allocation'!$I$2:$I$3001,'2_Zone_Allocation'!$E$2:$E$3001,C439),SUMIFS('2_Zone_Allocation'!$H$2:$H$3001,'2_Zone_Allocation'!$D$2:$D$3001,C439)))</f>
        <v/>
      </c>
      <c r="Q439" s="27">
        <f>IF(C439="","",IF(O439=P439,"OK","Mismatch"))</f>
        <v/>
      </c>
      <c r="R439" s="27">
        <f>IF(C439="","","Books/"&amp;A439&amp;"/"&amp;C439&amp;".png")</f>
        <v/>
      </c>
    </row>
    <row r="440">
      <c r="A440" s="25" t="n"/>
      <c r="B440" s="26" t="n"/>
      <c r="C440" s="26" t="n"/>
      <c r="D440" s="25" t="n"/>
      <c r="E440" s="26" t="n"/>
      <c r="F440" s="25" t="n"/>
      <c r="G440" s="25" t="n"/>
      <c r="H440" s="25" t="n"/>
      <c r="I440" s="26" t="n"/>
      <c r="J440" s="25" t="n"/>
      <c r="K440" s="25" t="n"/>
      <c r="L440" s="25" t="n"/>
      <c r="M440" s="25" t="n"/>
      <c r="N440" s="26" t="n"/>
      <c r="O440" s="25" t="n"/>
      <c r="P440" s="27">
        <f>IF(C440="","",IF(H440="Teacher guide",SUMIFS('2_Zone_Allocation'!$I$2:$I$3001,'2_Zone_Allocation'!$E$2:$E$3001,C440),SUMIFS('2_Zone_Allocation'!$H$2:$H$3001,'2_Zone_Allocation'!$D$2:$D$3001,C440)))</f>
        <v/>
      </c>
      <c r="Q440" s="27">
        <f>IF(C440="","",IF(O440=P440,"OK","Mismatch"))</f>
        <v/>
      </c>
      <c r="R440" s="27">
        <f>IF(C440="","","Books/"&amp;A440&amp;"/"&amp;C440&amp;".png")</f>
        <v/>
      </c>
    </row>
    <row r="441">
      <c r="A441" s="25" t="n"/>
      <c r="B441" s="26" t="n"/>
      <c r="C441" s="26" t="n"/>
      <c r="D441" s="25" t="n"/>
      <c r="E441" s="26" t="n"/>
      <c r="F441" s="25" t="n"/>
      <c r="G441" s="25" t="n"/>
      <c r="H441" s="25" t="n"/>
      <c r="I441" s="26" t="n"/>
      <c r="J441" s="25" t="n"/>
      <c r="K441" s="25" t="n"/>
      <c r="L441" s="25" t="n"/>
      <c r="M441" s="25" t="n"/>
      <c r="N441" s="26" t="n"/>
      <c r="O441" s="25" t="n"/>
      <c r="P441" s="27">
        <f>IF(C441="","",IF(H441="Teacher guide",SUMIFS('2_Zone_Allocation'!$I$2:$I$3001,'2_Zone_Allocation'!$E$2:$E$3001,C441),SUMIFS('2_Zone_Allocation'!$H$2:$H$3001,'2_Zone_Allocation'!$D$2:$D$3001,C441)))</f>
        <v/>
      </c>
      <c r="Q441" s="27">
        <f>IF(C441="","",IF(O441=P441,"OK","Mismatch"))</f>
        <v/>
      </c>
      <c r="R441" s="27">
        <f>IF(C441="","","Books/"&amp;A441&amp;"/"&amp;C441&amp;".png")</f>
        <v/>
      </c>
    </row>
    <row r="442">
      <c r="A442" s="25" t="n"/>
      <c r="B442" s="26" t="n"/>
      <c r="C442" s="26" t="n"/>
      <c r="D442" s="25" t="n"/>
      <c r="E442" s="26" t="n"/>
      <c r="F442" s="25" t="n"/>
      <c r="G442" s="25" t="n"/>
      <c r="H442" s="25" t="n"/>
      <c r="I442" s="26" t="n"/>
      <c r="J442" s="25" t="n"/>
      <c r="K442" s="25" t="n"/>
      <c r="L442" s="25" t="n"/>
      <c r="M442" s="25" t="n"/>
      <c r="N442" s="26" t="n"/>
      <c r="O442" s="25" t="n"/>
      <c r="P442" s="27">
        <f>IF(C442="","",IF(H442="Teacher guide",SUMIFS('2_Zone_Allocation'!$I$2:$I$3001,'2_Zone_Allocation'!$E$2:$E$3001,C442),SUMIFS('2_Zone_Allocation'!$H$2:$H$3001,'2_Zone_Allocation'!$D$2:$D$3001,C442)))</f>
        <v/>
      </c>
      <c r="Q442" s="27">
        <f>IF(C442="","",IF(O442=P442,"OK","Mismatch"))</f>
        <v/>
      </c>
      <c r="R442" s="27">
        <f>IF(C442="","","Books/"&amp;A442&amp;"/"&amp;C442&amp;".png")</f>
        <v/>
      </c>
    </row>
    <row r="443">
      <c r="A443" s="25" t="n"/>
      <c r="B443" s="26" t="n"/>
      <c r="C443" s="26" t="n"/>
      <c r="D443" s="25" t="n"/>
      <c r="E443" s="26" t="n"/>
      <c r="F443" s="25" t="n"/>
      <c r="G443" s="25" t="n"/>
      <c r="H443" s="25" t="n"/>
      <c r="I443" s="26" t="n"/>
      <c r="J443" s="25" t="n"/>
      <c r="K443" s="25" t="n"/>
      <c r="L443" s="25" t="n"/>
      <c r="M443" s="25" t="n"/>
      <c r="N443" s="26" t="n"/>
      <c r="O443" s="25" t="n"/>
      <c r="P443" s="27">
        <f>IF(C443="","",IF(H443="Teacher guide",SUMIFS('2_Zone_Allocation'!$I$2:$I$3001,'2_Zone_Allocation'!$E$2:$E$3001,C443),SUMIFS('2_Zone_Allocation'!$H$2:$H$3001,'2_Zone_Allocation'!$D$2:$D$3001,C443)))</f>
        <v/>
      </c>
      <c r="Q443" s="27">
        <f>IF(C443="","",IF(O443=P443,"OK","Mismatch"))</f>
        <v/>
      </c>
      <c r="R443" s="27">
        <f>IF(C443="","","Books/"&amp;A443&amp;"/"&amp;C443&amp;".png")</f>
        <v/>
      </c>
    </row>
    <row r="444">
      <c r="A444" s="25" t="n"/>
      <c r="B444" s="26" t="n"/>
      <c r="C444" s="26" t="n"/>
      <c r="D444" s="25" t="n"/>
      <c r="E444" s="26" t="n"/>
      <c r="F444" s="25" t="n"/>
      <c r="G444" s="25" t="n"/>
      <c r="H444" s="25" t="n"/>
      <c r="I444" s="26" t="n"/>
      <c r="J444" s="25" t="n"/>
      <c r="K444" s="25" t="n"/>
      <c r="L444" s="25" t="n"/>
      <c r="M444" s="25" t="n"/>
      <c r="N444" s="26" t="n"/>
      <c r="O444" s="25" t="n"/>
      <c r="P444" s="27">
        <f>IF(C444="","",IF(H444="Teacher guide",SUMIFS('2_Zone_Allocation'!$I$2:$I$3001,'2_Zone_Allocation'!$E$2:$E$3001,C444),SUMIFS('2_Zone_Allocation'!$H$2:$H$3001,'2_Zone_Allocation'!$D$2:$D$3001,C444)))</f>
        <v/>
      </c>
      <c r="Q444" s="27">
        <f>IF(C444="","",IF(O444=P444,"OK","Mismatch"))</f>
        <v/>
      </c>
      <c r="R444" s="27">
        <f>IF(C444="","","Books/"&amp;A444&amp;"/"&amp;C444&amp;".png")</f>
        <v/>
      </c>
    </row>
    <row r="445">
      <c r="A445" s="25" t="n"/>
      <c r="B445" s="26" t="n"/>
      <c r="C445" s="26" t="n"/>
      <c r="D445" s="25" t="n"/>
      <c r="E445" s="26" t="n"/>
      <c r="F445" s="25" t="n"/>
      <c r="G445" s="25" t="n"/>
      <c r="H445" s="25" t="n"/>
      <c r="I445" s="26" t="n"/>
      <c r="J445" s="25" t="n"/>
      <c r="K445" s="25" t="n"/>
      <c r="L445" s="25" t="n"/>
      <c r="M445" s="25" t="n"/>
      <c r="N445" s="26" t="n"/>
      <c r="O445" s="25" t="n"/>
      <c r="P445" s="27">
        <f>IF(C445="","",IF(H445="Teacher guide",SUMIFS('2_Zone_Allocation'!$I$2:$I$3001,'2_Zone_Allocation'!$E$2:$E$3001,C445),SUMIFS('2_Zone_Allocation'!$H$2:$H$3001,'2_Zone_Allocation'!$D$2:$D$3001,C445)))</f>
        <v/>
      </c>
      <c r="Q445" s="27">
        <f>IF(C445="","",IF(O445=P445,"OK","Mismatch"))</f>
        <v/>
      </c>
      <c r="R445" s="27">
        <f>IF(C445="","","Books/"&amp;A445&amp;"/"&amp;C445&amp;".png")</f>
        <v/>
      </c>
    </row>
    <row r="446">
      <c r="A446" s="25" t="n"/>
      <c r="B446" s="26" t="n"/>
      <c r="C446" s="26" t="n"/>
      <c r="D446" s="25" t="n"/>
      <c r="E446" s="26" t="n"/>
      <c r="F446" s="25" t="n"/>
      <c r="G446" s="25" t="n"/>
      <c r="H446" s="25" t="n"/>
      <c r="I446" s="26" t="n"/>
      <c r="J446" s="25" t="n"/>
      <c r="K446" s="25" t="n"/>
      <c r="L446" s="25" t="n"/>
      <c r="M446" s="25" t="n"/>
      <c r="N446" s="26" t="n"/>
      <c r="O446" s="25" t="n"/>
      <c r="P446" s="27">
        <f>IF(C446="","",IF(H446="Teacher guide",SUMIFS('2_Zone_Allocation'!$I$2:$I$3001,'2_Zone_Allocation'!$E$2:$E$3001,C446),SUMIFS('2_Zone_Allocation'!$H$2:$H$3001,'2_Zone_Allocation'!$D$2:$D$3001,C446)))</f>
        <v/>
      </c>
      <c r="Q446" s="27">
        <f>IF(C446="","",IF(O446=P446,"OK","Mismatch"))</f>
        <v/>
      </c>
      <c r="R446" s="27">
        <f>IF(C446="","","Books/"&amp;A446&amp;"/"&amp;C446&amp;".png")</f>
        <v/>
      </c>
    </row>
    <row r="447">
      <c r="A447" s="25" t="n"/>
      <c r="B447" s="26" t="n"/>
      <c r="C447" s="26" t="n"/>
      <c r="D447" s="25" t="n"/>
      <c r="E447" s="26" t="n"/>
      <c r="F447" s="25" t="n"/>
      <c r="G447" s="25" t="n"/>
      <c r="H447" s="25" t="n"/>
      <c r="I447" s="26" t="n"/>
      <c r="J447" s="25" t="n"/>
      <c r="K447" s="25" t="n"/>
      <c r="L447" s="25" t="n"/>
      <c r="M447" s="25" t="n"/>
      <c r="N447" s="26" t="n"/>
      <c r="O447" s="25" t="n"/>
      <c r="P447" s="27">
        <f>IF(C447="","",IF(H447="Teacher guide",SUMIFS('2_Zone_Allocation'!$I$2:$I$3001,'2_Zone_Allocation'!$E$2:$E$3001,C447),SUMIFS('2_Zone_Allocation'!$H$2:$H$3001,'2_Zone_Allocation'!$D$2:$D$3001,C447)))</f>
        <v/>
      </c>
      <c r="Q447" s="27">
        <f>IF(C447="","",IF(O447=P447,"OK","Mismatch"))</f>
        <v/>
      </c>
      <c r="R447" s="27">
        <f>IF(C447="","","Books/"&amp;A447&amp;"/"&amp;C447&amp;".png")</f>
        <v/>
      </c>
    </row>
    <row r="448">
      <c r="A448" s="25" t="n"/>
      <c r="B448" s="26" t="n"/>
      <c r="C448" s="26" t="n"/>
      <c r="D448" s="25" t="n"/>
      <c r="E448" s="26" t="n"/>
      <c r="F448" s="25" t="n"/>
      <c r="G448" s="25" t="n"/>
      <c r="H448" s="25" t="n"/>
      <c r="I448" s="26" t="n"/>
      <c r="J448" s="25" t="n"/>
      <c r="K448" s="25" t="n"/>
      <c r="L448" s="25" t="n"/>
      <c r="M448" s="25" t="n"/>
      <c r="N448" s="26" t="n"/>
      <c r="O448" s="25" t="n"/>
      <c r="P448" s="27">
        <f>IF(C448="","",IF(H448="Teacher guide",SUMIFS('2_Zone_Allocation'!$I$2:$I$3001,'2_Zone_Allocation'!$E$2:$E$3001,C448),SUMIFS('2_Zone_Allocation'!$H$2:$H$3001,'2_Zone_Allocation'!$D$2:$D$3001,C448)))</f>
        <v/>
      </c>
      <c r="Q448" s="27">
        <f>IF(C448="","",IF(O448=P448,"OK","Mismatch"))</f>
        <v/>
      </c>
      <c r="R448" s="27">
        <f>IF(C448="","","Books/"&amp;A448&amp;"/"&amp;C448&amp;".png")</f>
        <v/>
      </c>
    </row>
    <row r="449">
      <c r="A449" s="25" t="n"/>
      <c r="B449" s="26" t="n"/>
      <c r="C449" s="26" t="n"/>
      <c r="D449" s="25" t="n"/>
      <c r="E449" s="26" t="n"/>
      <c r="F449" s="25" t="n"/>
      <c r="G449" s="25" t="n"/>
      <c r="H449" s="25" t="n"/>
      <c r="I449" s="26" t="n"/>
      <c r="J449" s="25" t="n"/>
      <c r="K449" s="25" t="n"/>
      <c r="L449" s="25" t="n"/>
      <c r="M449" s="25" t="n"/>
      <c r="N449" s="26" t="n"/>
      <c r="O449" s="25" t="n"/>
      <c r="P449" s="27">
        <f>IF(C449="","",IF(H449="Teacher guide",SUMIFS('2_Zone_Allocation'!$I$2:$I$3001,'2_Zone_Allocation'!$E$2:$E$3001,C449),SUMIFS('2_Zone_Allocation'!$H$2:$H$3001,'2_Zone_Allocation'!$D$2:$D$3001,C449)))</f>
        <v/>
      </c>
      <c r="Q449" s="27">
        <f>IF(C449="","",IF(O449=P449,"OK","Mismatch"))</f>
        <v/>
      </c>
      <c r="R449" s="27">
        <f>IF(C449="","","Books/"&amp;A449&amp;"/"&amp;C449&amp;".png")</f>
        <v/>
      </c>
    </row>
    <row r="450">
      <c r="A450" s="25" t="n"/>
      <c r="B450" s="26" t="n"/>
      <c r="C450" s="26" t="n"/>
      <c r="D450" s="25" t="n"/>
      <c r="E450" s="26" t="n"/>
      <c r="F450" s="25" t="n"/>
      <c r="G450" s="25" t="n"/>
      <c r="H450" s="25" t="n"/>
      <c r="I450" s="26" t="n"/>
      <c r="J450" s="25" t="n"/>
      <c r="K450" s="25" t="n"/>
      <c r="L450" s="25" t="n"/>
      <c r="M450" s="25" t="n"/>
      <c r="N450" s="26" t="n"/>
      <c r="O450" s="25" t="n"/>
      <c r="P450" s="27">
        <f>IF(C450="","",IF(H450="Teacher guide",SUMIFS('2_Zone_Allocation'!$I$2:$I$3001,'2_Zone_Allocation'!$E$2:$E$3001,C450),SUMIFS('2_Zone_Allocation'!$H$2:$H$3001,'2_Zone_Allocation'!$D$2:$D$3001,C450)))</f>
        <v/>
      </c>
      <c r="Q450" s="27">
        <f>IF(C450="","",IF(O450=P450,"OK","Mismatch"))</f>
        <v/>
      </c>
      <c r="R450" s="27">
        <f>IF(C450="","","Books/"&amp;A450&amp;"/"&amp;C450&amp;".png")</f>
        <v/>
      </c>
    </row>
    <row r="451">
      <c r="A451" s="25" t="n"/>
      <c r="B451" s="26" t="n"/>
      <c r="C451" s="26" t="n"/>
      <c r="D451" s="25" t="n"/>
      <c r="E451" s="26" t="n"/>
      <c r="F451" s="25" t="n"/>
      <c r="G451" s="25" t="n"/>
      <c r="H451" s="25" t="n"/>
      <c r="I451" s="26" t="n"/>
      <c r="J451" s="25" t="n"/>
      <c r="K451" s="25" t="n"/>
      <c r="L451" s="25" t="n"/>
      <c r="M451" s="25" t="n"/>
      <c r="N451" s="26" t="n"/>
      <c r="O451" s="25" t="n"/>
      <c r="P451" s="27">
        <f>IF(C451="","",IF(H451="Teacher guide",SUMIFS('2_Zone_Allocation'!$I$2:$I$3001,'2_Zone_Allocation'!$E$2:$E$3001,C451),SUMIFS('2_Zone_Allocation'!$H$2:$H$3001,'2_Zone_Allocation'!$D$2:$D$3001,C451)))</f>
        <v/>
      </c>
      <c r="Q451" s="27">
        <f>IF(C451="","",IF(O451=P451,"OK","Mismatch"))</f>
        <v/>
      </c>
      <c r="R451" s="27">
        <f>IF(C451="","","Books/"&amp;A451&amp;"/"&amp;C451&amp;".png")</f>
        <v/>
      </c>
    </row>
    <row r="452">
      <c r="A452" s="25" t="n"/>
      <c r="B452" s="26" t="n"/>
      <c r="C452" s="26" t="n"/>
      <c r="D452" s="25" t="n"/>
      <c r="E452" s="26" t="n"/>
      <c r="F452" s="25" t="n"/>
      <c r="G452" s="25" t="n"/>
      <c r="H452" s="25" t="n"/>
      <c r="I452" s="26" t="n"/>
      <c r="J452" s="25" t="n"/>
      <c r="K452" s="25" t="n"/>
      <c r="L452" s="25" t="n"/>
      <c r="M452" s="25" t="n"/>
      <c r="N452" s="26" t="n"/>
      <c r="O452" s="25" t="n"/>
      <c r="P452" s="27">
        <f>IF(C452="","",IF(H452="Teacher guide",SUMIFS('2_Zone_Allocation'!$I$2:$I$3001,'2_Zone_Allocation'!$E$2:$E$3001,C452),SUMIFS('2_Zone_Allocation'!$H$2:$H$3001,'2_Zone_Allocation'!$D$2:$D$3001,C452)))</f>
        <v/>
      </c>
      <c r="Q452" s="27">
        <f>IF(C452="","",IF(O452=P452,"OK","Mismatch"))</f>
        <v/>
      </c>
      <c r="R452" s="27">
        <f>IF(C452="","","Books/"&amp;A452&amp;"/"&amp;C452&amp;".png")</f>
        <v/>
      </c>
    </row>
    <row r="453">
      <c r="A453" s="25" t="n"/>
      <c r="B453" s="26" t="n"/>
      <c r="C453" s="26" t="n"/>
      <c r="D453" s="25" t="n"/>
      <c r="E453" s="26" t="n"/>
      <c r="F453" s="25" t="n"/>
      <c r="G453" s="25" t="n"/>
      <c r="H453" s="25" t="n"/>
      <c r="I453" s="26" t="n"/>
      <c r="J453" s="25" t="n"/>
      <c r="K453" s="25" t="n"/>
      <c r="L453" s="25" t="n"/>
      <c r="M453" s="25" t="n"/>
      <c r="N453" s="26" t="n"/>
      <c r="O453" s="25" t="n"/>
      <c r="P453" s="27">
        <f>IF(C453="","",IF(H453="Teacher guide",SUMIFS('2_Zone_Allocation'!$I$2:$I$3001,'2_Zone_Allocation'!$E$2:$E$3001,C453),SUMIFS('2_Zone_Allocation'!$H$2:$H$3001,'2_Zone_Allocation'!$D$2:$D$3001,C453)))</f>
        <v/>
      </c>
      <c r="Q453" s="27">
        <f>IF(C453="","",IF(O453=P453,"OK","Mismatch"))</f>
        <v/>
      </c>
      <c r="R453" s="27">
        <f>IF(C453="","","Books/"&amp;A453&amp;"/"&amp;C453&amp;".png")</f>
        <v/>
      </c>
    </row>
    <row r="454">
      <c r="A454" s="25" t="n"/>
      <c r="B454" s="26" t="n"/>
      <c r="C454" s="26" t="n"/>
      <c r="D454" s="25" t="n"/>
      <c r="E454" s="26" t="n"/>
      <c r="F454" s="25" t="n"/>
      <c r="G454" s="25" t="n"/>
      <c r="H454" s="25" t="n"/>
      <c r="I454" s="26" t="n"/>
      <c r="J454" s="25" t="n"/>
      <c r="K454" s="25" t="n"/>
      <c r="L454" s="25" t="n"/>
      <c r="M454" s="25" t="n"/>
      <c r="N454" s="26" t="n"/>
      <c r="O454" s="25" t="n"/>
      <c r="P454" s="27">
        <f>IF(C454="","",IF(H454="Teacher guide",SUMIFS('2_Zone_Allocation'!$I$2:$I$3001,'2_Zone_Allocation'!$E$2:$E$3001,C454),SUMIFS('2_Zone_Allocation'!$H$2:$H$3001,'2_Zone_Allocation'!$D$2:$D$3001,C454)))</f>
        <v/>
      </c>
      <c r="Q454" s="27">
        <f>IF(C454="","",IF(O454=P454,"OK","Mismatch"))</f>
        <v/>
      </c>
      <c r="R454" s="27">
        <f>IF(C454="","","Books/"&amp;A454&amp;"/"&amp;C454&amp;".png")</f>
        <v/>
      </c>
    </row>
    <row r="455">
      <c r="A455" s="25" t="n"/>
      <c r="B455" s="26" t="n"/>
      <c r="C455" s="26" t="n"/>
      <c r="D455" s="25" t="n"/>
      <c r="E455" s="26" t="n"/>
      <c r="F455" s="25" t="n"/>
      <c r="G455" s="25" t="n"/>
      <c r="H455" s="25" t="n"/>
      <c r="I455" s="26" t="n"/>
      <c r="J455" s="25" t="n"/>
      <c r="K455" s="25" t="n"/>
      <c r="L455" s="25" t="n"/>
      <c r="M455" s="25" t="n"/>
      <c r="N455" s="26" t="n"/>
      <c r="O455" s="25" t="n"/>
      <c r="P455" s="27">
        <f>IF(C455="","",IF(H455="Teacher guide",SUMIFS('2_Zone_Allocation'!$I$2:$I$3001,'2_Zone_Allocation'!$E$2:$E$3001,C455),SUMIFS('2_Zone_Allocation'!$H$2:$H$3001,'2_Zone_Allocation'!$D$2:$D$3001,C455)))</f>
        <v/>
      </c>
      <c r="Q455" s="27">
        <f>IF(C455="","",IF(O455=P455,"OK","Mismatch"))</f>
        <v/>
      </c>
      <c r="R455" s="27">
        <f>IF(C455="","","Books/"&amp;A455&amp;"/"&amp;C455&amp;".png")</f>
        <v/>
      </c>
    </row>
    <row r="456">
      <c r="A456" s="25" t="n"/>
      <c r="B456" s="26" t="n"/>
      <c r="C456" s="26" t="n"/>
      <c r="D456" s="25" t="n"/>
      <c r="E456" s="26" t="n"/>
      <c r="F456" s="25" t="n"/>
      <c r="G456" s="25" t="n"/>
      <c r="H456" s="25" t="n"/>
      <c r="I456" s="26" t="n"/>
      <c r="J456" s="25" t="n"/>
      <c r="K456" s="25" t="n"/>
      <c r="L456" s="25" t="n"/>
      <c r="M456" s="25" t="n"/>
      <c r="N456" s="26" t="n"/>
      <c r="O456" s="25" t="n"/>
      <c r="P456" s="27">
        <f>IF(C456="","",IF(H456="Teacher guide",SUMIFS('2_Zone_Allocation'!$I$2:$I$3001,'2_Zone_Allocation'!$E$2:$E$3001,C456),SUMIFS('2_Zone_Allocation'!$H$2:$H$3001,'2_Zone_Allocation'!$D$2:$D$3001,C456)))</f>
        <v/>
      </c>
      <c r="Q456" s="27">
        <f>IF(C456="","",IF(O456=P456,"OK","Mismatch"))</f>
        <v/>
      </c>
      <c r="R456" s="27">
        <f>IF(C456="","","Books/"&amp;A456&amp;"/"&amp;C456&amp;".png")</f>
        <v/>
      </c>
    </row>
    <row r="457">
      <c r="A457" s="25" t="n"/>
      <c r="B457" s="26" t="n"/>
      <c r="C457" s="26" t="n"/>
      <c r="D457" s="25" t="n"/>
      <c r="E457" s="26" t="n"/>
      <c r="F457" s="25" t="n"/>
      <c r="G457" s="25" t="n"/>
      <c r="H457" s="25" t="n"/>
      <c r="I457" s="26" t="n"/>
      <c r="J457" s="25" t="n"/>
      <c r="K457" s="25" t="n"/>
      <c r="L457" s="25" t="n"/>
      <c r="M457" s="25" t="n"/>
      <c r="N457" s="26" t="n"/>
      <c r="O457" s="25" t="n"/>
      <c r="P457" s="27">
        <f>IF(C457="","",IF(H457="Teacher guide",SUMIFS('2_Zone_Allocation'!$I$2:$I$3001,'2_Zone_Allocation'!$E$2:$E$3001,C457),SUMIFS('2_Zone_Allocation'!$H$2:$H$3001,'2_Zone_Allocation'!$D$2:$D$3001,C457)))</f>
        <v/>
      </c>
      <c r="Q457" s="27">
        <f>IF(C457="","",IF(O457=P457,"OK","Mismatch"))</f>
        <v/>
      </c>
      <c r="R457" s="27">
        <f>IF(C457="","","Books/"&amp;A457&amp;"/"&amp;C457&amp;".png")</f>
        <v/>
      </c>
    </row>
    <row r="458">
      <c r="A458" s="25" t="n"/>
      <c r="B458" s="26" t="n"/>
      <c r="C458" s="26" t="n"/>
      <c r="D458" s="25" t="n"/>
      <c r="E458" s="26" t="n"/>
      <c r="F458" s="25" t="n"/>
      <c r="G458" s="25" t="n"/>
      <c r="H458" s="25" t="n"/>
      <c r="I458" s="26" t="n"/>
      <c r="J458" s="25" t="n"/>
      <c r="K458" s="25" t="n"/>
      <c r="L458" s="25" t="n"/>
      <c r="M458" s="25" t="n"/>
      <c r="N458" s="26" t="n"/>
      <c r="O458" s="25" t="n"/>
      <c r="P458" s="27">
        <f>IF(C458="","",IF(H458="Teacher guide",SUMIFS('2_Zone_Allocation'!$I$2:$I$3001,'2_Zone_Allocation'!$E$2:$E$3001,C458),SUMIFS('2_Zone_Allocation'!$H$2:$H$3001,'2_Zone_Allocation'!$D$2:$D$3001,C458)))</f>
        <v/>
      </c>
      <c r="Q458" s="27">
        <f>IF(C458="","",IF(O458=P458,"OK","Mismatch"))</f>
        <v/>
      </c>
      <c r="R458" s="27">
        <f>IF(C458="","","Books/"&amp;A458&amp;"/"&amp;C458&amp;".png")</f>
        <v/>
      </c>
    </row>
    <row r="459">
      <c r="A459" s="25" t="n"/>
      <c r="B459" s="26" t="n"/>
      <c r="C459" s="26" t="n"/>
      <c r="D459" s="25" t="n"/>
      <c r="E459" s="26" t="n"/>
      <c r="F459" s="25" t="n"/>
      <c r="G459" s="25" t="n"/>
      <c r="H459" s="25" t="n"/>
      <c r="I459" s="26" t="n"/>
      <c r="J459" s="25" t="n"/>
      <c r="K459" s="25" t="n"/>
      <c r="L459" s="25" t="n"/>
      <c r="M459" s="25" t="n"/>
      <c r="N459" s="26" t="n"/>
      <c r="O459" s="25" t="n"/>
      <c r="P459" s="27">
        <f>IF(C459="","",IF(H459="Teacher guide",SUMIFS('2_Zone_Allocation'!$I$2:$I$3001,'2_Zone_Allocation'!$E$2:$E$3001,C459),SUMIFS('2_Zone_Allocation'!$H$2:$H$3001,'2_Zone_Allocation'!$D$2:$D$3001,C459)))</f>
        <v/>
      </c>
      <c r="Q459" s="27">
        <f>IF(C459="","",IF(O459=P459,"OK","Mismatch"))</f>
        <v/>
      </c>
      <c r="R459" s="27">
        <f>IF(C459="","","Books/"&amp;A459&amp;"/"&amp;C459&amp;".png")</f>
        <v/>
      </c>
    </row>
    <row r="460">
      <c r="A460" s="25" t="n"/>
      <c r="B460" s="26" t="n"/>
      <c r="C460" s="26" t="n"/>
      <c r="D460" s="25" t="n"/>
      <c r="E460" s="26" t="n"/>
      <c r="F460" s="25" t="n"/>
      <c r="G460" s="25" t="n"/>
      <c r="H460" s="25" t="n"/>
      <c r="I460" s="26" t="n"/>
      <c r="J460" s="25" t="n"/>
      <c r="K460" s="25" t="n"/>
      <c r="L460" s="25" t="n"/>
      <c r="M460" s="25" t="n"/>
      <c r="N460" s="26" t="n"/>
      <c r="O460" s="25" t="n"/>
      <c r="P460" s="27">
        <f>IF(C460="","",IF(H460="Teacher guide",SUMIFS('2_Zone_Allocation'!$I$2:$I$3001,'2_Zone_Allocation'!$E$2:$E$3001,C460),SUMIFS('2_Zone_Allocation'!$H$2:$H$3001,'2_Zone_Allocation'!$D$2:$D$3001,C460)))</f>
        <v/>
      </c>
      <c r="Q460" s="27">
        <f>IF(C460="","",IF(O460=P460,"OK","Mismatch"))</f>
        <v/>
      </c>
      <c r="R460" s="27">
        <f>IF(C460="","","Books/"&amp;A460&amp;"/"&amp;C460&amp;".png")</f>
        <v/>
      </c>
    </row>
    <row r="461">
      <c r="A461" s="25" t="n"/>
      <c r="B461" s="26" t="n"/>
      <c r="C461" s="26" t="n"/>
      <c r="D461" s="25" t="n"/>
      <c r="E461" s="26" t="n"/>
      <c r="F461" s="25" t="n"/>
      <c r="G461" s="25" t="n"/>
      <c r="H461" s="25" t="n"/>
      <c r="I461" s="26" t="n"/>
      <c r="J461" s="25" t="n"/>
      <c r="K461" s="25" t="n"/>
      <c r="L461" s="25" t="n"/>
      <c r="M461" s="25" t="n"/>
      <c r="N461" s="26" t="n"/>
      <c r="O461" s="25" t="n"/>
      <c r="P461" s="27">
        <f>IF(C461="","",IF(H461="Teacher guide",SUMIFS('2_Zone_Allocation'!$I$2:$I$3001,'2_Zone_Allocation'!$E$2:$E$3001,C461),SUMIFS('2_Zone_Allocation'!$H$2:$H$3001,'2_Zone_Allocation'!$D$2:$D$3001,C461)))</f>
        <v/>
      </c>
      <c r="Q461" s="27">
        <f>IF(C461="","",IF(O461=P461,"OK","Mismatch"))</f>
        <v/>
      </c>
      <c r="R461" s="27">
        <f>IF(C461="","","Books/"&amp;A461&amp;"/"&amp;C461&amp;".png")</f>
        <v/>
      </c>
    </row>
    <row r="462">
      <c r="A462" s="25" t="n"/>
      <c r="B462" s="26" t="n"/>
      <c r="C462" s="26" t="n"/>
      <c r="D462" s="25" t="n"/>
      <c r="E462" s="26" t="n"/>
      <c r="F462" s="25" t="n"/>
      <c r="G462" s="25" t="n"/>
      <c r="H462" s="25" t="n"/>
      <c r="I462" s="26" t="n"/>
      <c r="J462" s="25" t="n"/>
      <c r="K462" s="25" t="n"/>
      <c r="L462" s="25" t="n"/>
      <c r="M462" s="25" t="n"/>
      <c r="N462" s="26" t="n"/>
      <c r="O462" s="25" t="n"/>
      <c r="P462" s="27">
        <f>IF(C462="","",IF(H462="Teacher guide",SUMIFS('2_Zone_Allocation'!$I$2:$I$3001,'2_Zone_Allocation'!$E$2:$E$3001,C462),SUMIFS('2_Zone_Allocation'!$H$2:$H$3001,'2_Zone_Allocation'!$D$2:$D$3001,C462)))</f>
        <v/>
      </c>
      <c r="Q462" s="27">
        <f>IF(C462="","",IF(O462=P462,"OK","Mismatch"))</f>
        <v/>
      </c>
      <c r="R462" s="27">
        <f>IF(C462="","","Books/"&amp;A462&amp;"/"&amp;C462&amp;".png")</f>
        <v/>
      </c>
    </row>
    <row r="463">
      <c r="A463" s="25" t="n"/>
      <c r="B463" s="26" t="n"/>
      <c r="C463" s="26" t="n"/>
      <c r="D463" s="25" t="n"/>
      <c r="E463" s="26" t="n"/>
      <c r="F463" s="25" t="n"/>
      <c r="G463" s="25" t="n"/>
      <c r="H463" s="25" t="n"/>
      <c r="I463" s="26" t="n"/>
      <c r="J463" s="25" t="n"/>
      <c r="K463" s="25" t="n"/>
      <c r="L463" s="25" t="n"/>
      <c r="M463" s="25" t="n"/>
      <c r="N463" s="26" t="n"/>
      <c r="O463" s="25" t="n"/>
      <c r="P463" s="27">
        <f>IF(C463="","",IF(H463="Teacher guide",SUMIFS('2_Zone_Allocation'!$I$2:$I$3001,'2_Zone_Allocation'!$E$2:$E$3001,C463),SUMIFS('2_Zone_Allocation'!$H$2:$H$3001,'2_Zone_Allocation'!$D$2:$D$3001,C463)))</f>
        <v/>
      </c>
      <c r="Q463" s="27">
        <f>IF(C463="","",IF(O463=P463,"OK","Mismatch"))</f>
        <v/>
      </c>
      <c r="R463" s="27">
        <f>IF(C463="","","Books/"&amp;A463&amp;"/"&amp;C463&amp;".png")</f>
        <v/>
      </c>
    </row>
    <row r="464">
      <c r="A464" s="25" t="n"/>
      <c r="B464" s="26" t="n"/>
      <c r="C464" s="26" t="n"/>
      <c r="D464" s="25" t="n"/>
      <c r="E464" s="26" t="n"/>
      <c r="F464" s="25" t="n"/>
      <c r="G464" s="25" t="n"/>
      <c r="H464" s="25" t="n"/>
      <c r="I464" s="26" t="n"/>
      <c r="J464" s="25" t="n"/>
      <c r="K464" s="25" t="n"/>
      <c r="L464" s="25" t="n"/>
      <c r="M464" s="25" t="n"/>
      <c r="N464" s="26" t="n"/>
      <c r="O464" s="25" t="n"/>
      <c r="P464" s="27">
        <f>IF(C464="","",IF(H464="Teacher guide",SUMIFS('2_Zone_Allocation'!$I$2:$I$3001,'2_Zone_Allocation'!$E$2:$E$3001,C464),SUMIFS('2_Zone_Allocation'!$H$2:$H$3001,'2_Zone_Allocation'!$D$2:$D$3001,C464)))</f>
        <v/>
      </c>
      <c r="Q464" s="27">
        <f>IF(C464="","",IF(O464=P464,"OK","Mismatch"))</f>
        <v/>
      </c>
      <c r="R464" s="27">
        <f>IF(C464="","","Books/"&amp;A464&amp;"/"&amp;C464&amp;".png")</f>
        <v/>
      </c>
    </row>
    <row r="465">
      <c r="A465" s="25" t="n"/>
      <c r="B465" s="26" t="n"/>
      <c r="C465" s="26" t="n"/>
      <c r="D465" s="25" t="n"/>
      <c r="E465" s="26" t="n"/>
      <c r="F465" s="25" t="n"/>
      <c r="G465" s="25" t="n"/>
      <c r="H465" s="25" t="n"/>
      <c r="I465" s="26" t="n"/>
      <c r="J465" s="25" t="n"/>
      <c r="K465" s="25" t="n"/>
      <c r="L465" s="25" t="n"/>
      <c r="M465" s="25" t="n"/>
      <c r="N465" s="26" t="n"/>
      <c r="O465" s="25" t="n"/>
      <c r="P465" s="27">
        <f>IF(C465="","",IF(H465="Teacher guide",SUMIFS('2_Zone_Allocation'!$I$2:$I$3001,'2_Zone_Allocation'!$E$2:$E$3001,C465),SUMIFS('2_Zone_Allocation'!$H$2:$H$3001,'2_Zone_Allocation'!$D$2:$D$3001,C465)))</f>
        <v/>
      </c>
      <c r="Q465" s="27">
        <f>IF(C465="","",IF(O465=P465,"OK","Mismatch"))</f>
        <v/>
      </c>
      <c r="R465" s="27">
        <f>IF(C465="","","Books/"&amp;A465&amp;"/"&amp;C465&amp;".png")</f>
        <v/>
      </c>
    </row>
    <row r="466">
      <c r="A466" s="25" t="n"/>
      <c r="B466" s="26" t="n"/>
      <c r="C466" s="26" t="n"/>
      <c r="D466" s="25" t="n"/>
      <c r="E466" s="26" t="n"/>
      <c r="F466" s="25" t="n"/>
      <c r="G466" s="25" t="n"/>
      <c r="H466" s="25" t="n"/>
      <c r="I466" s="26" t="n"/>
      <c r="J466" s="25" t="n"/>
      <c r="K466" s="25" t="n"/>
      <c r="L466" s="25" t="n"/>
      <c r="M466" s="25" t="n"/>
      <c r="N466" s="26" t="n"/>
      <c r="O466" s="25" t="n"/>
      <c r="P466" s="27">
        <f>IF(C466="","",IF(H466="Teacher guide",SUMIFS('2_Zone_Allocation'!$I$2:$I$3001,'2_Zone_Allocation'!$E$2:$E$3001,C466),SUMIFS('2_Zone_Allocation'!$H$2:$H$3001,'2_Zone_Allocation'!$D$2:$D$3001,C466)))</f>
        <v/>
      </c>
      <c r="Q466" s="27">
        <f>IF(C466="","",IF(O466=P466,"OK","Mismatch"))</f>
        <v/>
      </c>
      <c r="R466" s="27">
        <f>IF(C466="","","Books/"&amp;A466&amp;"/"&amp;C466&amp;".png")</f>
        <v/>
      </c>
    </row>
    <row r="467">
      <c r="A467" s="25" t="n"/>
      <c r="B467" s="26" t="n"/>
      <c r="C467" s="26" t="n"/>
      <c r="D467" s="25" t="n"/>
      <c r="E467" s="26" t="n"/>
      <c r="F467" s="25" t="n"/>
      <c r="G467" s="25" t="n"/>
      <c r="H467" s="25" t="n"/>
      <c r="I467" s="26" t="n"/>
      <c r="J467" s="25" t="n"/>
      <c r="K467" s="25" t="n"/>
      <c r="L467" s="25" t="n"/>
      <c r="M467" s="25" t="n"/>
      <c r="N467" s="26" t="n"/>
      <c r="O467" s="25" t="n"/>
      <c r="P467" s="27">
        <f>IF(C467="","",IF(H467="Teacher guide",SUMIFS('2_Zone_Allocation'!$I$2:$I$3001,'2_Zone_Allocation'!$E$2:$E$3001,C467),SUMIFS('2_Zone_Allocation'!$H$2:$H$3001,'2_Zone_Allocation'!$D$2:$D$3001,C467)))</f>
        <v/>
      </c>
      <c r="Q467" s="27">
        <f>IF(C467="","",IF(O467=P467,"OK","Mismatch"))</f>
        <v/>
      </c>
      <c r="R467" s="27">
        <f>IF(C467="","","Books/"&amp;A467&amp;"/"&amp;C467&amp;".png")</f>
        <v/>
      </c>
    </row>
    <row r="468">
      <c r="A468" s="25" t="n"/>
      <c r="B468" s="26" t="n"/>
      <c r="C468" s="26" t="n"/>
      <c r="D468" s="25" t="n"/>
      <c r="E468" s="26" t="n"/>
      <c r="F468" s="25" t="n"/>
      <c r="G468" s="25" t="n"/>
      <c r="H468" s="25" t="n"/>
      <c r="I468" s="26" t="n"/>
      <c r="J468" s="25" t="n"/>
      <c r="K468" s="25" t="n"/>
      <c r="L468" s="25" t="n"/>
      <c r="M468" s="25" t="n"/>
      <c r="N468" s="26" t="n"/>
      <c r="O468" s="25" t="n"/>
      <c r="P468" s="27">
        <f>IF(C468="","",IF(H468="Teacher guide",SUMIFS('2_Zone_Allocation'!$I$2:$I$3001,'2_Zone_Allocation'!$E$2:$E$3001,C468),SUMIFS('2_Zone_Allocation'!$H$2:$H$3001,'2_Zone_Allocation'!$D$2:$D$3001,C468)))</f>
        <v/>
      </c>
      <c r="Q468" s="27">
        <f>IF(C468="","",IF(O468=P468,"OK","Mismatch"))</f>
        <v/>
      </c>
      <c r="R468" s="27">
        <f>IF(C468="","","Books/"&amp;A468&amp;"/"&amp;C468&amp;".png")</f>
        <v/>
      </c>
    </row>
    <row r="469">
      <c r="A469" s="25" t="n"/>
      <c r="B469" s="26" t="n"/>
      <c r="C469" s="26" t="n"/>
      <c r="D469" s="25" t="n"/>
      <c r="E469" s="26" t="n"/>
      <c r="F469" s="25" t="n"/>
      <c r="G469" s="25" t="n"/>
      <c r="H469" s="25" t="n"/>
      <c r="I469" s="26" t="n"/>
      <c r="J469" s="25" t="n"/>
      <c r="K469" s="25" t="n"/>
      <c r="L469" s="25" t="n"/>
      <c r="M469" s="25" t="n"/>
      <c r="N469" s="26" t="n"/>
      <c r="O469" s="25" t="n"/>
      <c r="P469" s="27">
        <f>IF(C469="","",IF(H469="Teacher guide",SUMIFS('2_Zone_Allocation'!$I$2:$I$3001,'2_Zone_Allocation'!$E$2:$E$3001,C469),SUMIFS('2_Zone_Allocation'!$H$2:$H$3001,'2_Zone_Allocation'!$D$2:$D$3001,C469)))</f>
        <v/>
      </c>
      <c r="Q469" s="27">
        <f>IF(C469="","",IF(O469=P469,"OK","Mismatch"))</f>
        <v/>
      </c>
      <c r="R469" s="27">
        <f>IF(C469="","","Books/"&amp;A469&amp;"/"&amp;C469&amp;".png")</f>
        <v/>
      </c>
    </row>
    <row r="470">
      <c r="A470" s="25" t="n"/>
      <c r="B470" s="26" t="n"/>
      <c r="C470" s="26" t="n"/>
      <c r="D470" s="25" t="n"/>
      <c r="E470" s="26" t="n"/>
      <c r="F470" s="25" t="n"/>
      <c r="G470" s="25" t="n"/>
      <c r="H470" s="25" t="n"/>
      <c r="I470" s="26" t="n"/>
      <c r="J470" s="25" t="n"/>
      <c r="K470" s="25" t="n"/>
      <c r="L470" s="25" t="n"/>
      <c r="M470" s="25" t="n"/>
      <c r="N470" s="26" t="n"/>
      <c r="O470" s="25" t="n"/>
      <c r="P470" s="27">
        <f>IF(C470="","",IF(H470="Teacher guide",SUMIFS('2_Zone_Allocation'!$I$2:$I$3001,'2_Zone_Allocation'!$E$2:$E$3001,C470),SUMIFS('2_Zone_Allocation'!$H$2:$H$3001,'2_Zone_Allocation'!$D$2:$D$3001,C470)))</f>
        <v/>
      </c>
      <c r="Q470" s="27">
        <f>IF(C470="","",IF(O470=P470,"OK","Mismatch"))</f>
        <v/>
      </c>
      <c r="R470" s="27">
        <f>IF(C470="","","Books/"&amp;A470&amp;"/"&amp;C470&amp;".png")</f>
        <v/>
      </c>
    </row>
    <row r="471">
      <c r="A471" s="25" t="n"/>
      <c r="B471" s="26" t="n"/>
      <c r="C471" s="26" t="n"/>
      <c r="D471" s="25" t="n"/>
      <c r="E471" s="26" t="n"/>
      <c r="F471" s="25" t="n"/>
      <c r="G471" s="25" t="n"/>
      <c r="H471" s="25" t="n"/>
      <c r="I471" s="26" t="n"/>
      <c r="J471" s="25" t="n"/>
      <c r="K471" s="25" t="n"/>
      <c r="L471" s="25" t="n"/>
      <c r="M471" s="25" t="n"/>
      <c r="N471" s="26" t="n"/>
      <c r="O471" s="25" t="n"/>
      <c r="P471" s="27">
        <f>IF(C471="","",IF(H471="Teacher guide",SUMIFS('2_Zone_Allocation'!$I$2:$I$3001,'2_Zone_Allocation'!$E$2:$E$3001,C471),SUMIFS('2_Zone_Allocation'!$H$2:$H$3001,'2_Zone_Allocation'!$D$2:$D$3001,C471)))</f>
        <v/>
      </c>
      <c r="Q471" s="27">
        <f>IF(C471="","",IF(O471=P471,"OK","Mismatch"))</f>
        <v/>
      </c>
      <c r="R471" s="27">
        <f>IF(C471="","","Books/"&amp;A471&amp;"/"&amp;C471&amp;".png")</f>
        <v/>
      </c>
    </row>
    <row r="472">
      <c r="A472" s="25" t="n"/>
      <c r="B472" s="26" t="n"/>
      <c r="C472" s="26" t="n"/>
      <c r="D472" s="25" t="n"/>
      <c r="E472" s="26" t="n"/>
      <c r="F472" s="25" t="n"/>
      <c r="G472" s="25" t="n"/>
      <c r="H472" s="25" t="n"/>
      <c r="I472" s="26" t="n"/>
      <c r="J472" s="25" t="n"/>
      <c r="K472" s="25" t="n"/>
      <c r="L472" s="25" t="n"/>
      <c r="M472" s="25" t="n"/>
      <c r="N472" s="26" t="n"/>
      <c r="O472" s="25" t="n"/>
      <c r="P472" s="27">
        <f>IF(C472="","",IF(H472="Teacher guide",SUMIFS('2_Zone_Allocation'!$I$2:$I$3001,'2_Zone_Allocation'!$E$2:$E$3001,C472),SUMIFS('2_Zone_Allocation'!$H$2:$H$3001,'2_Zone_Allocation'!$D$2:$D$3001,C472)))</f>
        <v/>
      </c>
      <c r="Q472" s="27">
        <f>IF(C472="","",IF(O472=P472,"OK","Mismatch"))</f>
        <v/>
      </c>
      <c r="R472" s="27">
        <f>IF(C472="","","Books/"&amp;A472&amp;"/"&amp;C472&amp;".png")</f>
        <v/>
      </c>
    </row>
    <row r="473">
      <c r="A473" s="25" t="n"/>
      <c r="B473" s="26" t="n"/>
      <c r="C473" s="26" t="n"/>
      <c r="D473" s="25" t="n"/>
      <c r="E473" s="26" t="n"/>
      <c r="F473" s="25" t="n"/>
      <c r="G473" s="25" t="n"/>
      <c r="H473" s="25" t="n"/>
      <c r="I473" s="26" t="n"/>
      <c r="J473" s="25" t="n"/>
      <c r="K473" s="25" t="n"/>
      <c r="L473" s="25" t="n"/>
      <c r="M473" s="25" t="n"/>
      <c r="N473" s="26" t="n"/>
      <c r="O473" s="25" t="n"/>
      <c r="P473" s="27">
        <f>IF(C473="","",IF(H473="Teacher guide",SUMIFS('2_Zone_Allocation'!$I$2:$I$3001,'2_Zone_Allocation'!$E$2:$E$3001,C473),SUMIFS('2_Zone_Allocation'!$H$2:$H$3001,'2_Zone_Allocation'!$D$2:$D$3001,C473)))</f>
        <v/>
      </c>
      <c r="Q473" s="27">
        <f>IF(C473="","",IF(O473=P473,"OK","Mismatch"))</f>
        <v/>
      </c>
      <c r="R473" s="27">
        <f>IF(C473="","","Books/"&amp;A473&amp;"/"&amp;C473&amp;".png")</f>
        <v/>
      </c>
    </row>
    <row r="474">
      <c r="A474" s="25" t="n"/>
      <c r="B474" s="26" t="n"/>
      <c r="C474" s="26" t="n"/>
      <c r="D474" s="25" t="n"/>
      <c r="E474" s="26" t="n"/>
      <c r="F474" s="25" t="n"/>
      <c r="G474" s="25" t="n"/>
      <c r="H474" s="25" t="n"/>
      <c r="I474" s="26" t="n"/>
      <c r="J474" s="25" t="n"/>
      <c r="K474" s="25" t="n"/>
      <c r="L474" s="25" t="n"/>
      <c r="M474" s="25" t="n"/>
      <c r="N474" s="26" t="n"/>
      <c r="O474" s="25" t="n"/>
      <c r="P474" s="27">
        <f>IF(C474="","",IF(H474="Teacher guide",SUMIFS('2_Zone_Allocation'!$I$2:$I$3001,'2_Zone_Allocation'!$E$2:$E$3001,C474),SUMIFS('2_Zone_Allocation'!$H$2:$H$3001,'2_Zone_Allocation'!$D$2:$D$3001,C474)))</f>
        <v/>
      </c>
      <c r="Q474" s="27">
        <f>IF(C474="","",IF(O474=P474,"OK","Mismatch"))</f>
        <v/>
      </c>
      <c r="R474" s="27">
        <f>IF(C474="","","Books/"&amp;A474&amp;"/"&amp;C474&amp;".png")</f>
        <v/>
      </c>
    </row>
    <row r="475">
      <c r="A475" s="25" t="n"/>
      <c r="B475" s="26" t="n"/>
      <c r="C475" s="26" t="n"/>
      <c r="D475" s="25" t="n"/>
      <c r="E475" s="26" t="n"/>
      <c r="F475" s="25" t="n"/>
      <c r="G475" s="25" t="n"/>
      <c r="H475" s="25" t="n"/>
      <c r="I475" s="26" t="n"/>
      <c r="J475" s="25" t="n"/>
      <c r="K475" s="25" t="n"/>
      <c r="L475" s="25" t="n"/>
      <c r="M475" s="25" t="n"/>
      <c r="N475" s="26" t="n"/>
      <c r="O475" s="25" t="n"/>
      <c r="P475" s="27">
        <f>IF(C475="","",IF(H475="Teacher guide",SUMIFS('2_Zone_Allocation'!$I$2:$I$3001,'2_Zone_Allocation'!$E$2:$E$3001,C475),SUMIFS('2_Zone_Allocation'!$H$2:$H$3001,'2_Zone_Allocation'!$D$2:$D$3001,C475)))</f>
        <v/>
      </c>
      <c r="Q475" s="27">
        <f>IF(C475="","",IF(O475=P475,"OK","Mismatch"))</f>
        <v/>
      </c>
      <c r="R475" s="27">
        <f>IF(C475="","","Books/"&amp;A475&amp;"/"&amp;C475&amp;".png")</f>
        <v/>
      </c>
    </row>
    <row r="476">
      <c r="A476" s="25" t="n"/>
      <c r="B476" s="26" t="n"/>
      <c r="C476" s="26" t="n"/>
      <c r="D476" s="25" t="n"/>
      <c r="E476" s="26" t="n"/>
      <c r="F476" s="25" t="n"/>
      <c r="G476" s="25" t="n"/>
      <c r="H476" s="25" t="n"/>
      <c r="I476" s="26" t="n"/>
      <c r="J476" s="25" t="n"/>
      <c r="K476" s="25" t="n"/>
      <c r="L476" s="25" t="n"/>
      <c r="M476" s="25" t="n"/>
      <c r="N476" s="26" t="n"/>
      <c r="O476" s="25" t="n"/>
      <c r="P476" s="27">
        <f>IF(C476="","",IF(H476="Teacher guide",SUMIFS('2_Zone_Allocation'!$I$2:$I$3001,'2_Zone_Allocation'!$E$2:$E$3001,C476),SUMIFS('2_Zone_Allocation'!$H$2:$H$3001,'2_Zone_Allocation'!$D$2:$D$3001,C476)))</f>
        <v/>
      </c>
      <c r="Q476" s="27">
        <f>IF(C476="","",IF(O476=P476,"OK","Mismatch"))</f>
        <v/>
      </c>
      <c r="R476" s="27">
        <f>IF(C476="","","Books/"&amp;A476&amp;"/"&amp;C476&amp;".png")</f>
        <v/>
      </c>
    </row>
    <row r="477">
      <c r="A477" s="25" t="n"/>
      <c r="B477" s="26" t="n"/>
      <c r="C477" s="26" t="n"/>
      <c r="D477" s="25" t="n"/>
      <c r="E477" s="26" t="n"/>
      <c r="F477" s="25" t="n"/>
      <c r="G477" s="25" t="n"/>
      <c r="H477" s="25" t="n"/>
      <c r="I477" s="26" t="n"/>
      <c r="J477" s="25" t="n"/>
      <c r="K477" s="25" t="n"/>
      <c r="L477" s="25" t="n"/>
      <c r="M477" s="25" t="n"/>
      <c r="N477" s="26" t="n"/>
      <c r="O477" s="25" t="n"/>
      <c r="P477" s="27">
        <f>IF(C477="","",IF(H477="Teacher guide",SUMIFS('2_Zone_Allocation'!$I$2:$I$3001,'2_Zone_Allocation'!$E$2:$E$3001,C477),SUMIFS('2_Zone_Allocation'!$H$2:$H$3001,'2_Zone_Allocation'!$D$2:$D$3001,C477)))</f>
        <v/>
      </c>
      <c r="Q477" s="27">
        <f>IF(C477="","",IF(O477=P477,"OK","Mismatch"))</f>
        <v/>
      </c>
      <c r="R477" s="27">
        <f>IF(C477="","","Books/"&amp;A477&amp;"/"&amp;C477&amp;".png")</f>
        <v/>
      </c>
    </row>
    <row r="478">
      <c r="A478" s="25" t="n"/>
      <c r="B478" s="26" t="n"/>
      <c r="C478" s="26" t="n"/>
      <c r="D478" s="25" t="n"/>
      <c r="E478" s="26" t="n"/>
      <c r="F478" s="25" t="n"/>
      <c r="G478" s="25" t="n"/>
      <c r="H478" s="25" t="n"/>
      <c r="I478" s="26" t="n"/>
      <c r="J478" s="25" t="n"/>
      <c r="K478" s="25" t="n"/>
      <c r="L478" s="25" t="n"/>
      <c r="M478" s="25" t="n"/>
      <c r="N478" s="26" t="n"/>
      <c r="O478" s="25" t="n"/>
      <c r="P478" s="27">
        <f>IF(C478="","",IF(H478="Teacher guide",SUMIFS('2_Zone_Allocation'!$I$2:$I$3001,'2_Zone_Allocation'!$E$2:$E$3001,C478),SUMIFS('2_Zone_Allocation'!$H$2:$H$3001,'2_Zone_Allocation'!$D$2:$D$3001,C478)))</f>
        <v/>
      </c>
      <c r="Q478" s="27">
        <f>IF(C478="","",IF(O478=P478,"OK","Mismatch"))</f>
        <v/>
      </c>
      <c r="R478" s="27">
        <f>IF(C478="","","Books/"&amp;A478&amp;"/"&amp;C478&amp;".png")</f>
        <v/>
      </c>
    </row>
    <row r="479">
      <c r="A479" s="25" t="n"/>
      <c r="B479" s="26" t="n"/>
      <c r="C479" s="26" t="n"/>
      <c r="D479" s="25" t="n"/>
      <c r="E479" s="26" t="n"/>
      <c r="F479" s="25" t="n"/>
      <c r="G479" s="25" t="n"/>
      <c r="H479" s="25" t="n"/>
      <c r="I479" s="26" t="n"/>
      <c r="J479" s="25" t="n"/>
      <c r="K479" s="25" t="n"/>
      <c r="L479" s="25" t="n"/>
      <c r="M479" s="25" t="n"/>
      <c r="N479" s="26" t="n"/>
      <c r="O479" s="25" t="n"/>
      <c r="P479" s="27">
        <f>IF(C479="","",IF(H479="Teacher guide",SUMIFS('2_Zone_Allocation'!$I$2:$I$3001,'2_Zone_Allocation'!$E$2:$E$3001,C479),SUMIFS('2_Zone_Allocation'!$H$2:$H$3001,'2_Zone_Allocation'!$D$2:$D$3001,C479)))</f>
        <v/>
      </c>
      <c r="Q479" s="27">
        <f>IF(C479="","",IF(O479=P479,"OK","Mismatch"))</f>
        <v/>
      </c>
      <c r="R479" s="27">
        <f>IF(C479="","","Books/"&amp;A479&amp;"/"&amp;C479&amp;".png")</f>
        <v/>
      </c>
    </row>
    <row r="480">
      <c r="A480" s="25" t="n"/>
      <c r="B480" s="26" t="n"/>
      <c r="C480" s="26" t="n"/>
      <c r="D480" s="25" t="n"/>
      <c r="E480" s="26" t="n"/>
      <c r="F480" s="25" t="n"/>
      <c r="G480" s="25" t="n"/>
      <c r="H480" s="25" t="n"/>
      <c r="I480" s="26" t="n"/>
      <c r="J480" s="25" t="n"/>
      <c r="K480" s="25" t="n"/>
      <c r="L480" s="25" t="n"/>
      <c r="M480" s="25" t="n"/>
      <c r="N480" s="26" t="n"/>
      <c r="O480" s="25" t="n"/>
      <c r="P480" s="27">
        <f>IF(C480="","",IF(H480="Teacher guide",SUMIFS('2_Zone_Allocation'!$I$2:$I$3001,'2_Zone_Allocation'!$E$2:$E$3001,C480),SUMIFS('2_Zone_Allocation'!$H$2:$H$3001,'2_Zone_Allocation'!$D$2:$D$3001,C480)))</f>
        <v/>
      </c>
      <c r="Q480" s="27">
        <f>IF(C480="","",IF(O480=P480,"OK","Mismatch"))</f>
        <v/>
      </c>
      <c r="R480" s="27">
        <f>IF(C480="","","Books/"&amp;A480&amp;"/"&amp;C480&amp;".png")</f>
        <v/>
      </c>
    </row>
    <row r="481">
      <c r="A481" s="25" t="n"/>
      <c r="B481" s="26" t="n"/>
      <c r="C481" s="26" t="n"/>
      <c r="D481" s="25" t="n"/>
      <c r="E481" s="26" t="n"/>
      <c r="F481" s="25" t="n"/>
      <c r="G481" s="25" t="n"/>
      <c r="H481" s="25" t="n"/>
      <c r="I481" s="26" t="n"/>
      <c r="J481" s="25" t="n"/>
      <c r="K481" s="25" t="n"/>
      <c r="L481" s="25" t="n"/>
      <c r="M481" s="25" t="n"/>
      <c r="N481" s="26" t="n"/>
      <c r="O481" s="25" t="n"/>
      <c r="P481" s="27">
        <f>IF(C481="","",IF(H481="Teacher guide",SUMIFS('2_Zone_Allocation'!$I$2:$I$3001,'2_Zone_Allocation'!$E$2:$E$3001,C481),SUMIFS('2_Zone_Allocation'!$H$2:$H$3001,'2_Zone_Allocation'!$D$2:$D$3001,C481)))</f>
        <v/>
      </c>
      <c r="Q481" s="27">
        <f>IF(C481="","",IF(O481=P481,"OK","Mismatch"))</f>
        <v/>
      </c>
      <c r="R481" s="27">
        <f>IF(C481="","","Books/"&amp;A481&amp;"/"&amp;C481&amp;".png")</f>
        <v/>
      </c>
    </row>
    <row r="482">
      <c r="A482" s="25" t="n"/>
      <c r="B482" s="26" t="n"/>
      <c r="C482" s="26" t="n"/>
      <c r="D482" s="25" t="n"/>
      <c r="E482" s="26" t="n"/>
      <c r="F482" s="25" t="n"/>
      <c r="G482" s="25" t="n"/>
      <c r="H482" s="25" t="n"/>
      <c r="I482" s="26" t="n"/>
      <c r="J482" s="25" t="n"/>
      <c r="K482" s="25" t="n"/>
      <c r="L482" s="25" t="n"/>
      <c r="M482" s="25" t="n"/>
      <c r="N482" s="26" t="n"/>
      <c r="O482" s="25" t="n"/>
      <c r="P482" s="27">
        <f>IF(C482="","",IF(H482="Teacher guide",SUMIFS('2_Zone_Allocation'!$I$2:$I$3001,'2_Zone_Allocation'!$E$2:$E$3001,C482),SUMIFS('2_Zone_Allocation'!$H$2:$H$3001,'2_Zone_Allocation'!$D$2:$D$3001,C482)))</f>
        <v/>
      </c>
      <c r="Q482" s="27">
        <f>IF(C482="","",IF(O482=P482,"OK","Mismatch"))</f>
        <v/>
      </c>
      <c r="R482" s="27">
        <f>IF(C482="","","Books/"&amp;A482&amp;"/"&amp;C482&amp;".png")</f>
        <v/>
      </c>
    </row>
    <row r="483">
      <c r="A483" s="25" t="n"/>
      <c r="B483" s="26" t="n"/>
      <c r="C483" s="26" t="n"/>
      <c r="D483" s="25" t="n"/>
      <c r="E483" s="26" t="n"/>
      <c r="F483" s="25" t="n"/>
      <c r="G483" s="25" t="n"/>
      <c r="H483" s="25" t="n"/>
      <c r="I483" s="26" t="n"/>
      <c r="J483" s="25" t="n"/>
      <c r="K483" s="25" t="n"/>
      <c r="L483" s="25" t="n"/>
      <c r="M483" s="25" t="n"/>
      <c r="N483" s="26" t="n"/>
      <c r="O483" s="25" t="n"/>
      <c r="P483" s="27">
        <f>IF(C483="","",IF(H483="Teacher guide",SUMIFS('2_Zone_Allocation'!$I$2:$I$3001,'2_Zone_Allocation'!$E$2:$E$3001,C483),SUMIFS('2_Zone_Allocation'!$H$2:$H$3001,'2_Zone_Allocation'!$D$2:$D$3001,C483)))</f>
        <v/>
      </c>
      <c r="Q483" s="27">
        <f>IF(C483="","",IF(O483=P483,"OK","Mismatch"))</f>
        <v/>
      </c>
      <c r="R483" s="27">
        <f>IF(C483="","","Books/"&amp;A483&amp;"/"&amp;C483&amp;".png")</f>
        <v/>
      </c>
    </row>
    <row r="484">
      <c r="A484" s="25" t="n"/>
      <c r="B484" s="26" t="n"/>
      <c r="C484" s="26" t="n"/>
      <c r="D484" s="25" t="n"/>
      <c r="E484" s="26" t="n"/>
      <c r="F484" s="25" t="n"/>
      <c r="G484" s="25" t="n"/>
      <c r="H484" s="25" t="n"/>
      <c r="I484" s="26" t="n"/>
      <c r="J484" s="25" t="n"/>
      <c r="K484" s="25" t="n"/>
      <c r="L484" s="25" t="n"/>
      <c r="M484" s="25" t="n"/>
      <c r="N484" s="26" t="n"/>
      <c r="O484" s="25" t="n"/>
      <c r="P484" s="27">
        <f>IF(C484="","",IF(H484="Teacher guide",SUMIFS('2_Zone_Allocation'!$I$2:$I$3001,'2_Zone_Allocation'!$E$2:$E$3001,C484),SUMIFS('2_Zone_Allocation'!$H$2:$H$3001,'2_Zone_Allocation'!$D$2:$D$3001,C484)))</f>
        <v/>
      </c>
      <c r="Q484" s="27">
        <f>IF(C484="","",IF(O484=P484,"OK","Mismatch"))</f>
        <v/>
      </c>
      <c r="R484" s="27">
        <f>IF(C484="","","Books/"&amp;A484&amp;"/"&amp;C484&amp;".png")</f>
        <v/>
      </c>
    </row>
    <row r="485">
      <c r="A485" s="25" t="n"/>
      <c r="B485" s="26" t="n"/>
      <c r="C485" s="26" t="n"/>
      <c r="D485" s="25" t="n"/>
      <c r="E485" s="26" t="n"/>
      <c r="F485" s="25" t="n"/>
      <c r="G485" s="25" t="n"/>
      <c r="H485" s="25" t="n"/>
      <c r="I485" s="26" t="n"/>
      <c r="J485" s="25" t="n"/>
      <c r="K485" s="25" t="n"/>
      <c r="L485" s="25" t="n"/>
      <c r="M485" s="25" t="n"/>
      <c r="N485" s="26" t="n"/>
      <c r="O485" s="25" t="n"/>
      <c r="P485" s="27">
        <f>IF(C485="","",IF(H485="Teacher guide",SUMIFS('2_Zone_Allocation'!$I$2:$I$3001,'2_Zone_Allocation'!$E$2:$E$3001,C485),SUMIFS('2_Zone_Allocation'!$H$2:$H$3001,'2_Zone_Allocation'!$D$2:$D$3001,C485)))</f>
        <v/>
      </c>
      <c r="Q485" s="27">
        <f>IF(C485="","",IF(O485=P485,"OK","Mismatch"))</f>
        <v/>
      </c>
      <c r="R485" s="27">
        <f>IF(C485="","","Books/"&amp;A485&amp;"/"&amp;C485&amp;".png")</f>
        <v/>
      </c>
    </row>
    <row r="486">
      <c r="A486" s="25" t="n"/>
      <c r="B486" s="26" t="n"/>
      <c r="C486" s="26" t="n"/>
      <c r="D486" s="25" t="n"/>
      <c r="E486" s="26" t="n"/>
      <c r="F486" s="25" t="n"/>
      <c r="G486" s="25" t="n"/>
      <c r="H486" s="25" t="n"/>
      <c r="I486" s="26" t="n"/>
      <c r="J486" s="25" t="n"/>
      <c r="K486" s="25" t="n"/>
      <c r="L486" s="25" t="n"/>
      <c r="M486" s="25" t="n"/>
      <c r="N486" s="26" t="n"/>
      <c r="O486" s="25" t="n"/>
      <c r="P486" s="27">
        <f>IF(C486="","",IF(H486="Teacher guide",SUMIFS('2_Zone_Allocation'!$I$2:$I$3001,'2_Zone_Allocation'!$E$2:$E$3001,C486),SUMIFS('2_Zone_Allocation'!$H$2:$H$3001,'2_Zone_Allocation'!$D$2:$D$3001,C486)))</f>
        <v/>
      </c>
      <c r="Q486" s="27">
        <f>IF(C486="","",IF(O486=P486,"OK","Mismatch"))</f>
        <v/>
      </c>
      <c r="R486" s="27">
        <f>IF(C486="","","Books/"&amp;A486&amp;"/"&amp;C486&amp;".png")</f>
        <v/>
      </c>
    </row>
    <row r="487">
      <c r="A487" s="25" t="n"/>
      <c r="B487" s="26" t="n"/>
      <c r="C487" s="26" t="n"/>
      <c r="D487" s="25" t="n"/>
      <c r="E487" s="26" t="n"/>
      <c r="F487" s="25" t="n"/>
      <c r="G487" s="25" t="n"/>
      <c r="H487" s="25" t="n"/>
      <c r="I487" s="26" t="n"/>
      <c r="J487" s="25" t="n"/>
      <c r="K487" s="25" t="n"/>
      <c r="L487" s="25" t="n"/>
      <c r="M487" s="25" t="n"/>
      <c r="N487" s="26" t="n"/>
      <c r="O487" s="25" t="n"/>
      <c r="P487" s="27">
        <f>IF(C487="","",IF(H487="Teacher guide",SUMIFS('2_Zone_Allocation'!$I$2:$I$3001,'2_Zone_Allocation'!$E$2:$E$3001,C487),SUMIFS('2_Zone_Allocation'!$H$2:$H$3001,'2_Zone_Allocation'!$D$2:$D$3001,C487)))</f>
        <v/>
      </c>
      <c r="Q487" s="27">
        <f>IF(C487="","",IF(O487=P487,"OK","Mismatch"))</f>
        <v/>
      </c>
      <c r="R487" s="27">
        <f>IF(C487="","","Books/"&amp;A487&amp;"/"&amp;C487&amp;".png")</f>
        <v/>
      </c>
    </row>
    <row r="488">
      <c r="A488" s="25" t="n"/>
      <c r="B488" s="26" t="n"/>
      <c r="C488" s="26" t="n"/>
      <c r="D488" s="25" t="n"/>
      <c r="E488" s="26" t="n"/>
      <c r="F488" s="25" t="n"/>
      <c r="G488" s="25" t="n"/>
      <c r="H488" s="25" t="n"/>
      <c r="I488" s="26" t="n"/>
      <c r="J488" s="25" t="n"/>
      <c r="K488" s="25" t="n"/>
      <c r="L488" s="25" t="n"/>
      <c r="M488" s="25" t="n"/>
      <c r="N488" s="26" t="n"/>
      <c r="O488" s="25" t="n"/>
      <c r="P488" s="27">
        <f>IF(C488="","",IF(H488="Teacher guide",SUMIFS('2_Zone_Allocation'!$I$2:$I$3001,'2_Zone_Allocation'!$E$2:$E$3001,C488),SUMIFS('2_Zone_Allocation'!$H$2:$H$3001,'2_Zone_Allocation'!$D$2:$D$3001,C488)))</f>
        <v/>
      </c>
      <c r="Q488" s="27">
        <f>IF(C488="","",IF(O488=P488,"OK","Mismatch"))</f>
        <v/>
      </c>
      <c r="R488" s="27">
        <f>IF(C488="","","Books/"&amp;A488&amp;"/"&amp;C488&amp;".png")</f>
        <v/>
      </c>
    </row>
    <row r="489">
      <c r="A489" s="25" t="n"/>
      <c r="B489" s="26" t="n"/>
      <c r="C489" s="26" t="n"/>
      <c r="D489" s="25" t="n"/>
      <c r="E489" s="26" t="n"/>
      <c r="F489" s="25" t="n"/>
      <c r="G489" s="25" t="n"/>
      <c r="H489" s="25" t="n"/>
      <c r="I489" s="26" t="n"/>
      <c r="J489" s="25" t="n"/>
      <c r="K489" s="25" t="n"/>
      <c r="L489" s="25" t="n"/>
      <c r="M489" s="25" t="n"/>
      <c r="N489" s="26" t="n"/>
      <c r="O489" s="25" t="n"/>
      <c r="P489" s="27">
        <f>IF(C489="","",IF(H489="Teacher guide",SUMIFS('2_Zone_Allocation'!$I$2:$I$3001,'2_Zone_Allocation'!$E$2:$E$3001,C489),SUMIFS('2_Zone_Allocation'!$H$2:$H$3001,'2_Zone_Allocation'!$D$2:$D$3001,C489)))</f>
        <v/>
      </c>
      <c r="Q489" s="27">
        <f>IF(C489="","",IF(O489=P489,"OK","Mismatch"))</f>
        <v/>
      </c>
      <c r="R489" s="27">
        <f>IF(C489="","","Books/"&amp;A489&amp;"/"&amp;C489&amp;".png")</f>
        <v/>
      </c>
    </row>
    <row r="490">
      <c r="A490" s="25" t="n"/>
      <c r="B490" s="26" t="n"/>
      <c r="C490" s="26" t="n"/>
      <c r="D490" s="25" t="n"/>
      <c r="E490" s="26" t="n"/>
      <c r="F490" s="25" t="n"/>
      <c r="G490" s="25" t="n"/>
      <c r="H490" s="25" t="n"/>
      <c r="I490" s="26" t="n"/>
      <c r="J490" s="25" t="n"/>
      <c r="K490" s="25" t="n"/>
      <c r="L490" s="25" t="n"/>
      <c r="M490" s="25" t="n"/>
      <c r="N490" s="26" t="n"/>
      <c r="O490" s="25" t="n"/>
      <c r="P490" s="27">
        <f>IF(C490="","",IF(H490="Teacher guide",SUMIFS('2_Zone_Allocation'!$I$2:$I$3001,'2_Zone_Allocation'!$E$2:$E$3001,C490),SUMIFS('2_Zone_Allocation'!$H$2:$H$3001,'2_Zone_Allocation'!$D$2:$D$3001,C490)))</f>
        <v/>
      </c>
      <c r="Q490" s="27">
        <f>IF(C490="","",IF(O490=P490,"OK","Mismatch"))</f>
        <v/>
      </c>
      <c r="R490" s="27">
        <f>IF(C490="","","Books/"&amp;A490&amp;"/"&amp;C490&amp;".png")</f>
        <v/>
      </c>
    </row>
    <row r="491">
      <c r="A491" s="25" t="n"/>
      <c r="B491" s="26" t="n"/>
      <c r="C491" s="26" t="n"/>
      <c r="D491" s="25" t="n"/>
      <c r="E491" s="26" t="n"/>
      <c r="F491" s="25" t="n"/>
      <c r="G491" s="25" t="n"/>
      <c r="H491" s="25" t="n"/>
      <c r="I491" s="26" t="n"/>
      <c r="J491" s="25" t="n"/>
      <c r="K491" s="25" t="n"/>
      <c r="L491" s="25" t="n"/>
      <c r="M491" s="25" t="n"/>
      <c r="N491" s="26" t="n"/>
      <c r="O491" s="25" t="n"/>
      <c r="P491" s="27">
        <f>IF(C491="","",IF(H491="Teacher guide",SUMIFS('2_Zone_Allocation'!$I$2:$I$3001,'2_Zone_Allocation'!$E$2:$E$3001,C491),SUMIFS('2_Zone_Allocation'!$H$2:$H$3001,'2_Zone_Allocation'!$D$2:$D$3001,C491)))</f>
        <v/>
      </c>
      <c r="Q491" s="27">
        <f>IF(C491="","",IF(O491=P491,"OK","Mismatch"))</f>
        <v/>
      </c>
      <c r="R491" s="27">
        <f>IF(C491="","","Books/"&amp;A491&amp;"/"&amp;C491&amp;".png")</f>
        <v/>
      </c>
    </row>
    <row r="492">
      <c r="A492" s="25" t="n"/>
      <c r="B492" s="26" t="n"/>
      <c r="C492" s="26" t="n"/>
      <c r="D492" s="25" t="n"/>
      <c r="E492" s="26" t="n"/>
      <c r="F492" s="25" t="n"/>
      <c r="G492" s="25" t="n"/>
      <c r="H492" s="25" t="n"/>
      <c r="I492" s="26" t="n"/>
      <c r="J492" s="25" t="n"/>
      <c r="K492" s="25" t="n"/>
      <c r="L492" s="25" t="n"/>
      <c r="M492" s="25" t="n"/>
      <c r="N492" s="26" t="n"/>
      <c r="O492" s="25" t="n"/>
      <c r="P492" s="27">
        <f>IF(C492="","",IF(H492="Teacher guide",SUMIFS('2_Zone_Allocation'!$I$2:$I$3001,'2_Zone_Allocation'!$E$2:$E$3001,C492),SUMIFS('2_Zone_Allocation'!$H$2:$H$3001,'2_Zone_Allocation'!$D$2:$D$3001,C492)))</f>
        <v/>
      </c>
      <c r="Q492" s="27">
        <f>IF(C492="","",IF(O492=P492,"OK","Mismatch"))</f>
        <v/>
      </c>
      <c r="R492" s="27">
        <f>IF(C492="","","Books/"&amp;A492&amp;"/"&amp;C492&amp;".png")</f>
        <v/>
      </c>
    </row>
    <row r="493">
      <c r="A493" s="25" t="n"/>
      <c r="B493" s="26" t="n"/>
      <c r="C493" s="26" t="n"/>
      <c r="D493" s="25" t="n"/>
      <c r="E493" s="26" t="n"/>
      <c r="F493" s="25" t="n"/>
      <c r="G493" s="25" t="n"/>
      <c r="H493" s="25" t="n"/>
      <c r="I493" s="26" t="n"/>
      <c r="J493" s="25" t="n"/>
      <c r="K493" s="25" t="n"/>
      <c r="L493" s="25" t="n"/>
      <c r="M493" s="25" t="n"/>
      <c r="N493" s="26" t="n"/>
      <c r="O493" s="25" t="n"/>
      <c r="P493" s="27">
        <f>IF(C493="","",IF(H493="Teacher guide",SUMIFS('2_Zone_Allocation'!$I$2:$I$3001,'2_Zone_Allocation'!$E$2:$E$3001,C493),SUMIFS('2_Zone_Allocation'!$H$2:$H$3001,'2_Zone_Allocation'!$D$2:$D$3001,C493)))</f>
        <v/>
      </c>
      <c r="Q493" s="27">
        <f>IF(C493="","",IF(O493=P493,"OK","Mismatch"))</f>
        <v/>
      </c>
      <c r="R493" s="27">
        <f>IF(C493="","","Books/"&amp;A493&amp;"/"&amp;C493&amp;".png")</f>
        <v/>
      </c>
    </row>
    <row r="494">
      <c r="A494" s="25" t="n"/>
      <c r="B494" s="26" t="n"/>
      <c r="C494" s="26" t="n"/>
      <c r="D494" s="25" t="n"/>
      <c r="E494" s="26" t="n"/>
      <c r="F494" s="25" t="n"/>
      <c r="G494" s="25" t="n"/>
      <c r="H494" s="25" t="n"/>
      <c r="I494" s="26" t="n"/>
      <c r="J494" s="25" t="n"/>
      <c r="K494" s="25" t="n"/>
      <c r="L494" s="25" t="n"/>
      <c r="M494" s="25" t="n"/>
      <c r="N494" s="26" t="n"/>
      <c r="O494" s="25" t="n"/>
      <c r="P494" s="27">
        <f>IF(C494="","",IF(H494="Teacher guide",SUMIFS('2_Zone_Allocation'!$I$2:$I$3001,'2_Zone_Allocation'!$E$2:$E$3001,C494),SUMIFS('2_Zone_Allocation'!$H$2:$H$3001,'2_Zone_Allocation'!$D$2:$D$3001,C494)))</f>
        <v/>
      </c>
      <c r="Q494" s="27">
        <f>IF(C494="","",IF(O494=P494,"OK","Mismatch"))</f>
        <v/>
      </c>
      <c r="R494" s="27">
        <f>IF(C494="","","Books/"&amp;A494&amp;"/"&amp;C494&amp;".png")</f>
        <v/>
      </c>
    </row>
    <row r="495">
      <c r="A495" s="25" t="n"/>
      <c r="B495" s="26" t="n"/>
      <c r="C495" s="26" t="n"/>
      <c r="D495" s="25" t="n"/>
      <c r="E495" s="26" t="n"/>
      <c r="F495" s="25" t="n"/>
      <c r="G495" s="25" t="n"/>
      <c r="H495" s="25" t="n"/>
      <c r="I495" s="26" t="n"/>
      <c r="J495" s="25" t="n"/>
      <c r="K495" s="25" t="n"/>
      <c r="L495" s="25" t="n"/>
      <c r="M495" s="25" t="n"/>
      <c r="N495" s="26" t="n"/>
      <c r="O495" s="25" t="n"/>
      <c r="P495" s="27">
        <f>IF(C495="","",IF(H495="Teacher guide",SUMIFS('2_Zone_Allocation'!$I$2:$I$3001,'2_Zone_Allocation'!$E$2:$E$3001,C495),SUMIFS('2_Zone_Allocation'!$H$2:$H$3001,'2_Zone_Allocation'!$D$2:$D$3001,C495)))</f>
        <v/>
      </c>
      <c r="Q495" s="27">
        <f>IF(C495="","",IF(O495=P495,"OK","Mismatch"))</f>
        <v/>
      </c>
      <c r="R495" s="27">
        <f>IF(C495="","","Books/"&amp;A495&amp;"/"&amp;C495&amp;".png")</f>
        <v/>
      </c>
    </row>
    <row r="496">
      <c r="A496" s="25" t="n"/>
      <c r="B496" s="26" t="n"/>
      <c r="C496" s="26" t="n"/>
      <c r="D496" s="25" t="n"/>
      <c r="E496" s="26" t="n"/>
      <c r="F496" s="25" t="n"/>
      <c r="G496" s="25" t="n"/>
      <c r="H496" s="25" t="n"/>
      <c r="I496" s="26" t="n"/>
      <c r="J496" s="25" t="n"/>
      <c r="K496" s="25" t="n"/>
      <c r="L496" s="25" t="n"/>
      <c r="M496" s="25" t="n"/>
      <c r="N496" s="26" t="n"/>
      <c r="O496" s="25" t="n"/>
      <c r="P496" s="27">
        <f>IF(C496="","",IF(H496="Teacher guide",SUMIFS('2_Zone_Allocation'!$I$2:$I$3001,'2_Zone_Allocation'!$E$2:$E$3001,C496),SUMIFS('2_Zone_Allocation'!$H$2:$H$3001,'2_Zone_Allocation'!$D$2:$D$3001,C496)))</f>
        <v/>
      </c>
      <c r="Q496" s="27">
        <f>IF(C496="","",IF(O496=P496,"OK","Mismatch"))</f>
        <v/>
      </c>
      <c r="R496" s="27">
        <f>IF(C496="","","Books/"&amp;A496&amp;"/"&amp;C496&amp;".png")</f>
        <v/>
      </c>
    </row>
    <row r="497">
      <c r="A497" s="25" t="n"/>
      <c r="B497" s="26" t="n"/>
      <c r="C497" s="26" t="n"/>
      <c r="D497" s="25" t="n"/>
      <c r="E497" s="26" t="n"/>
      <c r="F497" s="25" t="n"/>
      <c r="G497" s="25" t="n"/>
      <c r="H497" s="25" t="n"/>
      <c r="I497" s="26" t="n"/>
      <c r="J497" s="25" t="n"/>
      <c r="K497" s="25" t="n"/>
      <c r="L497" s="25" t="n"/>
      <c r="M497" s="25" t="n"/>
      <c r="N497" s="26" t="n"/>
      <c r="O497" s="25" t="n"/>
      <c r="P497" s="27">
        <f>IF(C497="","",IF(H497="Teacher guide",SUMIFS('2_Zone_Allocation'!$I$2:$I$3001,'2_Zone_Allocation'!$E$2:$E$3001,C497),SUMIFS('2_Zone_Allocation'!$H$2:$H$3001,'2_Zone_Allocation'!$D$2:$D$3001,C497)))</f>
        <v/>
      </c>
      <c r="Q497" s="27">
        <f>IF(C497="","",IF(O497=P497,"OK","Mismatch"))</f>
        <v/>
      </c>
      <c r="R497" s="27">
        <f>IF(C497="","","Books/"&amp;A497&amp;"/"&amp;C497&amp;".png")</f>
        <v/>
      </c>
    </row>
    <row r="498">
      <c r="A498" s="25" t="n"/>
      <c r="B498" s="26" t="n"/>
      <c r="C498" s="26" t="n"/>
      <c r="D498" s="25" t="n"/>
      <c r="E498" s="26" t="n"/>
      <c r="F498" s="25" t="n"/>
      <c r="G498" s="25" t="n"/>
      <c r="H498" s="25" t="n"/>
      <c r="I498" s="26" t="n"/>
      <c r="J498" s="25" t="n"/>
      <c r="K498" s="25" t="n"/>
      <c r="L498" s="25" t="n"/>
      <c r="M498" s="25" t="n"/>
      <c r="N498" s="26" t="n"/>
      <c r="O498" s="25" t="n"/>
      <c r="P498" s="27">
        <f>IF(C498="","",IF(H498="Teacher guide",SUMIFS('2_Zone_Allocation'!$I$2:$I$3001,'2_Zone_Allocation'!$E$2:$E$3001,C498),SUMIFS('2_Zone_Allocation'!$H$2:$H$3001,'2_Zone_Allocation'!$D$2:$D$3001,C498)))</f>
        <v/>
      </c>
      <c r="Q498" s="27">
        <f>IF(C498="","",IF(O498=P498,"OK","Mismatch"))</f>
        <v/>
      </c>
      <c r="R498" s="27">
        <f>IF(C498="","","Books/"&amp;A498&amp;"/"&amp;C498&amp;".png")</f>
        <v/>
      </c>
    </row>
    <row r="499">
      <c r="A499" s="25" t="n"/>
      <c r="B499" s="26" t="n"/>
      <c r="C499" s="26" t="n"/>
      <c r="D499" s="25" t="n"/>
      <c r="E499" s="26" t="n"/>
      <c r="F499" s="25" t="n"/>
      <c r="G499" s="25" t="n"/>
      <c r="H499" s="25" t="n"/>
      <c r="I499" s="26" t="n"/>
      <c r="J499" s="25" t="n"/>
      <c r="K499" s="25" t="n"/>
      <c r="L499" s="25" t="n"/>
      <c r="M499" s="25" t="n"/>
      <c r="N499" s="26" t="n"/>
      <c r="O499" s="25" t="n"/>
      <c r="P499" s="27">
        <f>IF(C499="","",IF(H499="Teacher guide",SUMIFS('2_Zone_Allocation'!$I$2:$I$3001,'2_Zone_Allocation'!$E$2:$E$3001,C499),SUMIFS('2_Zone_Allocation'!$H$2:$H$3001,'2_Zone_Allocation'!$D$2:$D$3001,C499)))</f>
        <v/>
      </c>
      <c r="Q499" s="27">
        <f>IF(C499="","",IF(O499=P499,"OK","Mismatch"))</f>
        <v/>
      </c>
      <c r="R499" s="27">
        <f>IF(C499="","","Books/"&amp;A499&amp;"/"&amp;C499&amp;".png")</f>
        <v/>
      </c>
    </row>
    <row r="500">
      <c r="A500" s="25" t="n"/>
      <c r="B500" s="26" t="n"/>
      <c r="C500" s="26" t="n"/>
      <c r="D500" s="25" t="n"/>
      <c r="E500" s="26" t="n"/>
      <c r="F500" s="25" t="n"/>
      <c r="G500" s="25" t="n"/>
      <c r="H500" s="25" t="n"/>
      <c r="I500" s="26" t="n"/>
      <c r="J500" s="25" t="n"/>
      <c r="K500" s="25" t="n"/>
      <c r="L500" s="25" t="n"/>
      <c r="M500" s="25" t="n"/>
      <c r="N500" s="26" t="n"/>
      <c r="O500" s="25" t="n"/>
      <c r="P500" s="27">
        <f>IF(C500="","",IF(H500="Teacher guide",SUMIFS('2_Zone_Allocation'!$I$2:$I$3001,'2_Zone_Allocation'!$E$2:$E$3001,C500),SUMIFS('2_Zone_Allocation'!$H$2:$H$3001,'2_Zone_Allocation'!$D$2:$D$3001,C500)))</f>
        <v/>
      </c>
      <c r="Q500" s="27">
        <f>IF(C500="","",IF(O500=P500,"OK","Mismatch"))</f>
        <v/>
      </c>
      <c r="R500" s="27">
        <f>IF(C500="","","Books/"&amp;A500&amp;"/"&amp;C500&amp;".png")</f>
        <v/>
      </c>
    </row>
    <row r="501">
      <c r="A501" s="25" t="n"/>
      <c r="B501" s="26" t="n"/>
      <c r="C501" s="26" t="n"/>
      <c r="D501" s="25" t="n"/>
      <c r="E501" s="26" t="n"/>
      <c r="F501" s="25" t="n"/>
      <c r="G501" s="25" t="n"/>
      <c r="H501" s="25" t="n"/>
      <c r="I501" s="26" t="n"/>
      <c r="J501" s="25" t="n"/>
      <c r="K501" s="25" t="n"/>
      <c r="L501" s="25" t="n"/>
      <c r="M501" s="25" t="n"/>
      <c r="N501" s="26" t="n"/>
      <c r="O501" s="25" t="n"/>
      <c r="P501" s="27">
        <f>IF(C501="","",IF(H501="Teacher guide",SUMIFS('2_Zone_Allocation'!$I$2:$I$3001,'2_Zone_Allocation'!$E$2:$E$3001,C501),SUMIFS('2_Zone_Allocation'!$H$2:$H$3001,'2_Zone_Allocation'!$D$2:$D$3001,C501)))</f>
        <v/>
      </c>
      <c r="Q501" s="27">
        <f>IF(C501="","",IF(O501=P501,"OK","Mismatch"))</f>
        <v/>
      </c>
      <c r="R501" s="27">
        <f>IF(C501="","","Books/"&amp;A501&amp;"/"&amp;C501&amp;".png")</f>
        <v/>
      </c>
    </row>
    <row r="502">
      <c r="A502" s="25" t="n"/>
      <c r="B502" s="26" t="n"/>
      <c r="C502" s="26" t="n"/>
      <c r="D502" s="25" t="n"/>
      <c r="E502" s="26" t="n"/>
      <c r="F502" s="25" t="n"/>
      <c r="G502" s="25" t="n"/>
      <c r="H502" s="25" t="n"/>
      <c r="I502" s="26" t="n"/>
      <c r="J502" s="25" t="n"/>
      <c r="K502" s="25" t="n"/>
      <c r="L502" s="25" t="n"/>
      <c r="M502" s="25" t="n"/>
      <c r="N502" s="26" t="n"/>
      <c r="O502" s="25" t="n"/>
      <c r="P502" s="27">
        <f>IF(C502="","",IF(H502="Teacher guide",SUMIFS('2_Zone_Allocation'!$I$2:$I$3001,'2_Zone_Allocation'!$E$2:$E$3001,C502),SUMIFS('2_Zone_Allocation'!$H$2:$H$3001,'2_Zone_Allocation'!$D$2:$D$3001,C502)))</f>
        <v/>
      </c>
      <c r="Q502" s="27">
        <f>IF(C502="","",IF(O502=P502,"OK","Mismatch"))</f>
        <v/>
      </c>
      <c r="R502" s="27">
        <f>IF(C502="","","Books/"&amp;A502&amp;"/"&amp;C502&amp;".png")</f>
        <v/>
      </c>
    </row>
    <row r="503">
      <c r="A503" s="25" t="n"/>
      <c r="B503" s="26" t="n"/>
      <c r="C503" s="26" t="n"/>
      <c r="D503" s="25" t="n"/>
      <c r="E503" s="26" t="n"/>
      <c r="F503" s="25" t="n"/>
      <c r="G503" s="25" t="n"/>
      <c r="H503" s="25" t="n"/>
      <c r="I503" s="26" t="n"/>
      <c r="J503" s="25" t="n"/>
      <c r="K503" s="25" t="n"/>
      <c r="L503" s="25" t="n"/>
      <c r="M503" s="25" t="n"/>
      <c r="N503" s="26" t="n"/>
      <c r="O503" s="25" t="n"/>
      <c r="P503" s="27">
        <f>IF(C503="","",IF(H503="Teacher guide",SUMIFS('2_Zone_Allocation'!$I$2:$I$3001,'2_Zone_Allocation'!$E$2:$E$3001,C503),SUMIFS('2_Zone_Allocation'!$H$2:$H$3001,'2_Zone_Allocation'!$D$2:$D$3001,C503)))</f>
        <v/>
      </c>
      <c r="Q503" s="27">
        <f>IF(C503="","",IF(O503=P503,"OK","Mismatch"))</f>
        <v/>
      </c>
      <c r="R503" s="27">
        <f>IF(C503="","","Books/"&amp;A503&amp;"/"&amp;C503&amp;".png")</f>
        <v/>
      </c>
    </row>
    <row r="504">
      <c r="A504" s="25" t="n"/>
      <c r="B504" s="26" t="n"/>
      <c r="C504" s="26" t="n"/>
      <c r="D504" s="25" t="n"/>
      <c r="E504" s="26" t="n"/>
      <c r="F504" s="25" t="n"/>
      <c r="G504" s="25" t="n"/>
      <c r="H504" s="25" t="n"/>
      <c r="I504" s="26" t="n"/>
      <c r="J504" s="25" t="n"/>
      <c r="K504" s="25" t="n"/>
      <c r="L504" s="25" t="n"/>
      <c r="M504" s="25" t="n"/>
      <c r="N504" s="26" t="n"/>
      <c r="O504" s="25" t="n"/>
      <c r="P504" s="27">
        <f>IF(C504="","",IF(H504="Teacher guide",SUMIFS('2_Zone_Allocation'!$I$2:$I$3001,'2_Zone_Allocation'!$E$2:$E$3001,C504),SUMIFS('2_Zone_Allocation'!$H$2:$H$3001,'2_Zone_Allocation'!$D$2:$D$3001,C504)))</f>
        <v/>
      </c>
      <c r="Q504" s="27">
        <f>IF(C504="","",IF(O504=P504,"OK","Mismatch"))</f>
        <v/>
      </c>
      <c r="R504" s="27">
        <f>IF(C504="","","Books/"&amp;A504&amp;"/"&amp;C504&amp;".png")</f>
        <v/>
      </c>
    </row>
    <row r="505">
      <c r="A505" s="25" t="n"/>
      <c r="B505" s="26" t="n"/>
      <c r="C505" s="26" t="n"/>
      <c r="D505" s="25" t="n"/>
      <c r="E505" s="26" t="n"/>
      <c r="F505" s="25" t="n"/>
      <c r="G505" s="25" t="n"/>
      <c r="H505" s="25" t="n"/>
      <c r="I505" s="26" t="n"/>
      <c r="J505" s="25" t="n"/>
      <c r="K505" s="25" t="n"/>
      <c r="L505" s="25" t="n"/>
      <c r="M505" s="25" t="n"/>
      <c r="N505" s="26" t="n"/>
      <c r="O505" s="25" t="n"/>
      <c r="P505" s="27">
        <f>IF(C505="","",IF(H505="Teacher guide",SUMIFS('2_Zone_Allocation'!$I$2:$I$3001,'2_Zone_Allocation'!$E$2:$E$3001,C505),SUMIFS('2_Zone_Allocation'!$H$2:$H$3001,'2_Zone_Allocation'!$D$2:$D$3001,C505)))</f>
        <v/>
      </c>
      <c r="Q505" s="27">
        <f>IF(C505="","",IF(O505=P505,"OK","Mismatch"))</f>
        <v/>
      </c>
      <c r="R505" s="27">
        <f>IF(C505="","","Books/"&amp;A505&amp;"/"&amp;C505&amp;".png")</f>
        <v/>
      </c>
    </row>
    <row r="506">
      <c r="A506" s="25" t="n"/>
      <c r="B506" s="26" t="n"/>
      <c r="C506" s="26" t="n"/>
      <c r="D506" s="25" t="n"/>
      <c r="E506" s="26" t="n"/>
      <c r="F506" s="25" t="n"/>
      <c r="G506" s="25" t="n"/>
      <c r="H506" s="25" t="n"/>
      <c r="I506" s="26" t="n"/>
      <c r="J506" s="25" t="n"/>
      <c r="K506" s="25" t="n"/>
      <c r="L506" s="25" t="n"/>
      <c r="M506" s="25" t="n"/>
      <c r="N506" s="26" t="n"/>
      <c r="O506" s="25" t="n"/>
      <c r="P506" s="27">
        <f>IF(C506="","",IF(H506="Teacher guide",SUMIFS('2_Zone_Allocation'!$I$2:$I$3001,'2_Zone_Allocation'!$E$2:$E$3001,C506),SUMIFS('2_Zone_Allocation'!$H$2:$H$3001,'2_Zone_Allocation'!$D$2:$D$3001,C506)))</f>
        <v/>
      </c>
      <c r="Q506" s="27">
        <f>IF(C506="","",IF(O506=P506,"OK","Mismatch"))</f>
        <v/>
      </c>
      <c r="R506" s="27">
        <f>IF(C506="","","Books/"&amp;A506&amp;"/"&amp;C506&amp;".png")</f>
        <v/>
      </c>
    </row>
    <row r="507">
      <c r="A507" s="25" t="n"/>
      <c r="B507" s="26" t="n"/>
      <c r="C507" s="26" t="n"/>
      <c r="D507" s="25" t="n"/>
      <c r="E507" s="26" t="n"/>
      <c r="F507" s="25" t="n"/>
      <c r="G507" s="25" t="n"/>
      <c r="H507" s="25" t="n"/>
      <c r="I507" s="26" t="n"/>
      <c r="J507" s="25" t="n"/>
      <c r="K507" s="25" t="n"/>
      <c r="L507" s="25" t="n"/>
      <c r="M507" s="25" t="n"/>
      <c r="N507" s="26" t="n"/>
      <c r="O507" s="25" t="n"/>
      <c r="P507" s="27">
        <f>IF(C507="","",IF(H507="Teacher guide",SUMIFS('2_Zone_Allocation'!$I$2:$I$3001,'2_Zone_Allocation'!$E$2:$E$3001,C507),SUMIFS('2_Zone_Allocation'!$H$2:$H$3001,'2_Zone_Allocation'!$D$2:$D$3001,C507)))</f>
        <v/>
      </c>
      <c r="Q507" s="27">
        <f>IF(C507="","",IF(O507=P507,"OK","Mismatch"))</f>
        <v/>
      </c>
      <c r="R507" s="27">
        <f>IF(C507="","","Books/"&amp;A507&amp;"/"&amp;C507&amp;".png")</f>
        <v/>
      </c>
    </row>
    <row r="508">
      <c r="A508" s="25" t="n"/>
      <c r="B508" s="26" t="n"/>
      <c r="C508" s="26" t="n"/>
      <c r="D508" s="25" t="n"/>
      <c r="E508" s="26" t="n"/>
      <c r="F508" s="25" t="n"/>
      <c r="G508" s="25" t="n"/>
      <c r="H508" s="25" t="n"/>
      <c r="I508" s="26" t="n"/>
      <c r="J508" s="25" t="n"/>
      <c r="K508" s="25" t="n"/>
      <c r="L508" s="25" t="n"/>
      <c r="M508" s="25" t="n"/>
      <c r="N508" s="26" t="n"/>
      <c r="O508" s="25" t="n"/>
      <c r="P508" s="27">
        <f>IF(C508="","",IF(H508="Teacher guide",SUMIFS('2_Zone_Allocation'!$I$2:$I$3001,'2_Zone_Allocation'!$E$2:$E$3001,C508),SUMIFS('2_Zone_Allocation'!$H$2:$H$3001,'2_Zone_Allocation'!$D$2:$D$3001,C508)))</f>
        <v/>
      </c>
      <c r="Q508" s="27">
        <f>IF(C508="","",IF(O508=P508,"OK","Mismatch"))</f>
        <v/>
      </c>
      <c r="R508" s="27">
        <f>IF(C508="","","Books/"&amp;A508&amp;"/"&amp;C508&amp;".png")</f>
        <v/>
      </c>
    </row>
    <row r="509">
      <c r="A509" s="25" t="n"/>
      <c r="B509" s="26" t="n"/>
      <c r="C509" s="26" t="n"/>
      <c r="D509" s="25" t="n"/>
      <c r="E509" s="26" t="n"/>
      <c r="F509" s="25" t="n"/>
      <c r="G509" s="25" t="n"/>
      <c r="H509" s="25" t="n"/>
      <c r="I509" s="26" t="n"/>
      <c r="J509" s="25" t="n"/>
      <c r="K509" s="25" t="n"/>
      <c r="L509" s="25" t="n"/>
      <c r="M509" s="25" t="n"/>
      <c r="N509" s="26" t="n"/>
      <c r="O509" s="25" t="n"/>
      <c r="P509" s="27">
        <f>IF(C509="","",IF(H509="Teacher guide",SUMIFS('2_Zone_Allocation'!$I$2:$I$3001,'2_Zone_Allocation'!$E$2:$E$3001,C509),SUMIFS('2_Zone_Allocation'!$H$2:$H$3001,'2_Zone_Allocation'!$D$2:$D$3001,C509)))</f>
        <v/>
      </c>
      <c r="Q509" s="27">
        <f>IF(C509="","",IF(O509=P509,"OK","Mismatch"))</f>
        <v/>
      </c>
      <c r="R509" s="27">
        <f>IF(C509="","","Books/"&amp;A509&amp;"/"&amp;C509&amp;".png")</f>
        <v/>
      </c>
    </row>
    <row r="510">
      <c r="A510" s="25" t="n"/>
      <c r="B510" s="26" t="n"/>
      <c r="C510" s="26" t="n"/>
      <c r="D510" s="25" t="n"/>
      <c r="E510" s="26" t="n"/>
      <c r="F510" s="25" t="n"/>
      <c r="G510" s="25" t="n"/>
      <c r="H510" s="25" t="n"/>
      <c r="I510" s="26" t="n"/>
      <c r="J510" s="25" t="n"/>
      <c r="K510" s="25" t="n"/>
      <c r="L510" s="25" t="n"/>
      <c r="M510" s="25" t="n"/>
      <c r="N510" s="26" t="n"/>
      <c r="O510" s="25" t="n"/>
      <c r="P510" s="27">
        <f>IF(C510="","",IF(H510="Teacher guide",SUMIFS('2_Zone_Allocation'!$I$2:$I$3001,'2_Zone_Allocation'!$E$2:$E$3001,C510),SUMIFS('2_Zone_Allocation'!$H$2:$H$3001,'2_Zone_Allocation'!$D$2:$D$3001,C510)))</f>
        <v/>
      </c>
      <c r="Q510" s="27">
        <f>IF(C510="","",IF(O510=P510,"OK","Mismatch"))</f>
        <v/>
      </c>
      <c r="R510" s="27">
        <f>IF(C510="","","Books/"&amp;A510&amp;"/"&amp;C510&amp;".png")</f>
        <v/>
      </c>
    </row>
    <row r="511">
      <c r="A511" s="25" t="n"/>
      <c r="B511" s="26" t="n"/>
      <c r="C511" s="26" t="n"/>
      <c r="D511" s="25" t="n"/>
      <c r="E511" s="26" t="n"/>
      <c r="F511" s="25" t="n"/>
      <c r="G511" s="25" t="n"/>
      <c r="H511" s="25" t="n"/>
      <c r="I511" s="26" t="n"/>
      <c r="J511" s="25" t="n"/>
      <c r="K511" s="25" t="n"/>
      <c r="L511" s="25" t="n"/>
      <c r="M511" s="25" t="n"/>
      <c r="N511" s="26" t="n"/>
      <c r="O511" s="25" t="n"/>
      <c r="P511" s="27">
        <f>IF(C511="","",IF(H511="Teacher guide",SUMIFS('2_Zone_Allocation'!$I$2:$I$3001,'2_Zone_Allocation'!$E$2:$E$3001,C511),SUMIFS('2_Zone_Allocation'!$H$2:$H$3001,'2_Zone_Allocation'!$D$2:$D$3001,C511)))</f>
        <v/>
      </c>
      <c r="Q511" s="27">
        <f>IF(C511="","",IF(O511=P511,"OK","Mismatch"))</f>
        <v/>
      </c>
      <c r="R511" s="27">
        <f>IF(C511="","","Books/"&amp;A511&amp;"/"&amp;C511&amp;".png")</f>
        <v/>
      </c>
    </row>
    <row r="512">
      <c r="A512" s="25" t="n"/>
      <c r="B512" s="26" t="n"/>
      <c r="C512" s="26" t="n"/>
      <c r="D512" s="25" t="n"/>
      <c r="E512" s="26" t="n"/>
      <c r="F512" s="25" t="n"/>
      <c r="G512" s="25" t="n"/>
      <c r="H512" s="25" t="n"/>
      <c r="I512" s="26" t="n"/>
      <c r="J512" s="25" t="n"/>
      <c r="K512" s="25" t="n"/>
      <c r="L512" s="25" t="n"/>
      <c r="M512" s="25" t="n"/>
      <c r="N512" s="26" t="n"/>
      <c r="O512" s="25" t="n"/>
      <c r="P512" s="27">
        <f>IF(C512="","",IF(H512="Teacher guide",SUMIFS('2_Zone_Allocation'!$I$2:$I$3001,'2_Zone_Allocation'!$E$2:$E$3001,C512),SUMIFS('2_Zone_Allocation'!$H$2:$H$3001,'2_Zone_Allocation'!$D$2:$D$3001,C512)))</f>
        <v/>
      </c>
      <c r="Q512" s="27">
        <f>IF(C512="","",IF(O512=P512,"OK","Mismatch"))</f>
        <v/>
      </c>
      <c r="R512" s="27">
        <f>IF(C512="","","Books/"&amp;A512&amp;"/"&amp;C512&amp;".png")</f>
        <v/>
      </c>
    </row>
    <row r="513">
      <c r="A513" s="25" t="n"/>
      <c r="B513" s="26" t="n"/>
      <c r="C513" s="26" t="n"/>
      <c r="D513" s="25" t="n"/>
      <c r="E513" s="26" t="n"/>
      <c r="F513" s="25" t="n"/>
      <c r="G513" s="25" t="n"/>
      <c r="H513" s="25" t="n"/>
      <c r="I513" s="26" t="n"/>
      <c r="J513" s="25" t="n"/>
      <c r="K513" s="25" t="n"/>
      <c r="L513" s="25" t="n"/>
      <c r="M513" s="25" t="n"/>
      <c r="N513" s="26" t="n"/>
      <c r="O513" s="25" t="n"/>
      <c r="P513" s="27">
        <f>IF(C513="","",IF(H513="Teacher guide",SUMIFS('2_Zone_Allocation'!$I$2:$I$3001,'2_Zone_Allocation'!$E$2:$E$3001,C513),SUMIFS('2_Zone_Allocation'!$H$2:$H$3001,'2_Zone_Allocation'!$D$2:$D$3001,C513)))</f>
        <v/>
      </c>
      <c r="Q513" s="27">
        <f>IF(C513="","",IF(O513=P513,"OK","Mismatch"))</f>
        <v/>
      </c>
      <c r="R513" s="27">
        <f>IF(C513="","","Books/"&amp;A513&amp;"/"&amp;C513&amp;".png")</f>
        <v/>
      </c>
    </row>
    <row r="514">
      <c r="A514" s="25" t="n"/>
      <c r="B514" s="26" t="n"/>
      <c r="C514" s="26" t="n"/>
      <c r="D514" s="25" t="n"/>
      <c r="E514" s="26" t="n"/>
      <c r="F514" s="25" t="n"/>
      <c r="G514" s="25" t="n"/>
      <c r="H514" s="25" t="n"/>
      <c r="I514" s="26" t="n"/>
      <c r="J514" s="25" t="n"/>
      <c r="K514" s="25" t="n"/>
      <c r="L514" s="25" t="n"/>
      <c r="M514" s="25" t="n"/>
      <c r="N514" s="26" t="n"/>
      <c r="O514" s="25" t="n"/>
      <c r="P514" s="27">
        <f>IF(C514="","",IF(H514="Teacher guide",SUMIFS('2_Zone_Allocation'!$I$2:$I$3001,'2_Zone_Allocation'!$E$2:$E$3001,C514),SUMIFS('2_Zone_Allocation'!$H$2:$H$3001,'2_Zone_Allocation'!$D$2:$D$3001,C514)))</f>
        <v/>
      </c>
      <c r="Q514" s="27">
        <f>IF(C514="","",IF(O514=P514,"OK","Mismatch"))</f>
        <v/>
      </c>
      <c r="R514" s="27">
        <f>IF(C514="","","Books/"&amp;A514&amp;"/"&amp;C514&amp;".png")</f>
        <v/>
      </c>
    </row>
    <row r="515">
      <c r="A515" s="25" t="n"/>
      <c r="B515" s="26" t="n"/>
      <c r="C515" s="26" t="n"/>
      <c r="D515" s="25" t="n"/>
      <c r="E515" s="26" t="n"/>
      <c r="F515" s="25" t="n"/>
      <c r="G515" s="25" t="n"/>
      <c r="H515" s="25" t="n"/>
      <c r="I515" s="26" t="n"/>
      <c r="J515" s="25" t="n"/>
      <c r="K515" s="25" t="n"/>
      <c r="L515" s="25" t="n"/>
      <c r="M515" s="25" t="n"/>
      <c r="N515" s="26" t="n"/>
      <c r="O515" s="25" t="n"/>
      <c r="P515" s="27">
        <f>IF(C515="","",IF(H515="Teacher guide",SUMIFS('2_Zone_Allocation'!$I$2:$I$3001,'2_Zone_Allocation'!$E$2:$E$3001,C515),SUMIFS('2_Zone_Allocation'!$H$2:$H$3001,'2_Zone_Allocation'!$D$2:$D$3001,C515)))</f>
        <v/>
      </c>
      <c r="Q515" s="27">
        <f>IF(C515="","",IF(O515=P515,"OK","Mismatch"))</f>
        <v/>
      </c>
      <c r="R515" s="27">
        <f>IF(C515="","","Books/"&amp;A515&amp;"/"&amp;C515&amp;".png")</f>
        <v/>
      </c>
    </row>
    <row r="516">
      <c r="A516" s="25" t="n"/>
      <c r="B516" s="26" t="n"/>
      <c r="C516" s="26" t="n"/>
      <c r="D516" s="25" t="n"/>
      <c r="E516" s="26" t="n"/>
      <c r="F516" s="25" t="n"/>
      <c r="G516" s="25" t="n"/>
      <c r="H516" s="25" t="n"/>
      <c r="I516" s="26" t="n"/>
      <c r="J516" s="25" t="n"/>
      <c r="K516" s="25" t="n"/>
      <c r="L516" s="25" t="n"/>
      <c r="M516" s="25" t="n"/>
      <c r="N516" s="26" t="n"/>
      <c r="O516" s="25" t="n"/>
      <c r="P516" s="27">
        <f>IF(C516="","",IF(H516="Teacher guide",SUMIFS('2_Zone_Allocation'!$I$2:$I$3001,'2_Zone_Allocation'!$E$2:$E$3001,C516),SUMIFS('2_Zone_Allocation'!$H$2:$H$3001,'2_Zone_Allocation'!$D$2:$D$3001,C516)))</f>
        <v/>
      </c>
      <c r="Q516" s="27">
        <f>IF(C516="","",IF(O516=P516,"OK","Mismatch"))</f>
        <v/>
      </c>
      <c r="R516" s="27">
        <f>IF(C516="","","Books/"&amp;A516&amp;"/"&amp;C516&amp;".png")</f>
        <v/>
      </c>
    </row>
    <row r="517">
      <c r="A517" s="25" t="n"/>
      <c r="B517" s="26" t="n"/>
      <c r="C517" s="26" t="n"/>
      <c r="D517" s="25" t="n"/>
      <c r="E517" s="26" t="n"/>
      <c r="F517" s="25" t="n"/>
      <c r="G517" s="25" t="n"/>
      <c r="H517" s="25" t="n"/>
      <c r="I517" s="26" t="n"/>
      <c r="J517" s="25" t="n"/>
      <c r="K517" s="25" t="n"/>
      <c r="L517" s="25" t="n"/>
      <c r="M517" s="25" t="n"/>
      <c r="N517" s="26" t="n"/>
      <c r="O517" s="25" t="n"/>
      <c r="P517" s="27">
        <f>IF(C517="","",IF(H517="Teacher guide",SUMIFS('2_Zone_Allocation'!$I$2:$I$3001,'2_Zone_Allocation'!$E$2:$E$3001,C517),SUMIFS('2_Zone_Allocation'!$H$2:$H$3001,'2_Zone_Allocation'!$D$2:$D$3001,C517)))</f>
        <v/>
      </c>
      <c r="Q517" s="27">
        <f>IF(C517="","",IF(O517=P517,"OK","Mismatch"))</f>
        <v/>
      </c>
      <c r="R517" s="27">
        <f>IF(C517="","","Books/"&amp;A517&amp;"/"&amp;C517&amp;".png")</f>
        <v/>
      </c>
    </row>
    <row r="518">
      <c r="A518" s="25" t="n"/>
      <c r="B518" s="26" t="n"/>
      <c r="C518" s="26" t="n"/>
      <c r="D518" s="25" t="n"/>
      <c r="E518" s="26" t="n"/>
      <c r="F518" s="25" t="n"/>
      <c r="G518" s="25" t="n"/>
      <c r="H518" s="25" t="n"/>
      <c r="I518" s="26" t="n"/>
      <c r="J518" s="25" t="n"/>
      <c r="K518" s="25" t="n"/>
      <c r="L518" s="25" t="n"/>
      <c r="M518" s="25" t="n"/>
      <c r="N518" s="26" t="n"/>
      <c r="O518" s="25" t="n"/>
      <c r="P518" s="27">
        <f>IF(C518="","",IF(H518="Teacher guide",SUMIFS('2_Zone_Allocation'!$I$2:$I$3001,'2_Zone_Allocation'!$E$2:$E$3001,C518),SUMIFS('2_Zone_Allocation'!$H$2:$H$3001,'2_Zone_Allocation'!$D$2:$D$3001,C518)))</f>
        <v/>
      </c>
      <c r="Q518" s="27">
        <f>IF(C518="","",IF(O518=P518,"OK","Mismatch"))</f>
        <v/>
      </c>
      <c r="R518" s="27">
        <f>IF(C518="","","Books/"&amp;A518&amp;"/"&amp;C518&amp;".png")</f>
        <v/>
      </c>
    </row>
    <row r="519">
      <c r="A519" s="25" t="n"/>
      <c r="B519" s="26" t="n"/>
      <c r="C519" s="26" t="n"/>
      <c r="D519" s="25" t="n"/>
      <c r="E519" s="26" t="n"/>
      <c r="F519" s="25" t="n"/>
      <c r="G519" s="25" t="n"/>
      <c r="H519" s="25" t="n"/>
      <c r="I519" s="26" t="n"/>
      <c r="J519" s="25" t="n"/>
      <c r="K519" s="25" t="n"/>
      <c r="L519" s="25" t="n"/>
      <c r="M519" s="25" t="n"/>
      <c r="N519" s="26" t="n"/>
      <c r="O519" s="25" t="n"/>
      <c r="P519" s="27">
        <f>IF(C519="","",IF(H519="Teacher guide",SUMIFS('2_Zone_Allocation'!$I$2:$I$3001,'2_Zone_Allocation'!$E$2:$E$3001,C519),SUMIFS('2_Zone_Allocation'!$H$2:$H$3001,'2_Zone_Allocation'!$D$2:$D$3001,C519)))</f>
        <v/>
      </c>
      <c r="Q519" s="27">
        <f>IF(C519="","",IF(O519=P519,"OK","Mismatch"))</f>
        <v/>
      </c>
      <c r="R519" s="27">
        <f>IF(C519="","","Books/"&amp;A519&amp;"/"&amp;C519&amp;".png")</f>
        <v/>
      </c>
    </row>
    <row r="520">
      <c r="A520" s="25" t="n"/>
      <c r="B520" s="26" t="n"/>
      <c r="C520" s="26" t="n"/>
      <c r="D520" s="25" t="n"/>
      <c r="E520" s="26" t="n"/>
      <c r="F520" s="25" t="n"/>
      <c r="G520" s="25" t="n"/>
      <c r="H520" s="25" t="n"/>
      <c r="I520" s="26" t="n"/>
      <c r="J520" s="25" t="n"/>
      <c r="K520" s="25" t="n"/>
      <c r="L520" s="25" t="n"/>
      <c r="M520" s="25" t="n"/>
      <c r="N520" s="26" t="n"/>
      <c r="O520" s="25" t="n"/>
      <c r="P520" s="27">
        <f>IF(C520="","",IF(H520="Teacher guide",SUMIFS('2_Zone_Allocation'!$I$2:$I$3001,'2_Zone_Allocation'!$E$2:$E$3001,C520),SUMIFS('2_Zone_Allocation'!$H$2:$H$3001,'2_Zone_Allocation'!$D$2:$D$3001,C520)))</f>
        <v/>
      </c>
      <c r="Q520" s="27">
        <f>IF(C520="","",IF(O520=P520,"OK","Mismatch"))</f>
        <v/>
      </c>
      <c r="R520" s="27">
        <f>IF(C520="","","Books/"&amp;A520&amp;"/"&amp;C520&amp;".png")</f>
        <v/>
      </c>
    </row>
    <row r="521">
      <c r="A521" s="25" t="n"/>
      <c r="B521" s="26" t="n"/>
      <c r="C521" s="26" t="n"/>
      <c r="D521" s="25" t="n"/>
      <c r="E521" s="26" t="n"/>
      <c r="F521" s="25" t="n"/>
      <c r="G521" s="25" t="n"/>
      <c r="H521" s="25" t="n"/>
      <c r="I521" s="26" t="n"/>
      <c r="J521" s="25" t="n"/>
      <c r="K521" s="25" t="n"/>
      <c r="L521" s="25" t="n"/>
      <c r="M521" s="25" t="n"/>
      <c r="N521" s="26" t="n"/>
      <c r="O521" s="25" t="n"/>
      <c r="P521" s="27">
        <f>IF(C521="","",IF(H521="Teacher guide",SUMIFS('2_Zone_Allocation'!$I$2:$I$3001,'2_Zone_Allocation'!$E$2:$E$3001,C521),SUMIFS('2_Zone_Allocation'!$H$2:$H$3001,'2_Zone_Allocation'!$D$2:$D$3001,C521)))</f>
        <v/>
      </c>
      <c r="Q521" s="27">
        <f>IF(C521="","",IF(O521=P521,"OK","Mismatch"))</f>
        <v/>
      </c>
      <c r="R521" s="27">
        <f>IF(C521="","","Books/"&amp;A521&amp;"/"&amp;C521&amp;".png")</f>
        <v/>
      </c>
    </row>
    <row r="522">
      <c r="A522" s="25" t="n"/>
      <c r="B522" s="26" t="n"/>
      <c r="C522" s="26" t="n"/>
      <c r="D522" s="25" t="n"/>
      <c r="E522" s="26" t="n"/>
      <c r="F522" s="25" t="n"/>
      <c r="G522" s="25" t="n"/>
      <c r="H522" s="25" t="n"/>
      <c r="I522" s="26" t="n"/>
      <c r="J522" s="25" t="n"/>
      <c r="K522" s="25" t="n"/>
      <c r="L522" s="25" t="n"/>
      <c r="M522" s="25" t="n"/>
      <c r="N522" s="26" t="n"/>
      <c r="O522" s="25" t="n"/>
      <c r="P522" s="27">
        <f>IF(C522="","",IF(H522="Teacher guide",SUMIFS('2_Zone_Allocation'!$I$2:$I$3001,'2_Zone_Allocation'!$E$2:$E$3001,C522),SUMIFS('2_Zone_Allocation'!$H$2:$H$3001,'2_Zone_Allocation'!$D$2:$D$3001,C522)))</f>
        <v/>
      </c>
      <c r="Q522" s="27">
        <f>IF(C522="","",IF(O522=P522,"OK","Mismatch"))</f>
        <v/>
      </c>
      <c r="R522" s="27">
        <f>IF(C522="","","Books/"&amp;A522&amp;"/"&amp;C522&amp;".png")</f>
        <v/>
      </c>
    </row>
    <row r="523">
      <c r="A523" s="25" t="n"/>
      <c r="B523" s="26" t="n"/>
      <c r="C523" s="26" t="n"/>
      <c r="D523" s="25" t="n"/>
      <c r="E523" s="26" t="n"/>
      <c r="F523" s="25" t="n"/>
      <c r="G523" s="25" t="n"/>
      <c r="H523" s="25" t="n"/>
      <c r="I523" s="26" t="n"/>
      <c r="J523" s="25" t="n"/>
      <c r="K523" s="25" t="n"/>
      <c r="L523" s="25" t="n"/>
      <c r="M523" s="25" t="n"/>
      <c r="N523" s="26" t="n"/>
      <c r="O523" s="25" t="n"/>
      <c r="P523" s="27">
        <f>IF(C523="","",IF(H523="Teacher guide",SUMIFS('2_Zone_Allocation'!$I$2:$I$3001,'2_Zone_Allocation'!$E$2:$E$3001,C523),SUMIFS('2_Zone_Allocation'!$H$2:$H$3001,'2_Zone_Allocation'!$D$2:$D$3001,C523)))</f>
        <v/>
      </c>
      <c r="Q523" s="27">
        <f>IF(C523="","",IF(O523=P523,"OK","Mismatch"))</f>
        <v/>
      </c>
      <c r="R523" s="27">
        <f>IF(C523="","","Books/"&amp;A523&amp;"/"&amp;C523&amp;".png")</f>
        <v/>
      </c>
    </row>
    <row r="524">
      <c r="A524" s="25" t="n"/>
      <c r="B524" s="26" t="n"/>
      <c r="C524" s="26" t="n"/>
      <c r="D524" s="25" t="n"/>
      <c r="E524" s="26" t="n"/>
      <c r="F524" s="25" t="n"/>
      <c r="G524" s="25" t="n"/>
      <c r="H524" s="25" t="n"/>
      <c r="I524" s="26" t="n"/>
      <c r="J524" s="25" t="n"/>
      <c r="K524" s="25" t="n"/>
      <c r="L524" s="25" t="n"/>
      <c r="M524" s="25" t="n"/>
      <c r="N524" s="26" t="n"/>
      <c r="O524" s="25" t="n"/>
      <c r="P524" s="27">
        <f>IF(C524="","",IF(H524="Teacher guide",SUMIFS('2_Zone_Allocation'!$I$2:$I$3001,'2_Zone_Allocation'!$E$2:$E$3001,C524),SUMIFS('2_Zone_Allocation'!$H$2:$H$3001,'2_Zone_Allocation'!$D$2:$D$3001,C524)))</f>
        <v/>
      </c>
      <c r="Q524" s="27">
        <f>IF(C524="","",IF(O524=P524,"OK","Mismatch"))</f>
        <v/>
      </c>
      <c r="R524" s="27">
        <f>IF(C524="","","Books/"&amp;A524&amp;"/"&amp;C524&amp;".png")</f>
        <v/>
      </c>
    </row>
    <row r="525">
      <c r="A525" s="25" t="n"/>
      <c r="B525" s="26" t="n"/>
      <c r="C525" s="26" t="n"/>
      <c r="D525" s="25" t="n"/>
      <c r="E525" s="26" t="n"/>
      <c r="F525" s="25" t="n"/>
      <c r="G525" s="25" t="n"/>
      <c r="H525" s="25" t="n"/>
      <c r="I525" s="26" t="n"/>
      <c r="J525" s="25" t="n"/>
      <c r="K525" s="25" t="n"/>
      <c r="L525" s="25" t="n"/>
      <c r="M525" s="25" t="n"/>
      <c r="N525" s="26" t="n"/>
      <c r="O525" s="25" t="n"/>
      <c r="P525" s="27">
        <f>IF(C525="","",IF(H525="Teacher guide",SUMIFS('2_Zone_Allocation'!$I$2:$I$3001,'2_Zone_Allocation'!$E$2:$E$3001,C525),SUMIFS('2_Zone_Allocation'!$H$2:$H$3001,'2_Zone_Allocation'!$D$2:$D$3001,C525)))</f>
        <v/>
      </c>
      <c r="Q525" s="27">
        <f>IF(C525="","",IF(O525=P525,"OK","Mismatch"))</f>
        <v/>
      </c>
      <c r="R525" s="27">
        <f>IF(C525="","","Books/"&amp;A525&amp;"/"&amp;C525&amp;".png")</f>
        <v/>
      </c>
    </row>
    <row r="526">
      <c r="A526" s="25" t="n"/>
      <c r="B526" s="26" t="n"/>
      <c r="C526" s="26" t="n"/>
      <c r="D526" s="25" t="n"/>
      <c r="E526" s="26" t="n"/>
      <c r="F526" s="25" t="n"/>
      <c r="G526" s="25" t="n"/>
      <c r="H526" s="25" t="n"/>
      <c r="I526" s="26" t="n"/>
      <c r="J526" s="25" t="n"/>
      <c r="K526" s="25" t="n"/>
      <c r="L526" s="25" t="n"/>
      <c r="M526" s="25" t="n"/>
      <c r="N526" s="26" t="n"/>
      <c r="O526" s="25" t="n"/>
      <c r="P526" s="27">
        <f>IF(C526="","",IF(H526="Teacher guide",SUMIFS('2_Zone_Allocation'!$I$2:$I$3001,'2_Zone_Allocation'!$E$2:$E$3001,C526),SUMIFS('2_Zone_Allocation'!$H$2:$H$3001,'2_Zone_Allocation'!$D$2:$D$3001,C526)))</f>
        <v/>
      </c>
      <c r="Q526" s="27">
        <f>IF(C526="","",IF(O526=P526,"OK","Mismatch"))</f>
        <v/>
      </c>
      <c r="R526" s="27">
        <f>IF(C526="","","Books/"&amp;A526&amp;"/"&amp;C526&amp;".png")</f>
        <v/>
      </c>
    </row>
    <row r="527">
      <c r="A527" s="25" t="n"/>
      <c r="B527" s="26" t="n"/>
      <c r="C527" s="26" t="n"/>
      <c r="D527" s="25" t="n"/>
      <c r="E527" s="26" t="n"/>
      <c r="F527" s="25" t="n"/>
      <c r="G527" s="25" t="n"/>
      <c r="H527" s="25" t="n"/>
      <c r="I527" s="26" t="n"/>
      <c r="J527" s="25" t="n"/>
      <c r="K527" s="25" t="n"/>
      <c r="L527" s="25" t="n"/>
      <c r="M527" s="25" t="n"/>
      <c r="N527" s="26" t="n"/>
      <c r="O527" s="25" t="n"/>
      <c r="P527" s="27">
        <f>IF(C527="","",IF(H527="Teacher guide",SUMIFS('2_Zone_Allocation'!$I$2:$I$3001,'2_Zone_Allocation'!$E$2:$E$3001,C527),SUMIFS('2_Zone_Allocation'!$H$2:$H$3001,'2_Zone_Allocation'!$D$2:$D$3001,C527)))</f>
        <v/>
      </c>
      <c r="Q527" s="27">
        <f>IF(C527="","",IF(O527=P527,"OK","Mismatch"))</f>
        <v/>
      </c>
      <c r="R527" s="27">
        <f>IF(C527="","","Books/"&amp;A527&amp;"/"&amp;C527&amp;".png")</f>
        <v/>
      </c>
    </row>
    <row r="528">
      <c r="A528" s="25" t="n"/>
      <c r="B528" s="26" t="n"/>
      <c r="C528" s="26" t="n"/>
      <c r="D528" s="25" t="n"/>
      <c r="E528" s="26" t="n"/>
      <c r="F528" s="25" t="n"/>
      <c r="G528" s="25" t="n"/>
      <c r="H528" s="25" t="n"/>
      <c r="I528" s="26" t="n"/>
      <c r="J528" s="25" t="n"/>
      <c r="K528" s="25" t="n"/>
      <c r="L528" s="25" t="n"/>
      <c r="M528" s="25" t="n"/>
      <c r="N528" s="26" t="n"/>
      <c r="O528" s="25" t="n"/>
      <c r="P528" s="27">
        <f>IF(C528="","",IF(H528="Teacher guide",SUMIFS('2_Zone_Allocation'!$I$2:$I$3001,'2_Zone_Allocation'!$E$2:$E$3001,C528),SUMIFS('2_Zone_Allocation'!$H$2:$H$3001,'2_Zone_Allocation'!$D$2:$D$3001,C528)))</f>
        <v/>
      </c>
      <c r="Q528" s="27">
        <f>IF(C528="","",IF(O528=P528,"OK","Mismatch"))</f>
        <v/>
      </c>
      <c r="R528" s="27">
        <f>IF(C528="","","Books/"&amp;A528&amp;"/"&amp;C528&amp;".png")</f>
        <v/>
      </c>
    </row>
    <row r="529">
      <c r="A529" s="25" t="n"/>
      <c r="B529" s="26" t="n"/>
      <c r="C529" s="26" t="n"/>
      <c r="D529" s="25" t="n"/>
      <c r="E529" s="26" t="n"/>
      <c r="F529" s="25" t="n"/>
      <c r="G529" s="25" t="n"/>
      <c r="H529" s="25" t="n"/>
      <c r="I529" s="26" t="n"/>
      <c r="J529" s="25" t="n"/>
      <c r="K529" s="25" t="n"/>
      <c r="L529" s="25" t="n"/>
      <c r="M529" s="25" t="n"/>
      <c r="N529" s="26" t="n"/>
      <c r="O529" s="25" t="n"/>
      <c r="P529" s="27">
        <f>IF(C529="","",IF(H529="Teacher guide",SUMIFS('2_Zone_Allocation'!$I$2:$I$3001,'2_Zone_Allocation'!$E$2:$E$3001,C529),SUMIFS('2_Zone_Allocation'!$H$2:$H$3001,'2_Zone_Allocation'!$D$2:$D$3001,C529)))</f>
        <v/>
      </c>
      <c r="Q529" s="27">
        <f>IF(C529="","",IF(O529=P529,"OK","Mismatch"))</f>
        <v/>
      </c>
      <c r="R529" s="27">
        <f>IF(C529="","","Books/"&amp;A529&amp;"/"&amp;C529&amp;".png")</f>
        <v/>
      </c>
    </row>
    <row r="530">
      <c r="A530" s="25" t="n"/>
      <c r="B530" s="26" t="n"/>
      <c r="C530" s="26" t="n"/>
      <c r="D530" s="25" t="n"/>
      <c r="E530" s="26" t="n"/>
      <c r="F530" s="25" t="n"/>
      <c r="G530" s="25" t="n"/>
      <c r="H530" s="25" t="n"/>
      <c r="I530" s="26" t="n"/>
      <c r="J530" s="25" t="n"/>
      <c r="K530" s="25" t="n"/>
      <c r="L530" s="25" t="n"/>
      <c r="M530" s="25" t="n"/>
      <c r="N530" s="26" t="n"/>
      <c r="O530" s="25" t="n"/>
      <c r="P530" s="27">
        <f>IF(C530="","",IF(H530="Teacher guide",SUMIFS('2_Zone_Allocation'!$I$2:$I$3001,'2_Zone_Allocation'!$E$2:$E$3001,C530),SUMIFS('2_Zone_Allocation'!$H$2:$H$3001,'2_Zone_Allocation'!$D$2:$D$3001,C530)))</f>
        <v/>
      </c>
      <c r="Q530" s="27">
        <f>IF(C530="","",IF(O530=P530,"OK","Mismatch"))</f>
        <v/>
      </c>
      <c r="R530" s="27">
        <f>IF(C530="","","Books/"&amp;A530&amp;"/"&amp;C530&amp;".png")</f>
        <v/>
      </c>
    </row>
    <row r="531">
      <c r="A531" s="25" t="n"/>
      <c r="B531" s="26" t="n"/>
      <c r="C531" s="26" t="n"/>
      <c r="D531" s="25" t="n"/>
      <c r="E531" s="26" t="n"/>
      <c r="F531" s="25" t="n"/>
      <c r="G531" s="25" t="n"/>
      <c r="H531" s="25" t="n"/>
      <c r="I531" s="26" t="n"/>
      <c r="J531" s="25" t="n"/>
      <c r="K531" s="25" t="n"/>
      <c r="L531" s="25" t="n"/>
      <c r="M531" s="25" t="n"/>
      <c r="N531" s="26" t="n"/>
      <c r="O531" s="25" t="n"/>
      <c r="P531" s="27">
        <f>IF(C531="","",IF(H531="Teacher guide",SUMIFS('2_Zone_Allocation'!$I$2:$I$3001,'2_Zone_Allocation'!$E$2:$E$3001,C531),SUMIFS('2_Zone_Allocation'!$H$2:$H$3001,'2_Zone_Allocation'!$D$2:$D$3001,C531)))</f>
        <v/>
      </c>
      <c r="Q531" s="27">
        <f>IF(C531="","",IF(O531=P531,"OK","Mismatch"))</f>
        <v/>
      </c>
      <c r="R531" s="27">
        <f>IF(C531="","","Books/"&amp;A531&amp;"/"&amp;C531&amp;".png")</f>
        <v/>
      </c>
    </row>
    <row r="532">
      <c r="A532" s="25" t="n"/>
      <c r="B532" s="26" t="n"/>
      <c r="C532" s="26" t="n"/>
      <c r="D532" s="25" t="n"/>
      <c r="E532" s="26" t="n"/>
      <c r="F532" s="25" t="n"/>
      <c r="G532" s="25" t="n"/>
      <c r="H532" s="25" t="n"/>
      <c r="I532" s="26" t="n"/>
      <c r="J532" s="25" t="n"/>
      <c r="K532" s="25" t="n"/>
      <c r="L532" s="25" t="n"/>
      <c r="M532" s="25" t="n"/>
      <c r="N532" s="26" t="n"/>
      <c r="O532" s="25" t="n"/>
      <c r="P532" s="27">
        <f>IF(C532="","",IF(H532="Teacher guide",SUMIFS('2_Zone_Allocation'!$I$2:$I$3001,'2_Zone_Allocation'!$E$2:$E$3001,C532),SUMIFS('2_Zone_Allocation'!$H$2:$H$3001,'2_Zone_Allocation'!$D$2:$D$3001,C532)))</f>
        <v/>
      </c>
      <c r="Q532" s="27">
        <f>IF(C532="","",IF(O532=P532,"OK","Mismatch"))</f>
        <v/>
      </c>
      <c r="R532" s="27">
        <f>IF(C532="","","Books/"&amp;A532&amp;"/"&amp;C532&amp;".png")</f>
        <v/>
      </c>
    </row>
    <row r="533">
      <c r="A533" s="25" t="n"/>
      <c r="B533" s="26" t="n"/>
      <c r="C533" s="26" t="n"/>
      <c r="D533" s="25" t="n"/>
      <c r="E533" s="26" t="n"/>
      <c r="F533" s="25" t="n"/>
      <c r="G533" s="25" t="n"/>
      <c r="H533" s="25" t="n"/>
      <c r="I533" s="26" t="n"/>
      <c r="J533" s="25" t="n"/>
      <c r="K533" s="25" t="n"/>
      <c r="L533" s="25" t="n"/>
      <c r="M533" s="25" t="n"/>
      <c r="N533" s="26" t="n"/>
      <c r="O533" s="25" t="n"/>
      <c r="P533" s="27">
        <f>IF(C533="","",IF(H533="Teacher guide",SUMIFS('2_Zone_Allocation'!$I$2:$I$3001,'2_Zone_Allocation'!$E$2:$E$3001,C533),SUMIFS('2_Zone_Allocation'!$H$2:$H$3001,'2_Zone_Allocation'!$D$2:$D$3001,C533)))</f>
        <v/>
      </c>
      <c r="Q533" s="27">
        <f>IF(C533="","",IF(O533=P533,"OK","Mismatch"))</f>
        <v/>
      </c>
      <c r="R533" s="27">
        <f>IF(C533="","","Books/"&amp;A533&amp;"/"&amp;C533&amp;".png")</f>
        <v/>
      </c>
    </row>
    <row r="534">
      <c r="A534" s="25" t="n"/>
      <c r="B534" s="26" t="n"/>
      <c r="C534" s="26" t="n"/>
      <c r="D534" s="25" t="n"/>
      <c r="E534" s="26" t="n"/>
      <c r="F534" s="25" t="n"/>
      <c r="G534" s="25" t="n"/>
      <c r="H534" s="25" t="n"/>
      <c r="I534" s="26" t="n"/>
      <c r="J534" s="25" t="n"/>
      <c r="K534" s="25" t="n"/>
      <c r="L534" s="25" t="n"/>
      <c r="M534" s="25" t="n"/>
      <c r="N534" s="26" t="n"/>
      <c r="O534" s="25" t="n"/>
      <c r="P534" s="27">
        <f>IF(C534="","",IF(H534="Teacher guide",SUMIFS('2_Zone_Allocation'!$I$2:$I$3001,'2_Zone_Allocation'!$E$2:$E$3001,C534),SUMIFS('2_Zone_Allocation'!$H$2:$H$3001,'2_Zone_Allocation'!$D$2:$D$3001,C534)))</f>
        <v/>
      </c>
      <c r="Q534" s="27">
        <f>IF(C534="","",IF(O534=P534,"OK","Mismatch"))</f>
        <v/>
      </c>
      <c r="R534" s="27">
        <f>IF(C534="","","Books/"&amp;A534&amp;"/"&amp;C534&amp;".png")</f>
        <v/>
      </c>
    </row>
    <row r="535">
      <c r="A535" s="25" t="n"/>
      <c r="B535" s="26" t="n"/>
      <c r="C535" s="26" t="n"/>
      <c r="D535" s="25" t="n"/>
      <c r="E535" s="26" t="n"/>
      <c r="F535" s="25" t="n"/>
      <c r="G535" s="25" t="n"/>
      <c r="H535" s="25" t="n"/>
      <c r="I535" s="26" t="n"/>
      <c r="J535" s="25" t="n"/>
      <c r="K535" s="25" t="n"/>
      <c r="L535" s="25" t="n"/>
      <c r="M535" s="25" t="n"/>
      <c r="N535" s="26" t="n"/>
      <c r="O535" s="25" t="n"/>
      <c r="P535" s="27">
        <f>IF(C535="","",IF(H535="Teacher guide",SUMIFS('2_Zone_Allocation'!$I$2:$I$3001,'2_Zone_Allocation'!$E$2:$E$3001,C535),SUMIFS('2_Zone_Allocation'!$H$2:$H$3001,'2_Zone_Allocation'!$D$2:$D$3001,C535)))</f>
        <v/>
      </c>
      <c r="Q535" s="27">
        <f>IF(C535="","",IF(O535=P535,"OK","Mismatch"))</f>
        <v/>
      </c>
      <c r="R535" s="27">
        <f>IF(C535="","","Books/"&amp;A535&amp;"/"&amp;C535&amp;".png")</f>
        <v/>
      </c>
    </row>
    <row r="536">
      <c r="A536" s="25" t="n"/>
      <c r="B536" s="26" t="n"/>
      <c r="C536" s="26" t="n"/>
      <c r="D536" s="25" t="n"/>
      <c r="E536" s="26" t="n"/>
      <c r="F536" s="25" t="n"/>
      <c r="G536" s="25" t="n"/>
      <c r="H536" s="25" t="n"/>
      <c r="I536" s="26" t="n"/>
      <c r="J536" s="25" t="n"/>
      <c r="K536" s="25" t="n"/>
      <c r="L536" s="25" t="n"/>
      <c r="M536" s="25" t="n"/>
      <c r="N536" s="26" t="n"/>
      <c r="O536" s="25" t="n"/>
      <c r="P536" s="27">
        <f>IF(C536="","",IF(H536="Teacher guide",SUMIFS('2_Zone_Allocation'!$I$2:$I$3001,'2_Zone_Allocation'!$E$2:$E$3001,C536),SUMIFS('2_Zone_Allocation'!$H$2:$H$3001,'2_Zone_Allocation'!$D$2:$D$3001,C536)))</f>
        <v/>
      </c>
      <c r="Q536" s="27">
        <f>IF(C536="","",IF(O536=P536,"OK","Mismatch"))</f>
        <v/>
      </c>
      <c r="R536" s="27">
        <f>IF(C536="","","Books/"&amp;A536&amp;"/"&amp;C536&amp;".png")</f>
        <v/>
      </c>
    </row>
    <row r="537">
      <c r="A537" s="25" t="n"/>
      <c r="B537" s="26" t="n"/>
      <c r="C537" s="26" t="n"/>
      <c r="D537" s="25" t="n"/>
      <c r="E537" s="26" t="n"/>
      <c r="F537" s="25" t="n"/>
      <c r="G537" s="25" t="n"/>
      <c r="H537" s="25" t="n"/>
      <c r="I537" s="26" t="n"/>
      <c r="J537" s="25" t="n"/>
      <c r="K537" s="25" t="n"/>
      <c r="L537" s="25" t="n"/>
      <c r="M537" s="25" t="n"/>
      <c r="N537" s="26" t="n"/>
      <c r="O537" s="25" t="n"/>
      <c r="P537" s="27">
        <f>IF(C537="","",IF(H537="Teacher guide",SUMIFS('2_Zone_Allocation'!$I$2:$I$3001,'2_Zone_Allocation'!$E$2:$E$3001,C537),SUMIFS('2_Zone_Allocation'!$H$2:$H$3001,'2_Zone_Allocation'!$D$2:$D$3001,C537)))</f>
        <v/>
      </c>
      <c r="Q537" s="27">
        <f>IF(C537="","",IF(O537=P537,"OK","Mismatch"))</f>
        <v/>
      </c>
      <c r="R537" s="27">
        <f>IF(C537="","","Books/"&amp;A537&amp;"/"&amp;C537&amp;".png")</f>
        <v/>
      </c>
    </row>
    <row r="538">
      <c r="A538" s="25" t="n"/>
      <c r="B538" s="26" t="n"/>
      <c r="C538" s="26" t="n"/>
      <c r="D538" s="25" t="n"/>
      <c r="E538" s="26" t="n"/>
      <c r="F538" s="25" t="n"/>
      <c r="G538" s="25" t="n"/>
      <c r="H538" s="25" t="n"/>
      <c r="I538" s="26" t="n"/>
      <c r="J538" s="25" t="n"/>
      <c r="K538" s="25" t="n"/>
      <c r="L538" s="25" t="n"/>
      <c r="M538" s="25" t="n"/>
      <c r="N538" s="26" t="n"/>
      <c r="O538" s="25" t="n"/>
      <c r="P538" s="27">
        <f>IF(C538="","",IF(H538="Teacher guide",SUMIFS('2_Zone_Allocation'!$I$2:$I$3001,'2_Zone_Allocation'!$E$2:$E$3001,C538),SUMIFS('2_Zone_Allocation'!$H$2:$H$3001,'2_Zone_Allocation'!$D$2:$D$3001,C538)))</f>
        <v/>
      </c>
      <c r="Q538" s="27">
        <f>IF(C538="","",IF(O538=P538,"OK","Mismatch"))</f>
        <v/>
      </c>
      <c r="R538" s="27">
        <f>IF(C538="","","Books/"&amp;A538&amp;"/"&amp;C538&amp;".png")</f>
        <v/>
      </c>
    </row>
    <row r="539">
      <c r="A539" s="25" t="n"/>
      <c r="B539" s="26" t="n"/>
      <c r="C539" s="26" t="n"/>
      <c r="D539" s="25" t="n"/>
      <c r="E539" s="26" t="n"/>
      <c r="F539" s="25" t="n"/>
      <c r="G539" s="25" t="n"/>
      <c r="H539" s="25" t="n"/>
      <c r="I539" s="26" t="n"/>
      <c r="J539" s="25" t="n"/>
      <c r="K539" s="25" t="n"/>
      <c r="L539" s="25" t="n"/>
      <c r="M539" s="25" t="n"/>
      <c r="N539" s="26" t="n"/>
      <c r="O539" s="25" t="n"/>
      <c r="P539" s="27">
        <f>IF(C539="","",IF(H539="Teacher guide",SUMIFS('2_Zone_Allocation'!$I$2:$I$3001,'2_Zone_Allocation'!$E$2:$E$3001,C539),SUMIFS('2_Zone_Allocation'!$H$2:$H$3001,'2_Zone_Allocation'!$D$2:$D$3001,C539)))</f>
        <v/>
      </c>
      <c r="Q539" s="27">
        <f>IF(C539="","",IF(O539=P539,"OK","Mismatch"))</f>
        <v/>
      </c>
      <c r="R539" s="27">
        <f>IF(C539="","","Books/"&amp;A539&amp;"/"&amp;C539&amp;".png")</f>
        <v/>
      </c>
    </row>
    <row r="540">
      <c r="A540" s="25" t="n"/>
      <c r="B540" s="26" t="n"/>
      <c r="C540" s="26" t="n"/>
      <c r="D540" s="25" t="n"/>
      <c r="E540" s="26" t="n"/>
      <c r="F540" s="25" t="n"/>
      <c r="G540" s="25" t="n"/>
      <c r="H540" s="25" t="n"/>
      <c r="I540" s="26" t="n"/>
      <c r="J540" s="25" t="n"/>
      <c r="K540" s="25" t="n"/>
      <c r="L540" s="25" t="n"/>
      <c r="M540" s="25" t="n"/>
      <c r="N540" s="26" t="n"/>
      <c r="O540" s="25" t="n"/>
      <c r="P540" s="27">
        <f>IF(C540="","",IF(H540="Teacher guide",SUMIFS('2_Zone_Allocation'!$I$2:$I$3001,'2_Zone_Allocation'!$E$2:$E$3001,C540),SUMIFS('2_Zone_Allocation'!$H$2:$H$3001,'2_Zone_Allocation'!$D$2:$D$3001,C540)))</f>
        <v/>
      </c>
      <c r="Q540" s="27">
        <f>IF(C540="","",IF(O540=P540,"OK","Mismatch"))</f>
        <v/>
      </c>
      <c r="R540" s="27">
        <f>IF(C540="","","Books/"&amp;A540&amp;"/"&amp;C540&amp;".png")</f>
        <v/>
      </c>
    </row>
    <row r="541">
      <c r="A541" s="25" t="n"/>
      <c r="B541" s="26" t="n"/>
      <c r="C541" s="26" t="n"/>
      <c r="D541" s="25" t="n"/>
      <c r="E541" s="26" t="n"/>
      <c r="F541" s="25" t="n"/>
      <c r="G541" s="25" t="n"/>
      <c r="H541" s="25" t="n"/>
      <c r="I541" s="26" t="n"/>
      <c r="J541" s="25" t="n"/>
      <c r="K541" s="25" t="n"/>
      <c r="L541" s="25" t="n"/>
      <c r="M541" s="25" t="n"/>
      <c r="N541" s="26" t="n"/>
      <c r="O541" s="25" t="n"/>
      <c r="P541" s="27">
        <f>IF(C541="","",IF(H541="Teacher guide",SUMIFS('2_Zone_Allocation'!$I$2:$I$3001,'2_Zone_Allocation'!$E$2:$E$3001,C541),SUMIFS('2_Zone_Allocation'!$H$2:$H$3001,'2_Zone_Allocation'!$D$2:$D$3001,C541)))</f>
        <v/>
      </c>
      <c r="Q541" s="27">
        <f>IF(C541="","",IF(O541=P541,"OK","Mismatch"))</f>
        <v/>
      </c>
      <c r="R541" s="27">
        <f>IF(C541="","","Books/"&amp;A541&amp;"/"&amp;C541&amp;".png")</f>
        <v/>
      </c>
    </row>
    <row r="542">
      <c r="A542" s="25" t="n"/>
      <c r="B542" s="26" t="n"/>
      <c r="C542" s="26" t="n"/>
      <c r="D542" s="25" t="n"/>
      <c r="E542" s="26" t="n"/>
      <c r="F542" s="25" t="n"/>
      <c r="G542" s="25" t="n"/>
      <c r="H542" s="25" t="n"/>
      <c r="I542" s="26" t="n"/>
      <c r="J542" s="25" t="n"/>
      <c r="K542" s="25" t="n"/>
      <c r="L542" s="25" t="n"/>
      <c r="M542" s="25" t="n"/>
      <c r="N542" s="26" t="n"/>
      <c r="O542" s="25" t="n"/>
      <c r="P542" s="27">
        <f>IF(C542="","",IF(H542="Teacher guide",SUMIFS('2_Zone_Allocation'!$I$2:$I$3001,'2_Zone_Allocation'!$E$2:$E$3001,C542),SUMIFS('2_Zone_Allocation'!$H$2:$H$3001,'2_Zone_Allocation'!$D$2:$D$3001,C542)))</f>
        <v/>
      </c>
      <c r="Q542" s="27">
        <f>IF(C542="","",IF(O542=P542,"OK","Mismatch"))</f>
        <v/>
      </c>
      <c r="R542" s="27">
        <f>IF(C542="","","Books/"&amp;A542&amp;"/"&amp;C542&amp;".png")</f>
        <v/>
      </c>
    </row>
    <row r="543">
      <c r="A543" s="25" t="n"/>
      <c r="B543" s="26" t="n"/>
      <c r="C543" s="26" t="n"/>
      <c r="D543" s="25" t="n"/>
      <c r="E543" s="26" t="n"/>
      <c r="F543" s="25" t="n"/>
      <c r="G543" s="25" t="n"/>
      <c r="H543" s="25" t="n"/>
      <c r="I543" s="26" t="n"/>
      <c r="J543" s="25" t="n"/>
      <c r="K543" s="25" t="n"/>
      <c r="L543" s="25" t="n"/>
      <c r="M543" s="25" t="n"/>
      <c r="N543" s="26" t="n"/>
      <c r="O543" s="25" t="n"/>
      <c r="P543" s="27">
        <f>IF(C543="","",IF(H543="Teacher guide",SUMIFS('2_Zone_Allocation'!$I$2:$I$3001,'2_Zone_Allocation'!$E$2:$E$3001,C543),SUMIFS('2_Zone_Allocation'!$H$2:$H$3001,'2_Zone_Allocation'!$D$2:$D$3001,C543)))</f>
        <v/>
      </c>
      <c r="Q543" s="27">
        <f>IF(C543="","",IF(O543=P543,"OK","Mismatch"))</f>
        <v/>
      </c>
      <c r="R543" s="27">
        <f>IF(C543="","","Books/"&amp;A543&amp;"/"&amp;C543&amp;".png")</f>
        <v/>
      </c>
    </row>
    <row r="544">
      <c r="A544" s="25" t="n"/>
      <c r="B544" s="26" t="n"/>
      <c r="C544" s="26" t="n"/>
      <c r="D544" s="25" t="n"/>
      <c r="E544" s="26" t="n"/>
      <c r="F544" s="25" t="n"/>
      <c r="G544" s="25" t="n"/>
      <c r="H544" s="25" t="n"/>
      <c r="I544" s="26" t="n"/>
      <c r="J544" s="25" t="n"/>
      <c r="K544" s="25" t="n"/>
      <c r="L544" s="25" t="n"/>
      <c r="M544" s="25" t="n"/>
      <c r="N544" s="26" t="n"/>
      <c r="O544" s="25" t="n"/>
      <c r="P544" s="27">
        <f>IF(C544="","",IF(H544="Teacher guide",SUMIFS('2_Zone_Allocation'!$I$2:$I$3001,'2_Zone_Allocation'!$E$2:$E$3001,C544),SUMIFS('2_Zone_Allocation'!$H$2:$H$3001,'2_Zone_Allocation'!$D$2:$D$3001,C544)))</f>
        <v/>
      </c>
      <c r="Q544" s="27">
        <f>IF(C544="","",IF(O544=P544,"OK","Mismatch"))</f>
        <v/>
      </c>
      <c r="R544" s="27">
        <f>IF(C544="","","Books/"&amp;A544&amp;"/"&amp;C544&amp;".png")</f>
        <v/>
      </c>
    </row>
    <row r="545">
      <c r="A545" s="25" t="n"/>
      <c r="B545" s="26" t="n"/>
      <c r="C545" s="26" t="n"/>
      <c r="D545" s="25" t="n"/>
      <c r="E545" s="26" t="n"/>
      <c r="F545" s="25" t="n"/>
      <c r="G545" s="25" t="n"/>
      <c r="H545" s="25" t="n"/>
      <c r="I545" s="26" t="n"/>
      <c r="J545" s="25" t="n"/>
      <c r="K545" s="25" t="n"/>
      <c r="L545" s="25" t="n"/>
      <c r="M545" s="25" t="n"/>
      <c r="N545" s="26" t="n"/>
      <c r="O545" s="25" t="n"/>
      <c r="P545" s="27">
        <f>IF(C545="","",IF(H545="Teacher guide",SUMIFS('2_Zone_Allocation'!$I$2:$I$3001,'2_Zone_Allocation'!$E$2:$E$3001,C545),SUMIFS('2_Zone_Allocation'!$H$2:$H$3001,'2_Zone_Allocation'!$D$2:$D$3001,C545)))</f>
        <v/>
      </c>
      <c r="Q545" s="27">
        <f>IF(C545="","",IF(O545=P545,"OK","Mismatch"))</f>
        <v/>
      </c>
      <c r="R545" s="27">
        <f>IF(C545="","","Books/"&amp;A545&amp;"/"&amp;C545&amp;".png")</f>
        <v/>
      </c>
    </row>
    <row r="546">
      <c r="A546" s="25" t="n"/>
      <c r="B546" s="26" t="n"/>
      <c r="C546" s="26" t="n"/>
      <c r="D546" s="25" t="n"/>
      <c r="E546" s="26" t="n"/>
      <c r="F546" s="25" t="n"/>
      <c r="G546" s="25" t="n"/>
      <c r="H546" s="25" t="n"/>
      <c r="I546" s="26" t="n"/>
      <c r="J546" s="25" t="n"/>
      <c r="K546" s="25" t="n"/>
      <c r="L546" s="25" t="n"/>
      <c r="M546" s="25" t="n"/>
      <c r="N546" s="26" t="n"/>
      <c r="O546" s="25" t="n"/>
      <c r="P546" s="27">
        <f>IF(C546="","",IF(H546="Teacher guide",SUMIFS('2_Zone_Allocation'!$I$2:$I$3001,'2_Zone_Allocation'!$E$2:$E$3001,C546),SUMIFS('2_Zone_Allocation'!$H$2:$H$3001,'2_Zone_Allocation'!$D$2:$D$3001,C546)))</f>
        <v/>
      </c>
      <c r="Q546" s="27">
        <f>IF(C546="","",IF(O546=P546,"OK","Mismatch"))</f>
        <v/>
      </c>
      <c r="R546" s="27">
        <f>IF(C546="","","Books/"&amp;A546&amp;"/"&amp;C546&amp;".png")</f>
        <v/>
      </c>
    </row>
    <row r="547">
      <c r="A547" s="25" t="n"/>
      <c r="B547" s="26" t="n"/>
      <c r="C547" s="26" t="n"/>
      <c r="D547" s="25" t="n"/>
      <c r="E547" s="26" t="n"/>
      <c r="F547" s="25" t="n"/>
      <c r="G547" s="25" t="n"/>
      <c r="H547" s="25" t="n"/>
      <c r="I547" s="26" t="n"/>
      <c r="J547" s="25" t="n"/>
      <c r="K547" s="25" t="n"/>
      <c r="L547" s="25" t="n"/>
      <c r="M547" s="25" t="n"/>
      <c r="N547" s="26" t="n"/>
      <c r="O547" s="25" t="n"/>
      <c r="P547" s="27">
        <f>IF(C547="","",IF(H547="Teacher guide",SUMIFS('2_Zone_Allocation'!$I$2:$I$3001,'2_Zone_Allocation'!$E$2:$E$3001,C547),SUMIFS('2_Zone_Allocation'!$H$2:$H$3001,'2_Zone_Allocation'!$D$2:$D$3001,C547)))</f>
        <v/>
      </c>
      <c r="Q547" s="27">
        <f>IF(C547="","",IF(O547=P547,"OK","Mismatch"))</f>
        <v/>
      </c>
      <c r="R547" s="27">
        <f>IF(C547="","","Books/"&amp;A547&amp;"/"&amp;C547&amp;".png")</f>
        <v/>
      </c>
    </row>
    <row r="548">
      <c r="A548" s="25" t="n"/>
      <c r="B548" s="26" t="n"/>
      <c r="C548" s="26" t="n"/>
      <c r="D548" s="25" t="n"/>
      <c r="E548" s="26" t="n"/>
      <c r="F548" s="25" t="n"/>
      <c r="G548" s="25" t="n"/>
      <c r="H548" s="25" t="n"/>
      <c r="I548" s="26" t="n"/>
      <c r="J548" s="25" t="n"/>
      <c r="K548" s="25" t="n"/>
      <c r="L548" s="25" t="n"/>
      <c r="M548" s="25" t="n"/>
      <c r="N548" s="26" t="n"/>
      <c r="O548" s="25" t="n"/>
      <c r="P548" s="27">
        <f>IF(C548="","",IF(H548="Teacher guide",SUMIFS('2_Zone_Allocation'!$I$2:$I$3001,'2_Zone_Allocation'!$E$2:$E$3001,C548),SUMIFS('2_Zone_Allocation'!$H$2:$H$3001,'2_Zone_Allocation'!$D$2:$D$3001,C548)))</f>
        <v/>
      </c>
      <c r="Q548" s="27">
        <f>IF(C548="","",IF(O548=P548,"OK","Mismatch"))</f>
        <v/>
      </c>
      <c r="R548" s="27">
        <f>IF(C548="","","Books/"&amp;A548&amp;"/"&amp;C548&amp;".png")</f>
        <v/>
      </c>
    </row>
    <row r="549">
      <c r="A549" s="25" t="n"/>
      <c r="B549" s="26" t="n"/>
      <c r="C549" s="26" t="n"/>
      <c r="D549" s="25" t="n"/>
      <c r="E549" s="26" t="n"/>
      <c r="F549" s="25" t="n"/>
      <c r="G549" s="25" t="n"/>
      <c r="H549" s="25" t="n"/>
      <c r="I549" s="26" t="n"/>
      <c r="J549" s="25" t="n"/>
      <c r="K549" s="25" t="n"/>
      <c r="L549" s="25" t="n"/>
      <c r="M549" s="25" t="n"/>
      <c r="N549" s="26" t="n"/>
      <c r="O549" s="25" t="n"/>
      <c r="P549" s="27">
        <f>IF(C549="","",IF(H549="Teacher guide",SUMIFS('2_Zone_Allocation'!$I$2:$I$3001,'2_Zone_Allocation'!$E$2:$E$3001,C549),SUMIFS('2_Zone_Allocation'!$H$2:$H$3001,'2_Zone_Allocation'!$D$2:$D$3001,C549)))</f>
        <v/>
      </c>
      <c r="Q549" s="27">
        <f>IF(C549="","",IF(O549=P549,"OK","Mismatch"))</f>
        <v/>
      </c>
      <c r="R549" s="27">
        <f>IF(C549="","","Books/"&amp;A549&amp;"/"&amp;C549&amp;".png")</f>
        <v/>
      </c>
    </row>
    <row r="550">
      <c r="A550" s="25" t="n"/>
      <c r="B550" s="26" t="n"/>
      <c r="C550" s="26" t="n"/>
      <c r="D550" s="25" t="n"/>
      <c r="E550" s="26" t="n"/>
      <c r="F550" s="25" t="n"/>
      <c r="G550" s="25" t="n"/>
      <c r="H550" s="25" t="n"/>
      <c r="I550" s="26" t="n"/>
      <c r="J550" s="25" t="n"/>
      <c r="K550" s="25" t="n"/>
      <c r="L550" s="25" t="n"/>
      <c r="M550" s="25" t="n"/>
      <c r="N550" s="26" t="n"/>
      <c r="O550" s="25" t="n"/>
      <c r="P550" s="27">
        <f>IF(C550="","",IF(H550="Teacher guide",SUMIFS('2_Zone_Allocation'!$I$2:$I$3001,'2_Zone_Allocation'!$E$2:$E$3001,C550),SUMIFS('2_Zone_Allocation'!$H$2:$H$3001,'2_Zone_Allocation'!$D$2:$D$3001,C550)))</f>
        <v/>
      </c>
      <c r="Q550" s="27">
        <f>IF(C550="","",IF(O550=P550,"OK","Mismatch"))</f>
        <v/>
      </c>
      <c r="R550" s="27">
        <f>IF(C550="","","Books/"&amp;A550&amp;"/"&amp;C550&amp;".png")</f>
        <v/>
      </c>
    </row>
    <row r="551">
      <c r="A551" s="25" t="n"/>
      <c r="B551" s="26" t="n"/>
      <c r="C551" s="26" t="n"/>
      <c r="D551" s="25" t="n"/>
      <c r="E551" s="26" t="n"/>
      <c r="F551" s="25" t="n"/>
      <c r="G551" s="25" t="n"/>
      <c r="H551" s="25" t="n"/>
      <c r="I551" s="26" t="n"/>
      <c r="J551" s="25" t="n"/>
      <c r="K551" s="25" t="n"/>
      <c r="L551" s="25" t="n"/>
      <c r="M551" s="25" t="n"/>
      <c r="N551" s="26" t="n"/>
      <c r="O551" s="25" t="n"/>
      <c r="P551" s="27">
        <f>IF(C551="","",IF(H551="Teacher guide",SUMIFS('2_Zone_Allocation'!$I$2:$I$3001,'2_Zone_Allocation'!$E$2:$E$3001,C551),SUMIFS('2_Zone_Allocation'!$H$2:$H$3001,'2_Zone_Allocation'!$D$2:$D$3001,C551)))</f>
        <v/>
      </c>
      <c r="Q551" s="27">
        <f>IF(C551="","",IF(O551=P551,"OK","Mismatch"))</f>
        <v/>
      </c>
      <c r="R551" s="27">
        <f>IF(C551="","","Books/"&amp;A551&amp;"/"&amp;C551&amp;".png")</f>
        <v/>
      </c>
    </row>
    <row r="552">
      <c r="A552" s="25" t="n"/>
      <c r="B552" s="26" t="n"/>
      <c r="C552" s="26" t="n"/>
      <c r="D552" s="25" t="n"/>
      <c r="E552" s="26" t="n"/>
      <c r="F552" s="25" t="n"/>
      <c r="G552" s="25" t="n"/>
      <c r="H552" s="25" t="n"/>
      <c r="I552" s="26" t="n"/>
      <c r="J552" s="25" t="n"/>
      <c r="K552" s="25" t="n"/>
      <c r="L552" s="25" t="n"/>
      <c r="M552" s="25" t="n"/>
      <c r="N552" s="26" t="n"/>
      <c r="O552" s="25" t="n"/>
      <c r="P552" s="27">
        <f>IF(C552="","",IF(H552="Teacher guide",SUMIFS('2_Zone_Allocation'!$I$2:$I$3001,'2_Zone_Allocation'!$E$2:$E$3001,C552),SUMIFS('2_Zone_Allocation'!$H$2:$H$3001,'2_Zone_Allocation'!$D$2:$D$3001,C552)))</f>
        <v/>
      </c>
      <c r="Q552" s="27">
        <f>IF(C552="","",IF(O552=P552,"OK","Mismatch"))</f>
        <v/>
      </c>
      <c r="R552" s="27">
        <f>IF(C552="","","Books/"&amp;A552&amp;"/"&amp;C552&amp;".png")</f>
        <v/>
      </c>
    </row>
    <row r="553">
      <c r="A553" s="25" t="n"/>
      <c r="B553" s="26" t="n"/>
      <c r="C553" s="26" t="n"/>
      <c r="D553" s="25" t="n"/>
      <c r="E553" s="26" t="n"/>
      <c r="F553" s="25" t="n"/>
      <c r="G553" s="25" t="n"/>
      <c r="H553" s="25" t="n"/>
      <c r="I553" s="26" t="n"/>
      <c r="J553" s="25" t="n"/>
      <c r="K553" s="25" t="n"/>
      <c r="L553" s="25" t="n"/>
      <c r="M553" s="25" t="n"/>
      <c r="N553" s="26" t="n"/>
      <c r="O553" s="25" t="n"/>
      <c r="P553" s="27">
        <f>IF(C553="","",IF(H553="Teacher guide",SUMIFS('2_Zone_Allocation'!$I$2:$I$3001,'2_Zone_Allocation'!$E$2:$E$3001,C553),SUMIFS('2_Zone_Allocation'!$H$2:$H$3001,'2_Zone_Allocation'!$D$2:$D$3001,C553)))</f>
        <v/>
      </c>
      <c r="Q553" s="27">
        <f>IF(C553="","",IF(O553=P553,"OK","Mismatch"))</f>
        <v/>
      </c>
      <c r="R553" s="27">
        <f>IF(C553="","","Books/"&amp;A553&amp;"/"&amp;C553&amp;".png")</f>
        <v/>
      </c>
    </row>
    <row r="554">
      <c r="A554" s="25" t="n"/>
      <c r="B554" s="26" t="n"/>
      <c r="C554" s="26" t="n"/>
      <c r="D554" s="25" t="n"/>
      <c r="E554" s="26" t="n"/>
      <c r="F554" s="25" t="n"/>
      <c r="G554" s="25" t="n"/>
      <c r="H554" s="25" t="n"/>
      <c r="I554" s="26" t="n"/>
      <c r="J554" s="25" t="n"/>
      <c r="K554" s="25" t="n"/>
      <c r="L554" s="25" t="n"/>
      <c r="M554" s="25" t="n"/>
      <c r="N554" s="26" t="n"/>
      <c r="O554" s="25" t="n"/>
      <c r="P554" s="27">
        <f>IF(C554="","",IF(H554="Teacher guide",SUMIFS('2_Zone_Allocation'!$I$2:$I$3001,'2_Zone_Allocation'!$E$2:$E$3001,C554),SUMIFS('2_Zone_Allocation'!$H$2:$H$3001,'2_Zone_Allocation'!$D$2:$D$3001,C554)))</f>
        <v/>
      </c>
      <c r="Q554" s="27">
        <f>IF(C554="","",IF(O554=P554,"OK","Mismatch"))</f>
        <v/>
      </c>
      <c r="R554" s="27">
        <f>IF(C554="","","Books/"&amp;A554&amp;"/"&amp;C554&amp;".png")</f>
        <v/>
      </c>
    </row>
    <row r="555">
      <c r="A555" s="25" t="n"/>
      <c r="B555" s="26" t="n"/>
      <c r="C555" s="26" t="n"/>
      <c r="D555" s="25" t="n"/>
      <c r="E555" s="26" t="n"/>
      <c r="F555" s="25" t="n"/>
      <c r="G555" s="25" t="n"/>
      <c r="H555" s="25" t="n"/>
      <c r="I555" s="26" t="n"/>
      <c r="J555" s="25" t="n"/>
      <c r="K555" s="25" t="n"/>
      <c r="L555" s="25" t="n"/>
      <c r="M555" s="25" t="n"/>
      <c r="N555" s="26" t="n"/>
      <c r="O555" s="25" t="n"/>
      <c r="P555" s="27">
        <f>IF(C555="","",IF(H555="Teacher guide",SUMIFS('2_Zone_Allocation'!$I$2:$I$3001,'2_Zone_Allocation'!$E$2:$E$3001,C555),SUMIFS('2_Zone_Allocation'!$H$2:$H$3001,'2_Zone_Allocation'!$D$2:$D$3001,C555)))</f>
        <v/>
      </c>
      <c r="Q555" s="27">
        <f>IF(C555="","",IF(O555=P555,"OK","Mismatch"))</f>
        <v/>
      </c>
      <c r="R555" s="27">
        <f>IF(C555="","","Books/"&amp;A555&amp;"/"&amp;C555&amp;".png")</f>
        <v/>
      </c>
    </row>
    <row r="556">
      <c r="A556" s="25" t="n"/>
      <c r="B556" s="26" t="n"/>
      <c r="C556" s="26" t="n"/>
      <c r="D556" s="25" t="n"/>
      <c r="E556" s="26" t="n"/>
      <c r="F556" s="25" t="n"/>
      <c r="G556" s="25" t="n"/>
      <c r="H556" s="25" t="n"/>
      <c r="I556" s="26" t="n"/>
      <c r="J556" s="25" t="n"/>
      <c r="K556" s="25" t="n"/>
      <c r="L556" s="25" t="n"/>
      <c r="M556" s="25" t="n"/>
      <c r="N556" s="26" t="n"/>
      <c r="O556" s="25" t="n"/>
      <c r="P556" s="27">
        <f>IF(C556="","",IF(H556="Teacher guide",SUMIFS('2_Zone_Allocation'!$I$2:$I$3001,'2_Zone_Allocation'!$E$2:$E$3001,C556),SUMIFS('2_Zone_Allocation'!$H$2:$H$3001,'2_Zone_Allocation'!$D$2:$D$3001,C556)))</f>
        <v/>
      </c>
      <c r="Q556" s="27">
        <f>IF(C556="","",IF(O556=P556,"OK","Mismatch"))</f>
        <v/>
      </c>
      <c r="R556" s="27">
        <f>IF(C556="","","Books/"&amp;A556&amp;"/"&amp;C556&amp;".png")</f>
        <v/>
      </c>
    </row>
    <row r="557">
      <c r="A557" s="25" t="n"/>
      <c r="B557" s="26" t="n"/>
      <c r="C557" s="26" t="n"/>
      <c r="D557" s="25" t="n"/>
      <c r="E557" s="26" t="n"/>
      <c r="F557" s="25" t="n"/>
      <c r="G557" s="25" t="n"/>
      <c r="H557" s="25" t="n"/>
      <c r="I557" s="26" t="n"/>
      <c r="J557" s="25" t="n"/>
      <c r="K557" s="25" t="n"/>
      <c r="L557" s="25" t="n"/>
      <c r="M557" s="25" t="n"/>
      <c r="N557" s="26" t="n"/>
      <c r="O557" s="25" t="n"/>
      <c r="P557" s="27">
        <f>IF(C557="","",IF(H557="Teacher guide",SUMIFS('2_Zone_Allocation'!$I$2:$I$3001,'2_Zone_Allocation'!$E$2:$E$3001,C557),SUMIFS('2_Zone_Allocation'!$H$2:$H$3001,'2_Zone_Allocation'!$D$2:$D$3001,C557)))</f>
        <v/>
      </c>
      <c r="Q557" s="27">
        <f>IF(C557="","",IF(O557=P557,"OK","Mismatch"))</f>
        <v/>
      </c>
      <c r="R557" s="27">
        <f>IF(C557="","","Books/"&amp;A557&amp;"/"&amp;C557&amp;".png")</f>
        <v/>
      </c>
    </row>
    <row r="558">
      <c r="A558" s="25" t="n"/>
      <c r="B558" s="26" t="n"/>
      <c r="C558" s="26" t="n"/>
      <c r="D558" s="25" t="n"/>
      <c r="E558" s="26" t="n"/>
      <c r="F558" s="25" t="n"/>
      <c r="G558" s="25" t="n"/>
      <c r="H558" s="25" t="n"/>
      <c r="I558" s="26" t="n"/>
      <c r="J558" s="25" t="n"/>
      <c r="K558" s="25" t="n"/>
      <c r="L558" s="25" t="n"/>
      <c r="M558" s="25" t="n"/>
      <c r="N558" s="26" t="n"/>
      <c r="O558" s="25" t="n"/>
      <c r="P558" s="27">
        <f>IF(C558="","",IF(H558="Teacher guide",SUMIFS('2_Zone_Allocation'!$I$2:$I$3001,'2_Zone_Allocation'!$E$2:$E$3001,C558),SUMIFS('2_Zone_Allocation'!$H$2:$H$3001,'2_Zone_Allocation'!$D$2:$D$3001,C558)))</f>
        <v/>
      </c>
      <c r="Q558" s="27">
        <f>IF(C558="","",IF(O558=P558,"OK","Mismatch"))</f>
        <v/>
      </c>
      <c r="R558" s="27">
        <f>IF(C558="","","Books/"&amp;A558&amp;"/"&amp;C558&amp;".png")</f>
        <v/>
      </c>
    </row>
    <row r="559">
      <c r="A559" s="25" t="n"/>
      <c r="B559" s="26" t="n"/>
      <c r="C559" s="26" t="n"/>
      <c r="D559" s="25" t="n"/>
      <c r="E559" s="26" t="n"/>
      <c r="F559" s="25" t="n"/>
      <c r="G559" s="25" t="n"/>
      <c r="H559" s="25" t="n"/>
      <c r="I559" s="26" t="n"/>
      <c r="J559" s="25" t="n"/>
      <c r="K559" s="25" t="n"/>
      <c r="L559" s="25" t="n"/>
      <c r="M559" s="25" t="n"/>
      <c r="N559" s="26" t="n"/>
      <c r="O559" s="25" t="n"/>
      <c r="P559" s="27">
        <f>IF(C559="","",IF(H559="Teacher guide",SUMIFS('2_Zone_Allocation'!$I$2:$I$3001,'2_Zone_Allocation'!$E$2:$E$3001,C559),SUMIFS('2_Zone_Allocation'!$H$2:$H$3001,'2_Zone_Allocation'!$D$2:$D$3001,C559)))</f>
        <v/>
      </c>
      <c r="Q559" s="27">
        <f>IF(C559="","",IF(O559=P559,"OK","Mismatch"))</f>
        <v/>
      </c>
      <c r="R559" s="27">
        <f>IF(C559="","","Books/"&amp;A559&amp;"/"&amp;C559&amp;".png")</f>
        <v/>
      </c>
    </row>
    <row r="560">
      <c r="A560" s="25" t="n"/>
      <c r="B560" s="26" t="n"/>
      <c r="C560" s="26" t="n"/>
      <c r="D560" s="25" t="n"/>
      <c r="E560" s="26" t="n"/>
      <c r="F560" s="25" t="n"/>
      <c r="G560" s="25" t="n"/>
      <c r="H560" s="25" t="n"/>
      <c r="I560" s="26" t="n"/>
      <c r="J560" s="25" t="n"/>
      <c r="K560" s="25" t="n"/>
      <c r="L560" s="25" t="n"/>
      <c r="M560" s="25" t="n"/>
      <c r="N560" s="26" t="n"/>
      <c r="O560" s="25" t="n"/>
      <c r="P560" s="27">
        <f>IF(C560="","",IF(H560="Teacher guide",SUMIFS('2_Zone_Allocation'!$I$2:$I$3001,'2_Zone_Allocation'!$E$2:$E$3001,C560),SUMIFS('2_Zone_Allocation'!$H$2:$H$3001,'2_Zone_Allocation'!$D$2:$D$3001,C560)))</f>
        <v/>
      </c>
      <c r="Q560" s="27">
        <f>IF(C560="","",IF(O560=P560,"OK","Mismatch"))</f>
        <v/>
      </c>
      <c r="R560" s="27">
        <f>IF(C560="","","Books/"&amp;A560&amp;"/"&amp;C560&amp;".png")</f>
        <v/>
      </c>
    </row>
    <row r="561">
      <c r="A561" s="25" t="n"/>
      <c r="B561" s="26" t="n"/>
      <c r="C561" s="26" t="n"/>
      <c r="D561" s="25" t="n"/>
      <c r="E561" s="26" t="n"/>
      <c r="F561" s="25" t="n"/>
      <c r="G561" s="25" t="n"/>
      <c r="H561" s="25" t="n"/>
      <c r="I561" s="26" t="n"/>
      <c r="J561" s="25" t="n"/>
      <c r="K561" s="25" t="n"/>
      <c r="L561" s="25" t="n"/>
      <c r="M561" s="25" t="n"/>
      <c r="N561" s="26" t="n"/>
      <c r="O561" s="25" t="n"/>
      <c r="P561" s="27">
        <f>IF(C561="","",IF(H561="Teacher guide",SUMIFS('2_Zone_Allocation'!$I$2:$I$3001,'2_Zone_Allocation'!$E$2:$E$3001,C561),SUMIFS('2_Zone_Allocation'!$H$2:$H$3001,'2_Zone_Allocation'!$D$2:$D$3001,C561)))</f>
        <v/>
      </c>
      <c r="Q561" s="27">
        <f>IF(C561="","",IF(O561=P561,"OK","Mismatch"))</f>
        <v/>
      </c>
      <c r="R561" s="27">
        <f>IF(C561="","","Books/"&amp;A561&amp;"/"&amp;C561&amp;".png")</f>
        <v/>
      </c>
    </row>
    <row r="562">
      <c r="A562" s="25" t="n"/>
      <c r="B562" s="26" t="n"/>
      <c r="C562" s="26" t="n"/>
      <c r="D562" s="25" t="n"/>
      <c r="E562" s="26" t="n"/>
      <c r="F562" s="25" t="n"/>
      <c r="G562" s="25" t="n"/>
      <c r="H562" s="25" t="n"/>
      <c r="I562" s="26" t="n"/>
      <c r="J562" s="25" t="n"/>
      <c r="K562" s="25" t="n"/>
      <c r="L562" s="25" t="n"/>
      <c r="M562" s="25" t="n"/>
      <c r="N562" s="26" t="n"/>
      <c r="O562" s="25" t="n"/>
      <c r="P562" s="27">
        <f>IF(C562="","",IF(H562="Teacher guide",SUMIFS('2_Zone_Allocation'!$I$2:$I$3001,'2_Zone_Allocation'!$E$2:$E$3001,C562),SUMIFS('2_Zone_Allocation'!$H$2:$H$3001,'2_Zone_Allocation'!$D$2:$D$3001,C562)))</f>
        <v/>
      </c>
      <c r="Q562" s="27">
        <f>IF(C562="","",IF(O562=P562,"OK","Mismatch"))</f>
        <v/>
      </c>
      <c r="R562" s="27">
        <f>IF(C562="","","Books/"&amp;A562&amp;"/"&amp;C562&amp;".png")</f>
        <v/>
      </c>
    </row>
    <row r="563">
      <c r="A563" s="25" t="n"/>
      <c r="B563" s="26" t="n"/>
      <c r="C563" s="26" t="n"/>
      <c r="D563" s="25" t="n"/>
      <c r="E563" s="26" t="n"/>
      <c r="F563" s="25" t="n"/>
      <c r="G563" s="25" t="n"/>
      <c r="H563" s="25" t="n"/>
      <c r="I563" s="26" t="n"/>
      <c r="J563" s="25" t="n"/>
      <c r="K563" s="25" t="n"/>
      <c r="L563" s="25" t="n"/>
      <c r="M563" s="25" t="n"/>
      <c r="N563" s="26" t="n"/>
      <c r="O563" s="25" t="n"/>
      <c r="P563" s="27">
        <f>IF(C563="","",IF(H563="Teacher guide",SUMIFS('2_Zone_Allocation'!$I$2:$I$3001,'2_Zone_Allocation'!$E$2:$E$3001,C563),SUMIFS('2_Zone_Allocation'!$H$2:$H$3001,'2_Zone_Allocation'!$D$2:$D$3001,C563)))</f>
        <v/>
      </c>
      <c r="Q563" s="27">
        <f>IF(C563="","",IF(O563=P563,"OK","Mismatch"))</f>
        <v/>
      </c>
      <c r="R563" s="27">
        <f>IF(C563="","","Books/"&amp;A563&amp;"/"&amp;C563&amp;".png")</f>
        <v/>
      </c>
    </row>
    <row r="564">
      <c r="A564" s="25" t="n"/>
      <c r="B564" s="26" t="n"/>
      <c r="C564" s="26" t="n"/>
      <c r="D564" s="25" t="n"/>
      <c r="E564" s="26" t="n"/>
      <c r="F564" s="25" t="n"/>
      <c r="G564" s="25" t="n"/>
      <c r="H564" s="25" t="n"/>
      <c r="I564" s="26" t="n"/>
      <c r="J564" s="25" t="n"/>
      <c r="K564" s="25" t="n"/>
      <c r="L564" s="25" t="n"/>
      <c r="M564" s="25" t="n"/>
      <c r="N564" s="26" t="n"/>
      <c r="O564" s="25" t="n"/>
      <c r="P564" s="27">
        <f>IF(C564="","",IF(H564="Teacher guide",SUMIFS('2_Zone_Allocation'!$I$2:$I$3001,'2_Zone_Allocation'!$E$2:$E$3001,C564),SUMIFS('2_Zone_Allocation'!$H$2:$H$3001,'2_Zone_Allocation'!$D$2:$D$3001,C564)))</f>
        <v/>
      </c>
      <c r="Q564" s="27">
        <f>IF(C564="","",IF(O564=P564,"OK","Mismatch"))</f>
        <v/>
      </c>
      <c r="R564" s="27">
        <f>IF(C564="","","Books/"&amp;A564&amp;"/"&amp;C564&amp;".png")</f>
        <v/>
      </c>
    </row>
    <row r="565">
      <c r="A565" s="25" t="n"/>
      <c r="B565" s="26" t="n"/>
      <c r="C565" s="26" t="n"/>
      <c r="D565" s="25" t="n"/>
      <c r="E565" s="26" t="n"/>
      <c r="F565" s="25" t="n"/>
      <c r="G565" s="25" t="n"/>
      <c r="H565" s="25" t="n"/>
      <c r="I565" s="26" t="n"/>
      <c r="J565" s="25" t="n"/>
      <c r="K565" s="25" t="n"/>
      <c r="L565" s="25" t="n"/>
      <c r="M565" s="25" t="n"/>
      <c r="N565" s="26" t="n"/>
      <c r="O565" s="25" t="n"/>
      <c r="P565" s="27">
        <f>IF(C565="","",IF(H565="Teacher guide",SUMIFS('2_Zone_Allocation'!$I$2:$I$3001,'2_Zone_Allocation'!$E$2:$E$3001,C565),SUMIFS('2_Zone_Allocation'!$H$2:$H$3001,'2_Zone_Allocation'!$D$2:$D$3001,C565)))</f>
        <v/>
      </c>
      <c r="Q565" s="27">
        <f>IF(C565="","",IF(O565=P565,"OK","Mismatch"))</f>
        <v/>
      </c>
      <c r="R565" s="27">
        <f>IF(C565="","","Books/"&amp;A565&amp;"/"&amp;C565&amp;".png")</f>
        <v/>
      </c>
    </row>
    <row r="566">
      <c r="A566" s="25" t="n"/>
      <c r="B566" s="26" t="n"/>
      <c r="C566" s="26" t="n"/>
      <c r="D566" s="25" t="n"/>
      <c r="E566" s="26" t="n"/>
      <c r="F566" s="25" t="n"/>
      <c r="G566" s="25" t="n"/>
      <c r="H566" s="25" t="n"/>
      <c r="I566" s="26" t="n"/>
      <c r="J566" s="25" t="n"/>
      <c r="K566" s="25" t="n"/>
      <c r="L566" s="25" t="n"/>
      <c r="M566" s="25" t="n"/>
      <c r="N566" s="26" t="n"/>
      <c r="O566" s="25" t="n"/>
      <c r="P566" s="27">
        <f>IF(C566="","",IF(H566="Teacher guide",SUMIFS('2_Zone_Allocation'!$I$2:$I$3001,'2_Zone_Allocation'!$E$2:$E$3001,C566),SUMIFS('2_Zone_Allocation'!$H$2:$H$3001,'2_Zone_Allocation'!$D$2:$D$3001,C566)))</f>
        <v/>
      </c>
      <c r="Q566" s="27">
        <f>IF(C566="","",IF(O566=P566,"OK","Mismatch"))</f>
        <v/>
      </c>
      <c r="R566" s="27">
        <f>IF(C566="","","Books/"&amp;A566&amp;"/"&amp;C566&amp;".png")</f>
        <v/>
      </c>
    </row>
    <row r="567">
      <c r="A567" s="25" t="n"/>
      <c r="B567" s="26" t="n"/>
      <c r="C567" s="26" t="n"/>
      <c r="D567" s="25" t="n"/>
      <c r="E567" s="26" t="n"/>
      <c r="F567" s="25" t="n"/>
      <c r="G567" s="25" t="n"/>
      <c r="H567" s="25" t="n"/>
      <c r="I567" s="26" t="n"/>
      <c r="J567" s="25" t="n"/>
      <c r="K567" s="25" t="n"/>
      <c r="L567" s="25" t="n"/>
      <c r="M567" s="25" t="n"/>
      <c r="N567" s="26" t="n"/>
      <c r="O567" s="25" t="n"/>
      <c r="P567" s="27">
        <f>IF(C567="","",IF(H567="Teacher guide",SUMIFS('2_Zone_Allocation'!$I$2:$I$3001,'2_Zone_Allocation'!$E$2:$E$3001,C567),SUMIFS('2_Zone_Allocation'!$H$2:$H$3001,'2_Zone_Allocation'!$D$2:$D$3001,C567)))</f>
        <v/>
      </c>
      <c r="Q567" s="27">
        <f>IF(C567="","",IF(O567=P567,"OK","Mismatch"))</f>
        <v/>
      </c>
      <c r="R567" s="27">
        <f>IF(C567="","","Books/"&amp;A567&amp;"/"&amp;C567&amp;".png")</f>
        <v/>
      </c>
    </row>
    <row r="568">
      <c r="A568" s="25" t="n"/>
      <c r="B568" s="26" t="n"/>
      <c r="C568" s="26" t="n"/>
      <c r="D568" s="25" t="n"/>
      <c r="E568" s="26" t="n"/>
      <c r="F568" s="25" t="n"/>
      <c r="G568" s="25" t="n"/>
      <c r="H568" s="25" t="n"/>
      <c r="I568" s="26" t="n"/>
      <c r="J568" s="25" t="n"/>
      <c r="K568" s="25" t="n"/>
      <c r="L568" s="25" t="n"/>
      <c r="M568" s="25" t="n"/>
      <c r="N568" s="26" t="n"/>
      <c r="O568" s="25" t="n"/>
      <c r="P568" s="27">
        <f>IF(C568="","",IF(H568="Teacher guide",SUMIFS('2_Zone_Allocation'!$I$2:$I$3001,'2_Zone_Allocation'!$E$2:$E$3001,C568),SUMIFS('2_Zone_Allocation'!$H$2:$H$3001,'2_Zone_Allocation'!$D$2:$D$3001,C568)))</f>
        <v/>
      </c>
      <c r="Q568" s="27">
        <f>IF(C568="","",IF(O568=P568,"OK","Mismatch"))</f>
        <v/>
      </c>
      <c r="R568" s="27">
        <f>IF(C568="","","Books/"&amp;A568&amp;"/"&amp;C568&amp;".png")</f>
        <v/>
      </c>
    </row>
    <row r="569">
      <c r="A569" s="25" t="n"/>
      <c r="B569" s="26" t="n"/>
      <c r="C569" s="26" t="n"/>
      <c r="D569" s="25" t="n"/>
      <c r="E569" s="26" t="n"/>
      <c r="F569" s="25" t="n"/>
      <c r="G569" s="25" t="n"/>
      <c r="H569" s="25" t="n"/>
      <c r="I569" s="26" t="n"/>
      <c r="J569" s="25" t="n"/>
      <c r="K569" s="25" t="n"/>
      <c r="L569" s="25" t="n"/>
      <c r="M569" s="25" t="n"/>
      <c r="N569" s="26" t="n"/>
      <c r="O569" s="25" t="n"/>
      <c r="P569" s="27">
        <f>IF(C569="","",IF(H569="Teacher guide",SUMIFS('2_Zone_Allocation'!$I$2:$I$3001,'2_Zone_Allocation'!$E$2:$E$3001,C569),SUMIFS('2_Zone_Allocation'!$H$2:$H$3001,'2_Zone_Allocation'!$D$2:$D$3001,C569)))</f>
        <v/>
      </c>
      <c r="Q569" s="27">
        <f>IF(C569="","",IF(O569=P569,"OK","Mismatch"))</f>
        <v/>
      </c>
      <c r="R569" s="27">
        <f>IF(C569="","","Books/"&amp;A569&amp;"/"&amp;C569&amp;".png")</f>
        <v/>
      </c>
    </row>
    <row r="570">
      <c r="A570" s="25" t="n"/>
      <c r="B570" s="26" t="n"/>
      <c r="C570" s="26" t="n"/>
      <c r="D570" s="25" t="n"/>
      <c r="E570" s="26" t="n"/>
      <c r="F570" s="25" t="n"/>
      <c r="G570" s="25" t="n"/>
      <c r="H570" s="25" t="n"/>
      <c r="I570" s="26" t="n"/>
      <c r="J570" s="25" t="n"/>
      <c r="K570" s="25" t="n"/>
      <c r="L570" s="25" t="n"/>
      <c r="M570" s="25" t="n"/>
      <c r="N570" s="26" t="n"/>
      <c r="O570" s="25" t="n"/>
      <c r="P570" s="27">
        <f>IF(C570="","",IF(H570="Teacher guide",SUMIFS('2_Zone_Allocation'!$I$2:$I$3001,'2_Zone_Allocation'!$E$2:$E$3001,C570),SUMIFS('2_Zone_Allocation'!$H$2:$H$3001,'2_Zone_Allocation'!$D$2:$D$3001,C570)))</f>
        <v/>
      </c>
      <c r="Q570" s="27">
        <f>IF(C570="","",IF(O570=P570,"OK","Mismatch"))</f>
        <v/>
      </c>
      <c r="R570" s="27">
        <f>IF(C570="","","Books/"&amp;A570&amp;"/"&amp;C570&amp;".png")</f>
        <v/>
      </c>
    </row>
    <row r="571">
      <c r="A571" s="25" t="n"/>
      <c r="B571" s="26" t="n"/>
      <c r="C571" s="26" t="n"/>
      <c r="D571" s="25" t="n"/>
      <c r="E571" s="26" t="n"/>
      <c r="F571" s="25" t="n"/>
      <c r="G571" s="25" t="n"/>
      <c r="H571" s="25" t="n"/>
      <c r="I571" s="26" t="n"/>
      <c r="J571" s="25" t="n"/>
      <c r="K571" s="25" t="n"/>
      <c r="L571" s="25" t="n"/>
      <c r="M571" s="25" t="n"/>
      <c r="N571" s="26" t="n"/>
      <c r="O571" s="25" t="n"/>
      <c r="P571" s="27">
        <f>IF(C571="","",IF(H571="Teacher guide",SUMIFS('2_Zone_Allocation'!$I$2:$I$3001,'2_Zone_Allocation'!$E$2:$E$3001,C571),SUMIFS('2_Zone_Allocation'!$H$2:$H$3001,'2_Zone_Allocation'!$D$2:$D$3001,C571)))</f>
        <v/>
      </c>
      <c r="Q571" s="27">
        <f>IF(C571="","",IF(O571=P571,"OK","Mismatch"))</f>
        <v/>
      </c>
      <c r="R571" s="27">
        <f>IF(C571="","","Books/"&amp;A571&amp;"/"&amp;C571&amp;".png")</f>
        <v/>
      </c>
    </row>
    <row r="572">
      <c r="A572" s="25" t="n"/>
      <c r="B572" s="26" t="n"/>
      <c r="C572" s="26" t="n"/>
      <c r="D572" s="25" t="n"/>
      <c r="E572" s="26" t="n"/>
      <c r="F572" s="25" t="n"/>
      <c r="G572" s="25" t="n"/>
      <c r="H572" s="25" t="n"/>
      <c r="I572" s="26" t="n"/>
      <c r="J572" s="25" t="n"/>
      <c r="K572" s="25" t="n"/>
      <c r="L572" s="25" t="n"/>
      <c r="M572" s="25" t="n"/>
      <c r="N572" s="26" t="n"/>
      <c r="O572" s="25" t="n"/>
      <c r="P572" s="27">
        <f>IF(C572="","",IF(H572="Teacher guide",SUMIFS('2_Zone_Allocation'!$I$2:$I$3001,'2_Zone_Allocation'!$E$2:$E$3001,C572),SUMIFS('2_Zone_Allocation'!$H$2:$H$3001,'2_Zone_Allocation'!$D$2:$D$3001,C572)))</f>
        <v/>
      </c>
      <c r="Q572" s="27">
        <f>IF(C572="","",IF(O572=P572,"OK","Mismatch"))</f>
        <v/>
      </c>
      <c r="R572" s="27">
        <f>IF(C572="","","Books/"&amp;A572&amp;"/"&amp;C572&amp;".png")</f>
        <v/>
      </c>
    </row>
    <row r="573">
      <c r="A573" s="25" t="n"/>
      <c r="B573" s="26" t="n"/>
      <c r="C573" s="26" t="n"/>
      <c r="D573" s="25" t="n"/>
      <c r="E573" s="26" t="n"/>
      <c r="F573" s="25" t="n"/>
      <c r="G573" s="25" t="n"/>
      <c r="H573" s="25" t="n"/>
      <c r="I573" s="26" t="n"/>
      <c r="J573" s="25" t="n"/>
      <c r="K573" s="25" t="n"/>
      <c r="L573" s="25" t="n"/>
      <c r="M573" s="25" t="n"/>
      <c r="N573" s="26" t="n"/>
      <c r="O573" s="25" t="n"/>
      <c r="P573" s="27">
        <f>IF(C573="","",IF(H573="Teacher guide",SUMIFS('2_Zone_Allocation'!$I$2:$I$3001,'2_Zone_Allocation'!$E$2:$E$3001,C573),SUMIFS('2_Zone_Allocation'!$H$2:$H$3001,'2_Zone_Allocation'!$D$2:$D$3001,C573)))</f>
        <v/>
      </c>
      <c r="Q573" s="27">
        <f>IF(C573="","",IF(O573=P573,"OK","Mismatch"))</f>
        <v/>
      </c>
      <c r="R573" s="27">
        <f>IF(C573="","","Books/"&amp;A573&amp;"/"&amp;C573&amp;".png")</f>
        <v/>
      </c>
    </row>
    <row r="574">
      <c r="A574" s="25" t="n"/>
      <c r="B574" s="26" t="n"/>
      <c r="C574" s="26" t="n"/>
      <c r="D574" s="25" t="n"/>
      <c r="E574" s="26" t="n"/>
      <c r="F574" s="25" t="n"/>
      <c r="G574" s="25" t="n"/>
      <c r="H574" s="25" t="n"/>
      <c r="I574" s="26" t="n"/>
      <c r="J574" s="25" t="n"/>
      <c r="K574" s="25" t="n"/>
      <c r="L574" s="25" t="n"/>
      <c r="M574" s="25" t="n"/>
      <c r="N574" s="26" t="n"/>
      <c r="O574" s="25" t="n"/>
      <c r="P574" s="27">
        <f>IF(C574="","",IF(H574="Teacher guide",SUMIFS('2_Zone_Allocation'!$I$2:$I$3001,'2_Zone_Allocation'!$E$2:$E$3001,C574),SUMIFS('2_Zone_Allocation'!$H$2:$H$3001,'2_Zone_Allocation'!$D$2:$D$3001,C574)))</f>
        <v/>
      </c>
      <c r="Q574" s="27">
        <f>IF(C574="","",IF(O574=P574,"OK","Mismatch"))</f>
        <v/>
      </c>
      <c r="R574" s="27">
        <f>IF(C574="","","Books/"&amp;A574&amp;"/"&amp;C574&amp;".png")</f>
        <v/>
      </c>
    </row>
    <row r="575">
      <c r="A575" s="25" t="n"/>
      <c r="B575" s="26" t="n"/>
      <c r="C575" s="26" t="n"/>
      <c r="D575" s="25" t="n"/>
      <c r="E575" s="26" t="n"/>
      <c r="F575" s="25" t="n"/>
      <c r="G575" s="25" t="n"/>
      <c r="H575" s="25" t="n"/>
      <c r="I575" s="26" t="n"/>
      <c r="J575" s="25" t="n"/>
      <c r="K575" s="25" t="n"/>
      <c r="L575" s="25" t="n"/>
      <c r="M575" s="25" t="n"/>
      <c r="N575" s="26" t="n"/>
      <c r="O575" s="25" t="n"/>
      <c r="P575" s="27">
        <f>IF(C575="","",IF(H575="Teacher guide",SUMIFS('2_Zone_Allocation'!$I$2:$I$3001,'2_Zone_Allocation'!$E$2:$E$3001,C575),SUMIFS('2_Zone_Allocation'!$H$2:$H$3001,'2_Zone_Allocation'!$D$2:$D$3001,C575)))</f>
        <v/>
      </c>
      <c r="Q575" s="27">
        <f>IF(C575="","",IF(O575=P575,"OK","Mismatch"))</f>
        <v/>
      </c>
      <c r="R575" s="27">
        <f>IF(C575="","","Books/"&amp;A575&amp;"/"&amp;C575&amp;".png")</f>
        <v/>
      </c>
    </row>
    <row r="576">
      <c r="A576" s="25" t="n"/>
      <c r="B576" s="26" t="n"/>
      <c r="C576" s="26" t="n"/>
      <c r="D576" s="25" t="n"/>
      <c r="E576" s="26" t="n"/>
      <c r="F576" s="25" t="n"/>
      <c r="G576" s="25" t="n"/>
      <c r="H576" s="25" t="n"/>
      <c r="I576" s="26" t="n"/>
      <c r="J576" s="25" t="n"/>
      <c r="K576" s="25" t="n"/>
      <c r="L576" s="25" t="n"/>
      <c r="M576" s="25" t="n"/>
      <c r="N576" s="26" t="n"/>
      <c r="O576" s="25" t="n"/>
      <c r="P576" s="27">
        <f>IF(C576="","",IF(H576="Teacher guide",SUMIFS('2_Zone_Allocation'!$I$2:$I$3001,'2_Zone_Allocation'!$E$2:$E$3001,C576),SUMIFS('2_Zone_Allocation'!$H$2:$H$3001,'2_Zone_Allocation'!$D$2:$D$3001,C576)))</f>
        <v/>
      </c>
      <c r="Q576" s="27">
        <f>IF(C576="","",IF(O576=P576,"OK","Mismatch"))</f>
        <v/>
      </c>
      <c r="R576" s="27">
        <f>IF(C576="","","Books/"&amp;A576&amp;"/"&amp;C576&amp;".png")</f>
        <v/>
      </c>
    </row>
    <row r="577">
      <c r="A577" s="25" t="n"/>
      <c r="B577" s="26" t="n"/>
      <c r="C577" s="26" t="n"/>
      <c r="D577" s="25" t="n"/>
      <c r="E577" s="26" t="n"/>
      <c r="F577" s="25" t="n"/>
      <c r="G577" s="25" t="n"/>
      <c r="H577" s="25" t="n"/>
      <c r="I577" s="26" t="n"/>
      <c r="J577" s="25" t="n"/>
      <c r="K577" s="25" t="n"/>
      <c r="L577" s="25" t="n"/>
      <c r="M577" s="25" t="n"/>
      <c r="N577" s="26" t="n"/>
      <c r="O577" s="25" t="n"/>
      <c r="P577" s="27">
        <f>IF(C577="","",IF(H577="Teacher guide",SUMIFS('2_Zone_Allocation'!$I$2:$I$3001,'2_Zone_Allocation'!$E$2:$E$3001,C577),SUMIFS('2_Zone_Allocation'!$H$2:$H$3001,'2_Zone_Allocation'!$D$2:$D$3001,C577)))</f>
        <v/>
      </c>
      <c r="Q577" s="27">
        <f>IF(C577="","",IF(O577=P577,"OK","Mismatch"))</f>
        <v/>
      </c>
      <c r="R577" s="27">
        <f>IF(C577="","","Books/"&amp;A577&amp;"/"&amp;C577&amp;".png")</f>
        <v/>
      </c>
    </row>
    <row r="578">
      <c r="A578" s="25" t="n"/>
      <c r="B578" s="26" t="n"/>
      <c r="C578" s="26" t="n"/>
      <c r="D578" s="25" t="n"/>
      <c r="E578" s="26" t="n"/>
      <c r="F578" s="25" t="n"/>
      <c r="G578" s="25" t="n"/>
      <c r="H578" s="25" t="n"/>
      <c r="I578" s="26" t="n"/>
      <c r="J578" s="25" t="n"/>
      <c r="K578" s="25" t="n"/>
      <c r="L578" s="25" t="n"/>
      <c r="M578" s="25" t="n"/>
      <c r="N578" s="26" t="n"/>
      <c r="O578" s="25" t="n"/>
      <c r="P578" s="27">
        <f>IF(C578="","",IF(H578="Teacher guide",SUMIFS('2_Zone_Allocation'!$I$2:$I$3001,'2_Zone_Allocation'!$E$2:$E$3001,C578),SUMIFS('2_Zone_Allocation'!$H$2:$H$3001,'2_Zone_Allocation'!$D$2:$D$3001,C578)))</f>
        <v/>
      </c>
      <c r="Q578" s="27">
        <f>IF(C578="","",IF(O578=P578,"OK","Mismatch"))</f>
        <v/>
      </c>
      <c r="R578" s="27">
        <f>IF(C578="","","Books/"&amp;A578&amp;"/"&amp;C578&amp;".png")</f>
        <v/>
      </c>
    </row>
    <row r="579">
      <c r="A579" s="25" t="n"/>
      <c r="B579" s="26" t="n"/>
      <c r="C579" s="26" t="n"/>
      <c r="D579" s="25" t="n"/>
      <c r="E579" s="26" t="n"/>
      <c r="F579" s="25" t="n"/>
      <c r="G579" s="25" t="n"/>
      <c r="H579" s="25" t="n"/>
      <c r="I579" s="26" t="n"/>
      <c r="J579" s="25" t="n"/>
      <c r="K579" s="25" t="n"/>
      <c r="L579" s="25" t="n"/>
      <c r="M579" s="25" t="n"/>
      <c r="N579" s="26" t="n"/>
      <c r="O579" s="25" t="n"/>
      <c r="P579" s="27">
        <f>IF(C579="","",IF(H579="Teacher guide",SUMIFS('2_Zone_Allocation'!$I$2:$I$3001,'2_Zone_Allocation'!$E$2:$E$3001,C579),SUMIFS('2_Zone_Allocation'!$H$2:$H$3001,'2_Zone_Allocation'!$D$2:$D$3001,C579)))</f>
        <v/>
      </c>
      <c r="Q579" s="27">
        <f>IF(C579="","",IF(O579=P579,"OK","Mismatch"))</f>
        <v/>
      </c>
      <c r="R579" s="27">
        <f>IF(C579="","","Books/"&amp;A579&amp;"/"&amp;C579&amp;".png")</f>
        <v/>
      </c>
    </row>
    <row r="580">
      <c r="A580" s="25" t="n"/>
      <c r="B580" s="26" t="n"/>
      <c r="C580" s="26" t="n"/>
      <c r="D580" s="25" t="n"/>
      <c r="E580" s="26" t="n"/>
      <c r="F580" s="25" t="n"/>
      <c r="G580" s="25" t="n"/>
      <c r="H580" s="25" t="n"/>
      <c r="I580" s="26" t="n"/>
      <c r="J580" s="25" t="n"/>
      <c r="K580" s="25" t="n"/>
      <c r="L580" s="25" t="n"/>
      <c r="M580" s="25" t="n"/>
      <c r="N580" s="26" t="n"/>
      <c r="O580" s="25" t="n"/>
      <c r="P580" s="27">
        <f>IF(C580="","",IF(H580="Teacher guide",SUMIFS('2_Zone_Allocation'!$I$2:$I$3001,'2_Zone_Allocation'!$E$2:$E$3001,C580),SUMIFS('2_Zone_Allocation'!$H$2:$H$3001,'2_Zone_Allocation'!$D$2:$D$3001,C580)))</f>
        <v/>
      </c>
      <c r="Q580" s="27">
        <f>IF(C580="","",IF(O580=P580,"OK","Mismatch"))</f>
        <v/>
      </c>
      <c r="R580" s="27">
        <f>IF(C580="","","Books/"&amp;A580&amp;"/"&amp;C580&amp;".png")</f>
        <v/>
      </c>
    </row>
    <row r="581">
      <c r="A581" s="25" t="n"/>
      <c r="B581" s="26" t="n"/>
      <c r="C581" s="26" t="n"/>
      <c r="D581" s="25" t="n"/>
      <c r="E581" s="26" t="n"/>
      <c r="F581" s="25" t="n"/>
      <c r="G581" s="25" t="n"/>
      <c r="H581" s="25" t="n"/>
      <c r="I581" s="26" t="n"/>
      <c r="J581" s="25" t="n"/>
      <c r="K581" s="25" t="n"/>
      <c r="L581" s="25" t="n"/>
      <c r="M581" s="25" t="n"/>
      <c r="N581" s="26" t="n"/>
      <c r="O581" s="25" t="n"/>
      <c r="P581" s="27">
        <f>IF(C581="","",IF(H581="Teacher guide",SUMIFS('2_Zone_Allocation'!$I$2:$I$3001,'2_Zone_Allocation'!$E$2:$E$3001,C581),SUMIFS('2_Zone_Allocation'!$H$2:$H$3001,'2_Zone_Allocation'!$D$2:$D$3001,C581)))</f>
        <v/>
      </c>
      <c r="Q581" s="27">
        <f>IF(C581="","",IF(O581=P581,"OK","Mismatch"))</f>
        <v/>
      </c>
      <c r="R581" s="27">
        <f>IF(C581="","","Books/"&amp;A581&amp;"/"&amp;C581&amp;".png")</f>
        <v/>
      </c>
    </row>
    <row r="582">
      <c r="A582" s="25" t="n"/>
      <c r="B582" s="26" t="n"/>
      <c r="C582" s="26" t="n"/>
      <c r="D582" s="25" t="n"/>
      <c r="E582" s="26" t="n"/>
      <c r="F582" s="25" t="n"/>
      <c r="G582" s="25" t="n"/>
      <c r="H582" s="25" t="n"/>
      <c r="I582" s="26" t="n"/>
      <c r="J582" s="25" t="n"/>
      <c r="K582" s="25" t="n"/>
      <c r="L582" s="25" t="n"/>
      <c r="M582" s="25" t="n"/>
      <c r="N582" s="26" t="n"/>
      <c r="O582" s="25" t="n"/>
      <c r="P582" s="27">
        <f>IF(C582="","",IF(H582="Teacher guide",SUMIFS('2_Zone_Allocation'!$I$2:$I$3001,'2_Zone_Allocation'!$E$2:$E$3001,C582),SUMIFS('2_Zone_Allocation'!$H$2:$H$3001,'2_Zone_Allocation'!$D$2:$D$3001,C582)))</f>
        <v/>
      </c>
      <c r="Q582" s="27">
        <f>IF(C582="","",IF(O582=P582,"OK","Mismatch"))</f>
        <v/>
      </c>
      <c r="R582" s="27">
        <f>IF(C582="","","Books/"&amp;A582&amp;"/"&amp;C582&amp;".png")</f>
        <v/>
      </c>
    </row>
    <row r="583">
      <c r="A583" s="25" t="n"/>
      <c r="B583" s="26" t="n"/>
      <c r="C583" s="26" t="n"/>
      <c r="D583" s="25" t="n"/>
      <c r="E583" s="26" t="n"/>
      <c r="F583" s="25" t="n"/>
      <c r="G583" s="25" t="n"/>
      <c r="H583" s="25" t="n"/>
      <c r="I583" s="26" t="n"/>
      <c r="J583" s="25" t="n"/>
      <c r="K583" s="25" t="n"/>
      <c r="L583" s="25" t="n"/>
      <c r="M583" s="25" t="n"/>
      <c r="N583" s="26" t="n"/>
      <c r="O583" s="25" t="n"/>
      <c r="P583" s="27">
        <f>IF(C583="","",IF(H583="Teacher guide",SUMIFS('2_Zone_Allocation'!$I$2:$I$3001,'2_Zone_Allocation'!$E$2:$E$3001,C583),SUMIFS('2_Zone_Allocation'!$H$2:$H$3001,'2_Zone_Allocation'!$D$2:$D$3001,C583)))</f>
        <v/>
      </c>
      <c r="Q583" s="27">
        <f>IF(C583="","",IF(O583=P583,"OK","Mismatch"))</f>
        <v/>
      </c>
      <c r="R583" s="27">
        <f>IF(C583="","","Books/"&amp;A583&amp;"/"&amp;C583&amp;".png")</f>
        <v/>
      </c>
    </row>
    <row r="584">
      <c r="A584" s="25" t="n"/>
      <c r="B584" s="26" t="n"/>
      <c r="C584" s="26" t="n"/>
      <c r="D584" s="25" t="n"/>
      <c r="E584" s="26" t="n"/>
      <c r="F584" s="25" t="n"/>
      <c r="G584" s="25" t="n"/>
      <c r="H584" s="25" t="n"/>
      <c r="I584" s="26" t="n"/>
      <c r="J584" s="25" t="n"/>
      <c r="K584" s="25" t="n"/>
      <c r="L584" s="25" t="n"/>
      <c r="M584" s="25" t="n"/>
      <c r="N584" s="26" t="n"/>
      <c r="O584" s="25" t="n"/>
      <c r="P584" s="27">
        <f>IF(C584="","",IF(H584="Teacher guide",SUMIFS('2_Zone_Allocation'!$I$2:$I$3001,'2_Zone_Allocation'!$E$2:$E$3001,C584),SUMIFS('2_Zone_Allocation'!$H$2:$H$3001,'2_Zone_Allocation'!$D$2:$D$3001,C584)))</f>
        <v/>
      </c>
      <c r="Q584" s="27">
        <f>IF(C584="","",IF(O584=P584,"OK","Mismatch"))</f>
        <v/>
      </c>
      <c r="R584" s="27">
        <f>IF(C584="","","Books/"&amp;A584&amp;"/"&amp;C584&amp;".png")</f>
        <v/>
      </c>
    </row>
    <row r="585">
      <c r="A585" s="25" t="n"/>
      <c r="B585" s="26" t="n"/>
      <c r="C585" s="26" t="n"/>
      <c r="D585" s="25" t="n"/>
      <c r="E585" s="26" t="n"/>
      <c r="F585" s="25" t="n"/>
      <c r="G585" s="25" t="n"/>
      <c r="H585" s="25" t="n"/>
      <c r="I585" s="26" t="n"/>
      <c r="J585" s="25" t="n"/>
      <c r="K585" s="25" t="n"/>
      <c r="L585" s="25" t="n"/>
      <c r="M585" s="25" t="n"/>
      <c r="N585" s="26" t="n"/>
      <c r="O585" s="25" t="n"/>
      <c r="P585" s="27">
        <f>IF(C585="","",IF(H585="Teacher guide",SUMIFS('2_Zone_Allocation'!$I$2:$I$3001,'2_Zone_Allocation'!$E$2:$E$3001,C585),SUMIFS('2_Zone_Allocation'!$H$2:$H$3001,'2_Zone_Allocation'!$D$2:$D$3001,C585)))</f>
        <v/>
      </c>
      <c r="Q585" s="27">
        <f>IF(C585="","",IF(O585=P585,"OK","Mismatch"))</f>
        <v/>
      </c>
      <c r="R585" s="27">
        <f>IF(C585="","","Books/"&amp;A585&amp;"/"&amp;C585&amp;".png")</f>
        <v/>
      </c>
    </row>
    <row r="586">
      <c r="A586" s="25" t="n"/>
      <c r="B586" s="26" t="n"/>
      <c r="C586" s="26" t="n"/>
      <c r="D586" s="25" t="n"/>
      <c r="E586" s="26" t="n"/>
      <c r="F586" s="25" t="n"/>
      <c r="G586" s="25" t="n"/>
      <c r="H586" s="25" t="n"/>
      <c r="I586" s="26" t="n"/>
      <c r="J586" s="25" t="n"/>
      <c r="K586" s="25" t="n"/>
      <c r="L586" s="25" t="n"/>
      <c r="M586" s="25" t="n"/>
      <c r="N586" s="26" t="n"/>
      <c r="O586" s="25" t="n"/>
      <c r="P586" s="27">
        <f>IF(C586="","",IF(H586="Teacher guide",SUMIFS('2_Zone_Allocation'!$I$2:$I$3001,'2_Zone_Allocation'!$E$2:$E$3001,C586),SUMIFS('2_Zone_Allocation'!$H$2:$H$3001,'2_Zone_Allocation'!$D$2:$D$3001,C586)))</f>
        <v/>
      </c>
      <c r="Q586" s="27">
        <f>IF(C586="","",IF(O586=P586,"OK","Mismatch"))</f>
        <v/>
      </c>
      <c r="R586" s="27">
        <f>IF(C586="","","Books/"&amp;A586&amp;"/"&amp;C586&amp;".png")</f>
        <v/>
      </c>
    </row>
    <row r="587">
      <c r="A587" s="25" t="n"/>
      <c r="B587" s="26" t="n"/>
      <c r="C587" s="26" t="n"/>
      <c r="D587" s="25" t="n"/>
      <c r="E587" s="26" t="n"/>
      <c r="F587" s="25" t="n"/>
      <c r="G587" s="25" t="n"/>
      <c r="H587" s="25" t="n"/>
      <c r="I587" s="26" t="n"/>
      <c r="J587" s="25" t="n"/>
      <c r="K587" s="25" t="n"/>
      <c r="L587" s="25" t="n"/>
      <c r="M587" s="25" t="n"/>
      <c r="N587" s="26" t="n"/>
      <c r="O587" s="25" t="n"/>
      <c r="P587" s="27">
        <f>IF(C587="","",IF(H587="Teacher guide",SUMIFS('2_Zone_Allocation'!$I$2:$I$3001,'2_Zone_Allocation'!$E$2:$E$3001,C587),SUMIFS('2_Zone_Allocation'!$H$2:$H$3001,'2_Zone_Allocation'!$D$2:$D$3001,C587)))</f>
        <v/>
      </c>
      <c r="Q587" s="27">
        <f>IF(C587="","",IF(O587=P587,"OK","Mismatch"))</f>
        <v/>
      </c>
      <c r="R587" s="27">
        <f>IF(C587="","","Books/"&amp;A587&amp;"/"&amp;C587&amp;".png")</f>
        <v/>
      </c>
    </row>
    <row r="588">
      <c r="A588" s="25" t="n"/>
      <c r="B588" s="26" t="n"/>
      <c r="C588" s="26" t="n"/>
      <c r="D588" s="25" t="n"/>
      <c r="E588" s="26" t="n"/>
      <c r="F588" s="25" t="n"/>
      <c r="G588" s="25" t="n"/>
      <c r="H588" s="25" t="n"/>
      <c r="I588" s="26" t="n"/>
      <c r="J588" s="25" t="n"/>
      <c r="K588" s="25" t="n"/>
      <c r="L588" s="25" t="n"/>
      <c r="M588" s="25" t="n"/>
      <c r="N588" s="26" t="n"/>
      <c r="O588" s="25" t="n"/>
      <c r="P588" s="27">
        <f>IF(C588="","",IF(H588="Teacher guide",SUMIFS('2_Zone_Allocation'!$I$2:$I$3001,'2_Zone_Allocation'!$E$2:$E$3001,C588),SUMIFS('2_Zone_Allocation'!$H$2:$H$3001,'2_Zone_Allocation'!$D$2:$D$3001,C588)))</f>
        <v/>
      </c>
      <c r="Q588" s="27">
        <f>IF(C588="","",IF(O588=P588,"OK","Mismatch"))</f>
        <v/>
      </c>
      <c r="R588" s="27">
        <f>IF(C588="","","Books/"&amp;A588&amp;"/"&amp;C588&amp;".png")</f>
        <v/>
      </c>
    </row>
    <row r="589">
      <c r="A589" s="25" t="n"/>
      <c r="B589" s="26" t="n"/>
      <c r="C589" s="26" t="n"/>
      <c r="D589" s="25" t="n"/>
      <c r="E589" s="26" t="n"/>
      <c r="F589" s="25" t="n"/>
      <c r="G589" s="25" t="n"/>
      <c r="H589" s="25" t="n"/>
      <c r="I589" s="26" t="n"/>
      <c r="J589" s="25" t="n"/>
      <c r="K589" s="25" t="n"/>
      <c r="L589" s="25" t="n"/>
      <c r="M589" s="25" t="n"/>
      <c r="N589" s="26" t="n"/>
      <c r="O589" s="25" t="n"/>
      <c r="P589" s="27">
        <f>IF(C589="","",IF(H589="Teacher guide",SUMIFS('2_Zone_Allocation'!$I$2:$I$3001,'2_Zone_Allocation'!$E$2:$E$3001,C589),SUMIFS('2_Zone_Allocation'!$H$2:$H$3001,'2_Zone_Allocation'!$D$2:$D$3001,C589)))</f>
        <v/>
      </c>
      <c r="Q589" s="27">
        <f>IF(C589="","",IF(O589=P589,"OK","Mismatch"))</f>
        <v/>
      </c>
      <c r="R589" s="27">
        <f>IF(C589="","","Books/"&amp;A589&amp;"/"&amp;C589&amp;".png")</f>
        <v/>
      </c>
    </row>
    <row r="590">
      <c r="A590" s="25" t="n"/>
      <c r="B590" s="26" t="n"/>
      <c r="C590" s="26" t="n"/>
      <c r="D590" s="25" t="n"/>
      <c r="E590" s="26" t="n"/>
      <c r="F590" s="25" t="n"/>
      <c r="G590" s="25" t="n"/>
      <c r="H590" s="25" t="n"/>
      <c r="I590" s="26" t="n"/>
      <c r="J590" s="25" t="n"/>
      <c r="K590" s="25" t="n"/>
      <c r="L590" s="25" t="n"/>
      <c r="M590" s="25" t="n"/>
      <c r="N590" s="26" t="n"/>
      <c r="O590" s="25" t="n"/>
      <c r="P590" s="27">
        <f>IF(C590="","",IF(H590="Teacher guide",SUMIFS('2_Zone_Allocation'!$I$2:$I$3001,'2_Zone_Allocation'!$E$2:$E$3001,C590),SUMIFS('2_Zone_Allocation'!$H$2:$H$3001,'2_Zone_Allocation'!$D$2:$D$3001,C590)))</f>
        <v/>
      </c>
      <c r="Q590" s="27">
        <f>IF(C590="","",IF(O590=P590,"OK","Mismatch"))</f>
        <v/>
      </c>
      <c r="R590" s="27">
        <f>IF(C590="","","Books/"&amp;A590&amp;"/"&amp;C590&amp;".png")</f>
        <v/>
      </c>
    </row>
    <row r="591">
      <c r="A591" s="25" t="n"/>
      <c r="B591" s="26" t="n"/>
      <c r="C591" s="26" t="n"/>
      <c r="D591" s="25" t="n"/>
      <c r="E591" s="26" t="n"/>
      <c r="F591" s="25" t="n"/>
      <c r="G591" s="25" t="n"/>
      <c r="H591" s="25" t="n"/>
      <c r="I591" s="26" t="n"/>
      <c r="J591" s="25" t="n"/>
      <c r="K591" s="25" t="n"/>
      <c r="L591" s="25" t="n"/>
      <c r="M591" s="25" t="n"/>
      <c r="N591" s="26" t="n"/>
      <c r="O591" s="25" t="n"/>
      <c r="P591" s="27">
        <f>IF(C591="","",IF(H591="Teacher guide",SUMIFS('2_Zone_Allocation'!$I$2:$I$3001,'2_Zone_Allocation'!$E$2:$E$3001,C591),SUMIFS('2_Zone_Allocation'!$H$2:$H$3001,'2_Zone_Allocation'!$D$2:$D$3001,C591)))</f>
        <v/>
      </c>
      <c r="Q591" s="27">
        <f>IF(C591="","",IF(O591=P591,"OK","Mismatch"))</f>
        <v/>
      </c>
      <c r="R591" s="27">
        <f>IF(C591="","","Books/"&amp;A591&amp;"/"&amp;C591&amp;".png")</f>
        <v/>
      </c>
    </row>
    <row r="592">
      <c r="A592" s="25" t="n"/>
      <c r="B592" s="26" t="n"/>
      <c r="C592" s="26" t="n"/>
      <c r="D592" s="25" t="n"/>
      <c r="E592" s="26" t="n"/>
      <c r="F592" s="25" t="n"/>
      <c r="G592" s="25" t="n"/>
      <c r="H592" s="25" t="n"/>
      <c r="I592" s="26" t="n"/>
      <c r="J592" s="25" t="n"/>
      <c r="K592" s="25" t="n"/>
      <c r="L592" s="25" t="n"/>
      <c r="M592" s="25" t="n"/>
      <c r="N592" s="26" t="n"/>
      <c r="O592" s="25" t="n"/>
      <c r="P592" s="27">
        <f>IF(C592="","",IF(H592="Teacher guide",SUMIFS('2_Zone_Allocation'!$I$2:$I$3001,'2_Zone_Allocation'!$E$2:$E$3001,C592),SUMIFS('2_Zone_Allocation'!$H$2:$H$3001,'2_Zone_Allocation'!$D$2:$D$3001,C592)))</f>
        <v/>
      </c>
      <c r="Q592" s="27">
        <f>IF(C592="","",IF(O592=P592,"OK","Mismatch"))</f>
        <v/>
      </c>
      <c r="R592" s="27">
        <f>IF(C592="","","Books/"&amp;A592&amp;"/"&amp;C592&amp;".png")</f>
        <v/>
      </c>
    </row>
    <row r="593">
      <c r="A593" s="25" t="n"/>
      <c r="B593" s="26" t="n"/>
      <c r="C593" s="26" t="n"/>
      <c r="D593" s="25" t="n"/>
      <c r="E593" s="26" t="n"/>
      <c r="F593" s="25" t="n"/>
      <c r="G593" s="25" t="n"/>
      <c r="H593" s="25" t="n"/>
      <c r="I593" s="26" t="n"/>
      <c r="J593" s="25" t="n"/>
      <c r="K593" s="25" t="n"/>
      <c r="L593" s="25" t="n"/>
      <c r="M593" s="25" t="n"/>
      <c r="N593" s="26" t="n"/>
      <c r="O593" s="25" t="n"/>
      <c r="P593" s="27">
        <f>IF(C593="","",IF(H593="Teacher guide",SUMIFS('2_Zone_Allocation'!$I$2:$I$3001,'2_Zone_Allocation'!$E$2:$E$3001,C593),SUMIFS('2_Zone_Allocation'!$H$2:$H$3001,'2_Zone_Allocation'!$D$2:$D$3001,C593)))</f>
        <v/>
      </c>
      <c r="Q593" s="27">
        <f>IF(C593="","",IF(O593=P593,"OK","Mismatch"))</f>
        <v/>
      </c>
      <c r="R593" s="27">
        <f>IF(C593="","","Books/"&amp;A593&amp;"/"&amp;C593&amp;".png")</f>
        <v/>
      </c>
    </row>
    <row r="594">
      <c r="A594" s="25" t="n"/>
      <c r="B594" s="26" t="n"/>
      <c r="C594" s="26" t="n"/>
      <c r="D594" s="25" t="n"/>
      <c r="E594" s="26" t="n"/>
      <c r="F594" s="25" t="n"/>
      <c r="G594" s="25" t="n"/>
      <c r="H594" s="25" t="n"/>
      <c r="I594" s="26" t="n"/>
      <c r="J594" s="25" t="n"/>
      <c r="K594" s="25" t="n"/>
      <c r="L594" s="25" t="n"/>
      <c r="M594" s="25" t="n"/>
      <c r="N594" s="26" t="n"/>
      <c r="O594" s="25" t="n"/>
      <c r="P594" s="27">
        <f>IF(C594="","",IF(H594="Teacher guide",SUMIFS('2_Zone_Allocation'!$I$2:$I$3001,'2_Zone_Allocation'!$E$2:$E$3001,C594),SUMIFS('2_Zone_Allocation'!$H$2:$H$3001,'2_Zone_Allocation'!$D$2:$D$3001,C594)))</f>
        <v/>
      </c>
      <c r="Q594" s="27">
        <f>IF(C594="","",IF(O594=P594,"OK","Mismatch"))</f>
        <v/>
      </c>
      <c r="R594" s="27">
        <f>IF(C594="","","Books/"&amp;A594&amp;"/"&amp;C594&amp;".png")</f>
        <v/>
      </c>
    </row>
    <row r="595">
      <c r="A595" s="25" t="n"/>
      <c r="B595" s="26" t="n"/>
      <c r="C595" s="26" t="n"/>
      <c r="D595" s="25" t="n"/>
      <c r="E595" s="26" t="n"/>
      <c r="F595" s="25" t="n"/>
      <c r="G595" s="25" t="n"/>
      <c r="H595" s="25" t="n"/>
      <c r="I595" s="26" t="n"/>
      <c r="J595" s="25" t="n"/>
      <c r="K595" s="25" t="n"/>
      <c r="L595" s="25" t="n"/>
      <c r="M595" s="25" t="n"/>
      <c r="N595" s="26" t="n"/>
      <c r="O595" s="25" t="n"/>
      <c r="P595" s="27">
        <f>IF(C595="","",IF(H595="Teacher guide",SUMIFS('2_Zone_Allocation'!$I$2:$I$3001,'2_Zone_Allocation'!$E$2:$E$3001,C595),SUMIFS('2_Zone_Allocation'!$H$2:$H$3001,'2_Zone_Allocation'!$D$2:$D$3001,C595)))</f>
        <v/>
      </c>
      <c r="Q595" s="27">
        <f>IF(C595="","",IF(O595=P595,"OK","Mismatch"))</f>
        <v/>
      </c>
      <c r="R595" s="27">
        <f>IF(C595="","","Books/"&amp;A595&amp;"/"&amp;C595&amp;".png")</f>
        <v/>
      </c>
    </row>
    <row r="596">
      <c r="A596" s="25" t="n"/>
      <c r="B596" s="26" t="n"/>
      <c r="C596" s="26" t="n"/>
      <c r="D596" s="25" t="n"/>
      <c r="E596" s="26" t="n"/>
      <c r="F596" s="25" t="n"/>
      <c r="G596" s="25" t="n"/>
      <c r="H596" s="25" t="n"/>
      <c r="I596" s="26" t="n"/>
      <c r="J596" s="25" t="n"/>
      <c r="K596" s="25" t="n"/>
      <c r="L596" s="25" t="n"/>
      <c r="M596" s="25" t="n"/>
      <c r="N596" s="26" t="n"/>
      <c r="O596" s="25" t="n"/>
      <c r="P596" s="27">
        <f>IF(C596="","",IF(H596="Teacher guide",SUMIFS('2_Zone_Allocation'!$I$2:$I$3001,'2_Zone_Allocation'!$E$2:$E$3001,C596),SUMIFS('2_Zone_Allocation'!$H$2:$H$3001,'2_Zone_Allocation'!$D$2:$D$3001,C596)))</f>
        <v/>
      </c>
      <c r="Q596" s="27">
        <f>IF(C596="","",IF(O596=P596,"OK","Mismatch"))</f>
        <v/>
      </c>
      <c r="R596" s="27">
        <f>IF(C596="","","Books/"&amp;A596&amp;"/"&amp;C596&amp;".png")</f>
        <v/>
      </c>
    </row>
    <row r="597">
      <c r="A597" s="25" t="n"/>
      <c r="B597" s="26" t="n"/>
      <c r="C597" s="26" t="n"/>
      <c r="D597" s="25" t="n"/>
      <c r="E597" s="26" t="n"/>
      <c r="F597" s="25" t="n"/>
      <c r="G597" s="25" t="n"/>
      <c r="H597" s="25" t="n"/>
      <c r="I597" s="26" t="n"/>
      <c r="J597" s="25" t="n"/>
      <c r="K597" s="25" t="n"/>
      <c r="L597" s="25" t="n"/>
      <c r="M597" s="25" t="n"/>
      <c r="N597" s="26" t="n"/>
      <c r="O597" s="25" t="n"/>
      <c r="P597" s="27">
        <f>IF(C597="","",IF(H597="Teacher guide",SUMIFS('2_Zone_Allocation'!$I$2:$I$3001,'2_Zone_Allocation'!$E$2:$E$3001,C597),SUMIFS('2_Zone_Allocation'!$H$2:$H$3001,'2_Zone_Allocation'!$D$2:$D$3001,C597)))</f>
        <v/>
      </c>
      <c r="Q597" s="27">
        <f>IF(C597="","",IF(O597=P597,"OK","Mismatch"))</f>
        <v/>
      </c>
      <c r="R597" s="27">
        <f>IF(C597="","","Books/"&amp;A597&amp;"/"&amp;C597&amp;".png")</f>
        <v/>
      </c>
    </row>
    <row r="598">
      <c r="A598" s="25" t="n"/>
      <c r="B598" s="26" t="n"/>
      <c r="C598" s="26" t="n"/>
      <c r="D598" s="25" t="n"/>
      <c r="E598" s="26" t="n"/>
      <c r="F598" s="25" t="n"/>
      <c r="G598" s="25" t="n"/>
      <c r="H598" s="25" t="n"/>
      <c r="I598" s="26" t="n"/>
      <c r="J598" s="25" t="n"/>
      <c r="K598" s="25" t="n"/>
      <c r="L598" s="25" t="n"/>
      <c r="M598" s="25" t="n"/>
      <c r="N598" s="26" t="n"/>
      <c r="O598" s="25" t="n"/>
      <c r="P598" s="27">
        <f>IF(C598="","",IF(H598="Teacher guide",SUMIFS('2_Zone_Allocation'!$I$2:$I$3001,'2_Zone_Allocation'!$E$2:$E$3001,C598),SUMIFS('2_Zone_Allocation'!$H$2:$H$3001,'2_Zone_Allocation'!$D$2:$D$3001,C598)))</f>
        <v/>
      </c>
      <c r="Q598" s="27">
        <f>IF(C598="","",IF(O598=P598,"OK","Mismatch"))</f>
        <v/>
      </c>
      <c r="R598" s="27">
        <f>IF(C598="","","Books/"&amp;A598&amp;"/"&amp;C598&amp;".png")</f>
        <v/>
      </c>
    </row>
    <row r="599">
      <c r="A599" s="25" t="n"/>
      <c r="B599" s="26" t="n"/>
      <c r="C599" s="26" t="n"/>
      <c r="D599" s="25" t="n"/>
      <c r="E599" s="26" t="n"/>
      <c r="F599" s="25" t="n"/>
      <c r="G599" s="25" t="n"/>
      <c r="H599" s="25" t="n"/>
      <c r="I599" s="26" t="n"/>
      <c r="J599" s="25" t="n"/>
      <c r="K599" s="25" t="n"/>
      <c r="L599" s="25" t="n"/>
      <c r="M599" s="25" t="n"/>
      <c r="N599" s="26" t="n"/>
      <c r="O599" s="25" t="n"/>
      <c r="P599" s="27">
        <f>IF(C599="","",IF(H599="Teacher guide",SUMIFS('2_Zone_Allocation'!$I$2:$I$3001,'2_Zone_Allocation'!$E$2:$E$3001,C599),SUMIFS('2_Zone_Allocation'!$H$2:$H$3001,'2_Zone_Allocation'!$D$2:$D$3001,C599)))</f>
        <v/>
      </c>
      <c r="Q599" s="27">
        <f>IF(C599="","",IF(O599=P599,"OK","Mismatch"))</f>
        <v/>
      </c>
      <c r="R599" s="27">
        <f>IF(C599="","","Books/"&amp;A599&amp;"/"&amp;C599&amp;".png")</f>
        <v/>
      </c>
    </row>
    <row r="600">
      <c r="A600" s="25" t="n"/>
      <c r="B600" s="26" t="n"/>
      <c r="C600" s="26" t="n"/>
      <c r="D600" s="25" t="n"/>
      <c r="E600" s="26" t="n"/>
      <c r="F600" s="25" t="n"/>
      <c r="G600" s="25" t="n"/>
      <c r="H600" s="25" t="n"/>
      <c r="I600" s="26" t="n"/>
      <c r="J600" s="25" t="n"/>
      <c r="K600" s="25" t="n"/>
      <c r="L600" s="25" t="n"/>
      <c r="M600" s="25" t="n"/>
      <c r="N600" s="26" t="n"/>
      <c r="O600" s="25" t="n"/>
      <c r="P600" s="27">
        <f>IF(C600="","",IF(H600="Teacher guide",SUMIFS('2_Zone_Allocation'!$I$2:$I$3001,'2_Zone_Allocation'!$E$2:$E$3001,C600),SUMIFS('2_Zone_Allocation'!$H$2:$H$3001,'2_Zone_Allocation'!$D$2:$D$3001,C600)))</f>
        <v/>
      </c>
      <c r="Q600" s="27">
        <f>IF(C600="","",IF(O600=P600,"OK","Mismatch"))</f>
        <v/>
      </c>
      <c r="R600" s="27">
        <f>IF(C600="","","Books/"&amp;A600&amp;"/"&amp;C600&amp;".png")</f>
        <v/>
      </c>
    </row>
    <row r="601">
      <c r="A601" s="25" t="n"/>
      <c r="B601" s="26" t="n"/>
      <c r="C601" s="26" t="n"/>
      <c r="D601" s="25" t="n"/>
      <c r="E601" s="26" t="n"/>
      <c r="F601" s="25" t="n"/>
      <c r="G601" s="25" t="n"/>
      <c r="H601" s="25" t="n"/>
      <c r="I601" s="26" t="n"/>
      <c r="J601" s="25" t="n"/>
      <c r="K601" s="25" t="n"/>
      <c r="L601" s="25" t="n"/>
      <c r="M601" s="25" t="n"/>
      <c r="N601" s="26" t="n"/>
      <c r="O601" s="25" t="n"/>
      <c r="P601" s="27">
        <f>IF(C601="","",IF(H601="Teacher guide",SUMIFS('2_Zone_Allocation'!$I$2:$I$3001,'2_Zone_Allocation'!$E$2:$E$3001,C601),SUMIFS('2_Zone_Allocation'!$H$2:$H$3001,'2_Zone_Allocation'!$D$2:$D$3001,C601)))</f>
        <v/>
      </c>
      <c r="Q601" s="27">
        <f>IF(C601="","",IF(O601=P601,"OK","Mismatch"))</f>
        <v/>
      </c>
      <c r="R601" s="27">
        <f>IF(C601="","","Books/"&amp;A601&amp;"/"&amp;C601&amp;".png")</f>
        <v/>
      </c>
    </row>
    <row r="602">
      <c r="A602" s="25" t="n"/>
      <c r="B602" s="26" t="n"/>
      <c r="C602" s="26" t="n"/>
      <c r="D602" s="25" t="n"/>
      <c r="E602" s="26" t="n"/>
      <c r="F602" s="25" t="n"/>
      <c r="G602" s="25" t="n"/>
      <c r="H602" s="25" t="n"/>
      <c r="I602" s="26" t="n"/>
      <c r="J602" s="25" t="n"/>
      <c r="K602" s="25" t="n"/>
      <c r="L602" s="25" t="n"/>
      <c r="M602" s="25" t="n"/>
      <c r="N602" s="26" t="n"/>
      <c r="O602" s="25" t="n"/>
      <c r="P602" s="27">
        <f>IF(C602="","",IF(H602="Teacher guide",SUMIFS('2_Zone_Allocation'!$I$2:$I$3001,'2_Zone_Allocation'!$E$2:$E$3001,C602),SUMIFS('2_Zone_Allocation'!$H$2:$H$3001,'2_Zone_Allocation'!$D$2:$D$3001,C602)))</f>
        <v/>
      </c>
      <c r="Q602" s="27">
        <f>IF(C602="","",IF(O602=P602,"OK","Mismatch"))</f>
        <v/>
      </c>
      <c r="R602" s="27">
        <f>IF(C602="","","Books/"&amp;A602&amp;"/"&amp;C602&amp;".png")</f>
        <v/>
      </c>
    </row>
    <row r="603">
      <c r="A603" s="25" t="n"/>
      <c r="B603" s="26" t="n"/>
      <c r="C603" s="26" t="n"/>
      <c r="D603" s="25" t="n"/>
      <c r="E603" s="26" t="n"/>
      <c r="F603" s="25" t="n"/>
      <c r="G603" s="25" t="n"/>
      <c r="H603" s="25" t="n"/>
      <c r="I603" s="26" t="n"/>
      <c r="J603" s="25" t="n"/>
      <c r="K603" s="25" t="n"/>
      <c r="L603" s="25" t="n"/>
      <c r="M603" s="25" t="n"/>
      <c r="N603" s="26" t="n"/>
      <c r="O603" s="25" t="n"/>
      <c r="P603" s="27">
        <f>IF(C603="","",IF(H603="Teacher guide",SUMIFS('2_Zone_Allocation'!$I$2:$I$3001,'2_Zone_Allocation'!$E$2:$E$3001,C603),SUMIFS('2_Zone_Allocation'!$H$2:$H$3001,'2_Zone_Allocation'!$D$2:$D$3001,C603)))</f>
        <v/>
      </c>
      <c r="Q603" s="27">
        <f>IF(C603="","",IF(O603=P603,"OK","Mismatch"))</f>
        <v/>
      </c>
      <c r="R603" s="27">
        <f>IF(C603="","","Books/"&amp;A603&amp;"/"&amp;C603&amp;".png")</f>
        <v/>
      </c>
    </row>
    <row r="604">
      <c r="A604" s="25" t="n"/>
      <c r="B604" s="26" t="n"/>
      <c r="C604" s="26" t="n"/>
      <c r="D604" s="25" t="n"/>
      <c r="E604" s="26" t="n"/>
      <c r="F604" s="25" t="n"/>
      <c r="G604" s="25" t="n"/>
      <c r="H604" s="25" t="n"/>
      <c r="I604" s="26" t="n"/>
      <c r="J604" s="25" t="n"/>
      <c r="K604" s="25" t="n"/>
      <c r="L604" s="25" t="n"/>
      <c r="M604" s="25" t="n"/>
      <c r="N604" s="26" t="n"/>
      <c r="O604" s="25" t="n"/>
      <c r="P604" s="27">
        <f>IF(C604="","",IF(H604="Teacher guide",SUMIFS('2_Zone_Allocation'!$I$2:$I$3001,'2_Zone_Allocation'!$E$2:$E$3001,C604),SUMIFS('2_Zone_Allocation'!$H$2:$H$3001,'2_Zone_Allocation'!$D$2:$D$3001,C604)))</f>
        <v/>
      </c>
      <c r="Q604" s="27">
        <f>IF(C604="","",IF(O604=P604,"OK","Mismatch"))</f>
        <v/>
      </c>
      <c r="R604" s="27">
        <f>IF(C604="","","Books/"&amp;A604&amp;"/"&amp;C604&amp;".png")</f>
        <v/>
      </c>
    </row>
    <row r="605">
      <c r="A605" s="25" t="n"/>
      <c r="B605" s="26" t="n"/>
      <c r="C605" s="26" t="n"/>
      <c r="D605" s="25" t="n"/>
      <c r="E605" s="26" t="n"/>
      <c r="F605" s="25" t="n"/>
      <c r="G605" s="25" t="n"/>
      <c r="H605" s="25" t="n"/>
      <c r="I605" s="26" t="n"/>
      <c r="J605" s="25" t="n"/>
      <c r="K605" s="25" t="n"/>
      <c r="L605" s="25" t="n"/>
      <c r="M605" s="25" t="n"/>
      <c r="N605" s="26" t="n"/>
      <c r="O605" s="25" t="n"/>
      <c r="P605" s="27">
        <f>IF(C605="","",IF(H605="Teacher guide",SUMIFS('2_Zone_Allocation'!$I$2:$I$3001,'2_Zone_Allocation'!$E$2:$E$3001,C605),SUMIFS('2_Zone_Allocation'!$H$2:$H$3001,'2_Zone_Allocation'!$D$2:$D$3001,C605)))</f>
        <v/>
      </c>
      <c r="Q605" s="27">
        <f>IF(C605="","",IF(O605=P605,"OK","Mismatch"))</f>
        <v/>
      </c>
      <c r="R605" s="27">
        <f>IF(C605="","","Books/"&amp;A605&amp;"/"&amp;C605&amp;".png")</f>
        <v/>
      </c>
    </row>
    <row r="606">
      <c r="A606" s="25" t="n"/>
      <c r="B606" s="26" t="n"/>
      <c r="C606" s="26" t="n"/>
      <c r="D606" s="25" t="n"/>
      <c r="E606" s="26" t="n"/>
      <c r="F606" s="25" t="n"/>
      <c r="G606" s="25" t="n"/>
      <c r="H606" s="25" t="n"/>
      <c r="I606" s="26" t="n"/>
      <c r="J606" s="25" t="n"/>
      <c r="K606" s="25" t="n"/>
      <c r="L606" s="25" t="n"/>
      <c r="M606" s="25" t="n"/>
      <c r="N606" s="26" t="n"/>
      <c r="O606" s="25" t="n"/>
      <c r="P606" s="27">
        <f>IF(C606="","",IF(H606="Teacher guide",SUMIFS('2_Zone_Allocation'!$I$2:$I$3001,'2_Zone_Allocation'!$E$2:$E$3001,C606),SUMIFS('2_Zone_Allocation'!$H$2:$H$3001,'2_Zone_Allocation'!$D$2:$D$3001,C606)))</f>
        <v/>
      </c>
      <c r="Q606" s="27">
        <f>IF(C606="","",IF(O606=P606,"OK","Mismatch"))</f>
        <v/>
      </c>
      <c r="R606" s="27">
        <f>IF(C606="","","Books/"&amp;A606&amp;"/"&amp;C606&amp;".png")</f>
        <v/>
      </c>
    </row>
    <row r="607">
      <c r="A607" s="25" t="n"/>
      <c r="B607" s="26" t="n"/>
      <c r="C607" s="26" t="n"/>
      <c r="D607" s="25" t="n"/>
      <c r="E607" s="26" t="n"/>
      <c r="F607" s="25" t="n"/>
      <c r="G607" s="25" t="n"/>
      <c r="H607" s="25" t="n"/>
      <c r="I607" s="26" t="n"/>
      <c r="J607" s="25" t="n"/>
      <c r="K607" s="25" t="n"/>
      <c r="L607" s="25" t="n"/>
      <c r="M607" s="25" t="n"/>
      <c r="N607" s="26" t="n"/>
      <c r="O607" s="25" t="n"/>
      <c r="P607" s="27">
        <f>IF(C607="","",IF(H607="Teacher guide",SUMIFS('2_Zone_Allocation'!$I$2:$I$3001,'2_Zone_Allocation'!$E$2:$E$3001,C607),SUMIFS('2_Zone_Allocation'!$H$2:$H$3001,'2_Zone_Allocation'!$D$2:$D$3001,C607)))</f>
        <v/>
      </c>
      <c r="Q607" s="27">
        <f>IF(C607="","",IF(O607=P607,"OK","Mismatch"))</f>
        <v/>
      </c>
      <c r="R607" s="27">
        <f>IF(C607="","","Books/"&amp;A607&amp;"/"&amp;C607&amp;".png")</f>
        <v/>
      </c>
    </row>
    <row r="608">
      <c r="A608" s="25" t="n"/>
      <c r="B608" s="26" t="n"/>
      <c r="C608" s="26" t="n"/>
      <c r="D608" s="25" t="n"/>
      <c r="E608" s="26" t="n"/>
      <c r="F608" s="25" t="n"/>
      <c r="G608" s="25" t="n"/>
      <c r="H608" s="25" t="n"/>
      <c r="I608" s="26" t="n"/>
      <c r="J608" s="25" t="n"/>
      <c r="K608" s="25" t="n"/>
      <c r="L608" s="25" t="n"/>
      <c r="M608" s="25" t="n"/>
      <c r="N608" s="26" t="n"/>
      <c r="O608" s="25" t="n"/>
      <c r="P608" s="27">
        <f>IF(C608="","",IF(H608="Teacher guide",SUMIFS('2_Zone_Allocation'!$I$2:$I$3001,'2_Zone_Allocation'!$E$2:$E$3001,C608),SUMIFS('2_Zone_Allocation'!$H$2:$H$3001,'2_Zone_Allocation'!$D$2:$D$3001,C608)))</f>
        <v/>
      </c>
      <c r="Q608" s="27">
        <f>IF(C608="","",IF(O608=P608,"OK","Mismatch"))</f>
        <v/>
      </c>
      <c r="R608" s="27">
        <f>IF(C608="","","Books/"&amp;A608&amp;"/"&amp;C608&amp;".png")</f>
        <v/>
      </c>
    </row>
    <row r="609">
      <c r="A609" s="25" t="n"/>
      <c r="B609" s="26" t="n"/>
      <c r="C609" s="26" t="n"/>
      <c r="D609" s="25" t="n"/>
      <c r="E609" s="26" t="n"/>
      <c r="F609" s="25" t="n"/>
      <c r="G609" s="25" t="n"/>
      <c r="H609" s="25" t="n"/>
      <c r="I609" s="26" t="n"/>
      <c r="J609" s="25" t="n"/>
      <c r="K609" s="25" t="n"/>
      <c r="L609" s="25" t="n"/>
      <c r="M609" s="25" t="n"/>
      <c r="N609" s="26" t="n"/>
      <c r="O609" s="25" t="n"/>
      <c r="P609" s="27">
        <f>IF(C609="","",IF(H609="Teacher guide",SUMIFS('2_Zone_Allocation'!$I$2:$I$3001,'2_Zone_Allocation'!$E$2:$E$3001,C609),SUMIFS('2_Zone_Allocation'!$H$2:$H$3001,'2_Zone_Allocation'!$D$2:$D$3001,C609)))</f>
        <v/>
      </c>
      <c r="Q609" s="27">
        <f>IF(C609="","",IF(O609=P609,"OK","Mismatch"))</f>
        <v/>
      </c>
      <c r="R609" s="27">
        <f>IF(C609="","","Books/"&amp;A609&amp;"/"&amp;C609&amp;".png")</f>
        <v/>
      </c>
    </row>
    <row r="610">
      <c r="A610" s="25" t="n"/>
      <c r="B610" s="26" t="n"/>
      <c r="C610" s="26" t="n"/>
      <c r="D610" s="25" t="n"/>
      <c r="E610" s="26" t="n"/>
      <c r="F610" s="25" t="n"/>
      <c r="G610" s="25" t="n"/>
      <c r="H610" s="25" t="n"/>
      <c r="I610" s="26" t="n"/>
      <c r="J610" s="25" t="n"/>
      <c r="K610" s="25" t="n"/>
      <c r="L610" s="25" t="n"/>
      <c r="M610" s="25" t="n"/>
      <c r="N610" s="26" t="n"/>
      <c r="O610" s="25" t="n"/>
      <c r="P610" s="27">
        <f>IF(C610="","",IF(H610="Teacher guide",SUMIFS('2_Zone_Allocation'!$I$2:$I$3001,'2_Zone_Allocation'!$E$2:$E$3001,C610),SUMIFS('2_Zone_Allocation'!$H$2:$H$3001,'2_Zone_Allocation'!$D$2:$D$3001,C610)))</f>
        <v/>
      </c>
      <c r="Q610" s="27">
        <f>IF(C610="","",IF(O610=P610,"OK","Mismatch"))</f>
        <v/>
      </c>
      <c r="R610" s="27">
        <f>IF(C610="","","Books/"&amp;A610&amp;"/"&amp;C610&amp;".png")</f>
        <v/>
      </c>
    </row>
    <row r="611">
      <c r="A611" s="25" t="n"/>
      <c r="B611" s="26" t="n"/>
      <c r="C611" s="26" t="n"/>
      <c r="D611" s="25" t="n"/>
      <c r="E611" s="26" t="n"/>
      <c r="F611" s="25" t="n"/>
      <c r="G611" s="25" t="n"/>
      <c r="H611" s="25" t="n"/>
      <c r="I611" s="26" t="n"/>
      <c r="J611" s="25" t="n"/>
      <c r="K611" s="25" t="n"/>
      <c r="L611" s="25" t="n"/>
      <c r="M611" s="25" t="n"/>
      <c r="N611" s="26" t="n"/>
      <c r="O611" s="25" t="n"/>
      <c r="P611" s="27">
        <f>IF(C611="","",IF(H611="Teacher guide",SUMIFS('2_Zone_Allocation'!$I$2:$I$3001,'2_Zone_Allocation'!$E$2:$E$3001,C611),SUMIFS('2_Zone_Allocation'!$H$2:$H$3001,'2_Zone_Allocation'!$D$2:$D$3001,C611)))</f>
        <v/>
      </c>
      <c r="Q611" s="27">
        <f>IF(C611="","",IF(O611=P611,"OK","Mismatch"))</f>
        <v/>
      </c>
      <c r="R611" s="27">
        <f>IF(C611="","","Books/"&amp;A611&amp;"/"&amp;C611&amp;".png")</f>
        <v/>
      </c>
    </row>
    <row r="612">
      <c r="A612" s="25" t="n"/>
      <c r="B612" s="26" t="n"/>
      <c r="C612" s="26" t="n"/>
      <c r="D612" s="25" t="n"/>
      <c r="E612" s="26" t="n"/>
      <c r="F612" s="25" t="n"/>
      <c r="G612" s="25" t="n"/>
      <c r="H612" s="25" t="n"/>
      <c r="I612" s="26" t="n"/>
      <c r="J612" s="25" t="n"/>
      <c r="K612" s="25" t="n"/>
      <c r="L612" s="25" t="n"/>
      <c r="M612" s="25" t="n"/>
      <c r="N612" s="26" t="n"/>
      <c r="O612" s="25" t="n"/>
      <c r="P612" s="27">
        <f>IF(C612="","",IF(H612="Teacher guide",SUMIFS('2_Zone_Allocation'!$I$2:$I$3001,'2_Zone_Allocation'!$E$2:$E$3001,C612),SUMIFS('2_Zone_Allocation'!$H$2:$H$3001,'2_Zone_Allocation'!$D$2:$D$3001,C612)))</f>
        <v/>
      </c>
      <c r="Q612" s="27">
        <f>IF(C612="","",IF(O612=P612,"OK","Mismatch"))</f>
        <v/>
      </c>
      <c r="R612" s="27">
        <f>IF(C612="","","Books/"&amp;A612&amp;"/"&amp;C612&amp;".png")</f>
        <v/>
      </c>
    </row>
    <row r="613">
      <c r="A613" s="25" t="n"/>
      <c r="B613" s="26" t="n"/>
      <c r="C613" s="26" t="n"/>
      <c r="D613" s="25" t="n"/>
      <c r="E613" s="26" t="n"/>
      <c r="F613" s="25" t="n"/>
      <c r="G613" s="25" t="n"/>
      <c r="H613" s="25" t="n"/>
      <c r="I613" s="26" t="n"/>
      <c r="J613" s="25" t="n"/>
      <c r="K613" s="25" t="n"/>
      <c r="L613" s="25" t="n"/>
      <c r="M613" s="25" t="n"/>
      <c r="N613" s="26" t="n"/>
      <c r="O613" s="25" t="n"/>
      <c r="P613" s="27">
        <f>IF(C613="","",IF(H613="Teacher guide",SUMIFS('2_Zone_Allocation'!$I$2:$I$3001,'2_Zone_Allocation'!$E$2:$E$3001,C613),SUMIFS('2_Zone_Allocation'!$H$2:$H$3001,'2_Zone_Allocation'!$D$2:$D$3001,C613)))</f>
        <v/>
      </c>
      <c r="Q613" s="27">
        <f>IF(C613="","",IF(O613=P613,"OK","Mismatch"))</f>
        <v/>
      </c>
      <c r="R613" s="27">
        <f>IF(C613="","","Books/"&amp;A613&amp;"/"&amp;C613&amp;".png")</f>
        <v/>
      </c>
    </row>
    <row r="614">
      <c r="A614" s="25" t="n"/>
      <c r="B614" s="26" t="n"/>
      <c r="C614" s="26" t="n"/>
      <c r="D614" s="25" t="n"/>
      <c r="E614" s="26" t="n"/>
      <c r="F614" s="25" t="n"/>
      <c r="G614" s="25" t="n"/>
      <c r="H614" s="25" t="n"/>
      <c r="I614" s="26" t="n"/>
      <c r="J614" s="25" t="n"/>
      <c r="K614" s="25" t="n"/>
      <c r="L614" s="25" t="n"/>
      <c r="M614" s="25" t="n"/>
      <c r="N614" s="26" t="n"/>
      <c r="O614" s="25" t="n"/>
      <c r="P614" s="27">
        <f>IF(C614="","",IF(H614="Teacher guide",SUMIFS('2_Zone_Allocation'!$I$2:$I$3001,'2_Zone_Allocation'!$E$2:$E$3001,C614),SUMIFS('2_Zone_Allocation'!$H$2:$H$3001,'2_Zone_Allocation'!$D$2:$D$3001,C614)))</f>
        <v/>
      </c>
      <c r="Q614" s="27">
        <f>IF(C614="","",IF(O614=P614,"OK","Mismatch"))</f>
        <v/>
      </c>
      <c r="R614" s="27">
        <f>IF(C614="","","Books/"&amp;A614&amp;"/"&amp;C614&amp;".png")</f>
        <v/>
      </c>
    </row>
    <row r="615">
      <c r="A615" s="25" t="n"/>
      <c r="B615" s="26" t="n"/>
      <c r="C615" s="26" t="n"/>
      <c r="D615" s="25" t="n"/>
      <c r="E615" s="26" t="n"/>
      <c r="F615" s="25" t="n"/>
      <c r="G615" s="25" t="n"/>
      <c r="H615" s="25" t="n"/>
      <c r="I615" s="26" t="n"/>
      <c r="J615" s="25" t="n"/>
      <c r="K615" s="25" t="n"/>
      <c r="L615" s="25" t="n"/>
      <c r="M615" s="25" t="n"/>
      <c r="N615" s="26" t="n"/>
      <c r="O615" s="25" t="n"/>
      <c r="P615" s="27">
        <f>IF(C615="","",IF(H615="Teacher guide",SUMIFS('2_Zone_Allocation'!$I$2:$I$3001,'2_Zone_Allocation'!$E$2:$E$3001,C615),SUMIFS('2_Zone_Allocation'!$H$2:$H$3001,'2_Zone_Allocation'!$D$2:$D$3001,C615)))</f>
        <v/>
      </c>
      <c r="Q615" s="27">
        <f>IF(C615="","",IF(O615=P615,"OK","Mismatch"))</f>
        <v/>
      </c>
      <c r="R615" s="27">
        <f>IF(C615="","","Books/"&amp;A615&amp;"/"&amp;C615&amp;".png")</f>
        <v/>
      </c>
    </row>
    <row r="616">
      <c r="A616" s="25" t="n"/>
      <c r="B616" s="26" t="n"/>
      <c r="C616" s="26" t="n"/>
      <c r="D616" s="25" t="n"/>
      <c r="E616" s="26" t="n"/>
      <c r="F616" s="25" t="n"/>
      <c r="G616" s="25" t="n"/>
      <c r="H616" s="25" t="n"/>
      <c r="I616" s="26" t="n"/>
      <c r="J616" s="25" t="n"/>
      <c r="K616" s="25" t="n"/>
      <c r="L616" s="25" t="n"/>
      <c r="M616" s="25" t="n"/>
      <c r="N616" s="26" t="n"/>
      <c r="O616" s="25" t="n"/>
      <c r="P616" s="27">
        <f>IF(C616="","",IF(H616="Teacher guide",SUMIFS('2_Zone_Allocation'!$I$2:$I$3001,'2_Zone_Allocation'!$E$2:$E$3001,C616),SUMIFS('2_Zone_Allocation'!$H$2:$H$3001,'2_Zone_Allocation'!$D$2:$D$3001,C616)))</f>
        <v/>
      </c>
      <c r="Q616" s="27">
        <f>IF(C616="","",IF(O616=P616,"OK","Mismatch"))</f>
        <v/>
      </c>
      <c r="R616" s="27">
        <f>IF(C616="","","Books/"&amp;A616&amp;"/"&amp;C616&amp;".png")</f>
        <v/>
      </c>
    </row>
    <row r="617">
      <c r="A617" s="25" t="n"/>
      <c r="B617" s="26" t="n"/>
      <c r="C617" s="26" t="n"/>
      <c r="D617" s="25" t="n"/>
      <c r="E617" s="26" t="n"/>
      <c r="F617" s="25" t="n"/>
      <c r="G617" s="25" t="n"/>
      <c r="H617" s="25" t="n"/>
      <c r="I617" s="26" t="n"/>
      <c r="J617" s="25" t="n"/>
      <c r="K617" s="25" t="n"/>
      <c r="L617" s="25" t="n"/>
      <c r="M617" s="25" t="n"/>
      <c r="N617" s="26" t="n"/>
      <c r="O617" s="25" t="n"/>
      <c r="P617" s="27">
        <f>IF(C617="","",IF(H617="Teacher guide",SUMIFS('2_Zone_Allocation'!$I$2:$I$3001,'2_Zone_Allocation'!$E$2:$E$3001,C617),SUMIFS('2_Zone_Allocation'!$H$2:$H$3001,'2_Zone_Allocation'!$D$2:$D$3001,C617)))</f>
        <v/>
      </c>
      <c r="Q617" s="27">
        <f>IF(C617="","",IF(O617=P617,"OK","Mismatch"))</f>
        <v/>
      </c>
      <c r="R617" s="27">
        <f>IF(C617="","","Books/"&amp;A617&amp;"/"&amp;C617&amp;".png")</f>
        <v/>
      </c>
    </row>
    <row r="618">
      <c r="A618" s="25" t="n"/>
      <c r="B618" s="26" t="n"/>
      <c r="C618" s="26" t="n"/>
      <c r="D618" s="25" t="n"/>
      <c r="E618" s="26" t="n"/>
      <c r="F618" s="25" t="n"/>
      <c r="G618" s="25" t="n"/>
      <c r="H618" s="25" t="n"/>
      <c r="I618" s="26" t="n"/>
      <c r="J618" s="25" t="n"/>
      <c r="K618" s="25" t="n"/>
      <c r="L618" s="25" t="n"/>
      <c r="M618" s="25" t="n"/>
      <c r="N618" s="26" t="n"/>
      <c r="O618" s="25" t="n"/>
      <c r="P618" s="27">
        <f>IF(C618="","",IF(H618="Teacher guide",SUMIFS('2_Zone_Allocation'!$I$2:$I$3001,'2_Zone_Allocation'!$E$2:$E$3001,C618),SUMIFS('2_Zone_Allocation'!$H$2:$H$3001,'2_Zone_Allocation'!$D$2:$D$3001,C618)))</f>
        <v/>
      </c>
      <c r="Q618" s="27">
        <f>IF(C618="","",IF(O618=P618,"OK","Mismatch"))</f>
        <v/>
      </c>
      <c r="R618" s="27">
        <f>IF(C618="","","Books/"&amp;A618&amp;"/"&amp;C618&amp;".png")</f>
        <v/>
      </c>
    </row>
    <row r="619">
      <c r="A619" s="25" t="n"/>
      <c r="B619" s="26" t="n"/>
      <c r="C619" s="26" t="n"/>
      <c r="D619" s="25" t="n"/>
      <c r="E619" s="26" t="n"/>
      <c r="F619" s="25" t="n"/>
      <c r="G619" s="25" t="n"/>
      <c r="H619" s="25" t="n"/>
      <c r="I619" s="26" t="n"/>
      <c r="J619" s="25" t="n"/>
      <c r="K619" s="25" t="n"/>
      <c r="L619" s="25" t="n"/>
      <c r="M619" s="25" t="n"/>
      <c r="N619" s="26" t="n"/>
      <c r="O619" s="25" t="n"/>
      <c r="P619" s="27">
        <f>IF(C619="","",IF(H619="Teacher guide",SUMIFS('2_Zone_Allocation'!$I$2:$I$3001,'2_Zone_Allocation'!$E$2:$E$3001,C619),SUMIFS('2_Zone_Allocation'!$H$2:$H$3001,'2_Zone_Allocation'!$D$2:$D$3001,C619)))</f>
        <v/>
      </c>
      <c r="Q619" s="27">
        <f>IF(C619="","",IF(O619=P619,"OK","Mismatch"))</f>
        <v/>
      </c>
      <c r="R619" s="27">
        <f>IF(C619="","","Books/"&amp;A619&amp;"/"&amp;C619&amp;".png")</f>
        <v/>
      </c>
    </row>
    <row r="620">
      <c r="A620" s="25" t="n"/>
      <c r="B620" s="26" t="n"/>
      <c r="C620" s="26" t="n"/>
      <c r="D620" s="25" t="n"/>
      <c r="E620" s="26" t="n"/>
      <c r="F620" s="25" t="n"/>
      <c r="G620" s="25" t="n"/>
      <c r="H620" s="25" t="n"/>
      <c r="I620" s="26" t="n"/>
      <c r="J620" s="25" t="n"/>
      <c r="K620" s="25" t="n"/>
      <c r="L620" s="25" t="n"/>
      <c r="M620" s="25" t="n"/>
      <c r="N620" s="26" t="n"/>
      <c r="O620" s="25" t="n"/>
      <c r="P620" s="27">
        <f>IF(C620="","",IF(H620="Teacher guide",SUMIFS('2_Zone_Allocation'!$I$2:$I$3001,'2_Zone_Allocation'!$E$2:$E$3001,C620),SUMIFS('2_Zone_Allocation'!$H$2:$H$3001,'2_Zone_Allocation'!$D$2:$D$3001,C620)))</f>
        <v/>
      </c>
      <c r="Q620" s="27">
        <f>IF(C620="","",IF(O620=P620,"OK","Mismatch"))</f>
        <v/>
      </c>
      <c r="R620" s="27">
        <f>IF(C620="","","Books/"&amp;A620&amp;"/"&amp;C620&amp;".png")</f>
        <v/>
      </c>
    </row>
    <row r="621">
      <c r="A621" s="25" t="n"/>
      <c r="B621" s="26" t="n"/>
      <c r="C621" s="26" t="n"/>
      <c r="D621" s="25" t="n"/>
      <c r="E621" s="26" t="n"/>
      <c r="F621" s="25" t="n"/>
      <c r="G621" s="25" t="n"/>
      <c r="H621" s="25" t="n"/>
      <c r="I621" s="26" t="n"/>
      <c r="J621" s="25" t="n"/>
      <c r="K621" s="25" t="n"/>
      <c r="L621" s="25" t="n"/>
      <c r="M621" s="25" t="n"/>
      <c r="N621" s="26" t="n"/>
      <c r="O621" s="25" t="n"/>
      <c r="P621" s="27">
        <f>IF(C621="","",IF(H621="Teacher guide",SUMIFS('2_Zone_Allocation'!$I$2:$I$3001,'2_Zone_Allocation'!$E$2:$E$3001,C621),SUMIFS('2_Zone_Allocation'!$H$2:$H$3001,'2_Zone_Allocation'!$D$2:$D$3001,C621)))</f>
        <v/>
      </c>
      <c r="Q621" s="27">
        <f>IF(C621="","",IF(O621=P621,"OK","Mismatch"))</f>
        <v/>
      </c>
      <c r="R621" s="27">
        <f>IF(C621="","","Books/"&amp;A621&amp;"/"&amp;C621&amp;".png")</f>
        <v/>
      </c>
    </row>
    <row r="622">
      <c r="A622" s="25" t="n"/>
      <c r="B622" s="26" t="n"/>
      <c r="C622" s="26" t="n"/>
      <c r="D622" s="25" t="n"/>
      <c r="E622" s="26" t="n"/>
      <c r="F622" s="25" t="n"/>
      <c r="G622" s="25" t="n"/>
      <c r="H622" s="25" t="n"/>
      <c r="I622" s="26" t="n"/>
      <c r="J622" s="25" t="n"/>
      <c r="K622" s="25" t="n"/>
      <c r="L622" s="25" t="n"/>
      <c r="M622" s="25" t="n"/>
      <c r="N622" s="26" t="n"/>
      <c r="O622" s="25" t="n"/>
      <c r="P622" s="27">
        <f>IF(C622="","",IF(H622="Teacher guide",SUMIFS('2_Zone_Allocation'!$I$2:$I$3001,'2_Zone_Allocation'!$E$2:$E$3001,C622),SUMIFS('2_Zone_Allocation'!$H$2:$H$3001,'2_Zone_Allocation'!$D$2:$D$3001,C622)))</f>
        <v/>
      </c>
      <c r="Q622" s="27">
        <f>IF(C622="","",IF(O622=P622,"OK","Mismatch"))</f>
        <v/>
      </c>
      <c r="R622" s="27">
        <f>IF(C622="","","Books/"&amp;A622&amp;"/"&amp;C622&amp;".png")</f>
        <v/>
      </c>
    </row>
    <row r="623">
      <c r="A623" s="25" t="n"/>
      <c r="B623" s="26" t="n"/>
      <c r="C623" s="26" t="n"/>
      <c r="D623" s="25" t="n"/>
      <c r="E623" s="26" t="n"/>
      <c r="F623" s="25" t="n"/>
      <c r="G623" s="25" t="n"/>
      <c r="H623" s="25" t="n"/>
      <c r="I623" s="26" t="n"/>
      <c r="J623" s="25" t="n"/>
      <c r="K623" s="25" t="n"/>
      <c r="L623" s="25" t="n"/>
      <c r="M623" s="25" t="n"/>
      <c r="N623" s="26" t="n"/>
      <c r="O623" s="25" t="n"/>
      <c r="P623" s="27">
        <f>IF(C623="","",IF(H623="Teacher guide",SUMIFS('2_Zone_Allocation'!$I$2:$I$3001,'2_Zone_Allocation'!$E$2:$E$3001,C623),SUMIFS('2_Zone_Allocation'!$H$2:$H$3001,'2_Zone_Allocation'!$D$2:$D$3001,C623)))</f>
        <v/>
      </c>
      <c r="Q623" s="27">
        <f>IF(C623="","",IF(O623=P623,"OK","Mismatch"))</f>
        <v/>
      </c>
      <c r="R623" s="27">
        <f>IF(C623="","","Books/"&amp;A623&amp;"/"&amp;C623&amp;".png")</f>
        <v/>
      </c>
    </row>
    <row r="624">
      <c r="A624" s="25" t="n"/>
      <c r="B624" s="26" t="n"/>
      <c r="C624" s="26" t="n"/>
      <c r="D624" s="25" t="n"/>
      <c r="E624" s="26" t="n"/>
      <c r="F624" s="25" t="n"/>
      <c r="G624" s="25" t="n"/>
      <c r="H624" s="25" t="n"/>
      <c r="I624" s="26" t="n"/>
      <c r="J624" s="25" t="n"/>
      <c r="K624" s="25" t="n"/>
      <c r="L624" s="25" t="n"/>
      <c r="M624" s="25" t="n"/>
      <c r="N624" s="26" t="n"/>
      <c r="O624" s="25" t="n"/>
      <c r="P624" s="27">
        <f>IF(C624="","",IF(H624="Teacher guide",SUMIFS('2_Zone_Allocation'!$I$2:$I$3001,'2_Zone_Allocation'!$E$2:$E$3001,C624),SUMIFS('2_Zone_Allocation'!$H$2:$H$3001,'2_Zone_Allocation'!$D$2:$D$3001,C624)))</f>
        <v/>
      </c>
      <c r="Q624" s="27">
        <f>IF(C624="","",IF(O624=P624,"OK","Mismatch"))</f>
        <v/>
      </c>
      <c r="R624" s="27">
        <f>IF(C624="","","Books/"&amp;A624&amp;"/"&amp;C624&amp;".png")</f>
        <v/>
      </c>
    </row>
    <row r="625">
      <c r="A625" s="25" t="n"/>
      <c r="B625" s="26" t="n"/>
      <c r="C625" s="26" t="n"/>
      <c r="D625" s="25" t="n"/>
      <c r="E625" s="26" t="n"/>
      <c r="F625" s="25" t="n"/>
      <c r="G625" s="25" t="n"/>
      <c r="H625" s="25" t="n"/>
      <c r="I625" s="26" t="n"/>
      <c r="J625" s="25" t="n"/>
      <c r="K625" s="25" t="n"/>
      <c r="L625" s="25" t="n"/>
      <c r="M625" s="25" t="n"/>
      <c r="N625" s="26" t="n"/>
      <c r="O625" s="25" t="n"/>
      <c r="P625" s="27">
        <f>IF(C625="","",IF(H625="Teacher guide",SUMIFS('2_Zone_Allocation'!$I$2:$I$3001,'2_Zone_Allocation'!$E$2:$E$3001,C625),SUMIFS('2_Zone_Allocation'!$H$2:$H$3001,'2_Zone_Allocation'!$D$2:$D$3001,C625)))</f>
        <v/>
      </c>
      <c r="Q625" s="27">
        <f>IF(C625="","",IF(O625=P625,"OK","Mismatch"))</f>
        <v/>
      </c>
      <c r="R625" s="27">
        <f>IF(C625="","","Books/"&amp;A625&amp;"/"&amp;C625&amp;".png")</f>
        <v/>
      </c>
    </row>
    <row r="626">
      <c r="A626" s="25" t="n"/>
      <c r="B626" s="26" t="n"/>
      <c r="C626" s="26" t="n"/>
      <c r="D626" s="25" t="n"/>
      <c r="E626" s="26" t="n"/>
      <c r="F626" s="25" t="n"/>
      <c r="G626" s="25" t="n"/>
      <c r="H626" s="25" t="n"/>
      <c r="I626" s="26" t="n"/>
      <c r="J626" s="25" t="n"/>
      <c r="K626" s="25" t="n"/>
      <c r="L626" s="25" t="n"/>
      <c r="M626" s="25" t="n"/>
      <c r="N626" s="26" t="n"/>
      <c r="O626" s="25" t="n"/>
      <c r="P626" s="27">
        <f>IF(C626="","",IF(H626="Teacher guide",SUMIFS('2_Zone_Allocation'!$I$2:$I$3001,'2_Zone_Allocation'!$E$2:$E$3001,C626),SUMIFS('2_Zone_Allocation'!$H$2:$H$3001,'2_Zone_Allocation'!$D$2:$D$3001,C626)))</f>
        <v/>
      </c>
      <c r="Q626" s="27">
        <f>IF(C626="","",IF(O626=P626,"OK","Mismatch"))</f>
        <v/>
      </c>
      <c r="R626" s="27">
        <f>IF(C626="","","Books/"&amp;A626&amp;"/"&amp;C626&amp;".png")</f>
        <v/>
      </c>
    </row>
    <row r="627">
      <c r="A627" s="25" t="n"/>
      <c r="B627" s="26" t="n"/>
      <c r="C627" s="26" t="n"/>
      <c r="D627" s="25" t="n"/>
      <c r="E627" s="26" t="n"/>
      <c r="F627" s="25" t="n"/>
      <c r="G627" s="25" t="n"/>
      <c r="H627" s="25" t="n"/>
      <c r="I627" s="26" t="n"/>
      <c r="J627" s="25" t="n"/>
      <c r="K627" s="25" t="n"/>
      <c r="L627" s="25" t="n"/>
      <c r="M627" s="25" t="n"/>
      <c r="N627" s="26" t="n"/>
      <c r="O627" s="25" t="n"/>
      <c r="P627" s="27">
        <f>IF(C627="","",IF(H627="Teacher guide",SUMIFS('2_Zone_Allocation'!$I$2:$I$3001,'2_Zone_Allocation'!$E$2:$E$3001,C627),SUMIFS('2_Zone_Allocation'!$H$2:$H$3001,'2_Zone_Allocation'!$D$2:$D$3001,C627)))</f>
        <v/>
      </c>
      <c r="Q627" s="27">
        <f>IF(C627="","",IF(O627=P627,"OK","Mismatch"))</f>
        <v/>
      </c>
      <c r="R627" s="27">
        <f>IF(C627="","","Books/"&amp;A627&amp;"/"&amp;C627&amp;".png")</f>
        <v/>
      </c>
    </row>
    <row r="628">
      <c r="A628" s="25" t="n"/>
      <c r="B628" s="26" t="n"/>
      <c r="C628" s="26" t="n"/>
      <c r="D628" s="25" t="n"/>
      <c r="E628" s="26" t="n"/>
      <c r="F628" s="25" t="n"/>
      <c r="G628" s="25" t="n"/>
      <c r="H628" s="25" t="n"/>
      <c r="I628" s="26" t="n"/>
      <c r="J628" s="25" t="n"/>
      <c r="K628" s="25" t="n"/>
      <c r="L628" s="25" t="n"/>
      <c r="M628" s="25" t="n"/>
      <c r="N628" s="26" t="n"/>
      <c r="O628" s="25" t="n"/>
      <c r="P628" s="27">
        <f>IF(C628="","",IF(H628="Teacher guide",SUMIFS('2_Zone_Allocation'!$I$2:$I$3001,'2_Zone_Allocation'!$E$2:$E$3001,C628),SUMIFS('2_Zone_Allocation'!$H$2:$H$3001,'2_Zone_Allocation'!$D$2:$D$3001,C628)))</f>
        <v/>
      </c>
      <c r="Q628" s="27">
        <f>IF(C628="","",IF(O628=P628,"OK","Mismatch"))</f>
        <v/>
      </c>
      <c r="R628" s="27">
        <f>IF(C628="","","Books/"&amp;A628&amp;"/"&amp;C628&amp;".png")</f>
        <v/>
      </c>
    </row>
    <row r="629">
      <c r="A629" s="25" t="n"/>
      <c r="B629" s="26" t="n"/>
      <c r="C629" s="26" t="n"/>
      <c r="D629" s="25" t="n"/>
      <c r="E629" s="26" t="n"/>
      <c r="F629" s="25" t="n"/>
      <c r="G629" s="25" t="n"/>
      <c r="H629" s="25" t="n"/>
      <c r="I629" s="26" t="n"/>
      <c r="J629" s="25" t="n"/>
      <c r="K629" s="25" t="n"/>
      <c r="L629" s="25" t="n"/>
      <c r="M629" s="25" t="n"/>
      <c r="N629" s="26" t="n"/>
      <c r="O629" s="25" t="n"/>
      <c r="P629" s="27">
        <f>IF(C629="","",IF(H629="Teacher guide",SUMIFS('2_Zone_Allocation'!$I$2:$I$3001,'2_Zone_Allocation'!$E$2:$E$3001,C629),SUMIFS('2_Zone_Allocation'!$H$2:$H$3001,'2_Zone_Allocation'!$D$2:$D$3001,C629)))</f>
        <v/>
      </c>
      <c r="Q629" s="27">
        <f>IF(C629="","",IF(O629=P629,"OK","Mismatch"))</f>
        <v/>
      </c>
      <c r="R629" s="27">
        <f>IF(C629="","","Books/"&amp;A629&amp;"/"&amp;C629&amp;".png")</f>
        <v/>
      </c>
    </row>
    <row r="630">
      <c r="A630" s="25" t="n"/>
      <c r="B630" s="26" t="n"/>
      <c r="C630" s="26" t="n"/>
      <c r="D630" s="25" t="n"/>
      <c r="E630" s="26" t="n"/>
      <c r="F630" s="25" t="n"/>
      <c r="G630" s="25" t="n"/>
      <c r="H630" s="25" t="n"/>
      <c r="I630" s="26" t="n"/>
      <c r="J630" s="25" t="n"/>
      <c r="K630" s="25" t="n"/>
      <c r="L630" s="25" t="n"/>
      <c r="M630" s="25" t="n"/>
      <c r="N630" s="26" t="n"/>
      <c r="O630" s="25" t="n"/>
      <c r="P630" s="27">
        <f>IF(C630="","",IF(H630="Teacher guide",SUMIFS('2_Zone_Allocation'!$I$2:$I$3001,'2_Zone_Allocation'!$E$2:$E$3001,C630),SUMIFS('2_Zone_Allocation'!$H$2:$H$3001,'2_Zone_Allocation'!$D$2:$D$3001,C630)))</f>
        <v/>
      </c>
      <c r="Q630" s="27">
        <f>IF(C630="","",IF(O630=P630,"OK","Mismatch"))</f>
        <v/>
      </c>
      <c r="R630" s="27">
        <f>IF(C630="","","Books/"&amp;A630&amp;"/"&amp;C630&amp;".png")</f>
        <v/>
      </c>
    </row>
    <row r="631">
      <c r="A631" s="25" t="n"/>
      <c r="B631" s="26" t="n"/>
      <c r="C631" s="26" t="n"/>
      <c r="D631" s="25" t="n"/>
      <c r="E631" s="26" t="n"/>
      <c r="F631" s="25" t="n"/>
      <c r="G631" s="25" t="n"/>
      <c r="H631" s="25" t="n"/>
      <c r="I631" s="26" t="n"/>
      <c r="J631" s="25" t="n"/>
      <c r="K631" s="25" t="n"/>
      <c r="L631" s="25" t="n"/>
      <c r="M631" s="25" t="n"/>
      <c r="N631" s="26" t="n"/>
      <c r="O631" s="25" t="n"/>
      <c r="P631" s="27">
        <f>IF(C631="","",IF(H631="Teacher guide",SUMIFS('2_Zone_Allocation'!$I$2:$I$3001,'2_Zone_Allocation'!$E$2:$E$3001,C631),SUMIFS('2_Zone_Allocation'!$H$2:$H$3001,'2_Zone_Allocation'!$D$2:$D$3001,C631)))</f>
        <v/>
      </c>
      <c r="Q631" s="27">
        <f>IF(C631="","",IF(O631=P631,"OK","Mismatch"))</f>
        <v/>
      </c>
      <c r="R631" s="27">
        <f>IF(C631="","","Books/"&amp;A631&amp;"/"&amp;C631&amp;".png")</f>
        <v/>
      </c>
    </row>
    <row r="632">
      <c r="A632" s="25" t="n"/>
      <c r="B632" s="26" t="n"/>
      <c r="C632" s="26" t="n"/>
      <c r="D632" s="25" t="n"/>
      <c r="E632" s="26" t="n"/>
      <c r="F632" s="25" t="n"/>
      <c r="G632" s="25" t="n"/>
      <c r="H632" s="25" t="n"/>
      <c r="I632" s="26" t="n"/>
      <c r="J632" s="25" t="n"/>
      <c r="K632" s="25" t="n"/>
      <c r="L632" s="25" t="n"/>
      <c r="M632" s="25" t="n"/>
      <c r="N632" s="26" t="n"/>
      <c r="O632" s="25" t="n"/>
      <c r="P632" s="27">
        <f>IF(C632="","",IF(H632="Teacher guide",SUMIFS('2_Zone_Allocation'!$I$2:$I$3001,'2_Zone_Allocation'!$E$2:$E$3001,C632),SUMIFS('2_Zone_Allocation'!$H$2:$H$3001,'2_Zone_Allocation'!$D$2:$D$3001,C632)))</f>
        <v/>
      </c>
      <c r="Q632" s="27">
        <f>IF(C632="","",IF(O632=P632,"OK","Mismatch"))</f>
        <v/>
      </c>
      <c r="R632" s="27">
        <f>IF(C632="","","Books/"&amp;A632&amp;"/"&amp;C632&amp;".png")</f>
        <v/>
      </c>
    </row>
    <row r="633">
      <c r="A633" s="25" t="n"/>
      <c r="B633" s="26" t="n"/>
      <c r="C633" s="26" t="n"/>
      <c r="D633" s="25" t="n"/>
      <c r="E633" s="26" t="n"/>
      <c r="F633" s="25" t="n"/>
      <c r="G633" s="25" t="n"/>
      <c r="H633" s="25" t="n"/>
      <c r="I633" s="26" t="n"/>
      <c r="J633" s="25" t="n"/>
      <c r="K633" s="25" t="n"/>
      <c r="L633" s="25" t="n"/>
      <c r="M633" s="25" t="n"/>
      <c r="N633" s="26" t="n"/>
      <c r="O633" s="25" t="n"/>
      <c r="P633" s="27">
        <f>IF(C633="","",IF(H633="Teacher guide",SUMIFS('2_Zone_Allocation'!$I$2:$I$3001,'2_Zone_Allocation'!$E$2:$E$3001,C633),SUMIFS('2_Zone_Allocation'!$H$2:$H$3001,'2_Zone_Allocation'!$D$2:$D$3001,C633)))</f>
        <v/>
      </c>
      <c r="Q633" s="27">
        <f>IF(C633="","",IF(O633=P633,"OK","Mismatch"))</f>
        <v/>
      </c>
      <c r="R633" s="27">
        <f>IF(C633="","","Books/"&amp;A633&amp;"/"&amp;C633&amp;".png")</f>
        <v/>
      </c>
    </row>
    <row r="634">
      <c r="A634" s="25" t="n"/>
      <c r="B634" s="26" t="n"/>
      <c r="C634" s="26" t="n"/>
      <c r="D634" s="25" t="n"/>
      <c r="E634" s="26" t="n"/>
      <c r="F634" s="25" t="n"/>
      <c r="G634" s="25" t="n"/>
      <c r="H634" s="25" t="n"/>
      <c r="I634" s="26" t="n"/>
      <c r="J634" s="25" t="n"/>
      <c r="K634" s="25" t="n"/>
      <c r="L634" s="25" t="n"/>
      <c r="M634" s="25" t="n"/>
      <c r="N634" s="26" t="n"/>
      <c r="O634" s="25" t="n"/>
      <c r="P634" s="27">
        <f>IF(C634="","",IF(H634="Teacher guide",SUMIFS('2_Zone_Allocation'!$I$2:$I$3001,'2_Zone_Allocation'!$E$2:$E$3001,C634),SUMIFS('2_Zone_Allocation'!$H$2:$H$3001,'2_Zone_Allocation'!$D$2:$D$3001,C634)))</f>
        <v/>
      </c>
      <c r="Q634" s="27">
        <f>IF(C634="","",IF(O634=P634,"OK","Mismatch"))</f>
        <v/>
      </c>
      <c r="R634" s="27">
        <f>IF(C634="","","Books/"&amp;A634&amp;"/"&amp;C634&amp;".png")</f>
        <v/>
      </c>
    </row>
    <row r="635">
      <c r="A635" s="25" t="n"/>
      <c r="B635" s="26" t="n"/>
      <c r="C635" s="26" t="n"/>
      <c r="D635" s="25" t="n"/>
      <c r="E635" s="26" t="n"/>
      <c r="F635" s="25" t="n"/>
      <c r="G635" s="25" t="n"/>
      <c r="H635" s="25" t="n"/>
      <c r="I635" s="26" t="n"/>
      <c r="J635" s="25" t="n"/>
      <c r="K635" s="25" t="n"/>
      <c r="L635" s="25" t="n"/>
      <c r="M635" s="25" t="n"/>
      <c r="N635" s="26" t="n"/>
      <c r="O635" s="25" t="n"/>
      <c r="P635" s="27">
        <f>IF(C635="","",IF(H635="Teacher guide",SUMIFS('2_Zone_Allocation'!$I$2:$I$3001,'2_Zone_Allocation'!$E$2:$E$3001,C635),SUMIFS('2_Zone_Allocation'!$H$2:$H$3001,'2_Zone_Allocation'!$D$2:$D$3001,C635)))</f>
        <v/>
      </c>
      <c r="Q635" s="27">
        <f>IF(C635="","",IF(O635=P635,"OK","Mismatch"))</f>
        <v/>
      </c>
      <c r="R635" s="27">
        <f>IF(C635="","","Books/"&amp;A635&amp;"/"&amp;C635&amp;".png")</f>
        <v/>
      </c>
    </row>
    <row r="636">
      <c r="A636" s="25" t="n"/>
      <c r="B636" s="26" t="n"/>
      <c r="C636" s="26" t="n"/>
      <c r="D636" s="25" t="n"/>
      <c r="E636" s="26" t="n"/>
      <c r="F636" s="25" t="n"/>
      <c r="G636" s="25" t="n"/>
      <c r="H636" s="25" t="n"/>
      <c r="I636" s="26" t="n"/>
      <c r="J636" s="25" t="n"/>
      <c r="K636" s="25" t="n"/>
      <c r="L636" s="25" t="n"/>
      <c r="M636" s="25" t="n"/>
      <c r="N636" s="26" t="n"/>
      <c r="O636" s="25" t="n"/>
      <c r="P636" s="27">
        <f>IF(C636="","",IF(H636="Teacher guide",SUMIFS('2_Zone_Allocation'!$I$2:$I$3001,'2_Zone_Allocation'!$E$2:$E$3001,C636),SUMIFS('2_Zone_Allocation'!$H$2:$H$3001,'2_Zone_Allocation'!$D$2:$D$3001,C636)))</f>
        <v/>
      </c>
      <c r="Q636" s="27">
        <f>IF(C636="","",IF(O636=P636,"OK","Mismatch"))</f>
        <v/>
      </c>
      <c r="R636" s="27">
        <f>IF(C636="","","Books/"&amp;A636&amp;"/"&amp;C636&amp;".png")</f>
        <v/>
      </c>
    </row>
    <row r="637">
      <c r="A637" s="25" t="n"/>
      <c r="B637" s="26" t="n"/>
      <c r="C637" s="26" t="n"/>
      <c r="D637" s="25" t="n"/>
      <c r="E637" s="26" t="n"/>
      <c r="F637" s="25" t="n"/>
      <c r="G637" s="25" t="n"/>
      <c r="H637" s="25" t="n"/>
      <c r="I637" s="26" t="n"/>
      <c r="J637" s="25" t="n"/>
      <c r="K637" s="25" t="n"/>
      <c r="L637" s="25" t="n"/>
      <c r="M637" s="25" t="n"/>
      <c r="N637" s="26" t="n"/>
      <c r="O637" s="25" t="n"/>
      <c r="P637" s="27">
        <f>IF(C637="","",IF(H637="Teacher guide",SUMIFS('2_Zone_Allocation'!$I$2:$I$3001,'2_Zone_Allocation'!$E$2:$E$3001,C637),SUMIFS('2_Zone_Allocation'!$H$2:$H$3001,'2_Zone_Allocation'!$D$2:$D$3001,C637)))</f>
        <v/>
      </c>
      <c r="Q637" s="27">
        <f>IF(C637="","",IF(O637=P637,"OK","Mismatch"))</f>
        <v/>
      </c>
      <c r="R637" s="27">
        <f>IF(C637="","","Books/"&amp;A637&amp;"/"&amp;C637&amp;".png")</f>
        <v/>
      </c>
    </row>
    <row r="638">
      <c r="A638" s="25" t="n"/>
      <c r="B638" s="26" t="n"/>
      <c r="C638" s="26" t="n"/>
      <c r="D638" s="25" t="n"/>
      <c r="E638" s="26" t="n"/>
      <c r="F638" s="25" t="n"/>
      <c r="G638" s="25" t="n"/>
      <c r="H638" s="25" t="n"/>
      <c r="I638" s="26" t="n"/>
      <c r="J638" s="25" t="n"/>
      <c r="K638" s="25" t="n"/>
      <c r="L638" s="25" t="n"/>
      <c r="M638" s="25" t="n"/>
      <c r="N638" s="26" t="n"/>
      <c r="O638" s="25" t="n"/>
      <c r="P638" s="27">
        <f>IF(C638="","",IF(H638="Teacher guide",SUMIFS('2_Zone_Allocation'!$I$2:$I$3001,'2_Zone_Allocation'!$E$2:$E$3001,C638),SUMIFS('2_Zone_Allocation'!$H$2:$H$3001,'2_Zone_Allocation'!$D$2:$D$3001,C638)))</f>
        <v/>
      </c>
      <c r="Q638" s="27">
        <f>IF(C638="","",IF(O638=P638,"OK","Mismatch"))</f>
        <v/>
      </c>
      <c r="R638" s="27">
        <f>IF(C638="","","Books/"&amp;A638&amp;"/"&amp;C638&amp;".png")</f>
        <v/>
      </c>
    </row>
    <row r="639">
      <c r="A639" s="25" t="n"/>
      <c r="B639" s="26" t="n"/>
      <c r="C639" s="26" t="n"/>
      <c r="D639" s="25" t="n"/>
      <c r="E639" s="26" t="n"/>
      <c r="F639" s="25" t="n"/>
      <c r="G639" s="25" t="n"/>
      <c r="H639" s="25" t="n"/>
      <c r="I639" s="26" t="n"/>
      <c r="J639" s="25" t="n"/>
      <c r="K639" s="25" t="n"/>
      <c r="L639" s="25" t="n"/>
      <c r="M639" s="25" t="n"/>
      <c r="N639" s="26" t="n"/>
      <c r="O639" s="25" t="n"/>
      <c r="P639" s="27">
        <f>IF(C639="","",IF(H639="Teacher guide",SUMIFS('2_Zone_Allocation'!$I$2:$I$3001,'2_Zone_Allocation'!$E$2:$E$3001,C639),SUMIFS('2_Zone_Allocation'!$H$2:$H$3001,'2_Zone_Allocation'!$D$2:$D$3001,C639)))</f>
        <v/>
      </c>
      <c r="Q639" s="27">
        <f>IF(C639="","",IF(O639=P639,"OK","Mismatch"))</f>
        <v/>
      </c>
      <c r="R639" s="27">
        <f>IF(C639="","","Books/"&amp;A639&amp;"/"&amp;C639&amp;".png")</f>
        <v/>
      </c>
    </row>
    <row r="640">
      <c r="A640" s="25" t="n"/>
      <c r="B640" s="26" t="n"/>
      <c r="C640" s="26" t="n"/>
      <c r="D640" s="25" t="n"/>
      <c r="E640" s="26" t="n"/>
      <c r="F640" s="25" t="n"/>
      <c r="G640" s="25" t="n"/>
      <c r="H640" s="25" t="n"/>
      <c r="I640" s="26" t="n"/>
      <c r="J640" s="25" t="n"/>
      <c r="K640" s="25" t="n"/>
      <c r="L640" s="25" t="n"/>
      <c r="M640" s="25" t="n"/>
      <c r="N640" s="26" t="n"/>
      <c r="O640" s="25" t="n"/>
      <c r="P640" s="27">
        <f>IF(C640="","",IF(H640="Teacher guide",SUMIFS('2_Zone_Allocation'!$I$2:$I$3001,'2_Zone_Allocation'!$E$2:$E$3001,C640),SUMIFS('2_Zone_Allocation'!$H$2:$H$3001,'2_Zone_Allocation'!$D$2:$D$3001,C640)))</f>
        <v/>
      </c>
      <c r="Q640" s="27">
        <f>IF(C640="","",IF(O640=P640,"OK","Mismatch"))</f>
        <v/>
      </c>
      <c r="R640" s="27">
        <f>IF(C640="","","Books/"&amp;A640&amp;"/"&amp;C640&amp;".png")</f>
        <v/>
      </c>
    </row>
    <row r="641">
      <c r="A641" s="25" t="n"/>
      <c r="B641" s="26" t="n"/>
      <c r="C641" s="26" t="n"/>
      <c r="D641" s="25" t="n"/>
      <c r="E641" s="26" t="n"/>
      <c r="F641" s="25" t="n"/>
      <c r="G641" s="25" t="n"/>
      <c r="H641" s="25" t="n"/>
      <c r="I641" s="26" t="n"/>
      <c r="J641" s="25" t="n"/>
      <c r="K641" s="25" t="n"/>
      <c r="L641" s="25" t="n"/>
      <c r="M641" s="25" t="n"/>
      <c r="N641" s="26" t="n"/>
      <c r="O641" s="25" t="n"/>
      <c r="P641" s="27">
        <f>IF(C641="","",IF(H641="Teacher guide",SUMIFS('2_Zone_Allocation'!$I$2:$I$3001,'2_Zone_Allocation'!$E$2:$E$3001,C641),SUMIFS('2_Zone_Allocation'!$H$2:$H$3001,'2_Zone_Allocation'!$D$2:$D$3001,C641)))</f>
        <v/>
      </c>
      <c r="Q641" s="27">
        <f>IF(C641="","",IF(O641=P641,"OK","Mismatch"))</f>
        <v/>
      </c>
      <c r="R641" s="27">
        <f>IF(C641="","","Books/"&amp;A641&amp;"/"&amp;C641&amp;".png")</f>
        <v/>
      </c>
    </row>
    <row r="642">
      <c r="A642" s="25" t="n"/>
      <c r="B642" s="26" t="n"/>
      <c r="C642" s="26" t="n"/>
      <c r="D642" s="25" t="n"/>
      <c r="E642" s="26" t="n"/>
      <c r="F642" s="25" t="n"/>
      <c r="G642" s="25" t="n"/>
      <c r="H642" s="25" t="n"/>
      <c r="I642" s="26" t="n"/>
      <c r="J642" s="25" t="n"/>
      <c r="K642" s="25" t="n"/>
      <c r="L642" s="25" t="n"/>
      <c r="M642" s="25" t="n"/>
      <c r="N642" s="26" t="n"/>
      <c r="O642" s="25" t="n"/>
      <c r="P642" s="27">
        <f>IF(C642="","",IF(H642="Teacher guide",SUMIFS('2_Zone_Allocation'!$I$2:$I$3001,'2_Zone_Allocation'!$E$2:$E$3001,C642),SUMIFS('2_Zone_Allocation'!$H$2:$H$3001,'2_Zone_Allocation'!$D$2:$D$3001,C642)))</f>
        <v/>
      </c>
      <c r="Q642" s="27">
        <f>IF(C642="","",IF(O642=P642,"OK","Mismatch"))</f>
        <v/>
      </c>
      <c r="R642" s="27">
        <f>IF(C642="","","Books/"&amp;A642&amp;"/"&amp;C642&amp;".png")</f>
        <v/>
      </c>
    </row>
    <row r="643">
      <c r="A643" s="25" t="n"/>
      <c r="B643" s="26" t="n"/>
      <c r="C643" s="26" t="n"/>
      <c r="D643" s="25" t="n"/>
      <c r="E643" s="26" t="n"/>
      <c r="F643" s="25" t="n"/>
      <c r="G643" s="25" t="n"/>
      <c r="H643" s="25" t="n"/>
      <c r="I643" s="26" t="n"/>
      <c r="J643" s="25" t="n"/>
      <c r="K643" s="25" t="n"/>
      <c r="L643" s="25" t="n"/>
      <c r="M643" s="25" t="n"/>
      <c r="N643" s="26" t="n"/>
      <c r="O643" s="25" t="n"/>
      <c r="P643" s="27">
        <f>IF(C643="","",IF(H643="Teacher guide",SUMIFS('2_Zone_Allocation'!$I$2:$I$3001,'2_Zone_Allocation'!$E$2:$E$3001,C643),SUMIFS('2_Zone_Allocation'!$H$2:$H$3001,'2_Zone_Allocation'!$D$2:$D$3001,C643)))</f>
        <v/>
      </c>
      <c r="Q643" s="27">
        <f>IF(C643="","",IF(O643=P643,"OK","Mismatch"))</f>
        <v/>
      </c>
      <c r="R643" s="27">
        <f>IF(C643="","","Books/"&amp;A643&amp;"/"&amp;C643&amp;".png")</f>
        <v/>
      </c>
    </row>
    <row r="644">
      <c r="A644" s="25" t="n"/>
      <c r="B644" s="26" t="n"/>
      <c r="C644" s="26" t="n"/>
      <c r="D644" s="25" t="n"/>
      <c r="E644" s="26" t="n"/>
      <c r="F644" s="25" t="n"/>
      <c r="G644" s="25" t="n"/>
      <c r="H644" s="25" t="n"/>
      <c r="I644" s="26" t="n"/>
      <c r="J644" s="25" t="n"/>
      <c r="K644" s="25" t="n"/>
      <c r="L644" s="25" t="n"/>
      <c r="M644" s="25" t="n"/>
      <c r="N644" s="26" t="n"/>
      <c r="O644" s="25" t="n"/>
      <c r="P644" s="27">
        <f>IF(C644="","",IF(H644="Teacher guide",SUMIFS('2_Zone_Allocation'!$I$2:$I$3001,'2_Zone_Allocation'!$E$2:$E$3001,C644),SUMIFS('2_Zone_Allocation'!$H$2:$H$3001,'2_Zone_Allocation'!$D$2:$D$3001,C644)))</f>
        <v/>
      </c>
      <c r="Q644" s="27">
        <f>IF(C644="","",IF(O644=P644,"OK","Mismatch"))</f>
        <v/>
      </c>
      <c r="R644" s="27">
        <f>IF(C644="","","Books/"&amp;A644&amp;"/"&amp;C644&amp;".png")</f>
        <v/>
      </c>
    </row>
    <row r="645">
      <c r="A645" s="25" t="n"/>
      <c r="B645" s="26" t="n"/>
      <c r="C645" s="26" t="n"/>
      <c r="D645" s="25" t="n"/>
      <c r="E645" s="26" t="n"/>
      <c r="F645" s="25" t="n"/>
      <c r="G645" s="25" t="n"/>
      <c r="H645" s="25" t="n"/>
      <c r="I645" s="26" t="n"/>
      <c r="J645" s="25" t="n"/>
      <c r="K645" s="25" t="n"/>
      <c r="L645" s="25" t="n"/>
      <c r="M645" s="25" t="n"/>
      <c r="N645" s="26" t="n"/>
      <c r="O645" s="25" t="n"/>
      <c r="P645" s="27">
        <f>IF(C645="","",IF(H645="Teacher guide",SUMIFS('2_Zone_Allocation'!$I$2:$I$3001,'2_Zone_Allocation'!$E$2:$E$3001,C645),SUMIFS('2_Zone_Allocation'!$H$2:$H$3001,'2_Zone_Allocation'!$D$2:$D$3001,C645)))</f>
        <v/>
      </c>
      <c r="Q645" s="27">
        <f>IF(C645="","",IF(O645=P645,"OK","Mismatch"))</f>
        <v/>
      </c>
      <c r="R645" s="27">
        <f>IF(C645="","","Books/"&amp;A645&amp;"/"&amp;C645&amp;".png")</f>
        <v/>
      </c>
    </row>
    <row r="646">
      <c r="A646" s="25" t="n"/>
      <c r="B646" s="26" t="n"/>
      <c r="C646" s="26" t="n"/>
      <c r="D646" s="25" t="n"/>
      <c r="E646" s="26" t="n"/>
      <c r="F646" s="25" t="n"/>
      <c r="G646" s="25" t="n"/>
      <c r="H646" s="25" t="n"/>
      <c r="I646" s="26" t="n"/>
      <c r="J646" s="25" t="n"/>
      <c r="K646" s="25" t="n"/>
      <c r="L646" s="25" t="n"/>
      <c r="M646" s="25" t="n"/>
      <c r="N646" s="26" t="n"/>
      <c r="O646" s="25" t="n"/>
      <c r="P646" s="27">
        <f>IF(C646="","",IF(H646="Teacher guide",SUMIFS('2_Zone_Allocation'!$I$2:$I$3001,'2_Zone_Allocation'!$E$2:$E$3001,C646),SUMIFS('2_Zone_Allocation'!$H$2:$H$3001,'2_Zone_Allocation'!$D$2:$D$3001,C646)))</f>
        <v/>
      </c>
      <c r="Q646" s="27">
        <f>IF(C646="","",IF(O646=P646,"OK","Mismatch"))</f>
        <v/>
      </c>
      <c r="R646" s="27">
        <f>IF(C646="","","Books/"&amp;A646&amp;"/"&amp;C646&amp;".png")</f>
        <v/>
      </c>
    </row>
    <row r="647">
      <c r="A647" s="25" t="n"/>
      <c r="B647" s="26" t="n"/>
      <c r="C647" s="26" t="n"/>
      <c r="D647" s="25" t="n"/>
      <c r="E647" s="26" t="n"/>
      <c r="F647" s="25" t="n"/>
      <c r="G647" s="25" t="n"/>
      <c r="H647" s="25" t="n"/>
      <c r="I647" s="26" t="n"/>
      <c r="J647" s="25" t="n"/>
      <c r="K647" s="25" t="n"/>
      <c r="L647" s="25" t="n"/>
      <c r="M647" s="25" t="n"/>
      <c r="N647" s="26" t="n"/>
      <c r="O647" s="25" t="n"/>
      <c r="P647" s="27">
        <f>IF(C647="","",IF(H647="Teacher guide",SUMIFS('2_Zone_Allocation'!$I$2:$I$3001,'2_Zone_Allocation'!$E$2:$E$3001,C647),SUMIFS('2_Zone_Allocation'!$H$2:$H$3001,'2_Zone_Allocation'!$D$2:$D$3001,C647)))</f>
        <v/>
      </c>
      <c r="Q647" s="27">
        <f>IF(C647="","",IF(O647=P647,"OK","Mismatch"))</f>
        <v/>
      </c>
      <c r="R647" s="27">
        <f>IF(C647="","","Books/"&amp;A647&amp;"/"&amp;C647&amp;".png")</f>
        <v/>
      </c>
    </row>
    <row r="648">
      <c r="A648" s="25" t="n"/>
      <c r="B648" s="26" t="n"/>
      <c r="C648" s="26" t="n"/>
      <c r="D648" s="25" t="n"/>
      <c r="E648" s="26" t="n"/>
      <c r="F648" s="25" t="n"/>
      <c r="G648" s="25" t="n"/>
      <c r="H648" s="25" t="n"/>
      <c r="I648" s="26" t="n"/>
      <c r="J648" s="25" t="n"/>
      <c r="K648" s="25" t="n"/>
      <c r="L648" s="25" t="n"/>
      <c r="M648" s="25" t="n"/>
      <c r="N648" s="26" t="n"/>
      <c r="O648" s="25" t="n"/>
      <c r="P648" s="27">
        <f>IF(C648="","",IF(H648="Teacher guide",SUMIFS('2_Zone_Allocation'!$I$2:$I$3001,'2_Zone_Allocation'!$E$2:$E$3001,C648),SUMIFS('2_Zone_Allocation'!$H$2:$H$3001,'2_Zone_Allocation'!$D$2:$D$3001,C648)))</f>
        <v/>
      </c>
      <c r="Q648" s="27">
        <f>IF(C648="","",IF(O648=P648,"OK","Mismatch"))</f>
        <v/>
      </c>
      <c r="R648" s="27">
        <f>IF(C648="","","Books/"&amp;A648&amp;"/"&amp;C648&amp;".png")</f>
        <v/>
      </c>
    </row>
    <row r="649">
      <c r="A649" s="25" t="n"/>
      <c r="B649" s="26" t="n"/>
      <c r="C649" s="26" t="n"/>
      <c r="D649" s="25" t="n"/>
      <c r="E649" s="26" t="n"/>
      <c r="F649" s="25" t="n"/>
      <c r="G649" s="25" t="n"/>
      <c r="H649" s="25" t="n"/>
      <c r="I649" s="26" t="n"/>
      <c r="J649" s="25" t="n"/>
      <c r="K649" s="25" t="n"/>
      <c r="L649" s="25" t="n"/>
      <c r="M649" s="25" t="n"/>
      <c r="N649" s="26" t="n"/>
      <c r="O649" s="25" t="n"/>
      <c r="P649" s="27">
        <f>IF(C649="","",IF(H649="Teacher guide",SUMIFS('2_Zone_Allocation'!$I$2:$I$3001,'2_Zone_Allocation'!$E$2:$E$3001,C649),SUMIFS('2_Zone_Allocation'!$H$2:$H$3001,'2_Zone_Allocation'!$D$2:$D$3001,C649)))</f>
        <v/>
      </c>
      <c r="Q649" s="27">
        <f>IF(C649="","",IF(O649=P649,"OK","Mismatch"))</f>
        <v/>
      </c>
      <c r="R649" s="27">
        <f>IF(C649="","","Books/"&amp;A649&amp;"/"&amp;C649&amp;".png")</f>
        <v/>
      </c>
    </row>
    <row r="650">
      <c r="A650" s="25" t="n"/>
      <c r="B650" s="26" t="n"/>
      <c r="C650" s="26" t="n"/>
      <c r="D650" s="25" t="n"/>
      <c r="E650" s="26" t="n"/>
      <c r="F650" s="25" t="n"/>
      <c r="G650" s="25" t="n"/>
      <c r="H650" s="25" t="n"/>
      <c r="I650" s="26" t="n"/>
      <c r="J650" s="25" t="n"/>
      <c r="K650" s="25" t="n"/>
      <c r="L650" s="25" t="n"/>
      <c r="M650" s="25" t="n"/>
      <c r="N650" s="26" t="n"/>
      <c r="O650" s="25" t="n"/>
      <c r="P650" s="27">
        <f>IF(C650="","",IF(H650="Teacher guide",SUMIFS('2_Zone_Allocation'!$I$2:$I$3001,'2_Zone_Allocation'!$E$2:$E$3001,C650),SUMIFS('2_Zone_Allocation'!$H$2:$H$3001,'2_Zone_Allocation'!$D$2:$D$3001,C650)))</f>
        <v/>
      </c>
      <c r="Q650" s="27">
        <f>IF(C650="","",IF(O650=P650,"OK","Mismatch"))</f>
        <v/>
      </c>
      <c r="R650" s="27">
        <f>IF(C650="","","Books/"&amp;A650&amp;"/"&amp;C650&amp;".png")</f>
        <v/>
      </c>
    </row>
    <row r="651">
      <c r="A651" s="25" t="n"/>
      <c r="B651" s="26" t="n"/>
      <c r="C651" s="26" t="n"/>
      <c r="D651" s="25" t="n"/>
      <c r="E651" s="26" t="n"/>
      <c r="F651" s="25" t="n"/>
      <c r="G651" s="25" t="n"/>
      <c r="H651" s="25" t="n"/>
      <c r="I651" s="26" t="n"/>
      <c r="J651" s="25" t="n"/>
      <c r="K651" s="25" t="n"/>
      <c r="L651" s="25" t="n"/>
      <c r="M651" s="25" t="n"/>
      <c r="N651" s="26" t="n"/>
      <c r="O651" s="25" t="n"/>
      <c r="P651" s="27">
        <f>IF(C651="","",IF(H651="Teacher guide",SUMIFS('2_Zone_Allocation'!$I$2:$I$3001,'2_Zone_Allocation'!$E$2:$E$3001,C651),SUMIFS('2_Zone_Allocation'!$H$2:$H$3001,'2_Zone_Allocation'!$D$2:$D$3001,C651)))</f>
        <v/>
      </c>
      <c r="Q651" s="27">
        <f>IF(C651="","",IF(O651=P651,"OK","Mismatch"))</f>
        <v/>
      </c>
      <c r="R651" s="27">
        <f>IF(C651="","","Books/"&amp;A651&amp;"/"&amp;C651&amp;".png")</f>
        <v/>
      </c>
    </row>
    <row r="652">
      <c r="A652" s="25" t="n"/>
      <c r="B652" s="26" t="n"/>
      <c r="C652" s="26" t="n"/>
      <c r="D652" s="25" t="n"/>
      <c r="E652" s="26" t="n"/>
      <c r="F652" s="25" t="n"/>
      <c r="G652" s="25" t="n"/>
      <c r="H652" s="25" t="n"/>
      <c r="I652" s="26" t="n"/>
      <c r="J652" s="25" t="n"/>
      <c r="K652" s="25" t="n"/>
      <c r="L652" s="25" t="n"/>
      <c r="M652" s="25" t="n"/>
      <c r="N652" s="26" t="n"/>
      <c r="O652" s="25" t="n"/>
      <c r="P652" s="27">
        <f>IF(C652="","",IF(H652="Teacher guide",SUMIFS('2_Zone_Allocation'!$I$2:$I$3001,'2_Zone_Allocation'!$E$2:$E$3001,C652),SUMIFS('2_Zone_Allocation'!$H$2:$H$3001,'2_Zone_Allocation'!$D$2:$D$3001,C652)))</f>
        <v/>
      </c>
      <c r="Q652" s="27">
        <f>IF(C652="","",IF(O652=P652,"OK","Mismatch"))</f>
        <v/>
      </c>
      <c r="R652" s="27">
        <f>IF(C652="","","Books/"&amp;A652&amp;"/"&amp;C652&amp;".png")</f>
        <v/>
      </c>
    </row>
    <row r="653">
      <c r="A653" s="25" t="n"/>
      <c r="B653" s="26" t="n"/>
      <c r="C653" s="26" t="n"/>
      <c r="D653" s="25" t="n"/>
      <c r="E653" s="26" t="n"/>
      <c r="F653" s="25" t="n"/>
      <c r="G653" s="25" t="n"/>
      <c r="H653" s="25" t="n"/>
      <c r="I653" s="26" t="n"/>
      <c r="J653" s="25" t="n"/>
      <c r="K653" s="25" t="n"/>
      <c r="L653" s="25" t="n"/>
      <c r="M653" s="25" t="n"/>
      <c r="N653" s="26" t="n"/>
      <c r="O653" s="25" t="n"/>
      <c r="P653" s="27">
        <f>IF(C653="","",IF(H653="Teacher guide",SUMIFS('2_Zone_Allocation'!$I$2:$I$3001,'2_Zone_Allocation'!$E$2:$E$3001,C653),SUMIFS('2_Zone_Allocation'!$H$2:$H$3001,'2_Zone_Allocation'!$D$2:$D$3001,C653)))</f>
        <v/>
      </c>
      <c r="Q653" s="27">
        <f>IF(C653="","",IF(O653=P653,"OK","Mismatch"))</f>
        <v/>
      </c>
      <c r="R653" s="27">
        <f>IF(C653="","","Books/"&amp;A653&amp;"/"&amp;C653&amp;".png")</f>
        <v/>
      </c>
    </row>
    <row r="654">
      <c r="A654" s="25" t="n"/>
      <c r="B654" s="26" t="n"/>
      <c r="C654" s="26" t="n"/>
      <c r="D654" s="25" t="n"/>
      <c r="E654" s="26" t="n"/>
      <c r="F654" s="25" t="n"/>
      <c r="G654" s="25" t="n"/>
      <c r="H654" s="25" t="n"/>
      <c r="I654" s="26" t="n"/>
      <c r="J654" s="25" t="n"/>
      <c r="K654" s="25" t="n"/>
      <c r="L654" s="25" t="n"/>
      <c r="M654" s="25" t="n"/>
      <c r="N654" s="26" t="n"/>
      <c r="O654" s="25" t="n"/>
      <c r="P654" s="27">
        <f>IF(C654="","",IF(H654="Teacher guide",SUMIFS('2_Zone_Allocation'!$I$2:$I$3001,'2_Zone_Allocation'!$E$2:$E$3001,C654),SUMIFS('2_Zone_Allocation'!$H$2:$H$3001,'2_Zone_Allocation'!$D$2:$D$3001,C654)))</f>
        <v/>
      </c>
      <c r="Q654" s="27">
        <f>IF(C654="","",IF(O654=P654,"OK","Mismatch"))</f>
        <v/>
      </c>
      <c r="R654" s="27">
        <f>IF(C654="","","Books/"&amp;A654&amp;"/"&amp;C654&amp;".png")</f>
        <v/>
      </c>
    </row>
    <row r="655">
      <c r="A655" s="25" t="n"/>
      <c r="B655" s="26" t="n"/>
      <c r="C655" s="26" t="n"/>
      <c r="D655" s="25" t="n"/>
      <c r="E655" s="26" t="n"/>
      <c r="F655" s="25" t="n"/>
      <c r="G655" s="25" t="n"/>
      <c r="H655" s="25" t="n"/>
      <c r="I655" s="26" t="n"/>
      <c r="J655" s="25" t="n"/>
      <c r="K655" s="25" t="n"/>
      <c r="L655" s="25" t="n"/>
      <c r="M655" s="25" t="n"/>
      <c r="N655" s="26" t="n"/>
      <c r="O655" s="25" t="n"/>
      <c r="P655" s="27">
        <f>IF(C655="","",IF(H655="Teacher guide",SUMIFS('2_Zone_Allocation'!$I$2:$I$3001,'2_Zone_Allocation'!$E$2:$E$3001,C655),SUMIFS('2_Zone_Allocation'!$H$2:$H$3001,'2_Zone_Allocation'!$D$2:$D$3001,C655)))</f>
        <v/>
      </c>
      <c r="Q655" s="27">
        <f>IF(C655="","",IF(O655=P655,"OK","Mismatch"))</f>
        <v/>
      </c>
      <c r="R655" s="27">
        <f>IF(C655="","","Books/"&amp;A655&amp;"/"&amp;C655&amp;".png")</f>
        <v/>
      </c>
    </row>
    <row r="656">
      <c r="A656" s="25" t="n"/>
      <c r="B656" s="26" t="n"/>
      <c r="C656" s="26" t="n"/>
      <c r="D656" s="25" t="n"/>
      <c r="E656" s="26" t="n"/>
      <c r="F656" s="25" t="n"/>
      <c r="G656" s="25" t="n"/>
      <c r="H656" s="25" t="n"/>
      <c r="I656" s="26" t="n"/>
      <c r="J656" s="25" t="n"/>
      <c r="K656" s="25" t="n"/>
      <c r="L656" s="25" t="n"/>
      <c r="M656" s="25" t="n"/>
      <c r="N656" s="26" t="n"/>
      <c r="O656" s="25" t="n"/>
      <c r="P656" s="27">
        <f>IF(C656="","",IF(H656="Teacher guide",SUMIFS('2_Zone_Allocation'!$I$2:$I$3001,'2_Zone_Allocation'!$E$2:$E$3001,C656),SUMIFS('2_Zone_Allocation'!$H$2:$H$3001,'2_Zone_Allocation'!$D$2:$D$3001,C656)))</f>
        <v/>
      </c>
      <c r="Q656" s="27">
        <f>IF(C656="","",IF(O656=P656,"OK","Mismatch"))</f>
        <v/>
      </c>
      <c r="R656" s="27">
        <f>IF(C656="","","Books/"&amp;A656&amp;"/"&amp;C656&amp;".png")</f>
        <v/>
      </c>
    </row>
    <row r="657">
      <c r="A657" s="25" t="n"/>
      <c r="B657" s="26" t="n"/>
      <c r="C657" s="26" t="n"/>
      <c r="D657" s="25" t="n"/>
      <c r="E657" s="26" t="n"/>
      <c r="F657" s="25" t="n"/>
      <c r="G657" s="25" t="n"/>
      <c r="H657" s="25" t="n"/>
      <c r="I657" s="26" t="n"/>
      <c r="J657" s="25" t="n"/>
      <c r="K657" s="25" t="n"/>
      <c r="L657" s="25" t="n"/>
      <c r="M657" s="25" t="n"/>
      <c r="N657" s="26" t="n"/>
      <c r="O657" s="25" t="n"/>
      <c r="P657" s="27">
        <f>IF(C657="","",IF(H657="Teacher guide",SUMIFS('2_Zone_Allocation'!$I$2:$I$3001,'2_Zone_Allocation'!$E$2:$E$3001,C657),SUMIFS('2_Zone_Allocation'!$H$2:$H$3001,'2_Zone_Allocation'!$D$2:$D$3001,C657)))</f>
        <v/>
      </c>
      <c r="Q657" s="27">
        <f>IF(C657="","",IF(O657=P657,"OK","Mismatch"))</f>
        <v/>
      </c>
      <c r="R657" s="27">
        <f>IF(C657="","","Books/"&amp;A657&amp;"/"&amp;C657&amp;".png")</f>
        <v/>
      </c>
    </row>
    <row r="658">
      <c r="A658" s="25" t="n"/>
      <c r="B658" s="26" t="n"/>
      <c r="C658" s="26" t="n"/>
      <c r="D658" s="25" t="n"/>
      <c r="E658" s="26" t="n"/>
      <c r="F658" s="25" t="n"/>
      <c r="G658" s="25" t="n"/>
      <c r="H658" s="25" t="n"/>
      <c r="I658" s="26" t="n"/>
      <c r="J658" s="25" t="n"/>
      <c r="K658" s="25" t="n"/>
      <c r="L658" s="25" t="n"/>
      <c r="M658" s="25" t="n"/>
      <c r="N658" s="26" t="n"/>
      <c r="O658" s="25" t="n"/>
      <c r="P658" s="27">
        <f>IF(C658="","",IF(H658="Teacher guide",SUMIFS('2_Zone_Allocation'!$I$2:$I$3001,'2_Zone_Allocation'!$E$2:$E$3001,C658),SUMIFS('2_Zone_Allocation'!$H$2:$H$3001,'2_Zone_Allocation'!$D$2:$D$3001,C658)))</f>
        <v/>
      </c>
      <c r="Q658" s="27">
        <f>IF(C658="","",IF(O658=P658,"OK","Mismatch"))</f>
        <v/>
      </c>
      <c r="R658" s="27">
        <f>IF(C658="","","Books/"&amp;A658&amp;"/"&amp;C658&amp;".png")</f>
        <v/>
      </c>
    </row>
    <row r="659">
      <c r="A659" s="25" t="n"/>
      <c r="B659" s="26" t="n"/>
      <c r="C659" s="26" t="n"/>
      <c r="D659" s="25" t="n"/>
      <c r="E659" s="26" t="n"/>
      <c r="F659" s="25" t="n"/>
      <c r="G659" s="25" t="n"/>
      <c r="H659" s="25" t="n"/>
      <c r="I659" s="26" t="n"/>
      <c r="J659" s="25" t="n"/>
      <c r="K659" s="25" t="n"/>
      <c r="L659" s="25" t="n"/>
      <c r="M659" s="25" t="n"/>
      <c r="N659" s="26" t="n"/>
      <c r="O659" s="25" t="n"/>
      <c r="P659" s="27">
        <f>IF(C659="","",IF(H659="Teacher guide",SUMIFS('2_Zone_Allocation'!$I$2:$I$3001,'2_Zone_Allocation'!$E$2:$E$3001,C659),SUMIFS('2_Zone_Allocation'!$H$2:$H$3001,'2_Zone_Allocation'!$D$2:$D$3001,C659)))</f>
        <v/>
      </c>
      <c r="Q659" s="27">
        <f>IF(C659="","",IF(O659=P659,"OK","Mismatch"))</f>
        <v/>
      </c>
      <c r="R659" s="27">
        <f>IF(C659="","","Books/"&amp;A659&amp;"/"&amp;C659&amp;".png")</f>
        <v/>
      </c>
    </row>
    <row r="660">
      <c r="A660" s="25" t="n"/>
      <c r="B660" s="26" t="n"/>
      <c r="C660" s="26" t="n"/>
      <c r="D660" s="25" t="n"/>
      <c r="E660" s="26" t="n"/>
      <c r="F660" s="25" t="n"/>
      <c r="G660" s="25" t="n"/>
      <c r="H660" s="25" t="n"/>
      <c r="I660" s="26" t="n"/>
      <c r="J660" s="25" t="n"/>
      <c r="K660" s="25" t="n"/>
      <c r="L660" s="25" t="n"/>
      <c r="M660" s="25" t="n"/>
      <c r="N660" s="26" t="n"/>
      <c r="O660" s="25" t="n"/>
      <c r="P660" s="27">
        <f>IF(C660="","",IF(H660="Teacher guide",SUMIFS('2_Zone_Allocation'!$I$2:$I$3001,'2_Zone_Allocation'!$E$2:$E$3001,C660),SUMIFS('2_Zone_Allocation'!$H$2:$H$3001,'2_Zone_Allocation'!$D$2:$D$3001,C660)))</f>
        <v/>
      </c>
      <c r="Q660" s="27">
        <f>IF(C660="","",IF(O660=P660,"OK","Mismatch"))</f>
        <v/>
      </c>
      <c r="R660" s="27">
        <f>IF(C660="","","Books/"&amp;A660&amp;"/"&amp;C660&amp;".png")</f>
        <v/>
      </c>
    </row>
    <row r="661">
      <c r="A661" s="25" t="n"/>
      <c r="B661" s="26" t="n"/>
      <c r="C661" s="26" t="n"/>
      <c r="D661" s="25" t="n"/>
      <c r="E661" s="26" t="n"/>
      <c r="F661" s="25" t="n"/>
      <c r="G661" s="25" t="n"/>
      <c r="H661" s="25" t="n"/>
      <c r="I661" s="26" t="n"/>
      <c r="J661" s="25" t="n"/>
      <c r="K661" s="25" t="n"/>
      <c r="L661" s="25" t="n"/>
      <c r="M661" s="25" t="n"/>
      <c r="N661" s="26" t="n"/>
      <c r="O661" s="25" t="n"/>
      <c r="P661" s="27">
        <f>IF(C661="","",IF(H661="Teacher guide",SUMIFS('2_Zone_Allocation'!$I$2:$I$3001,'2_Zone_Allocation'!$E$2:$E$3001,C661),SUMIFS('2_Zone_Allocation'!$H$2:$H$3001,'2_Zone_Allocation'!$D$2:$D$3001,C661)))</f>
        <v/>
      </c>
      <c r="Q661" s="27">
        <f>IF(C661="","",IF(O661=P661,"OK","Mismatch"))</f>
        <v/>
      </c>
      <c r="R661" s="27">
        <f>IF(C661="","","Books/"&amp;A661&amp;"/"&amp;C661&amp;".png")</f>
        <v/>
      </c>
    </row>
    <row r="662">
      <c r="A662" s="25" t="n"/>
      <c r="B662" s="26" t="n"/>
      <c r="C662" s="26" t="n"/>
      <c r="D662" s="25" t="n"/>
      <c r="E662" s="26" t="n"/>
      <c r="F662" s="25" t="n"/>
      <c r="G662" s="25" t="n"/>
      <c r="H662" s="25" t="n"/>
      <c r="I662" s="26" t="n"/>
      <c r="J662" s="25" t="n"/>
      <c r="K662" s="25" t="n"/>
      <c r="L662" s="25" t="n"/>
      <c r="M662" s="25" t="n"/>
      <c r="N662" s="26" t="n"/>
      <c r="O662" s="25" t="n"/>
      <c r="P662" s="27">
        <f>IF(C662="","",IF(H662="Teacher guide",SUMIFS('2_Zone_Allocation'!$I$2:$I$3001,'2_Zone_Allocation'!$E$2:$E$3001,C662),SUMIFS('2_Zone_Allocation'!$H$2:$H$3001,'2_Zone_Allocation'!$D$2:$D$3001,C662)))</f>
        <v/>
      </c>
      <c r="Q662" s="27">
        <f>IF(C662="","",IF(O662=P662,"OK","Mismatch"))</f>
        <v/>
      </c>
      <c r="R662" s="27">
        <f>IF(C662="","","Books/"&amp;A662&amp;"/"&amp;C662&amp;".png")</f>
        <v/>
      </c>
    </row>
    <row r="663">
      <c r="A663" s="25" t="n"/>
      <c r="B663" s="26" t="n"/>
      <c r="C663" s="26" t="n"/>
      <c r="D663" s="25" t="n"/>
      <c r="E663" s="26" t="n"/>
      <c r="F663" s="25" t="n"/>
      <c r="G663" s="25" t="n"/>
      <c r="H663" s="25" t="n"/>
      <c r="I663" s="26" t="n"/>
      <c r="J663" s="25" t="n"/>
      <c r="K663" s="25" t="n"/>
      <c r="L663" s="25" t="n"/>
      <c r="M663" s="25" t="n"/>
      <c r="N663" s="26" t="n"/>
      <c r="O663" s="25" t="n"/>
      <c r="P663" s="27">
        <f>IF(C663="","",IF(H663="Teacher guide",SUMIFS('2_Zone_Allocation'!$I$2:$I$3001,'2_Zone_Allocation'!$E$2:$E$3001,C663),SUMIFS('2_Zone_Allocation'!$H$2:$H$3001,'2_Zone_Allocation'!$D$2:$D$3001,C663)))</f>
        <v/>
      </c>
      <c r="Q663" s="27">
        <f>IF(C663="","",IF(O663=P663,"OK","Mismatch"))</f>
        <v/>
      </c>
      <c r="R663" s="27">
        <f>IF(C663="","","Books/"&amp;A663&amp;"/"&amp;C663&amp;".png")</f>
        <v/>
      </c>
    </row>
    <row r="664">
      <c r="A664" s="25" t="n"/>
      <c r="B664" s="26" t="n"/>
      <c r="C664" s="26" t="n"/>
      <c r="D664" s="25" t="n"/>
      <c r="E664" s="26" t="n"/>
      <c r="F664" s="25" t="n"/>
      <c r="G664" s="25" t="n"/>
      <c r="H664" s="25" t="n"/>
      <c r="I664" s="26" t="n"/>
      <c r="J664" s="25" t="n"/>
      <c r="K664" s="25" t="n"/>
      <c r="L664" s="25" t="n"/>
      <c r="M664" s="25" t="n"/>
      <c r="N664" s="26" t="n"/>
      <c r="O664" s="25" t="n"/>
      <c r="P664" s="27">
        <f>IF(C664="","",IF(H664="Teacher guide",SUMIFS('2_Zone_Allocation'!$I$2:$I$3001,'2_Zone_Allocation'!$E$2:$E$3001,C664),SUMIFS('2_Zone_Allocation'!$H$2:$H$3001,'2_Zone_Allocation'!$D$2:$D$3001,C664)))</f>
        <v/>
      </c>
      <c r="Q664" s="27">
        <f>IF(C664="","",IF(O664=P664,"OK","Mismatch"))</f>
        <v/>
      </c>
      <c r="R664" s="27">
        <f>IF(C664="","","Books/"&amp;A664&amp;"/"&amp;C664&amp;".png")</f>
        <v/>
      </c>
    </row>
    <row r="665">
      <c r="A665" s="25" t="n"/>
      <c r="B665" s="26" t="n"/>
      <c r="C665" s="26" t="n"/>
      <c r="D665" s="25" t="n"/>
      <c r="E665" s="26" t="n"/>
      <c r="F665" s="25" t="n"/>
      <c r="G665" s="25" t="n"/>
      <c r="H665" s="25" t="n"/>
      <c r="I665" s="26" t="n"/>
      <c r="J665" s="25" t="n"/>
      <c r="K665" s="25" t="n"/>
      <c r="L665" s="25" t="n"/>
      <c r="M665" s="25" t="n"/>
      <c r="N665" s="26" t="n"/>
      <c r="O665" s="25" t="n"/>
      <c r="P665" s="27">
        <f>IF(C665="","",IF(H665="Teacher guide",SUMIFS('2_Zone_Allocation'!$I$2:$I$3001,'2_Zone_Allocation'!$E$2:$E$3001,C665),SUMIFS('2_Zone_Allocation'!$H$2:$H$3001,'2_Zone_Allocation'!$D$2:$D$3001,C665)))</f>
        <v/>
      </c>
      <c r="Q665" s="27">
        <f>IF(C665="","",IF(O665=P665,"OK","Mismatch"))</f>
        <v/>
      </c>
      <c r="R665" s="27">
        <f>IF(C665="","","Books/"&amp;A665&amp;"/"&amp;C665&amp;".png")</f>
        <v/>
      </c>
    </row>
    <row r="666">
      <c r="A666" s="25" t="n"/>
      <c r="B666" s="26" t="n"/>
      <c r="C666" s="26" t="n"/>
      <c r="D666" s="25" t="n"/>
      <c r="E666" s="26" t="n"/>
      <c r="F666" s="25" t="n"/>
      <c r="G666" s="25" t="n"/>
      <c r="H666" s="25" t="n"/>
      <c r="I666" s="26" t="n"/>
      <c r="J666" s="25" t="n"/>
      <c r="K666" s="25" t="n"/>
      <c r="L666" s="25" t="n"/>
      <c r="M666" s="25" t="n"/>
      <c r="N666" s="26" t="n"/>
      <c r="O666" s="25" t="n"/>
      <c r="P666" s="27">
        <f>IF(C666="","",IF(H666="Teacher guide",SUMIFS('2_Zone_Allocation'!$I$2:$I$3001,'2_Zone_Allocation'!$E$2:$E$3001,C666),SUMIFS('2_Zone_Allocation'!$H$2:$H$3001,'2_Zone_Allocation'!$D$2:$D$3001,C666)))</f>
        <v/>
      </c>
      <c r="Q666" s="27">
        <f>IF(C666="","",IF(O666=P666,"OK","Mismatch"))</f>
        <v/>
      </c>
      <c r="R666" s="27">
        <f>IF(C666="","","Books/"&amp;A666&amp;"/"&amp;C666&amp;".png")</f>
        <v/>
      </c>
    </row>
    <row r="667">
      <c r="A667" s="25" t="n"/>
      <c r="B667" s="26" t="n"/>
      <c r="C667" s="26" t="n"/>
      <c r="D667" s="25" t="n"/>
      <c r="E667" s="26" t="n"/>
      <c r="F667" s="25" t="n"/>
      <c r="G667" s="25" t="n"/>
      <c r="H667" s="25" t="n"/>
      <c r="I667" s="26" t="n"/>
      <c r="J667" s="25" t="n"/>
      <c r="K667" s="25" t="n"/>
      <c r="L667" s="25" t="n"/>
      <c r="M667" s="25" t="n"/>
      <c r="N667" s="26" t="n"/>
      <c r="O667" s="25" t="n"/>
      <c r="P667" s="27">
        <f>IF(C667="","",IF(H667="Teacher guide",SUMIFS('2_Zone_Allocation'!$I$2:$I$3001,'2_Zone_Allocation'!$E$2:$E$3001,C667),SUMIFS('2_Zone_Allocation'!$H$2:$H$3001,'2_Zone_Allocation'!$D$2:$D$3001,C667)))</f>
        <v/>
      </c>
      <c r="Q667" s="27">
        <f>IF(C667="","",IF(O667=P667,"OK","Mismatch"))</f>
        <v/>
      </c>
      <c r="R667" s="27">
        <f>IF(C667="","","Books/"&amp;A667&amp;"/"&amp;C667&amp;".png")</f>
        <v/>
      </c>
    </row>
    <row r="668">
      <c r="A668" s="25" t="n"/>
      <c r="B668" s="26" t="n"/>
      <c r="C668" s="26" t="n"/>
      <c r="D668" s="25" t="n"/>
      <c r="E668" s="26" t="n"/>
      <c r="F668" s="25" t="n"/>
      <c r="G668" s="25" t="n"/>
      <c r="H668" s="25" t="n"/>
      <c r="I668" s="26" t="n"/>
      <c r="J668" s="25" t="n"/>
      <c r="K668" s="25" t="n"/>
      <c r="L668" s="25" t="n"/>
      <c r="M668" s="25" t="n"/>
      <c r="N668" s="26" t="n"/>
      <c r="O668" s="25" t="n"/>
      <c r="P668" s="27">
        <f>IF(C668="","",IF(H668="Teacher guide",SUMIFS('2_Zone_Allocation'!$I$2:$I$3001,'2_Zone_Allocation'!$E$2:$E$3001,C668),SUMIFS('2_Zone_Allocation'!$H$2:$H$3001,'2_Zone_Allocation'!$D$2:$D$3001,C668)))</f>
        <v/>
      </c>
      <c r="Q668" s="27">
        <f>IF(C668="","",IF(O668=P668,"OK","Mismatch"))</f>
        <v/>
      </c>
      <c r="R668" s="27">
        <f>IF(C668="","","Books/"&amp;A668&amp;"/"&amp;C668&amp;".png")</f>
        <v/>
      </c>
    </row>
    <row r="669">
      <c r="A669" s="25" t="n"/>
      <c r="B669" s="26" t="n"/>
      <c r="C669" s="26" t="n"/>
      <c r="D669" s="25" t="n"/>
      <c r="E669" s="26" t="n"/>
      <c r="F669" s="25" t="n"/>
      <c r="G669" s="25" t="n"/>
      <c r="H669" s="25" t="n"/>
      <c r="I669" s="26" t="n"/>
      <c r="J669" s="25" t="n"/>
      <c r="K669" s="25" t="n"/>
      <c r="L669" s="25" t="n"/>
      <c r="M669" s="25" t="n"/>
      <c r="N669" s="26" t="n"/>
      <c r="O669" s="25" t="n"/>
      <c r="P669" s="27">
        <f>IF(C669="","",IF(H669="Teacher guide",SUMIFS('2_Zone_Allocation'!$I$2:$I$3001,'2_Zone_Allocation'!$E$2:$E$3001,C669),SUMIFS('2_Zone_Allocation'!$H$2:$H$3001,'2_Zone_Allocation'!$D$2:$D$3001,C669)))</f>
        <v/>
      </c>
      <c r="Q669" s="27">
        <f>IF(C669="","",IF(O669=P669,"OK","Mismatch"))</f>
        <v/>
      </c>
      <c r="R669" s="27">
        <f>IF(C669="","","Books/"&amp;A669&amp;"/"&amp;C669&amp;".png")</f>
        <v/>
      </c>
    </row>
    <row r="670">
      <c r="A670" s="25" t="n"/>
      <c r="B670" s="26" t="n"/>
      <c r="C670" s="26" t="n"/>
      <c r="D670" s="25" t="n"/>
      <c r="E670" s="26" t="n"/>
      <c r="F670" s="25" t="n"/>
      <c r="G670" s="25" t="n"/>
      <c r="H670" s="25" t="n"/>
      <c r="I670" s="26" t="n"/>
      <c r="J670" s="25" t="n"/>
      <c r="K670" s="25" t="n"/>
      <c r="L670" s="25" t="n"/>
      <c r="M670" s="25" t="n"/>
      <c r="N670" s="26" t="n"/>
      <c r="O670" s="25" t="n"/>
      <c r="P670" s="27">
        <f>IF(C670="","",IF(H670="Teacher guide",SUMIFS('2_Zone_Allocation'!$I$2:$I$3001,'2_Zone_Allocation'!$E$2:$E$3001,C670),SUMIFS('2_Zone_Allocation'!$H$2:$H$3001,'2_Zone_Allocation'!$D$2:$D$3001,C670)))</f>
        <v/>
      </c>
      <c r="Q670" s="27">
        <f>IF(C670="","",IF(O670=P670,"OK","Mismatch"))</f>
        <v/>
      </c>
      <c r="R670" s="27">
        <f>IF(C670="","","Books/"&amp;A670&amp;"/"&amp;C670&amp;".png")</f>
        <v/>
      </c>
    </row>
    <row r="671">
      <c r="A671" s="25" t="n"/>
      <c r="B671" s="26" t="n"/>
      <c r="C671" s="26" t="n"/>
      <c r="D671" s="25" t="n"/>
      <c r="E671" s="26" t="n"/>
      <c r="F671" s="25" t="n"/>
      <c r="G671" s="25" t="n"/>
      <c r="H671" s="25" t="n"/>
      <c r="I671" s="26" t="n"/>
      <c r="J671" s="25" t="n"/>
      <c r="K671" s="25" t="n"/>
      <c r="L671" s="25" t="n"/>
      <c r="M671" s="25" t="n"/>
      <c r="N671" s="26" t="n"/>
      <c r="O671" s="25" t="n"/>
      <c r="P671" s="27">
        <f>IF(C671="","",IF(H671="Teacher guide",SUMIFS('2_Zone_Allocation'!$I$2:$I$3001,'2_Zone_Allocation'!$E$2:$E$3001,C671),SUMIFS('2_Zone_Allocation'!$H$2:$H$3001,'2_Zone_Allocation'!$D$2:$D$3001,C671)))</f>
        <v/>
      </c>
      <c r="Q671" s="27">
        <f>IF(C671="","",IF(O671=P671,"OK","Mismatch"))</f>
        <v/>
      </c>
      <c r="R671" s="27">
        <f>IF(C671="","","Books/"&amp;A671&amp;"/"&amp;C671&amp;".png")</f>
        <v/>
      </c>
    </row>
    <row r="672">
      <c r="A672" s="25" t="n"/>
      <c r="B672" s="26" t="n"/>
      <c r="C672" s="26" t="n"/>
      <c r="D672" s="25" t="n"/>
      <c r="E672" s="26" t="n"/>
      <c r="F672" s="25" t="n"/>
      <c r="G672" s="25" t="n"/>
      <c r="H672" s="25" t="n"/>
      <c r="I672" s="26" t="n"/>
      <c r="J672" s="25" t="n"/>
      <c r="K672" s="25" t="n"/>
      <c r="L672" s="25" t="n"/>
      <c r="M672" s="25" t="n"/>
      <c r="N672" s="26" t="n"/>
      <c r="O672" s="25" t="n"/>
      <c r="P672" s="27">
        <f>IF(C672="","",IF(H672="Teacher guide",SUMIFS('2_Zone_Allocation'!$I$2:$I$3001,'2_Zone_Allocation'!$E$2:$E$3001,C672),SUMIFS('2_Zone_Allocation'!$H$2:$H$3001,'2_Zone_Allocation'!$D$2:$D$3001,C672)))</f>
        <v/>
      </c>
      <c r="Q672" s="27">
        <f>IF(C672="","",IF(O672=P672,"OK","Mismatch"))</f>
        <v/>
      </c>
      <c r="R672" s="27">
        <f>IF(C672="","","Books/"&amp;A672&amp;"/"&amp;C672&amp;".png")</f>
        <v/>
      </c>
    </row>
    <row r="673">
      <c r="A673" s="25" t="n"/>
      <c r="B673" s="26" t="n"/>
      <c r="C673" s="26" t="n"/>
      <c r="D673" s="25" t="n"/>
      <c r="E673" s="26" t="n"/>
      <c r="F673" s="25" t="n"/>
      <c r="G673" s="25" t="n"/>
      <c r="H673" s="25" t="n"/>
      <c r="I673" s="26" t="n"/>
      <c r="J673" s="25" t="n"/>
      <c r="K673" s="25" t="n"/>
      <c r="L673" s="25" t="n"/>
      <c r="M673" s="25" t="n"/>
      <c r="N673" s="26" t="n"/>
      <c r="O673" s="25" t="n"/>
      <c r="P673" s="27">
        <f>IF(C673="","",IF(H673="Teacher guide",SUMIFS('2_Zone_Allocation'!$I$2:$I$3001,'2_Zone_Allocation'!$E$2:$E$3001,C673),SUMIFS('2_Zone_Allocation'!$H$2:$H$3001,'2_Zone_Allocation'!$D$2:$D$3001,C673)))</f>
        <v/>
      </c>
      <c r="Q673" s="27">
        <f>IF(C673="","",IF(O673=P673,"OK","Mismatch"))</f>
        <v/>
      </c>
      <c r="R673" s="27">
        <f>IF(C673="","","Books/"&amp;A673&amp;"/"&amp;C673&amp;".png")</f>
        <v/>
      </c>
    </row>
    <row r="674">
      <c r="A674" s="25" t="n"/>
      <c r="B674" s="26" t="n"/>
      <c r="C674" s="26" t="n"/>
      <c r="D674" s="25" t="n"/>
      <c r="E674" s="26" t="n"/>
      <c r="F674" s="25" t="n"/>
      <c r="G674" s="25" t="n"/>
      <c r="H674" s="25" t="n"/>
      <c r="I674" s="26" t="n"/>
      <c r="J674" s="25" t="n"/>
      <c r="K674" s="25" t="n"/>
      <c r="L674" s="25" t="n"/>
      <c r="M674" s="25" t="n"/>
      <c r="N674" s="26" t="n"/>
      <c r="O674" s="25" t="n"/>
      <c r="P674" s="27">
        <f>IF(C674="","",IF(H674="Teacher guide",SUMIFS('2_Zone_Allocation'!$I$2:$I$3001,'2_Zone_Allocation'!$E$2:$E$3001,C674),SUMIFS('2_Zone_Allocation'!$H$2:$H$3001,'2_Zone_Allocation'!$D$2:$D$3001,C674)))</f>
        <v/>
      </c>
      <c r="Q674" s="27">
        <f>IF(C674="","",IF(O674=P674,"OK","Mismatch"))</f>
        <v/>
      </c>
      <c r="R674" s="27">
        <f>IF(C674="","","Books/"&amp;A674&amp;"/"&amp;C674&amp;".png")</f>
        <v/>
      </c>
    </row>
    <row r="675">
      <c r="A675" s="25" t="n"/>
      <c r="B675" s="26" t="n"/>
      <c r="C675" s="26" t="n"/>
      <c r="D675" s="25" t="n"/>
      <c r="E675" s="26" t="n"/>
      <c r="F675" s="25" t="n"/>
      <c r="G675" s="25" t="n"/>
      <c r="H675" s="25" t="n"/>
      <c r="I675" s="26" t="n"/>
      <c r="J675" s="25" t="n"/>
      <c r="K675" s="25" t="n"/>
      <c r="L675" s="25" t="n"/>
      <c r="M675" s="25" t="n"/>
      <c r="N675" s="26" t="n"/>
      <c r="O675" s="25" t="n"/>
      <c r="P675" s="27">
        <f>IF(C675="","",IF(H675="Teacher guide",SUMIFS('2_Zone_Allocation'!$I$2:$I$3001,'2_Zone_Allocation'!$E$2:$E$3001,C675),SUMIFS('2_Zone_Allocation'!$H$2:$H$3001,'2_Zone_Allocation'!$D$2:$D$3001,C675)))</f>
        <v/>
      </c>
      <c r="Q675" s="27">
        <f>IF(C675="","",IF(O675=P675,"OK","Mismatch"))</f>
        <v/>
      </c>
      <c r="R675" s="27">
        <f>IF(C675="","","Books/"&amp;A675&amp;"/"&amp;C675&amp;".png")</f>
        <v/>
      </c>
    </row>
    <row r="676">
      <c r="A676" s="25" t="n"/>
      <c r="B676" s="26" t="n"/>
      <c r="C676" s="26" t="n"/>
      <c r="D676" s="25" t="n"/>
      <c r="E676" s="26" t="n"/>
      <c r="F676" s="25" t="n"/>
      <c r="G676" s="25" t="n"/>
      <c r="H676" s="25" t="n"/>
      <c r="I676" s="26" t="n"/>
      <c r="J676" s="25" t="n"/>
      <c r="K676" s="25" t="n"/>
      <c r="L676" s="25" t="n"/>
      <c r="M676" s="25" t="n"/>
      <c r="N676" s="26" t="n"/>
      <c r="O676" s="25" t="n"/>
      <c r="P676" s="27">
        <f>IF(C676="","",IF(H676="Teacher guide",SUMIFS('2_Zone_Allocation'!$I$2:$I$3001,'2_Zone_Allocation'!$E$2:$E$3001,C676),SUMIFS('2_Zone_Allocation'!$H$2:$H$3001,'2_Zone_Allocation'!$D$2:$D$3001,C676)))</f>
        <v/>
      </c>
      <c r="Q676" s="27">
        <f>IF(C676="","",IF(O676=P676,"OK","Mismatch"))</f>
        <v/>
      </c>
      <c r="R676" s="27">
        <f>IF(C676="","","Books/"&amp;A676&amp;"/"&amp;C676&amp;".png")</f>
        <v/>
      </c>
    </row>
    <row r="677">
      <c r="A677" s="25" t="n"/>
      <c r="B677" s="26" t="n"/>
      <c r="C677" s="26" t="n"/>
      <c r="D677" s="25" t="n"/>
      <c r="E677" s="26" t="n"/>
      <c r="F677" s="25" t="n"/>
      <c r="G677" s="25" t="n"/>
      <c r="H677" s="25" t="n"/>
      <c r="I677" s="26" t="n"/>
      <c r="J677" s="25" t="n"/>
      <c r="K677" s="25" t="n"/>
      <c r="L677" s="25" t="n"/>
      <c r="M677" s="25" t="n"/>
      <c r="N677" s="26" t="n"/>
      <c r="O677" s="25" t="n"/>
      <c r="P677" s="27">
        <f>IF(C677="","",IF(H677="Teacher guide",SUMIFS('2_Zone_Allocation'!$I$2:$I$3001,'2_Zone_Allocation'!$E$2:$E$3001,C677),SUMIFS('2_Zone_Allocation'!$H$2:$H$3001,'2_Zone_Allocation'!$D$2:$D$3001,C677)))</f>
        <v/>
      </c>
      <c r="Q677" s="27">
        <f>IF(C677="","",IF(O677=P677,"OK","Mismatch"))</f>
        <v/>
      </c>
      <c r="R677" s="27">
        <f>IF(C677="","","Books/"&amp;A677&amp;"/"&amp;C677&amp;".png")</f>
        <v/>
      </c>
    </row>
    <row r="678">
      <c r="A678" s="25" t="n"/>
      <c r="B678" s="26" t="n"/>
      <c r="C678" s="26" t="n"/>
      <c r="D678" s="25" t="n"/>
      <c r="E678" s="26" t="n"/>
      <c r="F678" s="25" t="n"/>
      <c r="G678" s="25" t="n"/>
      <c r="H678" s="25" t="n"/>
      <c r="I678" s="26" t="n"/>
      <c r="J678" s="25" t="n"/>
      <c r="K678" s="25" t="n"/>
      <c r="L678" s="25" t="n"/>
      <c r="M678" s="25" t="n"/>
      <c r="N678" s="26" t="n"/>
      <c r="O678" s="25" t="n"/>
      <c r="P678" s="27">
        <f>IF(C678="","",IF(H678="Teacher guide",SUMIFS('2_Zone_Allocation'!$I$2:$I$3001,'2_Zone_Allocation'!$E$2:$E$3001,C678),SUMIFS('2_Zone_Allocation'!$H$2:$H$3001,'2_Zone_Allocation'!$D$2:$D$3001,C678)))</f>
        <v/>
      </c>
      <c r="Q678" s="27">
        <f>IF(C678="","",IF(O678=P678,"OK","Mismatch"))</f>
        <v/>
      </c>
      <c r="R678" s="27">
        <f>IF(C678="","","Books/"&amp;A678&amp;"/"&amp;C678&amp;".png")</f>
        <v/>
      </c>
    </row>
    <row r="679">
      <c r="A679" s="25" t="n"/>
      <c r="B679" s="26" t="n"/>
      <c r="C679" s="26" t="n"/>
      <c r="D679" s="25" t="n"/>
      <c r="E679" s="26" t="n"/>
      <c r="F679" s="25" t="n"/>
      <c r="G679" s="25" t="n"/>
      <c r="H679" s="25" t="n"/>
      <c r="I679" s="26" t="n"/>
      <c r="J679" s="25" t="n"/>
      <c r="K679" s="25" t="n"/>
      <c r="L679" s="25" t="n"/>
      <c r="M679" s="25" t="n"/>
      <c r="N679" s="26" t="n"/>
      <c r="O679" s="25" t="n"/>
      <c r="P679" s="27">
        <f>IF(C679="","",IF(H679="Teacher guide",SUMIFS('2_Zone_Allocation'!$I$2:$I$3001,'2_Zone_Allocation'!$E$2:$E$3001,C679),SUMIFS('2_Zone_Allocation'!$H$2:$H$3001,'2_Zone_Allocation'!$D$2:$D$3001,C679)))</f>
        <v/>
      </c>
      <c r="Q679" s="27">
        <f>IF(C679="","",IF(O679=P679,"OK","Mismatch"))</f>
        <v/>
      </c>
      <c r="R679" s="27">
        <f>IF(C679="","","Books/"&amp;A679&amp;"/"&amp;C679&amp;".png")</f>
        <v/>
      </c>
    </row>
    <row r="680">
      <c r="A680" s="25" t="n"/>
      <c r="B680" s="26" t="n"/>
      <c r="C680" s="26" t="n"/>
      <c r="D680" s="25" t="n"/>
      <c r="E680" s="26" t="n"/>
      <c r="F680" s="25" t="n"/>
      <c r="G680" s="25" t="n"/>
      <c r="H680" s="25" t="n"/>
      <c r="I680" s="26" t="n"/>
      <c r="J680" s="25" t="n"/>
      <c r="K680" s="25" t="n"/>
      <c r="L680" s="25" t="n"/>
      <c r="M680" s="25" t="n"/>
      <c r="N680" s="26" t="n"/>
      <c r="O680" s="25" t="n"/>
      <c r="P680" s="27">
        <f>IF(C680="","",IF(H680="Teacher guide",SUMIFS('2_Zone_Allocation'!$I$2:$I$3001,'2_Zone_Allocation'!$E$2:$E$3001,C680),SUMIFS('2_Zone_Allocation'!$H$2:$H$3001,'2_Zone_Allocation'!$D$2:$D$3001,C680)))</f>
        <v/>
      </c>
      <c r="Q680" s="27">
        <f>IF(C680="","",IF(O680=P680,"OK","Mismatch"))</f>
        <v/>
      </c>
      <c r="R680" s="27">
        <f>IF(C680="","","Books/"&amp;A680&amp;"/"&amp;C680&amp;".png")</f>
        <v/>
      </c>
    </row>
    <row r="681">
      <c r="A681" s="25" t="n"/>
      <c r="B681" s="26" t="n"/>
      <c r="C681" s="26" t="n"/>
      <c r="D681" s="25" t="n"/>
      <c r="E681" s="26" t="n"/>
      <c r="F681" s="25" t="n"/>
      <c r="G681" s="25" t="n"/>
      <c r="H681" s="25" t="n"/>
      <c r="I681" s="26" t="n"/>
      <c r="J681" s="25" t="n"/>
      <c r="K681" s="25" t="n"/>
      <c r="L681" s="25" t="n"/>
      <c r="M681" s="25" t="n"/>
      <c r="N681" s="26" t="n"/>
      <c r="O681" s="25" t="n"/>
      <c r="P681" s="27">
        <f>IF(C681="","",IF(H681="Teacher guide",SUMIFS('2_Zone_Allocation'!$I$2:$I$3001,'2_Zone_Allocation'!$E$2:$E$3001,C681),SUMIFS('2_Zone_Allocation'!$H$2:$H$3001,'2_Zone_Allocation'!$D$2:$D$3001,C681)))</f>
        <v/>
      </c>
      <c r="Q681" s="27">
        <f>IF(C681="","",IF(O681=P681,"OK","Mismatch"))</f>
        <v/>
      </c>
      <c r="R681" s="27">
        <f>IF(C681="","","Books/"&amp;A681&amp;"/"&amp;C681&amp;".png")</f>
        <v/>
      </c>
    </row>
    <row r="682">
      <c r="A682" s="25" t="n"/>
      <c r="B682" s="26" t="n"/>
      <c r="C682" s="26" t="n"/>
      <c r="D682" s="25" t="n"/>
      <c r="E682" s="26" t="n"/>
      <c r="F682" s="25" t="n"/>
      <c r="G682" s="25" t="n"/>
      <c r="H682" s="25" t="n"/>
      <c r="I682" s="26" t="n"/>
      <c r="J682" s="25" t="n"/>
      <c r="K682" s="25" t="n"/>
      <c r="L682" s="25" t="n"/>
      <c r="M682" s="25" t="n"/>
      <c r="N682" s="26" t="n"/>
      <c r="O682" s="25" t="n"/>
      <c r="P682" s="27">
        <f>IF(C682="","",IF(H682="Teacher guide",SUMIFS('2_Zone_Allocation'!$I$2:$I$3001,'2_Zone_Allocation'!$E$2:$E$3001,C682),SUMIFS('2_Zone_Allocation'!$H$2:$H$3001,'2_Zone_Allocation'!$D$2:$D$3001,C682)))</f>
        <v/>
      </c>
      <c r="Q682" s="27">
        <f>IF(C682="","",IF(O682=P682,"OK","Mismatch"))</f>
        <v/>
      </c>
      <c r="R682" s="27">
        <f>IF(C682="","","Books/"&amp;A682&amp;"/"&amp;C682&amp;".png")</f>
        <v/>
      </c>
    </row>
    <row r="683">
      <c r="A683" s="25" t="n"/>
      <c r="B683" s="26" t="n"/>
      <c r="C683" s="26" t="n"/>
      <c r="D683" s="25" t="n"/>
      <c r="E683" s="26" t="n"/>
      <c r="F683" s="25" t="n"/>
      <c r="G683" s="25" t="n"/>
      <c r="H683" s="25" t="n"/>
      <c r="I683" s="26" t="n"/>
      <c r="J683" s="25" t="n"/>
      <c r="K683" s="25" t="n"/>
      <c r="L683" s="25" t="n"/>
      <c r="M683" s="25" t="n"/>
      <c r="N683" s="26" t="n"/>
      <c r="O683" s="25" t="n"/>
      <c r="P683" s="27">
        <f>IF(C683="","",IF(H683="Teacher guide",SUMIFS('2_Zone_Allocation'!$I$2:$I$3001,'2_Zone_Allocation'!$E$2:$E$3001,C683),SUMIFS('2_Zone_Allocation'!$H$2:$H$3001,'2_Zone_Allocation'!$D$2:$D$3001,C683)))</f>
        <v/>
      </c>
      <c r="Q683" s="27">
        <f>IF(C683="","",IF(O683=P683,"OK","Mismatch"))</f>
        <v/>
      </c>
      <c r="R683" s="27">
        <f>IF(C683="","","Books/"&amp;A683&amp;"/"&amp;C683&amp;".png")</f>
        <v/>
      </c>
    </row>
    <row r="684">
      <c r="A684" s="25" t="n"/>
      <c r="B684" s="26" t="n"/>
      <c r="C684" s="26" t="n"/>
      <c r="D684" s="25" t="n"/>
      <c r="E684" s="26" t="n"/>
      <c r="F684" s="25" t="n"/>
      <c r="G684" s="25" t="n"/>
      <c r="H684" s="25" t="n"/>
      <c r="I684" s="26" t="n"/>
      <c r="J684" s="25" t="n"/>
      <c r="K684" s="25" t="n"/>
      <c r="L684" s="25" t="n"/>
      <c r="M684" s="25" t="n"/>
      <c r="N684" s="26" t="n"/>
      <c r="O684" s="25" t="n"/>
      <c r="P684" s="27">
        <f>IF(C684="","",IF(H684="Teacher guide",SUMIFS('2_Zone_Allocation'!$I$2:$I$3001,'2_Zone_Allocation'!$E$2:$E$3001,C684),SUMIFS('2_Zone_Allocation'!$H$2:$H$3001,'2_Zone_Allocation'!$D$2:$D$3001,C684)))</f>
        <v/>
      </c>
      <c r="Q684" s="27">
        <f>IF(C684="","",IF(O684=P684,"OK","Mismatch"))</f>
        <v/>
      </c>
      <c r="R684" s="27">
        <f>IF(C684="","","Books/"&amp;A684&amp;"/"&amp;C684&amp;".png")</f>
        <v/>
      </c>
    </row>
    <row r="685">
      <c r="A685" s="25" t="n"/>
      <c r="B685" s="26" t="n"/>
      <c r="C685" s="26" t="n"/>
      <c r="D685" s="25" t="n"/>
      <c r="E685" s="26" t="n"/>
      <c r="F685" s="25" t="n"/>
      <c r="G685" s="25" t="n"/>
      <c r="H685" s="25" t="n"/>
      <c r="I685" s="26" t="n"/>
      <c r="J685" s="25" t="n"/>
      <c r="K685" s="25" t="n"/>
      <c r="L685" s="25" t="n"/>
      <c r="M685" s="25" t="n"/>
      <c r="N685" s="26" t="n"/>
      <c r="O685" s="25" t="n"/>
      <c r="P685" s="27">
        <f>IF(C685="","",IF(H685="Teacher guide",SUMIFS('2_Zone_Allocation'!$I$2:$I$3001,'2_Zone_Allocation'!$E$2:$E$3001,C685),SUMIFS('2_Zone_Allocation'!$H$2:$H$3001,'2_Zone_Allocation'!$D$2:$D$3001,C685)))</f>
        <v/>
      </c>
      <c r="Q685" s="27">
        <f>IF(C685="","",IF(O685=P685,"OK","Mismatch"))</f>
        <v/>
      </c>
      <c r="R685" s="27">
        <f>IF(C685="","","Books/"&amp;A685&amp;"/"&amp;C685&amp;".png")</f>
        <v/>
      </c>
    </row>
    <row r="686">
      <c r="A686" s="25" t="n"/>
      <c r="B686" s="26" t="n"/>
      <c r="C686" s="26" t="n"/>
      <c r="D686" s="25" t="n"/>
      <c r="E686" s="26" t="n"/>
      <c r="F686" s="25" t="n"/>
      <c r="G686" s="25" t="n"/>
      <c r="H686" s="25" t="n"/>
      <c r="I686" s="26" t="n"/>
      <c r="J686" s="25" t="n"/>
      <c r="K686" s="25" t="n"/>
      <c r="L686" s="25" t="n"/>
      <c r="M686" s="25" t="n"/>
      <c r="N686" s="26" t="n"/>
      <c r="O686" s="25" t="n"/>
      <c r="P686" s="27">
        <f>IF(C686="","",IF(H686="Teacher guide",SUMIFS('2_Zone_Allocation'!$I$2:$I$3001,'2_Zone_Allocation'!$E$2:$E$3001,C686),SUMIFS('2_Zone_Allocation'!$H$2:$H$3001,'2_Zone_Allocation'!$D$2:$D$3001,C686)))</f>
        <v/>
      </c>
      <c r="Q686" s="27">
        <f>IF(C686="","",IF(O686=P686,"OK","Mismatch"))</f>
        <v/>
      </c>
      <c r="R686" s="27">
        <f>IF(C686="","","Books/"&amp;A686&amp;"/"&amp;C686&amp;".png")</f>
        <v/>
      </c>
    </row>
    <row r="687">
      <c r="A687" s="25" t="n"/>
      <c r="B687" s="26" t="n"/>
      <c r="C687" s="26" t="n"/>
      <c r="D687" s="25" t="n"/>
      <c r="E687" s="26" t="n"/>
      <c r="F687" s="25" t="n"/>
      <c r="G687" s="25" t="n"/>
      <c r="H687" s="25" t="n"/>
      <c r="I687" s="26" t="n"/>
      <c r="J687" s="25" t="n"/>
      <c r="K687" s="25" t="n"/>
      <c r="L687" s="25" t="n"/>
      <c r="M687" s="25" t="n"/>
      <c r="N687" s="26" t="n"/>
      <c r="O687" s="25" t="n"/>
      <c r="P687" s="27">
        <f>IF(C687="","",IF(H687="Teacher guide",SUMIFS('2_Zone_Allocation'!$I$2:$I$3001,'2_Zone_Allocation'!$E$2:$E$3001,C687),SUMIFS('2_Zone_Allocation'!$H$2:$H$3001,'2_Zone_Allocation'!$D$2:$D$3001,C687)))</f>
        <v/>
      </c>
      <c r="Q687" s="27">
        <f>IF(C687="","",IF(O687=P687,"OK","Mismatch"))</f>
        <v/>
      </c>
      <c r="R687" s="27">
        <f>IF(C687="","","Books/"&amp;A687&amp;"/"&amp;C687&amp;".png")</f>
        <v/>
      </c>
    </row>
    <row r="688">
      <c r="A688" s="25" t="n"/>
      <c r="B688" s="26" t="n"/>
      <c r="C688" s="26" t="n"/>
      <c r="D688" s="25" t="n"/>
      <c r="E688" s="26" t="n"/>
      <c r="F688" s="25" t="n"/>
      <c r="G688" s="25" t="n"/>
      <c r="H688" s="25" t="n"/>
      <c r="I688" s="26" t="n"/>
      <c r="J688" s="25" t="n"/>
      <c r="K688" s="25" t="n"/>
      <c r="L688" s="25" t="n"/>
      <c r="M688" s="25" t="n"/>
      <c r="N688" s="26" t="n"/>
      <c r="O688" s="25" t="n"/>
      <c r="P688" s="27">
        <f>IF(C688="","",IF(H688="Teacher guide",SUMIFS('2_Zone_Allocation'!$I$2:$I$3001,'2_Zone_Allocation'!$E$2:$E$3001,C688),SUMIFS('2_Zone_Allocation'!$H$2:$H$3001,'2_Zone_Allocation'!$D$2:$D$3001,C688)))</f>
        <v/>
      </c>
      <c r="Q688" s="27">
        <f>IF(C688="","",IF(O688=P688,"OK","Mismatch"))</f>
        <v/>
      </c>
      <c r="R688" s="27">
        <f>IF(C688="","","Books/"&amp;A688&amp;"/"&amp;C688&amp;".png")</f>
        <v/>
      </c>
    </row>
    <row r="689">
      <c r="A689" s="25" t="n"/>
      <c r="B689" s="26" t="n"/>
      <c r="C689" s="26" t="n"/>
      <c r="D689" s="25" t="n"/>
      <c r="E689" s="26" t="n"/>
      <c r="F689" s="25" t="n"/>
      <c r="G689" s="25" t="n"/>
      <c r="H689" s="25" t="n"/>
      <c r="I689" s="26" t="n"/>
      <c r="J689" s="25" t="n"/>
      <c r="K689" s="25" t="n"/>
      <c r="L689" s="25" t="n"/>
      <c r="M689" s="25" t="n"/>
      <c r="N689" s="26" t="n"/>
      <c r="O689" s="25" t="n"/>
      <c r="P689" s="27">
        <f>IF(C689="","",IF(H689="Teacher guide",SUMIFS('2_Zone_Allocation'!$I$2:$I$3001,'2_Zone_Allocation'!$E$2:$E$3001,C689),SUMIFS('2_Zone_Allocation'!$H$2:$H$3001,'2_Zone_Allocation'!$D$2:$D$3001,C689)))</f>
        <v/>
      </c>
      <c r="Q689" s="27">
        <f>IF(C689="","",IF(O689=P689,"OK","Mismatch"))</f>
        <v/>
      </c>
      <c r="R689" s="27">
        <f>IF(C689="","","Books/"&amp;A689&amp;"/"&amp;C689&amp;".png")</f>
        <v/>
      </c>
    </row>
    <row r="690">
      <c r="A690" s="25" t="n"/>
      <c r="B690" s="26" t="n"/>
      <c r="C690" s="26" t="n"/>
      <c r="D690" s="25" t="n"/>
      <c r="E690" s="26" t="n"/>
      <c r="F690" s="25" t="n"/>
      <c r="G690" s="25" t="n"/>
      <c r="H690" s="25" t="n"/>
      <c r="I690" s="26" t="n"/>
      <c r="J690" s="25" t="n"/>
      <c r="K690" s="25" t="n"/>
      <c r="L690" s="25" t="n"/>
      <c r="M690" s="25" t="n"/>
      <c r="N690" s="26" t="n"/>
      <c r="O690" s="25" t="n"/>
      <c r="P690" s="27">
        <f>IF(C690="","",IF(H690="Teacher guide",SUMIFS('2_Zone_Allocation'!$I$2:$I$3001,'2_Zone_Allocation'!$E$2:$E$3001,C690),SUMIFS('2_Zone_Allocation'!$H$2:$H$3001,'2_Zone_Allocation'!$D$2:$D$3001,C690)))</f>
        <v/>
      </c>
      <c r="Q690" s="27">
        <f>IF(C690="","",IF(O690=P690,"OK","Mismatch"))</f>
        <v/>
      </c>
      <c r="R690" s="27">
        <f>IF(C690="","","Books/"&amp;A690&amp;"/"&amp;C690&amp;".png")</f>
        <v/>
      </c>
    </row>
    <row r="691">
      <c r="A691" s="25" t="n"/>
      <c r="B691" s="26" t="n"/>
      <c r="C691" s="26" t="n"/>
      <c r="D691" s="25" t="n"/>
      <c r="E691" s="26" t="n"/>
      <c r="F691" s="25" t="n"/>
      <c r="G691" s="25" t="n"/>
      <c r="H691" s="25" t="n"/>
      <c r="I691" s="26" t="n"/>
      <c r="J691" s="25" t="n"/>
      <c r="K691" s="25" t="n"/>
      <c r="L691" s="25" t="n"/>
      <c r="M691" s="25" t="n"/>
      <c r="N691" s="26" t="n"/>
      <c r="O691" s="25" t="n"/>
      <c r="P691" s="27">
        <f>IF(C691="","",IF(H691="Teacher guide",SUMIFS('2_Zone_Allocation'!$I$2:$I$3001,'2_Zone_Allocation'!$E$2:$E$3001,C691),SUMIFS('2_Zone_Allocation'!$H$2:$H$3001,'2_Zone_Allocation'!$D$2:$D$3001,C691)))</f>
        <v/>
      </c>
      <c r="Q691" s="27">
        <f>IF(C691="","",IF(O691=P691,"OK","Mismatch"))</f>
        <v/>
      </c>
      <c r="R691" s="27">
        <f>IF(C691="","","Books/"&amp;A691&amp;"/"&amp;C691&amp;".png")</f>
        <v/>
      </c>
    </row>
    <row r="692">
      <c r="A692" s="25" t="n"/>
      <c r="B692" s="26" t="n"/>
      <c r="C692" s="26" t="n"/>
      <c r="D692" s="25" t="n"/>
      <c r="E692" s="26" t="n"/>
      <c r="F692" s="25" t="n"/>
      <c r="G692" s="25" t="n"/>
      <c r="H692" s="25" t="n"/>
      <c r="I692" s="26" t="n"/>
      <c r="J692" s="25" t="n"/>
      <c r="K692" s="25" t="n"/>
      <c r="L692" s="25" t="n"/>
      <c r="M692" s="25" t="n"/>
      <c r="N692" s="26" t="n"/>
      <c r="O692" s="25" t="n"/>
      <c r="P692" s="27">
        <f>IF(C692="","",IF(H692="Teacher guide",SUMIFS('2_Zone_Allocation'!$I$2:$I$3001,'2_Zone_Allocation'!$E$2:$E$3001,C692),SUMIFS('2_Zone_Allocation'!$H$2:$H$3001,'2_Zone_Allocation'!$D$2:$D$3001,C692)))</f>
        <v/>
      </c>
      <c r="Q692" s="27">
        <f>IF(C692="","",IF(O692=P692,"OK","Mismatch"))</f>
        <v/>
      </c>
      <c r="R692" s="27">
        <f>IF(C692="","","Books/"&amp;A692&amp;"/"&amp;C692&amp;".png")</f>
        <v/>
      </c>
    </row>
    <row r="693">
      <c r="A693" s="25" t="n"/>
      <c r="B693" s="26" t="n"/>
      <c r="C693" s="26" t="n"/>
      <c r="D693" s="25" t="n"/>
      <c r="E693" s="26" t="n"/>
      <c r="F693" s="25" t="n"/>
      <c r="G693" s="25" t="n"/>
      <c r="H693" s="25" t="n"/>
      <c r="I693" s="26" t="n"/>
      <c r="J693" s="25" t="n"/>
      <c r="K693" s="25" t="n"/>
      <c r="L693" s="25" t="n"/>
      <c r="M693" s="25" t="n"/>
      <c r="N693" s="26" t="n"/>
      <c r="O693" s="25" t="n"/>
      <c r="P693" s="27">
        <f>IF(C693="","",IF(H693="Teacher guide",SUMIFS('2_Zone_Allocation'!$I$2:$I$3001,'2_Zone_Allocation'!$E$2:$E$3001,C693),SUMIFS('2_Zone_Allocation'!$H$2:$H$3001,'2_Zone_Allocation'!$D$2:$D$3001,C693)))</f>
        <v/>
      </c>
      <c r="Q693" s="27">
        <f>IF(C693="","",IF(O693=P693,"OK","Mismatch"))</f>
        <v/>
      </c>
      <c r="R693" s="27">
        <f>IF(C693="","","Books/"&amp;A693&amp;"/"&amp;C693&amp;".png")</f>
        <v/>
      </c>
    </row>
    <row r="694">
      <c r="A694" s="25" t="n"/>
      <c r="B694" s="26" t="n"/>
      <c r="C694" s="26" t="n"/>
      <c r="D694" s="25" t="n"/>
      <c r="E694" s="26" t="n"/>
      <c r="F694" s="25" t="n"/>
      <c r="G694" s="25" t="n"/>
      <c r="H694" s="25" t="n"/>
      <c r="I694" s="26" t="n"/>
      <c r="J694" s="25" t="n"/>
      <c r="K694" s="25" t="n"/>
      <c r="L694" s="25" t="n"/>
      <c r="M694" s="25" t="n"/>
      <c r="N694" s="26" t="n"/>
      <c r="O694" s="25" t="n"/>
      <c r="P694" s="27">
        <f>IF(C694="","",IF(H694="Teacher guide",SUMIFS('2_Zone_Allocation'!$I$2:$I$3001,'2_Zone_Allocation'!$E$2:$E$3001,C694),SUMIFS('2_Zone_Allocation'!$H$2:$H$3001,'2_Zone_Allocation'!$D$2:$D$3001,C694)))</f>
        <v/>
      </c>
      <c r="Q694" s="27">
        <f>IF(C694="","",IF(O694=P694,"OK","Mismatch"))</f>
        <v/>
      </c>
      <c r="R694" s="27">
        <f>IF(C694="","","Books/"&amp;A694&amp;"/"&amp;C694&amp;".png")</f>
        <v/>
      </c>
    </row>
    <row r="695">
      <c r="A695" s="25" t="n"/>
      <c r="B695" s="26" t="n"/>
      <c r="C695" s="26" t="n"/>
      <c r="D695" s="25" t="n"/>
      <c r="E695" s="26" t="n"/>
      <c r="F695" s="25" t="n"/>
      <c r="G695" s="25" t="n"/>
      <c r="H695" s="25" t="n"/>
      <c r="I695" s="26" t="n"/>
      <c r="J695" s="25" t="n"/>
      <c r="K695" s="25" t="n"/>
      <c r="L695" s="25" t="n"/>
      <c r="M695" s="25" t="n"/>
      <c r="N695" s="26" t="n"/>
      <c r="O695" s="25" t="n"/>
      <c r="P695" s="27">
        <f>IF(C695="","",IF(H695="Teacher guide",SUMIFS('2_Zone_Allocation'!$I$2:$I$3001,'2_Zone_Allocation'!$E$2:$E$3001,C695),SUMIFS('2_Zone_Allocation'!$H$2:$H$3001,'2_Zone_Allocation'!$D$2:$D$3001,C695)))</f>
        <v/>
      </c>
      <c r="Q695" s="27">
        <f>IF(C695="","",IF(O695=P695,"OK","Mismatch"))</f>
        <v/>
      </c>
      <c r="R695" s="27">
        <f>IF(C695="","","Books/"&amp;A695&amp;"/"&amp;C695&amp;".png")</f>
        <v/>
      </c>
    </row>
    <row r="696">
      <c r="A696" s="25" t="n"/>
      <c r="B696" s="26" t="n"/>
      <c r="C696" s="26" t="n"/>
      <c r="D696" s="25" t="n"/>
      <c r="E696" s="26" t="n"/>
      <c r="F696" s="25" t="n"/>
      <c r="G696" s="25" t="n"/>
      <c r="H696" s="25" t="n"/>
      <c r="I696" s="26" t="n"/>
      <c r="J696" s="25" t="n"/>
      <c r="K696" s="25" t="n"/>
      <c r="L696" s="25" t="n"/>
      <c r="M696" s="25" t="n"/>
      <c r="N696" s="26" t="n"/>
      <c r="O696" s="25" t="n"/>
      <c r="P696" s="27">
        <f>IF(C696="","",IF(H696="Teacher guide",SUMIFS('2_Zone_Allocation'!$I$2:$I$3001,'2_Zone_Allocation'!$E$2:$E$3001,C696),SUMIFS('2_Zone_Allocation'!$H$2:$H$3001,'2_Zone_Allocation'!$D$2:$D$3001,C696)))</f>
        <v/>
      </c>
      <c r="Q696" s="27">
        <f>IF(C696="","",IF(O696=P696,"OK","Mismatch"))</f>
        <v/>
      </c>
      <c r="R696" s="27">
        <f>IF(C696="","","Books/"&amp;A696&amp;"/"&amp;C696&amp;".png")</f>
        <v/>
      </c>
    </row>
    <row r="697">
      <c r="A697" s="25" t="n"/>
      <c r="B697" s="26" t="n"/>
      <c r="C697" s="26" t="n"/>
      <c r="D697" s="25" t="n"/>
      <c r="E697" s="26" t="n"/>
      <c r="F697" s="25" t="n"/>
      <c r="G697" s="25" t="n"/>
      <c r="H697" s="25" t="n"/>
      <c r="I697" s="26" t="n"/>
      <c r="J697" s="25" t="n"/>
      <c r="K697" s="25" t="n"/>
      <c r="L697" s="25" t="n"/>
      <c r="M697" s="25" t="n"/>
      <c r="N697" s="26" t="n"/>
      <c r="O697" s="25" t="n"/>
      <c r="P697" s="27">
        <f>IF(C697="","",IF(H697="Teacher guide",SUMIFS('2_Zone_Allocation'!$I$2:$I$3001,'2_Zone_Allocation'!$E$2:$E$3001,C697),SUMIFS('2_Zone_Allocation'!$H$2:$H$3001,'2_Zone_Allocation'!$D$2:$D$3001,C697)))</f>
        <v/>
      </c>
      <c r="Q697" s="27">
        <f>IF(C697="","",IF(O697=P697,"OK","Mismatch"))</f>
        <v/>
      </c>
      <c r="R697" s="27">
        <f>IF(C697="","","Books/"&amp;A697&amp;"/"&amp;C697&amp;".png")</f>
        <v/>
      </c>
    </row>
    <row r="698">
      <c r="A698" s="25" t="n"/>
      <c r="B698" s="26" t="n"/>
      <c r="C698" s="26" t="n"/>
      <c r="D698" s="25" t="n"/>
      <c r="E698" s="26" t="n"/>
      <c r="F698" s="25" t="n"/>
      <c r="G698" s="25" t="n"/>
      <c r="H698" s="25" t="n"/>
      <c r="I698" s="26" t="n"/>
      <c r="J698" s="25" t="n"/>
      <c r="K698" s="25" t="n"/>
      <c r="L698" s="25" t="n"/>
      <c r="M698" s="25" t="n"/>
      <c r="N698" s="26" t="n"/>
      <c r="O698" s="25" t="n"/>
      <c r="P698" s="27">
        <f>IF(C698="","",IF(H698="Teacher guide",SUMIFS('2_Zone_Allocation'!$I$2:$I$3001,'2_Zone_Allocation'!$E$2:$E$3001,C698),SUMIFS('2_Zone_Allocation'!$H$2:$H$3001,'2_Zone_Allocation'!$D$2:$D$3001,C698)))</f>
        <v/>
      </c>
      <c r="Q698" s="27">
        <f>IF(C698="","",IF(O698=P698,"OK","Mismatch"))</f>
        <v/>
      </c>
      <c r="R698" s="27">
        <f>IF(C698="","","Books/"&amp;A698&amp;"/"&amp;C698&amp;".png")</f>
        <v/>
      </c>
    </row>
    <row r="699">
      <c r="A699" s="25" t="n"/>
      <c r="B699" s="26" t="n"/>
      <c r="C699" s="26" t="n"/>
      <c r="D699" s="25" t="n"/>
      <c r="E699" s="26" t="n"/>
      <c r="F699" s="25" t="n"/>
      <c r="G699" s="25" t="n"/>
      <c r="H699" s="25" t="n"/>
      <c r="I699" s="26" t="n"/>
      <c r="J699" s="25" t="n"/>
      <c r="K699" s="25" t="n"/>
      <c r="L699" s="25" t="n"/>
      <c r="M699" s="25" t="n"/>
      <c r="N699" s="26" t="n"/>
      <c r="O699" s="25" t="n"/>
      <c r="P699" s="27">
        <f>IF(C699="","",IF(H699="Teacher guide",SUMIFS('2_Zone_Allocation'!$I$2:$I$3001,'2_Zone_Allocation'!$E$2:$E$3001,C699),SUMIFS('2_Zone_Allocation'!$H$2:$H$3001,'2_Zone_Allocation'!$D$2:$D$3001,C699)))</f>
        <v/>
      </c>
      <c r="Q699" s="27">
        <f>IF(C699="","",IF(O699=P699,"OK","Mismatch"))</f>
        <v/>
      </c>
      <c r="R699" s="27">
        <f>IF(C699="","","Books/"&amp;A699&amp;"/"&amp;C699&amp;".png")</f>
        <v/>
      </c>
    </row>
    <row r="700">
      <c r="A700" s="25" t="n"/>
      <c r="B700" s="26" t="n"/>
      <c r="C700" s="26" t="n"/>
      <c r="D700" s="25" t="n"/>
      <c r="E700" s="26" t="n"/>
      <c r="F700" s="25" t="n"/>
      <c r="G700" s="25" t="n"/>
      <c r="H700" s="25" t="n"/>
      <c r="I700" s="26" t="n"/>
      <c r="J700" s="25" t="n"/>
      <c r="K700" s="25" t="n"/>
      <c r="L700" s="25" t="n"/>
      <c r="M700" s="25" t="n"/>
      <c r="N700" s="26" t="n"/>
      <c r="O700" s="25" t="n"/>
      <c r="P700" s="27">
        <f>IF(C700="","",IF(H700="Teacher guide",SUMIFS('2_Zone_Allocation'!$I$2:$I$3001,'2_Zone_Allocation'!$E$2:$E$3001,C700),SUMIFS('2_Zone_Allocation'!$H$2:$H$3001,'2_Zone_Allocation'!$D$2:$D$3001,C700)))</f>
        <v/>
      </c>
      <c r="Q700" s="27">
        <f>IF(C700="","",IF(O700=P700,"OK","Mismatch"))</f>
        <v/>
      </c>
      <c r="R700" s="27">
        <f>IF(C700="","","Books/"&amp;A700&amp;"/"&amp;C700&amp;".png")</f>
        <v/>
      </c>
    </row>
    <row r="701">
      <c r="A701" s="25" t="n"/>
      <c r="B701" s="26" t="n"/>
      <c r="C701" s="26" t="n"/>
      <c r="D701" s="25" t="n"/>
      <c r="E701" s="26" t="n"/>
      <c r="F701" s="25" t="n"/>
      <c r="G701" s="25" t="n"/>
      <c r="H701" s="25" t="n"/>
      <c r="I701" s="26" t="n"/>
      <c r="J701" s="25" t="n"/>
      <c r="K701" s="25" t="n"/>
      <c r="L701" s="25" t="n"/>
      <c r="M701" s="25" t="n"/>
      <c r="N701" s="26" t="n"/>
      <c r="O701" s="25" t="n"/>
      <c r="P701" s="27">
        <f>IF(C701="","",IF(H701="Teacher guide",SUMIFS('2_Zone_Allocation'!$I$2:$I$3001,'2_Zone_Allocation'!$E$2:$E$3001,C701),SUMIFS('2_Zone_Allocation'!$H$2:$H$3001,'2_Zone_Allocation'!$D$2:$D$3001,C701)))</f>
        <v/>
      </c>
      <c r="Q701" s="27">
        <f>IF(C701="","",IF(O701=P701,"OK","Mismatch"))</f>
        <v/>
      </c>
      <c r="R701" s="27">
        <f>IF(C701="","","Books/"&amp;A701&amp;"/"&amp;C701&amp;".png")</f>
        <v/>
      </c>
    </row>
    <row r="702">
      <c r="A702" s="25" t="n"/>
      <c r="B702" s="26" t="n"/>
      <c r="C702" s="26" t="n"/>
      <c r="D702" s="25" t="n"/>
      <c r="E702" s="26" t="n"/>
      <c r="F702" s="25" t="n"/>
      <c r="G702" s="25" t="n"/>
      <c r="H702" s="25" t="n"/>
      <c r="I702" s="26" t="n"/>
      <c r="J702" s="25" t="n"/>
      <c r="K702" s="25" t="n"/>
      <c r="L702" s="25" t="n"/>
      <c r="M702" s="25" t="n"/>
      <c r="N702" s="26" t="n"/>
      <c r="O702" s="25" t="n"/>
      <c r="P702" s="27">
        <f>IF(C702="","",IF(H702="Teacher guide",SUMIFS('2_Zone_Allocation'!$I$2:$I$3001,'2_Zone_Allocation'!$E$2:$E$3001,C702),SUMIFS('2_Zone_Allocation'!$H$2:$H$3001,'2_Zone_Allocation'!$D$2:$D$3001,C702)))</f>
        <v/>
      </c>
      <c r="Q702" s="27">
        <f>IF(C702="","",IF(O702=P702,"OK","Mismatch"))</f>
        <v/>
      </c>
      <c r="R702" s="27">
        <f>IF(C702="","","Books/"&amp;A702&amp;"/"&amp;C702&amp;".png")</f>
        <v/>
      </c>
    </row>
    <row r="703">
      <c r="A703" s="25" t="n"/>
      <c r="B703" s="26" t="n"/>
      <c r="C703" s="26" t="n"/>
      <c r="D703" s="25" t="n"/>
      <c r="E703" s="26" t="n"/>
      <c r="F703" s="25" t="n"/>
      <c r="G703" s="25" t="n"/>
      <c r="H703" s="25" t="n"/>
      <c r="I703" s="26" t="n"/>
      <c r="J703" s="25" t="n"/>
      <c r="K703" s="25" t="n"/>
      <c r="L703" s="25" t="n"/>
      <c r="M703" s="25" t="n"/>
      <c r="N703" s="26" t="n"/>
      <c r="O703" s="25" t="n"/>
      <c r="P703" s="27">
        <f>IF(C703="","",IF(H703="Teacher guide",SUMIFS('2_Zone_Allocation'!$I$2:$I$3001,'2_Zone_Allocation'!$E$2:$E$3001,C703),SUMIFS('2_Zone_Allocation'!$H$2:$H$3001,'2_Zone_Allocation'!$D$2:$D$3001,C703)))</f>
        <v/>
      </c>
      <c r="Q703" s="27">
        <f>IF(C703="","",IF(O703=P703,"OK","Mismatch"))</f>
        <v/>
      </c>
      <c r="R703" s="27">
        <f>IF(C703="","","Books/"&amp;A703&amp;"/"&amp;C703&amp;".png")</f>
        <v/>
      </c>
    </row>
    <row r="704">
      <c r="A704" s="25" t="n"/>
      <c r="B704" s="26" t="n"/>
      <c r="C704" s="26" t="n"/>
      <c r="D704" s="25" t="n"/>
      <c r="E704" s="26" t="n"/>
      <c r="F704" s="25" t="n"/>
      <c r="G704" s="25" t="n"/>
      <c r="H704" s="25" t="n"/>
      <c r="I704" s="26" t="n"/>
      <c r="J704" s="25" t="n"/>
      <c r="K704" s="25" t="n"/>
      <c r="L704" s="25" t="n"/>
      <c r="M704" s="25" t="n"/>
      <c r="N704" s="26" t="n"/>
      <c r="O704" s="25" t="n"/>
      <c r="P704" s="27">
        <f>IF(C704="","",IF(H704="Teacher guide",SUMIFS('2_Zone_Allocation'!$I$2:$I$3001,'2_Zone_Allocation'!$E$2:$E$3001,C704),SUMIFS('2_Zone_Allocation'!$H$2:$H$3001,'2_Zone_Allocation'!$D$2:$D$3001,C704)))</f>
        <v/>
      </c>
      <c r="Q704" s="27">
        <f>IF(C704="","",IF(O704=P704,"OK","Mismatch"))</f>
        <v/>
      </c>
      <c r="R704" s="27">
        <f>IF(C704="","","Books/"&amp;A704&amp;"/"&amp;C704&amp;".png")</f>
        <v/>
      </c>
    </row>
    <row r="705">
      <c r="A705" s="25" t="n"/>
      <c r="B705" s="26" t="n"/>
      <c r="C705" s="26" t="n"/>
      <c r="D705" s="25" t="n"/>
      <c r="E705" s="26" t="n"/>
      <c r="F705" s="25" t="n"/>
      <c r="G705" s="25" t="n"/>
      <c r="H705" s="25" t="n"/>
      <c r="I705" s="26" t="n"/>
      <c r="J705" s="25" t="n"/>
      <c r="K705" s="25" t="n"/>
      <c r="L705" s="25" t="n"/>
      <c r="M705" s="25" t="n"/>
      <c r="N705" s="26" t="n"/>
      <c r="O705" s="25" t="n"/>
      <c r="P705" s="27">
        <f>IF(C705="","",IF(H705="Teacher guide",SUMIFS('2_Zone_Allocation'!$I$2:$I$3001,'2_Zone_Allocation'!$E$2:$E$3001,C705),SUMIFS('2_Zone_Allocation'!$H$2:$H$3001,'2_Zone_Allocation'!$D$2:$D$3001,C705)))</f>
        <v/>
      </c>
      <c r="Q705" s="27">
        <f>IF(C705="","",IF(O705=P705,"OK","Mismatch"))</f>
        <v/>
      </c>
      <c r="R705" s="27">
        <f>IF(C705="","","Books/"&amp;A705&amp;"/"&amp;C705&amp;".png")</f>
        <v/>
      </c>
    </row>
    <row r="706">
      <c r="A706" s="25" t="n"/>
      <c r="B706" s="26" t="n"/>
      <c r="C706" s="26" t="n"/>
      <c r="D706" s="25" t="n"/>
      <c r="E706" s="26" t="n"/>
      <c r="F706" s="25" t="n"/>
      <c r="G706" s="25" t="n"/>
      <c r="H706" s="25" t="n"/>
      <c r="I706" s="26" t="n"/>
      <c r="J706" s="25" t="n"/>
      <c r="K706" s="25" t="n"/>
      <c r="L706" s="25" t="n"/>
      <c r="M706" s="25" t="n"/>
      <c r="N706" s="26" t="n"/>
      <c r="O706" s="25" t="n"/>
      <c r="P706" s="27">
        <f>IF(C706="","",IF(H706="Teacher guide",SUMIFS('2_Zone_Allocation'!$I$2:$I$3001,'2_Zone_Allocation'!$E$2:$E$3001,C706),SUMIFS('2_Zone_Allocation'!$H$2:$H$3001,'2_Zone_Allocation'!$D$2:$D$3001,C706)))</f>
        <v/>
      </c>
      <c r="Q706" s="27">
        <f>IF(C706="","",IF(O706=P706,"OK","Mismatch"))</f>
        <v/>
      </c>
      <c r="R706" s="27">
        <f>IF(C706="","","Books/"&amp;A706&amp;"/"&amp;C706&amp;".png")</f>
        <v/>
      </c>
    </row>
    <row r="707">
      <c r="A707" s="25" t="n"/>
      <c r="B707" s="26" t="n"/>
      <c r="C707" s="26" t="n"/>
      <c r="D707" s="25" t="n"/>
      <c r="E707" s="26" t="n"/>
      <c r="F707" s="25" t="n"/>
      <c r="G707" s="25" t="n"/>
      <c r="H707" s="25" t="n"/>
      <c r="I707" s="26" t="n"/>
      <c r="J707" s="25" t="n"/>
      <c r="K707" s="25" t="n"/>
      <c r="L707" s="25" t="n"/>
      <c r="M707" s="25" t="n"/>
      <c r="N707" s="26" t="n"/>
      <c r="O707" s="25" t="n"/>
      <c r="P707" s="27">
        <f>IF(C707="","",IF(H707="Teacher guide",SUMIFS('2_Zone_Allocation'!$I$2:$I$3001,'2_Zone_Allocation'!$E$2:$E$3001,C707),SUMIFS('2_Zone_Allocation'!$H$2:$H$3001,'2_Zone_Allocation'!$D$2:$D$3001,C707)))</f>
        <v/>
      </c>
      <c r="Q707" s="27">
        <f>IF(C707="","",IF(O707=P707,"OK","Mismatch"))</f>
        <v/>
      </c>
      <c r="R707" s="27">
        <f>IF(C707="","","Books/"&amp;A707&amp;"/"&amp;C707&amp;".png")</f>
        <v/>
      </c>
    </row>
    <row r="708">
      <c r="A708" s="25" t="n"/>
      <c r="B708" s="26" t="n"/>
      <c r="C708" s="26" t="n"/>
      <c r="D708" s="25" t="n"/>
      <c r="E708" s="26" t="n"/>
      <c r="F708" s="25" t="n"/>
      <c r="G708" s="25" t="n"/>
      <c r="H708" s="25" t="n"/>
      <c r="I708" s="26" t="n"/>
      <c r="J708" s="25" t="n"/>
      <c r="K708" s="25" t="n"/>
      <c r="L708" s="25" t="n"/>
      <c r="M708" s="25" t="n"/>
      <c r="N708" s="26" t="n"/>
      <c r="O708" s="25" t="n"/>
      <c r="P708" s="27">
        <f>IF(C708="","",IF(H708="Teacher guide",SUMIFS('2_Zone_Allocation'!$I$2:$I$3001,'2_Zone_Allocation'!$E$2:$E$3001,C708),SUMIFS('2_Zone_Allocation'!$H$2:$H$3001,'2_Zone_Allocation'!$D$2:$D$3001,C708)))</f>
        <v/>
      </c>
      <c r="Q708" s="27">
        <f>IF(C708="","",IF(O708=P708,"OK","Mismatch"))</f>
        <v/>
      </c>
      <c r="R708" s="27">
        <f>IF(C708="","","Books/"&amp;A708&amp;"/"&amp;C708&amp;".png")</f>
        <v/>
      </c>
    </row>
    <row r="709">
      <c r="A709" s="25" t="n"/>
      <c r="B709" s="26" t="n"/>
      <c r="C709" s="26" t="n"/>
      <c r="D709" s="25" t="n"/>
      <c r="E709" s="26" t="n"/>
      <c r="F709" s="25" t="n"/>
      <c r="G709" s="25" t="n"/>
      <c r="H709" s="25" t="n"/>
      <c r="I709" s="26" t="n"/>
      <c r="J709" s="25" t="n"/>
      <c r="K709" s="25" t="n"/>
      <c r="L709" s="25" t="n"/>
      <c r="M709" s="25" t="n"/>
      <c r="N709" s="26" t="n"/>
      <c r="O709" s="25" t="n"/>
      <c r="P709" s="27">
        <f>IF(C709="","",IF(H709="Teacher guide",SUMIFS('2_Zone_Allocation'!$I$2:$I$3001,'2_Zone_Allocation'!$E$2:$E$3001,C709),SUMIFS('2_Zone_Allocation'!$H$2:$H$3001,'2_Zone_Allocation'!$D$2:$D$3001,C709)))</f>
        <v/>
      </c>
      <c r="Q709" s="27">
        <f>IF(C709="","",IF(O709=P709,"OK","Mismatch"))</f>
        <v/>
      </c>
      <c r="R709" s="27">
        <f>IF(C709="","","Books/"&amp;A709&amp;"/"&amp;C709&amp;".png")</f>
        <v/>
      </c>
    </row>
    <row r="710">
      <c r="A710" s="25" t="n"/>
      <c r="B710" s="26" t="n"/>
      <c r="C710" s="26" t="n"/>
      <c r="D710" s="25" t="n"/>
      <c r="E710" s="26" t="n"/>
      <c r="F710" s="25" t="n"/>
      <c r="G710" s="25" t="n"/>
      <c r="H710" s="25" t="n"/>
      <c r="I710" s="26" t="n"/>
      <c r="J710" s="25" t="n"/>
      <c r="K710" s="25" t="n"/>
      <c r="L710" s="25" t="n"/>
      <c r="M710" s="25" t="n"/>
      <c r="N710" s="26" t="n"/>
      <c r="O710" s="25" t="n"/>
      <c r="P710" s="27">
        <f>IF(C710="","",IF(H710="Teacher guide",SUMIFS('2_Zone_Allocation'!$I$2:$I$3001,'2_Zone_Allocation'!$E$2:$E$3001,C710),SUMIFS('2_Zone_Allocation'!$H$2:$H$3001,'2_Zone_Allocation'!$D$2:$D$3001,C710)))</f>
        <v/>
      </c>
      <c r="Q710" s="27">
        <f>IF(C710="","",IF(O710=P710,"OK","Mismatch"))</f>
        <v/>
      </c>
      <c r="R710" s="27">
        <f>IF(C710="","","Books/"&amp;A710&amp;"/"&amp;C710&amp;".png")</f>
        <v/>
      </c>
    </row>
    <row r="711">
      <c r="A711" s="25" t="n"/>
      <c r="B711" s="26" t="n"/>
      <c r="C711" s="26" t="n"/>
      <c r="D711" s="25" t="n"/>
      <c r="E711" s="26" t="n"/>
      <c r="F711" s="25" t="n"/>
      <c r="G711" s="25" t="n"/>
      <c r="H711" s="25" t="n"/>
      <c r="I711" s="26" t="n"/>
      <c r="J711" s="25" t="n"/>
      <c r="K711" s="25" t="n"/>
      <c r="L711" s="25" t="n"/>
      <c r="M711" s="25" t="n"/>
      <c r="N711" s="26" t="n"/>
      <c r="O711" s="25" t="n"/>
      <c r="P711" s="27">
        <f>IF(C711="","",IF(H711="Teacher guide",SUMIFS('2_Zone_Allocation'!$I$2:$I$3001,'2_Zone_Allocation'!$E$2:$E$3001,C711),SUMIFS('2_Zone_Allocation'!$H$2:$H$3001,'2_Zone_Allocation'!$D$2:$D$3001,C711)))</f>
        <v/>
      </c>
      <c r="Q711" s="27">
        <f>IF(C711="","",IF(O711=P711,"OK","Mismatch"))</f>
        <v/>
      </c>
      <c r="R711" s="27">
        <f>IF(C711="","","Books/"&amp;A711&amp;"/"&amp;C711&amp;".png")</f>
        <v/>
      </c>
    </row>
    <row r="712">
      <c r="A712" s="25" t="n"/>
      <c r="B712" s="26" t="n"/>
      <c r="C712" s="26" t="n"/>
      <c r="D712" s="25" t="n"/>
      <c r="E712" s="26" t="n"/>
      <c r="F712" s="25" t="n"/>
      <c r="G712" s="25" t="n"/>
      <c r="H712" s="25" t="n"/>
      <c r="I712" s="26" t="n"/>
      <c r="J712" s="25" t="n"/>
      <c r="K712" s="25" t="n"/>
      <c r="L712" s="25" t="n"/>
      <c r="M712" s="25" t="n"/>
      <c r="N712" s="26" t="n"/>
      <c r="O712" s="25" t="n"/>
      <c r="P712" s="27">
        <f>IF(C712="","",IF(H712="Teacher guide",SUMIFS('2_Zone_Allocation'!$I$2:$I$3001,'2_Zone_Allocation'!$E$2:$E$3001,C712),SUMIFS('2_Zone_Allocation'!$H$2:$H$3001,'2_Zone_Allocation'!$D$2:$D$3001,C712)))</f>
        <v/>
      </c>
      <c r="Q712" s="27">
        <f>IF(C712="","",IF(O712=P712,"OK","Mismatch"))</f>
        <v/>
      </c>
      <c r="R712" s="27">
        <f>IF(C712="","","Books/"&amp;A712&amp;"/"&amp;C712&amp;".png")</f>
        <v/>
      </c>
    </row>
    <row r="713">
      <c r="A713" s="25" t="n"/>
      <c r="B713" s="26" t="n"/>
      <c r="C713" s="26" t="n"/>
      <c r="D713" s="25" t="n"/>
      <c r="E713" s="26" t="n"/>
      <c r="F713" s="25" t="n"/>
      <c r="G713" s="25" t="n"/>
      <c r="H713" s="25" t="n"/>
      <c r="I713" s="26" t="n"/>
      <c r="J713" s="25" t="n"/>
      <c r="K713" s="25" t="n"/>
      <c r="L713" s="25" t="n"/>
      <c r="M713" s="25" t="n"/>
      <c r="N713" s="26" t="n"/>
      <c r="O713" s="25" t="n"/>
      <c r="P713" s="27">
        <f>IF(C713="","",IF(H713="Teacher guide",SUMIFS('2_Zone_Allocation'!$I$2:$I$3001,'2_Zone_Allocation'!$E$2:$E$3001,C713),SUMIFS('2_Zone_Allocation'!$H$2:$H$3001,'2_Zone_Allocation'!$D$2:$D$3001,C713)))</f>
        <v/>
      </c>
      <c r="Q713" s="27">
        <f>IF(C713="","",IF(O713=P713,"OK","Mismatch"))</f>
        <v/>
      </c>
      <c r="R713" s="27">
        <f>IF(C713="","","Books/"&amp;A713&amp;"/"&amp;C713&amp;".png")</f>
        <v/>
      </c>
    </row>
    <row r="714">
      <c r="A714" s="25" t="n"/>
      <c r="B714" s="26" t="n"/>
      <c r="C714" s="26" t="n"/>
      <c r="D714" s="25" t="n"/>
      <c r="E714" s="26" t="n"/>
      <c r="F714" s="25" t="n"/>
      <c r="G714" s="25" t="n"/>
      <c r="H714" s="25" t="n"/>
      <c r="I714" s="26" t="n"/>
      <c r="J714" s="25" t="n"/>
      <c r="K714" s="25" t="n"/>
      <c r="L714" s="25" t="n"/>
      <c r="M714" s="25" t="n"/>
      <c r="N714" s="26" t="n"/>
      <c r="O714" s="25" t="n"/>
      <c r="P714" s="27">
        <f>IF(C714="","",IF(H714="Teacher guide",SUMIFS('2_Zone_Allocation'!$I$2:$I$3001,'2_Zone_Allocation'!$E$2:$E$3001,C714),SUMIFS('2_Zone_Allocation'!$H$2:$H$3001,'2_Zone_Allocation'!$D$2:$D$3001,C714)))</f>
        <v/>
      </c>
      <c r="Q714" s="27">
        <f>IF(C714="","",IF(O714=P714,"OK","Mismatch"))</f>
        <v/>
      </c>
      <c r="R714" s="27">
        <f>IF(C714="","","Books/"&amp;A714&amp;"/"&amp;C714&amp;".png")</f>
        <v/>
      </c>
    </row>
    <row r="715">
      <c r="A715" s="25" t="n"/>
      <c r="B715" s="26" t="n"/>
      <c r="C715" s="26" t="n"/>
      <c r="D715" s="25" t="n"/>
      <c r="E715" s="26" t="n"/>
      <c r="F715" s="25" t="n"/>
      <c r="G715" s="25" t="n"/>
      <c r="H715" s="25" t="n"/>
      <c r="I715" s="26" t="n"/>
      <c r="J715" s="25" t="n"/>
      <c r="K715" s="25" t="n"/>
      <c r="L715" s="25" t="n"/>
      <c r="M715" s="25" t="n"/>
      <c r="N715" s="26" t="n"/>
      <c r="O715" s="25" t="n"/>
      <c r="P715" s="27">
        <f>IF(C715="","",IF(H715="Teacher guide",SUMIFS('2_Zone_Allocation'!$I$2:$I$3001,'2_Zone_Allocation'!$E$2:$E$3001,C715),SUMIFS('2_Zone_Allocation'!$H$2:$H$3001,'2_Zone_Allocation'!$D$2:$D$3001,C715)))</f>
        <v/>
      </c>
      <c r="Q715" s="27">
        <f>IF(C715="","",IF(O715=P715,"OK","Mismatch"))</f>
        <v/>
      </c>
      <c r="R715" s="27">
        <f>IF(C715="","","Books/"&amp;A715&amp;"/"&amp;C715&amp;".png")</f>
        <v/>
      </c>
    </row>
    <row r="716">
      <c r="A716" s="25" t="n"/>
      <c r="B716" s="26" t="n"/>
      <c r="C716" s="26" t="n"/>
      <c r="D716" s="25" t="n"/>
      <c r="E716" s="26" t="n"/>
      <c r="F716" s="25" t="n"/>
      <c r="G716" s="25" t="n"/>
      <c r="H716" s="25" t="n"/>
      <c r="I716" s="26" t="n"/>
      <c r="J716" s="25" t="n"/>
      <c r="K716" s="25" t="n"/>
      <c r="L716" s="25" t="n"/>
      <c r="M716" s="25" t="n"/>
      <c r="N716" s="26" t="n"/>
      <c r="O716" s="25" t="n"/>
      <c r="P716" s="27">
        <f>IF(C716="","",IF(H716="Teacher guide",SUMIFS('2_Zone_Allocation'!$I$2:$I$3001,'2_Zone_Allocation'!$E$2:$E$3001,C716),SUMIFS('2_Zone_Allocation'!$H$2:$H$3001,'2_Zone_Allocation'!$D$2:$D$3001,C716)))</f>
        <v/>
      </c>
      <c r="Q716" s="27">
        <f>IF(C716="","",IF(O716=P716,"OK","Mismatch"))</f>
        <v/>
      </c>
      <c r="R716" s="27">
        <f>IF(C716="","","Books/"&amp;A716&amp;"/"&amp;C716&amp;".png")</f>
        <v/>
      </c>
    </row>
    <row r="717">
      <c r="A717" s="25" t="n"/>
      <c r="B717" s="26" t="n"/>
      <c r="C717" s="26" t="n"/>
      <c r="D717" s="25" t="n"/>
      <c r="E717" s="26" t="n"/>
      <c r="F717" s="25" t="n"/>
      <c r="G717" s="25" t="n"/>
      <c r="H717" s="25" t="n"/>
      <c r="I717" s="26" t="n"/>
      <c r="J717" s="25" t="n"/>
      <c r="K717" s="25" t="n"/>
      <c r="L717" s="25" t="n"/>
      <c r="M717" s="25" t="n"/>
      <c r="N717" s="26" t="n"/>
      <c r="O717" s="25" t="n"/>
      <c r="P717" s="27">
        <f>IF(C717="","",IF(H717="Teacher guide",SUMIFS('2_Zone_Allocation'!$I$2:$I$3001,'2_Zone_Allocation'!$E$2:$E$3001,C717),SUMIFS('2_Zone_Allocation'!$H$2:$H$3001,'2_Zone_Allocation'!$D$2:$D$3001,C717)))</f>
        <v/>
      </c>
      <c r="Q717" s="27">
        <f>IF(C717="","",IF(O717=P717,"OK","Mismatch"))</f>
        <v/>
      </c>
      <c r="R717" s="27">
        <f>IF(C717="","","Books/"&amp;A717&amp;"/"&amp;C717&amp;".png")</f>
        <v/>
      </c>
    </row>
    <row r="718">
      <c r="A718" s="25" t="n"/>
      <c r="B718" s="26" t="n"/>
      <c r="C718" s="26" t="n"/>
      <c r="D718" s="25" t="n"/>
      <c r="E718" s="26" t="n"/>
      <c r="F718" s="25" t="n"/>
      <c r="G718" s="25" t="n"/>
      <c r="H718" s="25" t="n"/>
      <c r="I718" s="26" t="n"/>
      <c r="J718" s="25" t="n"/>
      <c r="K718" s="25" t="n"/>
      <c r="L718" s="25" t="n"/>
      <c r="M718" s="25" t="n"/>
      <c r="N718" s="26" t="n"/>
      <c r="O718" s="25" t="n"/>
      <c r="P718" s="27">
        <f>IF(C718="","",IF(H718="Teacher guide",SUMIFS('2_Zone_Allocation'!$I$2:$I$3001,'2_Zone_Allocation'!$E$2:$E$3001,C718),SUMIFS('2_Zone_Allocation'!$H$2:$H$3001,'2_Zone_Allocation'!$D$2:$D$3001,C718)))</f>
        <v/>
      </c>
      <c r="Q718" s="27">
        <f>IF(C718="","",IF(O718=P718,"OK","Mismatch"))</f>
        <v/>
      </c>
      <c r="R718" s="27">
        <f>IF(C718="","","Books/"&amp;A718&amp;"/"&amp;C718&amp;".png")</f>
        <v/>
      </c>
    </row>
    <row r="719">
      <c r="A719" s="25" t="n"/>
      <c r="B719" s="26" t="n"/>
      <c r="C719" s="26" t="n"/>
      <c r="D719" s="25" t="n"/>
      <c r="E719" s="26" t="n"/>
      <c r="F719" s="25" t="n"/>
      <c r="G719" s="25" t="n"/>
      <c r="H719" s="25" t="n"/>
      <c r="I719" s="26" t="n"/>
      <c r="J719" s="25" t="n"/>
      <c r="K719" s="25" t="n"/>
      <c r="L719" s="25" t="n"/>
      <c r="M719" s="25" t="n"/>
      <c r="N719" s="26" t="n"/>
      <c r="O719" s="25" t="n"/>
      <c r="P719" s="27">
        <f>IF(C719="","",IF(H719="Teacher guide",SUMIFS('2_Zone_Allocation'!$I$2:$I$3001,'2_Zone_Allocation'!$E$2:$E$3001,C719),SUMIFS('2_Zone_Allocation'!$H$2:$H$3001,'2_Zone_Allocation'!$D$2:$D$3001,C719)))</f>
        <v/>
      </c>
      <c r="Q719" s="27">
        <f>IF(C719="","",IF(O719=P719,"OK","Mismatch"))</f>
        <v/>
      </c>
      <c r="R719" s="27">
        <f>IF(C719="","","Books/"&amp;A719&amp;"/"&amp;C719&amp;".png")</f>
        <v/>
      </c>
    </row>
    <row r="720">
      <c r="A720" s="25" t="n"/>
      <c r="B720" s="26" t="n"/>
      <c r="C720" s="26" t="n"/>
      <c r="D720" s="25" t="n"/>
      <c r="E720" s="26" t="n"/>
      <c r="F720" s="25" t="n"/>
      <c r="G720" s="25" t="n"/>
      <c r="H720" s="25" t="n"/>
      <c r="I720" s="26" t="n"/>
      <c r="J720" s="25" t="n"/>
      <c r="K720" s="25" t="n"/>
      <c r="L720" s="25" t="n"/>
      <c r="M720" s="25" t="n"/>
      <c r="N720" s="26" t="n"/>
      <c r="O720" s="25" t="n"/>
      <c r="P720" s="27">
        <f>IF(C720="","",IF(H720="Teacher guide",SUMIFS('2_Zone_Allocation'!$I$2:$I$3001,'2_Zone_Allocation'!$E$2:$E$3001,C720),SUMIFS('2_Zone_Allocation'!$H$2:$H$3001,'2_Zone_Allocation'!$D$2:$D$3001,C720)))</f>
        <v/>
      </c>
      <c r="Q720" s="27">
        <f>IF(C720="","",IF(O720=P720,"OK","Mismatch"))</f>
        <v/>
      </c>
      <c r="R720" s="27">
        <f>IF(C720="","","Books/"&amp;A720&amp;"/"&amp;C720&amp;".png")</f>
        <v/>
      </c>
    </row>
    <row r="721">
      <c r="A721" s="25" t="n"/>
      <c r="B721" s="26" t="n"/>
      <c r="C721" s="26" t="n"/>
      <c r="D721" s="25" t="n"/>
      <c r="E721" s="26" t="n"/>
      <c r="F721" s="25" t="n"/>
      <c r="G721" s="25" t="n"/>
      <c r="H721" s="25" t="n"/>
      <c r="I721" s="26" t="n"/>
      <c r="J721" s="25" t="n"/>
      <c r="K721" s="25" t="n"/>
      <c r="L721" s="25" t="n"/>
      <c r="M721" s="25" t="n"/>
      <c r="N721" s="26" t="n"/>
      <c r="O721" s="25" t="n"/>
      <c r="P721" s="27">
        <f>IF(C721="","",IF(H721="Teacher guide",SUMIFS('2_Zone_Allocation'!$I$2:$I$3001,'2_Zone_Allocation'!$E$2:$E$3001,C721),SUMIFS('2_Zone_Allocation'!$H$2:$H$3001,'2_Zone_Allocation'!$D$2:$D$3001,C721)))</f>
        <v/>
      </c>
      <c r="Q721" s="27">
        <f>IF(C721="","",IF(O721=P721,"OK","Mismatch"))</f>
        <v/>
      </c>
      <c r="R721" s="27">
        <f>IF(C721="","","Books/"&amp;A721&amp;"/"&amp;C721&amp;".png")</f>
        <v/>
      </c>
    </row>
    <row r="722">
      <c r="A722" s="25" t="n"/>
      <c r="B722" s="26" t="n"/>
      <c r="C722" s="26" t="n"/>
      <c r="D722" s="25" t="n"/>
      <c r="E722" s="26" t="n"/>
      <c r="F722" s="25" t="n"/>
      <c r="G722" s="25" t="n"/>
      <c r="H722" s="25" t="n"/>
      <c r="I722" s="26" t="n"/>
      <c r="J722" s="25" t="n"/>
      <c r="K722" s="25" t="n"/>
      <c r="L722" s="25" t="n"/>
      <c r="M722" s="25" t="n"/>
      <c r="N722" s="26" t="n"/>
      <c r="O722" s="25" t="n"/>
      <c r="P722" s="27">
        <f>IF(C722="","",IF(H722="Teacher guide",SUMIFS('2_Zone_Allocation'!$I$2:$I$3001,'2_Zone_Allocation'!$E$2:$E$3001,C722),SUMIFS('2_Zone_Allocation'!$H$2:$H$3001,'2_Zone_Allocation'!$D$2:$D$3001,C722)))</f>
        <v/>
      </c>
      <c r="Q722" s="27">
        <f>IF(C722="","",IF(O722=P722,"OK","Mismatch"))</f>
        <v/>
      </c>
      <c r="R722" s="27">
        <f>IF(C722="","","Books/"&amp;A722&amp;"/"&amp;C722&amp;".png")</f>
        <v/>
      </c>
    </row>
    <row r="723">
      <c r="A723" s="25" t="n"/>
      <c r="B723" s="26" t="n"/>
      <c r="C723" s="26" t="n"/>
      <c r="D723" s="25" t="n"/>
      <c r="E723" s="26" t="n"/>
      <c r="F723" s="25" t="n"/>
      <c r="G723" s="25" t="n"/>
      <c r="H723" s="25" t="n"/>
      <c r="I723" s="26" t="n"/>
      <c r="J723" s="25" t="n"/>
      <c r="K723" s="25" t="n"/>
      <c r="L723" s="25" t="n"/>
      <c r="M723" s="25" t="n"/>
      <c r="N723" s="26" t="n"/>
      <c r="O723" s="25" t="n"/>
      <c r="P723" s="27">
        <f>IF(C723="","",IF(H723="Teacher guide",SUMIFS('2_Zone_Allocation'!$I$2:$I$3001,'2_Zone_Allocation'!$E$2:$E$3001,C723),SUMIFS('2_Zone_Allocation'!$H$2:$H$3001,'2_Zone_Allocation'!$D$2:$D$3001,C723)))</f>
        <v/>
      </c>
      <c r="Q723" s="27">
        <f>IF(C723="","",IF(O723=P723,"OK","Mismatch"))</f>
        <v/>
      </c>
      <c r="R723" s="27">
        <f>IF(C723="","","Books/"&amp;A723&amp;"/"&amp;C723&amp;".png")</f>
        <v/>
      </c>
    </row>
    <row r="724">
      <c r="A724" s="25" t="n"/>
      <c r="B724" s="26" t="n"/>
      <c r="C724" s="26" t="n"/>
      <c r="D724" s="25" t="n"/>
      <c r="E724" s="26" t="n"/>
      <c r="F724" s="25" t="n"/>
      <c r="G724" s="25" t="n"/>
      <c r="H724" s="25" t="n"/>
      <c r="I724" s="26" t="n"/>
      <c r="J724" s="25" t="n"/>
      <c r="K724" s="25" t="n"/>
      <c r="L724" s="25" t="n"/>
      <c r="M724" s="25" t="n"/>
      <c r="N724" s="26" t="n"/>
      <c r="O724" s="25" t="n"/>
      <c r="P724" s="27">
        <f>IF(C724="","",IF(H724="Teacher guide",SUMIFS('2_Zone_Allocation'!$I$2:$I$3001,'2_Zone_Allocation'!$E$2:$E$3001,C724),SUMIFS('2_Zone_Allocation'!$H$2:$H$3001,'2_Zone_Allocation'!$D$2:$D$3001,C724)))</f>
        <v/>
      </c>
      <c r="Q724" s="27">
        <f>IF(C724="","",IF(O724=P724,"OK","Mismatch"))</f>
        <v/>
      </c>
      <c r="R724" s="27">
        <f>IF(C724="","","Books/"&amp;A724&amp;"/"&amp;C724&amp;".png")</f>
        <v/>
      </c>
    </row>
    <row r="725">
      <c r="A725" s="25" t="n"/>
      <c r="B725" s="26" t="n"/>
      <c r="C725" s="26" t="n"/>
      <c r="D725" s="25" t="n"/>
      <c r="E725" s="26" t="n"/>
      <c r="F725" s="25" t="n"/>
      <c r="G725" s="25" t="n"/>
      <c r="H725" s="25" t="n"/>
      <c r="I725" s="26" t="n"/>
      <c r="J725" s="25" t="n"/>
      <c r="K725" s="25" t="n"/>
      <c r="L725" s="25" t="n"/>
      <c r="M725" s="25" t="n"/>
      <c r="N725" s="26" t="n"/>
      <c r="O725" s="25" t="n"/>
      <c r="P725" s="27">
        <f>IF(C725="","",IF(H725="Teacher guide",SUMIFS('2_Zone_Allocation'!$I$2:$I$3001,'2_Zone_Allocation'!$E$2:$E$3001,C725),SUMIFS('2_Zone_Allocation'!$H$2:$H$3001,'2_Zone_Allocation'!$D$2:$D$3001,C725)))</f>
        <v/>
      </c>
      <c r="Q725" s="27">
        <f>IF(C725="","",IF(O725=P725,"OK","Mismatch"))</f>
        <v/>
      </c>
      <c r="R725" s="27">
        <f>IF(C725="","","Books/"&amp;A725&amp;"/"&amp;C725&amp;".png")</f>
        <v/>
      </c>
    </row>
    <row r="726">
      <c r="A726" s="25" t="n"/>
      <c r="B726" s="26" t="n"/>
      <c r="C726" s="26" t="n"/>
      <c r="D726" s="25" t="n"/>
      <c r="E726" s="26" t="n"/>
      <c r="F726" s="25" t="n"/>
      <c r="G726" s="25" t="n"/>
      <c r="H726" s="25" t="n"/>
      <c r="I726" s="26" t="n"/>
      <c r="J726" s="25" t="n"/>
      <c r="K726" s="25" t="n"/>
      <c r="L726" s="25" t="n"/>
      <c r="M726" s="25" t="n"/>
      <c r="N726" s="26" t="n"/>
      <c r="O726" s="25" t="n"/>
      <c r="P726" s="27">
        <f>IF(C726="","",IF(H726="Teacher guide",SUMIFS('2_Zone_Allocation'!$I$2:$I$3001,'2_Zone_Allocation'!$E$2:$E$3001,C726),SUMIFS('2_Zone_Allocation'!$H$2:$H$3001,'2_Zone_Allocation'!$D$2:$D$3001,C726)))</f>
        <v/>
      </c>
      <c r="Q726" s="27">
        <f>IF(C726="","",IF(O726=P726,"OK","Mismatch"))</f>
        <v/>
      </c>
      <c r="R726" s="27">
        <f>IF(C726="","","Books/"&amp;A726&amp;"/"&amp;C726&amp;".png")</f>
        <v/>
      </c>
    </row>
    <row r="727">
      <c r="A727" s="25" t="n"/>
      <c r="B727" s="26" t="n"/>
      <c r="C727" s="26" t="n"/>
      <c r="D727" s="25" t="n"/>
      <c r="E727" s="26" t="n"/>
      <c r="F727" s="25" t="n"/>
      <c r="G727" s="25" t="n"/>
      <c r="H727" s="25" t="n"/>
      <c r="I727" s="26" t="n"/>
      <c r="J727" s="25" t="n"/>
      <c r="K727" s="25" t="n"/>
      <c r="L727" s="25" t="n"/>
      <c r="M727" s="25" t="n"/>
      <c r="N727" s="26" t="n"/>
      <c r="O727" s="25" t="n"/>
      <c r="P727" s="27">
        <f>IF(C727="","",IF(H727="Teacher guide",SUMIFS('2_Zone_Allocation'!$I$2:$I$3001,'2_Zone_Allocation'!$E$2:$E$3001,C727),SUMIFS('2_Zone_Allocation'!$H$2:$H$3001,'2_Zone_Allocation'!$D$2:$D$3001,C727)))</f>
        <v/>
      </c>
      <c r="Q727" s="27">
        <f>IF(C727="","",IF(O727=P727,"OK","Mismatch"))</f>
        <v/>
      </c>
      <c r="R727" s="27">
        <f>IF(C727="","","Books/"&amp;A727&amp;"/"&amp;C727&amp;".png")</f>
        <v/>
      </c>
    </row>
    <row r="728">
      <c r="A728" s="25" t="n"/>
      <c r="B728" s="26" t="n"/>
      <c r="C728" s="26" t="n"/>
      <c r="D728" s="25" t="n"/>
      <c r="E728" s="26" t="n"/>
      <c r="F728" s="25" t="n"/>
      <c r="G728" s="25" t="n"/>
      <c r="H728" s="25" t="n"/>
      <c r="I728" s="26" t="n"/>
      <c r="J728" s="25" t="n"/>
      <c r="K728" s="25" t="n"/>
      <c r="L728" s="25" t="n"/>
      <c r="M728" s="25" t="n"/>
      <c r="N728" s="26" t="n"/>
      <c r="O728" s="25" t="n"/>
      <c r="P728" s="27">
        <f>IF(C728="","",IF(H728="Teacher guide",SUMIFS('2_Zone_Allocation'!$I$2:$I$3001,'2_Zone_Allocation'!$E$2:$E$3001,C728),SUMIFS('2_Zone_Allocation'!$H$2:$H$3001,'2_Zone_Allocation'!$D$2:$D$3001,C728)))</f>
        <v/>
      </c>
      <c r="Q728" s="27">
        <f>IF(C728="","",IF(O728=P728,"OK","Mismatch"))</f>
        <v/>
      </c>
      <c r="R728" s="27">
        <f>IF(C728="","","Books/"&amp;A728&amp;"/"&amp;C728&amp;".png")</f>
        <v/>
      </c>
    </row>
    <row r="729">
      <c r="A729" s="25" t="n"/>
      <c r="B729" s="26" t="n"/>
      <c r="C729" s="26" t="n"/>
      <c r="D729" s="25" t="n"/>
      <c r="E729" s="26" t="n"/>
      <c r="F729" s="25" t="n"/>
      <c r="G729" s="25" t="n"/>
      <c r="H729" s="25" t="n"/>
      <c r="I729" s="26" t="n"/>
      <c r="J729" s="25" t="n"/>
      <c r="K729" s="25" t="n"/>
      <c r="L729" s="25" t="n"/>
      <c r="M729" s="25" t="n"/>
      <c r="N729" s="26" t="n"/>
      <c r="O729" s="25" t="n"/>
      <c r="P729" s="27">
        <f>IF(C729="","",IF(H729="Teacher guide",SUMIFS('2_Zone_Allocation'!$I$2:$I$3001,'2_Zone_Allocation'!$E$2:$E$3001,C729),SUMIFS('2_Zone_Allocation'!$H$2:$H$3001,'2_Zone_Allocation'!$D$2:$D$3001,C729)))</f>
        <v/>
      </c>
      <c r="Q729" s="27">
        <f>IF(C729="","",IF(O729=P729,"OK","Mismatch"))</f>
        <v/>
      </c>
      <c r="R729" s="27">
        <f>IF(C729="","","Books/"&amp;A729&amp;"/"&amp;C729&amp;".png")</f>
        <v/>
      </c>
    </row>
    <row r="730">
      <c r="A730" s="25" t="n"/>
      <c r="B730" s="26" t="n"/>
      <c r="C730" s="26" t="n"/>
      <c r="D730" s="25" t="n"/>
      <c r="E730" s="26" t="n"/>
      <c r="F730" s="25" t="n"/>
      <c r="G730" s="25" t="n"/>
      <c r="H730" s="25" t="n"/>
      <c r="I730" s="26" t="n"/>
      <c r="J730" s="25" t="n"/>
      <c r="K730" s="25" t="n"/>
      <c r="L730" s="25" t="n"/>
      <c r="M730" s="25" t="n"/>
      <c r="N730" s="26" t="n"/>
      <c r="O730" s="25" t="n"/>
      <c r="P730" s="27">
        <f>IF(C730="","",IF(H730="Teacher guide",SUMIFS('2_Zone_Allocation'!$I$2:$I$3001,'2_Zone_Allocation'!$E$2:$E$3001,C730),SUMIFS('2_Zone_Allocation'!$H$2:$H$3001,'2_Zone_Allocation'!$D$2:$D$3001,C730)))</f>
        <v/>
      </c>
      <c r="Q730" s="27">
        <f>IF(C730="","",IF(O730=P730,"OK","Mismatch"))</f>
        <v/>
      </c>
      <c r="R730" s="27">
        <f>IF(C730="","","Books/"&amp;A730&amp;"/"&amp;C730&amp;".png")</f>
        <v/>
      </c>
    </row>
    <row r="731">
      <c r="A731" s="25" t="n"/>
      <c r="B731" s="26" t="n"/>
      <c r="C731" s="26" t="n"/>
      <c r="D731" s="25" t="n"/>
      <c r="E731" s="26" t="n"/>
      <c r="F731" s="25" t="n"/>
      <c r="G731" s="25" t="n"/>
      <c r="H731" s="25" t="n"/>
      <c r="I731" s="26" t="n"/>
      <c r="J731" s="25" t="n"/>
      <c r="K731" s="25" t="n"/>
      <c r="L731" s="25" t="n"/>
      <c r="M731" s="25" t="n"/>
      <c r="N731" s="26" t="n"/>
      <c r="O731" s="25" t="n"/>
      <c r="P731" s="27">
        <f>IF(C731="","",IF(H731="Teacher guide",SUMIFS('2_Zone_Allocation'!$I$2:$I$3001,'2_Zone_Allocation'!$E$2:$E$3001,C731),SUMIFS('2_Zone_Allocation'!$H$2:$H$3001,'2_Zone_Allocation'!$D$2:$D$3001,C731)))</f>
        <v/>
      </c>
      <c r="Q731" s="27">
        <f>IF(C731="","",IF(O731=P731,"OK","Mismatch"))</f>
        <v/>
      </c>
      <c r="R731" s="27">
        <f>IF(C731="","","Books/"&amp;A731&amp;"/"&amp;C731&amp;".png")</f>
        <v/>
      </c>
    </row>
    <row r="732">
      <c r="A732" s="25" t="n"/>
      <c r="B732" s="26" t="n"/>
      <c r="C732" s="26" t="n"/>
      <c r="D732" s="25" t="n"/>
      <c r="E732" s="26" t="n"/>
      <c r="F732" s="25" t="n"/>
      <c r="G732" s="25" t="n"/>
      <c r="H732" s="25" t="n"/>
      <c r="I732" s="26" t="n"/>
      <c r="J732" s="25" t="n"/>
      <c r="K732" s="25" t="n"/>
      <c r="L732" s="25" t="n"/>
      <c r="M732" s="25" t="n"/>
      <c r="N732" s="26" t="n"/>
      <c r="O732" s="25" t="n"/>
      <c r="P732" s="27">
        <f>IF(C732="","",IF(H732="Teacher guide",SUMIFS('2_Zone_Allocation'!$I$2:$I$3001,'2_Zone_Allocation'!$E$2:$E$3001,C732),SUMIFS('2_Zone_Allocation'!$H$2:$H$3001,'2_Zone_Allocation'!$D$2:$D$3001,C732)))</f>
        <v/>
      </c>
      <c r="Q732" s="27">
        <f>IF(C732="","",IF(O732=P732,"OK","Mismatch"))</f>
        <v/>
      </c>
      <c r="R732" s="27">
        <f>IF(C732="","","Books/"&amp;A732&amp;"/"&amp;C732&amp;".png")</f>
        <v/>
      </c>
    </row>
    <row r="733">
      <c r="A733" s="25" t="n"/>
      <c r="B733" s="26" t="n"/>
      <c r="C733" s="26" t="n"/>
      <c r="D733" s="25" t="n"/>
      <c r="E733" s="26" t="n"/>
      <c r="F733" s="25" t="n"/>
      <c r="G733" s="25" t="n"/>
      <c r="H733" s="25" t="n"/>
      <c r="I733" s="26" t="n"/>
      <c r="J733" s="25" t="n"/>
      <c r="K733" s="25" t="n"/>
      <c r="L733" s="25" t="n"/>
      <c r="M733" s="25" t="n"/>
      <c r="N733" s="26" t="n"/>
      <c r="O733" s="25" t="n"/>
      <c r="P733" s="27">
        <f>IF(C733="","",IF(H733="Teacher guide",SUMIFS('2_Zone_Allocation'!$I$2:$I$3001,'2_Zone_Allocation'!$E$2:$E$3001,C733),SUMIFS('2_Zone_Allocation'!$H$2:$H$3001,'2_Zone_Allocation'!$D$2:$D$3001,C733)))</f>
        <v/>
      </c>
      <c r="Q733" s="27">
        <f>IF(C733="","",IF(O733=P733,"OK","Mismatch"))</f>
        <v/>
      </c>
      <c r="R733" s="27">
        <f>IF(C733="","","Books/"&amp;A733&amp;"/"&amp;C733&amp;".png")</f>
        <v/>
      </c>
    </row>
    <row r="734">
      <c r="A734" s="25" t="n"/>
      <c r="B734" s="26" t="n"/>
      <c r="C734" s="26" t="n"/>
      <c r="D734" s="25" t="n"/>
      <c r="E734" s="26" t="n"/>
      <c r="F734" s="25" t="n"/>
      <c r="G734" s="25" t="n"/>
      <c r="H734" s="25" t="n"/>
      <c r="I734" s="26" t="n"/>
      <c r="J734" s="25" t="n"/>
      <c r="K734" s="25" t="n"/>
      <c r="L734" s="25" t="n"/>
      <c r="M734" s="25" t="n"/>
      <c r="N734" s="26" t="n"/>
      <c r="O734" s="25" t="n"/>
      <c r="P734" s="27">
        <f>IF(C734="","",IF(H734="Teacher guide",SUMIFS('2_Zone_Allocation'!$I$2:$I$3001,'2_Zone_Allocation'!$E$2:$E$3001,C734),SUMIFS('2_Zone_Allocation'!$H$2:$H$3001,'2_Zone_Allocation'!$D$2:$D$3001,C734)))</f>
        <v/>
      </c>
      <c r="Q734" s="27">
        <f>IF(C734="","",IF(O734=P734,"OK","Mismatch"))</f>
        <v/>
      </c>
      <c r="R734" s="27">
        <f>IF(C734="","","Books/"&amp;A734&amp;"/"&amp;C734&amp;".png")</f>
        <v/>
      </c>
    </row>
    <row r="735">
      <c r="A735" s="25" t="n"/>
      <c r="B735" s="26" t="n"/>
      <c r="C735" s="26" t="n"/>
      <c r="D735" s="25" t="n"/>
      <c r="E735" s="26" t="n"/>
      <c r="F735" s="25" t="n"/>
      <c r="G735" s="25" t="n"/>
      <c r="H735" s="25" t="n"/>
      <c r="I735" s="26" t="n"/>
      <c r="J735" s="25" t="n"/>
      <c r="K735" s="25" t="n"/>
      <c r="L735" s="25" t="n"/>
      <c r="M735" s="25" t="n"/>
      <c r="N735" s="26" t="n"/>
      <c r="O735" s="25" t="n"/>
      <c r="P735" s="27">
        <f>IF(C735="","",IF(H735="Teacher guide",SUMIFS('2_Zone_Allocation'!$I$2:$I$3001,'2_Zone_Allocation'!$E$2:$E$3001,C735),SUMIFS('2_Zone_Allocation'!$H$2:$H$3001,'2_Zone_Allocation'!$D$2:$D$3001,C735)))</f>
        <v/>
      </c>
      <c r="Q735" s="27">
        <f>IF(C735="","",IF(O735=P735,"OK","Mismatch"))</f>
        <v/>
      </c>
      <c r="R735" s="27">
        <f>IF(C735="","","Books/"&amp;A735&amp;"/"&amp;C735&amp;".png")</f>
        <v/>
      </c>
    </row>
    <row r="736">
      <c r="A736" s="25" t="n"/>
      <c r="B736" s="26" t="n"/>
      <c r="C736" s="26" t="n"/>
      <c r="D736" s="25" t="n"/>
      <c r="E736" s="26" t="n"/>
      <c r="F736" s="25" t="n"/>
      <c r="G736" s="25" t="n"/>
      <c r="H736" s="25" t="n"/>
      <c r="I736" s="26" t="n"/>
      <c r="J736" s="25" t="n"/>
      <c r="K736" s="25" t="n"/>
      <c r="L736" s="25" t="n"/>
      <c r="M736" s="25" t="n"/>
      <c r="N736" s="26" t="n"/>
      <c r="O736" s="25" t="n"/>
      <c r="P736" s="27">
        <f>IF(C736="","",IF(H736="Teacher guide",SUMIFS('2_Zone_Allocation'!$I$2:$I$3001,'2_Zone_Allocation'!$E$2:$E$3001,C736),SUMIFS('2_Zone_Allocation'!$H$2:$H$3001,'2_Zone_Allocation'!$D$2:$D$3001,C736)))</f>
        <v/>
      </c>
      <c r="Q736" s="27">
        <f>IF(C736="","",IF(O736=P736,"OK","Mismatch"))</f>
        <v/>
      </c>
      <c r="R736" s="27">
        <f>IF(C736="","","Books/"&amp;A736&amp;"/"&amp;C736&amp;".png")</f>
        <v/>
      </c>
    </row>
    <row r="737">
      <c r="A737" s="25" t="n"/>
      <c r="B737" s="26" t="n"/>
      <c r="C737" s="26" t="n"/>
      <c r="D737" s="25" t="n"/>
      <c r="E737" s="26" t="n"/>
      <c r="F737" s="25" t="n"/>
      <c r="G737" s="25" t="n"/>
      <c r="H737" s="25" t="n"/>
      <c r="I737" s="26" t="n"/>
      <c r="J737" s="25" t="n"/>
      <c r="K737" s="25" t="n"/>
      <c r="L737" s="25" t="n"/>
      <c r="M737" s="25" t="n"/>
      <c r="N737" s="26" t="n"/>
      <c r="O737" s="25" t="n"/>
      <c r="P737" s="27">
        <f>IF(C737="","",IF(H737="Teacher guide",SUMIFS('2_Zone_Allocation'!$I$2:$I$3001,'2_Zone_Allocation'!$E$2:$E$3001,C737),SUMIFS('2_Zone_Allocation'!$H$2:$H$3001,'2_Zone_Allocation'!$D$2:$D$3001,C737)))</f>
        <v/>
      </c>
      <c r="Q737" s="27">
        <f>IF(C737="","",IF(O737=P737,"OK","Mismatch"))</f>
        <v/>
      </c>
      <c r="R737" s="27">
        <f>IF(C737="","","Books/"&amp;A737&amp;"/"&amp;C737&amp;".png")</f>
        <v/>
      </c>
    </row>
    <row r="738">
      <c r="A738" s="25" t="n"/>
      <c r="B738" s="26" t="n"/>
      <c r="C738" s="26" t="n"/>
      <c r="D738" s="25" t="n"/>
      <c r="E738" s="26" t="n"/>
      <c r="F738" s="25" t="n"/>
      <c r="G738" s="25" t="n"/>
      <c r="H738" s="25" t="n"/>
      <c r="I738" s="26" t="n"/>
      <c r="J738" s="25" t="n"/>
      <c r="K738" s="25" t="n"/>
      <c r="L738" s="25" t="n"/>
      <c r="M738" s="25" t="n"/>
      <c r="N738" s="26" t="n"/>
      <c r="O738" s="25" t="n"/>
      <c r="P738" s="27">
        <f>IF(C738="","",IF(H738="Teacher guide",SUMIFS('2_Zone_Allocation'!$I$2:$I$3001,'2_Zone_Allocation'!$E$2:$E$3001,C738),SUMIFS('2_Zone_Allocation'!$H$2:$H$3001,'2_Zone_Allocation'!$D$2:$D$3001,C738)))</f>
        <v/>
      </c>
      <c r="Q738" s="27">
        <f>IF(C738="","",IF(O738=P738,"OK","Mismatch"))</f>
        <v/>
      </c>
      <c r="R738" s="27">
        <f>IF(C738="","","Books/"&amp;A738&amp;"/"&amp;C738&amp;".png")</f>
        <v/>
      </c>
    </row>
    <row r="739">
      <c r="A739" s="25" t="n"/>
      <c r="B739" s="26" t="n"/>
      <c r="C739" s="26" t="n"/>
      <c r="D739" s="25" t="n"/>
      <c r="E739" s="26" t="n"/>
      <c r="F739" s="25" t="n"/>
      <c r="G739" s="25" t="n"/>
      <c r="H739" s="25" t="n"/>
      <c r="I739" s="26" t="n"/>
      <c r="J739" s="25" t="n"/>
      <c r="K739" s="25" t="n"/>
      <c r="L739" s="25" t="n"/>
      <c r="M739" s="25" t="n"/>
      <c r="N739" s="26" t="n"/>
      <c r="O739" s="25" t="n"/>
      <c r="P739" s="27">
        <f>IF(C739="","",IF(H739="Teacher guide",SUMIFS('2_Zone_Allocation'!$I$2:$I$3001,'2_Zone_Allocation'!$E$2:$E$3001,C739),SUMIFS('2_Zone_Allocation'!$H$2:$H$3001,'2_Zone_Allocation'!$D$2:$D$3001,C739)))</f>
        <v/>
      </c>
      <c r="Q739" s="27">
        <f>IF(C739="","",IF(O739=P739,"OK","Mismatch"))</f>
        <v/>
      </c>
      <c r="R739" s="27">
        <f>IF(C739="","","Books/"&amp;A739&amp;"/"&amp;C739&amp;".png")</f>
        <v/>
      </c>
    </row>
    <row r="740">
      <c r="A740" s="25" t="n"/>
      <c r="B740" s="26" t="n"/>
      <c r="C740" s="26" t="n"/>
      <c r="D740" s="25" t="n"/>
      <c r="E740" s="26" t="n"/>
      <c r="F740" s="25" t="n"/>
      <c r="G740" s="25" t="n"/>
      <c r="H740" s="25" t="n"/>
      <c r="I740" s="26" t="n"/>
      <c r="J740" s="25" t="n"/>
      <c r="K740" s="25" t="n"/>
      <c r="L740" s="25" t="n"/>
      <c r="M740" s="25" t="n"/>
      <c r="N740" s="26" t="n"/>
      <c r="O740" s="25" t="n"/>
      <c r="P740" s="27">
        <f>IF(C740="","",IF(H740="Teacher guide",SUMIFS('2_Zone_Allocation'!$I$2:$I$3001,'2_Zone_Allocation'!$E$2:$E$3001,C740),SUMIFS('2_Zone_Allocation'!$H$2:$H$3001,'2_Zone_Allocation'!$D$2:$D$3001,C740)))</f>
        <v/>
      </c>
      <c r="Q740" s="27">
        <f>IF(C740="","",IF(O740=P740,"OK","Mismatch"))</f>
        <v/>
      </c>
      <c r="R740" s="27">
        <f>IF(C740="","","Books/"&amp;A740&amp;"/"&amp;C740&amp;".png")</f>
        <v/>
      </c>
    </row>
    <row r="741">
      <c r="A741" s="25" t="n"/>
      <c r="B741" s="26" t="n"/>
      <c r="C741" s="26" t="n"/>
      <c r="D741" s="25" t="n"/>
      <c r="E741" s="26" t="n"/>
      <c r="F741" s="25" t="n"/>
      <c r="G741" s="25" t="n"/>
      <c r="H741" s="25" t="n"/>
      <c r="I741" s="26" t="n"/>
      <c r="J741" s="25" t="n"/>
      <c r="K741" s="25" t="n"/>
      <c r="L741" s="25" t="n"/>
      <c r="M741" s="25" t="n"/>
      <c r="N741" s="26" t="n"/>
      <c r="O741" s="25" t="n"/>
      <c r="P741" s="27">
        <f>IF(C741="","",IF(H741="Teacher guide",SUMIFS('2_Zone_Allocation'!$I$2:$I$3001,'2_Zone_Allocation'!$E$2:$E$3001,C741),SUMIFS('2_Zone_Allocation'!$H$2:$H$3001,'2_Zone_Allocation'!$D$2:$D$3001,C741)))</f>
        <v/>
      </c>
      <c r="Q741" s="27">
        <f>IF(C741="","",IF(O741=P741,"OK","Mismatch"))</f>
        <v/>
      </c>
      <c r="R741" s="27">
        <f>IF(C741="","","Books/"&amp;A741&amp;"/"&amp;C741&amp;".png")</f>
        <v/>
      </c>
    </row>
    <row r="742">
      <c r="A742" s="25" t="n"/>
      <c r="B742" s="26" t="n"/>
      <c r="C742" s="26" t="n"/>
      <c r="D742" s="25" t="n"/>
      <c r="E742" s="26" t="n"/>
      <c r="F742" s="25" t="n"/>
      <c r="G742" s="25" t="n"/>
      <c r="H742" s="25" t="n"/>
      <c r="I742" s="26" t="n"/>
      <c r="J742" s="25" t="n"/>
      <c r="K742" s="25" t="n"/>
      <c r="L742" s="25" t="n"/>
      <c r="M742" s="25" t="n"/>
      <c r="N742" s="26" t="n"/>
      <c r="O742" s="25" t="n"/>
      <c r="P742" s="27">
        <f>IF(C742="","",IF(H742="Teacher guide",SUMIFS('2_Zone_Allocation'!$I$2:$I$3001,'2_Zone_Allocation'!$E$2:$E$3001,C742),SUMIFS('2_Zone_Allocation'!$H$2:$H$3001,'2_Zone_Allocation'!$D$2:$D$3001,C742)))</f>
        <v/>
      </c>
      <c r="Q742" s="27">
        <f>IF(C742="","",IF(O742=P742,"OK","Mismatch"))</f>
        <v/>
      </c>
      <c r="R742" s="27">
        <f>IF(C742="","","Books/"&amp;A742&amp;"/"&amp;C742&amp;".png")</f>
        <v/>
      </c>
    </row>
    <row r="743">
      <c r="A743" s="25" t="n"/>
      <c r="B743" s="26" t="n"/>
      <c r="C743" s="26" t="n"/>
      <c r="D743" s="25" t="n"/>
      <c r="E743" s="26" t="n"/>
      <c r="F743" s="25" t="n"/>
      <c r="G743" s="25" t="n"/>
      <c r="H743" s="25" t="n"/>
      <c r="I743" s="26" t="n"/>
      <c r="J743" s="25" t="n"/>
      <c r="K743" s="25" t="n"/>
      <c r="L743" s="25" t="n"/>
      <c r="M743" s="25" t="n"/>
      <c r="N743" s="26" t="n"/>
      <c r="O743" s="25" t="n"/>
      <c r="P743" s="27">
        <f>IF(C743="","",IF(H743="Teacher guide",SUMIFS('2_Zone_Allocation'!$I$2:$I$3001,'2_Zone_Allocation'!$E$2:$E$3001,C743),SUMIFS('2_Zone_Allocation'!$H$2:$H$3001,'2_Zone_Allocation'!$D$2:$D$3001,C743)))</f>
        <v/>
      </c>
      <c r="Q743" s="27">
        <f>IF(C743="","",IF(O743=P743,"OK","Mismatch"))</f>
        <v/>
      </c>
      <c r="R743" s="27">
        <f>IF(C743="","","Books/"&amp;A743&amp;"/"&amp;C743&amp;".png")</f>
        <v/>
      </c>
    </row>
    <row r="744">
      <c r="A744" s="25" t="n"/>
      <c r="B744" s="26" t="n"/>
      <c r="C744" s="26" t="n"/>
      <c r="D744" s="25" t="n"/>
      <c r="E744" s="26" t="n"/>
      <c r="F744" s="25" t="n"/>
      <c r="G744" s="25" t="n"/>
      <c r="H744" s="25" t="n"/>
      <c r="I744" s="26" t="n"/>
      <c r="J744" s="25" t="n"/>
      <c r="K744" s="25" t="n"/>
      <c r="L744" s="25" t="n"/>
      <c r="M744" s="25" t="n"/>
      <c r="N744" s="26" t="n"/>
      <c r="O744" s="25" t="n"/>
      <c r="P744" s="27">
        <f>IF(C744="","",IF(H744="Teacher guide",SUMIFS('2_Zone_Allocation'!$I$2:$I$3001,'2_Zone_Allocation'!$E$2:$E$3001,C744),SUMIFS('2_Zone_Allocation'!$H$2:$H$3001,'2_Zone_Allocation'!$D$2:$D$3001,C744)))</f>
        <v/>
      </c>
      <c r="Q744" s="27">
        <f>IF(C744="","",IF(O744=P744,"OK","Mismatch"))</f>
        <v/>
      </c>
      <c r="R744" s="27">
        <f>IF(C744="","","Books/"&amp;A744&amp;"/"&amp;C744&amp;".png")</f>
        <v/>
      </c>
    </row>
    <row r="745">
      <c r="A745" s="25" t="n"/>
      <c r="B745" s="26" t="n"/>
      <c r="C745" s="26" t="n"/>
      <c r="D745" s="25" t="n"/>
      <c r="E745" s="26" t="n"/>
      <c r="F745" s="25" t="n"/>
      <c r="G745" s="25" t="n"/>
      <c r="H745" s="25" t="n"/>
      <c r="I745" s="26" t="n"/>
      <c r="J745" s="25" t="n"/>
      <c r="K745" s="25" t="n"/>
      <c r="L745" s="25" t="n"/>
      <c r="M745" s="25" t="n"/>
      <c r="N745" s="26" t="n"/>
      <c r="O745" s="25" t="n"/>
      <c r="P745" s="27">
        <f>IF(C745="","",IF(H745="Teacher guide",SUMIFS('2_Zone_Allocation'!$I$2:$I$3001,'2_Zone_Allocation'!$E$2:$E$3001,C745),SUMIFS('2_Zone_Allocation'!$H$2:$H$3001,'2_Zone_Allocation'!$D$2:$D$3001,C745)))</f>
        <v/>
      </c>
      <c r="Q745" s="27">
        <f>IF(C745="","",IF(O745=P745,"OK","Mismatch"))</f>
        <v/>
      </c>
      <c r="R745" s="27">
        <f>IF(C745="","","Books/"&amp;A745&amp;"/"&amp;C745&amp;".png")</f>
        <v/>
      </c>
    </row>
    <row r="746">
      <c r="A746" s="25" t="n"/>
      <c r="B746" s="26" t="n"/>
      <c r="C746" s="26" t="n"/>
      <c r="D746" s="25" t="n"/>
      <c r="E746" s="26" t="n"/>
      <c r="F746" s="25" t="n"/>
      <c r="G746" s="25" t="n"/>
      <c r="H746" s="25" t="n"/>
      <c r="I746" s="26" t="n"/>
      <c r="J746" s="25" t="n"/>
      <c r="K746" s="25" t="n"/>
      <c r="L746" s="25" t="n"/>
      <c r="M746" s="25" t="n"/>
      <c r="N746" s="26" t="n"/>
      <c r="O746" s="25" t="n"/>
      <c r="P746" s="27">
        <f>IF(C746="","",IF(H746="Teacher guide",SUMIFS('2_Zone_Allocation'!$I$2:$I$3001,'2_Zone_Allocation'!$E$2:$E$3001,C746),SUMIFS('2_Zone_Allocation'!$H$2:$H$3001,'2_Zone_Allocation'!$D$2:$D$3001,C746)))</f>
        <v/>
      </c>
      <c r="Q746" s="27">
        <f>IF(C746="","",IF(O746=P746,"OK","Mismatch"))</f>
        <v/>
      </c>
      <c r="R746" s="27">
        <f>IF(C746="","","Books/"&amp;A746&amp;"/"&amp;C746&amp;".png")</f>
        <v/>
      </c>
    </row>
    <row r="747">
      <c r="A747" s="25" t="n"/>
      <c r="B747" s="26" t="n"/>
      <c r="C747" s="26" t="n"/>
      <c r="D747" s="25" t="n"/>
      <c r="E747" s="26" t="n"/>
      <c r="F747" s="25" t="n"/>
      <c r="G747" s="25" t="n"/>
      <c r="H747" s="25" t="n"/>
      <c r="I747" s="26" t="n"/>
      <c r="J747" s="25" t="n"/>
      <c r="K747" s="25" t="n"/>
      <c r="L747" s="25" t="n"/>
      <c r="M747" s="25" t="n"/>
      <c r="N747" s="26" t="n"/>
      <c r="O747" s="25" t="n"/>
      <c r="P747" s="27">
        <f>IF(C747="","",IF(H747="Teacher guide",SUMIFS('2_Zone_Allocation'!$I$2:$I$3001,'2_Zone_Allocation'!$E$2:$E$3001,C747),SUMIFS('2_Zone_Allocation'!$H$2:$H$3001,'2_Zone_Allocation'!$D$2:$D$3001,C747)))</f>
        <v/>
      </c>
      <c r="Q747" s="27">
        <f>IF(C747="","",IF(O747=P747,"OK","Mismatch"))</f>
        <v/>
      </c>
      <c r="R747" s="27">
        <f>IF(C747="","","Books/"&amp;A747&amp;"/"&amp;C747&amp;".png")</f>
        <v/>
      </c>
    </row>
    <row r="748">
      <c r="A748" s="25" t="n"/>
      <c r="B748" s="26" t="n"/>
      <c r="C748" s="26" t="n"/>
      <c r="D748" s="25" t="n"/>
      <c r="E748" s="26" t="n"/>
      <c r="F748" s="25" t="n"/>
      <c r="G748" s="25" t="n"/>
      <c r="H748" s="25" t="n"/>
      <c r="I748" s="26" t="n"/>
      <c r="J748" s="25" t="n"/>
      <c r="K748" s="25" t="n"/>
      <c r="L748" s="25" t="n"/>
      <c r="M748" s="25" t="n"/>
      <c r="N748" s="26" t="n"/>
      <c r="O748" s="25" t="n"/>
      <c r="P748" s="27">
        <f>IF(C748="","",IF(H748="Teacher guide",SUMIFS('2_Zone_Allocation'!$I$2:$I$3001,'2_Zone_Allocation'!$E$2:$E$3001,C748),SUMIFS('2_Zone_Allocation'!$H$2:$H$3001,'2_Zone_Allocation'!$D$2:$D$3001,C748)))</f>
        <v/>
      </c>
      <c r="Q748" s="27">
        <f>IF(C748="","",IF(O748=P748,"OK","Mismatch"))</f>
        <v/>
      </c>
      <c r="R748" s="27">
        <f>IF(C748="","","Books/"&amp;A748&amp;"/"&amp;C748&amp;".png")</f>
        <v/>
      </c>
    </row>
    <row r="749">
      <c r="A749" s="25" t="n"/>
      <c r="B749" s="26" t="n"/>
      <c r="C749" s="26" t="n"/>
      <c r="D749" s="25" t="n"/>
      <c r="E749" s="26" t="n"/>
      <c r="F749" s="25" t="n"/>
      <c r="G749" s="25" t="n"/>
      <c r="H749" s="25" t="n"/>
      <c r="I749" s="26" t="n"/>
      <c r="J749" s="25" t="n"/>
      <c r="K749" s="25" t="n"/>
      <c r="L749" s="25" t="n"/>
      <c r="M749" s="25" t="n"/>
      <c r="N749" s="26" t="n"/>
      <c r="O749" s="25" t="n"/>
      <c r="P749" s="27">
        <f>IF(C749="","",IF(H749="Teacher guide",SUMIFS('2_Zone_Allocation'!$I$2:$I$3001,'2_Zone_Allocation'!$E$2:$E$3001,C749),SUMIFS('2_Zone_Allocation'!$H$2:$H$3001,'2_Zone_Allocation'!$D$2:$D$3001,C749)))</f>
        <v/>
      </c>
      <c r="Q749" s="27">
        <f>IF(C749="","",IF(O749=P749,"OK","Mismatch"))</f>
        <v/>
      </c>
      <c r="R749" s="27">
        <f>IF(C749="","","Books/"&amp;A749&amp;"/"&amp;C749&amp;".png")</f>
        <v/>
      </c>
    </row>
    <row r="750">
      <c r="A750" s="25" t="n"/>
      <c r="B750" s="26" t="n"/>
      <c r="C750" s="26" t="n"/>
      <c r="D750" s="25" t="n"/>
      <c r="E750" s="26" t="n"/>
      <c r="F750" s="25" t="n"/>
      <c r="G750" s="25" t="n"/>
      <c r="H750" s="25" t="n"/>
      <c r="I750" s="26" t="n"/>
      <c r="J750" s="25" t="n"/>
      <c r="K750" s="25" t="n"/>
      <c r="L750" s="25" t="n"/>
      <c r="M750" s="25" t="n"/>
      <c r="N750" s="26" t="n"/>
      <c r="O750" s="25" t="n"/>
      <c r="P750" s="27">
        <f>IF(C750="","",IF(H750="Teacher guide",SUMIFS('2_Zone_Allocation'!$I$2:$I$3001,'2_Zone_Allocation'!$E$2:$E$3001,C750),SUMIFS('2_Zone_Allocation'!$H$2:$H$3001,'2_Zone_Allocation'!$D$2:$D$3001,C750)))</f>
        <v/>
      </c>
      <c r="Q750" s="27">
        <f>IF(C750="","",IF(O750=P750,"OK","Mismatch"))</f>
        <v/>
      </c>
      <c r="R750" s="27">
        <f>IF(C750="","","Books/"&amp;A750&amp;"/"&amp;C750&amp;".png")</f>
        <v/>
      </c>
    </row>
    <row r="751">
      <c r="A751" s="25" t="n"/>
      <c r="B751" s="26" t="n"/>
      <c r="C751" s="26" t="n"/>
      <c r="D751" s="25" t="n"/>
      <c r="E751" s="26" t="n"/>
      <c r="F751" s="25" t="n"/>
      <c r="G751" s="25" t="n"/>
      <c r="H751" s="25" t="n"/>
      <c r="I751" s="26" t="n"/>
      <c r="J751" s="25" t="n"/>
      <c r="K751" s="25" t="n"/>
      <c r="L751" s="25" t="n"/>
      <c r="M751" s="25" t="n"/>
      <c r="N751" s="26" t="n"/>
      <c r="O751" s="25" t="n"/>
      <c r="P751" s="27">
        <f>IF(C751="","",IF(H751="Teacher guide",SUMIFS('2_Zone_Allocation'!$I$2:$I$3001,'2_Zone_Allocation'!$E$2:$E$3001,C751),SUMIFS('2_Zone_Allocation'!$H$2:$H$3001,'2_Zone_Allocation'!$D$2:$D$3001,C751)))</f>
        <v/>
      </c>
      <c r="Q751" s="27">
        <f>IF(C751="","",IF(O751=P751,"OK","Mismatch"))</f>
        <v/>
      </c>
      <c r="R751" s="27">
        <f>IF(C751="","","Books/"&amp;A751&amp;"/"&amp;C751&amp;".png")</f>
        <v/>
      </c>
    </row>
    <row r="752">
      <c r="A752" s="25" t="n"/>
      <c r="B752" s="26" t="n"/>
      <c r="C752" s="26" t="n"/>
      <c r="D752" s="25" t="n"/>
      <c r="E752" s="26" t="n"/>
      <c r="F752" s="25" t="n"/>
      <c r="G752" s="25" t="n"/>
      <c r="H752" s="25" t="n"/>
      <c r="I752" s="26" t="n"/>
      <c r="J752" s="25" t="n"/>
      <c r="K752" s="25" t="n"/>
      <c r="L752" s="25" t="n"/>
      <c r="M752" s="25" t="n"/>
      <c r="N752" s="26" t="n"/>
      <c r="O752" s="25" t="n"/>
      <c r="P752" s="27">
        <f>IF(C752="","",IF(H752="Teacher guide",SUMIFS('2_Zone_Allocation'!$I$2:$I$3001,'2_Zone_Allocation'!$E$2:$E$3001,C752),SUMIFS('2_Zone_Allocation'!$H$2:$H$3001,'2_Zone_Allocation'!$D$2:$D$3001,C752)))</f>
        <v/>
      </c>
      <c r="Q752" s="27">
        <f>IF(C752="","",IF(O752=P752,"OK","Mismatch"))</f>
        <v/>
      </c>
      <c r="R752" s="27">
        <f>IF(C752="","","Books/"&amp;A752&amp;"/"&amp;C752&amp;".png")</f>
        <v/>
      </c>
    </row>
    <row r="753">
      <c r="A753" s="25" t="n"/>
      <c r="B753" s="26" t="n"/>
      <c r="C753" s="26" t="n"/>
      <c r="D753" s="25" t="n"/>
      <c r="E753" s="26" t="n"/>
      <c r="F753" s="25" t="n"/>
      <c r="G753" s="25" t="n"/>
      <c r="H753" s="25" t="n"/>
      <c r="I753" s="26" t="n"/>
      <c r="J753" s="25" t="n"/>
      <c r="K753" s="25" t="n"/>
      <c r="L753" s="25" t="n"/>
      <c r="M753" s="25" t="n"/>
      <c r="N753" s="26" t="n"/>
      <c r="O753" s="25" t="n"/>
      <c r="P753" s="27">
        <f>IF(C753="","",IF(H753="Teacher guide",SUMIFS('2_Zone_Allocation'!$I$2:$I$3001,'2_Zone_Allocation'!$E$2:$E$3001,C753),SUMIFS('2_Zone_Allocation'!$H$2:$H$3001,'2_Zone_Allocation'!$D$2:$D$3001,C753)))</f>
        <v/>
      </c>
      <c r="Q753" s="27">
        <f>IF(C753="","",IF(O753=P753,"OK","Mismatch"))</f>
        <v/>
      </c>
      <c r="R753" s="27">
        <f>IF(C753="","","Books/"&amp;A753&amp;"/"&amp;C753&amp;".png")</f>
        <v/>
      </c>
    </row>
    <row r="754">
      <c r="A754" s="25" t="n"/>
      <c r="B754" s="26" t="n"/>
      <c r="C754" s="26" t="n"/>
      <c r="D754" s="25" t="n"/>
      <c r="E754" s="26" t="n"/>
      <c r="F754" s="25" t="n"/>
      <c r="G754" s="25" t="n"/>
      <c r="H754" s="25" t="n"/>
      <c r="I754" s="26" t="n"/>
      <c r="J754" s="25" t="n"/>
      <c r="K754" s="25" t="n"/>
      <c r="L754" s="25" t="n"/>
      <c r="M754" s="25" t="n"/>
      <c r="N754" s="26" t="n"/>
      <c r="O754" s="25" t="n"/>
      <c r="P754" s="27">
        <f>IF(C754="","",IF(H754="Teacher guide",SUMIFS('2_Zone_Allocation'!$I$2:$I$3001,'2_Zone_Allocation'!$E$2:$E$3001,C754),SUMIFS('2_Zone_Allocation'!$H$2:$H$3001,'2_Zone_Allocation'!$D$2:$D$3001,C754)))</f>
        <v/>
      </c>
      <c r="Q754" s="27">
        <f>IF(C754="","",IF(O754=P754,"OK","Mismatch"))</f>
        <v/>
      </c>
      <c r="R754" s="27">
        <f>IF(C754="","","Books/"&amp;A754&amp;"/"&amp;C754&amp;".png")</f>
        <v/>
      </c>
    </row>
    <row r="755">
      <c r="A755" s="25" t="n"/>
      <c r="B755" s="26" t="n"/>
      <c r="C755" s="26" t="n"/>
      <c r="D755" s="25" t="n"/>
      <c r="E755" s="26" t="n"/>
      <c r="F755" s="25" t="n"/>
      <c r="G755" s="25" t="n"/>
      <c r="H755" s="25" t="n"/>
      <c r="I755" s="26" t="n"/>
      <c r="J755" s="25" t="n"/>
      <c r="K755" s="25" t="n"/>
      <c r="L755" s="25" t="n"/>
      <c r="M755" s="25" t="n"/>
      <c r="N755" s="26" t="n"/>
      <c r="O755" s="25" t="n"/>
      <c r="P755" s="27">
        <f>IF(C755="","",IF(H755="Teacher guide",SUMIFS('2_Zone_Allocation'!$I$2:$I$3001,'2_Zone_Allocation'!$E$2:$E$3001,C755),SUMIFS('2_Zone_Allocation'!$H$2:$H$3001,'2_Zone_Allocation'!$D$2:$D$3001,C755)))</f>
        <v/>
      </c>
      <c r="Q755" s="27">
        <f>IF(C755="","",IF(O755=P755,"OK","Mismatch"))</f>
        <v/>
      </c>
      <c r="R755" s="27">
        <f>IF(C755="","","Books/"&amp;A755&amp;"/"&amp;C755&amp;".png")</f>
        <v/>
      </c>
    </row>
    <row r="756">
      <c r="A756" s="25" t="n"/>
      <c r="B756" s="26" t="n"/>
      <c r="C756" s="26" t="n"/>
      <c r="D756" s="25" t="n"/>
      <c r="E756" s="26" t="n"/>
      <c r="F756" s="25" t="n"/>
      <c r="G756" s="25" t="n"/>
      <c r="H756" s="25" t="n"/>
      <c r="I756" s="26" t="n"/>
      <c r="J756" s="25" t="n"/>
      <c r="K756" s="25" t="n"/>
      <c r="L756" s="25" t="n"/>
      <c r="M756" s="25" t="n"/>
      <c r="N756" s="26" t="n"/>
      <c r="O756" s="25" t="n"/>
      <c r="P756" s="27">
        <f>IF(C756="","",IF(H756="Teacher guide",SUMIFS('2_Zone_Allocation'!$I$2:$I$3001,'2_Zone_Allocation'!$E$2:$E$3001,C756),SUMIFS('2_Zone_Allocation'!$H$2:$H$3001,'2_Zone_Allocation'!$D$2:$D$3001,C756)))</f>
        <v/>
      </c>
      <c r="Q756" s="27">
        <f>IF(C756="","",IF(O756=P756,"OK","Mismatch"))</f>
        <v/>
      </c>
      <c r="R756" s="27">
        <f>IF(C756="","","Books/"&amp;A756&amp;"/"&amp;C756&amp;".png")</f>
        <v/>
      </c>
    </row>
    <row r="757">
      <c r="A757" s="25" t="n"/>
      <c r="B757" s="26" t="n"/>
      <c r="C757" s="26" t="n"/>
      <c r="D757" s="25" t="n"/>
      <c r="E757" s="26" t="n"/>
      <c r="F757" s="25" t="n"/>
      <c r="G757" s="25" t="n"/>
      <c r="H757" s="25" t="n"/>
      <c r="I757" s="26" t="n"/>
      <c r="J757" s="25" t="n"/>
      <c r="K757" s="25" t="n"/>
      <c r="L757" s="25" t="n"/>
      <c r="M757" s="25" t="n"/>
      <c r="N757" s="26" t="n"/>
      <c r="O757" s="25" t="n"/>
      <c r="P757" s="27">
        <f>IF(C757="","",IF(H757="Teacher guide",SUMIFS('2_Zone_Allocation'!$I$2:$I$3001,'2_Zone_Allocation'!$E$2:$E$3001,C757),SUMIFS('2_Zone_Allocation'!$H$2:$H$3001,'2_Zone_Allocation'!$D$2:$D$3001,C757)))</f>
        <v/>
      </c>
      <c r="Q757" s="27">
        <f>IF(C757="","",IF(O757=P757,"OK","Mismatch"))</f>
        <v/>
      </c>
      <c r="R757" s="27">
        <f>IF(C757="","","Books/"&amp;A757&amp;"/"&amp;C757&amp;".png")</f>
        <v/>
      </c>
    </row>
    <row r="758">
      <c r="A758" s="25" t="n"/>
      <c r="B758" s="26" t="n"/>
      <c r="C758" s="26" t="n"/>
      <c r="D758" s="25" t="n"/>
      <c r="E758" s="26" t="n"/>
      <c r="F758" s="25" t="n"/>
      <c r="G758" s="25" t="n"/>
      <c r="H758" s="25" t="n"/>
      <c r="I758" s="26" t="n"/>
      <c r="J758" s="25" t="n"/>
      <c r="K758" s="25" t="n"/>
      <c r="L758" s="25" t="n"/>
      <c r="M758" s="25" t="n"/>
      <c r="N758" s="26" t="n"/>
      <c r="O758" s="25" t="n"/>
      <c r="P758" s="27">
        <f>IF(C758="","",IF(H758="Teacher guide",SUMIFS('2_Zone_Allocation'!$I$2:$I$3001,'2_Zone_Allocation'!$E$2:$E$3001,C758),SUMIFS('2_Zone_Allocation'!$H$2:$H$3001,'2_Zone_Allocation'!$D$2:$D$3001,C758)))</f>
        <v/>
      </c>
      <c r="Q758" s="27">
        <f>IF(C758="","",IF(O758=P758,"OK","Mismatch"))</f>
        <v/>
      </c>
      <c r="R758" s="27">
        <f>IF(C758="","","Books/"&amp;A758&amp;"/"&amp;C758&amp;".png")</f>
        <v/>
      </c>
    </row>
    <row r="759">
      <c r="A759" s="25" t="n"/>
      <c r="B759" s="26" t="n"/>
      <c r="C759" s="26" t="n"/>
      <c r="D759" s="25" t="n"/>
      <c r="E759" s="26" t="n"/>
      <c r="F759" s="25" t="n"/>
      <c r="G759" s="25" t="n"/>
      <c r="H759" s="25" t="n"/>
      <c r="I759" s="26" t="n"/>
      <c r="J759" s="25" t="n"/>
      <c r="K759" s="25" t="n"/>
      <c r="L759" s="25" t="n"/>
      <c r="M759" s="25" t="n"/>
      <c r="N759" s="26" t="n"/>
      <c r="O759" s="25" t="n"/>
      <c r="P759" s="27">
        <f>IF(C759="","",IF(H759="Teacher guide",SUMIFS('2_Zone_Allocation'!$I$2:$I$3001,'2_Zone_Allocation'!$E$2:$E$3001,C759),SUMIFS('2_Zone_Allocation'!$H$2:$H$3001,'2_Zone_Allocation'!$D$2:$D$3001,C759)))</f>
        <v/>
      </c>
      <c r="Q759" s="27">
        <f>IF(C759="","",IF(O759=P759,"OK","Mismatch"))</f>
        <v/>
      </c>
      <c r="R759" s="27">
        <f>IF(C759="","","Books/"&amp;A759&amp;"/"&amp;C759&amp;".png")</f>
        <v/>
      </c>
    </row>
    <row r="760">
      <c r="A760" s="25" t="n"/>
      <c r="B760" s="26" t="n"/>
      <c r="C760" s="26" t="n"/>
      <c r="D760" s="25" t="n"/>
      <c r="E760" s="26" t="n"/>
      <c r="F760" s="25" t="n"/>
      <c r="G760" s="25" t="n"/>
      <c r="H760" s="25" t="n"/>
      <c r="I760" s="26" t="n"/>
      <c r="J760" s="25" t="n"/>
      <c r="K760" s="25" t="n"/>
      <c r="L760" s="25" t="n"/>
      <c r="M760" s="25" t="n"/>
      <c r="N760" s="26" t="n"/>
      <c r="O760" s="25" t="n"/>
      <c r="P760" s="27">
        <f>IF(C760="","",IF(H760="Teacher guide",SUMIFS('2_Zone_Allocation'!$I$2:$I$3001,'2_Zone_Allocation'!$E$2:$E$3001,C760),SUMIFS('2_Zone_Allocation'!$H$2:$H$3001,'2_Zone_Allocation'!$D$2:$D$3001,C760)))</f>
        <v/>
      </c>
      <c r="Q760" s="27">
        <f>IF(C760="","",IF(O760=P760,"OK","Mismatch"))</f>
        <v/>
      </c>
      <c r="R760" s="27">
        <f>IF(C760="","","Books/"&amp;A760&amp;"/"&amp;C760&amp;".png")</f>
        <v/>
      </c>
    </row>
    <row r="761">
      <c r="A761" s="25" t="n"/>
      <c r="B761" s="26" t="n"/>
      <c r="C761" s="26" t="n"/>
      <c r="D761" s="25" t="n"/>
      <c r="E761" s="26" t="n"/>
      <c r="F761" s="25" t="n"/>
      <c r="G761" s="25" t="n"/>
      <c r="H761" s="25" t="n"/>
      <c r="I761" s="26" t="n"/>
      <c r="J761" s="25" t="n"/>
      <c r="K761" s="25" t="n"/>
      <c r="L761" s="25" t="n"/>
      <c r="M761" s="25" t="n"/>
      <c r="N761" s="26" t="n"/>
      <c r="O761" s="25" t="n"/>
      <c r="P761" s="27">
        <f>IF(C761="","",IF(H761="Teacher guide",SUMIFS('2_Zone_Allocation'!$I$2:$I$3001,'2_Zone_Allocation'!$E$2:$E$3001,C761),SUMIFS('2_Zone_Allocation'!$H$2:$H$3001,'2_Zone_Allocation'!$D$2:$D$3001,C761)))</f>
        <v/>
      </c>
      <c r="Q761" s="27">
        <f>IF(C761="","",IF(O761=P761,"OK","Mismatch"))</f>
        <v/>
      </c>
      <c r="R761" s="27">
        <f>IF(C761="","","Books/"&amp;A761&amp;"/"&amp;C761&amp;".png")</f>
        <v/>
      </c>
    </row>
    <row r="762">
      <c r="A762" s="25" t="n"/>
      <c r="B762" s="26" t="n"/>
      <c r="C762" s="26" t="n"/>
      <c r="D762" s="25" t="n"/>
      <c r="E762" s="26" t="n"/>
      <c r="F762" s="25" t="n"/>
      <c r="G762" s="25" t="n"/>
      <c r="H762" s="25" t="n"/>
      <c r="I762" s="26" t="n"/>
      <c r="J762" s="25" t="n"/>
      <c r="K762" s="25" t="n"/>
      <c r="L762" s="25" t="n"/>
      <c r="M762" s="25" t="n"/>
      <c r="N762" s="26" t="n"/>
      <c r="O762" s="25" t="n"/>
      <c r="P762" s="27">
        <f>IF(C762="","",IF(H762="Teacher guide",SUMIFS('2_Zone_Allocation'!$I$2:$I$3001,'2_Zone_Allocation'!$E$2:$E$3001,C762),SUMIFS('2_Zone_Allocation'!$H$2:$H$3001,'2_Zone_Allocation'!$D$2:$D$3001,C762)))</f>
        <v/>
      </c>
      <c r="Q762" s="27">
        <f>IF(C762="","",IF(O762=P762,"OK","Mismatch"))</f>
        <v/>
      </c>
      <c r="R762" s="27">
        <f>IF(C762="","","Books/"&amp;A762&amp;"/"&amp;C762&amp;".png")</f>
        <v/>
      </c>
    </row>
    <row r="763">
      <c r="A763" s="25" t="n"/>
      <c r="B763" s="26" t="n"/>
      <c r="C763" s="26" t="n"/>
      <c r="D763" s="25" t="n"/>
      <c r="E763" s="26" t="n"/>
      <c r="F763" s="25" t="n"/>
      <c r="G763" s="25" t="n"/>
      <c r="H763" s="25" t="n"/>
      <c r="I763" s="26" t="n"/>
      <c r="J763" s="25" t="n"/>
      <c r="K763" s="25" t="n"/>
      <c r="L763" s="25" t="n"/>
      <c r="M763" s="25" t="n"/>
      <c r="N763" s="26" t="n"/>
      <c r="O763" s="25" t="n"/>
      <c r="P763" s="27">
        <f>IF(C763="","",IF(H763="Teacher guide",SUMIFS('2_Zone_Allocation'!$I$2:$I$3001,'2_Zone_Allocation'!$E$2:$E$3001,C763),SUMIFS('2_Zone_Allocation'!$H$2:$H$3001,'2_Zone_Allocation'!$D$2:$D$3001,C763)))</f>
        <v/>
      </c>
      <c r="Q763" s="27">
        <f>IF(C763="","",IF(O763=P763,"OK","Mismatch"))</f>
        <v/>
      </c>
      <c r="R763" s="27">
        <f>IF(C763="","","Books/"&amp;A763&amp;"/"&amp;C763&amp;".png")</f>
        <v/>
      </c>
    </row>
    <row r="764">
      <c r="A764" s="25" t="n"/>
      <c r="B764" s="26" t="n"/>
      <c r="C764" s="26" t="n"/>
      <c r="D764" s="25" t="n"/>
      <c r="E764" s="26" t="n"/>
      <c r="F764" s="25" t="n"/>
      <c r="G764" s="25" t="n"/>
      <c r="H764" s="25" t="n"/>
      <c r="I764" s="26" t="n"/>
      <c r="J764" s="25" t="n"/>
      <c r="K764" s="25" t="n"/>
      <c r="L764" s="25" t="n"/>
      <c r="M764" s="25" t="n"/>
      <c r="N764" s="26" t="n"/>
      <c r="O764" s="25" t="n"/>
      <c r="P764" s="27">
        <f>IF(C764="","",IF(H764="Teacher guide",SUMIFS('2_Zone_Allocation'!$I$2:$I$3001,'2_Zone_Allocation'!$E$2:$E$3001,C764),SUMIFS('2_Zone_Allocation'!$H$2:$H$3001,'2_Zone_Allocation'!$D$2:$D$3001,C764)))</f>
        <v/>
      </c>
      <c r="Q764" s="27">
        <f>IF(C764="","",IF(O764=P764,"OK","Mismatch"))</f>
        <v/>
      </c>
      <c r="R764" s="27">
        <f>IF(C764="","","Books/"&amp;A764&amp;"/"&amp;C764&amp;".png")</f>
        <v/>
      </c>
    </row>
    <row r="765">
      <c r="A765" s="25" t="n"/>
      <c r="B765" s="26" t="n"/>
      <c r="C765" s="26" t="n"/>
      <c r="D765" s="25" t="n"/>
      <c r="E765" s="26" t="n"/>
      <c r="F765" s="25" t="n"/>
      <c r="G765" s="25" t="n"/>
      <c r="H765" s="25" t="n"/>
      <c r="I765" s="26" t="n"/>
      <c r="J765" s="25" t="n"/>
      <c r="K765" s="25" t="n"/>
      <c r="L765" s="25" t="n"/>
      <c r="M765" s="25" t="n"/>
      <c r="N765" s="26" t="n"/>
      <c r="O765" s="25" t="n"/>
      <c r="P765" s="27">
        <f>IF(C765="","",IF(H765="Teacher guide",SUMIFS('2_Zone_Allocation'!$I$2:$I$3001,'2_Zone_Allocation'!$E$2:$E$3001,C765),SUMIFS('2_Zone_Allocation'!$H$2:$H$3001,'2_Zone_Allocation'!$D$2:$D$3001,C765)))</f>
        <v/>
      </c>
      <c r="Q765" s="27">
        <f>IF(C765="","",IF(O765=P765,"OK","Mismatch"))</f>
        <v/>
      </c>
      <c r="R765" s="27">
        <f>IF(C765="","","Books/"&amp;A765&amp;"/"&amp;C765&amp;".png")</f>
        <v/>
      </c>
    </row>
    <row r="766">
      <c r="A766" s="25" t="n"/>
      <c r="B766" s="26" t="n"/>
      <c r="C766" s="26" t="n"/>
      <c r="D766" s="25" t="n"/>
      <c r="E766" s="26" t="n"/>
      <c r="F766" s="25" t="n"/>
      <c r="G766" s="25" t="n"/>
      <c r="H766" s="25" t="n"/>
      <c r="I766" s="26" t="n"/>
      <c r="J766" s="25" t="n"/>
      <c r="K766" s="25" t="n"/>
      <c r="L766" s="25" t="n"/>
      <c r="M766" s="25" t="n"/>
      <c r="N766" s="26" t="n"/>
      <c r="O766" s="25" t="n"/>
      <c r="P766" s="27">
        <f>IF(C766="","",IF(H766="Teacher guide",SUMIFS('2_Zone_Allocation'!$I$2:$I$3001,'2_Zone_Allocation'!$E$2:$E$3001,C766),SUMIFS('2_Zone_Allocation'!$H$2:$H$3001,'2_Zone_Allocation'!$D$2:$D$3001,C766)))</f>
        <v/>
      </c>
      <c r="Q766" s="27">
        <f>IF(C766="","",IF(O766=P766,"OK","Mismatch"))</f>
        <v/>
      </c>
      <c r="R766" s="27">
        <f>IF(C766="","","Books/"&amp;A766&amp;"/"&amp;C766&amp;".png")</f>
        <v/>
      </c>
    </row>
    <row r="767">
      <c r="A767" s="25" t="n"/>
      <c r="B767" s="26" t="n"/>
      <c r="C767" s="26" t="n"/>
      <c r="D767" s="25" t="n"/>
      <c r="E767" s="26" t="n"/>
      <c r="F767" s="25" t="n"/>
      <c r="G767" s="25" t="n"/>
      <c r="H767" s="25" t="n"/>
      <c r="I767" s="26" t="n"/>
      <c r="J767" s="25" t="n"/>
      <c r="K767" s="25" t="n"/>
      <c r="L767" s="25" t="n"/>
      <c r="M767" s="25" t="n"/>
      <c r="N767" s="26" t="n"/>
      <c r="O767" s="25" t="n"/>
      <c r="P767" s="27">
        <f>IF(C767="","",IF(H767="Teacher guide",SUMIFS('2_Zone_Allocation'!$I$2:$I$3001,'2_Zone_Allocation'!$E$2:$E$3001,C767),SUMIFS('2_Zone_Allocation'!$H$2:$H$3001,'2_Zone_Allocation'!$D$2:$D$3001,C767)))</f>
        <v/>
      </c>
      <c r="Q767" s="27">
        <f>IF(C767="","",IF(O767=P767,"OK","Mismatch"))</f>
        <v/>
      </c>
      <c r="R767" s="27">
        <f>IF(C767="","","Books/"&amp;A767&amp;"/"&amp;C767&amp;".png")</f>
        <v/>
      </c>
    </row>
    <row r="768">
      <c r="A768" s="25" t="n"/>
      <c r="B768" s="26" t="n"/>
      <c r="C768" s="26" t="n"/>
      <c r="D768" s="25" t="n"/>
      <c r="E768" s="26" t="n"/>
      <c r="F768" s="25" t="n"/>
      <c r="G768" s="25" t="n"/>
      <c r="H768" s="25" t="n"/>
      <c r="I768" s="26" t="n"/>
      <c r="J768" s="25" t="n"/>
      <c r="K768" s="25" t="n"/>
      <c r="L768" s="25" t="n"/>
      <c r="M768" s="25" t="n"/>
      <c r="N768" s="26" t="n"/>
      <c r="O768" s="25" t="n"/>
      <c r="P768" s="27">
        <f>IF(C768="","",IF(H768="Teacher guide",SUMIFS('2_Zone_Allocation'!$I$2:$I$3001,'2_Zone_Allocation'!$E$2:$E$3001,C768),SUMIFS('2_Zone_Allocation'!$H$2:$H$3001,'2_Zone_Allocation'!$D$2:$D$3001,C768)))</f>
        <v/>
      </c>
      <c r="Q768" s="27">
        <f>IF(C768="","",IF(O768=P768,"OK","Mismatch"))</f>
        <v/>
      </c>
      <c r="R768" s="27">
        <f>IF(C768="","","Books/"&amp;A768&amp;"/"&amp;C768&amp;".png")</f>
        <v/>
      </c>
    </row>
    <row r="769">
      <c r="A769" s="25" t="n"/>
      <c r="B769" s="26" t="n"/>
      <c r="C769" s="26" t="n"/>
      <c r="D769" s="25" t="n"/>
      <c r="E769" s="26" t="n"/>
      <c r="F769" s="25" t="n"/>
      <c r="G769" s="25" t="n"/>
      <c r="H769" s="25" t="n"/>
      <c r="I769" s="26" t="n"/>
      <c r="J769" s="25" t="n"/>
      <c r="K769" s="25" t="n"/>
      <c r="L769" s="25" t="n"/>
      <c r="M769" s="25" t="n"/>
      <c r="N769" s="26" t="n"/>
      <c r="O769" s="25" t="n"/>
      <c r="P769" s="27">
        <f>IF(C769="","",IF(H769="Teacher guide",SUMIFS('2_Zone_Allocation'!$I$2:$I$3001,'2_Zone_Allocation'!$E$2:$E$3001,C769),SUMIFS('2_Zone_Allocation'!$H$2:$H$3001,'2_Zone_Allocation'!$D$2:$D$3001,C769)))</f>
        <v/>
      </c>
      <c r="Q769" s="27">
        <f>IF(C769="","",IF(O769=P769,"OK","Mismatch"))</f>
        <v/>
      </c>
      <c r="R769" s="27">
        <f>IF(C769="","","Books/"&amp;A769&amp;"/"&amp;C769&amp;".png")</f>
        <v/>
      </c>
    </row>
    <row r="770">
      <c r="A770" s="25" t="n"/>
      <c r="B770" s="26" t="n"/>
      <c r="C770" s="26" t="n"/>
      <c r="D770" s="25" t="n"/>
      <c r="E770" s="26" t="n"/>
      <c r="F770" s="25" t="n"/>
      <c r="G770" s="25" t="n"/>
      <c r="H770" s="25" t="n"/>
      <c r="I770" s="26" t="n"/>
      <c r="J770" s="25" t="n"/>
      <c r="K770" s="25" t="n"/>
      <c r="L770" s="25" t="n"/>
      <c r="M770" s="25" t="n"/>
      <c r="N770" s="26" t="n"/>
      <c r="O770" s="25" t="n"/>
      <c r="P770" s="27">
        <f>IF(C770="","",IF(H770="Teacher guide",SUMIFS('2_Zone_Allocation'!$I$2:$I$3001,'2_Zone_Allocation'!$E$2:$E$3001,C770),SUMIFS('2_Zone_Allocation'!$H$2:$H$3001,'2_Zone_Allocation'!$D$2:$D$3001,C770)))</f>
        <v/>
      </c>
      <c r="Q770" s="27">
        <f>IF(C770="","",IF(O770=P770,"OK","Mismatch"))</f>
        <v/>
      </c>
      <c r="R770" s="27">
        <f>IF(C770="","","Books/"&amp;A770&amp;"/"&amp;C770&amp;".png")</f>
        <v/>
      </c>
    </row>
    <row r="771">
      <c r="A771" s="25" t="n"/>
      <c r="B771" s="26" t="n"/>
      <c r="C771" s="26" t="n"/>
      <c r="D771" s="25" t="n"/>
      <c r="E771" s="26" t="n"/>
      <c r="F771" s="25" t="n"/>
      <c r="G771" s="25" t="n"/>
      <c r="H771" s="25" t="n"/>
      <c r="I771" s="26" t="n"/>
      <c r="J771" s="25" t="n"/>
      <c r="K771" s="25" t="n"/>
      <c r="L771" s="25" t="n"/>
      <c r="M771" s="25" t="n"/>
      <c r="N771" s="26" t="n"/>
      <c r="O771" s="25" t="n"/>
      <c r="P771" s="27">
        <f>IF(C771="","",IF(H771="Teacher guide",SUMIFS('2_Zone_Allocation'!$I$2:$I$3001,'2_Zone_Allocation'!$E$2:$E$3001,C771),SUMIFS('2_Zone_Allocation'!$H$2:$H$3001,'2_Zone_Allocation'!$D$2:$D$3001,C771)))</f>
        <v/>
      </c>
      <c r="Q771" s="27">
        <f>IF(C771="","",IF(O771=P771,"OK","Mismatch"))</f>
        <v/>
      </c>
      <c r="R771" s="27">
        <f>IF(C771="","","Books/"&amp;A771&amp;"/"&amp;C771&amp;".png")</f>
        <v/>
      </c>
    </row>
    <row r="772">
      <c r="A772" s="25" t="n"/>
      <c r="B772" s="26" t="n"/>
      <c r="C772" s="26" t="n"/>
      <c r="D772" s="25" t="n"/>
      <c r="E772" s="26" t="n"/>
      <c r="F772" s="25" t="n"/>
      <c r="G772" s="25" t="n"/>
      <c r="H772" s="25" t="n"/>
      <c r="I772" s="26" t="n"/>
      <c r="J772" s="25" t="n"/>
      <c r="K772" s="25" t="n"/>
      <c r="L772" s="25" t="n"/>
      <c r="M772" s="25" t="n"/>
      <c r="N772" s="26" t="n"/>
      <c r="O772" s="25" t="n"/>
      <c r="P772" s="27">
        <f>IF(C772="","",IF(H772="Teacher guide",SUMIFS('2_Zone_Allocation'!$I$2:$I$3001,'2_Zone_Allocation'!$E$2:$E$3001,C772),SUMIFS('2_Zone_Allocation'!$H$2:$H$3001,'2_Zone_Allocation'!$D$2:$D$3001,C772)))</f>
        <v/>
      </c>
      <c r="Q772" s="27">
        <f>IF(C772="","",IF(O772=P772,"OK","Mismatch"))</f>
        <v/>
      </c>
      <c r="R772" s="27">
        <f>IF(C772="","","Books/"&amp;A772&amp;"/"&amp;C772&amp;".png")</f>
        <v/>
      </c>
    </row>
    <row r="773">
      <c r="A773" s="25" t="n"/>
      <c r="B773" s="26" t="n"/>
      <c r="C773" s="26" t="n"/>
      <c r="D773" s="25" t="n"/>
      <c r="E773" s="26" t="n"/>
      <c r="F773" s="25" t="n"/>
      <c r="G773" s="25" t="n"/>
      <c r="H773" s="25" t="n"/>
      <c r="I773" s="26" t="n"/>
      <c r="J773" s="25" t="n"/>
      <c r="K773" s="25" t="n"/>
      <c r="L773" s="25" t="n"/>
      <c r="M773" s="25" t="n"/>
      <c r="N773" s="26" t="n"/>
      <c r="O773" s="25" t="n"/>
      <c r="P773" s="27">
        <f>IF(C773="","",IF(H773="Teacher guide",SUMIFS('2_Zone_Allocation'!$I$2:$I$3001,'2_Zone_Allocation'!$E$2:$E$3001,C773),SUMIFS('2_Zone_Allocation'!$H$2:$H$3001,'2_Zone_Allocation'!$D$2:$D$3001,C773)))</f>
        <v/>
      </c>
      <c r="Q773" s="27">
        <f>IF(C773="","",IF(O773=P773,"OK","Mismatch"))</f>
        <v/>
      </c>
      <c r="R773" s="27">
        <f>IF(C773="","","Books/"&amp;A773&amp;"/"&amp;C773&amp;".png")</f>
        <v/>
      </c>
    </row>
    <row r="774">
      <c r="A774" s="25" t="n"/>
      <c r="B774" s="26" t="n"/>
      <c r="C774" s="26" t="n"/>
      <c r="D774" s="25" t="n"/>
      <c r="E774" s="26" t="n"/>
      <c r="F774" s="25" t="n"/>
      <c r="G774" s="25" t="n"/>
      <c r="H774" s="25" t="n"/>
      <c r="I774" s="26" t="n"/>
      <c r="J774" s="25" t="n"/>
      <c r="K774" s="25" t="n"/>
      <c r="L774" s="25" t="n"/>
      <c r="M774" s="25" t="n"/>
      <c r="N774" s="26" t="n"/>
      <c r="O774" s="25" t="n"/>
      <c r="P774" s="27">
        <f>IF(C774="","",IF(H774="Teacher guide",SUMIFS('2_Zone_Allocation'!$I$2:$I$3001,'2_Zone_Allocation'!$E$2:$E$3001,C774),SUMIFS('2_Zone_Allocation'!$H$2:$H$3001,'2_Zone_Allocation'!$D$2:$D$3001,C774)))</f>
        <v/>
      </c>
      <c r="Q774" s="27">
        <f>IF(C774="","",IF(O774=P774,"OK","Mismatch"))</f>
        <v/>
      </c>
      <c r="R774" s="27">
        <f>IF(C774="","","Books/"&amp;A774&amp;"/"&amp;C774&amp;".png")</f>
        <v/>
      </c>
    </row>
    <row r="775">
      <c r="A775" s="25" t="n"/>
      <c r="B775" s="26" t="n"/>
      <c r="C775" s="26" t="n"/>
      <c r="D775" s="25" t="n"/>
      <c r="E775" s="26" t="n"/>
      <c r="F775" s="25" t="n"/>
      <c r="G775" s="25" t="n"/>
      <c r="H775" s="25" t="n"/>
      <c r="I775" s="26" t="n"/>
      <c r="J775" s="25" t="n"/>
      <c r="K775" s="25" t="n"/>
      <c r="L775" s="25" t="n"/>
      <c r="M775" s="25" t="n"/>
      <c r="N775" s="26" t="n"/>
      <c r="O775" s="25" t="n"/>
      <c r="P775" s="27">
        <f>IF(C775="","",IF(H775="Teacher guide",SUMIFS('2_Zone_Allocation'!$I$2:$I$3001,'2_Zone_Allocation'!$E$2:$E$3001,C775),SUMIFS('2_Zone_Allocation'!$H$2:$H$3001,'2_Zone_Allocation'!$D$2:$D$3001,C775)))</f>
        <v/>
      </c>
      <c r="Q775" s="27">
        <f>IF(C775="","",IF(O775=P775,"OK","Mismatch"))</f>
        <v/>
      </c>
      <c r="R775" s="27">
        <f>IF(C775="","","Books/"&amp;A775&amp;"/"&amp;C775&amp;".png")</f>
        <v/>
      </c>
    </row>
    <row r="776">
      <c r="A776" s="25" t="n"/>
      <c r="B776" s="26" t="n"/>
      <c r="C776" s="26" t="n"/>
      <c r="D776" s="25" t="n"/>
      <c r="E776" s="26" t="n"/>
      <c r="F776" s="25" t="n"/>
      <c r="G776" s="25" t="n"/>
      <c r="H776" s="25" t="n"/>
      <c r="I776" s="26" t="n"/>
      <c r="J776" s="25" t="n"/>
      <c r="K776" s="25" t="n"/>
      <c r="L776" s="25" t="n"/>
      <c r="M776" s="25" t="n"/>
      <c r="N776" s="26" t="n"/>
      <c r="O776" s="25" t="n"/>
      <c r="P776" s="27">
        <f>IF(C776="","",IF(H776="Teacher guide",SUMIFS('2_Zone_Allocation'!$I$2:$I$3001,'2_Zone_Allocation'!$E$2:$E$3001,C776),SUMIFS('2_Zone_Allocation'!$H$2:$H$3001,'2_Zone_Allocation'!$D$2:$D$3001,C776)))</f>
        <v/>
      </c>
      <c r="Q776" s="27">
        <f>IF(C776="","",IF(O776=P776,"OK","Mismatch"))</f>
        <v/>
      </c>
      <c r="R776" s="27">
        <f>IF(C776="","","Books/"&amp;A776&amp;"/"&amp;C776&amp;".png")</f>
        <v/>
      </c>
    </row>
    <row r="777">
      <c r="A777" s="25" t="n"/>
      <c r="B777" s="26" t="n"/>
      <c r="C777" s="26" t="n"/>
      <c r="D777" s="25" t="n"/>
      <c r="E777" s="26" t="n"/>
      <c r="F777" s="25" t="n"/>
      <c r="G777" s="25" t="n"/>
      <c r="H777" s="25" t="n"/>
      <c r="I777" s="26" t="n"/>
      <c r="J777" s="25" t="n"/>
      <c r="K777" s="25" t="n"/>
      <c r="L777" s="25" t="n"/>
      <c r="M777" s="25" t="n"/>
      <c r="N777" s="26" t="n"/>
      <c r="O777" s="25" t="n"/>
      <c r="P777" s="27">
        <f>IF(C777="","",IF(H777="Teacher guide",SUMIFS('2_Zone_Allocation'!$I$2:$I$3001,'2_Zone_Allocation'!$E$2:$E$3001,C777),SUMIFS('2_Zone_Allocation'!$H$2:$H$3001,'2_Zone_Allocation'!$D$2:$D$3001,C777)))</f>
        <v/>
      </c>
      <c r="Q777" s="27">
        <f>IF(C777="","",IF(O777=P777,"OK","Mismatch"))</f>
        <v/>
      </c>
      <c r="R777" s="27">
        <f>IF(C777="","","Books/"&amp;A777&amp;"/"&amp;C777&amp;".png")</f>
        <v/>
      </c>
    </row>
    <row r="778">
      <c r="A778" s="25" t="n"/>
      <c r="B778" s="26" t="n"/>
      <c r="C778" s="26" t="n"/>
      <c r="D778" s="25" t="n"/>
      <c r="E778" s="26" t="n"/>
      <c r="F778" s="25" t="n"/>
      <c r="G778" s="25" t="n"/>
      <c r="H778" s="25" t="n"/>
      <c r="I778" s="26" t="n"/>
      <c r="J778" s="25" t="n"/>
      <c r="K778" s="25" t="n"/>
      <c r="L778" s="25" t="n"/>
      <c r="M778" s="25" t="n"/>
      <c r="N778" s="26" t="n"/>
      <c r="O778" s="25" t="n"/>
      <c r="P778" s="27">
        <f>IF(C778="","",IF(H778="Teacher guide",SUMIFS('2_Zone_Allocation'!$I$2:$I$3001,'2_Zone_Allocation'!$E$2:$E$3001,C778),SUMIFS('2_Zone_Allocation'!$H$2:$H$3001,'2_Zone_Allocation'!$D$2:$D$3001,C778)))</f>
        <v/>
      </c>
      <c r="Q778" s="27">
        <f>IF(C778="","",IF(O778=P778,"OK","Mismatch"))</f>
        <v/>
      </c>
      <c r="R778" s="27">
        <f>IF(C778="","","Books/"&amp;A778&amp;"/"&amp;C778&amp;".png")</f>
        <v/>
      </c>
    </row>
    <row r="779">
      <c r="A779" s="25" t="n"/>
      <c r="B779" s="26" t="n"/>
      <c r="C779" s="26" t="n"/>
      <c r="D779" s="25" t="n"/>
      <c r="E779" s="26" t="n"/>
      <c r="F779" s="25" t="n"/>
      <c r="G779" s="25" t="n"/>
      <c r="H779" s="25" t="n"/>
      <c r="I779" s="26" t="n"/>
      <c r="J779" s="25" t="n"/>
      <c r="K779" s="25" t="n"/>
      <c r="L779" s="25" t="n"/>
      <c r="M779" s="25" t="n"/>
      <c r="N779" s="26" t="n"/>
      <c r="O779" s="25" t="n"/>
      <c r="P779" s="27">
        <f>IF(C779="","",IF(H779="Teacher guide",SUMIFS('2_Zone_Allocation'!$I$2:$I$3001,'2_Zone_Allocation'!$E$2:$E$3001,C779),SUMIFS('2_Zone_Allocation'!$H$2:$H$3001,'2_Zone_Allocation'!$D$2:$D$3001,C779)))</f>
        <v/>
      </c>
      <c r="Q779" s="27">
        <f>IF(C779="","",IF(O779=P779,"OK","Mismatch"))</f>
        <v/>
      </c>
      <c r="R779" s="27">
        <f>IF(C779="","","Books/"&amp;A779&amp;"/"&amp;C779&amp;".png")</f>
        <v/>
      </c>
    </row>
    <row r="780">
      <c r="A780" s="25" t="n"/>
      <c r="B780" s="26" t="n"/>
      <c r="C780" s="26" t="n"/>
      <c r="D780" s="25" t="n"/>
      <c r="E780" s="26" t="n"/>
      <c r="F780" s="25" t="n"/>
      <c r="G780" s="25" t="n"/>
      <c r="H780" s="25" t="n"/>
      <c r="I780" s="26" t="n"/>
      <c r="J780" s="25" t="n"/>
      <c r="K780" s="25" t="n"/>
      <c r="L780" s="25" t="n"/>
      <c r="M780" s="25" t="n"/>
      <c r="N780" s="26" t="n"/>
      <c r="O780" s="25" t="n"/>
      <c r="P780" s="27">
        <f>IF(C780="","",IF(H780="Teacher guide",SUMIFS('2_Zone_Allocation'!$I$2:$I$3001,'2_Zone_Allocation'!$E$2:$E$3001,C780),SUMIFS('2_Zone_Allocation'!$H$2:$H$3001,'2_Zone_Allocation'!$D$2:$D$3001,C780)))</f>
        <v/>
      </c>
      <c r="Q780" s="27">
        <f>IF(C780="","",IF(O780=P780,"OK","Mismatch"))</f>
        <v/>
      </c>
      <c r="R780" s="27">
        <f>IF(C780="","","Books/"&amp;A780&amp;"/"&amp;C780&amp;".png")</f>
        <v/>
      </c>
    </row>
    <row r="781">
      <c r="A781" s="25" t="n"/>
      <c r="B781" s="26" t="n"/>
      <c r="C781" s="26" t="n"/>
      <c r="D781" s="25" t="n"/>
      <c r="E781" s="26" t="n"/>
      <c r="F781" s="25" t="n"/>
      <c r="G781" s="25" t="n"/>
      <c r="H781" s="25" t="n"/>
      <c r="I781" s="26" t="n"/>
      <c r="J781" s="25" t="n"/>
      <c r="K781" s="25" t="n"/>
      <c r="L781" s="25" t="n"/>
      <c r="M781" s="25" t="n"/>
      <c r="N781" s="26" t="n"/>
      <c r="O781" s="25" t="n"/>
      <c r="P781" s="27">
        <f>IF(C781="","",IF(H781="Teacher guide",SUMIFS('2_Zone_Allocation'!$I$2:$I$3001,'2_Zone_Allocation'!$E$2:$E$3001,C781),SUMIFS('2_Zone_Allocation'!$H$2:$H$3001,'2_Zone_Allocation'!$D$2:$D$3001,C781)))</f>
        <v/>
      </c>
      <c r="Q781" s="27">
        <f>IF(C781="","",IF(O781=P781,"OK","Mismatch"))</f>
        <v/>
      </c>
      <c r="R781" s="27">
        <f>IF(C781="","","Books/"&amp;A781&amp;"/"&amp;C781&amp;".png")</f>
        <v/>
      </c>
    </row>
    <row r="782">
      <c r="A782" s="25" t="n"/>
      <c r="B782" s="26" t="n"/>
      <c r="C782" s="26" t="n"/>
      <c r="D782" s="25" t="n"/>
      <c r="E782" s="26" t="n"/>
      <c r="F782" s="25" t="n"/>
      <c r="G782" s="25" t="n"/>
      <c r="H782" s="25" t="n"/>
      <c r="I782" s="26" t="n"/>
      <c r="J782" s="25" t="n"/>
      <c r="K782" s="25" t="n"/>
      <c r="L782" s="25" t="n"/>
      <c r="M782" s="25" t="n"/>
      <c r="N782" s="26" t="n"/>
      <c r="O782" s="25" t="n"/>
      <c r="P782" s="27">
        <f>IF(C782="","",IF(H782="Teacher guide",SUMIFS('2_Zone_Allocation'!$I$2:$I$3001,'2_Zone_Allocation'!$E$2:$E$3001,C782),SUMIFS('2_Zone_Allocation'!$H$2:$H$3001,'2_Zone_Allocation'!$D$2:$D$3001,C782)))</f>
        <v/>
      </c>
      <c r="Q782" s="27">
        <f>IF(C782="","",IF(O782=P782,"OK","Mismatch"))</f>
        <v/>
      </c>
      <c r="R782" s="27">
        <f>IF(C782="","","Books/"&amp;A782&amp;"/"&amp;C782&amp;".png")</f>
        <v/>
      </c>
    </row>
    <row r="783">
      <c r="A783" s="25" t="n"/>
      <c r="B783" s="26" t="n"/>
      <c r="C783" s="26" t="n"/>
      <c r="D783" s="25" t="n"/>
      <c r="E783" s="26" t="n"/>
      <c r="F783" s="25" t="n"/>
      <c r="G783" s="25" t="n"/>
      <c r="H783" s="25" t="n"/>
      <c r="I783" s="26" t="n"/>
      <c r="J783" s="25" t="n"/>
      <c r="K783" s="25" t="n"/>
      <c r="L783" s="25" t="n"/>
      <c r="M783" s="25" t="n"/>
      <c r="N783" s="26" t="n"/>
      <c r="O783" s="25" t="n"/>
      <c r="P783" s="27">
        <f>IF(C783="","",IF(H783="Teacher guide",SUMIFS('2_Zone_Allocation'!$I$2:$I$3001,'2_Zone_Allocation'!$E$2:$E$3001,C783),SUMIFS('2_Zone_Allocation'!$H$2:$H$3001,'2_Zone_Allocation'!$D$2:$D$3001,C783)))</f>
        <v/>
      </c>
      <c r="Q783" s="27">
        <f>IF(C783="","",IF(O783=P783,"OK","Mismatch"))</f>
        <v/>
      </c>
      <c r="R783" s="27">
        <f>IF(C783="","","Books/"&amp;A783&amp;"/"&amp;C783&amp;".png")</f>
        <v/>
      </c>
    </row>
    <row r="784">
      <c r="A784" s="25" t="n"/>
      <c r="B784" s="26" t="n"/>
      <c r="C784" s="26" t="n"/>
      <c r="D784" s="25" t="n"/>
      <c r="E784" s="26" t="n"/>
      <c r="F784" s="25" t="n"/>
      <c r="G784" s="25" t="n"/>
      <c r="H784" s="25" t="n"/>
      <c r="I784" s="26" t="n"/>
      <c r="J784" s="25" t="n"/>
      <c r="K784" s="25" t="n"/>
      <c r="L784" s="25" t="n"/>
      <c r="M784" s="25" t="n"/>
      <c r="N784" s="26" t="n"/>
      <c r="O784" s="25" t="n"/>
      <c r="P784" s="27">
        <f>IF(C784="","",IF(H784="Teacher guide",SUMIFS('2_Zone_Allocation'!$I$2:$I$3001,'2_Zone_Allocation'!$E$2:$E$3001,C784),SUMIFS('2_Zone_Allocation'!$H$2:$H$3001,'2_Zone_Allocation'!$D$2:$D$3001,C784)))</f>
        <v/>
      </c>
      <c r="Q784" s="27">
        <f>IF(C784="","",IF(O784=P784,"OK","Mismatch"))</f>
        <v/>
      </c>
      <c r="R784" s="27">
        <f>IF(C784="","","Books/"&amp;A784&amp;"/"&amp;C784&amp;".png")</f>
        <v/>
      </c>
    </row>
    <row r="785">
      <c r="A785" s="25" t="n"/>
      <c r="B785" s="26" t="n"/>
      <c r="C785" s="26" t="n"/>
      <c r="D785" s="25" t="n"/>
      <c r="E785" s="26" t="n"/>
      <c r="F785" s="25" t="n"/>
      <c r="G785" s="25" t="n"/>
      <c r="H785" s="25" t="n"/>
      <c r="I785" s="26" t="n"/>
      <c r="J785" s="25" t="n"/>
      <c r="K785" s="25" t="n"/>
      <c r="L785" s="25" t="n"/>
      <c r="M785" s="25" t="n"/>
      <c r="N785" s="26" t="n"/>
      <c r="O785" s="25" t="n"/>
      <c r="P785" s="27">
        <f>IF(C785="","",IF(H785="Teacher guide",SUMIFS('2_Zone_Allocation'!$I$2:$I$3001,'2_Zone_Allocation'!$E$2:$E$3001,C785),SUMIFS('2_Zone_Allocation'!$H$2:$H$3001,'2_Zone_Allocation'!$D$2:$D$3001,C785)))</f>
        <v/>
      </c>
      <c r="Q785" s="27">
        <f>IF(C785="","",IF(O785=P785,"OK","Mismatch"))</f>
        <v/>
      </c>
      <c r="R785" s="27">
        <f>IF(C785="","","Books/"&amp;A785&amp;"/"&amp;C785&amp;".png")</f>
        <v/>
      </c>
    </row>
    <row r="786">
      <c r="A786" s="25" t="n"/>
      <c r="B786" s="26" t="n"/>
      <c r="C786" s="26" t="n"/>
      <c r="D786" s="25" t="n"/>
      <c r="E786" s="26" t="n"/>
      <c r="F786" s="25" t="n"/>
      <c r="G786" s="25" t="n"/>
      <c r="H786" s="25" t="n"/>
      <c r="I786" s="26" t="n"/>
      <c r="J786" s="25" t="n"/>
      <c r="K786" s="25" t="n"/>
      <c r="L786" s="25" t="n"/>
      <c r="M786" s="25" t="n"/>
      <c r="N786" s="26" t="n"/>
      <c r="O786" s="25" t="n"/>
      <c r="P786" s="27">
        <f>IF(C786="","",IF(H786="Teacher guide",SUMIFS('2_Zone_Allocation'!$I$2:$I$3001,'2_Zone_Allocation'!$E$2:$E$3001,C786),SUMIFS('2_Zone_Allocation'!$H$2:$H$3001,'2_Zone_Allocation'!$D$2:$D$3001,C786)))</f>
        <v/>
      </c>
      <c r="Q786" s="27">
        <f>IF(C786="","",IF(O786=P786,"OK","Mismatch"))</f>
        <v/>
      </c>
      <c r="R786" s="27">
        <f>IF(C786="","","Books/"&amp;A786&amp;"/"&amp;C786&amp;".png")</f>
        <v/>
      </c>
    </row>
    <row r="787">
      <c r="A787" s="25" t="n"/>
      <c r="B787" s="26" t="n"/>
      <c r="C787" s="26" t="n"/>
      <c r="D787" s="25" t="n"/>
      <c r="E787" s="26" t="n"/>
      <c r="F787" s="25" t="n"/>
      <c r="G787" s="25" t="n"/>
      <c r="H787" s="25" t="n"/>
      <c r="I787" s="26" t="n"/>
      <c r="J787" s="25" t="n"/>
      <c r="K787" s="25" t="n"/>
      <c r="L787" s="25" t="n"/>
      <c r="M787" s="25" t="n"/>
      <c r="N787" s="26" t="n"/>
      <c r="O787" s="25" t="n"/>
      <c r="P787" s="27">
        <f>IF(C787="","",IF(H787="Teacher guide",SUMIFS('2_Zone_Allocation'!$I$2:$I$3001,'2_Zone_Allocation'!$E$2:$E$3001,C787),SUMIFS('2_Zone_Allocation'!$H$2:$H$3001,'2_Zone_Allocation'!$D$2:$D$3001,C787)))</f>
        <v/>
      </c>
      <c r="Q787" s="27">
        <f>IF(C787="","",IF(O787=P787,"OK","Mismatch"))</f>
        <v/>
      </c>
      <c r="R787" s="27">
        <f>IF(C787="","","Books/"&amp;A787&amp;"/"&amp;C787&amp;".png")</f>
        <v/>
      </c>
    </row>
    <row r="788">
      <c r="A788" s="25" t="n"/>
      <c r="B788" s="26" t="n"/>
      <c r="C788" s="26" t="n"/>
      <c r="D788" s="25" t="n"/>
      <c r="E788" s="26" t="n"/>
      <c r="F788" s="25" t="n"/>
      <c r="G788" s="25" t="n"/>
      <c r="H788" s="25" t="n"/>
      <c r="I788" s="26" t="n"/>
      <c r="J788" s="25" t="n"/>
      <c r="K788" s="25" t="n"/>
      <c r="L788" s="25" t="n"/>
      <c r="M788" s="25" t="n"/>
      <c r="N788" s="26" t="n"/>
      <c r="O788" s="25" t="n"/>
      <c r="P788" s="27">
        <f>IF(C788="","",IF(H788="Teacher guide",SUMIFS('2_Zone_Allocation'!$I$2:$I$3001,'2_Zone_Allocation'!$E$2:$E$3001,C788),SUMIFS('2_Zone_Allocation'!$H$2:$H$3001,'2_Zone_Allocation'!$D$2:$D$3001,C788)))</f>
        <v/>
      </c>
      <c r="Q788" s="27">
        <f>IF(C788="","",IF(O788=P788,"OK","Mismatch"))</f>
        <v/>
      </c>
      <c r="R788" s="27">
        <f>IF(C788="","","Books/"&amp;A788&amp;"/"&amp;C788&amp;".png")</f>
        <v/>
      </c>
    </row>
    <row r="789">
      <c r="A789" s="25" t="n"/>
      <c r="B789" s="26" t="n"/>
      <c r="C789" s="26" t="n"/>
      <c r="D789" s="25" t="n"/>
      <c r="E789" s="26" t="n"/>
      <c r="F789" s="25" t="n"/>
      <c r="G789" s="25" t="n"/>
      <c r="H789" s="25" t="n"/>
      <c r="I789" s="26" t="n"/>
      <c r="J789" s="25" t="n"/>
      <c r="K789" s="25" t="n"/>
      <c r="L789" s="25" t="n"/>
      <c r="M789" s="25" t="n"/>
      <c r="N789" s="26" t="n"/>
      <c r="O789" s="25" t="n"/>
      <c r="P789" s="27">
        <f>IF(C789="","",IF(H789="Teacher guide",SUMIFS('2_Zone_Allocation'!$I$2:$I$3001,'2_Zone_Allocation'!$E$2:$E$3001,C789),SUMIFS('2_Zone_Allocation'!$H$2:$H$3001,'2_Zone_Allocation'!$D$2:$D$3001,C789)))</f>
        <v/>
      </c>
      <c r="Q789" s="27">
        <f>IF(C789="","",IF(O789=P789,"OK","Mismatch"))</f>
        <v/>
      </c>
      <c r="R789" s="27">
        <f>IF(C789="","","Books/"&amp;A789&amp;"/"&amp;C789&amp;".png")</f>
        <v/>
      </c>
    </row>
    <row r="790">
      <c r="A790" s="25" t="n"/>
      <c r="B790" s="26" t="n"/>
      <c r="C790" s="26" t="n"/>
      <c r="D790" s="25" t="n"/>
      <c r="E790" s="26" t="n"/>
      <c r="F790" s="25" t="n"/>
      <c r="G790" s="25" t="n"/>
      <c r="H790" s="25" t="n"/>
      <c r="I790" s="26" t="n"/>
      <c r="J790" s="25" t="n"/>
      <c r="K790" s="25" t="n"/>
      <c r="L790" s="25" t="n"/>
      <c r="M790" s="25" t="n"/>
      <c r="N790" s="26" t="n"/>
      <c r="O790" s="25" t="n"/>
      <c r="P790" s="27">
        <f>IF(C790="","",IF(H790="Teacher guide",SUMIFS('2_Zone_Allocation'!$I$2:$I$3001,'2_Zone_Allocation'!$E$2:$E$3001,C790),SUMIFS('2_Zone_Allocation'!$H$2:$H$3001,'2_Zone_Allocation'!$D$2:$D$3001,C790)))</f>
        <v/>
      </c>
      <c r="Q790" s="27">
        <f>IF(C790="","",IF(O790=P790,"OK","Mismatch"))</f>
        <v/>
      </c>
      <c r="R790" s="27">
        <f>IF(C790="","","Books/"&amp;A790&amp;"/"&amp;C790&amp;".png")</f>
        <v/>
      </c>
    </row>
    <row r="791">
      <c r="A791" s="25" t="n"/>
      <c r="B791" s="26" t="n"/>
      <c r="C791" s="26" t="n"/>
      <c r="D791" s="25" t="n"/>
      <c r="E791" s="26" t="n"/>
      <c r="F791" s="25" t="n"/>
      <c r="G791" s="25" t="n"/>
      <c r="H791" s="25" t="n"/>
      <c r="I791" s="26" t="n"/>
      <c r="J791" s="25" t="n"/>
      <c r="K791" s="25" t="n"/>
      <c r="L791" s="25" t="n"/>
      <c r="M791" s="25" t="n"/>
      <c r="N791" s="26" t="n"/>
      <c r="O791" s="25" t="n"/>
      <c r="P791" s="27">
        <f>IF(C791="","",IF(H791="Teacher guide",SUMIFS('2_Zone_Allocation'!$I$2:$I$3001,'2_Zone_Allocation'!$E$2:$E$3001,C791),SUMIFS('2_Zone_Allocation'!$H$2:$H$3001,'2_Zone_Allocation'!$D$2:$D$3001,C791)))</f>
        <v/>
      </c>
      <c r="Q791" s="27">
        <f>IF(C791="","",IF(O791=P791,"OK","Mismatch"))</f>
        <v/>
      </c>
      <c r="R791" s="27">
        <f>IF(C791="","","Books/"&amp;A791&amp;"/"&amp;C791&amp;".png")</f>
        <v/>
      </c>
    </row>
    <row r="792">
      <c r="A792" s="25" t="n"/>
      <c r="B792" s="26" t="n"/>
      <c r="C792" s="26" t="n"/>
      <c r="D792" s="25" t="n"/>
      <c r="E792" s="26" t="n"/>
      <c r="F792" s="25" t="n"/>
      <c r="G792" s="25" t="n"/>
      <c r="H792" s="25" t="n"/>
      <c r="I792" s="26" t="n"/>
      <c r="J792" s="25" t="n"/>
      <c r="K792" s="25" t="n"/>
      <c r="L792" s="25" t="n"/>
      <c r="M792" s="25" t="n"/>
      <c r="N792" s="26" t="n"/>
      <c r="O792" s="25" t="n"/>
      <c r="P792" s="27">
        <f>IF(C792="","",IF(H792="Teacher guide",SUMIFS('2_Zone_Allocation'!$I$2:$I$3001,'2_Zone_Allocation'!$E$2:$E$3001,C792),SUMIFS('2_Zone_Allocation'!$H$2:$H$3001,'2_Zone_Allocation'!$D$2:$D$3001,C792)))</f>
        <v/>
      </c>
      <c r="Q792" s="27">
        <f>IF(C792="","",IF(O792=P792,"OK","Mismatch"))</f>
        <v/>
      </c>
      <c r="R792" s="27">
        <f>IF(C792="","","Books/"&amp;A792&amp;"/"&amp;C792&amp;".png")</f>
        <v/>
      </c>
    </row>
    <row r="793">
      <c r="A793" s="25" t="n"/>
      <c r="B793" s="26" t="n"/>
      <c r="C793" s="26" t="n"/>
      <c r="D793" s="25" t="n"/>
      <c r="E793" s="26" t="n"/>
      <c r="F793" s="25" t="n"/>
      <c r="G793" s="25" t="n"/>
      <c r="H793" s="25" t="n"/>
      <c r="I793" s="26" t="n"/>
      <c r="J793" s="25" t="n"/>
      <c r="K793" s="25" t="n"/>
      <c r="L793" s="25" t="n"/>
      <c r="M793" s="25" t="n"/>
      <c r="N793" s="26" t="n"/>
      <c r="O793" s="25" t="n"/>
      <c r="P793" s="27">
        <f>IF(C793="","",IF(H793="Teacher guide",SUMIFS('2_Zone_Allocation'!$I$2:$I$3001,'2_Zone_Allocation'!$E$2:$E$3001,C793),SUMIFS('2_Zone_Allocation'!$H$2:$H$3001,'2_Zone_Allocation'!$D$2:$D$3001,C793)))</f>
        <v/>
      </c>
      <c r="Q793" s="27">
        <f>IF(C793="","",IF(O793=P793,"OK","Mismatch"))</f>
        <v/>
      </c>
      <c r="R793" s="27">
        <f>IF(C793="","","Books/"&amp;A793&amp;"/"&amp;C793&amp;".png")</f>
        <v/>
      </c>
    </row>
    <row r="794">
      <c r="A794" s="25" t="n"/>
      <c r="B794" s="26" t="n"/>
      <c r="C794" s="26" t="n"/>
      <c r="D794" s="25" t="n"/>
      <c r="E794" s="26" t="n"/>
      <c r="F794" s="25" t="n"/>
      <c r="G794" s="25" t="n"/>
      <c r="H794" s="25" t="n"/>
      <c r="I794" s="26" t="n"/>
      <c r="J794" s="25" t="n"/>
      <c r="K794" s="25" t="n"/>
      <c r="L794" s="25" t="n"/>
      <c r="M794" s="25" t="n"/>
      <c r="N794" s="26" t="n"/>
      <c r="O794" s="25" t="n"/>
      <c r="P794" s="27">
        <f>IF(C794="","",IF(H794="Teacher guide",SUMIFS('2_Zone_Allocation'!$I$2:$I$3001,'2_Zone_Allocation'!$E$2:$E$3001,C794),SUMIFS('2_Zone_Allocation'!$H$2:$H$3001,'2_Zone_Allocation'!$D$2:$D$3001,C794)))</f>
        <v/>
      </c>
      <c r="Q794" s="27">
        <f>IF(C794="","",IF(O794=P794,"OK","Mismatch"))</f>
        <v/>
      </c>
      <c r="R794" s="27">
        <f>IF(C794="","","Books/"&amp;A794&amp;"/"&amp;C794&amp;".png")</f>
        <v/>
      </c>
    </row>
    <row r="795">
      <c r="A795" s="25" t="n"/>
      <c r="B795" s="26" t="n"/>
      <c r="C795" s="26" t="n"/>
      <c r="D795" s="25" t="n"/>
      <c r="E795" s="26" t="n"/>
      <c r="F795" s="25" t="n"/>
      <c r="G795" s="25" t="n"/>
      <c r="H795" s="25" t="n"/>
      <c r="I795" s="26" t="n"/>
      <c r="J795" s="25" t="n"/>
      <c r="K795" s="25" t="n"/>
      <c r="L795" s="25" t="n"/>
      <c r="M795" s="25" t="n"/>
      <c r="N795" s="26" t="n"/>
      <c r="O795" s="25" t="n"/>
      <c r="P795" s="27">
        <f>IF(C795="","",IF(H795="Teacher guide",SUMIFS('2_Zone_Allocation'!$I$2:$I$3001,'2_Zone_Allocation'!$E$2:$E$3001,C795),SUMIFS('2_Zone_Allocation'!$H$2:$H$3001,'2_Zone_Allocation'!$D$2:$D$3001,C795)))</f>
        <v/>
      </c>
      <c r="Q795" s="27">
        <f>IF(C795="","",IF(O795=P795,"OK","Mismatch"))</f>
        <v/>
      </c>
      <c r="R795" s="27">
        <f>IF(C795="","","Books/"&amp;A795&amp;"/"&amp;C795&amp;".png")</f>
        <v/>
      </c>
    </row>
    <row r="796">
      <c r="A796" s="25" t="n"/>
      <c r="B796" s="26" t="n"/>
      <c r="C796" s="26" t="n"/>
      <c r="D796" s="25" t="n"/>
      <c r="E796" s="26" t="n"/>
      <c r="F796" s="25" t="n"/>
      <c r="G796" s="25" t="n"/>
      <c r="H796" s="25" t="n"/>
      <c r="I796" s="26" t="n"/>
      <c r="J796" s="25" t="n"/>
      <c r="K796" s="25" t="n"/>
      <c r="L796" s="25" t="n"/>
      <c r="M796" s="25" t="n"/>
      <c r="N796" s="26" t="n"/>
      <c r="O796" s="25" t="n"/>
      <c r="P796" s="27">
        <f>IF(C796="","",IF(H796="Teacher guide",SUMIFS('2_Zone_Allocation'!$I$2:$I$3001,'2_Zone_Allocation'!$E$2:$E$3001,C796),SUMIFS('2_Zone_Allocation'!$H$2:$H$3001,'2_Zone_Allocation'!$D$2:$D$3001,C796)))</f>
        <v/>
      </c>
      <c r="Q796" s="27">
        <f>IF(C796="","",IF(O796=P796,"OK","Mismatch"))</f>
        <v/>
      </c>
      <c r="R796" s="27">
        <f>IF(C796="","","Books/"&amp;A796&amp;"/"&amp;C796&amp;".png")</f>
        <v/>
      </c>
    </row>
    <row r="797">
      <c r="A797" s="25" t="n"/>
      <c r="B797" s="26" t="n"/>
      <c r="C797" s="26" t="n"/>
      <c r="D797" s="25" t="n"/>
      <c r="E797" s="26" t="n"/>
      <c r="F797" s="25" t="n"/>
      <c r="G797" s="25" t="n"/>
      <c r="H797" s="25" t="n"/>
      <c r="I797" s="26" t="n"/>
      <c r="J797" s="25" t="n"/>
      <c r="K797" s="25" t="n"/>
      <c r="L797" s="25" t="n"/>
      <c r="M797" s="25" t="n"/>
      <c r="N797" s="26" t="n"/>
      <c r="O797" s="25" t="n"/>
      <c r="P797" s="27">
        <f>IF(C797="","",IF(H797="Teacher guide",SUMIFS('2_Zone_Allocation'!$I$2:$I$3001,'2_Zone_Allocation'!$E$2:$E$3001,C797),SUMIFS('2_Zone_Allocation'!$H$2:$H$3001,'2_Zone_Allocation'!$D$2:$D$3001,C797)))</f>
        <v/>
      </c>
      <c r="Q797" s="27">
        <f>IF(C797="","",IF(O797=P797,"OK","Mismatch"))</f>
        <v/>
      </c>
      <c r="R797" s="27">
        <f>IF(C797="","","Books/"&amp;A797&amp;"/"&amp;C797&amp;".png")</f>
        <v/>
      </c>
    </row>
    <row r="798">
      <c r="A798" s="25" t="n"/>
      <c r="B798" s="26" t="n"/>
      <c r="C798" s="26" t="n"/>
      <c r="D798" s="25" t="n"/>
      <c r="E798" s="26" t="n"/>
      <c r="F798" s="25" t="n"/>
      <c r="G798" s="25" t="n"/>
      <c r="H798" s="25" t="n"/>
      <c r="I798" s="26" t="n"/>
      <c r="J798" s="25" t="n"/>
      <c r="K798" s="25" t="n"/>
      <c r="L798" s="25" t="n"/>
      <c r="M798" s="25" t="n"/>
      <c r="N798" s="26" t="n"/>
      <c r="O798" s="25" t="n"/>
      <c r="P798" s="27">
        <f>IF(C798="","",IF(H798="Teacher guide",SUMIFS('2_Zone_Allocation'!$I$2:$I$3001,'2_Zone_Allocation'!$E$2:$E$3001,C798),SUMIFS('2_Zone_Allocation'!$H$2:$H$3001,'2_Zone_Allocation'!$D$2:$D$3001,C798)))</f>
        <v/>
      </c>
      <c r="Q798" s="27">
        <f>IF(C798="","",IF(O798=P798,"OK","Mismatch"))</f>
        <v/>
      </c>
      <c r="R798" s="27">
        <f>IF(C798="","","Books/"&amp;A798&amp;"/"&amp;C798&amp;".png")</f>
        <v/>
      </c>
    </row>
    <row r="799">
      <c r="A799" s="25" t="n"/>
      <c r="B799" s="26" t="n"/>
      <c r="C799" s="26" t="n"/>
      <c r="D799" s="25" t="n"/>
      <c r="E799" s="26" t="n"/>
      <c r="F799" s="25" t="n"/>
      <c r="G799" s="25" t="n"/>
      <c r="H799" s="25" t="n"/>
      <c r="I799" s="26" t="n"/>
      <c r="J799" s="25" t="n"/>
      <c r="K799" s="25" t="n"/>
      <c r="L799" s="25" t="n"/>
      <c r="M799" s="25" t="n"/>
      <c r="N799" s="26" t="n"/>
      <c r="O799" s="25" t="n"/>
      <c r="P799" s="27">
        <f>IF(C799="","",IF(H799="Teacher guide",SUMIFS('2_Zone_Allocation'!$I$2:$I$3001,'2_Zone_Allocation'!$E$2:$E$3001,C799),SUMIFS('2_Zone_Allocation'!$H$2:$H$3001,'2_Zone_Allocation'!$D$2:$D$3001,C799)))</f>
        <v/>
      </c>
      <c r="Q799" s="27">
        <f>IF(C799="","",IF(O799=P799,"OK","Mismatch"))</f>
        <v/>
      </c>
      <c r="R799" s="27">
        <f>IF(C799="","","Books/"&amp;A799&amp;"/"&amp;C799&amp;".png")</f>
        <v/>
      </c>
    </row>
    <row r="800">
      <c r="A800" s="25" t="n"/>
      <c r="B800" s="26" t="n"/>
      <c r="C800" s="26" t="n"/>
      <c r="D800" s="25" t="n"/>
      <c r="E800" s="26" t="n"/>
      <c r="F800" s="25" t="n"/>
      <c r="G800" s="25" t="n"/>
      <c r="H800" s="25" t="n"/>
      <c r="I800" s="26" t="n"/>
      <c r="J800" s="25" t="n"/>
      <c r="K800" s="25" t="n"/>
      <c r="L800" s="25" t="n"/>
      <c r="M800" s="25" t="n"/>
      <c r="N800" s="26" t="n"/>
      <c r="O800" s="25" t="n"/>
      <c r="P800" s="27">
        <f>IF(C800="","",IF(H800="Teacher guide",SUMIFS('2_Zone_Allocation'!$I$2:$I$3001,'2_Zone_Allocation'!$E$2:$E$3001,C800),SUMIFS('2_Zone_Allocation'!$H$2:$H$3001,'2_Zone_Allocation'!$D$2:$D$3001,C800)))</f>
        <v/>
      </c>
      <c r="Q800" s="27">
        <f>IF(C800="","",IF(O800=P800,"OK","Mismatch"))</f>
        <v/>
      </c>
      <c r="R800" s="27">
        <f>IF(C800="","","Books/"&amp;A800&amp;"/"&amp;C800&amp;".png")</f>
        <v/>
      </c>
    </row>
    <row r="801">
      <c r="A801" s="25" t="n"/>
      <c r="B801" s="26" t="n"/>
      <c r="C801" s="26" t="n"/>
      <c r="D801" s="25" t="n"/>
      <c r="E801" s="26" t="n"/>
      <c r="F801" s="25" t="n"/>
      <c r="G801" s="25" t="n"/>
      <c r="H801" s="25" t="n"/>
      <c r="I801" s="26" t="n"/>
      <c r="J801" s="25" t="n"/>
      <c r="K801" s="25" t="n"/>
      <c r="L801" s="25" t="n"/>
      <c r="M801" s="25" t="n"/>
      <c r="N801" s="26" t="n"/>
      <c r="O801" s="25" t="n"/>
      <c r="P801" s="27">
        <f>IF(C801="","",IF(H801="Teacher guide",SUMIFS('2_Zone_Allocation'!$I$2:$I$3001,'2_Zone_Allocation'!$E$2:$E$3001,C801),SUMIFS('2_Zone_Allocation'!$H$2:$H$3001,'2_Zone_Allocation'!$D$2:$D$3001,C801)))</f>
        <v/>
      </c>
      <c r="Q801" s="27">
        <f>IF(C801="","",IF(O801=P801,"OK","Mismatch"))</f>
        <v/>
      </c>
      <c r="R801" s="27">
        <f>IF(C801="","","Books/"&amp;A801&amp;"/"&amp;C801&amp;".png")</f>
        <v/>
      </c>
    </row>
    <row r="802">
      <c r="A802" s="25" t="n"/>
      <c r="B802" s="26" t="n"/>
      <c r="C802" s="26" t="n"/>
      <c r="D802" s="25" t="n"/>
      <c r="E802" s="26" t="n"/>
      <c r="F802" s="25" t="n"/>
      <c r="G802" s="25" t="n"/>
      <c r="H802" s="25" t="n"/>
      <c r="I802" s="26" t="n"/>
      <c r="J802" s="25" t="n"/>
      <c r="K802" s="25" t="n"/>
      <c r="L802" s="25" t="n"/>
      <c r="M802" s="25" t="n"/>
      <c r="N802" s="26" t="n"/>
      <c r="O802" s="25" t="n"/>
      <c r="P802" s="27">
        <f>IF(C802="","",IF(H802="Teacher guide",SUMIFS('2_Zone_Allocation'!$I$2:$I$3001,'2_Zone_Allocation'!$E$2:$E$3001,C802),SUMIFS('2_Zone_Allocation'!$H$2:$H$3001,'2_Zone_Allocation'!$D$2:$D$3001,C802)))</f>
        <v/>
      </c>
      <c r="Q802" s="27">
        <f>IF(C802="","",IF(O802=P802,"OK","Mismatch"))</f>
        <v/>
      </c>
      <c r="R802" s="27">
        <f>IF(C802="","","Books/"&amp;A802&amp;"/"&amp;C802&amp;".png")</f>
        <v/>
      </c>
    </row>
    <row r="803">
      <c r="A803" s="25" t="n"/>
      <c r="B803" s="26" t="n"/>
      <c r="C803" s="26" t="n"/>
      <c r="D803" s="25" t="n"/>
      <c r="E803" s="26" t="n"/>
      <c r="F803" s="25" t="n"/>
      <c r="G803" s="25" t="n"/>
      <c r="H803" s="25" t="n"/>
      <c r="I803" s="26" t="n"/>
      <c r="J803" s="25" t="n"/>
      <c r="K803" s="25" t="n"/>
      <c r="L803" s="25" t="n"/>
      <c r="M803" s="25" t="n"/>
      <c r="N803" s="26" t="n"/>
      <c r="O803" s="25" t="n"/>
      <c r="P803" s="27">
        <f>IF(C803="","",IF(H803="Teacher guide",SUMIFS('2_Zone_Allocation'!$I$2:$I$3001,'2_Zone_Allocation'!$E$2:$E$3001,C803),SUMIFS('2_Zone_Allocation'!$H$2:$H$3001,'2_Zone_Allocation'!$D$2:$D$3001,C803)))</f>
        <v/>
      </c>
      <c r="Q803" s="27">
        <f>IF(C803="","",IF(O803=P803,"OK","Mismatch"))</f>
        <v/>
      </c>
      <c r="R803" s="27">
        <f>IF(C803="","","Books/"&amp;A803&amp;"/"&amp;C803&amp;".png")</f>
        <v/>
      </c>
    </row>
    <row r="804">
      <c r="A804" s="25" t="n"/>
      <c r="B804" s="26" t="n"/>
      <c r="C804" s="26" t="n"/>
      <c r="D804" s="25" t="n"/>
      <c r="E804" s="26" t="n"/>
      <c r="F804" s="25" t="n"/>
      <c r="G804" s="25" t="n"/>
      <c r="H804" s="25" t="n"/>
      <c r="I804" s="26" t="n"/>
      <c r="J804" s="25" t="n"/>
      <c r="K804" s="25" t="n"/>
      <c r="L804" s="25" t="n"/>
      <c r="M804" s="25" t="n"/>
      <c r="N804" s="26" t="n"/>
      <c r="O804" s="25" t="n"/>
      <c r="P804" s="27">
        <f>IF(C804="","",IF(H804="Teacher guide",SUMIFS('2_Zone_Allocation'!$I$2:$I$3001,'2_Zone_Allocation'!$E$2:$E$3001,C804),SUMIFS('2_Zone_Allocation'!$H$2:$H$3001,'2_Zone_Allocation'!$D$2:$D$3001,C804)))</f>
        <v/>
      </c>
      <c r="Q804" s="27">
        <f>IF(C804="","",IF(O804=P804,"OK","Mismatch"))</f>
        <v/>
      </c>
      <c r="R804" s="27">
        <f>IF(C804="","","Books/"&amp;A804&amp;"/"&amp;C804&amp;".png")</f>
        <v/>
      </c>
    </row>
    <row r="805">
      <c r="A805" s="25" t="n"/>
      <c r="B805" s="26" t="n"/>
      <c r="C805" s="26" t="n"/>
      <c r="D805" s="25" t="n"/>
      <c r="E805" s="26" t="n"/>
      <c r="F805" s="25" t="n"/>
      <c r="G805" s="25" t="n"/>
      <c r="H805" s="25" t="n"/>
      <c r="I805" s="26" t="n"/>
      <c r="J805" s="25" t="n"/>
      <c r="K805" s="25" t="n"/>
      <c r="L805" s="25" t="n"/>
      <c r="M805" s="25" t="n"/>
      <c r="N805" s="26" t="n"/>
      <c r="O805" s="25" t="n"/>
      <c r="P805" s="27">
        <f>IF(C805="","",IF(H805="Teacher guide",SUMIFS('2_Zone_Allocation'!$I$2:$I$3001,'2_Zone_Allocation'!$E$2:$E$3001,C805),SUMIFS('2_Zone_Allocation'!$H$2:$H$3001,'2_Zone_Allocation'!$D$2:$D$3001,C805)))</f>
        <v/>
      </c>
      <c r="Q805" s="27">
        <f>IF(C805="","",IF(O805=P805,"OK","Mismatch"))</f>
        <v/>
      </c>
      <c r="R805" s="27">
        <f>IF(C805="","","Books/"&amp;A805&amp;"/"&amp;C805&amp;".png")</f>
        <v/>
      </c>
    </row>
    <row r="806">
      <c r="A806" s="25" t="n"/>
      <c r="B806" s="26" t="n"/>
      <c r="C806" s="26" t="n"/>
      <c r="D806" s="25" t="n"/>
      <c r="E806" s="26" t="n"/>
      <c r="F806" s="25" t="n"/>
      <c r="G806" s="25" t="n"/>
      <c r="H806" s="25" t="n"/>
      <c r="I806" s="26" t="n"/>
      <c r="J806" s="25" t="n"/>
      <c r="K806" s="25" t="n"/>
      <c r="L806" s="25" t="n"/>
      <c r="M806" s="25" t="n"/>
      <c r="N806" s="26" t="n"/>
      <c r="O806" s="25" t="n"/>
      <c r="P806" s="27">
        <f>IF(C806="","",IF(H806="Teacher guide",SUMIFS('2_Zone_Allocation'!$I$2:$I$3001,'2_Zone_Allocation'!$E$2:$E$3001,C806),SUMIFS('2_Zone_Allocation'!$H$2:$H$3001,'2_Zone_Allocation'!$D$2:$D$3001,C806)))</f>
        <v/>
      </c>
      <c r="Q806" s="27">
        <f>IF(C806="","",IF(O806=P806,"OK","Mismatch"))</f>
        <v/>
      </c>
      <c r="R806" s="27">
        <f>IF(C806="","","Books/"&amp;A806&amp;"/"&amp;C806&amp;".png")</f>
        <v/>
      </c>
    </row>
    <row r="807">
      <c r="A807" s="25" t="n"/>
      <c r="B807" s="26" t="n"/>
      <c r="C807" s="26" t="n"/>
      <c r="D807" s="25" t="n"/>
      <c r="E807" s="26" t="n"/>
      <c r="F807" s="25" t="n"/>
      <c r="G807" s="25" t="n"/>
      <c r="H807" s="25" t="n"/>
      <c r="I807" s="26" t="n"/>
      <c r="J807" s="25" t="n"/>
      <c r="K807" s="25" t="n"/>
      <c r="L807" s="25" t="n"/>
      <c r="M807" s="25" t="n"/>
      <c r="N807" s="26" t="n"/>
      <c r="O807" s="25" t="n"/>
      <c r="P807" s="27">
        <f>IF(C807="","",IF(H807="Teacher guide",SUMIFS('2_Zone_Allocation'!$I$2:$I$3001,'2_Zone_Allocation'!$E$2:$E$3001,C807),SUMIFS('2_Zone_Allocation'!$H$2:$H$3001,'2_Zone_Allocation'!$D$2:$D$3001,C807)))</f>
        <v/>
      </c>
      <c r="Q807" s="27">
        <f>IF(C807="","",IF(O807=P807,"OK","Mismatch"))</f>
        <v/>
      </c>
      <c r="R807" s="27">
        <f>IF(C807="","","Books/"&amp;A807&amp;"/"&amp;C807&amp;".png")</f>
        <v/>
      </c>
    </row>
    <row r="808">
      <c r="A808" s="25" t="n"/>
      <c r="B808" s="26" t="n"/>
      <c r="C808" s="26" t="n"/>
      <c r="D808" s="25" t="n"/>
      <c r="E808" s="26" t="n"/>
      <c r="F808" s="25" t="n"/>
      <c r="G808" s="25" t="n"/>
      <c r="H808" s="25" t="n"/>
      <c r="I808" s="26" t="n"/>
      <c r="J808" s="25" t="n"/>
      <c r="K808" s="25" t="n"/>
      <c r="L808" s="25" t="n"/>
      <c r="M808" s="25" t="n"/>
      <c r="N808" s="26" t="n"/>
      <c r="O808" s="25" t="n"/>
      <c r="P808" s="27">
        <f>IF(C808="","",IF(H808="Teacher guide",SUMIFS('2_Zone_Allocation'!$I$2:$I$3001,'2_Zone_Allocation'!$E$2:$E$3001,C808),SUMIFS('2_Zone_Allocation'!$H$2:$H$3001,'2_Zone_Allocation'!$D$2:$D$3001,C808)))</f>
        <v/>
      </c>
      <c r="Q808" s="27">
        <f>IF(C808="","",IF(O808=P808,"OK","Mismatch"))</f>
        <v/>
      </c>
      <c r="R808" s="27">
        <f>IF(C808="","","Books/"&amp;A808&amp;"/"&amp;C808&amp;".png")</f>
        <v/>
      </c>
    </row>
    <row r="809">
      <c r="A809" s="25" t="n"/>
      <c r="B809" s="26" t="n"/>
      <c r="C809" s="26" t="n"/>
      <c r="D809" s="25" t="n"/>
      <c r="E809" s="26" t="n"/>
      <c r="F809" s="25" t="n"/>
      <c r="G809" s="25" t="n"/>
      <c r="H809" s="25" t="n"/>
      <c r="I809" s="26" t="n"/>
      <c r="J809" s="25" t="n"/>
      <c r="K809" s="25" t="n"/>
      <c r="L809" s="25" t="n"/>
      <c r="M809" s="25" t="n"/>
      <c r="N809" s="26" t="n"/>
      <c r="O809" s="25" t="n"/>
      <c r="P809" s="27">
        <f>IF(C809="","",IF(H809="Teacher guide",SUMIFS('2_Zone_Allocation'!$I$2:$I$3001,'2_Zone_Allocation'!$E$2:$E$3001,C809),SUMIFS('2_Zone_Allocation'!$H$2:$H$3001,'2_Zone_Allocation'!$D$2:$D$3001,C809)))</f>
        <v/>
      </c>
      <c r="Q809" s="27">
        <f>IF(C809="","",IF(O809=P809,"OK","Mismatch"))</f>
        <v/>
      </c>
      <c r="R809" s="27">
        <f>IF(C809="","","Books/"&amp;A809&amp;"/"&amp;C809&amp;".png")</f>
        <v/>
      </c>
    </row>
    <row r="810">
      <c r="A810" s="25" t="n"/>
      <c r="B810" s="26" t="n"/>
      <c r="C810" s="26" t="n"/>
      <c r="D810" s="25" t="n"/>
      <c r="E810" s="26" t="n"/>
      <c r="F810" s="25" t="n"/>
      <c r="G810" s="25" t="n"/>
      <c r="H810" s="25" t="n"/>
      <c r="I810" s="26" t="n"/>
      <c r="J810" s="25" t="n"/>
      <c r="K810" s="25" t="n"/>
      <c r="L810" s="25" t="n"/>
      <c r="M810" s="25" t="n"/>
      <c r="N810" s="26" t="n"/>
      <c r="O810" s="25" t="n"/>
      <c r="P810" s="27">
        <f>IF(C810="","",IF(H810="Teacher guide",SUMIFS('2_Zone_Allocation'!$I$2:$I$3001,'2_Zone_Allocation'!$E$2:$E$3001,C810),SUMIFS('2_Zone_Allocation'!$H$2:$H$3001,'2_Zone_Allocation'!$D$2:$D$3001,C810)))</f>
        <v/>
      </c>
      <c r="Q810" s="27">
        <f>IF(C810="","",IF(O810=P810,"OK","Mismatch"))</f>
        <v/>
      </c>
      <c r="R810" s="27">
        <f>IF(C810="","","Books/"&amp;A810&amp;"/"&amp;C810&amp;".png")</f>
        <v/>
      </c>
    </row>
    <row r="811">
      <c r="A811" s="25" t="n"/>
      <c r="B811" s="26" t="n"/>
      <c r="C811" s="26" t="n"/>
      <c r="D811" s="25" t="n"/>
      <c r="E811" s="26" t="n"/>
      <c r="F811" s="25" t="n"/>
      <c r="G811" s="25" t="n"/>
      <c r="H811" s="25" t="n"/>
      <c r="I811" s="26" t="n"/>
      <c r="J811" s="25" t="n"/>
      <c r="K811" s="25" t="n"/>
      <c r="L811" s="25" t="n"/>
      <c r="M811" s="25" t="n"/>
      <c r="N811" s="26" t="n"/>
      <c r="O811" s="25" t="n"/>
      <c r="P811" s="27">
        <f>IF(C811="","",IF(H811="Teacher guide",SUMIFS('2_Zone_Allocation'!$I$2:$I$3001,'2_Zone_Allocation'!$E$2:$E$3001,C811),SUMIFS('2_Zone_Allocation'!$H$2:$H$3001,'2_Zone_Allocation'!$D$2:$D$3001,C811)))</f>
        <v/>
      </c>
      <c r="Q811" s="27">
        <f>IF(C811="","",IF(O811=P811,"OK","Mismatch"))</f>
        <v/>
      </c>
      <c r="R811" s="27">
        <f>IF(C811="","","Books/"&amp;A811&amp;"/"&amp;C811&amp;".png")</f>
        <v/>
      </c>
    </row>
    <row r="812">
      <c r="A812" s="25" t="n"/>
      <c r="B812" s="26" t="n"/>
      <c r="C812" s="26" t="n"/>
      <c r="D812" s="25" t="n"/>
      <c r="E812" s="26" t="n"/>
      <c r="F812" s="25" t="n"/>
      <c r="G812" s="25" t="n"/>
      <c r="H812" s="25" t="n"/>
      <c r="I812" s="26" t="n"/>
      <c r="J812" s="25" t="n"/>
      <c r="K812" s="25" t="n"/>
      <c r="L812" s="25" t="n"/>
      <c r="M812" s="25" t="n"/>
      <c r="N812" s="26" t="n"/>
      <c r="O812" s="25" t="n"/>
      <c r="P812" s="27">
        <f>IF(C812="","",IF(H812="Teacher guide",SUMIFS('2_Zone_Allocation'!$I$2:$I$3001,'2_Zone_Allocation'!$E$2:$E$3001,C812),SUMIFS('2_Zone_Allocation'!$H$2:$H$3001,'2_Zone_Allocation'!$D$2:$D$3001,C812)))</f>
        <v/>
      </c>
      <c r="Q812" s="27">
        <f>IF(C812="","",IF(O812=P812,"OK","Mismatch"))</f>
        <v/>
      </c>
      <c r="R812" s="27">
        <f>IF(C812="","","Books/"&amp;A812&amp;"/"&amp;C812&amp;".png")</f>
        <v/>
      </c>
    </row>
    <row r="813">
      <c r="A813" s="25" t="n"/>
      <c r="B813" s="26" t="n"/>
      <c r="C813" s="26" t="n"/>
      <c r="D813" s="25" t="n"/>
      <c r="E813" s="26" t="n"/>
      <c r="F813" s="25" t="n"/>
      <c r="G813" s="25" t="n"/>
      <c r="H813" s="25" t="n"/>
      <c r="I813" s="26" t="n"/>
      <c r="J813" s="25" t="n"/>
      <c r="K813" s="25" t="n"/>
      <c r="L813" s="25" t="n"/>
      <c r="M813" s="25" t="n"/>
      <c r="N813" s="26" t="n"/>
      <c r="O813" s="25" t="n"/>
      <c r="P813" s="27">
        <f>IF(C813="","",IF(H813="Teacher guide",SUMIFS('2_Zone_Allocation'!$I$2:$I$3001,'2_Zone_Allocation'!$E$2:$E$3001,C813),SUMIFS('2_Zone_Allocation'!$H$2:$H$3001,'2_Zone_Allocation'!$D$2:$D$3001,C813)))</f>
        <v/>
      </c>
      <c r="Q813" s="27">
        <f>IF(C813="","",IF(O813=P813,"OK","Mismatch"))</f>
        <v/>
      </c>
      <c r="R813" s="27">
        <f>IF(C813="","","Books/"&amp;A813&amp;"/"&amp;C813&amp;".png")</f>
        <v/>
      </c>
    </row>
    <row r="814">
      <c r="A814" s="25" t="n"/>
      <c r="B814" s="26" t="n"/>
      <c r="C814" s="26" t="n"/>
      <c r="D814" s="25" t="n"/>
      <c r="E814" s="26" t="n"/>
      <c r="F814" s="25" t="n"/>
      <c r="G814" s="25" t="n"/>
      <c r="H814" s="25" t="n"/>
      <c r="I814" s="26" t="n"/>
      <c r="J814" s="25" t="n"/>
      <c r="K814" s="25" t="n"/>
      <c r="L814" s="25" t="n"/>
      <c r="M814" s="25" t="n"/>
      <c r="N814" s="26" t="n"/>
      <c r="O814" s="25" t="n"/>
      <c r="P814" s="27">
        <f>IF(C814="","",IF(H814="Teacher guide",SUMIFS('2_Zone_Allocation'!$I$2:$I$3001,'2_Zone_Allocation'!$E$2:$E$3001,C814),SUMIFS('2_Zone_Allocation'!$H$2:$H$3001,'2_Zone_Allocation'!$D$2:$D$3001,C814)))</f>
        <v/>
      </c>
      <c r="Q814" s="27">
        <f>IF(C814="","",IF(O814=P814,"OK","Mismatch"))</f>
        <v/>
      </c>
      <c r="R814" s="27">
        <f>IF(C814="","","Books/"&amp;A814&amp;"/"&amp;C814&amp;".png")</f>
        <v/>
      </c>
    </row>
    <row r="815">
      <c r="A815" s="25" t="n"/>
      <c r="B815" s="26" t="n"/>
      <c r="C815" s="26" t="n"/>
      <c r="D815" s="25" t="n"/>
      <c r="E815" s="26" t="n"/>
      <c r="F815" s="25" t="n"/>
      <c r="G815" s="25" t="n"/>
      <c r="H815" s="25" t="n"/>
      <c r="I815" s="26" t="n"/>
      <c r="J815" s="25" t="n"/>
      <c r="K815" s="25" t="n"/>
      <c r="L815" s="25" t="n"/>
      <c r="M815" s="25" t="n"/>
      <c r="N815" s="26" t="n"/>
      <c r="O815" s="25" t="n"/>
      <c r="P815" s="27">
        <f>IF(C815="","",IF(H815="Teacher guide",SUMIFS('2_Zone_Allocation'!$I$2:$I$3001,'2_Zone_Allocation'!$E$2:$E$3001,C815),SUMIFS('2_Zone_Allocation'!$H$2:$H$3001,'2_Zone_Allocation'!$D$2:$D$3001,C815)))</f>
        <v/>
      </c>
      <c r="Q815" s="27">
        <f>IF(C815="","",IF(O815=P815,"OK","Mismatch"))</f>
        <v/>
      </c>
      <c r="R815" s="27">
        <f>IF(C815="","","Books/"&amp;A815&amp;"/"&amp;C815&amp;".png")</f>
        <v/>
      </c>
    </row>
    <row r="816">
      <c r="A816" s="25" t="n"/>
      <c r="B816" s="26" t="n"/>
      <c r="C816" s="26" t="n"/>
      <c r="D816" s="25" t="n"/>
      <c r="E816" s="26" t="n"/>
      <c r="F816" s="25" t="n"/>
      <c r="G816" s="25" t="n"/>
      <c r="H816" s="25" t="n"/>
      <c r="I816" s="26" t="n"/>
      <c r="J816" s="25" t="n"/>
      <c r="K816" s="25" t="n"/>
      <c r="L816" s="25" t="n"/>
      <c r="M816" s="25" t="n"/>
      <c r="N816" s="26" t="n"/>
      <c r="O816" s="25" t="n"/>
      <c r="P816" s="27">
        <f>IF(C816="","",IF(H816="Teacher guide",SUMIFS('2_Zone_Allocation'!$I$2:$I$3001,'2_Zone_Allocation'!$E$2:$E$3001,C816),SUMIFS('2_Zone_Allocation'!$H$2:$H$3001,'2_Zone_Allocation'!$D$2:$D$3001,C816)))</f>
        <v/>
      </c>
      <c r="Q816" s="27">
        <f>IF(C816="","",IF(O816=P816,"OK","Mismatch"))</f>
        <v/>
      </c>
      <c r="R816" s="27">
        <f>IF(C816="","","Books/"&amp;A816&amp;"/"&amp;C816&amp;".png")</f>
        <v/>
      </c>
    </row>
    <row r="817">
      <c r="A817" s="25" t="n"/>
      <c r="B817" s="26" t="n"/>
      <c r="C817" s="26" t="n"/>
      <c r="D817" s="25" t="n"/>
      <c r="E817" s="26" t="n"/>
      <c r="F817" s="25" t="n"/>
      <c r="G817" s="25" t="n"/>
      <c r="H817" s="25" t="n"/>
      <c r="I817" s="26" t="n"/>
      <c r="J817" s="25" t="n"/>
      <c r="K817" s="25" t="n"/>
      <c r="L817" s="25" t="n"/>
      <c r="M817" s="25" t="n"/>
      <c r="N817" s="26" t="n"/>
      <c r="O817" s="25" t="n"/>
      <c r="P817" s="27">
        <f>IF(C817="","",IF(H817="Teacher guide",SUMIFS('2_Zone_Allocation'!$I$2:$I$3001,'2_Zone_Allocation'!$E$2:$E$3001,C817),SUMIFS('2_Zone_Allocation'!$H$2:$H$3001,'2_Zone_Allocation'!$D$2:$D$3001,C817)))</f>
        <v/>
      </c>
      <c r="Q817" s="27">
        <f>IF(C817="","",IF(O817=P817,"OK","Mismatch"))</f>
        <v/>
      </c>
      <c r="R817" s="27">
        <f>IF(C817="","","Books/"&amp;A817&amp;"/"&amp;C817&amp;".png")</f>
        <v/>
      </c>
    </row>
    <row r="818">
      <c r="A818" s="25" t="n"/>
      <c r="B818" s="26" t="n"/>
      <c r="C818" s="26" t="n"/>
      <c r="D818" s="25" t="n"/>
      <c r="E818" s="26" t="n"/>
      <c r="F818" s="25" t="n"/>
      <c r="G818" s="25" t="n"/>
      <c r="H818" s="25" t="n"/>
      <c r="I818" s="26" t="n"/>
      <c r="J818" s="25" t="n"/>
      <c r="K818" s="25" t="n"/>
      <c r="L818" s="25" t="n"/>
      <c r="M818" s="25" t="n"/>
      <c r="N818" s="26" t="n"/>
      <c r="O818" s="25" t="n"/>
      <c r="P818" s="27">
        <f>IF(C818="","",IF(H818="Teacher guide",SUMIFS('2_Zone_Allocation'!$I$2:$I$3001,'2_Zone_Allocation'!$E$2:$E$3001,C818),SUMIFS('2_Zone_Allocation'!$H$2:$H$3001,'2_Zone_Allocation'!$D$2:$D$3001,C818)))</f>
        <v/>
      </c>
      <c r="Q818" s="27">
        <f>IF(C818="","",IF(O818=P818,"OK","Mismatch"))</f>
        <v/>
      </c>
      <c r="R818" s="27">
        <f>IF(C818="","","Books/"&amp;A818&amp;"/"&amp;C818&amp;".png")</f>
        <v/>
      </c>
    </row>
    <row r="819">
      <c r="A819" s="25" t="n"/>
      <c r="B819" s="26" t="n"/>
      <c r="C819" s="26" t="n"/>
      <c r="D819" s="25" t="n"/>
      <c r="E819" s="26" t="n"/>
      <c r="F819" s="25" t="n"/>
      <c r="G819" s="25" t="n"/>
      <c r="H819" s="25" t="n"/>
      <c r="I819" s="26" t="n"/>
      <c r="J819" s="25" t="n"/>
      <c r="K819" s="25" t="n"/>
      <c r="L819" s="25" t="n"/>
      <c r="M819" s="25" t="n"/>
      <c r="N819" s="26" t="n"/>
      <c r="O819" s="25" t="n"/>
      <c r="P819" s="27">
        <f>IF(C819="","",IF(H819="Teacher guide",SUMIFS('2_Zone_Allocation'!$I$2:$I$3001,'2_Zone_Allocation'!$E$2:$E$3001,C819),SUMIFS('2_Zone_Allocation'!$H$2:$H$3001,'2_Zone_Allocation'!$D$2:$D$3001,C819)))</f>
        <v/>
      </c>
      <c r="Q819" s="27">
        <f>IF(C819="","",IF(O819=P819,"OK","Mismatch"))</f>
        <v/>
      </c>
      <c r="R819" s="27">
        <f>IF(C819="","","Books/"&amp;A819&amp;"/"&amp;C819&amp;".png")</f>
        <v/>
      </c>
    </row>
    <row r="820">
      <c r="A820" s="25" t="n"/>
      <c r="B820" s="26" t="n"/>
      <c r="C820" s="26" t="n"/>
      <c r="D820" s="25" t="n"/>
      <c r="E820" s="26" t="n"/>
      <c r="F820" s="25" t="n"/>
      <c r="G820" s="25" t="n"/>
      <c r="H820" s="25" t="n"/>
      <c r="I820" s="26" t="n"/>
      <c r="J820" s="25" t="n"/>
      <c r="K820" s="25" t="n"/>
      <c r="L820" s="25" t="n"/>
      <c r="M820" s="25" t="n"/>
      <c r="N820" s="26" t="n"/>
      <c r="O820" s="25" t="n"/>
      <c r="P820" s="27">
        <f>IF(C820="","",IF(H820="Teacher guide",SUMIFS('2_Zone_Allocation'!$I$2:$I$3001,'2_Zone_Allocation'!$E$2:$E$3001,C820),SUMIFS('2_Zone_Allocation'!$H$2:$H$3001,'2_Zone_Allocation'!$D$2:$D$3001,C820)))</f>
        <v/>
      </c>
      <c r="Q820" s="27">
        <f>IF(C820="","",IF(O820=P820,"OK","Mismatch"))</f>
        <v/>
      </c>
      <c r="R820" s="27">
        <f>IF(C820="","","Books/"&amp;A820&amp;"/"&amp;C820&amp;".png")</f>
        <v/>
      </c>
    </row>
    <row r="821">
      <c r="A821" s="25" t="n"/>
      <c r="B821" s="26" t="n"/>
      <c r="C821" s="26" t="n"/>
      <c r="D821" s="25" t="n"/>
      <c r="E821" s="26" t="n"/>
      <c r="F821" s="25" t="n"/>
      <c r="G821" s="25" t="n"/>
      <c r="H821" s="25" t="n"/>
      <c r="I821" s="26" t="n"/>
      <c r="J821" s="25" t="n"/>
      <c r="K821" s="25" t="n"/>
      <c r="L821" s="25" t="n"/>
      <c r="M821" s="25" t="n"/>
      <c r="N821" s="26" t="n"/>
      <c r="O821" s="25" t="n"/>
      <c r="P821" s="27">
        <f>IF(C821="","",IF(H821="Teacher guide",SUMIFS('2_Zone_Allocation'!$I$2:$I$3001,'2_Zone_Allocation'!$E$2:$E$3001,C821),SUMIFS('2_Zone_Allocation'!$H$2:$H$3001,'2_Zone_Allocation'!$D$2:$D$3001,C821)))</f>
        <v/>
      </c>
      <c r="Q821" s="27">
        <f>IF(C821="","",IF(O821=P821,"OK","Mismatch"))</f>
        <v/>
      </c>
      <c r="R821" s="27">
        <f>IF(C821="","","Books/"&amp;A821&amp;"/"&amp;C821&amp;".png")</f>
        <v/>
      </c>
    </row>
    <row r="822">
      <c r="A822" s="25" t="n"/>
      <c r="B822" s="26" t="n"/>
      <c r="C822" s="26" t="n"/>
      <c r="D822" s="25" t="n"/>
      <c r="E822" s="26" t="n"/>
      <c r="F822" s="25" t="n"/>
      <c r="G822" s="25" t="n"/>
      <c r="H822" s="25" t="n"/>
      <c r="I822" s="26" t="n"/>
      <c r="J822" s="25" t="n"/>
      <c r="K822" s="25" t="n"/>
      <c r="L822" s="25" t="n"/>
      <c r="M822" s="25" t="n"/>
      <c r="N822" s="26" t="n"/>
      <c r="O822" s="25" t="n"/>
      <c r="P822" s="27">
        <f>IF(C822="","",IF(H822="Teacher guide",SUMIFS('2_Zone_Allocation'!$I$2:$I$3001,'2_Zone_Allocation'!$E$2:$E$3001,C822),SUMIFS('2_Zone_Allocation'!$H$2:$H$3001,'2_Zone_Allocation'!$D$2:$D$3001,C822)))</f>
        <v/>
      </c>
      <c r="Q822" s="27">
        <f>IF(C822="","",IF(O822=P822,"OK","Mismatch"))</f>
        <v/>
      </c>
      <c r="R822" s="27">
        <f>IF(C822="","","Books/"&amp;A822&amp;"/"&amp;C822&amp;".png")</f>
        <v/>
      </c>
    </row>
    <row r="823">
      <c r="A823" s="25" t="n"/>
      <c r="B823" s="26" t="n"/>
      <c r="C823" s="26" t="n"/>
      <c r="D823" s="25" t="n"/>
      <c r="E823" s="26" t="n"/>
      <c r="F823" s="25" t="n"/>
      <c r="G823" s="25" t="n"/>
      <c r="H823" s="25" t="n"/>
      <c r="I823" s="26" t="n"/>
      <c r="J823" s="25" t="n"/>
      <c r="K823" s="25" t="n"/>
      <c r="L823" s="25" t="n"/>
      <c r="M823" s="25" t="n"/>
      <c r="N823" s="26" t="n"/>
      <c r="O823" s="25" t="n"/>
      <c r="P823" s="27">
        <f>IF(C823="","",IF(H823="Teacher guide",SUMIFS('2_Zone_Allocation'!$I$2:$I$3001,'2_Zone_Allocation'!$E$2:$E$3001,C823),SUMIFS('2_Zone_Allocation'!$H$2:$H$3001,'2_Zone_Allocation'!$D$2:$D$3001,C823)))</f>
        <v/>
      </c>
      <c r="Q823" s="27">
        <f>IF(C823="","",IF(O823=P823,"OK","Mismatch"))</f>
        <v/>
      </c>
      <c r="R823" s="27">
        <f>IF(C823="","","Books/"&amp;A823&amp;"/"&amp;C823&amp;".png")</f>
        <v/>
      </c>
    </row>
    <row r="824">
      <c r="A824" s="25" t="n"/>
      <c r="B824" s="26" t="n"/>
      <c r="C824" s="26" t="n"/>
      <c r="D824" s="25" t="n"/>
      <c r="E824" s="26" t="n"/>
      <c r="F824" s="25" t="n"/>
      <c r="G824" s="25" t="n"/>
      <c r="H824" s="25" t="n"/>
      <c r="I824" s="26" t="n"/>
      <c r="J824" s="25" t="n"/>
      <c r="K824" s="25" t="n"/>
      <c r="L824" s="25" t="n"/>
      <c r="M824" s="25" t="n"/>
      <c r="N824" s="26" t="n"/>
      <c r="O824" s="25" t="n"/>
      <c r="P824" s="27">
        <f>IF(C824="","",IF(H824="Teacher guide",SUMIFS('2_Zone_Allocation'!$I$2:$I$3001,'2_Zone_Allocation'!$E$2:$E$3001,C824),SUMIFS('2_Zone_Allocation'!$H$2:$H$3001,'2_Zone_Allocation'!$D$2:$D$3001,C824)))</f>
        <v/>
      </c>
      <c r="Q824" s="27">
        <f>IF(C824="","",IF(O824=P824,"OK","Mismatch"))</f>
        <v/>
      </c>
      <c r="R824" s="27">
        <f>IF(C824="","","Books/"&amp;A824&amp;"/"&amp;C824&amp;".png")</f>
        <v/>
      </c>
    </row>
    <row r="825">
      <c r="A825" s="25" t="n"/>
      <c r="B825" s="26" t="n"/>
      <c r="C825" s="26" t="n"/>
      <c r="D825" s="25" t="n"/>
      <c r="E825" s="26" t="n"/>
      <c r="F825" s="25" t="n"/>
      <c r="G825" s="25" t="n"/>
      <c r="H825" s="25" t="n"/>
      <c r="I825" s="26" t="n"/>
      <c r="J825" s="25" t="n"/>
      <c r="K825" s="25" t="n"/>
      <c r="L825" s="25" t="n"/>
      <c r="M825" s="25" t="n"/>
      <c r="N825" s="26" t="n"/>
      <c r="O825" s="25" t="n"/>
      <c r="P825" s="27">
        <f>IF(C825="","",IF(H825="Teacher guide",SUMIFS('2_Zone_Allocation'!$I$2:$I$3001,'2_Zone_Allocation'!$E$2:$E$3001,C825),SUMIFS('2_Zone_Allocation'!$H$2:$H$3001,'2_Zone_Allocation'!$D$2:$D$3001,C825)))</f>
        <v/>
      </c>
      <c r="Q825" s="27">
        <f>IF(C825="","",IF(O825=P825,"OK","Mismatch"))</f>
        <v/>
      </c>
      <c r="R825" s="27">
        <f>IF(C825="","","Books/"&amp;A825&amp;"/"&amp;C825&amp;".png")</f>
        <v/>
      </c>
    </row>
    <row r="826">
      <c r="A826" s="25" t="n"/>
      <c r="B826" s="26" t="n"/>
      <c r="C826" s="26" t="n"/>
      <c r="D826" s="25" t="n"/>
      <c r="E826" s="26" t="n"/>
      <c r="F826" s="25" t="n"/>
      <c r="G826" s="25" t="n"/>
      <c r="H826" s="25" t="n"/>
      <c r="I826" s="26" t="n"/>
      <c r="J826" s="25" t="n"/>
      <c r="K826" s="25" t="n"/>
      <c r="L826" s="25" t="n"/>
      <c r="M826" s="25" t="n"/>
      <c r="N826" s="26" t="n"/>
      <c r="O826" s="25" t="n"/>
      <c r="P826" s="27">
        <f>IF(C826="","",IF(H826="Teacher guide",SUMIFS('2_Zone_Allocation'!$I$2:$I$3001,'2_Zone_Allocation'!$E$2:$E$3001,C826),SUMIFS('2_Zone_Allocation'!$H$2:$H$3001,'2_Zone_Allocation'!$D$2:$D$3001,C826)))</f>
        <v/>
      </c>
      <c r="Q826" s="27">
        <f>IF(C826="","",IF(O826=P826,"OK","Mismatch"))</f>
        <v/>
      </c>
      <c r="R826" s="27">
        <f>IF(C826="","","Books/"&amp;A826&amp;"/"&amp;C826&amp;".png")</f>
        <v/>
      </c>
    </row>
    <row r="827">
      <c r="A827" s="25" t="n"/>
      <c r="B827" s="26" t="n"/>
      <c r="C827" s="26" t="n"/>
      <c r="D827" s="25" t="n"/>
      <c r="E827" s="26" t="n"/>
      <c r="F827" s="25" t="n"/>
      <c r="G827" s="25" t="n"/>
      <c r="H827" s="25" t="n"/>
      <c r="I827" s="26" t="n"/>
      <c r="J827" s="25" t="n"/>
      <c r="K827" s="25" t="n"/>
      <c r="L827" s="25" t="n"/>
      <c r="M827" s="25" t="n"/>
      <c r="N827" s="26" t="n"/>
      <c r="O827" s="25" t="n"/>
      <c r="P827" s="27">
        <f>IF(C827="","",IF(H827="Teacher guide",SUMIFS('2_Zone_Allocation'!$I$2:$I$3001,'2_Zone_Allocation'!$E$2:$E$3001,C827),SUMIFS('2_Zone_Allocation'!$H$2:$H$3001,'2_Zone_Allocation'!$D$2:$D$3001,C827)))</f>
        <v/>
      </c>
      <c r="Q827" s="27">
        <f>IF(C827="","",IF(O827=P827,"OK","Mismatch"))</f>
        <v/>
      </c>
      <c r="R827" s="27">
        <f>IF(C827="","","Books/"&amp;A827&amp;"/"&amp;C827&amp;".png")</f>
        <v/>
      </c>
    </row>
    <row r="828">
      <c r="A828" s="25" t="n"/>
      <c r="B828" s="26" t="n"/>
      <c r="C828" s="26" t="n"/>
      <c r="D828" s="25" t="n"/>
      <c r="E828" s="26" t="n"/>
      <c r="F828" s="25" t="n"/>
      <c r="G828" s="25" t="n"/>
      <c r="H828" s="25" t="n"/>
      <c r="I828" s="26" t="n"/>
      <c r="J828" s="25" t="n"/>
      <c r="K828" s="25" t="n"/>
      <c r="L828" s="25" t="n"/>
      <c r="M828" s="25" t="n"/>
      <c r="N828" s="26" t="n"/>
      <c r="O828" s="25" t="n"/>
      <c r="P828" s="27">
        <f>IF(C828="","",IF(H828="Teacher guide",SUMIFS('2_Zone_Allocation'!$I$2:$I$3001,'2_Zone_Allocation'!$E$2:$E$3001,C828),SUMIFS('2_Zone_Allocation'!$H$2:$H$3001,'2_Zone_Allocation'!$D$2:$D$3001,C828)))</f>
        <v/>
      </c>
      <c r="Q828" s="27">
        <f>IF(C828="","",IF(O828=P828,"OK","Mismatch"))</f>
        <v/>
      </c>
      <c r="R828" s="27">
        <f>IF(C828="","","Books/"&amp;A828&amp;"/"&amp;C828&amp;".png")</f>
        <v/>
      </c>
    </row>
    <row r="829">
      <c r="A829" s="25" t="n"/>
      <c r="B829" s="26" t="n"/>
      <c r="C829" s="26" t="n"/>
      <c r="D829" s="25" t="n"/>
      <c r="E829" s="26" t="n"/>
      <c r="F829" s="25" t="n"/>
      <c r="G829" s="25" t="n"/>
      <c r="H829" s="25" t="n"/>
      <c r="I829" s="26" t="n"/>
      <c r="J829" s="25" t="n"/>
      <c r="K829" s="25" t="n"/>
      <c r="L829" s="25" t="n"/>
      <c r="M829" s="25" t="n"/>
      <c r="N829" s="26" t="n"/>
      <c r="O829" s="25" t="n"/>
      <c r="P829" s="27">
        <f>IF(C829="","",IF(H829="Teacher guide",SUMIFS('2_Zone_Allocation'!$I$2:$I$3001,'2_Zone_Allocation'!$E$2:$E$3001,C829),SUMIFS('2_Zone_Allocation'!$H$2:$H$3001,'2_Zone_Allocation'!$D$2:$D$3001,C829)))</f>
        <v/>
      </c>
      <c r="Q829" s="27">
        <f>IF(C829="","",IF(O829=P829,"OK","Mismatch"))</f>
        <v/>
      </c>
      <c r="R829" s="27">
        <f>IF(C829="","","Books/"&amp;A829&amp;"/"&amp;C829&amp;".png")</f>
        <v/>
      </c>
    </row>
    <row r="830">
      <c r="A830" s="25" t="n"/>
      <c r="B830" s="26" t="n"/>
      <c r="C830" s="26" t="n"/>
      <c r="D830" s="25" t="n"/>
      <c r="E830" s="26" t="n"/>
      <c r="F830" s="25" t="n"/>
      <c r="G830" s="25" t="n"/>
      <c r="H830" s="25" t="n"/>
      <c r="I830" s="26" t="n"/>
      <c r="J830" s="25" t="n"/>
      <c r="K830" s="25" t="n"/>
      <c r="L830" s="25" t="n"/>
      <c r="M830" s="25" t="n"/>
      <c r="N830" s="26" t="n"/>
      <c r="O830" s="25" t="n"/>
      <c r="P830" s="27">
        <f>IF(C830="","",IF(H830="Teacher guide",SUMIFS('2_Zone_Allocation'!$I$2:$I$3001,'2_Zone_Allocation'!$E$2:$E$3001,C830),SUMIFS('2_Zone_Allocation'!$H$2:$H$3001,'2_Zone_Allocation'!$D$2:$D$3001,C830)))</f>
        <v/>
      </c>
      <c r="Q830" s="27">
        <f>IF(C830="","",IF(O830=P830,"OK","Mismatch"))</f>
        <v/>
      </c>
      <c r="R830" s="27">
        <f>IF(C830="","","Books/"&amp;A830&amp;"/"&amp;C830&amp;".png")</f>
        <v/>
      </c>
    </row>
    <row r="831">
      <c r="A831" s="25" t="n"/>
      <c r="B831" s="26" t="n"/>
      <c r="C831" s="26" t="n"/>
      <c r="D831" s="25" t="n"/>
      <c r="E831" s="26" t="n"/>
      <c r="F831" s="25" t="n"/>
      <c r="G831" s="25" t="n"/>
      <c r="H831" s="25" t="n"/>
      <c r="I831" s="26" t="n"/>
      <c r="J831" s="25" t="n"/>
      <c r="K831" s="25" t="n"/>
      <c r="L831" s="25" t="n"/>
      <c r="M831" s="25" t="n"/>
      <c r="N831" s="26" t="n"/>
      <c r="O831" s="25" t="n"/>
      <c r="P831" s="27">
        <f>IF(C831="","",IF(H831="Teacher guide",SUMIFS('2_Zone_Allocation'!$I$2:$I$3001,'2_Zone_Allocation'!$E$2:$E$3001,C831),SUMIFS('2_Zone_Allocation'!$H$2:$H$3001,'2_Zone_Allocation'!$D$2:$D$3001,C831)))</f>
        <v/>
      </c>
      <c r="Q831" s="27">
        <f>IF(C831="","",IF(O831=P831,"OK","Mismatch"))</f>
        <v/>
      </c>
      <c r="R831" s="27">
        <f>IF(C831="","","Books/"&amp;A831&amp;"/"&amp;C831&amp;".png")</f>
        <v/>
      </c>
    </row>
    <row r="832">
      <c r="A832" s="25" t="n"/>
      <c r="B832" s="26" t="n"/>
      <c r="C832" s="26" t="n"/>
      <c r="D832" s="25" t="n"/>
      <c r="E832" s="26" t="n"/>
      <c r="F832" s="25" t="n"/>
      <c r="G832" s="25" t="n"/>
      <c r="H832" s="25" t="n"/>
      <c r="I832" s="26" t="n"/>
      <c r="J832" s="25" t="n"/>
      <c r="K832" s="25" t="n"/>
      <c r="L832" s="25" t="n"/>
      <c r="M832" s="25" t="n"/>
      <c r="N832" s="26" t="n"/>
      <c r="O832" s="25" t="n"/>
      <c r="P832" s="27">
        <f>IF(C832="","",IF(H832="Teacher guide",SUMIFS('2_Zone_Allocation'!$I$2:$I$3001,'2_Zone_Allocation'!$E$2:$E$3001,C832),SUMIFS('2_Zone_Allocation'!$H$2:$H$3001,'2_Zone_Allocation'!$D$2:$D$3001,C832)))</f>
        <v/>
      </c>
      <c r="Q832" s="27">
        <f>IF(C832="","",IF(O832=P832,"OK","Mismatch"))</f>
        <v/>
      </c>
      <c r="R832" s="27">
        <f>IF(C832="","","Books/"&amp;A832&amp;"/"&amp;C832&amp;".png")</f>
        <v/>
      </c>
    </row>
    <row r="833">
      <c r="A833" s="25" t="n"/>
      <c r="B833" s="26" t="n"/>
      <c r="C833" s="26" t="n"/>
      <c r="D833" s="25" t="n"/>
      <c r="E833" s="26" t="n"/>
      <c r="F833" s="25" t="n"/>
      <c r="G833" s="25" t="n"/>
      <c r="H833" s="25" t="n"/>
      <c r="I833" s="26" t="n"/>
      <c r="J833" s="25" t="n"/>
      <c r="K833" s="25" t="n"/>
      <c r="L833" s="25" t="n"/>
      <c r="M833" s="25" t="n"/>
      <c r="N833" s="26" t="n"/>
      <c r="O833" s="25" t="n"/>
      <c r="P833" s="27">
        <f>IF(C833="","",IF(H833="Teacher guide",SUMIFS('2_Zone_Allocation'!$I$2:$I$3001,'2_Zone_Allocation'!$E$2:$E$3001,C833),SUMIFS('2_Zone_Allocation'!$H$2:$H$3001,'2_Zone_Allocation'!$D$2:$D$3001,C833)))</f>
        <v/>
      </c>
      <c r="Q833" s="27">
        <f>IF(C833="","",IF(O833=P833,"OK","Mismatch"))</f>
        <v/>
      </c>
      <c r="R833" s="27">
        <f>IF(C833="","","Books/"&amp;A833&amp;"/"&amp;C833&amp;".png")</f>
        <v/>
      </c>
    </row>
    <row r="834">
      <c r="A834" s="25" t="n"/>
      <c r="B834" s="26" t="n"/>
      <c r="C834" s="26" t="n"/>
      <c r="D834" s="25" t="n"/>
      <c r="E834" s="26" t="n"/>
      <c r="F834" s="25" t="n"/>
      <c r="G834" s="25" t="n"/>
      <c r="H834" s="25" t="n"/>
      <c r="I834" s="26" t="n"/>
      <c r="J834" s="25" t="n"/>
      <c r="K834" s="25" t="n"/>
      <c r="L834" s="25" t="n"/>
      <c r="M834" s="25" t="n"/>
      <c r="N834" s="26" t="n"/>
      <c r="O834" s="25" t="n"/>
      <c r="P834" s="27">
        <f>IF(C834="","",IF(H834="Teacher guide",SUMIFS('2_Zone_Allocation'!$I$2:$I$3001,'2_Zone_Allocation'!$E$2:$E$3001,C834),SUMIFS('2_Zone_Allocation'!$H$2:$H$3001,'2_Zone_Allocation'!$D$2:$D$3001,C834)))</f>
        <v/>
      </c>
      <c r="Q834" s="27">
        <f>IF(C834="","",IF(O834=P834,"OK","Mismatch"))</f>
        <v/>
      </c>
      <c r="R834" s="27">
        <f>IF(C834="","","Books/"&amp;A834&amp;"/"&amp;C834&amp;".png")</f>
        <v/>
      </c>
    </row>
    <row r="835">
      <c r="A835" s="25" t="n"/>
      <c r="B835" s="26" t="n"/>
      <c r="C835" s="26" t="n"/>
      <c r="D835" s="25" t="n"/>
      <c r="E835" s="26" t="n"/>
      <c r="F835" s="25" t="n"/>
      <c r="G835" s="25" t="n"/>
      <c r="H835" s="25" t="n"/>
      <c r="I835" s="26" t="n"/>
      <c r="J835" s="25" t="n"/>
      <c r="K835" s="25" t="n"/>
      <c r="L835" s="25" t="n"/>
      <c r="M835" s="25" t="n"/>
      <c r="N835" s="26" t="n"/>
      <c r="O835" s="25" t="n"/>
      <c r="P835" s="27">
        <f>IF(C835="","",IF(H835="Teacher guide",SUMIFS('2_Zone_Allocation'!$I$2:$I$3001,'2_Zone_Allocation'!$E$2:$E$3001,C835),SUMIFS('2_Zone_Allocation'!$H$2:$H$3001,'2_Zone_Allocation'!$D$2:$D$3001,C835)))</f>
        <v/>
      </c>
      <c r="Q835" s="27">
        <f>IF(C835="","",IF(O835=P835,"OK","Mismatch"))</f>
        <v/>
      </c>
      <c r="R835" s="27">
        <f>IF(C835="","","Books/"&amp;A835&amp;"/"&amp;C835&amp;".png")</f>
        <v/>
      </c>
    </row>
    <row r="836">
      <c r="A836" s="25" t="n"/>
      <c r="B836" s="26" t="n"/>
      <c r="C836" s="26" t="n"/>
      <c r="D836" s="25" t="n"/>
      <c r="E836" s="26" t="n"/>
      <c r="F836" s="25" t="n"/>
      <c r="G836" s="25" t="n"/>
      <c r="H836" s="25" t="n"/>
      <c r="I836" s="26" t="n"/>
      <c r="J836" s="25" t="n"/>
      <c r="K836" s="25" t="n"/>
      <c r="L836" s="25" t="n"/>
      <c r="M836" s="25" t="n"/>
      <c r="N836" s="26" t="n"/>
      <c r="O836" s="25" t="n"/>
      <c r="P836" s="27">
        <f>IF(C836="","",IF(H836="Teacher guide",SUMIFS('2_Zone_Allocation'!$I$2:$I$3001,'2_Zone_Allocation'!$E$2:$E$3001,C836),SUMIFS('2_Zone_Allocation'!$H$2:$H$3001,'2_Zone_Allocation'!$D$2:$D$3001,C836)))</f>
        <v/>
      </c>
      <c r="Q836" s="27">
        <f>IF(C836="","",IF(O836=P836,"OK","Mismatch"))</f>
        <v/>
      </c>
      <c r="R836" s="27">
        <f>IF(C836="","","Books/"&amp;A836&amp;"/"&amp;C836&amp;".png")</f>
        <v/>
      </c>
    </row>
    <row r="837">
      <c r="A837" s="25" t="n"/>
      <c r="B837" s="26" t="n"/>
      <c r="C837" s="26" t="n"/>
      <c r="D837" s="25" t="n"/>
      <c r="E837" s="26" t="n"/>
      <c r="F837" s="25" t="n"/>
      <c r="G837" s="25" t="n"/>
      <c r="H837" s="25" t="n"/>
      <c r="I837" s="26" t="n"/>
      <c r="J837" s="25" t="n"/>
      <c r="K837" s="25" t="n"/>
      <c r="L837" s="25" t="n"/>
      <c r="M837" s="25" t="n"/>
      <c r="N837" s="26" t="n"/>
      <c r="O837" s="25" t="n"/>
      <c r="P837" s="27">
        <f>IF(C837="","",IF(H837="Teacher guide",SUMIFS('2_Zone_Allocation'!$I$2:$I$3001,'2_Zone_Allocation'!$E$2:$E$3001,C837),SUMIFS('2_Zone_Allocation'!$H$2:$H$3001,'2_Zone_Allocation'!$D$2:$D$3001,C837)))</f>
        <v/>
      </c>
      <c r="Q837" s="27">
        <f>IF(C837="","",IF(O837=P837,"OK","Mismatch"))</f>
        <v/>
      </c>
      <c r="R837" s="27">
        <f>IF(C837="","","Books/"&amp;A837&amp;"/"&amp;C837&amp;".png")</f>
        <v/>
      </c>
    </row>
    <row r="838">
      <c r="A838" s="25" t="n"/>
      <c r="B838" s="26" t="n"/>
      <c r="C838" s="26" t="n"/>
      <c r="D838" s="25" t="n"/>
      <c r="E838" s="26" t="n"/>
      <c r="F838" s="25" t="n"/>
      <c r="G838" s="25" t="n"/>
      <c r="H838" s="25" t="n"/>
      <c r="I838" s="26" t="n"/>
      <c r="J838" s="25" t="n"/>
      <c r="K838" s="25" t="n"/>
      <c r="L838" s="25" t="n"/>
      <c r="M838" s="25" t="n"/>
      <c r="N838" s="26" t="n"/>
      <c r="O838" s="25" t="n"/>
      <c r="P838" s="27">
        <f>IF(C838="","",IF(H838="Teacher guide",SUMIFS('2_Zone_Allocation'!$I$2:$I$3001,'2_Zone_Allocation'!$E$2:$E$3001,C838),SUMIFS('2_Zone_Allocation'!$H$2:$H$3001,'2_Zone_Allocation'!$D$2:$D$3001,C838)))</f>
        <v/>
      </c>
      <c r="Q838" s="27">
        <f>IF(C838="","",IF(O838=P838,"OK","Mismatch"))</f>
        <v/>
      </c>
      <c r="R838" s="27">
        <f>IF(C838="","","Books/"&amp;A838&amp;"/"&amp;C838&amp;".png")</f>
        <v/>
      </c>
    </row>
    <row r="839">
      <c r="A839" s="25" t="n"/>
      <c r="B839" s="26" t="n"/>
      <c r="C839" s="26" t="n"/>
      <c r="D839" s="25" t="n"/>
      <c r="E839" s="26" t="n"/>
      <c r="F839" s="25" t="n"/>
      <c r="G839" s="25" t="n"/>
      <c r="H839" s="25" t="n"/>
      <c r="I839" s="26" t="n"/>
      <c r="J839" s="25" t="n"/>
      <c r="K839" s="25" t="n"/>
      <c r="L839" s="25" t="n"/>
      <c r="M839" s="25" t="n"/>
      <c r="N839" s="26" t="n"/>
      <c r="O839" s="25" t="n"/>
      <c r="P839" s="27">
        <f>IF(C839="","",IF(H839="Teacher guide",SUMIFS('2_Zone_Allocation'!$I$2:$I$3001,'2_Zone_Allocation'!$E$2:$E$3001,C839),SUMIFS('2_Zone_Allocation'!$H$2:$H$3001,'2_Zone_Allocation'!$D$2:$D$3001,C839)))</f>
        <v/>
      </c>
      <c r="Q839" s="27">
        <f>IF(C839="","",IF(O839=P839,"OK","Mismatch"))</f>
        <v/>
      </c>
      <c r="R839" s="27">
        <f>IF(C839="","","Books/"&amp;A839&amp;"/"&amp;C839&amp;".png")</f>
        <v/>
      </c>
    </row>
    <row r="840">
      <c r="A840" s="25" t="n"/>
      <c r="B840" s="26" t="n"/>
      <c r="C840" s="26" t="n"/>
      <c r="D840" s="25" t="n"/>
      <c r="E840" s="26" t="n"/>
      <c r="F840" s="25" t="n"/>
      <c r="G840" s="25" t="n"/>
      <c r="H840" s="25" t="n"/>
      <c r="I840" s="26" t="n"/>
      <c r="J840" s="25" t="n"/>
      <c r="K840" s="25" t="n"/>
      <c r="L840" s="25" t="n"/>
      <c r="M840" s="25" t="n"/>
      <c r="N840" s="26" t="n"/>
      <c r="O840" s="25" t="n"/>
      <c r="P840" s="27">
        <f>IF(C840="","",IF(H840="Teacher guide",SUMIFS('2_Zone_Allocation'!$I$2:$I$3001,'2_Zone_Allocation'!$E$2:$E$3001,C840),SUMIFS('2_Zone_Allocation'!$H$2:$H$3001,'2_Zone_Allocation'!$D$2:$D$3001,C840)))</f>
        <v/>
      </c>
      <c r="Q840" s="27">
        <f>IF(C840="","",IF(O840=P840,"OK","Mismatch"))</f>
        <v/>
      </c>
      <c r="R840" s="27">
        <f>IF(C840="","","Books/"&amp;A840&amp;"/"&amp;C840&amp;".png")</f>
        <v/>
      </c>
    </row>
    <row r="841">
      <c r="A841" s="25" t="n"/>
      <c r="B841" s="26" t="n"/>
      <c r="C841" s="26" t="n"/>
      <c r="D841" s="25" t="n"/>
      <c r="E841" s="26" t="n"/>
      <c r="F841" s="25" t="n"/>
      <c r="G841" s="25" t="n"/>
      <c r="H841" s="25" t="n"/>
      <c r="I841" s="26" t="n"/>
      <c r="J841" s="25" t="n"/>
      <c r="K841" s="25" t="n"/>
      <c r="L841" s="25" t="n"/>
      <c r="M841" s="25" t="n"/>
      <c r="N841" s="26" t="n"/>
      <c r="O841" s="25" t="n"/>
      <c r="P841" s="27">
        <f>IF(C841="","",IF(H841="Teacher guide",SUMIFS('2_Zone_Allocation'!$I$2:$I$3001,'2_Zone_Allocation'!$E$2:$E$3001,C841),SUMIFS('2_Zone_Allocation'!$H$2:$H$3001,'2_Zone_Allocation'!$D$2:$D$3001,C841)))</f>
        <v/>
      </c>
      <c r="Q841" s="27">
        <f>IF(C841="","",IF(O841=P841,"OK","Mismatch"))</f>
        <v/>
      </c>
      <c r="R841" s="27">
        <f>IF(C841="","","Books/"&amp;A841&amp;"/"&amp;C841&amp;".png")</f>
        <v/>
      </c>
    </row>
    <row r="842">
      <c r="A842" s="25" t="n"/>
      <c r="B842" s="26" t="n"/>
      <c r="C842" s="26" t="n"/>
      <c r="D842" s="25" t="n"/>
      <c r="E842" s="26" t="n"/>
      <c r="F842" s="25" t="n"/>
      <c r="G842" s="25" t="n"/>
      <c r="H842" s="25" t="n"/>
      <c r="I842" s="26" t="n"/>
      <c r="J842" s="25" t="n"/>
      <c r="K842" s="25" t="n"/>
      <c r="L842" s="25" t="n"/>
      <c r="M842" s="25" t="n"/>
      <c r="N842" s="26" t="n"/>
      <c r="O842" s="25" t="n"/>
      <c r="P842" s="27">
        <f>IF(C842="","",IF(H842="Teacher guide",SUMIFS('2_Zone_Allocation'!$I$2:$I$3001,'2_Zone_Allocation'!$E$2:$E$3001,C842),SUMIFS('2_Zone_Allocation'!$H$2:$H$3001,'2_Zone_Allocation'!$D$2:$D$3001,C842)))</f>
        <v/>
      </c>
      <c r="Q842" s="27">
        <f>IF(C842="","",IF(O842=P842,"OK","Mismatch"))</f>
        <v/>
      </c>
      <c r="R842" s="27">
        <f>IF(C842="","","Books/"&amp;A842&amp;"/"&amp;C842&amp;".png")</f>
        <v/>
      </c>
    </row>
    <row r="843">
      <c r="A843" s="25" t="n"/>
      <c r="B843" s="26" t="n"/>
      <c r="C843" s="26" t="n"/>
      <c r="D843" s="25" t="n"/>
      <c r="E843" s="26" t="n"/>
      <c r="F843" s="25" t="n"/>
      <c r="G843" s="25" t="n"/>
      <c r="H843" s="25" t="n"/>
      <c r="I843" s="26" t="n"/>
      <c r="J843" s="25" t="n"/>
      <c r="K843" s="25" t="n"/>
      <c r="L843" s="25" t="n"/>
      <c r="M843" s="25" t="n"/>
      <c r="N843" s="26" t="n"/>
      <c r="O843" s="25" t="n"/>
      <c r="P843" s="27">
        <f>IF(C843="","",IF(H843="Teacher guide",SUMIFS('2_Zone_Allocation'!$I$2:$I$3001,'2_Zone_Allocation'!$E$2:$E$3001,C843),SUMIFS('2_Zone_Allocation'!$H$2:$H$3001,'2_Zone_Allocation'!$D$2:$D$3001,C843)))</f>
        <v/>
      </c>
      <c r="Q843" s="27">
        <f>IF(C843="","",IF(O843=P843,"OK","Mismatch"))</f>
        <v/>
      </c>
      <c r="R843" s="27">
        <f>IF(C843="","","Books/"&amp;A843&amp;"/"&amp;C843&amp;".png")</f>
        <v/>
      </c>
    </row>
    <row r="844">
      <c r="A844" s="25" t="n"/>
      <c r="B844" s="26" t="n"/>
      <c r="C844" s="26" t="n"/>
      <c r="D844" s="25" t="n"/>
      <c r="E844" s="26" t="n"/>
      <c r="F844" s="25" t="n"/>
      <c r="G844" s="25" t="n"/>
      <c r="H844" s="25" t="n"/>
      <c r="I844" s="26" t="n"/>
      <c r="J844" s="25" t="n"/>
      <c r="K844" s="25" t="n"/>
      <c r="L844" s="25" t="n"/>
      <c r="M844" s="25" t="n"/>
      <c r="N844" s="26" t="n"/>
      <c r="O844" s="25" t="n"/>
      <c r="P844" s="27">
        <f>IF(C844="","",IF(H844="Teacher guide",SUMIFS('2_Zone_Allocation'!$I$2:$I$3001,'2_Zone_Allocation'!$E$2:$E$3001,C844),SUMIFS('2_Zone_Allocation'!$H$2:$H$3001,'2_Zone_Allocation'!$D$2:$D$3001,C844)))</f>
        <v/>
      </c>
      <c r="Q844" s="27">
        <f>IF(C844="","",IF(O844=P844,"OK","Mismatch"))</f>
        <v/>
      </c>
      <c r="R844" s="27">
        <f>IF(C844="","","Books/"&amp;A844&amp;"/"&amp;C844&amp;".png")</f>
        <v/>
      </c>
    </row>
    <row r="845">
      <c r="A845" s="25" t="n"/>
      <c r="B845" s="26" t="n"/>
      <c r="C845" s="26" t="n"/>
      <c r="D845" s="25" t="n"/>
      <c r="E845" s="26" t="n"/>
      <c r="F845" s="25" t="n"/>
      <c r="G845" s="25" t="n"/>
      <c r="H845" s="25" t="n"/>
      <c r="I845" s="26" t="n"/>
      <c r="J845" s="25" t="n"/>
      <c r="K845" s="25" t="n"/>
      <c r="L845" s="25" t="n"/>
      <c r="M845" s="25" t="n"/>
      <c r="N845" s="26" t="n"/>
      <c r="O845" s="25" t="n"/>
      <c r="P845" s="27">
        <f>IF(C845="","",IF(H845="Teacher guide",SUMIFS('2_Zone_Allocation'!$I$2:$I$3001,'2_Zone_Allocation'!$E$2:$E$3001,C845),SUMIFS('2_Zone_Allocation'!$H$2:$H$3001,'2_Zone_Allocation'!$D$2:$D$3001,C845)))</f>
        <v/>
      </c>
      <c r="Q845" s="27">
        <f>IF(C845="","",IF(O845=P845,"OK","Mismatch"))</f>
        <v/>
      </c>
      <c r="R845" s="27">
        <f>IF(C845="","","Books/"&amp;A845&amp;"/"&amp;C845&amp;".png")</f>
        <v/>
      </c>
    </row>
    <row r="846">
      <c r="A846" s="25" t="n"/>
      <c r="B846" s="26" t="n"/>
      <c r="C846" s="26" t="n"/>
      <c r="D846" s="25" t="n"/>
      <c r="E846" s="26" t="n"/>
      <c r="F846" s="25" t="n"/>
      <c r="G846" s="25" t="n"/>
      <c r="H846" s="25" t="n"/>
      <c r="I846" s="26" t="n"/>
      <c r="J846" s="25" t="n"/>
      <c r="K846" s="25" t="n"/>
      <c r="L846" s="25" t="n"/>
      <c r="M846" s="25" t="n"/>
      <c r="N846" s="26" t="n"/>
      <c r="O846" s="25" t="n"/>
      <c r="P846" s="27">
        <f>IF(C846="","",IF(H846="Teacher guide",SUMIFS('2_Zone_Allocation'!$I$2:$I$3001,'2_Zone_Allocation'!$E$2:$E$3001,C846),SUMIFS('2_Zone_Allocation'!$H$2:$H$3001,'2_Zone_Allocation'!$D$2:$D$3001,C846)))</f>
        <v/>
      </c>
      <c r="Q846" s="27">
        <f>IF(C846="","",IF(O846=P846,"OK","Mismatch"))</f>
        <v/>
      </c>
      <c r="R846" s="27">
        <f>IF(C846="","","Books/"&amp;A846&amp;"/"&amp;C846&amp;".png")</f>
        <v/>
      </c>
    </row>
    <row r="847">
      <c r="A847" s="25" t="n"/>
      <c r="B847" s="26" t="n"/>
      <c r="C847" s="26" t="n"/>
      <c r="D847" s="25" t="n"/>
      <c r="E847" s="26" t="n"/>
      <c r="F847" s="25" t="n"/>
      <c r="G847" s="25" t="n"/>
      <c r="H847" s="25" t="n"/>
      <c r="I847" s="26" t="n"/>
      <c r="J847" s="25" t="n"/>
      <c r="K847" s="25" t="n"/>
      <c r="L847" s="25" t="n"/>
      <c r="M847" s="25" t="n"/>
      <c r="N847" s="26" t="n"/>
      <c r="O847" s="25" t="n"/>
      <c r="P847" s="27">
        <f>IF(C847="","",IF(H847="Teacher guide",SUMIFS('2_Zone_Allocation'!$I$2:$I$3001,'2_Zone_Allocation'!$E$2:$E$3001,C847),SUMIFS('2_Zone_Allocation'!$H$2:$H$3001,'2_Zone_Allocation'!$D$2:$D$3001,C847)))</f>
        <v/>
      </c>
      <c r="Q847" s="27">
        <f>IF(C847="","",IF(O847=P847,"OK","Mismatch"))</f>
        <v/>
      </c>
      <c r="R847" s="27">
        <f>IF(C847="","","Books/"&amp;A847&amp;"/"&amp;C847&amp;".png")</f>
        <v/>
      </c>
    </row>
    <row r="848">
      <c r="A848" s="25" t="n"/>
      <c r="B848" s="26" t="n"/>
      <c r="C848" s="26" t="n"/>
      <c r="D848" s="25" t="n"/>
      <c r="E848" s="26" t="n"/>
      <c r="F848" s="25" t="n"/>
      <c r="G848" s="25" t="n"/>
      <c r="H848" s="25" t="n"/>
      <c r="I848" s="26" t="n"/>
      <c r="J848" s="25" t="n"/>
      <c r="K848" s="25" t="n"/>
      <c r="L848" s="25" t="n"/>
      <c r="M848" s="25" t="n"/>
      <c r="N848" s="26" t="n"/>
      <c r="O848" s="25" t="n"/>
      <c r="P848" s="27">
        <f>IF(C848="","",IF(H848="Teacher guide",SUMIFS('2_Zone_Allocation'!$I$2:$I$3001,'2_Zone_Allocation'!$E$2:$E$3001,C848),SUMIFS('2_Zone_Allocation'!$H$2:$H$3001,'2_Zone_Allocation'!$D$2:$D$3001,C848)))</f>
        <v/>
      </c>
      <c r="Q848" s="27">
        <f>IF(C848="","",IF(O848=P848,"OK","Mismatch"))</f>
        <v/>
      </c>
      <c r="R848" s="27">
        <f>IF(C848="","","Books/"&amp;A848&amp;"/"&amp;C848&amp;".png")</f>
        <v/>
      </c>
    </row>
    <row r="849">
      <c r="A849" s="25" t="n"/>
      <c r="B849" s="26" t="n"/>
      <c r="C849" s="26" t="n"/>
      <c r="D849" s="25" t="n"/>
      <c r="E849" s="26" t="n"/>
      <c r="F849" s="25" t="n"/>
      <c r="G849" s="25" t="n"/>
      <c r="H849" s="25" t="n"/>
      <c r="I849" s="26" t="n"/>
      <c r="J849" s="25" t="n"/>
      <c r="K849" s="25" t="n"/>
      <c r="L849" s="25" t="n"/>
      <c r="M849" s="25" t="n"/>
      <c r="N849" s="26" t="n"/>
      <c r="O849" s="25" t="n"/>
      <c r="P849" s="27">
        <f>IF(C849="","",IF(H849="Teacher guide",SUMIFS('2_Zone_Allocation'!$I$2:$I$3001,'2_Zone_Allocation'!$E$2:$E$3001,C849),SUMIFS('2_Zone_Allocation'!$H$2:$H$3001,'2_Zone_Allocation'!$D$2:$D$3001,C849)))</f>
        <v/>
      </c>
      <c r="Q849" s="27">
        <f>IF(C849="","",IF(O849=P849,"OK","Mismatch"))</f>
        <v/>
      </c>
      <c r="R849" s="27">
        <f>IF(C849="","","Books/"&amp;A849&amp;"/"&amp;C849&amp;".png")</f>
        <v/>
      </c>
    </row>
    <row r="850">
      <c r="A850" s="25" t="n"/>
      <c r="B850" s="26" t="n"/>
      <c r="C850" s="26" t="n"/>
      <c r="D850" s="25" t="n"/>
      <c r="E850" s="26" t="n"/>
      <c r="F850" s="25" t="n"/>
      <c r="G850" s="25" t="n"/>
      <c r="H850" s="25" t="n"/>
      <c r="I850" s="26" t="n"/>
      <c r="J850" s="25" t="n"/>
      <c r="K850" s="25" t="n"/>
      <c r="L850" s="25" t="n"/>
      <c r="M850" s="25" t="n"/>
      <c r="N850" s="26" t="n"/>
      <c r="O850" s="25" t="n"/>
      <c r="P850" s="27">
        <f>IF(C850="","",IF(H850="Teacher guide",SUMIFS('2_Zone_Allocation'!$I$2:$I$3001,'2_Zone_Allocation'!$E$2:$E$3001,C850),SUMIFS('2_Zone_Allocation'!$H$2:$H$3001,'2_Zone_Allocation'!$D$2:$D$3001,C850)))</f>
        <v/>
      </c>
      <c r="Q850" s="27">
        <f>IF(C850="","",IF(O850=P850,"OK","Mismatch"))</f>
        <v/>
      </c>
      <c r="R850" s="27">
        <f>IF(C850="","","Books/"&amp;A850&amp;"/"&amp;C850&amp;".png")</f>
        <v/>
      </c>
    </row>
    <row r="851">
      <c r="A851" s="25" t="n"/>
      <c r="B851" s="26" t="n"/>
      <c r="C851" s="26" t="n"/>
      <c r="D851" s="25" t="n"/>
      <c r="E851" s="26" t="n"/>
      <c r="F851" s="25" t="n"/>
      <c r="G851" s="25" t="n"/>
      <c r="H851" s="25" t="n"/>
      <c r="I851" s="26" t="n"/>
      <c r="J851" s="25" t="n"/>
      <c r="K851" s="25" t="n"/>
      <c r="L851" s="25" t="n"/>
      <c r="M851" s="25" t="n"/>
      <c r="N851" s="26" t="n"/>
      <c r="O851" s="25" t="n"/>
      <c r="P851" s="27">
        <f>IF(C851="","",IF(H851="Teacher guide",SUMIFS('2_Zone_Allocation'!$I$2:$I$3001,'2_Zone_Allocation'!$E$2:$E$3001,C851),SUMIFS('2_Zone_Allocation'!$H$2:$H$3001,'2_Zone_Allocation'!$D$2:$D$3001,C851)))</f>
        <v/>
      </c>
      <c r="Q851" s="27">
        <f>IF(C851="","",IF(O851=P851,"OK","Mismatch"))</f>
        <v/>
      </c>
      <c r="R851" s="27">
        <f>IF(C851="","","Books/"&amp;A851&amp;"/"&amp;C851&amp;".png")</f>
        <v/>
      </c>
    </row>
    <row r="852">
      <c r="A852" s="25" t="n"/>
      <c r="B852" s="26" t="n"/>
      <c r="C852" s="26" t="n"/>
      <c r="D852" s="25" t="n"/>
      <c r="E852" s="26" t="n"/>
      <c r="F852" s="25" t="n"/>
      <c r="G852" s="25" t="n"/>
      <c r="H852" s="25" t="n"/>
      <c r="I852" s="26" t="n"/>
      <c r="J852" s="25" t="n"/>
      <c r="K852" s="25" t="n"/>
      <c r="L852" s="25" t="n"/>
      <c r="M852" s="25" t="n"/>
      <c r="N852" s="26" t="n"/>
      <c r="O852" s="25" t="n"/>
      <c r="P852" s="27">
        <f>IF(C852="","",IF(H852="Teacher guide",SUMIFS('2_Zone_Allocation'!$I$2:$I$3001,'2_Zone_Allocation'!$E$2:$E$3001,C852),SUMIFS('2_Zone_Allocation'!$H$2:$H$3001,'2_Zone_Allocation'!$D$2:$D$3001,C852)))</f>
        <v/>
      </c>
      <c r="Q852" s="27">
        <f>IF(C852="","",IF(O852=P852,"OK","Mismatch"))</f>
        <v/>
      </c>
      <c r="R852" s="27">
        <f>IF(C852="","","Books/"&amp;A852&amp;"/"&amp;C852&amp;".png")</f>
        <v/>
      </c>
    </row>
    <row r="853">
      <c r="A853" s="25" t="n"/>
      <c r="B853" s="26" t="n"/>
      <c r="C853" s="26" t="n"/>
      <c r="D853" s="25" t="n"/>
      <c r="E853" s="26" t="n"/>
      <c r="F853" s="25" t="n"/>
      <c r="G853" s="25" t="n"/>
      <c r="H853" s="25" t="n"/>
      <c r="I853" s="26" t="n"/>
      <c r="J853" s="25" t="n"/>
      <c r="K853" s="25" t="n"/>
      <c r="L853" s="25" t="n"/>
      <c r="M853" s="25" t="n"/>
      <c r="N853" s="26" t="n"/>
      <c r="O853" s="25" t="n"/>
      <c r="P853" s="27">
        <f>IF(C853="","",IF(H853="Teacher guide",SUMIFS('2_Zone_Allocation'!$I$2:$I$3001,'2_Zone_Allocation'!$E$2:$E$3001,C853),SUMIFS('2_Zone_Allocation'!$H$2:$H$3001,'2_Zone_Allocation'!$D$2:$D$3001,C853)))</f>
        <v/>
      </c>
      <c r="Q853" s="27">
        <f>IF(C853="","",IF(O853=P853,"OK","Mismatch"))</f>
        <v/>
      </c>
      <c r="R853" s="27">
        <f>IF(C853="","","Books/"&amp;A853&amp;"/"&amp;C853&amp;".png")</f>
        <v/>
      </c>
    </row>
    <row r="854">
      <c r="A854" s="25" t="n"/>
      <c r="B854" s="26" t="n"/>
      <c r="C854" s="26" t="n"/>
      <c r="D854" s="25" t="n"/>
      <c r="E854" s="26" t="n"/>
      <c r="F854" s="25" t="n"/>
      <c r="G854" s="25" t="n"/>
      <c r="H854" s="25" t="n"/>
      <c r="I854" s="26" t="n"/>
      <c r="J854" s="25" t="n"/>
      <c r="K854" s="25" t="n"/>
      <c r="L854" s="25" t="n"/>
      <c r="M854" s="25" t="n"/>
      <c r="N854" s="26" t="n"/>
      <c r="O854" s="25" t="n"/>
      <c r="P854" s="27">
        <f>IF(C854="","",IF(H854="Teacher guide",SUMIFS('2_Zone_Allocation'!$I$2:$I$3001,'2_Zone_Allocation'!$E$2:$E$3001,C854),SUMIFS('2_Zone_Allocation'!$H$2:$H$3001,'2_Zone_Allocation'!$D$2:$D$3001,C854)))</f>
        <v/>
      </c>
      <c r="Q854" s="27">
        <f>IF(C854="","",IF(O854=P854,"OK","Mismatch"))</f>
        <v/>
      </c>
      <c r="R854" s="27">
        <f>IF(C854="","","Books/"&amp;A854&amp;"/"&amp;C854&amp;".png")</f>
        <v/>
      </c>
    </row>
    <row r="855">
      <c r="A855" s="25" t="n"/>
      <c r="B855" s="26" t="n"/>
      <c r="C855" s="26" t="n"/>
      <c r="D855" s="25" t="n"/>
      <c r="E855" s="26" t="n"/>
      <c r="F855" s="25" t="n"/>
      <c r="G855" s="25" t="n"/>
      <c r="H855" s="25" t="n"/>
      <c r="I855" s="26" t="n"/>
      <c r="J855" s="25" t="n"/>
      <c r="K855" s="25" t="n"/>
      <c r="L855" s="25" t="n"/>
      <c r="M855" s="25" t="n"/>
      <c r="N855" s="26" t="n"/>
      <c r="O855" s="25" t="n"/>
      <c r="P855" s="27">
        <f>IF(C855="","",IF(H855="Teacher guide",SUMIFS('2_Zone_Allocation'!$I$2:$I$3001,'2_Zone_Allocation'!$E$2:$E$3001,C855),SUMIFS('2_Zone_Allocation'!$H$2:$H$3001,'2_Zone_Allocation'!$D$2:$D$3001,C855)))</f>
        <v/>
      </c>
      <c r="Q855" s="27">
        <f>IF(C855="","",IF(O855=P855,"OK","Mismatch"))</f>
        <v/>
      </c>
      <c r="R855" s="27">
        <f>IF(C855="","","Books/"&amp;A855&amp;"/"&amp;C855&amp;".png")</f>
        <v/>
      </c>
    </row>
    <row r="856">
      <c r="A856" s="25" t="n"/>
      <c r="B856" s="26" t="n"/>
      <c r="C856" s="26" t="n"/>
      <c r="D856" s="25" t="n"/>
      <c r="E856" s="26" t="n"/>
      <c r="F856" s="25" t="n"/>
      <c r="G856" s="25" t="n"/>
      <c r="H856" s="25" t="n"/>
      <c r="I856" s="26" t="n"/>
      <c r="J856" s="25" t="n"/>
      <c r="K856" s="25" t="n"/>
      <c r="L856" s="25" t="n"/>
      <c r="M856" s="25" t="n"/>
      <c r="N856" s="26" t="n"/>
      <c r="O856" s="25" t="n"/>
      <c r="P856" s="27">
        <f>IF(C856="","",IF(H856="Teacher guide",SUMIFS('2_Zone_Allocation'!$I$2:$I$3001,'2_Zone_Allocation'!$E$2:$E$3001,C856),SUMIFS('2_Zone_Allocation'!$H$2:$H$3001,'2_Zone_Allocation'!$D$2:$D$3001,C856)))</f>
        <v/>
      </c>
      <c r="Q856" s="27">
        <f>IF(C856="","",IF(O856=P856,"OK","Mismatch"))</f>
        <v/>
      </c>
      <c r="R856" s="27">
        <f>IF(C856="","","Books/"&amp;A856&amp;"/"&amp;C856&amp;".png")</f>
        <v/>
      </c>
    </row>
    <row r="857">
      <c r="A857" s="25" t="n"/>
      <c r="B857" s="26" t="n"/>
      <c r="C857" s="26" t="n"/>
      <c r="D857" s="25" t="n"/>
      <c r="E857" s="26" t="n"/>
      <c r="F857" s="25" t="n"/>
      <c r="G857" s="25" t="n"/>
      <c r="H857" s="25" t="n"/>
      <c r="I857" s="26" t="n"/>
      <c r="J857" s="25" t="n"/>
      <c r="K857" s="25" t="n"/>
      <c r="L857" s="25" t="n"/>
      <c r="M857" s="25" t="n"/>
      <c r="N857" s="26" t="n"/>
      <c r="O857" s="25" t="n"/>
      <c r="P857" s="27">
        <f>IF(C857="","",IF(H857="Teacher guide",SUMIFS('2_Zone_Allocation'!$I$2:$I$3001,'2_Zone_Allocation'!$E$2:$E$3001,C857),SUMIFS('2_Zone_Allocation'!$H$2:$H$3001,'2_Zone_Allocation'!$D$2:$D$3001,C857)))</f>
        <v/>
      </c>
      <c r="Q857" s="27">
        <f>IF(C857="","",IF(O857=P857,"OK","Mismatch"))</f>
        <v/>
      </c>
      <c r="R857" s="27">
        <f>IF(C857="","","Books/"&amp;A857&amp;"/"&amp;C857&amp;".png")</f>
        <v/>
      </c>
    </row>
    <row r="858">
      <c r="A858" s="25" t="n"/>
      <c r="B858" s="26" t="n"/>
      <c r="C858" s="26" t="n"/>
      <c r="D858" s="25" t="n"/>
      <c r="E858" s="26" t="n"/>
      <c r="F858" s="25" t="n"/>
      <c r="G858" s="25" t="n"/>
      <c r="H858" s="25" t="n"/>
      <c r="I858" s="26" t="n"/>
      <c r="J858" s="25" t="n"/>
      <c r="K858" s="25" t="n"/>
      <c r="L858" s="25" t="n"/>
      <c r="M858" s="25" t="n"/>
      <c r="N858" s="26" t="n"/>
      <c r="O858" s="25" t="n"/>
      <c r="P858" s="27">
        <f>IF(C858="","",IF(H858="Teacher guide",SUMIFS('2_Zone_Allocation'!$I$2:$I$3001,'2_Zone_Allocation'!$E$2:$E$3001,C858),SUMIFS('2_Zone_Allocation'!$H$2:$H$3001,'2_Zone_Allocation'!$D$2:$D$3001,C858)))</f>
        <v/>
      </c>
      <c r="Q858" s="27">
        <f>IF(C858="","",IF(O858=P858,"OK","Mismatch"))</f>
        <v/>
      </c>
      <c r="R858" s="27">
        <f>IF(C858="","","Books/"&amp;A858&amp;"/"&amp;C858&amp;".png")</f>
        <v/>
      </c>
    </row>
    <row r="859">
      <c r="A859" s="25" t="n"/>
      <c r="B859" s="26" t="n"/>
      <c r="C859" s="26" t="n"/>
      <c r="D859" s="25" t="n"/>
      <c r="E859" s="26" t="n"/>
      <c r="F859" s="25" t="n"/>
      <c r="G859" s="25" t="n"/>
      <c r="H859" s="25" t="n"/>
      <c r="I859" s="26" t="n"/>
      <c r="J859" s="25" t="n"/>
      <c r="K859" s="25" t="n"/>
      <c r="L859" s="25" t="n"/>
      <c r="M859" s="25" t="n"/>
      <c r="N859" s="26" t="n"/>
      <c r="O859" s="25" t="n"/>
      <c r="P859" s="27">
        <f>IF(C859="","",IF(H859="Teacher guide",SUMIFS('2_Zone_Allocation'!$I$2:$I$3001,'2_Zone_Allocation'!$E$2:$E$3001,C859),SUMIFS('2_Zone_Allocation'!$H$2:$H$3001,'2_Zone_Allocation'!$D$2:$D$3001,C859)))</f>
        <v/>
      </c>
      <c r="Q859" s="27">
        <f>IF(C859="","",IF(O859=P859,"OK","Mismatch"))</f>
        <v/>
      </c>
      <c r="R859" s="27">
        <f>IF(C859="","","Books/"&amp;A859&amp;"/"&amp;C859&amp;".png")</f>
        <v/>
      </c>
    </row>
    <row r="860">
      <c r="A860" s="25" t="n"/>
      <c r="B860" s="26" t="n"/>
      <c r="C860" s="26" t="n"/>
      <c r="D860" s="25" t="n"/>
      <c r="E860" s="26" t="n"/>
      <c r="F860" s="25" t="n"/>
      <c r="G860" s="25" t="n"/>
      <c r="H860" s="25" t="n"/>
      <c r="I860" s="26" t="n"/>
      <c r="J860" s="25" t="n"/>
      <c r="K860" s="25" t="n"/>
      <c r="L860" s="25" t="n"/>
      <c r="M860" s="25" t="n"/>
      <c r="N860" s="26" t="n"/>
      <c r="O860" s="25" t="n"/>
      <c r="P860" s="27">
        <f>IF(C860="","",IF(H860="Teacher guide",SUMIFS('2_Zone_Allocation'!$I$2:$I$3001,'2_Zone_Allocation'!$E$2:$E$3001,C860),SUMIFS('2_Zone_Allocation'!$H$2:$H$3001,'2_Zone_Allocation'!$D$2:$D$3001,C860)))</f>
        <v/>
      </c>
      <c r="Q860" s="27">
        <f>IF(C860="","",IF(O860=P860,"OK","Mismatch"))</f>
        <v/>
      </c>
      <c r="R860" s="27">
        <f>IF(C860="","","Books/"&amp;A860&amp;"/"&amp;C860&amp;".png")</f>
        <v/>
      </c>
    </row>
    <row r="861">
      <c r="A861" s="25" t="n"/>
      <c r="B861" s="26" t="n"/>
      <c r="C861" s="26" t="n"/>
      <c r="D861" s="25" t="n"/>
      <c r="E861" s="26" t="n"/>
      <c r="F861" s="25" t="n"/>
      <c r="G861" s="25" t="n"/>
      <c r="H861" s="25" t="n"/>
      <c r="I861" s="26" t="n"/>
      <c r="J861" s="25" t="n"/>
      <c r="K861" s="25" t="n"/>
      <c r="L861" s="25" t="n"/>
      <c r="M861" s="25" t="n"/>
      <c r="N861" s="26" t="n"/>
      <c r="O861" s="25" t="n"/>
      <c r="P861" s="27">
        <f>IF(C861="","",IF(H861="Teacher guide",SUMIFS('2_Zone_Allocation'!$I$2:$I$3001,'2_Zone_Allocation'!$E$2:$E$3001,C861),SUMIFS('2_Zone_Allocation'!$H$2:$H$3001,'2_Zone_Allocation'!$D$2:$D$3001,C861)))</f>
        <v/>
      </c>
      <c r="Q861" s="27">
        <f>IF(C861="","",IF(O861=P861,"OK","Mismatch"))</f>
        <v/>
      </c>
      <c r="R861" s="27">
        <f>IF(C861="","","Books/"&amp;A861&amp;"/"&amp;C861&amp;".png")</f>
        <v/>
      </c>
    </row>
    <row r="862">
      <c r="A862" s="25" t="n"/>
      <c r="B862" s="26" t="n"/>
      <c r="C862" s="26" t="n"/>
      <c r="D862" s="25" t="n"/>
      <c r="E862" s="26" t="n"/>
      <c r="F862" s="25" t="n"/>
      <c r="G862" s="25" t="n"/>
      <c r="H862" s="25" t="n"/>
      <c r="I862" s="26" t="n"/>
      <c r="J862" s="25" t="n"/>
      <c r="K862" s="25" t="n"/>
      <c r="L862" s="25" t="n"/>
      <c r="M862" s="25" t="n"/>
      <c r="N862" s="26" t="n"/>
      <c r="O862" s="25" t="n"/>
      <c r="P862" s="27">
        <f>IF(C862="","",IF(H862="Teacher guide",SUMIFS('2_Zone_Allocation'!$I$2:$I$3001,'2_Zone_Allocation'!$E$2:$E$3001,C862),SUMIFS('2_Zone_Allocation'!$H$2:$H$3001,'2_Zone_Allocation'!$D$2:$D$3001,C862)))</f>
        <v/>
      </c>
      <c r="Q862" s="27">
        <f>IF(C862="","",IF(O862=P862,"OK","Mismatch"))</f>
        <v/>
      </c>
      <c r="R862" s="27">
        <f>IF(C862="","","Books/"&amp;A862&amp;"/"&amp;C862&amp;".png")</f>
        <v/>
      </c>
    </row>
    <row r="863">
      <c r="A863" s="25" t="n"/>
      <c r="B863" s="26" t="n"/>
      <c r="C863" s="26" t="n"/>
      <c r="D863" s="25" t="n"/>
      <c r="E863" s="26" t="n"/>
      <c r="F863" s="25" t="n"/>
      <c r="G863" s="25" t="n"/>
      <c r="H863" s="25" t="n"/>
      <c r="I863" s="26" t="n"/>
      <c r="J863" s="25" t="n"/>
      <c r="K863" s="25" t="n"/>
      <c r="L863" s="25" t="n"/>
      <c r="M863" s="25" t="n"/>
      <c r="N863" s="26" t="n"/>
      <c r="O863" s="25" t="n"/>
      <c r="P863" s="27">
        <f>IF(C863="","",IF(H863="Teacher guide",SUMIFS('2_Zone_Allocation'!$I$2:$I$3001,'2_Zone_Allocation'!$E$2:$E$3001,C863),SUMIFS('2_Zone_Allocation'!$H$2:$H$3001,'2_Zone_Allocation'!$D$2:$D$3001,C863)))</f>
        <v/>
      </c>
      <c r="Q863" s="27">
        <f>IF(C863="","",IF(O863=P863,"OK","Mismatch"))</f>
        <v/>
      </c>
      <c r="R863" s="27">
        <f>IF(C863="","","Books/"&amp;A863&amp;"/"&amp;C863&amp;".png")</f>
        <v/>
      </c>
    </row>
    <row r="864">
      <c r="A864" s="25" t="n"/>
      <c r="B864" s="26" t="n"/>
      <c r="C864" s="26" t="n"/>
      <c r="D864" s="25" t="n"/>
      <c r="E864" s="26" t="n"/>
      <c r="F864" s="25" t="n"/>
      <c r="G864" s="25" t="n"/>
      <c r="H864" s="25" t="n"/>
      <c r="I864" s="26" t="n"/>
      <c r="J864" s="25" t="n"/>
      <c r="K864" s="25" t="n"/>
      <c r="L864" s="25" t="n"/>
      <c r="M864" s="25" t="n"/>
      <c r="N864" s="26" t="n"/>
      <c r="O864" s="25" t="n"/>
      <c r="P864" s="27">
        <f>IF(C864="","",IF(H864="Teacher guide",SUMIFS('2_Zone_Allocation'!$I$2:$I$3001,'2_Zone_Allocation'!$E$2:$E$3001,C864),SUMIFS('2_Zone_Allocation'!$H$2:$H$3001,'2_Zone_Allocation'!$D$2:$D$3001,C864)))</f>
        <v/>
      </c>
      <c r="Q864" s="27">
        <f>IF(C864="","",IF(O864=P864,"OK","Mismatch"))</f>
        <v/>
      </c>
      <c r="R864" s="27">
        <f>IF(C864="","","Books/"&amp;A864&amp;"/"&amp;C864&amp;".png")</f>
        <v/>
      </c>
    </row>
    <row r="865">
      <c r="A865" s="25" t="n"/>
      <c r="B865" s="26" t="n"/>
      <c r="C865" s="26" t="n"/>
      <c r="D865" s="25" t="n"/>
      <c r="E865" s="26" t="n"/>
      <c r="F865" s="25" t="n"/>
      <c r="G865" s="25" t="n"/>
      <c r="H865" s="25" t="n"/>
      <c r="I865" s="26" t="n"/>
      <c r="J865" s="25" t="n"/>
      <c r="K865" s="25" t="n"/>
      <c r="L865" s="25" t="n"/>
      <c r="M865" s="25" t="n"/>
      <c r="N865" s="26" t="n"/>
      <c r="O865" s="25" t="n"/>
      <c r="P865" s="27">
        <f>IF(C865="","",IF(H865="Teacher guide",SUMIFS('2_Zone_Allocation'!$I$2:$I$3001,'2_Zone_Allocation'!$E$2:$E$3001,C865),SUMIFS('2_Zone_Allocation'!$H$2:$H$3001,'2_Zone_Allocation'!$D$2:$D$3001,C865)))</f>
        <v/>
      </c>
      <c r="Q865" s="27">
        <f>IF(C865="","",IF(O865=P865,"OK","Mismatch"))</f>
        <v/>
      </c>
      <c r="R865" s="27">
        <f>IF(C865="","","Books/"&amp;A865&amp;"/"&amp;C865&amp;".png")</f>
        <v/>
      </c>
    </row>
    <row r="866">
      <c r="A866" s="25" t="n"/>
      <c r="B866" s="26" t="n"/>
      <c r="C866" s="26" t="n"/>
      <c r="D866" s="25" t="n"/>
      <c r="E866" s="26" t="n"/>
      <c r="F866" s="25" t="n"/>
      <c r="G866" s="25" t="n"/>
      <c r="H866" s="25" t="n"/>
      <c r="I866" s="26" t="n"/>
      <c r="J866" s="25" t="n"/>
      <c r="K866" s="25" t="n"/>
      <c r="L866" s="25" t="n"/>
      <c r="M866" s="25" t="n"/>
      <c r="N866" s="26" t="n"/>
      <c r="O866" s="25" t="n"/>
      <c r="P866" s="27">
        <f>IF(C866="","",IF(H866="Teacher guide",SUMIFS('2_Zone_Allocation'!$I$2:$I$3001,'2_Zone_Allocation'!$E$2:$E$3001,C866),SUMIFS('2_Zone_Allocation'!$H$2:$H$3001,'2_Zone_Allocation'!$D$2:$D$3001,C866)))</f>
        <v/>
      </c>
      <c r="Q866" s="27">
        <f>IF(C866="","",IF(O866=P866,"OK","Mismatch"))</f>
        <v/>
      </c>
      <c r="R866" s="27">
        <f>IF(C866="","","Books/"&amp;A866&amp;"/"&amp;C866&amp;".png")</f>
        <v/>
      </c>
    </row>
    <row r="867">
      <c r="A867" s="25" t="n"/>
      <c r="B867" s="26" t="n"/>
      <c r="C867" s="26" t="n"/>
      <c r="D867" s="25" t="n"/>
      <c r="E867" s="26" t="n"/>
      <c r="F867" s="25" t="n"/>
      <c r="G867" s="25" t="n"/>
      <c r="H867" s="25" t="n"/>
      <c r="I867" s="26" t="n"/>
      <c r="J867" s="25" t="n"/>
      <c r="K867" s="25" t="n"/>
      <c r="L867" s="25" t="n"/>
      <c r="M867" s="25" t="n"/>
      <c r="N867" s="26" t="n"/>
      <c r="O867" s="25" t="n"/>
      <c r="P867" s="27">
        <f>IF(C867="","",IF(H867="Teacher guide",SUMIFS('2_Zone_Allocation'!$I$2:$I$3001,'2_Zone_Allocation'!$E$2:$E$3001,C867),SUMIFS('2_Zone_Allocation'!$H$2:$H$3001,'2_Zone_Allocation'!$D$2:$D$3001,C867)))</f>
        <v/>
      </c>
      <c r="Q867" s="27">
        <f>IF(C867="","",IF(O867=P867,"OK","Mismatch"))</f>
        <v/>
      </c>
      <c r="R867" s="27">
        <f>IF(C867="","","Books/"&amp;A867&amp;"/"&amp;C867&amp;".png")</f>
        <v/>
      </c>
    </row>
    <row r="868">
      <c r="A868" s="25" t="n"/>
      <c r="B868" s="26" t="n"/>
      <c r="C868" s="26" t="n"/>
      <c r="D868" s="25" t="n"/>
      <c r="E868" s="26" t="n"/>
      <c r="F868" s="25" t="n"/>
      <c r="G868" s="25" t="n"/>
      <c r="H868" s="25" t="n"/>
      <c r="I868" s="26" t="n"/>
      <c r="J868" s="25" t="n"/>
      <c r="K868" s="25" t="n"/>
      <c r="L868" s="25" t="n"/>
      <c r="M868" s="25" t="n"/>
      <c r="N868" s="26" t="n"/>
      <c r="O868" s="25" t="n"/>
      <c r="P868" s="27">
        <f>IF(C868="","",IF(H868="Teacher guide",SUMIFS('2_Zone_Allocation'!$I$2:$I$3001,'2_Zone_Allocation'!$E$2:$E$3001,C868),SUMIFS('2_Zone_Allocation'!$H$2:$H$3001,'2_Zone_Allocation'!$D$2:$D$3001,C868)))</f>
        <v/>
      </c>
      <c r="Q868" s="27">
        <f>IF(C868="","",IF(O868=P868,"OK","Mismatch"))</f>
        <v/>
      </c>
      <c r="R868" s="27">
        <f>IF(C868="","","Books/"&amp;A868&amp;"/"&amp;C868&amp;".png")</f>
        <v/>
      </c>
    </row>
    <row r="869">
      <c r="A869" s="25" t="n"/>
      <c r="B869" s="26" t="n"/>
      <c r="C869" s="26" t="n"/>
      <c r="D869" s="25" t="n"/>
      <c r="E869" s="26" t="n"/>
      <c r="F869" s="25" t="n"/>
      <c r="G869" s="25" t="n"/>
      <c r="H869" s="25" t="n"/>
      <c r="I869" s="26" t="n"/>
      <c r="J869" s="25" t="n"/>
      <c r="K869" s="25" t="n"/>
      <c r="L869" s="25" t="n"/>
      <c r="M869" s="25" t="n"/>
      <c r="N869" s="26" t="n"/>
      <c r="O869" s="25" t="n"/>
      <c r="P869" s="27">
        <f>IF(C869="","",IF(H869="Teacher guide",SUMIFS('2_Zone_Allocation'!$I$2:$I$3001,'2_Zone_Allocation'!$E$2:$E$3001,C869),SUMIFS('2_Zone_Allocation'!$H$2:$H$3001,'2_Zone_Allocation'!$D$2:$D$3001,C869)))</f>
        <v/>
      </c>
      <c r="Q869" s="27">
        <f>IF(C869="","",IF(O869=P869,"OK","Mismatch"))</f>
        <v/>
      </c>
      <c r="R869" s="27">
        <f>IF(C869="","","Books/"&amp;A869&amp;"/"&amp;C869&amp;".png")</f>
        <v/>
      </c>
    </row>
    <row r="870">
      <c r="A870" s="25" t="n"/>
      <c r="B870" s="26" t="n"/>
      <c r="C870" s="26" t="n"/>
      <c r="D870" s="25" t="n"/>
      <c r="E870" s="26" t="n"/>
      <c r="F870" s="25" t="n"/>
      <c r="G870" s="25" t="n"/>
      <c r="H870" s="25" t="n"/>
      <c r="I870" s="26" t="n"/>
      <c r="J870" s="25" t="n"/>
      <c r="K870" s="25" t="n"/>
      <c r="L870" s="25" t="n"/>
      <c r="M870" s="25" t="n"/>
      <c r="N870" s="26" t="n"/>
      <c r="O870" s="25" t="n"/>
      <c r="P870" s="27">
        <f>IF(C870="","",IF(H870="Teacher guide",SUMIFS('2_Zone_Allocation'!$I$2:$I$3001,'2_Zone_Allocation'!$E$2:$E$3001,C870),SUMIFS('2_Zone_Allocation'!$H$2:$H$3001,'2_Zone_Allocation'!$D$2:$D$3001,C870)))</f>
        <v/>
      </c>
      <c r="Q870" s="27">
        <f>IF(C870="","",IF(O870=P870,"OK","Mismatch"))</f>
        <v/>
      </c>
      <c r="R870" s="27">
        <f>IF(C870="","","Books/"&amp;A870&amp;"/"&amp;C870&amp;".png")</f>
        <v/>
      </c>
    </row>
    <row r="871">
      <c r="A871" s="25" t="n"/>
      <c r="B871" s="26" t="n"/>
      <c r="C871" s="26" t="n"/>
      <c r="D871" s="25" t="n"/>
      <c r="E871" s="26" t="n"/>
      <c r="F871" s="25" t="n"/>
      <c r="G871" s="25" t="n"/>
      <c r="H871" s="25" t="n"/>
      <c r="I871" s="26" t="n"/>
      <c r="J871" s="25" t="n"/>
      <c r="K871" s="25" t="n"/>
      <c r="L871" s="25" t="n"/>
      <c r="M871" s="25" t="n"/>
      <c r="N871" s="26" t="n"/>
      <c r="O871" s="25" t="n"/>
      <c r="P871" s="27">
        <f>IF(C871="","",IF(H871="Teacher guide",SUMIFS('2_Zone_Allocation'!$I$2:$I$3001,'2_Zone_Allocation'!$E$2:$E$3001,C871),SUMIFS('2_Zone_Allocation'!$H$2:$H$3001,'2_Zone_Allocation'!$D$2:$D$3001,C871)))</f>
        <v/>
      </c>
      <c r="Q871" s="27">
        <f>IF(C871="","",IF(O871=P871,"OK","Mismatch"))</f>
        <v/>
      </c>
      <c r="R871" s="27">
        <f>IF(C871="","","Books/"&amp;A871&amp;"/"&amp;C871&amp;".png")</f>
        <v/>
      </c>
    </row>
    <row r="872">
      <c r="A872" s="25" t="n"/>
      <c r="B872" s="26" t="n"/>
      <c r="C872" s="26" t="n"/>
      <c r="D872" s="25" t="n"/>
      <c r="E872" s="26" t="n"/>
      <c r="F872" s="25" t="n"/>
      <c r="G872" s="25" t="n"/>
      <c r="H872" s="25" t="n"/>
      <c r="I872" s="26" t="n"/>
      <c r="J872" s="25" t="n"/>
      <c r="K872" s="25" t="n"/>
      <c r="L872" s="25" t="n"/>
      <c r="M872" s="25" t="n"/>
      <c r="N872" s="26" t="n"/>
      <c r="O872" s="25" t="n"/>
      <c r="P872" s="27">
        <f>IF(C872="","",IF(H872="Teacher guide",SUMIFS('2_Zone_Allocation'!$I$2:$I$3001,'2_Zone_Allocation'!$E$2:$E$3001,C872),SUMIFS('2_Zone_Allocation'!$H$2:$H$3001,'2_Zone_Allocation'!$D$2:$D$3001,C872)))</f>
        <v/>
      </c>
      <c r="Q872" s="27">
        <f>IF(C872="","",IF(O872=P872,"OK","Mismatch"))</f>
        <v/>
      </c>
      <c r="R872" s="27">
        <f>IF(C872="","","Books/"&amp;A872&amp;"/"&amp;C872&amp;".png")</f>
        <v/>
      </c>
    </row>
    <row r="873">
      <c r="A873" s="25" t="n"/>
      <c r="B873" s="26" t="n"/>
      <c r="C873" s="26" t="n"/>
      <c r="D873" s="25" t="n"/>
      <c r="E873" s="26" t="n"/>
      <c r="F873" s="25" t="n"/>
      <c r="G873" s="25" t="n"/>
      <c r="H873" s="25" t="n"/>
      <c r="I873" s="26" t="n"/>
      <c r="J873" s="25" t="n"/>
      <c r="K873" s="25" t="n"/>
      <c r="L873" s="25" t="n"/>
      <c r="M873" s="25" t="n"/>
      <c r="N873" s="26" t="n"/>
      <c r="O873" s="25" t="n"/>
      <c r="P873" s="27">
        <f>IF(C873="","",IF(H873="Teacher guide",SUMIFS('2_Zone_Allocation'!$I$2:$I$3001,'2_Zone_Allocation'!$E$2:$E$3001,C873),SUMIFS('2_Zone_Allocation'!$H$2:$H$3001,'2_Zone_Allocation'!$D$2:$D$3001,C873)))</f>
        <v/>
      </c>
      <c r="Q873" s="27">
        <f>IF(C873="","",IF(O873=P873,"OK","Mismatch"))</f>
        <v/>
      </c>
      <c r="R873" s="27">
        <f>IF(C873="","","Books/"&amp;A873&amp;"/"&amp;C873&amp;".png")</f>
        <v/>
      </c>
    </row>
    <row r="874">
      <c r="A874" s="25" t="n"/>
      <c r="B874" s="26" t="n"/>
      <c r="C874" s="26" t="n"/>
      <c r="D874" s="25" t="n"/>
      <c r="E874" s="26" t="n"/>
      <c r="F874" s="25" t="n"/>
      <c r="G874" s="25" t="n"/>
      <c r="H874" s="25" t="n"/>
      <c r="I874" s="26" t="n"/>
      <c r="J874" s="25" t="n"/>
      <c r="K874" s="25" t="n"/>
      <c r="L874" s="25" t="n"/>
      <c r="M874" s="25" t="n"/>
      <c r="N874" s="26" t="n"/>
      <c r="O874" s="25" t="n"/>
      <c r="P874" s="27">
        <f>IF(C874="","",IF(H874="Teacher guide",SUMIFS('2_Zone_Allocation'!$I$2:$I$3001,'2_Zone_Allocation'!$E$2:$E$3001,C874),SUMIFS('2_Zone_Allocation'!$H$2:$H$3001,'2_Zone_Allocation'!$D$2:$D$3001,C874)))</f>
        <v/>
      </c>
      <c r="Q874" s="27">
        <f>IF(C874="","",IF(O874=P874,"OK","Mismatch"))</f>
        <v/>
      </c>
      <c r="R874" s="27">
        <f>IF(C874="","","Books/"&amp;A874&amp;"/"&amp;C874&amp;".png")</f>
        <v/>
      </c>
    </row>
    <row r="875">
      <c r="A875" s="25" t="n"/>
      <c r="B875" s="26" t="n"/>
      <c r="C875" s="26" t="n"/>
      <c r="D875" s="25" t="n"/>
      <c r="E875" s="26" t="n"/>
      <c r="F875" s="25" t="n"/>
      <c r="G875" s="25" t="n"/>
      <c r="H875" s="25" t="n"/>
      <c r="I875" s="26" t="n"/>
      <c r="J875" s="25" t="n"/>
      <c r="K875" s="25" t="n"/>
      <c r="L875" s="25" t="n"/>
      <c r="M875" s="25" t="n"/>
      <c r="N875" s="26" t="n"/>
      <c r="O875" s="25" t="n"/>
      <c r="P875" s="27">
        <f>IF(C875="","",IF(H875="Teacher guide",SUMIFS('2_Zone_Allocation'!$I$2:$I$3001,'2_Zone_Allocation'!$E$2:$E$3001,C875),SUMIFS('2_Zone_Allocation'!$H$2:$H$3001,'2_Zone_Allocation'!$D$2:$D$3001,C875)))</f>
        <v/>
      </c>
      <c r="Q875" s="27">
        <f>IF(C875="","",IF(O875=P875,"OK","Mismatch"))</f>
        <v/>
      </c>
      <c r="R875" s="27">
        <f>IF(C875="","","Books/"&amp;A875&amp;"/"&amp;C875&amp;".png")</f>
        <v/>
      </c>
    </row>
    <row r="876">
      <c r="A876" s="25" t="n"/>
      <c r="B876" s="26" t="n"/>
      <c r="C876" s="26" t="n"/>
      <c r="D876" s="25" t="n"/>
      <c r="E876" s="26" t="n"/>
      <c r="F876" s="25" t="n"/>
      <c r="G876" s="25" t="n"/>
      <c r="H876" s="25" t="n"/>
      <c r="I876" s="26" t="n"/>
      <c r="J876" s="25" t="n"/>
      <c r="K876" s="25" t="n"/>
      <c r="L876" s="25" t="n"/>
      <c r="M876" s="25" t="n"/>
      <c r="N876" s="26" t="n"/>
      <c r="O876" s="25" t="n"/>
      <c r="P876" s="27">
        <f>IF(C876="","",IF(H876="Teacher guide",SUMIFS('2_Zone_Allocation'!$I$2:$I$3001,'2_Zone_Allocation'!$E$2:$E$3001,C876),SUMIFS('2_Zone_Allocation'!$H$2:$H$3001,'2_Zone_Allocation'!$D$2:$D$3001,C876)))</f>
        <v/>
      </c>
      <c r="Q876" s="27">
        <f>IF(C876="","",IF(O876=P876,"OK","Mismatch"))</f>
        <v/>
      </c>
      <c r="R876" s="27">
        <f>IF(C876="","","Books/"&amp;A876&amp;"/"&amp;C876&amp;".png")</f>
        <v/>
      </c>
    </row>
    <row r="877">
      <c r="A877" s="25" t="n"/>
      <c r="B877" s="26" t="n"/>
      <c r="C877" s="26" t="n"/>
      <c r="D877" s="25" t="n"/>
      <c r="E877" s="26" t="n"/>
      <c r="F877" s="25" t="n"/>
      <c r="G877" s="25" t="n"/>
      <c r="H877" s="25" t="n"/>
      <c r="I877" s="26" t="n"/>
      <c r="J877" s="25" t="n"/>
      <c r="K877" s="25" t="n"/>
      <c r="L877" s="25" t="n"/>
      <c r="M877" s="25" t="n"/>
      <c r="N877" s="26" t="n"/>
      <c r="O877" s="25" t="n"/>
      <c r="P877" s="27">
        <f>IF(C877="","",IF(H877="Teacher guide",SUMIFS('2_Zone_Allocation'!$I$2:$I$3001,'2_Zone_Allocation'!$E$2:$E$3001,C877),SUMIFS('2_Zone_Allocation'!$H$2:$H$3001,'2_Zone_Allocation'!$D$2:$D$3001,C877)))</f>
        <v/>
      </c>
      <c r="Q877" s="27">
        <f>IF(C877="","",IF(O877=P877,"OK","Mismatch"))</f>
        <v/>
      </c>
      <c r="R877" s="27">
        <f>IF(C877="","","Books/"&amp;A877&amp;"/"&amp;C877&amp;".png")</f>
        <v/>
      </c>
    </row>
    <row r="878">
      <c r="A878" s="25" t="n"/>
      <c r="B878" s="26" t="n"/>
      <c r="C878" s="26" t="n"/>
      <c r="D878" s="25" t="n"/>
      <c r="E878" s="26" t="n"/>
      <c r="F878" s="25" t="n"/>
      <c r="G878" s="25" t="n"/>
      <c r="H878" s="25" t="n"/>
      <c r="I878" s="26" t="n"/>
      <c r="J878" s="25" t="n"/>
      <c r="K878" s="25" t="n"/>
      <c r="L878" s="25" t="n"/>
      <c r="M878" s="25" t="n"/>
      <c r="N878" s="26" t="n"/>
      <c r="O878" s="25" t="n"/>
      <c r="P878" s="27">
        <f>IF(C878="","",IF(H878="Teacher guide",SUMIFS('2_Zone_Allocation'!$I$2:$I$3001,'2_Zone_Allocation'!$E$2:$E$3001,C878),SUMIFS('2_Zone_Allocation'!$H$2:$H$3001,'2_Zone_Allocation'!$D$2:$D$3001,C878)))</f>
        <v/>
      </c>
      <c r="Q878" s="27">
        <f>IF(C878="","",IF(O878=P878,"OK","Mismatch"))</f>
        <v/>
      </c>
      <c r="R878" s="27">
        <f>IF(C878="","","Books/"&amp;A878&amp;"/"&amp;C878&amp;".png")</f>
        <v/>
      </c>
    </row>
    <row r="879">
      <c r="A879" s="25" t="n"/>
      <c r="B879" s="26" t="n"/>
      <c r="C879" s="26" t="n"/>
      <c r="D879" s="25" t="n"/>
      <c r="E879" s="26" t="n"/>
      <c r="F879" s="25" t="n"/>
      <c r="G879" s="25" t="n"/>
      <c r="H879" s="25" t="n"/>
      <c r="I879" s="26" t="n"/>
      <c r="J879" s="25" t="n"/>
      <c r="K879" s="25" t="n"/>
      <c r="L879" s="25" t="n"/>
      <c r="M879" s="25" t="n"/>
      <c r="N879" s="26" t="n"/>
      <c r="O879" s="25" t="n"/>
      <c r="P879" s="27">
        <f>IF(C879="","",IF(H879="Teacher guide",SUMIFS('2_Zone_Allocation'!$I$2:$I$3001,'2_Zone_Allocation'!$E$2:$E$3001,C879),SUMIFS('2_Zone_Allocation'!$H$2:$H$3001,'2_Zone_Allocation'!$D$2:$D$3001,C879)))</f>
        <v/>
      </c>
      <c r="Q879" s="27">
        <f>IF(C879="","",IF(O879=P879,"OK","Mismatch"))</f>
        <v/>
      </c>
      <c r="R879" s="27">
        <f>IF(C879="","","Books/"&amp;A879&amp;"/"&amp;C879&amp;".png")</f>
        <v/>
      </c>
    </row>
    <row r="880">
      <c r="A880" s="25" t="n"/>
      <c r="B880" s="26" t="n"/>
      <c r="C880" s="26" t="n"/>
      <c r="D880" s="25" t="n"/>
      <c r="E880" s="26" t="n"/>
      <c r="F880" s="25" t="n"/>
      <c r="G880" s="25" t="n"/>
      <c r="H880" s="25" t="n"/>
      <c r="I880" s="26" t="n"/>
      <c r="J880" s="25" t="n"/>
      <c r="K880" s="25" t="n"/>
      <c r="L880" s="25" t="n"/>
      <c r="M880" s="25" t="n"/>
      <c r="N880" s="26" t="n"/>
      <c r="O880" s="25" t="n"/>
      <c r="P880" s="27">
        <f>IF(C880="","",IF(H880="Teacher guide",SUMIFS('2_Zone_Allocation'!$I$2:$I$3001,'2_Zone_Allocation'!$E$2:$E$3001,C880),SUMIFS('2_Zone_Allocation'!$H$2:$H$3001,'2_Zone_Allocation'!$D$2:$D$3001,C880)))</f>
        <v/>
      </c>
      <c r="Q880" s="27">
        <f>IF(C880="","",IF(O880=P880,"OK","Mismatch"))</f>
        <v/>
      </c>
      <c r="R880" s="27">
        <f>IF(C880="","","Books/"&amp;A880&amp;"/"&amp;C880&amp;".png")</f>
        <v/>
      </c>
    </row>
    <row r="881">
      <c r="A881" s="25" t="n"/>
      <c r="B881" s="26" t="n"/>
      <c r="C881" s="26" t="n"/>
      <c r="D881" s="25" t="n"/>
      <c r="E881" s="26" t="n"/>
      <c r="F881" s="25" t="n"/>
      <c r="G881" s="25" t="n"/>
      <c r="H881" s="25" t="n"/>
      <c r="I881" s="26" t="n"/>
      <c r="J881" s="25" t="n"/>
      <c r="K881" s="25" t="n"/>
      <c r="L881" s="25" t="n"/>
      <c r="M881" s="25" t="n"/>
      <c r="N881" s="26" t="n"/>
      <c r="O881" s="25" t="n"/>
      <c r="P881" s="27">
        <f>IF(C881="","",IF(H881="Teacher guide",SUMIFS('2_Zone_Allocation'!$I$2:$I$3001,'2_Zone_Allocation'!$E$2:$E$3001,C881),SUMIFS('2_Zone_Allocation'!$H$2:$H$3001,'2_Zone_Allocation'!$D$2:$D$3001,C881)))</f>
        <v/>
      </c>
      <c r="Q881" s="27">
        <f>IF(C881="","",IF(O881=P881,"OK","Mismatch"))</f>
        <v/>
      </c>
      <c r="R881" s="27">
        <f>IF(C881="","","Books/"&amp;A881&amp;"/"&amp;C881&amp;".png")</f>
        <v/>
      </c>
    </row>
    <row r="882">
      <c r="A882" s="25" t="n"/>
      <c r="B882" s="26" t="n"/>
      <c r="C882" s="26" t="n"/>
      <c r="D882" s="25" t="n"/>
      <c r="E882" s="26" t="n"/>
      <c r="F882" s="25" t="n"/>
      <c r="G882" s="25" t="n"/>
      <c r="H882" s="25" t="n"/>
      <c r="I882" s="26" t="n"/>
      <c r="J882" s="25" t="n"/>
      <c r="K882" s="25" t="n"/>
      <c r="L882" s="25" t="n"/>
      <c r="M882" s="25" t="n"/>
      <c r="N882" s="26" t="n"/>
      <c r="O882" s="25" t="n"/>
      <c r="P882" s="27">
        <f>IF(C882="","",IF(H882="Teacher guide",SUMIFS('2_Zone_Allocation'!$I$2:$I$3001,'2_Zone_Allocation'!$E$2:$E$3001,C882),SUMIFS('2_Zone_Allocation'!$H$2:$H$3001,'2_Zone_Allocation'!$D$2:$D$3001,C882)))</f>
        <v/>
      </c>
      <c r="Q882" s="27">
        <f>IF(C882="","",IF(O882=P882,"OK","Mismatch"))</f>
        <v/>
      </c>
      <c r="R882" s="27">
        <f>IF(C882="","","Books/"&amp;A882&amp;"/"&amp;C882&amp;".png")</f>
        <v/>
      </c>
    </row>
    <row r="883">
      <c r="A883" s="25" t="n"/>
      <c r="B883" s="26" t="n"/>
      <c r="C883" s="26" t="n"/>
      <c r="D883" s="25" t="n"/>
      <c r="E883" s="26" t="n"/>
      <c r="F883" s="25" t="n"/>
      <c r="G883" s="25" t="n"/>
      <c r="H883" s="25" t="n"/>
      <c r="I883" s="26" t="n"/>
      <c r="J883" s="25" t="n"/>
      <c r="K883" s="25" t="n"/>
      <c r="L883" s="25" t="n"/>
      <c r="M883" s="25" t="n"/>
      <c r="N883" s="26" t="n"/>
      <c r="O883" s="25" t="n"/>
      <c r="P883" s="27">
        <f>IF(C883="","",IF(H883="Teacher guide",SUMIFS('2_Zone_Allocation'!$I$2:$I$3001,'2_Zone_Allocation'!$E$2:$E$3001,C883),SUMIFS('2_Zone_Allocation'!$H$2:$H$3001,'2_Zone_Allocation'!$D$2:$D$3001,C883)))</f>
        <v/>
      </c>
      <c r="Q883" s="27">
        <f>IF(C883="","",IF(O883=P883,"OK","Mismatch"))</f>
        <v/>
      </c>
      <c r="R883" s="27">
        <f>IF(C883="","","Books/"&amp;A883&amp;"/"&amp;C883&amp;".png")</f>
        <v/>
      </c>
    </row>
    <row r="884">
      <c r="A884" s="25" t="n"/>
      <c r="B884" s="26" t="n"/>
      <c r="C884" s="26" t="n"/>
      <c r="D884" s="25" t="n"/>
      <c r="E884" s="26" t="n"/>
      <c r="F884" s="25" t="n"/>
      <c r="G884" s="25" t="n"/>
      <c r="H884" s="25" t="n"/>
      <c r="I884" s="26" t="n"/>
      <c r="J884" s="25" t="n"/>
      <c r="K884" s="25" t="n"/>
      <c r="L884" s="25" t="n"/>
      <c r="M884" s="25" t="n"/>
      <c r="N884" s="26" t="n"/>
      <c r="O884" s="25" t="n"/>
      <c r="P884" s="27">
        <f>IF(C884="","",IF(H884="Teacher guide",SUMIFS('2_Zone_Allocation'!$I$2:$I$3001,'2_Zone_Allocation'!$E$2:$E$3001,C884),SUMIFS('2_Zone_Allocation'!$H$2:$H$3001,'2_Zone_Allocation'!$D$2:$D$3001,C884)))</f>
        <v/>
      </c>
      <c r="Q884" s="27">
        <f>IF(C884="","",IF(O884=P884,"OK","Mismatch"))</f>
        <v/>
      </c>
      <c r="R884" s="27">
        <f>IF(C884="","","Books/"&amp;A884&amp;"/"&amp;C884&amp;".png")</f>
        <v/>
      </c>
    </row>
    <row r="885">
      <c r="A885" s="25" t="n"/>
      <c r="B885" s="26" t="n"/>
      <c r="C885" s="26" t="n"/>
      <c r="D885" s="25" t="n"/>
      <c r="E885" s="26" t="n"/>
      <c r="F885" s="25" t="n"/>
      <c r="G885" s="25" t="n"/>
      <c r="H885" s="25" t="n"/>
      <c r="I885" s="26" t="n"/>
      <c r="J885" s="25" t="n"/>
      <c r="K885" s="25" t="n"/>
      <c r="L885" s="25" t="n"/>
      <c r="M885" s="25" t="n"/>
      <c r="N885" s="26" t="n"/>
      <c r="O885" s="25" t="n"/>
      <c r="P885" s="27">
        <f>IF(C885="","",IF(H885="Teacher guide",SUMIFS('2_Zone_Allocation'!$I$2:$I$3001,'2_Zone_Allocation'!$E$2:$E$3001,C885),SUMIFS('2_Zone_Allocation'!$H$2:$H$3001,'2_Zone_Allocation'!$D$2:$D$3001,C885)))</f>
        <v/>
      </c>
      <c r="Q885" s="27">
        <f>IF(C885="","",IF(O885=P885,"OK","Mismatch"))</f>
        <v/>
      </c>
      <c r="R885" s="27">
        <f>IF(C885="","","Books/"&amp;A885&amp;"/"&amp;C885&amp;".png")</f>
        <v/>
      </c>
    </row>
    <row r="886">
      <c r="A886" s="25" t="n"/>
      <c r="B886" s="26" t="n"/>
      <c r="C886" s="26" t="n"/>
      <c r="D886" s="25" t="n"/>
      <c r="E886" s="26" t="n"/>
      <c r="F886" s="25" t="n"/>
      <c r="G886" s="25" t="n"/>
      <c r="H886" s="25" t="n"/>
      <c r="I886" s="26" t="n"/>
      <c r="J886" s="25" t="n"/>
      <c r="K886" s="25" t="n"/>
      <c r="L886" s="25" t="n"/>
      <c r="M886" s="25" t="n"/>
      <c r="N886" s="26" t="n"/>
      <c r="O886" s="25" t="n"/>
      <c r="P886" s="27">
        <f>IF(C886="","",IF(H886="Teacher guide",SUMIFS('2_Zone_Allocation'!$I$2:$I$3001,'2_Zone_Allocation'!$E$2:$E$3001,C886),SUMIFS('2_Zone_Allocation'!$H$2:$H$3001,'2_Zone_Allocation'!$D$2:$D$3001,C886)))</f>
        <v/>
      </c>
      <c r="Q886" s="27">
        <f>IF(C886="","",IF(O886=P886,"OK","Mismatch"))</f>
        <v/>
      </c>
      <c r="R886" s="27">
        <f>IF(C886="","","Books/"&amp;A886&amp;"/"&amp;C886&amp;".png")</f>
        <v/>
      </c>
    </row>
    <row r="887">
      <c r="A887" s="25" t="n"/>
      <c r="B887" s="26" t="n"/>
      <c r="C887" s="26" t="n"/>
      <c r="D887" s="25" t="n"/>
      <c r="E887" s="26" t="n"/>
      <c r="F887" s="25" t="n"/>
      <c r="G887" s="25" t="n"/>
      <c r="H887" s="25" t="n"/>
      <c r="I887" s="26" t="n"/>
      <c r="J887" s="25" t="n"/>
      <c r="K887" s="25" t="n"/>
      <c r="L887" s="25" t="n"/>
      <c r="M887" s="25" t="n"/>
      <c r="N887" s="26" t="n"/>
      <c r="O887" s="25" t="n"/>
      <c r="P887" s="27">
        <f>IF(C887="","",IF(H887="Teacher guide",SUMIFS('2_Zone_Allocation'!$I$2:$I$3001,'2_Zone_Allocation'!$E$2:$E$3001,C887),SUMIFS('2_Zone_Allocation'!$H$2:$H$3001,'2_Zone_Allocation'!$D$2:$D$3001,C887)))</f>
        <v/>
      </c>
      <c r="Q887" s="27">
        <f>IF(C887="","",IF(O887=P887,"OK","Mismatch"))</f>
        <v/>
      </c>
      <c r="R887" s="27">
        <f>IF(C887="","","Books/"&amp;A887&amp;"/"&amp;C887&amp;".png")</f>
        <v/>
      </c>
    </row>
    <row r="888">
      <c r="A888" s="25" t="n"/>
      <c r="B888" s="26" t="n"/>
      <c r="C888" s="26" t="n"/>
      <c r="D888" s="25" t="n"/>
      <c r="E888" s="26" t="n"/>
      <c r="F888" s="25" t="n"/>
      <c r="G888" s="25" t="n"/>
      <c r="H888" s="25" t="n"/>
      <c r="I888" s="26" t="n"/>
      <c r="J888" s="25" t="n"/>
      <c r="K888" s="25" t="n"/>
      <c r="L888" s="25" t="n"/>
      <c r="M888" s="25" t="n"/>
      <c r="N888" s="26" t="n"/>
      <c r="O888" s="25" t="n"/>
      <c r="P888" s="27">
        <f>IF(C888="","",IF(H888="Teacher guide",SUMIFS('2_Zone_Allocation'!$I$2:$I$3001,'2_Zone_Allocation'!$E$2:$E$3001,C888),SUMIFS('2_Zone_Allocation'!$H$2:$H$3001,'2_Zone_Allocation'!$D$2:$D$3001,C888)))</f>
        <v/>
      </c>
      <c r="Q888" s="27">
        <f>IF(C888="","",IF(O888=P888,"OK","Mismatch"))</f>
        <v/>
      </c>
      <c r="R888" s="27">
        <f>IF(C888="","","Books/"&amp;A888&amp;"/"&amp;C888&amp;".png")</f>
        <v/>
      </c>
    </row>
    <row r="889">
      <c r="A889" s="25" t="n"/>
      <c r="B889" s="26" t="n"/>
      <c r="C889" s="26" t="n"/>
      <c r="D889" s="25" t="n"/>
      <c r="E889" s="26" t="n"/>
      <c r="F889" s="25" t="n"/>
      <c r="G889" s="25" t="n"/>
      <c r="H889" s="25" t="n"/>
      <c r="I889" s="26" t="n"/>
      <c r="J889" s="25" t="n"/>
      <c r="K889" s="25" t="n"/>
      <c r="L889" s="25" t="n"/>
      <c r="M889" s="25" t="n"/>
      <c r="N889" s="26" t="n"/>
      <c r="O889" s="25" t="n"/>
      <c r="P889" s="27">
        <f>IF(C889="","",IF(H889="Teacher guide",SUMIFS('2_Zone_Allocation'!$I$2:$I$3001,'2_Zone_Allocation'!$E$2:$E$3001,C889),SUMIFS('2_Zone_Allocation'!$H$2:$H$3001,'2_Zone_Allocation'!$D$2:$D$3001,C889)))</f>
        <v/>
      </c>
      <c r="Q889" s="27">
        <f>IF(C889="","",IF(O889=P889,"OK","Mismatch"))</f>
        <v/>
      </c>
      <c r="R889" s="27">
        <f>IF(C889="","","Books/"&amp;A889&amp;"/"&amp;C889&amp;".png")</f>
        <v/>
      </c>
    </row>
    <row r="890">
      <c r="A890" s="25" t="n"/>
      <c r="B890" s="26" t="n"/>
      <c r="C890" s="26" t="n"/>
      <c r="D890" s="25" t="n"/>
      <c r="E890" s="26" t="n"/>
      <c r="F890" s="25" t="n"/>
      <c r="G890" s="25" t="n"/>
      <c r="H890" s="25" t="n"/>
      <c r="I890" s="26" t="n"/>
      <c r="J890" s="25" t="n"/>
      <c r="K890" s="25" t="n"/>
      <c r="L890" s="25" t="n"/>
      <c r="M890" s="25" t="n"/>
      <c r="N890" s="26" t="n"/>
      <c r="O890" s="25" t="n"/>
      <c r="P890" s="27">
        <f>IF(C890="","",IF(H890="Teacher guide",SUMIFS('2_Zone_Allocation'!$I$2:$I$3001,'2_Zone_Allocation'!$E$2:$E$3001,C890),SUMIFS('2_Zone_Allocation'!$H$2:$H$3001,'2_Zone_Allocation'!$D$2:$D$3001,C890)))</f>
        <v/>
      </c>
      <c r="Q890" s="27">
        <f>IF(C890="","",IF(O890=P890,"OK","Mismatch"))</f>
        <v/>
      </c>
      <c r="R890" s="27">
        <f>IF(C890="","","Books/"&amp;A890&amp;"/"&amp;C890&amp;".png")</f>
        <v/>
      </c>
    </row>
    <row r="891">
      <c r="A891" s="25" t="n"/>
      <c r="B891" s="26" t="n"/>
      <c r="C891" s="26" t="n"/>
      <c r="D891" s="25" t="n"/>
      <c r="E891" s="26" t="n"/>
      <c r="F891" s="25" t="n"/>
      <c r="G891" s="25" t="n"/>
      <c r="H891" s="25" t="n"/>
      <c r="I891" s="26" t="n"/>
      <c r="J891" s="25" t="n"/>
      <c r="K891" s="25" t="n"/>
      <c r="L891" s="25" t="n"/>
      <c r="M891" s="25" t="n"/>
      <c r="N891" s="26" t="n"/>
      <c r="O891" s="25" t="n"/>
      <c r="P891" s="27">
        <f>IF(C891="","",IF(H891="Teacher guide",SUMIFS('2_Zone_Allocation'!$I$2:$I$3001,'2_Zone_Allocation'!$E$2:$E$3001,C891),SUMIFS('2_Zone_Allocation'!$H$2:$H$3001,'2_Zone_Allocation'!$D$2:$D$3001,C891)))</f>
        <v/>
      </c>
      <c r="Q891" s="27">
        <f>IF(C891="","",IF(O891=P891,"OK","Mismatch"))</f>
        <v/>
      </c>
      <c r="R891" s="27">
        <f>IF(C891="","","Books/"&amp;A891&amp;"/"&amp;C891&amp;".png")</f>
        <v/>
      </c>
    </row>
    <row r="892">
      <c r="A892" s="25" t="n"/>
      <c r="B892" s="26" t="n"/>
      <c r="C892" s="26" t="n"/>
      <c r="D892" s="25" t="n"/>
      <c r="E892" s="26" t="n"/>
      <c r="F892" s="25" t="n"/>
      <c r="G892" s="25" t="n"/>
      <c r="H892" s="25" t="n"/>
      <c r="I892" s="26" t="n"/>
      <c r="J892" s="25" t="n"/>
      <c r="K892" s="25" t="n"/>
      <c r="L892" s="25" t="n"/>
      <c r="M892" s="25" t="n"/>
      <c r="N892" s="26" t="n"/>
      <c r="O892" s="25" t="n"/>
      <c r="P892" s="27">
        <f>IF(C892="","",IF(H892="Teacher guide",SUMIFS('2_Zone_Allocation'!$I$2:$I$3001,'2_Zone_Allocation'!$E$2:$E$3001,C892),SUMIFS('2_Zone_Allocation'!$H$2:$H$3001,'2_Zone_Allocation'!$D$2:$D$3001,C892)))</f>
        <v/>
      </c>
      <c r="Q892" s="27">
        <f>IF(C892="","",IF(O892=P892,"OK","Mismatch"))</f>
        <v/>
      </c>
      <c r="R892" s="27">
        <f>IF(C892="","","Books/"&amp;A892&amp;"/"&amp;C892&amp;".png")</f>
        <v/>
      </c>
    </row>
    <row r="893">
      <c r="A893" s="25" t="n"/>
      <c r="B893" s="26" t="n"/>
      <c r="C893" s="26" t="n"/>
      <c r="D893" s="25" t="n"/>
      <c r="E893" s="26" t="n"/>
      <c r="F893" s="25" t="n"/>
      <c r="G893" s="25" t="n"/>
      <c r="H893" s="25" t="n"/>
      <c r="I893" s="26" t="n"/>
      <c r="J893" s="25" t="n"/>
      <c r="K893" s="25" t="n"/>
      <c r="L893" s="25" t="n"/>
      <c r="M893" s="25" t="n"/>
      <c r="N893" s="26" t="n"/>
      <c r="O893" s="25" t="n"/>
      <c r="P893" s="27">
        <f>IF(C893="","",IF(H893="Teacher guide",SUMIFS('2_Zone_Allocation'!$I$2:$I$3001,'2_Zone_Allocation'!$E$2:$E$3001,C893),SUMIFS('2_Zone_Allocation'!$H$2:$H$3001,'2_Zone_Allocation'!$D$2:$D$3001,C893)))</f>
        <v/>
      </c>
      <c r="Q893" s="27">
        <f>IF(C893="","",IF(O893=P893,"OK","Mismatch"))</f>
        <v/>
      </c>
      <c r="R893" s="27">
        <f>IF(C893="","","Books/"&amp;A893&amp;"/"&amp;C893&amp;".png")</f>
        <v/>
      </c>
    </row>
    <row r="894">
      <c r="A894" s="25" t="n"/>
      <c r="B894" s="26" t="n"/>
      <c r="C894" s="26" t="n"/>
      <c r="D894" s="25" t="n"/>
      <c r="E894" s="26" t="n"/>
      <c r="F894" s="25" t="n"/>
      <c r="G894" s="25" t="n"/>
      <c r="H894" s="25" t="n"/>
      <c r="I894" s="26" t="n"/>
      <c r="J894" s="25" t="n"/>
      <c r="K894" s="25" t="n"/>
      <c r="L894" s="25" t="n"/>
      <c r="M894" s="25" t="n"/>
      <c r="N894" s="26" t="n"/>
      <c r="O894" s="25" t="n"/>
      <c r="P894" s="27">
        <f>IF(C894="","",IF(H894="Teacher guide",SUMIFS('2_Zone_Allocation'!$I$2:$I$3001,'2_Zone_Allocation'!$E$2:$E$3001,C894),SUMIFS('2_Zone_Allocation'!$H$2:$H$3001,'2_Zone_Allocation'!$D$2:$D$3001,C894)))</f>
        <v/>
      </c>
      <c r="Q894" s="27">
        <f>IF(C894="","",IF(O894=P894,"OK","Mismatch"))</f>
        <v/>
      </c>
      <c r="R894" s="27">
        <f>IF(C894="","","Books/"&amp;A894&amp;"/"&amp;C894&amp;".png")</f>
        <v/>
      </c>
    </row>
    <row r="895">
      <c r="A895" s="25" t="n"/>
      <c r="B895" s="26" t="n"/>
      <c r="C895" s="26" t="n"/>
      <c r="D895" s="25" t="n"/>
      <c r="E895" s="26" t="n"/>
      <c r="F895" s="25" t="n"/>
      <c r="G895" s="25" t="n"/>
      <c r="H895" s="25" t="n"/>
      <c r="I895" s="26" t="n"/>
      <c r="J895" s="25" t="n"/>
      <c r="K895" s="25" t="n"/>
      <c r="L895" s="25" t="n"/>
      <c r="M895" s="25" t="n"/>
      <c r="N895" s="26" t="n"/>
      <c r="O895" s="25" t="n"/>
      <c r="P895" s="27">
        <f>IF(C895="","",IF(H895="Teacher guide",SUMIFS('2_Zone_Allocation'!$I$2:$I$3001,'2_Zone_Allocation'!$E$2:$E$3001,C895),SUMIFS('2_Zone_Allocation'!$H$2:$H$3001,'2_Zone_Allocation'!$D$2:$D$3001,C895)))</f>
        <v/>
      </c>
      <c r="Q895" s="27">
        <f>IF(C895="","",IF(O895=P895,"OK","Mismatch"))</f>
        <v/>
      </c>
      <c r="R895" s="27">
        <f>IF(C895="","","Books/"&amp;A895&amp;"/"&amp;C895&amp;".png")</f>
        <v/>
      </c>
    </row>
    <row r="896">
      <c r="A896" s="25" t="n"/>
      <c r="B896" s="26" t="n"/>
      <c r="C896" s="26" t="n"/>
      <c r="D896" s="25" t="n"/>
      <c r="E896" s="26" t="n"/>
      <c r="F896" s="25" t="n"/>
      <c r="G896" s="25" t="n"/>
      <c r="H896" s="25" t="n"/>
      <c r="I896" s="26" t="n"/>
      <c r="J896" s="25" t="n"/>
      <c r="K896" s="25" t="n"/>
      <c r="L896" s="25" t="n"/>
      <c r="M896" s="25" t="n"/>
      <c r="N896" s="26" t="n"/>
      <c r="O896" s="25" t="n"/>
      <c r="P896" s="27">
        <f>IF(C896="","",IF(H896="Teacher guide",SUMIFS('2_Zone_Allocation'!$I$2:$I$3001,'2_Zone_Allocation'!$E$2:$E$3001,C896),SUMIFS('2_Zone_Allocation'!$H$2:$H$3001,'2_Zone_Allocation'!$D$2:$D$3001,C896)))</f>
        <v/>
      </c>
      <c r="Q896" s="27">
        <f>IF(C896="","",IF(O896=P896,"OK","Mismatch"))</f>
        <v/>
      </c>
      <c r="R896" s="27">
        <f>IF(C896="","","Books/"&amp;A896&amp;"/"&amp;C896&amp;".png")</f>
        <v/>
      </c>
    </row>
    <row r="897">
      <c r="A897" s="25" t="n"/>
      <c r="B897" s="26" t="n"/>
      <c r="C897" s="26" t="n"/>
      <c r="D897" s="25" t="n"/>
      <c r="E897" s="26" t="n"/>
      <c r="F897" s="25" t="n"/>
      <c r="G897" s="25" t="n"/>
      <c r="H897" s="25" t="n"/>
      <c r="I897" s="26" t="n"/>
      <c r="J897" s="25" t="n"/>
      <c r="K897" s="25" t="n"/>
      <c r="L897" s="25" t="n"/>
      <c r="M897" s="25" t="n"/>
      <c r="N897" s="26" t="n"/>
      <c r="O897" s="25" t="n"/>
      <c r="P897" s="27">
        <f>IF(C897="","",IF(H897="Teacher guide",SUMIFS('2_Zone_Allocation'!$I$2:$I$3001,'2_Zone_Allocation'!$E$2:$E$3001,C897),SUMIFS('2_Zone_Allocation'!$H$2:$H$3001,'2_Zone_Allocation'!$D$2:$D$3001,C897)))</f>
        <v/>
      </c>
      <c r="Q897" s="27">
        <f>IF(C897="","",IF(O897=P897,"OK","Mismatch"))</f>
        <v/>
      </c>
      <c r="R897" s="27">
        <f>IF(C897="","","Books/"&amp;A897&amp;"/"&amp;C897&amp;".png")</f>
        <v/>
      </c>
    </row>
    <row r="898">
      <c r="A898" s="25" t="n"/>
      <c r="B898" s="26" t="n"/>
      <c r="C898" s="26" t="n"/>
      <c r="D898" s="25" t="n"/>
      <c r="E898" s="26" t="n"/>
      <c r="F898" s="25" t="n"/>
      <c r="G898" s="25" t="n"/>
      <c r="H898" s="25" t="n"/>
      <c r="I898" s="26" t="n"/>
      <c r="J898" s="25" t="n"/>
      <c r="K898" s="25" t="n"/>
      <c r="L898" s="25" t="n"/>
      <c r="M898" s="25" t="n"/>
      <c r="N898" s="26" t="n"/>
      <c r="O898" s="25" t="n"/>
      <c r="P898" s="27">
        <f>IF(C898="","",IF(H898="Teacher guide",SUMIFS('2_Zone_Allocation'!$I$2:$I$3001,'2_Zone_Allocation'!$E$2:$E$3001,C898),SUMIFS('2_Zone_Allocation'!$H$2:$H$3001,'2_Zone_Allocation'!$D$2:$D$3001,C898)))</f>
        <v/>
      </c>
      <c r="Q898" s="27">
        <f>IF(C898="","",IF(O898=P898,"OK","Mismatch"))</f>
        <v/>
      </c>
      <c r="R898" s="27">
        <f>IF(C898="","","Books/"&amp;A898&amp;"/"&amp;C898&amp;".png")</f>
        <v/>
      </c>
    </row>
    <row r="899">
      <c r="A899" s="25" t="n"/>
      <c r="B899" s="26" t="n"/>
      <c r="C899" s="26" t="n"/>
      <c r="D899" s="25" t="n"/>
      <c r="E899" s="26" t="n"/>
      <c r="F899" s="25" t="n"/>
      <c r="G899" s="25" t="n"/>
      <c r="H899" s="25" t="n"/>
      <c r="I899" s="26" t="n"/>
      <c r="J899" s="25" t="n"/>
      <c r="K899" s="25" t="n"/>
      <c r="L899" s="25" t="n"/>
      <c r="M899" s="25" t="n"/>
      <c r="N899" s="26" t="n"/>
      <c r="O899" s="25" t="n"/>
      <c r="P899" s="27">
        <f>IF(C899="","",IF(H899="Teacher guide",SUMIFS('2_Zone_Allocation'!$I$2:$I$3001,'2_Zone_Allocation'!$E$2:$E$3001,C899),SUMIFS('2_Zone_Allocation'!$H$2:$H$3001,'2_Zone_Allocation'!$D$2:$D$3001,C899)))</f>
        <v/>
      </c>
      <c r="Q899" s="27">
        <f>IF(C899="","",IF(O899=P899,"OK","Mismatch"))</f>
        <v/>
      </c>
      <c r="R899" s="27">
        <f>IF(C899="","","Books/"&amp;A899&amp;"/"&amp;C899&amp;".png")</f>
        <v/>
      </c>
    </row>
    <row r="900">
      <c r="A900" s="25" t="n"/>
      <c r="B900" s="26" t="n"/>
      <c r="C900" s="26" t="n"/>
      <c r="D900" s="25" t="n"/>
      <c r="E900" s="26" t="n"/>
      <c r="F900" s="25" t="n"/>
      <c r="G900" s="25" t="n"/>
      <c r="H900" s="25" t="n"/>
      <c r="I900" s="26" t="n"/>
      <c r="J900" s="25" t="n"/>
      <c r="K900" s="25" t="n"/>
      <c r="L900" s="25" t="n"/>
      <c r="M900" s="25" t="n"/>
      <c r="N900" s="26" t="n"/>
      <c r="O900" s="25" t="n"/>
      <c r="P900" s="27">
        <f>IF(C900="","",IF(H900="Teacher guide",SUMIFS('2_Zone_Allocation'!$I$2:$I$3001,'2_Zone_Allocation'!$E$2:$E$3001,C900),SUMIFS('2_Zone_Allocation'!$H$2:$H$3001,'2_Zone_Allocation'!$D$2:$D$3001,C900)))</f>
        <v/>
      </c>
      <c r="Q900" s="27">
        <f>IF(C900="","",IF(O900=P900,"OK","Mismatch"))</f>
        <v/>
      </c>
      <c r="R900" s="27">
        <f>IF(C900="","","Books/"&amp;A900&amp;"/"&amp;C900&amp;".png")</f>
        <v/>
      </c>
    </row>
    <row r="901">
      <c r="A901" s="25" t="n"/>
      <c r="B901" s="26" t="n"/>
      <c r="C901" s="26" t="n"/>
      <c r="D901" s="25" t="n"/>
      <c r="E901" s="26" t="n"/>
      <c r="F901" s="25" t="n"/>
      <c r="G901" s="25" t="n"/>
      <c r="H901" s="25" t="n"/>
      <c r="I901" s="26" t="n"/>
      <c r="J901" s="25" t="n"/>
      <c r="K901" s="25" t="n"/>
      <c r="L901" s="25" t="n"/>
      <c r="M901" s="25" t="n"/>
      <c r="N901" s="26" t="n"/>
      <c r="O901" s="25" t="n"/>
      <c r="P901" s="27">
        <f>IF(C901="","",IF(H901="Teacher guide",SUMIFS('2_Zone_Allocation'!$I$2:$I$3001,'2_Zone_Allocation'!$E$2:$E$3001,C901),SUMIFS('2_Zone_Allocation'!$H$2:$H$3001,'2_Zone_Allocation'!$D$2:$D$3001,C901)))</f>
        <v/>
      </c>
      <c r="Q901" s="27">
        <f>IF(C901="","",IF(O901=P901,"OK","Mismatch"))</f>
        <v/>
      </c>
      <c r="R901" s="27">
        <f>IF(C901="","","Books/"&amp;A901&amp;"/"&amp;C901&amp;".png")</f>
        <v/>
      </c>
    </row>
    <row r="902">
      <c r="A902" s="25" t="n"/>
      <c r="B902" s="26" t="n"/>
      <c r="C902" s="26" t="n"/>
      <c r="D902" s="25" t="n"/>
      <c r="E902" s="26" t="n"/>
      <c r="F902" s="25" t="n"/>
      <c r="G902" s="25" t="n"/>
      <c r="H902" s="25" t="n"/>
      <c r="I902" s="26" t="n"/>
      <c r="J902" s="25" t="n"/>
      <c r="K902" s="25" t="n"/>
      <c r="L902" s="25" t="n"/>
      <c r="M902" s="25" t="n"/>
      <c r="N902" s="26" t="n"/>
      <c r="O902" s="25" t="n"/>
      <c r="P902" s="27">
        <f>IF(C902="","",IF(H902="Teacher guide",SUMIFS('2_Zone_Allocation'!$I$2:$I$3001,'2_Zone_Allocation'!$E$2:$E$3001,C902),SUMIFS('2_Zone_Allocation'!$H$2:$H$3001,'2_Zone_Allocation'!$D$2:$D$3001,C902)))</f>
        <v/>
      </c>
      <c r="Q902" s="27">
        <f>IF(C902="","",IF(O902=P902,"OK","Mismatch"))</f>
        <v/>
      </c>
      <c r="R902" s="27">
        <f>IF(C902="","","Books/"&amp;A902&amp;"/"&amp;C902&amp;".png")</f>
        <v/>
      </c>
    </row>
    <row r="903">
      <c r="A903" s="25" t="n"/>
      <c r="B903" s="26" t="n"/>
      <c r="C903" s="26" t="n"/>
      <c r="D903" s="25" t="n"/>
      <c r="E903" s="26" t="n"/>
      <c r="F903" s="25" t="n"/>
      <c r="G903" s="25" t="n"/>
      <c r="H903" s="25" t="n"/>
      <c r="I903" s="26" t="n"/>
      <c r="J903" s="25" t="n"/>
      <c r="K903" s="25" t="n"/>
      <c r="L903" s="25" t="n"/>
      <c r="M903" s="25" t="n"/>
      <c r="N903" s="26" t="n"/>
      <c r="O903" s="25" t="n"/>
      <c r="P903" s="27">
        <f>IF(C903="","",IF(H903="Teacher guide",SUMIFS('2_Zone_Allocation'!$I$2:$I$3001,'2_Zone_Allocation'!$E$2:$E$3001,C903),SUMIFS('2_Zone_Allocation'!$H$2:$H$3001,'2_Zone_Allocation'!$D$2:$D$3001,C903)))</f>
        <v/>
      </c>
      <c r="Q903" s="27">
        <f>IF(C903="","",IF(O903=P903,"OK","Mismatch"))</f>
        <v/>
      </c>
      <c r="R903" s="27">
        <f>IF(C903="","","Books/"&amp;A903&amp;"/"&amp;C903&amp;".png")</f>
        <v/>
      </c>
    </row>
    <row r="904">
      <c r="A904" s="25" t="n"/>
      <c r="B904" s="26" t="n"/>
      <c r="C904" s="26" t="n"/>
      <c r="D904" s="25" t="n"/>
      <c r="E904" s="26" t="n"/>
      <c r="F904" s="25" t="n"/>
      <c r="G904" s="25" t="n"/>
      <c r="H904" s="25" t="n"/>
      <c r="I904" s="26" t="n"/>
      <c r="J904" s="25" t="n"/>
      <c r="K904" s="25" t="n"/>
      <c r="L904" s="25" t="n"/>
      <c r="M904" s="25" t="n"/>
      <c r="N904" s="26" t="n"/>
      <c r="O904" s="25" t="n"/>
      <c r="P904" s="27">
        <f>IF(C904="","",IF(H904="Teacher guide",SUMIFS('2_Zone_Allocation'!$I$2:$I$3001,'2_Zone_Allocation'!$E$2:$E$3001,C904),SUMIFS('2_Zone_Allocation'!$H$2:$H$3001,'2_Zone_Allocation'!$D$2:$D$3001,C904)))</f>
        <v/>
      </c>
      <c r="Q904" s="27">
        <f>IF(C904="","",IF(O904=P904,"OK","Mismatch"))</f>
        <v/>
      </c>
      <c r="R904" s="27">
        <f>IF(C904="","","Books/"&amp;A904&amp;"/"&amp;C904&amp;".png")</f>
        <v/>
      </c>
    </row>
    <row r="905">
      <c r="A905" s="25" t="n"/>
      <c r="B905" s="26" t="n"/>
      <c r="C905" s="26" t="n"/>
      <c r="D905" s="25" t="n"/>
      <c r="E905" s="26" t="n"/>
      <c r="F905" s="25" t="n"/>
      <c r="G905" s="25" t="n"/>
      <c r="H905" s="25" t="n"/>
      <c r="I905" s="26" t="n"/>
      <c r="J905" s="25" t="n"/>
      <c r="K905" s="25" t="n"/>
      <c r="L905" s="25" t="n"/>
      <c r="M905" s="25" t="n"/>
      <c r="N905" s="26" t="n"/>
      <c r="O905" s="25" t="n"/>
      <c r="P905" s="27">
        <f>IF(C905="","",IF(H905="Teacher guide",SUMIFS('2_Zone_Allocation'!$I$2:$I$3001,'2_Zone_Allocation'!$E$2:$E$3001,C905),SUMIFS('2_Zone_Allocation'!$H$2:$H$3001,'2_Zone_Allocation'!$D$2:$D$3001,C905)))</f>
        <v/>
      </c>
      <c r="Q905" s="27">
        <f>IF(C905="","",IF(O905=P905,"OK","Mismatch"))</f>
        <v/>
      </c>
      <c r="R905" s="27">
        <f>IF(C905="","","Books/"&amp;A905&amp;"/"&amp;C905&amp;".png")</f>
        <v/>
      </c>
    </row>
    <row r="906">
      <c r="A906" s="25" t="n"/>
      <c r="B906" s="26" t="n"/>
      <c r="C906" s="26" t="n"/>
      <c r="D906" s="25" t="n"/>
      <c r="E906" s="26" t="n"/>
      <c r="F906" s="25" t="n"/>
      <c r="G906" s="25" t="n"/>
      <c r="H906" s="25" t="n"/>
      <c r="I906" s="26" t="n"/>
      <c r="J906" s="25" t="n"/>
      <c r="K906" s="25" t="n"/>
      <c r="L906" s="25" t="n"/>
      <c r="M906" s="25" t="n"/>
      <c r="N906" s="26" t="n"/>
      <c r="O906" s="25" t="n"/>
      <c r="P906" s="27">
        <f>IF(C906="","",IF(H906="Teacher guide",SUMIFS('2_Zone_Allocation'!$I$2:$I$3001,'2_Zone_Allocation'!$E$2:$E$3001,C906),SUMIFS('2_Zone_Allocation'!$H$2:$H$3001,'2_Zone_Allocation'!$D$2:$D$3001,C906)))</f>
        <v/>
      </c>
      <c r="Q906" s="27">
        <f>IF(C906="","",IF(O906=P906,"OK","Mismatch"))</f>
        <v/>
      </c>
      <c r="R906" s="27">
        <f>IF(C906="","","Books/"&amp;A906&amp;"/"&amp;C906&amp;".png")</f>
        <v/>
      </c>
    </row>
    <row r="907">
      <c r="A907" s="25" t="n"/>
      <c r="B907" s="26" t="n"/>
      <c r="C907" s="26" t="n"/>
      <c r="D907" s="25" t="n"/>
      <c r="E907" s="26" t="n"/>
      <c r="F907" s="25" t="n"/>
      <c r="G907" s="25" t="n"/>
      <c r="H907" s="25" t="n"/>
      <c r="I907" s="26" t="n"/>
      <c r="J907" s="25" t="n"/>
      <c r="K907" s="25" t="n"/>
      <c r="L907" s="25" t="n"/>
      <c r="M907" s="25" t="n"/>
      <c r="N907" s="26" t="n"/>
      <c r="O907" s="25" t="n"/>
      <c r="P907" s="27">
        <f>IF(C907="","",IF(H907="Teacher guide",SUMIFS('2_Zone_Allocation'!$I$2:$I$3001,'2_Zone_Allocation'!$E$2:$E$3001,C907),SUMIFS('2_Zone_Allocation'!$H$2:$H$3001,'2_Zone_Allocation'!$D$2:$D$3001,C907)))</f>
        <v/>
      </c>
      <c r="Q907" s="27">
        <f>IF(C907="","",IF(O907=P907,"OK","Mismatch"))</f>
        <v/>
      </c>
      <c r="R907" s="27">
        <f>IF(C907="","","Books/"&amp;A907&amp;"/"&amp;C907&amp;".png")</f>
        <v/>
      </c>
    </row>
    <row r="908">
      <c r="A908" s="25" t="n"/>
      <c r="B908" s="26" t="n"/>
      <c r="C908" s="26" t="n"/>
      <c r="D908" s="25" t="n"/>
      <c r="E908" s="26" t="n"/>
      <c r="F908" s="25" t="n"/>
      <c r="G908" s="25" t="n"/>
      <c r="H908" s="25" t="n"/>
      <c r="I908" s="26" t="n"/>
      <c r="J908" s="25" t="n"/>
      <c r="K908" s="25" t="n"/>
      <c r="L908" s="25" t="n"/>
      <c r="M908" s="25" t="n"/>
      <c r="N908" s="26" t="n"/>
      <c r="O908" s="25" t="n"/>
      <c r="P908" s="27">
        <f>IF(C908="","",IF(H908="Teacher guide",SUMIFS('2_Zone_Allocation'!$I$2:$I$3001,'2_Zone_Allocation'!$E$2:$E$3001,C908),SUMIFS('2_Zone_Allocation'!$H$2:$H$3001,'2_Zone_Allocation'!$D$2:$D$3001,C908)))</f>
        <v/>
      </c>
      <c r="Q908" s="27">
        <f>IF(C908="","",IF(O908=P908,"OK","Mismatch"))</f>
        <v/>
      </c>
      <c r="R908" s="27">
        <f>IF(C908="","","Books/"&amp;A908&amp;"/"&amp;C908&amp;".png")</f>
        <v/>
      </c>
    </row>
    <row r="909">
      <c r="A909" s="25" t="n"/>
      <c r="B909" s="26" t="n"/>
      <c r="C909" s="26" t="n"/>
      <c r="D909" s="25" t="n"/>
      <c r="E909" s="26" t="n"/>
      <c r="F909" s="25" t="n"/>
      <c r="G909" s="25" t="n"/>
      <c r="H909" s="25" t="n"/>
      <c r="I909" s="26" t="n"/>
      <c r="J909" s="25" t="n"/>
      <c r="K909" s="25" t="n"/>
      <c r="L909" s="25" t="n"/>
      <c r="M909" s="25" t="n"/>
      <c r="N909" s="26" t="n"/>
      <c r="O909" s="25" t="n"/>
      <c r="P909" s="27">
        <f>IF(C909="","",IF(H909="Teacher guide",SUMIFS('2_Zone_Allocation'!$I$2:$I$3001,'2_Zone_Allocation'!$E$2:$E$3001,C909),SUMIFS('2_Zone_Allocation'!$H$2:$H$3001,'2_Zone_Allocation'!$D$2:$D$3001,C909)))</f>
        <v/>
      </c>
      <c r="Q909" s="27">
        <f>IF(C909="","",IF(O909=P909,"OK","Mismatch"))</f>
        <v/>
      </c>
      <c r="R909" s="27">
        <f>IF(C909="","","Books/"&amp;A909&amp;"/"&amp;C909&amp;".png")</f>
        <v/>
      </c>
    </row>
    <row r="910">
      <c r="A910" s="25" t="n"/>
      <c r="B910" s="26" t="n"/>
      <c r="C910" s="26" t="n"/>
      <c r="D910" s="25" t="n"/>
      <c r="E910" s="26" t="n"/>
      <c r="F910" s="25" t="n"/>
      <c r="G910" s="25" t="n"/>
      <c r="H910" s="25" t="n"/>
      <c r="I910" s="26" t="n"/>
      <c r="J910" s="25" t="n"/>
      <c r="K910" s="25" t="n"/>
      <c r="L910" s="25" t="n"/>
      <c r="M910" s="25" t="n"/>
      <c r="N910" s="26" t="n"/>
      <c r="O910" s="25" t="n"/>
      <c r="P910" s="27">
        <f>IF(C910="","",IF(H910="Teacher guide",SUMIFS('2_Zone_Allocation'!$I$2:$I$3001,'2_Zone_Allocation'!$E$2:$E$3001,C910),SUMIFS('2_Zone_Allocation'!$H$2:$H$3001,'2_Zone_Allocation'!$D$2:$D$3001,C910)))</f>
        <v/>
      </c>
      <c r="Q910" s="27">
        <f>IF(C910="","",IF(O910=P910,"OK","Mismatch"))</f>
        <v/>
      </c>
      <c r="R910" s="27">
        <f>IF(C910="","","Books/"&amp;A910&amp;"/"&amp;C910&amp;".png")</f>
        <v/>
      </c>
    </row>
    <row r="911">
      <c r="A911" s="25" t="n"/>
      <c r="B911" s="26" t="n"/>
      <c r="C911" s="26" t="n"/>
      <c r="D911" s="25" t="n"/>
      <c r="E911" s="26" t="n"/>
      <c r="F911" s="25" t="n"/>
      <c r="G911" s="25" t="n"/>
      <c r="H911" s="25" t="n"/>
      <c r="I911" s="26" t="n"/>
      <c r="J911" s="25" t="n"/>
      <c r="K911" s="25" t="n"/>
      <c r="L911" s="25" t="n"/>
      <c r="M911" s="25" t="n"/>
      <c r="N911" s="26" t="n"/>
      <c r="O911" s="25" t="n"/>
      <c r="P911" s="27">
        <f>IF(C911="","",IF(H911="Teacher guide",SUMIFS('2_Zone_Allocation'!$I$2:$I$3001,'2_Zone_Allocation'!$E$2:$E$3001,C911),SUMIFS('2_Zone_Allocation'!$H$2:$H$3001,'2_Zone_Allocation'!$D$2:$D$3001,C911)))</f>
        <v/>
      </c>
      <c r="Q911" s="27">
        <f>IF(C911="","",IF(O911=P911,"OK","Mismatch"))</f>
        <v/>
      </c>
      <c r="R911" s="27">
        <f>IF(C911="","","Books/"&amp;A911&amp;"/"&amp;C911&amp;".png")</f>
        <v/>
      </c>
    </row>
    <row r="912">
      <c r="A912" s="25" t="n"/>
      <c r="B912" s="26" t="n"/>
      <c r="C912" s="26" t="n"/>
      <c r="D912" s="25" t="n"/>
      <c r="E912" s="26" t="n"/>
      <c r="F912" s="25" t="n"/>
      <c r="G912" s="25" t="n"/>
      <c r="H912" s="25" t="n"/>
      <c r="I912" s="26" t="n"/>
      <c r="J912" s="25" t="n"/>
      <c r="K912" s="25" t="n"/>
      <c r="L912" s="25" t="n"/>
      <c r="M912" s="25" t="n"/>
      <c r="N912" s="26" t="n"/>
      <c r="O912" s="25" t="n"/>
      <c r="P912" s="27">
        <f>IF(C912="","",IF(H912="Teacher guide",SUMIFS('2_Zone_Allocation'!$I$2:$I$3001,'2_Zone_Allocation'!$E$2:$E$3001,C912),SUMIFS('2_Zone_Allocation'!$H$2:$H$3001,'2_Zone_Allocation'!$D$2:$D$3001,C912)))</f>
        <v/>
      </c>
      <c r="Q912" s="27">
        <f>IF(C912="","",IF(O912=P912,"OK","Mismatch"))</f>
        <v/>
      </c>
      <c r="R912" s="27">
        <f>IF(C912="","","Books/"&amp;A912&amp;"/"&amp;C912&amp;".png")</f>
        <v/>
      </c>
    </row>
    <row r="913">
      <c r="A913" s="25" t="n"/>
      <c r="B913" s="26" t="n"/>
      <c r="C913" s="26" t="n"/>
      <c r="D913" s="25" t="n"/>
      <c r="E913" s="26" t="n"/>
      <c r="F913" s="25" t="n"/>
      <c r="G913" s="25" t="n"/>
      <c r="H913" s="25" t="n"/>
      <c r="I913" s="26" t="n"/>
      <c r="J913" s="25" t="n"/>
      <c r="K913" s="25" t="n"/>
      <c r="L913" s="25" t="n"/>
      <c r="M913" s="25" t="n"/>
      <c r="N913" s="26" t="n"/>
      <c r="O913" s="25" t="n"/>
      <c r="P913" s="27">
        <f>IF(C913="","",IF(H913="Teacher guide",SUMIFS('2_Zone_Allocation'!$I$2:$I$3001,'2_Zone_Allocation'!$E$2:$E$3001,C913),SUMIFS('2_Zone_Allocation'!$H$2:$H$3001,'2_Zone_Allocation'!$D$2:$D$3001,C913)))</f>
        <v/>
      </c>
      <c r="Q913" s="27">
        <f>IF(C913="","",IF(O913=P913,"OK","Mismatch"))</f>
        <v/>
      </c>
      <c r="R913" s="27">
        <f>IF(C913="","","Books/"&amp;A913&amp;"/"&amp;C913&amp;".png")</f>
        <v/>
      </c>
    </row>
    <row r="914">
      <c r="A914" s="25" t="n"/>
      <c r="B914" s="26" t="n"/>
      <c r="C914" s="26" t="n"/>
      <c r="D914" s="25" t="n"/>
      <c r="E914" s="26" t="n"/>
      <c r="F914" s="25" t="n"/>
      <c r="G914" s="25" t="n"/>
      <c r="H914" s="25" t="n"/>
      <c r="I914" s="26" t="n"/>
      <c r="J914" s="25" t="n"/>
      <c r="K914" s="25" t="n"/>
      <c r="L914" s="25" t="n"/>
      <c r="M914" s="25" t="n"/>
      <c r="N914" s="26" t="n"/>
      <c r="O914" s="25" t="n"/>
      <c r="P914" s="27">
        <f>IF(C914="","",IF(H914="Teacher guide",SUMIFS('2_Zone_Allocation'!$I$2:$I$3001,'2_Zone_Allocation'!$E$2:$E$3001,C914),SUMIFS('2_Zone_Allocation'!$H$2:$H$3001,'2_Zone_Allocation'!$D$2:$D$3001,C914)))</f>
        <v/>
      </c>
      <c r="Q914" s="27">
        <f>IF(C914="","",IF(O914=P914,"OK","Mismatch"))</f>
        <v/>
      </c>
      <c r="R914" s="27">
        <f>IF(C914="","","Books/"&amp;A914&amp;"/"&amp;C914&amp;".png")</f>
        <v/>
      </c>
    </row>
    <row r="915">
      <c r="A915" s="25" t="n"/>
      <c r="B915" s="26" t="n"/>
      <c r="C915" s="26" t="n"/>
      <c r="D915" s="25" t="n"/>
      <c r="E915" s="26" t="n"/>
      <c r="F915" s="25" t="n"/>
      <c r="G915" s="25" t="n"/>
      <c r="H915" s="25" t="n"/>
      <c r="I915" s="26" t="n"/>
      <c r="J915" s="25" t="n"/>
      <c r="K915" s="25" t="n"/>
      <c r="L915" s="25" t="n"/>
      <c r="M915" s="25" t="n"/>
      <c r="N915" s="26" t="n"/>
      <c r="O915" s="25" t="n"/>
      <c r="P915" s="27">
        <f>IF(C915="","",IF(H915="Teacher guide",SUMIFS('2_Zone_Allocation'!$I$2:$I$3001,'2_Zone_Allocation'!$E$2:$E$3001,C915),SUMIFS('2_Zone_Allocation'!$H$2:$H$3001,'2_Zone_Allocation'!$D$2:$D$3001,C915)))</f>
        <v/>
      </c>
      <c r="Q915" s="27">
        <f>IF(C915="","",IF(O915=P915,"OK","Mismatch"))</f>
        <v/>
      </c>
      <c r="R915" s="27">
        <f>IF(C915="","","Books/"&amp;A915&amp;"/"&amp;C915&amp;".png")</f>
        <v/>
      </c>
    </row>
    <row r="916">
      <c r="A916" s="25" t="n"/>
      <c r="B916" s="26" t="n"/>
      <c r="C916" s="26" t="n"/>
      <c r="D916" s="25" t="n"/>
      <c r="E916" s="26" t="n"/>
      <c r="F916" s="25" t="n"/>
      <c r="G916" s="25" t="n"/>
      <c r="H916" s="25" t="n"/>
      <c r="I916" s="26" t="n"/>
      <c r="J916" s="25" t="n"/>
      <c r="K916" s="25" t="n"/>
      <c r="L916" s="25" t="n"/>
      <c r="M916" s="25" t="n"/>
      <c r="N916" s="26" t="n"/>
      <c r="O916" s="25" t="n"/>
      <c r="P916" s="27">
        <f>IF(C916="","",IF(H916="Teacher guide",SUMIFS('2_Zone_Allocation'!$I$2:$I$3001,'2_Zone_Allocation'!$E$2:$E$3001,C916),SUMIFS('2_Zone_Allocation'!$H$2:$H$3001,'2_Zone_Allocation'!$D$2:$D$3001,C916)))</f>
        <v/>
      </c>
      <c r="Q916" s="27">
        <f>IF(C916="","",IF(O916=P916,"OK","Mismatch"))</f>
        <v/>
      </c>
      <c r="R916" s="27">
        <f>IF(C916="","","Books/"&amp;A916&amp;"/"&amp;C916&amp;".png")</f>
        <v/>
      </c>
    </row>
    <row r="917">
      <c r="A917" s="25" t="n"/>
      <c r="B917" s="26" t="n"/>
      <c r="C917" s="26" t="n"/>
      <c r="D917" s="25" t="n"/>
      <c r="E917" s="26" t="n"/>
      <c r="F917" s="25" t="n"/>
      <c r="G917" s="25" t="n"/>
      <c r="H917" s="25" t="n"/>
      <c r="I917" s="26" t="n"/>
      <c r="J917" s="25" t="n"/>
      <c r="K917" s="25" t="n"/>
      <c r="L917" s="25" t="n"/>
      <c r="M917" s="25" t="n"/>
      <c r="N917" s="26" t="n"/>
      <c r="O917" s="25" t="n"/>
      <c r="P917" s="27">
        <f>IF(C917="","",IF(H917="Teacher guide",SUMIFS('2_Zone_Allocation'!$I$2:$I$3001,'2_Zone_Allocation'!$E$2:$E$3001,C917),SUMIFS('2_Zone_Allocation'!$H$2:$H$3001,'2_Zone_Allocation'!$D$2:$D$3001,C917)))</f>
        <v/>
      </c>
      <c r="Q917" s="27">
        <f>IF(C917="","",IF(O917=P917,"OK","Mismatch"))</f>
        <v/>
      </c>
      <c r="R917" s="27">
        <f>IF(C917="","","Books/"&amp;A917&amp;"/"&amp;C917&amp;".png")</f>
        <v/>
      </c>
    </row>
    <row r="918">
      <c r="A918" s="25" t="n"/>
      <c r="B918" s="26" t="n"/>
      <c r="C918" s="26" t="n"/>
      <c r="D918" s="25" t="n"/>
      <c r="E918" s="26" t="n"/>
      <c r="F918" s="25" t="n"/>
      <c r="G918" s="25" t="n"/>
      <c r="H918" s="25" t="n"/>
      <c r="I918" s="26" t="n"/>
      <c r="J918" s="25" t="n"/>
      <c r="K918" s="25" t="n"/>
      <c r="L918" s="25" t="n"/>
      <c r="M918" s="25" t="n"/>
      <c r="N918" s="26" t="n"/>
      <c r="O918" s="25" t="n"/>
      <c r="P918" s="27">
        <f>IF(C918="","",IF(H918="Teacher guide",SUMIFS('2_Zone_Allocation'!$I$2:$I$3001,'2_Zone_Allocation'!$E$2:$E$3001,C918),SUMIFS('2_Zone_Allocation'!$H$2:$H$3001,'2_Zone_Allocation'!$D$2:$D$3001,C918)))</f>
        <v/>
      </c>
      <c r="Q918" s="27">
        <f>IF(C918="","",IF(O918=P918,"OK","Mismatch"))</f>
        <v/>
      </c>
      <c r="R918" s="27">
        <f>IF(C918="","","Books/"&amp;A918&amp;"/"&amp;C918&amp;".png")</f>
        <v/>
      </c>
    </row>
    <row r="919">
      <c r="A919" s="25" t="n"/>
      <c r="B919" s="26" t="n"/>
      <c r="C919" s="26" t="n"/>
      <c r="D919" s="25" t="n"/>
      <c r="E919" s="26" t="n"/>
      <c r="F919" s="25" t="n"/>
      <c r="G919" s="25" t="n"/>
      <c r="H919" s="25" t="n"/>
      <c r="I919" s="26" t="n"/>
      <c r="J919" s="25" t="n"/>
      <c r="K919" s="25" t="n"/>
      <c r="L919" s="25" t="n"/>
      <c r="M919" s="25" t="n"/>
      <c r="N919" s="26" t="n"/>
      <c r="O919" s="25" t="n"/>
      <c r="P919" s="27">
        <f>IF(C919="","",IF(H919="Teacher guide",SUMIFS('2_Zone_Allocation'!$I$2:$I$3001,'2_Zone_Allocation'!$E$2:$E$3001,C919),SUMIFS('2_Zone_Allocation'!$H$2:$H$3001,'2_Zone_Allocation'!$D$2:$D$3001,C919)))</f>
        <v/>
      </c>
      <c r="Q919" s="27">
        <f>IF(C919="","",IF(O919=P919,"OK","Mismatch"))</f>
        <v/>
      </c>
      <c r="R919" s="27">
        <f>IF(C919="","","Books/"&amp;A919&amp;"/"&amp;C919&amp;".png")</f>
        <v/>
      </c>
    </row>
    <row r="920">
      <c r="A920" s="25" t="n"/>
      <c r="B920" s="26" t="n"/>
      <c r="C920" s="26" t="n"/>
      <c r="D920" s="25" t="n"/>
      <c r="E920" s="26" t="n"/>
      <c r="F920" s="25" t="n"/>
      <c r="G920" s="25" t="n"/>
      <c r="H920" s="25" t="n"/>
      <c r="I920" s="26" t="n"/>
      <c r="J920" s="25" t="n"/>
      <c r="K920" s="25" t="n"/>
      <c r="L920" s="25" t="n"/>
      <c r="M920" s="25" t="n"/>
      <c r="N920" s="26" t="n"/>
      <c r="O920" s="25" t="n"/>
      <c r="P920" s="27">
        <f>IF(C920="","",IF(H920="Teacher guide",SUMIFS('2_Zone_Allocation'!$I$2:$I$3001,'2_Zone_Allocation'!$E$2:$E$3001,C920),SUMIFS('2_Zone_Allocation'!$H$2:$H$3001,'2_Zone_Allocation'!$D$2:$D$3001,C920)))</f>
        <v/>
      </c>
      <c r="Q920" s="27">
        <f>IF(C920="","",IF(O920=P920,"OK","Mismatch"))</f>
        <v/>
      </c>
      <c r="R920" s="27">
        <f>IF(C920="","","Books/"&amp;A920&amp;"/"&amp;C920&amp;".png")</f>
        <v/>
      </c>
    </row>
    <row r="921">
      <c r="A921" s="25" t="n"/>
      <c r="B921" s="26" t="n"/>
      <c r="C921" s="26" t="n"/>
      <c r="D921" s="25" t="n"/>
      <c r="E921" s="26" t="n"/>
      <c r="F921" s="25" t="n"/>
      <c r="G921" s="25" t="n"/>
      <c r="H921" s="25" t="n"/>
      <c r="I921" s="26" t="n"/>
      <c r="J921" s="25" t="n"/>
      <c r="K921" s="25" t="n"/>
      <c r="L921" s="25" t="n"/>
      <c r="M921" s="25" t="n"/>
      <c r="N921" s="26" t="n"/>
      <c r="O921" s="25" t="n"/>
      <c r="P921" s="27">
        <f>IF(C921="","",IF(H921="Teacher guide",SUMIFS('2_Zone_Allocation'!$I$2:$I$3001,'2_Zone_Allocation'!$E$2:$E$3001,C921),SUMIFS('2_Zone_Allocation'!$H$2:$H$3001,'2_Zone_Allocation'!$D$2:$D$3001,C921)))</f>
        <v/>
      </c>
      <c r="Q921" s="27">
        <f>IF(C921="","",IF(O921=P921,"OK","Mismatch"))</f>
        <v/>
      </c>
      <c r="R921" s="27">
        <f>IF(C921="","","Books/"&amp;A921&amp;"/"&amp;C921&amp;".png")</f>
        <v/>
      </c>
    </row>
    <row r="922">
      <c r="A922" s="25" t="n"/>
      <c r="B922" s="26" t="n"/>
      <c r="C922" s="26" t="n"/>
      <c r="D922" s="25" t="n"/>
      <c r="E922" s="26" t="n"/>
      <c r="F922" s="25" t="n"/>
      <c r="G922" s="25" t="n"/>
      <c r="H922" s="25" t="n"/>
      <c r="I922" s="26" t="n"/>
      <c r="J922" s="25" t="n"/>
      <c r="K922" s="25" t="n"/>
      <c r="L922" s="25" t="n"/>
      <c r="M922" s="25" t="n"/>
      <c r="N922" s="26" t="n"/>
      <c r="O922" s="25" t="n"/>
      <c r="P922" s="27">
        <f>IF(C922="","",IF(H922="Teacher guide",SUMIFS('2_Zone_Allocation'!$I$2:$I$3001,'2_Zone_Allocation'!$E$2:$E$3001,C922),SUMIFS('2_Zone_Allocation'!$H$2:$H$3001,'2_Zone_Allocation'!$D$2:$D$3001,C922)))</f>
        <v/>
      </c>
      <c r="Q922" s="27">
        <f>IF(C922="","",IF(O922=P922,"OK","Mismatch"))</f>
        <v/>
      </c>
      <c r="R922" s="27">
        <f>IF(C922="","","Books/"&amp;A922&amp;"/"&amp;C922&amp;".png")</f>
        <v/>
      </c>
    </row>
    <row r="923">
      <c r="A923" s="25" t="n"/>
      <c r="B923" s="26" t="n"/>
      <c r="C923" s="26" t="n"/>
      <c r="D923" s="25" t="n"/>
      <c r="E923" s="26" t="n"/>
      <c r="F923" s="25" t="n"/>
      <c r="G923" s="25" t="n"/>
      <c r="H923" s="25" t="n"/>
      <c r="I923" s="26" t="n"/>
      <c r="J923" s="25" t="n"/>
      <c r="K923" s="25" t="n"/>
      <c r="L923" s="25" t="n"/>
      <c r="M923" s="25" t="n"/>
      <c r="N923" s="26" t="n"/>
      <c r="O923" s="25" t="n"/>
      <c r="P923" s="27">
        <f>IF(C923="","",IF(H923="Teacher guide",SUMIFS('2_Zone_Allocation'!$I$2:$I$3001,'2_Zone_Allocation'!$E$2:$E$3001,C923),SUMIFS('2_Zone_Allocation'!$H$2:$H$3001,'2_Zone_Allocation'!$D$2:$D$3001,C923)))</f>
        <v/>
      </c>
      <c r="Q923" s="27">
        <f>IF(C923="","",IF(O923=P923,"OK","Mismatch"))</f>
        <v/>
      </c>
      <c r="R923" s="27">
        <f>IF(C923="","","Books/"&amp;A923&amp;"/"&amp;C923&amp;".png")</f>
        <v/>
      </c>
    </row>
    <row r="924">
      <c r="A924" s="25" t="n"/>
      <c r="B924" s="26" t="n"/>
      <c r="C924" s="26" t="n"/>
      <c r="D924" s="25" t="n"/>
      <c r="E924" s="26" t="n"/>
      <c r="F924" s="25" t="n"/>
      <c r="G924" s="25" t="n"/>
      <c r="H924" s="25" t="n"/>
      <c r="I924" s="26" t="n"/>
      <c r="J924" s="25" t="n"/>
      <c r="K924" s="25" t="n"/>
      <c r="L924" s="25" t="n"/>
      <c r="M924" s="25" t="n"/>
      <c r="N924" s="26" t="n"/>
      <c r="O924" s="25" t="n"/>
      <c r="P924" s="27">
        <f>IF(C924="","",IF(H924="Teacher guide",SUMIFS('2_Zone_Allocation'!$I$2:$I$3001,'2_Zone_Allocation'!$E$2:$E$3001,C924),SUMIFS('2_Zone_Allocation'!$H$2:$H$3001,'2_Zone_Allocation'!$D$2:$D$3001,C924)))</f>
        <v/>
      </c>
      <c r="Q924" s="27">
        <f>IF(C924="","",IF(O924=P924,"OK","Mismatch"))</f>
        <v/>
      </c>
      <c r="R924" s="27">
        <f>IF(C924="","","Books/"&amp;A924&amp;"/"&amp;C924&amp;".png")</f>
        <v/>
      </c>
    </row>
    <row r="925">
      <c r="A925" s="25" t="n"/>
      <c r="B925" s="26" t="n"/>
      <c r="C925" s="26" t="n"/>
      <c r="D925" s="25" t="n"/>
      <c r="E925" s="26" t="n"/>
      <c r="F925" s="25" t="n"/>
      <c r="G925" s="25" t="n"/>
      <c r="H925" s="25" t="n"/>
      <c r="I925" s="26" t="n"/>
      <c r="J925" s="25" t="n"/>
      <c r="K925" s="25" t="n"/>
      <c r="L925" s="25" t="n"/>
      <c r="M925" s="25" t="n"/>
      <c r="N925" s="26" t="n"/>
      <c r="O925" s="25" t="n"/>
      <c r="P925" s="27">
        <f>IF(C925="","",IF(H925="Teacher guide",SUMIFS('2_Zone_Allocation'!$I$2:$I$3001,'2_Zone_Allocation'!$E$2:$E$3001,C925),SUMIFS('2_Zone_Allocation'!$H$2:$H$3001,'2_Zone_Allocation'!$D$2:$D$3001,C925)))</f>
        <v/>
      </c>
      <c r="Q925" s="27">
        <f>IF(C925="","",IF(O925=P925,"OK","Mismatch"))</f>
        <v/>
      </c>
      <c r="R925" s="27">
        <f>IF(C925="","","Books/"&amp;A925&amp;"/"&amp;C925&amp;".png")</f>
        <v/>
      </c>
    </row>
    <row r="926">
      <c r="A926" s="25" t="n"/>
      <c r="B926" s="26" t="n"/>
      <c r="C926" s="26" t="n"/>
      <c r="D926" s="25" t="n"/>
      <c r="E926" s="26" t="n"/>
      <c r="F926" s="25" t="n"/>
      <c r="G926" s="25" t="n"/>
      <c r="H926" s="25" t="n"/>
      <c r="I926" s="26" t="n"/>
      <c r="J926" s="25" t="n"/>
      <c r="K926" s="25" t="n"/>
      <c r="L926" s="25" t="n"/>
      <c r="M926" s="25" t="n"/>
      <c r="N926" s="26" t="n"/>
      <c r="O926" s="25" t="n"/>
      <c r="P926" s="27">
        <f>IF(C926="","",IF(H926="Teacher guide",SUMIFS('2_Zone_Allocation'!$I$2:$I$3001,'2_Zone_Allocation'!$E$2:$E$3001,C926),SUMIFS('2_Zone_Allocation'!$H$2:$H$3001,'2_Zone_Allocation'!$D$2:$D$3001,C926)))</f>
        <v/>
      </c>
      <c r="Q926" s="27">
        <f>IF(C926="","",IF(O926=P926,"OK","Mismatch"))</f>
        <v/>
      </c>
      <c r="R926" s="27">
        <f>IF(C926="","","Books/"&amp;A926&amp;"/"&amp;C926&amp;".png")</f>
        <v/>
      </c>
    </row>
    <row r="927">
      <c r="A927" s="25" t="n"/>
      <c r="B927" s="26" t="n"/>
      <c r="C927" s="26" t="n"/>
      <c r="D927" s="25" t="n"/>
      <c r="E927" s="26" t="n"/>
      <c r="F927" s="25" t="n"/>
      <c r="G927" s="25" t="n"/>
      <c r="H927" s="25" t="n"/>
      <c r="I927" s="26" t="n"/>
      <c r="J927" s="25" t="n"/>
      <c r="K927" s="25" t="n"/>
      <c r="L927" s="25" t="n"/>
      <c r="M927" s="25" t="n"/>
      <c r="N927" s="26" t="n"/>
      <c r="O927" s="25" t="n"/>
      <c r="P927" s="27">
        <f>IF(C927="","",IF(H927="Teacher guide",SUMIFS('2_Zone_Allocation'!$I$2:$I$3001,'2_Zone_Allocation'!$E$2:$E$3001,C927),SUMIFS('2_Zone_Allocation'!$H$2:$H$3001,'2_Zone_Allocation'!$D$2:$D$3001,C927)))</f>
        <v/>
      </c>
      <c r="Q927" s="27">
        <f>IF(C927="","",IF(O927=P927,"OK","Mismatch"))</f>
        <v/>
      </c>
      <c r="R927" s="27">
        <f>IF(C927="","","Books/"&amp;A927&amp;"/"&amp;C927&amp;".png")</f>
        <v/>
      </c>
    </row>
    <row r="928">
      <c r="A928" s="25" t="n"/>
      <c r="B928" s="26" t="n"/>
      <c r="C928" s="26" t="n"/>
      <c r="D928" s="25" t="n"/>
      <c r="E928" s="26" t="n"/>
      <c r="F928" s="25" t="n"/>
      <c r="G928" s="25" t="n"/>
      <c r="H928" s="25" t="n"/>
      <c r="I928" s="26" t="n"/>
      <c r="J928" s="25" t="n"/>
      <c r="K928" s="25" t="n"/>
      <c r="L928" s="25" t="n"/>
      <c r="M928" s="25" t="n"/>
      <c r="N928" s="26" t="n"/>
      <c r="O928" s="25" t="n"/>
      <c r="P928" s="27">
        <f>IF(C928="","",IF(H928="Teacher guide",SUMIFS('2_Zone_Allocation'!$I$2:$I$3001,'2_Zone_Allocation'!$E$2:$E$3001,C928),SUMIFS('2_Zone_Allocation'!$H$2:$H$3001,'2_Zone_Allocation'!$D$2:$D$3001,C928)))</f>
        <v/>
      </c>
      <c r="Q928" s="27">
        <f>IF(C928="","",IF(O928=P928,"OK","Mismatch"))</f>
        <v/>
      </c>
      <c r="R928" s="27">
        <f>IF(C928="","","Books/"&amp;A928&amp;"/"&amp;C928&amp;".png")</f>
        <v/>
      </c>
    </row>
    <row r="929">
      <c r="A929" s="25" t="n"/>
      <c r="B929" s="26" t="n"/>
      <c r="C929" s="26" t="n"/>
      <c r="D929" s="25" t="n"/>
      <c r="E929" s="26" t="n"/>
      <c r="F929" s="25" t="n"/>
      <c r="G929" s="25" t="n"/>
      <c r="H929" s="25" t="n"/>
      <c r="I929" s="26" t="n"/>
      <c r="J929" s="25" t="n"/>
      <c r="K929" s="25" t="n"/>
      <c r="L929" s="25" t="n"/>
      <c r="M929" s="25" t="n"/>
      <c r="N929" s="26" t="n"/>
      <c r="O929" s="25" t="n"/>
      <c r="P929" s="27">
        <f>IF(C929="","",IF(H929="Teacher guide",SUMIFS('2_Zone_Allocation'!$I$2:$I$3001,'2_Zone_Allocation'!$E$2:$E$3001,C929),SUMIFS('2_Zone_Allocation'!$H$2:$H$3001,'2_Zone_Allocation'!$D$2:$D$3001,C929)))</f>
        <v/>
      </c>
      <c r="Q929" s="27">
        <f>IF(C929="","",IF(O929=P929,"OK","Mismatch"))</f>
        <v/>
      </c>
      <c r="R929" s="27">
        <f>IF(C929="","","Books/"&amp;A929&amp;"/"&amp;C929&amp;".png")</f>
        <v/>
      </c>
    </row>
    <row r="930">
      <c r="A930" s="25" t="n"/>
      <c r="B930" s="26" t="n"/>
      <c r="C930" s="26" t="n"/>
      <c r="D930" s="25" t="n"/>
      <c r="E930" s="26" t="n"/>
      <c r="F930" s="25" t="n"/>
      <c r="G930" s="25" t="n"/>
      <c r="H930" s="25" t="n"/>
      <c r="I930" s="26" t="n"/>
      <c r="J930" s="25" t="n"/>
      <c r="K930" s="25" t="n"/>
      <c r="L930" s="25" t="n"/>
      <c r="M930" s="25" t="n"/>
      <c r="N930" s="26" t="n"/>
      <c r="O930" s="25" t="n"/>
      <c r="P930" s="27">
        <f>IF(C930="","",IF(H930="Teacher guide",SUMIFS('2_Zone_Allocation'!$I$2:$I$3001,'2_Zone_Allocation'!$E$2:$E$3001,C930),SUMIFS('2_Zone_Allocation'!$H$2:$H$3001,'2_Zone_Allocation'!$D$2:$D$3001,C930)))</f>
        <v/>
      </c>
      <c r="Q930" s="27">
        <f>IF(C930="","",IF(O930=P930,"OK","Mismatch"))</f>
        <v/>
      </c>
      <c r="R930" s="27">
        <f>IF(C930="","","Books/"&amp;A930&amp;"/"&amp;C930&amp;".png")</f>
        <v/>
      </c>
    </row>
    <row r="931">
      <c r="A931" s="25" t="n"/>
      <c r="B931" s="26" t="n"/>
      <c r="C931" s="26" t="n"/>
      <c r="D931" s="25" t="n"/>
      <c r="E931" s="26" t="n"/>
      <c r="F931" s="25" t="n"/>
      <c r="G931" s="25" t="n"/>
      <c r="H931" s="25" t="n"/>
      <c r="I931" s="26" t="n"/>
      <c r="J931" s="25" t="n"/>
      <c r="K931" s="25" t="n"/>
      <c r="L931" s="25" t="n"/>
      <c r="M931" s="25" t="n"/>
      <c r="N931" s="26" t="n"/>
      <c r="O931" s="25" t="n"/>
      <c r="P931" s="27">
        <f>IF(C931="","",IF(H931="Teacher guide",SUMIFS('2_Zone_Allocation'!$I$2:$I$3001,'2_Zone_Allocation'!$E$2:$E$3001,C931),SUMIFS('2_Zone_Allocation'!$H$2:$H$3001,'2_Zone_Allocation'!$D$2:$D$3001,C931)))</f>
        <v/>
      </c>
      <c r="Q931" s="27">
        <f>IF(C931="","",IF(O931=P931,"OK","Mismatch"))</f>
        <v/>
      </c>
      <c r="R931" s="27">
        <f>IF(C931="","","Books/"&amp;A931&amp;"/"&amp;C931&amp;".png")</f>
        <v/>
      </c>
    </row>
    <row r="932">
      <c r="A932" s="25" t="n"/>
      <c r="B932" s="26" t="n"/>
      <c r="C932" s="26" t="n"/>
      <c r="D932" s="25" t="n"/>
      <c r="E932" s="26" t="n"/>
      <c r="F932" s="25" t="n"/>
      <c r="G932" s="25" t="n"/>
      <c r="H932" s="25" t="n"/>
      <c r="I932" s="26" t="n"/>
      <c r="J932" s="25" t="n"/>
      <c r="K932" s="25" t="n"/>
      <c r="L932" s="25" t="n"/>
      <c r="M932" s="25" t="n"/>
      <c r="N932" s="26" t="n"/>
      <c r="O932" s="25" t="n"/>
      <c r="P932" s="27">
        <f>IF(C932="","",IF(H932="Teacher guide",SUMIFS('2_Zone_Allocation'!$I$2:$I$3001,'2_Zone_Allocation'!$E$2:$E$3001,C932),SUMIFS('2_Zone_Allocation'!$H$2:$H$3001,'2_Zone_Allocation'!$D$2:$D$3001,C932)))</f>
        <v/>
      </c>
      <c r="Q932" s="27">
        <f>IF(C932="","",IF(O932=P932,"OK","Mismatch"))</f>
        <v/>
      </c>
      <c r="R932" s="27">
        <f>IF(C932="","","Books/"&amp;A932&amp;"/"&amp;C932&amp;".png")</f>
        <v/>
      </c>
    </row>
    <row r="933">
      <c r="A933" s="25" t="n"/>
      <c r="B933" s="26" t="n"/>
      <c r="C933" s="26" t="n"/>
      <c r="D933" s="25" t="n"/>
      <c r="E933" s="26" t="n"/>
      <c r="F933" s="25" t="n"/>
      <c r="G933" s="25" t="n"/>
      <c r="H933" s="25" t="n"/>
      <c r="I933" s="26" t="n"/>
      <c r="J933" s="25" t="n"/>
      <c r="K933" s="25" t="n"/>
      <c r="L933" s="25" t="n"/>
      <c r="M933" s="25" t="n"/>
      <c r="N933" s="26" t="n"/>
      <c r="O933" s="25" t="n"/>
      <c r="P933" s="27">
        <f>IF(C933="","",IF(H933="Teacher guide",SUMIFS('2_Zone_Allocation'!$I$2:$I$3001,'2_Zone_Allocation'!$E$2:$E$3001,C933),SUMIFS('2_Zone_Allocation'!$H$2:$H$3001,'2_Zone_Allocation'!$D$2:$D$3001,C933)))</f>
        <v/>
      </c>
      <c r="Q933" s="27">
        <f>IF(C933="","",IF(O933=P933,"OK","Mismatch"))</f>
        <v/>
      </c>
      <c r="R933" s="27">
        <f>IF(C933="","","Books/"&amp;A933&amp;"/"&amp;C933&amp;".png")</f>
        <v/>
      </c>
    </row>
    <row r="934">
      <c r="A934" s="25" t="n"/>
      <c r="B934" s="26" t="n"/>
      <c r="C934" s="26" t="n"/>
      <c r="D934" s="25" t="n"/>
      <c r="E934" s="26" t="n"/>
      <c r="F934" s="25" t="n"/>
      <c r="G934" s="25" t="n"/>
      <c r="H934" s="25" t="n"/>
      <c r="I934" s="26" t="n"/>
      <c r="J934" s="25" t="n"/>
      <c r="K934" s="25" t="n"/>
      <c r="L934" s="25" t="n"/>
      <c r="M934" s="25" t="n"/>
      <c r="N934" s="26" t="n"/>
      <c r="O934" s="25" t="n"/>
      <c r="P934" s="27">
        <f>IF(C934="","",IF(H934="Teacher guide",SUMIFS('2_Zone_Allocation'!$I$2:$I$3001,'2_Zone_Allocation'!$E$2:$E$3001,C934),SUMIFS('2_Zone_Allocation'!$H$2:$H$3001,'2_Zone_Allocation'!$D$2:$D$3001,C934)))</f>
        <v/>
      </c>
      <c r="Q934" s="27">
        <f>IF(C934="","",IF(O934=P934,"OK","Mismatch"))</f>
        <v/>
      </c>
      <c r="R934" s="27">
        <f>IF(C934="","","Books/"&amp;A934&amp;"/"&amp;C934&amp;".png")</f>
        <v/>
      </c>
    </row>
    <row r="935">
      <c r="A935" s="25" t="n"/>
      <c r="B935" s="26" t="n"/>
      <c r="C935" s="26" t="n"/>
      <c r="D935" s="25" t="n"/>
      <c r="E935" s="26" t="n"/>
      <c r="F935" s="25" t="n"/>
      <c r="G935" s="25" t="n"/>
      <c r="H935" s="25" t="n"/>
      <c r="I935" s="26" t="n"/>
      <c r="J935" s="25" t="n"/>
      <c r="K935" s="25" t="n"/>
      <c r="L935" s="25" t="n"/>
      <c r="M935" s="25" t="n"/>
      <c r="N935" s="26" t="n"/>
      <c r="O935" s="25" t="n"/>
      <c r="P935" s="27">
        <f>IF(C935="","",IF(H935="Teacher guide",SUMIFS('2_Zone_Allocation'!$I$2:$I$3001,'2_Zone_Allocation'!$E$2:$E$3001,C935),SUMIFS('2_Zone_Allocation'!$H$2:$H$3001,'2_Zone_Allocation'!$D$2:$D$3001,C935)))</f>
        <v/>
      </c>
      <c r="Q935" s="27">
        <f>IF(C935="","",IF(O935=P935,"OK","Mismatch"))</f>
        <v/>
      </c>
      <c r="R935" s="27">
        <f>IF(C935="","","Books/"&amp;A935&amp;"/"&amp;C935&amp;".png")</f>
        <v/>
      </c>
    </row>
    <row r="936">
      <c r="A936" s="25" t="n"/>
      <c r="B936" s="26" t="n"/>
      <c r="C936" s="26" t="n"/>
      <c r="D936" s="25" t="n"/>
      <c r="E936" s="26" t="n"/>
      <c r="F936" s="25" t="n"/>
      <c r="G936" s="25" t="n"/>
      <c r="H936" s="25" t="n"/>
      <c r="I936" s="26" t="n"/>
      <c r="J936" s="25" t="n"/>
      <c r="K936" s="25" t="n"/>
      <c r="L936" s="25" t="n"/>
      <c r="M936" s="25" t="n"/>
      <c r="N936" s="26" t="n"/>
      <c r="O936" s="25" t="n"/>
      <c r="P936" s="27">
        <f>IF(C936="","",IF(H936="Teacher guide",SUMIFS('2_Zone_Allocation'!$I$2:$I$3001,'2_Zone_Allocation'!$E$2:$E$3001,C936),SUMIFS('2_Zone_Allocation'!$H$2:$H$3001,'2_Zone_Allocation'!$D$2:$D$3001,C936)))</f>
        <v/>
      </c>
      <c r="Q936" s="27">
        <f>IF(C936="","",IF(O936=P936,"OK","Mismatch"))</f>
        <v/>
      </c>
      <c r="R936" s="27">
        <f>IF(C936="","","Books/"&amp;A936&amp;"/"&amp;C936&amp;".png")</f>
        <v/>
      </c>
    </row>
    <row r="937">
      <c r="A937" s="25" t="n"/>
      <c r="B937" s="26" t="n"/>
      <c r="C937" s="26" t="n"/>
      <c r="D937" s="25" t="n"/>
      <c r="E937" s="26" t="n"/>
      <c r="F937" s="25" t="n"/>
      <c r="G937" s="25" t="n"/>
      <c r="H937" s="25" t="n"/>
      <c r="I937" s="26" t="n"/>
      <c r="J937" s="25" t="n"/>
      <c r="K937" s="25" t="n"/>
      <c r="L937" s="25" t="n"/>
      <c r="M937" s="25" t="n"/>
      <c r="N937" s="26" t="n"/>
      <c r="O937" s="25" t="n"/>
      <c r="P937" s="27">
        <f>IF(C937="","",IF(H937="Teacher guide",SUMIFS('2_Zone_Allocation'!$I$2:$I$3001,'2_Zone_Allocation'!$E$2:$E$3001,C937),SUMIFS('2_Zone_Allocation'!$H$2:$H$3001,'2_Zone_Allocation'!$D$2:$D$3001,C937)))</f>
        <v/>
      </c>
      <c r="Q937" s="27">
        <f>IF(C937="","",IF(O937=P937,"OK","Mismatch"))</f>
        <v/>
      </c>
      <c r="R937" s="27">
        <f>IF(C937="","","Books/"&amp;A937&amp;"/"&amp;C937&amp;".png")</f>
        <v/>
      </c>
    </row>
    <row r="938">
      <c r="A938" s="25" t="n"/>
      <c r="B938" s="26" t="n"/>
      <c r="C938" s="26" t="n"/>
      <c r="D938" s="25" t="n"/>
      <c r="E938" s="26" t="n"/>
      <c r="F938" s="25" t="n"/>
      <c r="G938" s="25" t="n"/>
      <c r="H938" s="25" t="n"/>
      <c r="I938" s="26" t="n"/>
      <c r="J938" s="25" t="n"/>
      <c r="K938" s="25" t="n"/>
      <c r="L938" s="25" t="n"/>
      <c r="M938" s="25" t="n"/>
      <c r="N938" s="26" t="n"/>
      <c r="O938" s="25" t="n"/>
      <c r="P938" s="27">
        <f>IF(C938="","",IF(H938="Teacher guide",SUMIFS('2_Zone_Allocation'!$I$2:$I$3001,'2_Zone_Allocation'!$E$2:$E$3001,C938),SUMIFS('2_Zone_Allocation'!$H$2:$H$3001,'2_Zone_Allocation'!$D$2:$D$3001,C938)))</f>
        <v/>
      </c>
      <c r="Q938" s="27">
        <f>IF(C938="","",IF(O938=P938,"OK","Mismatch"))</f>
        <v/>
      </c>
      <c r="R938" s="27">
        <f>IF(C938="","","Books/"&amp;A938&amp;"/"&amp;C938&amp;".png")</f>
        <v/>
      </c>
    </row>
    <row r="939">
      <c r="A939" s="25" t="n"/>
      <c r="B939" s="26" t="n"/>
      <c r="C939" s="26" t="n"/>
      <c r="D939" s="25" t="n"/>
      <c r="E939" s="26" t="n"/>
      <c r="F939" s="25" t="n"/>
      <c r="G939" s="25" t="n"/>
      <c r="H939" s="25" t="n"/>
      <c r="I939" s="26" t="n"/>
      <c r="J939" s="25" t="n"/>
      <c r="K939" s="25" t="n"/>
      <c r="L939" s="25" t="n"/>
      <c r="M939" s="25" t="n"/>
      <c r="N939" s="26" t="n"/>
      <c r="O939" s="25" t="n"/>
      <c r="P939" s="27">
        <f>IF(C939="","",IF(H939="Teacher guide",SUMIFS('2_Zone_Allocation'!$I$2:$I$3001,'2_Zone_Allocation'!$E$2:$E$3001,C939),SUMIFS('2_Zone_Allocation'!$H$2:$H$3001,'2_Zone_Allocation'!$D$2:$D$3001,C939)))</f>
        <v/>
      </c>
      <c r="Q939" s="27">
        <f>IF(C939="","",IF(O939=P939,"OK","Mismatch"))</f>
        <v/>
      </c>
      <c r="R939" s="27">
        <f>IF(C939="","","Books/"&amp;A939&amp;"/"&amp;C939&amp;".png")</f>
        <v/>
      </c>
    </row>
    <row r="940">
      <c r="A940" s="25" t="n"/>
      <c r="B940" s="26" t="n"/>
      <c r="C940" s="26" t="n"/>
      <c r="D940" s="25" t="n"/>
      <c r="E940" s="26" t="n"/>
      <c r="F940" s="25" t="n"/>
      <c r="G940" s="25" t="n"/>
      <c r="H940" s="25" t="n"/>
      <c r="I940" s="26" t="n"/>
      <c r="J940" s="25" t="n"/>
      <c r="K940" s="25" t="n"/>
      <c r="L940" s="25" t="n"/>
      <c r="M940" s="25" t="n"/>
      <c r="N940" s="26" t="n"/>
      <c r="O940" s="25" t="n"/>
      <c r="P940" s="27">
        <f>IF(C940="","",IF(H940="Teacher guide",SUMIFS('2_Zone_Allocation'!$I$2:$I$3001,'2_Zone_Allocation'!$E$2:$E$3001,C940),SUMIFS('2_Zone_Allocation'!$H$2:$H$3001,'2_Zone_Allocation'!$D$2:$D$3001,C940)))</f>
        <v/>
      </c>
      <c r="Q940" s="27">
        <f>IF(C940="","",IF(O940=P940,"OK","Mismatch"))</f>
        <v/>
      </c>
      <c r="R940" s="27">
        <f>IF(C940="","","Books/"&amp;A940&amp;"/"&amp;C940&amp;".png")</f>
        <v/>
      </c>
    </row>
    <row r="941">
      <c r="A941" s="25" t="n"/>
      <c r="B941" s="26" t="n"/>
      <c r="C941" s="26" t="n"/>
      <c r="D941" s="25" t="n"/>
      <c r="E941" s="26" t="n"/>
      <c r="F941" s="25" t="n"/>
      <c r="G941" s="25" t="n"/>
      <c r="H941" s="25" t="n"/>
      <c r="I941" s="26" t="n"/>
      <c r="J941" s="25" t="n"/>
      <c r="K941" s="25" t="n"/>
      <c r="L941" s="25" t="n"/>
      <c r="M941" s="25" t="n"/>
      <c r="N941" s="26" t="n"/>
      <c r="O941" s="25" t="n"/>
      <c r="P941" s="27">
        <f>IF(C941="","",IF(H941="Teacher guide",SUMIFS('2_Zone_Allocation'!$I$2:$I$3001,'2_Zone_Allocation'!$E$2:$E$3001,C941),SUMIFS('2_Zone_Allocation'!$H$2:$H$3001,'2_Zone_Allocation'!$D$2:$D$3001,C941)))</f>
        <v/>
      </c>
      <c r="Q941" s="27">
        <f>IF(C941="","",IF(O941=P941,"OK","Mismatch"))</f>
        <v/>
      </c>
      <c r="R941" s="27">
        <f>IF(C941="","","Books/"&amp;A941&amp;"/"&amp;C941&amp;".png")</f>
        <v/>
      </c>
    </row>
    <row r="942">
      <c r="A942" s="25" t="n"/>
      <c r="B942" s="26" t="n"/>
      <c r="C942" s="26" t="n"/>
      <c r="D942" s="25" t="n"/>
      <c r="E942" s="26" t="n"/>
      <c r="F942" s="25" t="n"/>
      <c r="G942" s="25" t="n"/>
      <c r="H942" s="25" t="n"/>
      <c r="I942" s="26" t="n"/>
      <c r="J942" s="25" t="n"/>
      <c r="K942" s="25" t="n"/>
      <c r="L942" s="25" t="n"/>
      <c r="M942" s="25" t="n"/>
      <c r="N942" s="26" t="n"/>
      <c r="O942" s="25" t="n"/>
      <c r="P942" s="27">
        <f>IF(C942="","",IF(H942="Teacher guide",SUMIFS('2_Zone_Allocation'!$I$2:$I$3001,'2_Zone_Allocation'!$E$2:$E$3001,C942),SUMIFS('2_Zone_Allocation'!$H$2:$H$3001,'2_Zone_Allocation'!$D$2:$D$3001,C942)))</f>
        <v/>
      </c>
      <c r="Q942" s="27">
        <f>IF(C942="","",IF(O942=P942,"OK","Mismatch"))</f>
        <v/>
      </c>
      <c r="R942" s="27">
        <f>IF(C942="","","Books/"&amp;A942&amp;"/"&amp;C942&amp;".png")</f>
        <v/>
      </c>
    </row>
    <row r="943">
      <c r="A943" s="25" t="n"/>
      <c r="B943" s="26" t="n"/>
      <c r="C943" s="26" t="n"/>
      <c r="D943" s="25" t="n"/>
      <c r="E943" s="26" t="n"/>
      <c r="F943" s="25" t="n"/>
      <c r="G943" s="25" t="n"/>
      <c r="H943" s="25" t="n"/>
      <c r="I943" s="26" t="n"/>
      <c r="J943" s="25" t="n"/>
      <c r="K943" s="25" t="n"/>
      <c r="L943" s="25" t="n"/>
      <c r="M943" s="25" t="n"/>
      <c r="N943" s="26" t="n"/>
      <c r="O943" s="25" t="n"/>
      <c r="P943" s="27">
        <f>IF(C943="","",IF(H943="Teacher guide",SUMIFS('2_Zone_Allocation'!$I$2:$I$3001,'2_Zone_Allocation'!$E$2:$E$3001,C943),SUMIFS('2_Zone_Allocation'!$H$2:$H$3001,'2_Zone_Allocation'!$D$2:$D$3001,C943)))</f>
        <v/>
      </c>
      <c r="Q943" s="27">
        <f>IF(C943="","",IF(O943=P943,"OK","Mismatch"))</f>
        <v/>
      </c>
      <c r="R943" s="27">
        <f>IF(C943="","","Books/"&amp;A943&amp;"/"&amp;C943&amp;".png")</f>
        <v/>
      </c>
    </row>
    <row r="944">
      <c r="A944" s="25" t="n"/>
      <c r="B944" s="26" t="n"/>
      <c r="C944" s="26" t="n"/>
      <c r="D944" s="25" t="n"/>
      <c r="E944" s="26" t="n"/>
      <c r="F944" s="25" t="n"/>
      <c r="G944" s="25" t="n"/>
      <c r="H944" s="25" t="n"/>
      <c r="I944" s="26" t="n"/>
      <c r="J944" s="25" t="n"/>
      <c r="K944" s="25" t="n"/>
      <c r="L944" s="25" t="n"/>
      <c r="M944" s="25" t="n"/>
      <c r="N944" s="26" t="n"/>
      <c r="O944" s="25" t="n"/>
      <c r="P944" s="27">
        <f>IF(C944="","",IF(H944="Teacher guide",SUMIFS('2_Zone_Allocation'!$I$2:$I$3001,'2_Zone_Allocation'!$E$2:$E$3001,C944),SUMIFS('2_Zone_Allocation'!$H$2:$H$3001,'2_Zone_Allocation'!$D$2:$D$3001,C944)))</f>
        <v/>
      </c>
      <c r="Q944" s="27">
        <f>IF(C944="","",IF(O944=P944,"OK","Mismatch"))</f>
        <v/>
      </c>
      <c r="R944" s="27">
        <f>IF(C944="","","Books/"&amp;A944&amp;"/"&amp;C944&amp;".png")</f>
        <v/>
      </c>
    </row>
    <row r="945">
      <c r="A945" s="25" t="n"/>
      <c r="B945" s="26" t="n"/>
      <c r="C945" s="26" t="n"/>
      <c r="D945" s="25" t="n"/>
      <c r="E945" s="26" t="n"/>
      <c r="F945" s="25" t="n"/>
      <c r="G945" s="25" t="n"/>
      <c r="H945" s="25" t="n"/>
      <c r="I945" s="26" t="n"/>
      <c r="J945" s="25" t="n"/>
      <c r="K945" s="25" t="n"/>
      <c r="L945" s="25" t="n"/>
      <c r="M945" s="25" t="n"/>
      <c r="N945" s="26" t="n"/>
      <c r="O945" s="25" t="n"/>
      <c r="P945" s="27">
        <f>IF(C945="","",IF(H945="Teacher guide",SUMIFS('2_Zone_Allocation'!$I$2:$I$3001,'2_Zone_Allocation'!$E$2:$E$3001,C945),SUMIFS('2_Zone_Allocation'!$H$2:$H$3001,'2_Zone_Allocation'!$D$2:$D$3001,C945)))</f>
        <v/>
      </c>
      <c r="Q945" s="27">
        <f>IF(C945="","",IF(O945=P945,"OK","Mismatch"))</f>
        <v/>
      </c>
      <c r="R945" s="27">
        <f>IF(C945="","","Books/"&amp;A945&amp;"/"&amp;C945&amp;".png")</f>
        <v/>
      </c>
    </row>
    <row r="946">
      <c r="A946" s="25" t="n"/>
      <c r="B946" s="26" t="n"/>
      <c r="C946" s="26" t="n"/>
      <c r="D946" s="25" t="n"/>
      <c r="E946" s="26" t="n"/>
      <c r="F946" s="25" t="n"/>
      <c r="G946" s="25" t="n"/>
      <c r="H946" s="25" t="n"/>
      <c r="I946" s="26" t="n"/>
      <c r="J946" s="25" t="n"/>
      <c r="K946" s="25" t="n"/>
      <c r="L946" s="25" t="n"/>
      <c r="M946" s="25" t="n"/>
      <c r="N946" s="26" t="n"/>
      <c r="O946" s="25" t="n"/>
      <c r="P946" s="27">
        <f>IF(C946="","",IF(H946="Teacher guide",SUMIFS('2_Zone_Allocation'!$I$2:$I$3001,'2_Zone_Allocation'!$E$2:$E$3001,C946),SUMIFS('2_Zone_Allocation'!$H$2:$H$3001,'2_Zone_Allocation'!$D$2:$D$3001,C946)))</f>
        <v/>
      </c>
      <c r="Q946" s="27">
        <f>IF(C946="","",IF(O946=P946,"OK","Mismatch"))</f>
        <v/>
      </c>
      <c r="R946" s="27">
        <f>IF(C946="","","Books/"&amp;A946&amp;"/"&amp;C946&amp;".png")</f>
        <v/>
      </c>
    </row>
    <row r="947">
      <c r="A947" s="25" t="n"/>
      <c r="B947" s="26" t="n"/>
      <c r="C947" s="26" t="n"/>
      <c r="D947" s="25" t="n"/>
      <c r="E947" s="26" t="n"/>
      <c r="F947" s="25" t="n"/>
      <c r="G947" s="25" t="n"/>
      <c r="H947" s="25" t="n"/>
      <c r="I947" s="26" t="n"/>
      <c r="J947" s="25" t="n"/>
      <c r="K947" s="25" t="n"/>
      <c r="L947" s="25" t="n"/>
      <c r="M947" s="25" t="n"/>
      <c r="N947" s="26" t="n"/>
      <c r="O947" s="25" t="n"/>
      <c r="P947" s="27">
        <f>IF(C947="","",IF(H947="Teacher guide",SUMIFS('2_Zone_Allocation'!$I$2:$I$3001,'2_Zone_Allocation'!$E$2:$E$3001,C947),SUMIFS('2_Zone_Allocation'!$H$2:$H$3001,'2_Zone_Allocation'!$D$2:$D$3001,C947)))</f>
        <v/>
      </c>
      <c r="Q947" s="27">
        <f>IF(C947="","",IF(O947=P947,"OK","Mismatch"))</f>
        <v/>
      </c>
      <c r="R947" s="27">
        <f>IF(C947="","","Books/"&amp;A947&amp;"/"&amp;C947&amp;".png")</f>
        <v/>
      </c>
    </row>
    <row r="948">
      <c r="A948" s="25" t="n"/>
      <c r="B948" s="26" t="n"/>
      <c r="C948" s="26" t="n"/>
      <c r="D948" s="25" t="n"/>
      <c r="E948" s="26" t="n"/>
      <c r="F948" s="25" t="n"/>
      <c r="G948" s="25" t="n"/>
      <c r="H948" s="25" t="n"/>
      <c r="I948" s="26" t="n"/>
      <c r="J948" s="25" t="n"/>
      <c r="K948" s="25" t="n"/>
      <c r="L948" s="25" t="n"/>
      <c r="M948" s="25" t="n"/>
      <c r="N948" s="26" t="n"/>
      <c r="O948" s="25" t="n"/>
      <c r="P948" s="27">
        <f>IF(C948="","",IF(H948="Teacher guide",SUMIFS('2_Zone_Allocation'!$I$2:$I$3001,'2_Zone_Allocation'!$E$2:$E$3001,C948),SUMIFS('2_Zone_Allocation'!$H$2:$H$3001,'2_Zone_Allocation'!$D$2:$D$3001,C948)))</f>
        <v/>
      </c>
      <c r="Q948" s="27">
        <f>IF(C948="","",IF(O948=P948,"OK","Mismatch"))</f>
        <v/>
      </c>
      <c r="R948" s="27">
        <f>IF(C948="","","Books/"&amp;A948&amp;"/"&amp;C948&amp;".png")</f>
        <v/>
      </c>
    </row>
    <row r="949">
      <c r="A949" s="25" t="n"/>
      <c r="B949" s="26" t="n"/>
      <c r="C949" s="26" t="n"/>
      <c r="D949" s="25" t="n"/>
      <c r="E949" s="26" t="n"/>
      <c r="F949" s="25" t="n"/>
      <c r="G949" s="25" t="n"/>
      <c r="H949" s="25" t="n"/>
      <c r="I949" s="26" t="n"/>
      <c r="J949" s="25" t="n"/>
      <c r="K949" s="25" t="n"/>
      <c r="L949" s="25" t="n"/>
      <c r="M949" s="25" t="n"/>
      <c r="N949" s="26" t="n"/>
      <c r="O949" s="25" t="n"/>
      <c r="P949" s="27">
        <f>IF(C949="","",IF(H949="Teacher guide",SUMIFS('2_Zone_Allocation'!$I$2:$I$3001,'2_Zone_Allocation'!$E$2:$E$3001,C949),SUMIFS('2_Zone_Allocation'!$H$2:$H$3001,'2_Zone_Allocation'!$D$2:$D$3001,C949)))</f>
        <v/>
      </c>
      <c r="Q949" s="27">
        <f>IF(C949="","",IF(O949=P949,"OK","Mismatch"))</f>
        <v/>
      </c>
      <c r="R949" s="27">
        <f>IF(C949="","","Books/"&amp;A949&amp;"/"&amp;C949&amp;".png")</f>
        <v/>
      </c>
    </row>
    <row r="950">
      <c r="A950" s="25" t="n"/>
      <c r="B950" s="26" t="n"/>
      <c r="C950" s="26" t="n"/>
      <c r="D950" s="25" t="n"/>
      <c r="E950" s="26" t="n"/>
      <c r="F950" s="25" t="n"/>
      <c r="G950" s="25" t="n"/>
      <c r="H950" s="25" t="n"/>
      <c r="I950" s="26" t="n"/>
      <c r="J950" s="25" t="n"/>
      <c r="K950" s="25" t="n"/>
      <c r="L950" s="25" t="n"/>
      <c r="M950" s="25" t="n"/>
      <c r="N950" s="26" t="n"/>
      <c r="O950" s="25" t="n"/>
      <c r="P950" s="27">
        <f>IF(C950="","",IF(H950="Teacher guide",SUMIFS('2_Zone_Allocation'!$I$2:$I$3001,'2_Zone_Allocation'!$E$2:$E$3001,C950),SUMIFS('2_Zone_Allocation'!$H$2:$H$3001,'2_Zone_Allocation'!$D$2:$D$3001,C950)))</f>
        <v/>
      </c>
      <c r="Q950" s="27">
        <f>IF(C950="","",IF(O950=P950,"OK","Mismatch"))</f>
        <v/>
      </c>
      <c r="R950" s="27">
        <f>IF(C950="","","Books/"&amp;A950&amp;"/"&amp;C950&amp;".png")</f>
        <v/>
      </c>
    </row>
    <row r="951">
      <c r="A951" s="25" t="n"/>
      <c r="B951" s="26" t="n"/>
      <c r="C951" s="26" t="n"/>
      <c r="D951" s="25" t="n"/>
      <c r="E951" s="26" t="n"/>
      <c r="F951" s="25" t="n"/>
      <c r="G951" s="25" t="n"/>
      <c r="H951" s="25" t="n"/>
      <c r="I951" s="26" t="n"/>
      <c r="J951" s="25" t="n"/>
      <c r="K951" s="25" t="n"/>
      <c r="L951" s="25" t="n"/>
      <c r="M951" s="25" t="n"/>
      <c r="N951" s="26" t="n"/>
      <c r="O951" s="25" t="n"/>
      <c r="P951" s="27">
        <f>IF(C951="","",IF(H951="Teacher guide",SUMIFS('2_Zone_Allocation'!$I$2:$I$3001,'2_Zone_Allocation'!$E$2:$E$3001,C951),SUMIFS('2_Zone_Allocation'!$H$2:$H$3001,'2_Zone_Allocation'!$D$2:$D$3001,C951)))</f>
        <v/>
      </c>
      <c r="Q951" s="27">
        <f>IF(C951="","",IF(O951=P951,"OK","Mismatch"))</f>
        <v/>
      </c>
      <c r="R951" s="27">
        <f>IF(C951="","","Books/"&amp;A951&amp;"/"&amp;C951&amp;".png")</f>
        <v/>
      </c>
    </row>
    <row r="952">
      <c r="A952" s="25" t="n"/>
      <c r="B952" s="26" t="n"/>
      <c r="C952" s="26" t="n"/>
      <c r="D952" s="25" t="n"/>
      <c r="E952" s="26" t="n"/>
      <c r="F952" s="25" t="n"/>
      <c r="G952" s="25" t="n"/>
      <c r="H952" s="25" t="n"/>
      <c r="I952" s="26" t="n"/>
      <c r="J952" s="25" t="n"/>
      <c r="K952" s="25" t="n"/>
      <c r="L952" s="25" t="n"/>
      <c r="M952" s="25" t="n"/>
      <c r="N952" s="26" t="n"/>
      <c r="O952" s="25" t="n"/>
      <c r="P952" s="27">
        <f>IF(C952="","",IF(H952="Teacher guide",SUMIFS('2_Zone_Allocation'!$I$2:$I$3001,'2_Zone_Allocation'!$E$2:$E$3001,C952),SUMIFS('2_Zone_Allocation'!$H$2:$H$3001,'2_Zone_Allocation'!$D$2:$D$3001,C952)))</f>
        <v/>
      </c>
      <c r="Q952" s="27">
        <f>IF(C952="","",IF(O952=P952,"OK","Mismatch"))</f>
        <v/>
      </c>
      <c r="R952" s="27">
        <f>IF(C952="","","Books/"&amp;A952&amp;"/"&amp;C952&amp;".png")</f>
        <v/>
      </c>
    </row>
    <row r="953">
      <c r="A953" s="25" t="n"/>
      <c r="B953" s="26" t="n"/>
      <c r="C953" s="26" t="n"/>
      <c r="D953" s="25" t="n"/>
      <c r="E953" s="26" t="n"/>
      <c r="F953" s="25" t="n"/>
      <c r="G953" s="25" t="n"/>
      <c r="H953" s="25" t="n"/>
      <c r="I953" s="26" t="n"/>
      <c r="J953" s="25" t="n"/>
      <c r="K953" s="25" t="n"/>
      <c r="L953" s="25" t="n"/>
      <c r="M953" s="25" t="n"/>
      <c r="N953" s="26" t="n"/>
      <c r="O953" s="25" t="n"/>
      <c r="P953" s="27">
        <f>IF(C953="","",IF(H953="Teacher guide",SUMIFS('2_Zone_Allocation'!$I$2:$I$3001,'2_Zone_Allocation'!$E$2:$E$3001,C953),SUMIFS('2_Zone_Allocation'!$H$2:$H$3001,'2_Zone_Allocation'!$D$2:$D$3001,C953)))</f>
        <v/>
      </c>
      <c r="Q953" s="27">
        <f>IF(C953="","",IF(O953=P953,"OK","Mismatch"))</f>
        <v/>
      </c>
      <c r="R953" s="27">
        <f>IF(C953="","","Books/"&amp;A953&amp;"/"&amp;C953&amp;".png")</f>
        <v/>
      </c>
    </row>
    <row r="954">
      <c r="A954" s="25" t="n"/>
      <c r="B954" s="26" t="n"/>
      <c r="C954" s="26" t="n"/>
      <c r="D954" s="25" t="n"/>
      <c r="E954" s="26" t="n"/>
      <c r="F954" s="25" t="n"/>
      <c r="G954" s="25" t="n"/>
      <c r="H954" s="25" t="n"/>
      <c r="I954" s="26" t="n"/>
      <c r="J954" s="25" t="n"/>
      <c r="K954" s="25" t="n"/>
      <c r="L954" s="25" t="n"/>
      <c r="M954" s="25" t="n"/>
      <c r="N954" s="26" t="n"/>
      <c r="O954" s="25" t="n"/>
      <c r="P954" s="27">
        <f>IF(C954="","",IF(H954="Teacher guide",SUMIFS('2_Zone_Allocation'!$I$2:$I$3001,'2_Zone_Allocation'!$E$2:$E$3001,C954),SUMIFS('2_Zone_Allocation'!$H$2:$H$3001,'2_Zone_Allocation'!$D$2:$D$3001,C954)))</f>
        <v/>
      </c>
      <c r="Q954" s="27">
        <f>IF(C954="","",IF(O954=P954,"OK","Mismatch"))</f>
        <v/>
      </c>
      <c r="R954" s="27">
        <f>IF(C954="","","Books/"&amp;A954&amp;"/"&amp;C954&amp;".png")</f>
        <v/>
      </c>
    </row>
    <row r="955">
      <c r="A955" s="25" t="n"/>
      <c r="B955" s="26" t="n"/>
      <c r="C955" s="26" t="n"/>
      <c r="D955" s="25" t="n"/>
      <c r="E955" s="26" t="n"/>
      <c r="F955" s="25" t="n"/>
      <c r="G955" s="25" t="n"/>
      <c r="H955" s="25" t="n"/>
      <c r="I955" s="26" t="n"/>
      <c r="J955" s="25" t="n"/>
      <c r="K955" s="25" t="n"/>
      <c r="L955" s="25" t="n"/>
      <c r="M955" s="25" t="n"/>
      <c r="N955" s="26" t="n"/>
      <c r="O955" s="25" t="n"/>
      <c r="P955" s="27">
        <f>IF(C955="","",IF(H955="Teacher guide",SUMIFS('2_Zone_Allocation'!$I$2:$I$3001,'2_Zone_Allocation'!$E$2:$E$3001,C955),SUMIFS('2_Zone_Allocation'!$H$2:$H$3001,'2_Zone_Allocation'!$D$2:$D$3001,C955)))</f>
        <v/>
      </c>
      <c r="Q955" s="27">
        <f>IF(C955="","",IF(O955=P955,"OK","Mismatch"))</f>
        <v/>
      </c>
      <c r="R955" s="27">
        <f>IF(C955="","","Books/"&amp;A955&amp;"/"&amp;C955&amp;".png")</f>
        <v/>
      </c>
    </row>
    <row r="956">
      <c r="A956" s="25" t="n"/>
      <c r="B956" s="26" t="n"/>
      <c r="C956" s="26" t="n"/>
      <c r="D956" s="25" t="n"/>
      <c r="E956" s="26" t="n"/>
      <c r="F956" s="25" t="n"/>
      <c r="G956" s="25" t="n"/>
      <c r="H956" s="25" t="n"/>
      <c r="I956" s="26" t="n"/>
      <c r="J956" s="25" t="n"/>
      <c r="K956" s="25" t="n"/>
      <c r="L956" s="25" t="n"/>
      <c r="M956" s="25" t="n"/>
      <c r="N956" s="26" t="n"/>
      <c r="O956" s="25" t="n"/>
      <c r="P956" s="27">
        <f>IF(C956="","",IF(H956="Teacher guide",SUMIFS('2_Zone_Allocation'!$I$2:$I$3001,'2_Zone_Allocation'!$E$2:$E$3001,C956),SUMIFS('2_Zone_Allocation'!$H$2:$H$3001,'2_Zone_Allocation'!$D$2:$D$3001,C956)))</f>
        <v/>
      </c>
      <c r="Q956" s="27">
        <f>IF(C956="","",IF(O956=P956,"OK","Mismatch"))</f>
        <v/>
      </c>
      <c r="R956" s="27">
        <f>IF(C956="","","Books/"&amp;A956&amp;"/"&amp;C956&amp;".png")</f>
        <v/>
      </c>
    </row>
    <row r="957">
      <c r="A957" s="25" t="n"/>
      <c r="B957" s="26" t="n"/>
      <c r="C957" s="26" t="n"/>
      <c r="D957" s="25" t="n"/>
      <c r="E957" s="26" t="n"/>
      <c r="F957" s="25" t="n"/>
      <c r="G957" s="25" t="n"/>
      <c r="H957" s="25" t="n"/>
      <c r="I957" s="26" t="n"/>
      <c r="J957" s="25" t="n"/>
      <c r="K957" s="25" t="n"/>
      <c r="L957" s="25" t="n"/>
      <c r="M957" s="25" t="n"/>
      <c r="N957" s="26" t="n"/>
      <c r="O957" s="25" t="n"/>
      <c r="P957" s="27">
        <f>IF(C957="","",IF(H957="Teacher guide",SUMIFS('2_Zone_Allocation'!$I$2:$I$3001,'2_Zone_Allocation'!$E$2:$E$3001,C957),SUMIFS('2_Zone_Allocation'!$H$2:$H$3001,'2_Zone_Allocation'!$D$2:$D$3001,C957)))</f>
        <v/>
      </c>
      <c r="Q957" s="27">
        <f>IF(C957="","",IF(O957=P957,"OK","Mismatch"))</f>
        <v/>
      </c>
      <c r="R957" s="27">
        <f>IF(C957="","","Books/"&amp;A957&amp;"/"&amp;C957&amp;".png")</f>
        <v/>
      </c>
    </row>
    <row r="958">
      <c r="A958" s="25" t="n"/>
      <c r="B958" s="26" t="n"/>
      <c r="C958" s="26" t="n"/>
      <c r="D958" s="25" t="n"/>
      <c r="E958" s="26" t="n"/>
      <c r="F958" s="25" t="n"/>
      <c r="G958" s="25" t="n"/>
      <c r="H958" s="25" t="n"/>
      <c r="I958" s="26" t="n"/>
      <c r="J958" s="25" t="n"/>
      <c r="K958" s="25" t="n"/>
      <c r="L958" s="25" t="n"/>
      <c r="M958" s="25" t="n"/>
      <c r="N958" s="26" t="n"/>
      <c r="O958" s="25" t="n"/>
      <c r="P958" s="27">
        <f>IF(C958="","",IF(H958="Teacher guide",SUMIFS('2_Zone_Allocation'!$I$2:$I$3001,'2_Zone_Allocation'!$E$2:$E$3001,C958),SUMIFS('2_Zone_Allocation'!$H$2:$H$3001,'2_Zone_Allocation'!$D$2:$D$3001,C958)))</f>
        <v/>
      </c>
      <c r="Q958" s="27">
        <f>IF(C958="","",IF(O958=P958,"OK","Mismatch"))</f>
        <v/>
      </c>
      <c r="R958" s="27">
        <f>IF(C958="","","Books/"&amp;A958&amp;"/"&amp;C958&amp;".png")</f>
        <v/>
      </c>
    </row>
    <row r="959">
      <c r="A959" s="25" t="n"/>
      <c r="B959" s="26" t="n"/>
      <c r="C959" s="26" t="n"/>
      <c r="D959" s="25" t="n"/>
      <c r="E959" s="26" t="n"/>
      <c r="F959" s="25" t="n"/>
      <c r="G959" s="25" t="n"/>
      <c r="H959" s="25" t="n"/>
      <c r="I959" s="26" t="n"/>
      <c r="J959" s="25" t="n"/>
      <c r="K959" s="25" t="n"/>
      <c r="L959" s="25" t="n"/>
      <c r="M959" s="25" t="n"/>
      <c r="N959" s="26" t="n"/>
      <c r="O959" s="25" t="n"/>
      <c r="P959" s="27">
        <f>IF(C959="","",IF(H959="Teacher guide",SUMIFS('2_Zone_Allocation'!$I$2:$I$3001,'2_Zone_Allocation'!$E$2:$E$3001,C959),SUMIFS('2_Zone_Allocation'!$H$2:$H$3001,'2_Zone_Allocation'!$D$2:$D$3001,C959)))</f>
        <v/>
      </c>
      <c r="Q959" s="27">
        <f>IF(C959="","",IF(O959=P959,"OK","Mismatch"))</f>
        <v/>
      </c>
      <c r="R959" s="27">
        <f>IF(C959="","","Books/"&amp;A959&amp;"/"&amp;C959&amp;".png")</f>
        <v/>
      </c>
    </row>
    <row r="960">
      <c r="A960" s="25" t="n"/>
      <c r="B960" s="26" t="n"/>
      <c r="C960" s="26" t="n"/>
      <c r="D960" s="25" t="n"/>
      <c r="E960" s="26" t="n"/>
      <c r="F960" s="25" t="n"/>
      <c r="G960" s="25" t="n"/>
      <c r="H960" s="25" t="n"/>
      <c r="I960" s="26" t="n"/>
      <c r="J960" s="25" t="n"/>
      <c r="K960" s="25" t="n"/>
      <c r="L960" s="25" t="n"/>
      <c r="M960" s="25" t="n"/>
      <c r="N960" s="26" t="n"/>
      <c r="O960" s="25" t="n"/>
      <c r="P960" s="27">
        <f>IF(C960="","",IF(H960="Teacher guide",SUMIFS('2_Zone_Allocation'!$I$2:$I$3001,'2_Zone_Allocation'!$E$2:$E$3001,C960),SUMIFS('2_Zone_Allocation'!$H$2:$H$3001,'2_Zone_Allocation'!$D$2:$D$3001,C960)))</f>
        <v/>
      </c>
      <c r="Q960" s="27">
        <f>IF(C960="","",IF(O960=P960,"OK","Mismatch"))</f>
        <v/>
      </c>
      <c r="R960" s="27">
        <f>IF(C960="","","Books/"&amp;A960&amp;"/"&amp;C960&amp;".png")</f>
        <v/>
      </c>
    </row>
    <row r="961">
      <c r="A961" s="25" t="n"/>
      <c r="B961" s="26" t="n"/>
      <c r="C961" s="26" t="n"/>
      <c r="D961" s="25" t="n"/>
      <c r="E961" s="26" t="n"/>
      <c r="F961" s="25" t="n"/>
      <c r="G961" s="25" t="n"/>
      <c r="H961" s="25" t="n"/>
      <c r="I961" s="26" t="n"/>
      <c r="J961" s="25" t="n"/>
      <c r="K961" s="25" t="n"/>
      <c r="L961" s="25" t="n"/>
      <c r="M961" s="25" t="n"/>
      <c r="N961" s="26" t="n"/>
      <c r="O961" s="25" t="n"/>
      <c r="P961" s="27">
        <f>IF(C961="","",IF(H961="Teacher guide",SUMIFS('2_Zone_Allocation'!$I$2:$I$3001,'2_Zone_Allocation'!$E$2:$E$3001,C961),SUMIFS('2_Zone_Allocation'!$H$2:$H$3001,'2_Zone_Allocation'!$D$2:$D$3001,C961)))</f>
        <v/>
      </c>
      <c r="Q961" s="27">
        <f>IF(C961="","",IF(O961=P961,"OK","Mismatch"))</f>
        <v/>
      </c>
      <c r="R961" s="27">
        <f>IF(C961="","","Books/"&amp;A961&amp;"/"&amp;C961&amp;".png")</f>
        <v/>
      </c>
    </row>
    <row r="962">
      <c r="A962" s="25" t="n"/>
      <c r="B962" s="26" t="n"/>
      <c r="C962" s="26" t="n"/>
      <c r="D962" s="25" t="n"/>
      <c r="E962" s="26" t="n"/>
      <c r="F962" s="25" t="n"/>
      <c r="G962" s="25" t="n"/>
      <c r="H962" s="25" t="n"/>
      <c r="I962" s="26" t="n"/>
      <c r="J962" s="25" t="n"/>
      <c r="K962" s="25" t="n"/>
      <c r="L962" s="25" t="n"/>
      <c r="M962" s="25" t="n"/>
      <c r="N962" s="26" t="n"/>
      <c r="O962" s="25" t="n"/>
      <c r="P962" s="27">
        <f>IF(C962="","",IF(H962="Teacher guide",SUMIFS('2_Zone_Allocation'!$I$2:$I$3001,'2_Zone_Allocation'!$E$2:$E$3001,C962),SUMIFS('2_Zone_Allocation'!$H$2:$H$3001,'2_Zone_Allocation'!$D$2:$D$3001,C962)))</f>
        <v/>
      </c>
      <c r="Q962" s="27">
        <f>IF(C962="","",IF(O962=P962,"OK","Mismatch"))</f>
        <v/>
      </c>
      <c r="R962" s="27">
        <f>IF(C962="","","Books/"&amp;A962&amp;"/"&amp;C962&amp;".png")</f>
        <v/>
      </c>
    </row>
    <row r="963">
      <c r="A963" s="25" t="n"/>
      <c r="B963" s="26" t="n"/>
      <c r="C963" s="26" t="n"/>
      <c r="D963" s="25" t="n"/>
      <c r="E963" s="26" t="n"/>
      <c r="F963" s="25" t="n"/>
      <c r="G963" s="25" t="n"/>
      <c r="H963" s="25" t="n"/>
      <c r="I963" s="26" t="n"/>
      <c r="J963" s="25" t="n"/>
      <c r="K963" s="25" t="n"/>
      <c r="L963" s="25" t="n"/>
      <c r="M963" s="25" t="n"/>
      <c r="N963" s="26" t="n"/>
      <c r="O963" s="25" t="n"/>
      <c r="P963" s="27">
        <f>IF(C963="","",IF(H963="Teacher guide",SUMIFS('2_Zone_Allocation'!$I$2:$I$3001,'2_Zone_Allocation'!$E$2:$E$3001,C963),SUMIFS('2_Zone_Allocation'!$H$2:$H$3001,'2_Zone_Allocation'!$D$2:$D$3001,C963)))</f>
        <v/>
      </c>
      <c r="Q963" s="27">
        <f>IF(C963="","",IF(O963=P963,"OK","Mismatch"))</f>
        <v/>
      </c>
      <c r="R963" s="27">
        <f>IF(C963="","","Books/"&amp;A963&amp;"/"&amp;C963&amp;".png")</f>
        <v/>
      </c>
    </row>
    <row r="964">
      <c r="A964" s="25" t="n"/>
      <c r="B964" s="26" t="n"/>
      <c r="C964" s="26" t="n"/>
      <c r="D964" s="25" t="n"/>
      <c r="E964" s="26" t="n"/>
      <c r="F964" s="25" t="n"/>
      <c r="G964" s="25" t="n"/>
      <c r="H964" s="25" t="n"/>
      <c r="I964" s="26" t="n"/>
      <c r="J964" s="25" t="n"/>
      <c r="K964" s="25" t="n"/>
      <c r="L964" s="25" t="n"/>
      <c r="M964" s="25" t="n"/>
      <c r="N964" s="26" t="n"/>
      <c r="O964" s="25" t="n"/>
      <c r="P964" s="27">
        <f>IF(C964="","",IF(H964="Teacher guide",SUMIFS('2_Zone_Allocation'!$I$2:$I$3001,'2_Zone_Allocation'!$E$2:$E$3001,C964),SUMIFS('2_Zone_Allocation'!$H$2:$H$3001,'2_Zone_Allocation'!$D$2:$D$3001,C964)))</f>
        <v/>
      </c>
      <c r="Q964" s="27">
        <f>IF(C964="","",IF(O964=P964,"OK","Mismatch"))</f>
        <v/>
      </c>
      <c r="R964" s="27">
        <f>IF(C964="","","Books/"&amp;A964&amp;"/"&amp;C964&amp;".png")</f>
        <v/>
      </c>
    </row>
    <row r="965">
      <c r="A965" s="25" t="n"/>
      <c r="B965" s="26" t="n"/>
      <c r="C965" s="26" t="n"/>
      <c r="D965" s="25" t="n"/>
      <c r="E965" s="26" t="n"/>
      <c r="F965" s="25" t="n"/>
      <c r="G965" s="25" t="n"/>
      <c r="H965" s="25" t="n"/>
      <c r="I965" s="26" t="n"/>
      <c r="J965" s="25" t="n"/>
      <c r="K965" s="25" t="n"/>
      <c r="L965" s="25" t="n"/>
      <c r="M965" s="25" t="n"/>
      <c r="N965" s="26" t="n"/>
      <c r="O965" s="25" t="n"/>
      <c r="P965" s="27">
        <f>IF(C965="","",IF(H965="Teacher guide",SUMIFS('2_Zone_Allocation'!$I$2:$I$3001,'2_Zone_Allocation'!$E$2:$E$3001,C965),SUMIFS('2_Zone_Allocation'!$H$2:$H$3001,'2_Zone_Allocation'!$D$2:$D$3001,C965)))</f>
        <v/>
      </c>
      <c r="Q965" s="27">
        <f>IF(C965="","",IF(O965=P965,"OK","Mismatch"))</f>
        <v/>
      </c>
      <c r="R965" s="27">
        <f>IF(C965="","","Books/"&amp;A965&amp;"/"&amp;C965&amp;".png")</f>
        <v/>
      </c>
    </row>
    <row r="966">
      <c r="A966" s="25" t="n"/>
      <c r="B966" s="26" t="n"/>
      <c r="C966" s="26" t="n"/>
      <c r="D966" s="25" t="n"/>
      <c r="E966" s="26" t="n"/>
      <c r="F966" s="25" t="n"/>
      <c r="G966" s="25" t="n"/>
      <c r="H966" s="25" t="n"/>
      <c r="I966" s="26" t="n"/>
      <c r="J966" s="25" t="n"/>
      <c r="K966" s="25" t="n"/>
      <c r="L966" s="25" t="n"/>
      <c r="M966" s="25" t="n"/>
      <c r="N966" s="26" t="n"/>
      <c r="O966" s="25" t="n"/>
      <c r="P966" s="27">
        <f>IF(C966="","",IF(H966="Teacher guide",SUMIFS('2_Zone_Allocation'!$I$2:$I$3001,'2_Zone_Allocation'!$E$2:$E$3001,C966),SUMIFS('2_Zone_Allocation'!$H$2:$H$3001,'2_Zone_Allocation'!$D$2:$D$3001,C966)))</f>
        <v/>
      </c>
      <c r="Q966" s="27">
        <f>IF(C966="","",IF(O966=P966,"OK","Mismatch"))</f>
        <v/>
      </c>
      <c r="R966" s="27">
        <f>IF(C966="","","Books/"&amp;A966&amp;"/"&amp;C966&amp;".png")</f>
        <v/>
      </c>
    </row>
    <row r="967">
      <c r="A967" s="25" t="n"/>
      <c r="B967" s="26" t="n"/>
      <c r="C967" s="26" t="n"/>
      <c r="D967" s="25" t="n"/>
      <c r="E967" s="26" t="n"/>
      <c r="F967" s="25" t="n"/>
      <c r="G967" s="25" t="n"/>
      <c r="H967" s="25" t="n"/>
      <c r="I967" s="26" t="n"/>
      <c r="J967" s="25" t="n"/>
      <c r="K967" s="25" t="n"/>
      <c r="L967" s="25" t="n"/>
      <c r="M967" s="25" t="n"/>
      <c r="N967" s="26" t="n"/>
      <c r="O967" s="25" t="n"/>
      <c r="P967" s="27">
        <f>IF(C967="","",IF(H967="Teacher guide",SUMIFS('2_Zone_Allocation'!$I$2:$I$3001,'2_Zone_Allocation'!$E$2:$E$3001,C967),SUMIFS('2_Zone_Allocation'!$H$2:$H$3001,'2_Zone_Allocation'!$D$2:$D$3001,C967)))</f>
        <v/>
      </c>
      <c r="Q967" s="27">
        <f>IF(C967="","",IF(O967=P967,"OK","Mismatch"))</f>
        <v/>
      </c>
      <c r="R967" s="27">
        <f>IF(C967="","","Books/"&amp;A967&amp;"/"&amp;C967&amp;".png")</f>
        <v/>
      </c>
    </row>
    <row r="968">
      <c r="A968" s="25" t="n"/>
      <c r="B968" s="26" t="n"/>
      <c r="C968" s="26" t="n"/>
      <c r="D968" s="25" t="n"/>
      <c r="E968" s="26" t="n"/>
      <c r="F968" s="25" t="n"/>
      <c r="G968" s="25" t="n"/>
      <c r="H968" s="25" t="n"/>
      <c r="I968" s="26" t="n"/>
      <c r="J968" s="25" t="n"/>
      <c r="K968" s="25" t="n"/>
      <c r="L968" s="25" t="n"/>
      <c r="M968" s="25" t="n"/>
      <c r="N968" s="26" t="n"/>
      <c r="O968" s="25" t="n"/>
      <c r="P968" s="27">
        <f>IF(C968="","",IF(H968="Teacher guide",SUMIFS('2_Zone_Allocation'!$I$2:$I$3001,'2_Zone_Allocation'!$E$2:$E$3001,C968),SUMIFS('2_Zone_Allocation'!$H$2:$H$3001,'2_Zone_Allocation'!$D$2:$D$3001,C968)))</f>
        <v/>
      </c>
      <c r="Q968" s="27">
        <f>IF(C968="","",IF(O968=P968,"OK","Mismatch"))</f>
        <v/>
      </c>
      <c r="R968" s="27">
        <f>IF(C968="","","Books/"&amp;A968&amp;"/"&amp;C968&amp;".png")</f>
        <v/>
      </c>
    </row>
    <row r="969">
      <c r="A969" s="25" t="n"/>
      <c r="B969" s="26" t="n"/>
      <c r="C969" s="26" t="n"/>
      <c r="D969" s="25" t="n"/>
      <c r="E969" s="26" t="n"/>
      <c r="F969" s="25" t="n"/>
      <c r="G969" s="25" t="n"/>
      <c r="H969" s="25" t="n"/>
      <c r="I969" s="26" t="n"/>
      <c r="J969" s="25" t="n"/>
      <c r="K969" s="25" t="n"/>
      <c r="L969" s="25" t="n"/>
      <c r="M969" s="25" t="n"/>
      <c r="N969" s="26" t="n"/>
      <c r="O969" s="25" t="n"/>
      <c r="P969" s="27">
        <f>IF(C969="","",IF(H969="Teacher guide",SUMIFS('2_Zone_Allocation'!$I$2:$I$3001,'2_Zone_Allocation'!$E$2:$E$3001,C969),SUMIFS('2_Zone_Allocation'!$H$2:$H$3001,'2_Zone_Allocation'!$D$2:$D$3001,C969)))</f>
        <v/>
      </c>
      <c r="Q969" s="27">
        <f>IF(C969="","",IF(O969=P969,"OK","Mismatch"))</f>
        <v/>
      </c>
      <c r="R969" s="27">
        <f>IF(C969="","","Books/"&amp;A969&amp;"/"&amp;C969&amp;".png")</f>
        <v/>
      </c>
    </row>
    <row r="970">
      <c r="A970" s="25" t="n"/>
      <c r="B970" s="26" t="n"/>
      <c r="C970" s="26" t="n"/>
      <c r="D970" s="25" t="n"/>
      <c r="E970" s="26" t="n"/>
      <c r="F970" s="25" t="n"/>
      <c r="G970" s="25" t="n"/>
      <c r="H970" s="25" t="n"/>
      <c r="I970" s="26" t="n"/>
      <c r="J970" s="25" t="n"/>
      <c r="K970" s="25" t="n"/>
      <c r="L970" s="25" t="n"/>
      <c r="M970" s="25" t="n"/>
      <c r="N970" s="26" t="n"/>
      <c r="O970" s="25" t="n"/>
      <c r="P970" s="27">
        <f>IF(C970="","",IF(H970="Teacher guide",SUMIFS('2_Zone_Allocation'!$I$2:$I$3001,'2_Zone_Allocation'!$E$2:$E$3001,C970),SUMIFS('2_Zone_Allocation'!$H$2:$H$3001,'2_Zone_Allocation'!$D$2:$D$3001,C970)))</f>
        <v/>
      </c>
      <c r="Q970" s="27">
        <f>IF(C970="","",IF(O970=P970,"OK","Mismatch"))</f>
        <v/>
      </c>
      <c r="R970" s="27">
        <f>IF(C970="","","Books/"&amp;A970&amp;"/"&amp;C970&amp;".png")</f>
        <v/>
      </c>
    </row>
    <row r="971">
      <c r="A971" s="25" t="n"/>
      <c r="B971" s="26" t="n"/>
      <c r="C971" s="26" t="n"/>
      <c r="D971" s="25" t="n"/>
      <c r="E971" s="26" t="n"/>
      <c r="F971" s="25" t="n"/>
      <c r="G971" s="25" t="n"/>
      <c r="H971" s="25" t="n"/>
      <c r="I971" s="26" t="n"/>
      <c r="J971" s="25" t="n"/>
      <c r="K971" s="25" t="n"/>
      <c r="L971" s="25" t="n"/>
      <c r="M971" s="25" t="n"/>
      <c r="N971" s="26" t="n"/>
      <c r="O971" s="25" t="n"/>
      <c r="P971" s="27">
        <f>IF(C971="","",IF(H971="Teacher guide",SUMIFS('2_Zone_Allocation'!$I$2:$I$3001,'2_Zone_Allocation'!$E$2:$E$3001,C971),SUMIFS('2_Zone_Allocation'!$H$2:$H$3001,'2_Zone_Allocation'!$D$2:$D$3001,C971)))</f>
        <v/>
      </c>
      <c r="Q971" s="27">
        <f>IF(C971="","",IF(O971=P971,"OK","Mismatch"))</f>
        <v/>
      </c>
      <c r="R971" s="27">
        <f>IF(C971="","","Books/"&amp;A971&amp;"/"&amp;C971&amp;".png")</f>
        <v/>
      </c>
    </row>
    <row r="972">
      <c r="A972" s="25" t="n"/>
      <c r="B972" s="26" t="n"/>
      <c r="C972" s="26" t="n"/>
      <c r="D972" s="25" t="n"/>
      <c r="E972" s="26" t="n"/>
      <c r="F972" s="25" t="n"/>
      <c r="G972" s="25" t="n"/>
      <c r="H972" s="25" t="n"/>
      <c r="I972" s="26" t="n"/>
      <c r="J972" s="25" t="n"/>
      <c r="K972" s="25" t="n"/>
      <c r="L972" s="25" t="n"/>
      <c r="M972" s="25" t="n"/>
      <c r="N972" s="26" t="n"/>
      <c r="O972" s="25" t="n"/>
      <c r="P972" s="27">
        <f>IF(C972="","",IF(H972="Teacher guide",SUMIFS('2_Zone_Allocation'!$I$2:$I$3001,'2_Zone_Allocation'!$E$2:$E$3001,C972),SUMIFS('2_Zone_Allocation'!$H$2:$H$3001,'2_Zone_Allocation'!$D$2:$D$3001,C972)))</f>
        <v/>
      </c>
      <c r="Q972" s="27">
        <f>IF(C972="","",IF(O972=P972,"OK","Mismatch"))</f>
        <v/>
      </c>
      <c r="R972" s="27">
        <f>IF(C972="","","Books/"&amp;A972&amp;"/"&amp;C972&amp;".png")</f>
        <v/>
      </c>
    </row>
    <row r="973">
      <c r="A973" s="25" t="n"/>
      <c r="B973" s="26" t="n"/>
      <c r="C973" s="26" t="n"/>
      <c r="D973" s="25" t="n"/>
      <c r="E973" s="26" t="n"/>
      <c r="F973" s="25" t="n"/>
      <c r="G973" s="25" t="n"/>
      <c r="H973" s="25" t="n"/>
      <c r="I973" s="26" t="n"/>
      <c r="J973" s="25" t="n"/>
      <c r="K973" s="25" t="n"/>
      <c r="L973" s="25" t="n"/>
      <c r="M973" s="25" t="n"/>
      <c r="N973" s="26" t="n"/>
      <c r="O973" s="25" t="n"/>
      <c r="P973" s="27">
        <f>IF(C973="","",IF(H973="Teacher guide",SUMIFS('2_Zone_Allocation'!$I$2:$I$3001,'2_Zone_Allocation'!$E$2:$E$3001,C973),SUMIFS('2_Zone_Allocation'!$H$2:$H$3001,'2_Zone_Allocation'!$D$2:$D$3001,C973)))</f>
        <v/>
      </c>
      <c r="Q973" s="27">
        <f>IF(C973="","",IF(O973=P973,"OK","Mismatch"))</f>
        <v/>
      </c>
      <c r="R973" s="27">
        <f>IF(C973="","","Books/"&amp;A973&amp;"/"&amp;C973&amp;".png")</f>
        <v/>
      </c>
    </row>
    <row r="974">
      <c r="A974" s="25" t="n"/>
      <c r="B974" s="26" t="n"/>
      <c r="C974" s="26" t="n"/>
      <c r="D974" s="25" t="n"/>
      <c r="E974" s="26" t="n"/>
      <c r="F974" s="25" t="n"/>
      <c r="G974" s="25" t="n"/>
      <c r="H974" s="25" t="n"/>
      <c r="I974" s="26" t="n"/>
      <c r="J974" s="25" t="n"/>
      <c r="K974" s="25" t="n"/>
      <c r="L974" s="25" t="n"/>
      <c r="M974" s="25" t="n"/>
      <c r="N974" s="26" t="n"/>
      <c r="O974" s="25" t="n"/>
      <c r="P974" s="27">
        <f>IF(C974="","",IF(H974="Teacher guide",SUMIFS('2_Zone_Allocation'!$I$2:$I$3001,'2_Zone_Allocation'!$E$2:$E$3001,C974),SUMIFS('2_Zone_Allocation'!$H$2:$H$3001,'2_Zone_Allocation'!$D$2:$D$3001,C974)))</f>
        <v/>
      </c>
      <c r="Q974" s="27">
        <f>IF(C974="","",IF(O974=P974,"OK","Mismatch"))</f>
        <v/>
      </c>
      <c r="R974" s="27">
        <f>IF(C974="","","Books/"&amp;A974&amp;"/"&amp;C974&amp;".png")</f>
        <v/>
      </c>
    </row>
    <row r="975">
      <c r="A975" s="25" t="n"/>
      <c r="B975" s="26" t="n"/>
      <c r="C975" s="26" t="n"/>
      <c r="D975" s="25" t="n"/>
      <c r="E975" s="26" t="n"/>
      <c r="F975" s="25" t="n"/>
      <c r="G975" s="25" t="n"/>
      <c r="H975" s="25" t="n"/>
      <c r="I975" s="26" t="n"/>
      <c r="J975" s="25" t="n"/>
      <c r="K975" s="25" t="n"/>
      <c r="L975" s="25" t="n"/>
      <c r="M975" s="25" t="n"/>
      <c r="N975" s="26" t="n"/>
      <c r="O975" s="25" t="n"/>
      <c r="P975" s="27">
        <f>IF(C975="","",IF(H975="Teacher guide",SUMIFS('2_Zone_Allocation'!$I$2:$I$3001,'2_Zone_Allocation'!$E$2:$E$3001,C975),SUMIFS('2_Zone_Allocation'!$H$2:$H$3001,'2_Zone_Allocation'!$D$2:$D$3001,C975)))</f>
        <v/>
      </c>
      <c r="Q975" s="27">
        <f>IF(C975="","",IF(O975=P975,"OK","Mismatch"))</f>
        <v/>
      </c>
      <c r="R975" s="27">
        <f>IF(C975="","","Books/"&amp;A975&amp;"/"&amp;C975&amp;".png")</f>
        <v/>
      </c>
    </row>
    <row r="976">
      <c r="A976" s="25" t="n"/>
      <c r="B976" s="26" t="n"/>
      <c r="C976" s="26" t="n"/>
      <c r="D976" s="25" t="n"/>
      <c r="E976" s="26" t="n"/>
      <c r="F976" s="25" t="n"/>
      <c r="G976" s="25" t="n"/>
      <c r="H976" s="25" t="n"/>
      <c r="I976" s="26" t="n"/>
      <c r="J976" s="25" t="n"/>
      <c r="K976" s="25" t="n"/>
      <c r="L976" s="25" t="n"/>
      <c r="M976" s="25" t="n"/>
      <c r="N976" s="26" t="n"/>
      <c r="O976" s="25" t="n"/>
      <c r="P976" s="27">
        <f>IF(C976="","",IF(H976="Teacher guide",SUMIFS('2_Zone_Allocation'!$I$2:$I$3001,'2_Zone_Allocation'!$E$2:$E$3001,C976),SUMIFS('2_Zone_Allocation'!$H$2:$H$3001,'2_Zone_Allocation'!$D$2:$D$3001,C976)))</f>
        <v/>
      </c>
      <c r="Q976" s="27">
        <f>IF(C976="","",IF(O976=P976,"OK","Mismatch"))</f>
        <v/>
      </c>
      <c r="R976" s="27">
        <f>IF(C976="","","Books/"&amp;A976&amp;"/"&amp;C976&amp;".png")</f>
        <v/>
      </c>
    </row>
    <row r="977">
      <c r="A977" s="25" t="n"/>
      <c r="B977" s="26" t="n"/>
      <c r="C977" s="26" t="n"/>
      <c r="D977" s="25" t="n"/>
      <c r="E977" s="26" t="n"/>
      <c r="F977" s="25" t="n"/>
      <c r="G977" s="25" t="n"/>
      <c r="H977" s="25" t="n"/>
      <c r="I977" s="26" t="n"/>
      <c r="J977" s="25" t="n"/>
      <c r="K977" s="25" t="n"/>
      <c r="L977" s="25" t="n"/>
      <c r="M977" s="25" t="n"/>
      <c r="N977" s="26" t="n"/>
      <c r="O977" s="25" t="n"/>
      <c r="P977" s="27">
        <f>IF(C977="","",IF(H977="Teacher guide",SUMIFS('2_Zone_Allocation'!$I$2:$I$3001,'2_Zone_Allocation'!$E$2:$E$3001,C977),SUMIFS('2_Zone_Allocation'!$H$2:$H$3001,'2_Zone_Allocation'!$D$2:$D$3001,C977)))</f>
        <v/>
      </c>
      <c r="Q977" s="27">
        <f>IF(C977="","",IF(O977=P977,"OK","Mismatch"))</f>
        <v/>
      </c>
      <c r="R977" s="27">
        <f>IF(C977="","","Books/"&amp;A977&amp;"/"&amp;C977&amp;".png")</f>
        <v/>
      </c>
    </row>
    <row r="978">
      <c r="A978" s="25" t="n"/>
      <c r="B978" s="26" t="n"/>
      <c r="C978" s="26" t="n"/>
      <c r="D978" s="25" t="n"/>
      <c r="E978" s="26" t="n"/>
      <c r="F978" s="25" t="n"/>
      <c r="G978" s="25" t="n"/>
      <c r="H978" s="25" t="n"/>
      <c r="I978" s="26" t="n"/>
      <c r="J978" s="25" t="n"/>
      <c r="K978" s="25" t="n"/>
      <c r="L978" s="25" t="n"/>
      <c r="M978" s="25" t="n"/>
      <c r="N978" s="26" t="n"/>
      <c r="O978" s="25" t="n"/>
      <c r="P978" s="27">
        <f>IF(C978="","",IF(H978="Teacher guide",SUMIFS('2_Zone_Allocation'!$I$2:$I$3001,'2_Zone_Allocation'!$E$2:$E$3001,C978),SUMIFS('2_Zone_Allocation'!$H$2:$H$3001,'2_Zone_Allocation'!$D$2:$D$3001,C978)))</f>
        <v/>
      </c>
      <c r="Q978" s="27">
        <f>IF(C978="","",IF(O978=P978,"OK","Mismatch"))</f>
        <v/>
      </c>
      <c r="R978" s="27">
        <f>IF(C978="","","Books/"&amp;A978&amp;"/"&amp;C978&amp;".png")</f>
        <v/>
      </c>
    </row>
    <row r="979">
      <c r="A979" s="25" t="n"/>
      <c r="B979" s="26" t="n"/>
      <c r="C979" s="26" t="n"/>
      <c r="D979" s="25" t="n"/>
      <c r="E979" s="26" t="n"/>
      <c r="F979" s="25" t="n"/>
      <c r="G979" s="25" t="n"/>
      <c r="H979" s="25" t="n"/>
      <c r="I979" s="26" t="n"/>
      <c r="J979" s="25" t="n"/>
      <c r="K979" s="25" t="n"/>
      <c r="L979" s="25" t="n"/>
      <c r="M979" s="25" t="n"/>
      <c r="N979" s="26" t="n"/>
      <c r="O979" s="25" t="n"/>
      <c r="P979" s="27">
        <f>IF(C979="","",IF(H979="Teacher guide",SUMIFS('2_Zone_Allocation'!$I$2:$I$3001,'2_Zone_Allocation'!$E$2:$E$3001,C979),SUMIFS('2_Zone_Allocation'!$H$2:$H$3001,'2_Zone_Allocation'!$D$2:$D$3001,C979)))</f>
        <v/>
      </c>
      <c r="Q979" s="27">
        <f>IF(C979="","",IF(O979=P979,"OK","Mismatch"))</f>
        <v/>
      </c>
      <c r="R979" s="27">
        <f>IF(C979="","","Books/"&amp;A979&amp;"/"&amp;C979&amp;".png")</f>
        <v/>
      </c>
    </row>
    <row r="980">
      <c r="A980" s="25" t="n"/>
      <c r="B980" s="26" t="n"/>
      <c r="C980" s="26" t="n"/>
      <c r="D980" s="25" t="n"/>
      <c r="E980" s="26" t="n"/>
      <c r="F980" s="25" t="n"/>
      <c r="G980" s="25" t="n"/>
      <c r="H980" s="25" t="n"/>
      <c r="I980" s="26" t="n"/>
      <c r="J980" s="25" t="n"/>
      <c r="K980" s="25" t="n"/>
      <c r="L980" s="25" t="n"/>
      <c r="M980" s="25" t="n"/>
      <c r="N980" s="26" t="n"/>
      <c r="O980" s="25" t="n"/>
      <c r="P980" s="27">
        <f>IF(C980="","",IF(H980="Teacher guide",SUMIFS('2_Zone_Allocation'!$I$2:$I$3001,'2_Zone_Allocation'!$E$2:$E$3001,C980),SUMIFS('2_Zone_Allocation'!$H$2:$H$3001,'2_Zone_Allocation'!$D$2:$D$3001,C980)))</f>
        <v/>
      </c>
      <c r="Q980" s="27">
        <f>IF(C980="","",IF(O980=P980,"OK","Mismatch"))</f>
        <v/>
      </c>
      <c r="R980" s="27">
        <f>IF(C980="","","Books/"&amp;A980&amp;"/"&amp;C980&amp;".png")</f>
        <v/>
      </c>
    </row>
    <row r="981">
      <c r="A981" s="25" t="n"/>
      <c r="B981" s="26" t="n"/>
      <c r="C981" s="26" t="n"/>
      <c r="D981" s="25" t="n"/>
      <c r="E981" s="26" t="n"/>
      <c r="F981" s="25" t="n"/>
      <c r="G981" s="25" t="n"/>
      <c r="H981" s="25" t="n"/>
      <c r="I981" s="26" t="n"/>
      <c r="J981" s="25" t="n"/>
      <c r="K981" s="25" t="n"/>
      <c r="L981" s="25" t="n"/>
      <c r="M981" s="25" t="n"/>
      <c r="N981" s="26" t="n"/>
      <c r="O981" s="25" t="n"/>
      <c r="P981" s="27">
        <f>IF(C981="","",IF(H981="Teacher guide",SUMIFS('2_Zone_Allocation'!$I$2:$I$3001,'2_Zone_Allocation'!$E$2:$E$3001,C981),SUMIFS('2_Zone_Allocation'!$H$2:$H$3001,'2_Zone_Allocation'!$D$2:$D$3001,C981)))</f>
        <v/>
      </c>
      <c r="Q981" s="27">
        <f>IF(C981="","",IF(O981=P981,"OK","Mismatch"))</f>
        <v/>
      </c>
      <c r="R981" s="27">
        <f>IF(C981="","","Books/"&amp;A981&amp;"/"&amp;C981&amp;".png")</f>
        <v/>
      </c>
    </row>
    <row r="982">
      <c r="A982" s="25" t="n"/>
      <c r="B982" s="26" t="n"/>
      <c r="C982" s="26" t="n"/>
      <c r="D982" s="25" t="n"/>
      <c r="E982" s="26" t="n"/>
      <c r="F982" s="25" t="n"/>
      <c r="G982" s="25" t="n"/>
      <c r="H982" s="25" t="n"/>
      <c r="I982" s="26" t="n"/>
      <c r="J982" s="25" t="n"/>
      <c r="K982" s="25" t="n"/>
      <c r="L982" s="25" t="n"/>
      <c r="M982" s="25" t="n"/>
      <c r="N982" s="26" t="n"/>
      <c r="O982" s="25" t="n"/>
      <c r="P982" s="27">
        <f>IF(C982="","",IF(H982="Teacher guide",SUMIFS('2_Zone_Allocation'!$I$2:$I$3001,'2_Zone_Allocation'!$E$2:$E$3001,C982),SUMIFS('2_Zone_Allocation'!$H$2:$H$3001,'2_Zone_Allocation'!$D$2:$D$3001,C982)))</f>
        <v/>
      </c>
      <c r="Q982" s="27">
        <f>IF(C982="","",IF(O982=P982,"OK","Mismatch"))</f>
        <v/>
      </c>
      <c r="R982" s="27">
        <f>IF(C982="","","Books/"&amp;A982&amp;"/"&amp;C982&amp;".png")</f>
        <v/>
      </c>
    </row>
    <row r="983">
      <c r="A983" s="25" t="n"/>
      <c r="B983" s="26" t="n"/>
      <c r="C983" s="26" t="n"/>
      <c r="D983" s="25" t="n"/>
      <c r="E983" s="26" t="n"/>
      <c r="F983" s="25" t="n"/>
      <c r="G983" s="25" t="n"/>
      <c r="H983" s="25" t="n"/>
      <c r="I983" s="26" t="n"/>
      <c r="J983" s="25" t="n"/>
      <c r="K983" s="25" t="n"/>
      <c r="L983" s="25" t="n"/>
      <c r="M983" s="25" t="n"/>
      <c r="N983" s="26" t="n"/>
      <c r="O983" s="25" t="n"/>
      <c r="P983" s="27">
        <f>IF(C983="","",IF(H983="Teacher guide",SUMIFS('2_Zone_Allocation'!$I$2:$I$3001,'2_Zone_Allocation'!$E$2:$E$3001,C983),SUMIFS('2_Zone_Allocation'!$H$2:$H$3001,'2_Zone_Allocation'!$D$2:$D$3001,C983)))</f>
        <v/>
      </c>
      <c r="Q983" s="27">
        <f>IF(C983="","",IF(O983=P983,"OK","Mismatch"))</f>
        <v/>
      </c>
      <c r="R983" s="27">
        <f>IF(C983="","","Books/"&amp;A983&amp;"/"&amp;C983&amp;".png")</f>
        <v/>
      </c>
    </row>
    <row r="984">
      <c r="A984" s="25" t="n"/>
      <c r="B984" s="26" t="n"/>
      <c r="C984" s="26" t="n"/>
      <c r="D984" s="25" t="n"/>
      <c r="E984" s="26" t="n"/>
      <c r="F984" s="25" t="n"/>
      <c r="G984" s="25" t="n"/>
      <c r="H984" s="25" t="n"/>
      <c r="I984" s="26" t="n"/>
      <c r="J984" s="25" t="n"/>
      <c r="K984" s="25" t="n"/>
      <c r="L984" s="25" t="n"/>
      <c r="M984" s="25" t="n"/>
      <c r="N984" s="26" t="n"/>
      <c r="O984" s="25" t="n"/>
      <c r="P984" s="27">
        <f>IF(C984="","",IF(H984="Teacher guide",SUMIFS('2_Zone_Allocation'!$I$2:$I$3001,'2_Zone_Allocation'!$E$2:$E$3001,C984),SUMIFS('2_Zone_Allocation'!$H$2:$H$3001,'2_Zone_Allocation'!$D$2:$D$3001,C984)))</f>
        <v/>
      </c>
      <c r="Q984" s="27">
        <f>IF(C984="","",IF(O984=P984,"OK","Mismatch"))</f>
        <v/>
      </c>
      <c r="R984" s="27">
        <f>IF(C984="","","Books/"&amp;A984&amp;"/"&amp;C984&amp;".png")</f>
        <v/>
      </c>
    </row>
    <row r="985">
      <c r="A985" s="25" t="n"/>
      <c r="B985" s="26" t="n"/>
      <c r="C985" s="26" t="n"/>
      <c r="D985" s="25" t="n"/>
      <c r="E985" s="26" t="n"/>
      <c r="F985" s="25" t="n"/>
      <c r="G985" s="25" t="n"/>
      <c r="H985" s="25" t="n"/>
      <c r="I985" s="26" t="n"/>
      <c r="J985" s="25" t="n"/>
      <c r="K985" s="25" t="n"/>
      <c r="L985" s="25" t="n"/>
      <c r="M985" s="25" t="n"/>
      <c r="N985" s="26" t="n"/>
      <c r="O985" s="25" t="n"/>
      <c r="P985" s="27">
        <f>IF(C985="","",IF(H985="Teacher guide",SUMIFS('2_Zone_Allocation'!$I$2:$I$3001,'2_Zone_Allocation'!$E$2:$E$3001,C985),SUMIFS('2_Zone_Allocation'!$H$2:$H$3001,'2_Zone_Allocation'!$D$2:$D$3001,C985)))</f>
        <v/>
      </c>
      <c r="Q985" s="27">
        <f>IF(C985="","",IF(O985=P985,"OK","Mismatch"))</f>
        <v/>
      </c>
      <c r="R985" s="27">
        <f>IF(C985="","","Books/"&amp;A985&amp;"/"&amp;C985&amp;".png")</f>
        <v/>
      </c>
    </row>
    <row r="986">
      <c r="A986" s="25" t="n"/>
      <c r="B986" s="26" t="n"/>
      <c r="C986" s="26" t="n"/>
      <c r="D986" s="25" t="n"/>
      <c r="E986" s="26" t="n"/>
      <c r="F986" s="25" t="n"/>
      <c r="G986" s="25" t="n"/>
      <c r="H986" s="25" t="n"/>
      <c r="I986" s="26" t="n"/>
      <c r="J986" s="25" t="n"/>
      <c r="K986" s="25" t="n"/>
      <c r="L986" s="25" t="n"/>
      <c r="M986" s="25" t="n"/>
      <c r="N986" s="26" t="n"/>
      <c r="O986" s="25" t="n"/>
      <c r="P986" s="27">
        <f>IF(C986="","",IF(H986="Teacher guide",SUMIFS('2_Zone_Allocation'!$I$2:$I$3001,'2_Zone_Allocation'!$E$2:$E$3001,C986),SUMIFS('2_Zone_Allocation'!$H$2:$H$3001,'2_Zone_Allocation'!$D$2:$D$3001,C986)))</f>
        <v/>
      </c>
      <c r="Q986" s="27">
        <f>IF(C986="","",IF(O986=P986,"OK","Mismatch"))</f>
        <v/>
      </c>
      <c r="R986" s="27">
        <f>IF(C986="","","Books/"&amp;A986&amp;"/"&amp;C986&amp;".png")</f>
        <v/>
      </c>
    </row>
    <row r="987">
      <c r="A987" s="25" t="n"/>
      <c r="B987" s="26" t="n"/>
      <c r="C987" s="26" t="n"/>
      <c r="D987" s="25" t="n"/>
      <c r="E987" s="26" t="n"/>
      <c r="F987" s="25" t="n"/>
      <c r="G987" s="25" t="n"/>
      <c r="H987" s="25" t="n"/>
      <c r="I987" s="26" t="n"/>
      <c r="J987" s="25" t="n"/>
      <c r="K987" s="25" t="n"/>
      <c r="L987" s="25" t="n"/>
      <c r="M987" s="25" t="n"/>
      <c r="N987" s="26" t="n"/>
      <c r="O987" s="25" t="n"/>
      <c r="P987" s="27">
        <f>IF(C987="","",IF(H987="Teacher guide",SUMIFS('2_Zone_Allocation'!$I$2:$I$3001,'2_Zone_Allocation'!$E$2:$E$3001,C987),SUMIFS('2_Zone_Allocation'!$H$2:$H$3001,'2_Zone_Allocation'!$D$2:$D$3001,C987)))</f>
        <v/>
      </c>
      <c r="Q987" s="27">
        <f>IF(C987="","",IF(O987=P987,"OK","Mismatch"))</f>
        <v/>
      </c>
      <c r="R987" s="27">
        <f>IF(C987="","","Books/"&amp;A987&amp;"/"&amp;C987&amp;".png")</f>
        <v/>
      </c>
    </row>
    <row r="988">
      <c r="A988" s="25" t="n"/>
      <c r="B988" s="26" t="n"/>
      <c r="C988" s="26" t="n"/>
      <c r="D988" s="25" t="n"/>
      <c r="E988" s="26" t="n"/>
      <c r="F988" s="25" t="n"/>
      <c r="G988" s="25" t="n"/>
      <c r="H988" s="25" t="n"/>
      <c r="I988" s="26" t="n"/>
      <c r="J988" s="25" t="n"/>
      <c r="K988" s="25" t="n"/>
      <c r="L988" s="25" t="n"/>
      <c r="M988" s="25" t="n"/>
      <c r="N988" s="26" t="n"/>
      <c r="O988" s="25" t="n"/>
      <c r="P988" s="27">
        <f>IF(C988="","",IF(H988="Teacher guide",SUMIFS('2_Zone_Allocation'!$I$2:$I$3001,'2_Zone_Allocation'!$E$2:$E$3001,C988),SUMIFS('2_Zone_Allocation'!$H$2:$H$3001,'2_Zone_Allocation'!$D$2:$D$3001,C988)))</f>
        <v/>
      </c>
      <c r="Q988" s="27">
        <f>IF(C988="","",IF(O988=P988,"OK","Mismatch"))</f>
        <v/>
      </c>
      <c r="R988" s="27">
        <f>IF(C988="","","Books/"&amp;A988&amp;"/"&amp;C988&amp;".png")</f>
        <v/>
      </c>
    </row>
    <row r="989">
      <c r="A989" s="25" t="n"/>
      <c r="B989" s="26" t="n"/>
      <c r="C989" s="26" t="n"/>
      <c r="D989" s="25" t="n"/>
      <c r="E989" s="26" t="n"/>
      <c r="F989" s="25" t="n"/>
      <c r="G989" s="25" t="n"/>
      <c r="H989" s="25" t="n"/>
      <c r="I989" s="26" t="n"/>
      <c r="J989" s="25" t="n"/>
      <c r="K989" s="25" t="n"/>
      <c r="L989" s="25" t="n"/>
      <c r="M989" s="25" t="n"/>
      <c r="N989" s="26" t="n"/>
      <c r="O989" s="25" t="n"/>
      <c r="P989" s="27">
        <f>IF(C989="","",IF(H989="Teacher guide",SUMIFS('2_Zone_Allocation'!$I$2:$I$3001,'2_Zone_Allocation'!$E$2:$E$3001,C989),SUMIFS('2_Zone_Allocation'!$H$2:$H$3001,'2_Zone_Allocation'!$D$2:$D$3001,C989)))</f>
        <v/>
      </c>
      <c r="Q989" s="27">
        <f>IF(C989="","",IF(O989=P989,"OK","Mismatch"))</f>
        <v/>
      </c>
      <c r="R989" s="27">
        <f>IF(C989="","","Books/"&amp;A989&amp;"/"&amp;C989&amp;".png")</f>
        <v/>
      </c>
    </row>
    <row r="990">
      <c r="A990" s="25" t="n"/>
      <c r="B990" s="26" t="n"/>
      <c r="C990" s="26" t="n"/>
      <c r="D990" s="25" t="n"/>
      <c r="E990" s="26" t="n"/>
      <c r="F990" s="25" t="n"/>
      <c r="G990" s="25" t="n"/>
      <c r="H990" s="25" t="n"/>
      <c r="I990" s="26" t="n"/>
      <c r="J990" s="25" t="n"/>
      <c r="K990" s="25" t="n"/>
      <c r="L990" s="25" t="n"/>
      <c r="M990" s="25" t="n"/>
      <c r="N990" s="26" t="n"/>
      <c r="O990" s="25" t="n"/>
      <c r="P990" s="27">
        <f>IF(C990="","",IF(H990="Teacher guide",SUMIFS('2_Zone_Allocation'!$I$2:$I$3001,'2_Zone_Allocation'!$E$2:$E$3001,C990),SUMIFS('2_Zone_Allocation'!$H$2:$H$3001,'2_Zone_Allocation'!$D$2:$D$3001,C990)))</f>
        <v/>
      </c>
      <c r="Q990" s="27">
        <f>IF(C990="","",IF(O990=P990,"OK","Mismatch"))</f>
        <v/>
      </c>
      <c r="R990" s="27">
        <f>IF(C990="","","Books/"&amp;A990&amp;"/"&amp;C990&amp;".png")</f>
        <v/>
      </c>
    </row>
    <row r="991">
      <c r="A991" s="25" t="n"/>
      <c r="B991" s="26" t="n"/>
      <c r="C991" s="26" t="n"/>
      <c r="D991" s="25" t="n"/>
      <c r="E991" s="26" t="n"/>
      <c r="F991" s="25" t="n"/>
      <c r="G991" s="25" t="n"/>
      <c r="H991" s="25" t="n"/>
      <c r="I991" s="26" t="n"/>
      <c r="J991" s="25" t="n"/>
      <c r="K991" s="25" t="n"/>
      <c r="L991" s="25" t="n"/>
      <c r="M991" s="25" t="n"/>
      <c r="N991" s="26" t="n"/>
      <c r="O991" s="25" t="n"/>
      <c r="P991" s="27">
        <f>IF(C991="","",IF(H991="Teacher guide",SUMIFS('2_Zone_Allocation'!$I$2:$I$3001,'2_Zone_Allocation'!$E$2:$E$3001,C991),SUMIFS('2_Zone_Allocation'!$H$2:$H$3001,'2_Zone_Allocation'!$D$2:$D$3001,C991)))</f>
        <v/>
      </c>
      <c r="Q991" s="27">
        <f>IF(C991="","",IF(O991=P991,"OK","Mismatch"))</f>
        <v/>
      </c>
      <c r="R991" s="27">
        <f>IF(C991="","","Books/"&amp;A991&amp;"/"&amp;C991&amp;".png")</f>
        <v/>
      </c>
    </row>
    <row r="992">
      <c r="A992" s="25" t="n"/>
      <c r="B992" s="26" t="n"/>
      <c r="C992" s="26" t="n"/>
      <c r="D992" s="25" t="n"/>
      <c r="E992" s="26" t="n"/>
      <c r="F992" s="25" t="n"/>
      <c r="G992" s="25" t="n"/>
      <c r="H992" s="25" t="n"/>
      <c r="I992" s="26" t="n"/>
      <c r="J992" s="25" t="n"/>
      <c r="K992" s="25" t="n"/>
      <c r="L992" s="25" t="n"/>
      <c r="M992" s="25" t="n"/>
      <c r="N992" s="26" t="n"/>
      <c r="O992" s="25" t="n"/>
      <c r="P992" s="27">
        <f>IF(C992="","",IF(H992="Teacher guide",SUMIFS('2_Zone_Allocation'!$I$2:$I$3001,'2_Zone_Allocation'!$E$2:$E$3001,C992),SUMIFS('2_Zone_Allocation'!$H$2:$H$3001,'2_Zone_Allocation'!$D$2:$D$3001,C992)))</f>
        <v/>
      </c>
      <c r="Q992" s="27">
        <f>IF(C992="","",IF(O992=P992,"OK","Mismatch"))</f>
        <v/>
      </c>
      <c r="R992" s="27">
        <f>IF(C992="","","Books/"&amp;A992&amp;"/"&amp;C992&amp;".png")</f>
        <v/>
      </c>
    </row>
    <row r="993">
      <c r="A993" s="25" t="n"/>
      <c r="B993" s="26" t="n"/>
      <c r="C993" s="26" t="n"/>
      <c r="D993" s="25" t="n"/>
      <c r="E993" s="26" t="n"/>
      <c r="F993" s="25" t="n"/>
      <c r="G993" s="25" t="n"/>
      <c r="H993" s="25" t="n"/>
      <c r="I993" s="26" t="n"/>
      <c r="J993" s="25" t="n"/>
      <c r="K993" s="25" t="n"/>
      <c r="L993" s="25" t="n"/>
      <c r="M993" s="25" t="n"/>
      <c r="N993" s="26" t="n"/>
      <c r="O993" s="25" t="n"/>
      <c r="P993" s="27">
        <f>IF(C993="","",IF(H993="Teacher guide",SUMIFS('2_Zone_Allocation'!$I$2:$I$3001,'2_Zone_Allocation'!$E$2:$E$3001,C993),SUMIFS('2_Zone_Allocation'!$H$2:$H$3001,'2_Zone_Allocation'!$D$2:$D$3001,C993)))</f>
        <v/>
      </c>
      <c r="Q993" s="27">
        <f>IF(C993="","",IF(O993=P993,"OK","Mismatch"))</f>
        <v/>
      </c>
      <c r="R993" s="27">
        <f>IF(C993="","","Books/"&amp;A993&amp;"/"&amp;C993&amp;".png")</f>
        <v/>
      </c>
    </row>
    <row r="994">
      <c r="A994" s="25" t="n"/>
      <c r="B994" s="26" t="n"/>
      <c r="C994" s="26" t="n"/>
      <c r="D994" s="25" t="n"/>
      <c r="E994" s="26" t="n"/>
      <c r="F994" s="25" t="n"/>
      <c r="G994" s="25" t="n"/>
      <c r="H994" s="25" t="n"/>
      <c r="I994" s="26" t="n"/>
      <c r="J994" s="25" t="n"/>
      <c r="K994" s="25" t="n"/>
      <c r="L994" s="25" t="n"/>
      <c r="M994" s="25" t="n"/>
      <c r="N994" s="26" t="n"/>
      <c r="O994" s="25" t="n"/>
      <c r="P994" s="27">
        <f>IF(C994="","",IF(H994="Teacher guide",SUMIFS('2_Zone_Allocation'!$I$2:$I$3001,'2_Zone_Allocation'!$E$2:$E$3001,C994),SUMIFS('2_Zone_Allocation'!$H$2:$H$3001,'2_Zone_Allocation'!$D$2:$D$3001,C994)))</f>
        <v/>
      </c>
      <c r="Q994" s="27">
        <f>IF(C994="","",IF(O994=P994,"OK","Mismatch"))</f>
        <v/>
      </c>
      <c r="R994" s="27">
        <f>IF(C994="","","Books/"&amp;A994&amp;"/"&amp;C994&amp;".png")</f>
        <v/>
      </c>
    </row>
    <row r="995">
      <c r="A995" s="25" t="n"/>
      <c r="B995" s="26" t="n"/>
      <c r="C995" s="26" t="n"/>
      <c r="D995" s="25" t="n"/>
      <c r="E995" s="26" t="n"/>
      <c r="F995" s="25" t="n"/>
      <c r="G995" s="25" t="n"/>
      <c r="H995" s="25" t="n"/>
      <c r="I995" s="26" t="n"/>
      <c r="J995" s="25" t="n"/>
      <c r="K995" s="25" t="n"/>
      <c r="L995" s="25" t="n"/>
      <c r="M995" s="25" t="n"/>
      <c r="N995" s="26" t="n"/>
      <c r="O995" s="25" t="n"/>
      <c r="P995" s="27">
        <f>IF(C995="","",IF(H995="Teacher guide",SUMIFS('2_Zone_Allocation'!$I$2:$I$3001,'2_Zone_Allocation'!$E$2:$E$3001,C995),SUMIFS('2_Zone_Allocation'!$H$2:$H$3001,'2_Zone_Allocation'!$D$2:$D$3001,C995)))</f>
        <v/>
      </c>
      <c r="Q995" s="27">
        <f>IF(C995="","",IF(O995=P995,"OK","Mismatch"))</f>
        <v/>
      </c>
      <c r="R995" s="27">
        <f>IF(C995="","","Books/"&amp;A995&amp;"/"&amp;C995&amp;".png")</f>
        <v/>
      </c>
    </row>
    <row r="996">
      <c r="A996" s="25" t="n"/>
      <c r="B996" s="26" t="n"/>
      <c r="C996" s="26" t="n"/>
      <c r="D996" s="25" t="n"/>
      <c r="E996" s="26" t="n"/>
      <c r="F996" s="25" t="n"/>
      <c r="G996" s="25" t="n"/>
      <c r="H996" s="25" t="n"/>
      <c r="I996" s="26" t="n"/>
      <c r="J996" s="25" t="n"/>
      <c r="K996" s="25" t="n"/>
      <c r="L996" s="25" t="n"/>
      <c r="M996" s="25" t="n"/>
      <c r="N996" s="26" t="n"/>
      <c r="O996" s="25" t="n"/>
      <c r="P996" s="27">
        <f>IF(C996="","",IF(H996="Teacher guide",SUMIFS('2_Zone_Allocation'!$I$2:$I$3001,'2_Zone_Allocation'!$E$2:$E$3001,C996),SUMIFS('2_Zone_Allocation'!$H$2:$H$3001,'2_Zone_Allocation'!$D$2:$D$3001,C996)))</f>
        <v/>
      </c>
      <c r="Q996" s="27">
        <f>IF(C996="","",IF(O996=P996,"OK","Mismatch"))</f>
        <v/>
      </c>
      <c r="R996" s="27">
        <f>IF(C996="","","Books/"&amp;A996&amp;"/"&amp;C996&amp;".png")</f>
        <v/>
      </c>
    </row>
    <row r="997">
      <c r="A997" s="25" t="n"/>
      <c r="B997" s="26" t="n"/>
      <c r="C997" s="26" t="n"/>
      <c r="D997" s="25" t="n"/>
      <c r="E997" s="26" t="n"/>
      <c r="F997" s="25" t="n"/>
      <c r="G997" s="25" t="n"/>
      <c r="H997" s="25" t="n"/>
      <c r="I997" s="26" t="n"/>
      <c r="J997" s="25" t="n"/>
      <c r="K997" s="25" t="n"/>
      <c r="L997" s="25" t="n"/>
      <c r="M997" s="25" t="n"/>
      <c r="N997" s="26" t="n"/>
      <c r="O997" s="25" t="n"/>
      <c r="P997" s="27">
        <f>IF(C997="","",IF(H997="Teacher guide",SUMIFS('2_Zone_Allocation'!$I$2:$I$3001,'2_Zone_Allocation'!$E$2:$E$3001,C997),SUMIFS('2_Zone_Allocation'!$H$2:$H$3001,'2_Zone_Allocation'!$D$2:$D$3001,C997)))</f>
        <v/>
      </c>
      <c r="Q997" s="27">
        <f>IF(C997="","",IF(O997=P997,"OK","Mismatch"))</f>
        <v/>
      </c>
      <c r="R997" s="27">
        <f>IF(C997="","","Books/"&amp;A997&amp;"/"&amp;C997&amp;".png")</f>
        <v/>
      </c>
    </row>
    <row r="998">
      <c r="A998" s="25" t="n"/>
      <c r="B998" s="26" t="n"/>
      <c r="C998" s="26" t="n"/>
      <c r="D998" s="25" t="n"/>
      <c r="E998" s="26" t="n"/>
      <c r="F998" s="25" t="n"/>
      <c r="G998" s="25" t="n"/>
      <c r="H998" s="25" t="n"/>
      <c r="I998" s="26" t="n"/>
      <c r="J998" s="25" t="n"/>
      <c r="K998" s="25" t="n"/>
      <c r="L998" s="25" t="n"/>
      <c r="M998" s="25" t="n"/>
      <c r="N998" s="26" t="n"/>
      <c r="O998" s="25" t="n"/>
      <c r="P998" s="27">
        <f>IF(C998="","",IF(H998="Teacher guide",SUMIFS('2_Zone_Allocation'!$I$2:$I$3001,'2_Zone_Allocation'!$E$2:$E$3001,C998),SUMIFS('2_Zone_Allocation'!$H$2:$H$3001,'2_Zone_Allocation'!$D$2:$D$3001,C998)))</f>
        <v/>
      </c>
      <c r="Q998" s="27">
        <f>IF(C998="","",IF(O998=P998,"OK","Mismatch"))</f>
        <v/>
      </c>
      <c r="R998" s="27">
        <f>IF(C998="","","Books/"&amp;A998&amp;"/"&amp;C998&amp;".png")</f>
        <v/>
      </c>
    </row>
    <row r="999">
      <c r="A999" s="25" t="n"/>
      <c r="B999" s="26" t="n"/>
      <c r="C999" s="26" t="n"/>
      <c r="D999" s="25" t="n"/>
      <c r="E999" s="26" t="n"/>
      <c r="F999" s="25" t="n"/>
      <c r="G999" s="25" t="n"/>
      <c r="H999" s="25" t="n"/>
      <c r="I999" s="26" t="n"/>
      <c r="J999" s="25" t="n"/>
      <c r="K999" s="25" t="n"/>
      <c r="L999" s="25" t="n"/>
      <c r="M999" s="25" t="n"/>
      <c r="N999" s="26" t="n"/>
      <c r="O999" s="25" t="n"/>
      <c r="P999" s="27">
        <f>IF(C999="","",IF(H999="Teacher guide",SUMIFS('2_Zone_Allocation'!$I$2:$I$3001,'2_Zone_Allocation'!$E$2:$E$3001,C999),SUMIFS('2_Zone_Allocation'!$H$2:$H$3001,'2_Zone_Allocation'!$D$2:$D$3001,C999)))</f>
        <v/>
      </c>
      <c r="Q999" s="27">
        <f>IF(C999="","",IF(O999=P999,"OK","Mismatch"))</f>
        <v/>
      </c>
      <c r="R999" s="27">
        <f>IF(C999="","","Books/"&amp;A999&amp;"/"&amp;C999&amp;".png")</f>
        <v/>
      </c>
    </row>
    <row r="1000">
      <c r="A1000" s="25" t="n"/>
      <c r="B1000" s="26" t="n"/>
      <c r="C1000" s="26" t="n"/>
      <c r="D1000" s="25" t="n"/>
      <c r="E1000" s="26" t="n"/>
      <c r="F1000" s="25" t="n"/>
      <c r="G1000" s="25" t="n"/>
      <c r="H1000" s="25" t="n"/>
      <c r="I1000" s="26" t="n"/>
      <c r="J1000" s="25" t="n"/>
      <c r="K1000" s="25" t="n"/>
      <c r="L1000" s="25" t="n"/>
      <c r="M1000" s="25" t="n"/>
      <c r="N1000" s="26" t="n"/>
      <c r="O1000" s="25" t="n"/>
      <c r="P1000" s="27">
        <f>IF(C1000="","",IF(H1000="Teacher guide",SUMIFS('2_Zone_Allocation'!$I$2:$I$3001,'2_Zone_Allocation'!$E$2:$E$3001,C1000),SUMIFS('2_Zone_Allocation'!$H$2:$H$3001,'2_Zone_Allocation'!$D$2:$D$3001,C1000)))</f>
        <v/>
      </c>
      <c r="Q1000" s="27">
        <f>IF(C1000="","",IF(O1000=P1000,"OK","Mismatch"))</f>
        <v/>
      </c>
      <c r="R1000" s="27">
        <f>IF(C1000="","","Books/"&amp;A1000&amp;"/"&amp;C1000&amp;".png")</f>
        <v/>
      </c>
    </row>
    <row r="1001">
      <c r="A1001" s="25" t="n"/>
      <c r="B1001" s="26" t="n"/>
      <c r="C1001" s="26" t="n"/>
      <c r="D1001" s="25" t="n"/>
      <c r="E1001" s="26" t="n"/>
      <c r="F1001" s="25" t="n"/>
      <c r="G1001" s="25" t="n"/>
      <c r="H1001" s="25" t="n"/>
      <c r="I1001" s="26" t="n"/>
      <c r="J1001" s="25" t="n"/>
      <c r="K1001" s="25" t="n"/>
      <c r="L1001" s="25" t="n"/>
      <c r="M1001" s="25" t="n"/>
      <c r="N1001" s="26" t="n"/>
      <c r="O1001" s="25" t="n"/>
      <c r="P1001" s="27">
        <f>IF(C1001="","",IF(H1001="Teacher guide",SUMIFS('2_Zone_Allocation'!$I$2:$I$3001,'2_Zone_Allocation'!$E$2:$E$3001,C1001),SUMIFS('2_Zone_Allocation'!$H$2:$H$3001,'2_Zone_Allocation'!$D$2:$D$3001,C1001)))</f>
        <v/>
      </c>
      <c r="Q1001" s="27">
        <f>IF(C1001="","",IF(O1001=P1001,"OK","Mismatch"))</f>
        <v/>
      </c>
      <c r="R1001" s="27">
        <f>IF(C1001="","","Books/"&amp;A1001&amp;"/"&amp;C1001&amp;".png")</f>
        <v/>
      </c>
    </row>
    <row r="1002">
      <c r="A1002" s="25" t="n"/>
      <c r="B1002" s="26" t="n"/>
      <c r="C1002" s="26" t="n"/>
      <c r="D1002" s="25" t="n"/>
      <c r="E1002" s="26" t="n"/>
      <c r="F1002" s="25" t="n"/>
      <c r="G1002" s="25" t="n"/>
      <c r="H1002" s="25" t="n"/>
      <c r="I1002" s="26" t="n"/>
      <c r="J1002" s="25" t="n"/>
      <c r="K1002" s="25" t="n"/>
      <c r="L1002" s="25" t="n"/>
      <c r="M1002" s="25" t="n"/>
      <c r="N1002" s="26" t="n"/>
      <c r="O1002" s="25" t="n"/>
      <c r="P1002" s="27">
        <f>IF(C1002="","",IF(H1002="Teacher guide",SUMIFS('2_Zone_Allocation'!$I$2:$I$3001,'2_Zone_Allocation'!$E$2:$E$3001,C1002),SUMIFS('2_Zone_Allocation'!$H$2:$H$3001,'2_Zone_Allocation'!$D$2:$D$3001,C1002)))</f>
        <v/>
      </c>
      <c r="Q1002" s="27">
        <f>IF(C1002="","",IF(O1002=P1002,"OK","Mismatch"))</f>
        <v/>
      </c>
      <c r="R1002" s="27">
        <f>IF(C1002="","","Books/"&amp;A1002&amp;"/"&amp;C1002&amp;".png")</f>
        <v/>
      </c>
    </row>
    <row r="1003">
      <c r="A1003" s="25" t="n"/>
      <c r="B1003" s="26" t="n"/>
      <c r="C1003" s="26" t="n"/>
      <c r="D1003" s="25" t="n"/>
      <c r="E1003" s="26" t="n"/>
      <c r="F1003" s="25" t="n"/>
      <c r="G1003" s="25" t="n"/>
      <c r="H1003" s="25" t="n"/>
      <c r="I1003" s="26" t="n"/>
      <c r="J1003" s="25" t="n"/>
      <c r="K1003" s="25" t="n"/>
      <c r="L1003" s="25" t="n"/>
      <c r="M1003" s="25" t="n"/>
      <c r="N1003" s="26" t="n"/>
      <c r="O1003" s="25" t="n"/>
      <c r="P1003" s="27">
        <f>IF(C1003="","",IF(H1003="Teacher guide",SUMIFS('2_Zone_Allocation'!$I$2:$I$3001,'2_Zone_Allocation'!$E$2:$E$3001,C1003),SUMIFS('2_Zone_Allocation'!$H$2:$H$3001,'2_Zone_Allocation'!$D$2:$D$3001,C1003)))</f>
        <v/>
      </c>
      <c r="Q1003" s="27">
        <f>IF(C1003="","",IF(O1003=P1003,"OK","Mismatch"))</f>
        <v/>
      </c>
      <c r="R1003" s="27">
        <f>IF(C1003="","","Books/"&amp;A1003&amp;"/"&amp;C1003&amp;".png")</f>
        <v/>
      </c>
    </row>
    <row r="1004">
      <c r="A1004" s="25" t="n"/>
      <c r="B1004" s="26" t="n"/>
      <c r="C1004" s="26" t="n"/>
      <c r="D1004" s="25" t="n"/>
      <c r="E1004" s="26" t="n"/>
      <c r="F1004" s="25" t="n"/>
      <c r="G1004" s="25" t="n"/>
      <c r="H1004" s="25" t="n"/>
      <c r="I1004" s="26" t="n"/>
      <c r="J1004" s="25" t="n"/>
      <c r="K1004" s="25" t="n"/>
      <c r="L1004" s="25" t="n"/>
      <c r="M1004" s="25" t="n"/>
      <c r="N1004" s="26" t="n"/>
      <c r="O1004" s="25" t="n"/>
      <c r="P1004" s="27">
        <f>IF(C1004="","",IF(H1004="Teacher guide",SUMIFS('2_Zone_Allocation'!$I$2:$I$3001,'2_Zone_Allocation'!$E$2:$E$3001,C1004),SUMIFS('2_Zone_Allocation'!$H$2:$H$3001,'2_Zone_Allocation'!$D$2:$D$3001,C1004)))</f>
        <v/>
      </c>
      <c r="Q1004" s="27">
        <f>IF(C1004="","",IF(O1004=P1004,"OK","Mismatch"))</f>
        <v/>
      </c>
      <c r="R1004" s="27">
        <f>IF(C1004="","","Books/"&amp;A1004&amp;"/"&amp;C1004&amp;".png")</f>
        <v/>
      </c>
    </row>
    <row r="1005">
      <c r="A1005" s="25" t="n"/>
      <c r="B1005" s="26" t="n"/>
      <c r="C1005" s="26" t="n"/>
      <c r="D1005" s="25" t="n"/>
      <c r="E1005" s="26" t="n"/>
      <c r="F1005" s="25" t="n"/>
      <c r="G1005" s="25" t="n"/>
      <c r="H1005" s="25" t="n"/>
      <c r="I1005" s="26" t="n"/>
      <c r="J1005" s="25" t="n"/>
      <c r="K1005" s="25" t="n"/>
      <c r="L1005" s="25" t="n"/>
      <c r="M1005" s="25" t="n"/>
      <c r="N1005" s="26" t="n"/>
      <c r="O1005" s="25" t="n"/>
      <c r="P1005" s="27">
        <f>IF(C1005="","",IF(H1005="Teacher guide",SUMIFS('2_Zone_Allocation'!$I$2:$I$3001,'2_Zone_Allocation'!$E$2:$E$3001,C1005),SUMIFS('2_Zone_Allocation'!$H$2:$H$3001,'2_Zone_Allocation'!$D$2:$D$3001,C1005)))</f>
        <v/>
      </c>
      <c r="Q1005" s="27">
        <f>IF(C1005="","",IF(O1005=P1005,"OK","Mismatch"))</f>
        <v/>
      </c>
      <c r="R1005" s="27">
        <f>IF(C1005="","","Books/"&amp;A1005&amp;"/"&amp;C1005&amp;".png")</f>
        <v/>
      </c>
    </row>
    <row r="1006">
      <c r="A1006" s="25" t="n"/>
      <c r="B1006" s="26" t="n"/>
      <c r="C1006" s="26" t="n"/>
      <c r="D1006" s="25" t="n"/>
      <c r="E1006" s="26" t="n"/>
      <c r="F1006" s="25" t="n"/>
      <c r="G1006" s="25" t="n"/>
      <c r="H1006" s="25" t="n"/>
      <c r="I1006" s="26" t="n"/>
      <c r="J1006" s="25" t="n"/>
      <c r="K1006" s="25" t="n"/>
      <c r="L1006" s="25" t="n"/>
      <c r="M1006" s="25" t="n"/>
      <c r="N1006" s="26" t="n"/>
      <c r="O1006" s="25" t="n"/>
      <c r="P1006" s="27">
        <f>IF(C1006="","",IF(H1006="Teacher guide",SUMIFS('2_Zone_Allocation'!$I$2:$I$3001,'2_Zone_Allocation'!$E$2:$E$3001,C1006),SUMIFS('2_Zone_Allocation'!$H$2:$H$3001,'2_Zone_Allocation'!$D$2:$D$3001,C1006)))</f>
        <v/>
      </c>
      <c r="Q1006" s="27">
        <f>IF(C1006="","",IF(O1006=P1006,"OK","Mismatch"))</f>
        <v/>
      </c>
      <c r="R1006" s="27">
        <f>IF(C1006="","","Books/"&amp;A1006&amp;"/"&amp;C1006&amp;".png")</f>
        <v/>
      </c>
    </row>
    <row r="1007">
      <c r="A1007" s="25" t="n"/>
      <c r="B1007" s="26" t="n"/>
      <c r="C1007" s="26" t="n"/>
      <c r="D1007" s="25" t="n"/>
      <c r="E1007" s="26" t="n"/>
      <c r="F1007" s="25" t="n"/>
      <c r="G1007" s="25" t="n"/>
      <c r="H1007" s="25" t="n"/>
      <c r="I1007" s="26" t="n"/>
      <c r="J1007" s="25" t="n"/>
      <c r="K1007" s="25" t="n"/>
      <c r="L1007" s="25" t="n"/>
      <c r="M1007" s="25" t="n"/>
      <c r="N1007" s="26" t="n"/>
      <c r="O1007" s="25" t="n"/>
      <c r="P1007" s="27">
        <f>IF(C1007="","",IF(H1007="Teacher guide",SUMIFS('2_Zone_Allocation'!$I$2:$I$3001,'2_Zone_Allocation'!$E$2:$E$3001,C1007),SUMIFS('2_Zone_Allocation'!$H$2:$H$3001,'2_Zone_Allocation'!$D$2:$D$3001,C1007)))</f>
        <v/>
      </c>
      <c r="Q1007" s="27">
        <f>IF(C1007="","",IF(O1007=P1007,"OK","Mismatch"))</f>
        <v/>
      </c>
      <c r="R1007" s="27">
        <f>IF(C1007="","","Books/"&amp;A1007&amp;"/"&amp;C1007&amp;".png")</f>
        <v/>
      </c>
    </row>
    <row r="1008">
      <c r="A1008" s="25" t="n"/>
      <c r="B1008" s="26" t="n"/>
      <c r="C1008" s="26" t="n"/>
      <c r="D1008" s="25" t="n"/>
      <c r="E1008" s="26" t="n"/>
      <c r="F1008" s="25" t="n"/>
      <c r="G1008" s="25" t="n"/>
      <c r="H1008" s="25" t="n"/>
      <c r="I1008" s="26" t="n"/>
      <c r="J1008" s="25" t="n"/>
      <c r="K1008" s="25" t="n"/>
      <c r="L1008" s="25" t="n"/>
      <c r="M1008" s="25" t="n"/>
      <c r="N1008" s="26" t="n"/>
      <c r="O1008" s="25" t="n"/>
      <c r="P1008" s="27">
        <f>IF(C1008="","",IF(H1008="Teacher guide",SUMIFS('2_Zone_Allocation'!$I$2:$I$3001,'2_Zone_Allocation'!$E$2:$E$3001,C1008),SUMIFS('2_Zone_Allocation'!$H$2:$H$3001,'2_Zone_Allocation'!$D$2:$D$3001,C1008)))</f>
        <v/>
      </c>
      <c r="Q1008" s="27">
        <f>IF(C1008="","",IF(O1008=P1008,"OK","Mismatch"))</f>
        <v/>
      </c>
      <c r="R1008" s="27">
        <f>IF(C1008="","","Books/"&amp;A1008&amp;"/"&amp;C1008&amp;".png")</f>
        <v/>
      </c>
    </row>
    <row r="1009">
      <c r="A1009" s="25" t="n"/>
      <c r="B1009" s="26" t="n"/>
      <c r="C1009" s="26" t="n"/>
      <c r="D1009" s="25" t="n"/>
      <c r="E1009" s="26" t="n"/>
      <c r="F1009" s="25" t="n"/>
      <c r="G1009" s="25" t="n"/>
      <c r="H1009" s="25" t="n"/>
      <c r="I1009" s="26" t="n"/>
      <c r="J1009" s="25" t="n"/>
      <c r="K1009" s="25" t="n"/>
      <c r="L1009" s="25" t="n"/>
      <c r="M1009" s="25" t="n"/>
      <c r="N1009" s="26" t="n"/>
      <c r="O1009" s="25" t="n"/>
      <c r="P1009" s="27">
        <f>IF(C1009="","",IF(H1009="Teacher guide",SUMIFS('2_Zone_Allocation'!$I$2:$I$3001,'2_Zone_Allocation'!$E$2:$E$3001,C1009),SUMIFS('2_Zone_Allocation'!$H$2:$H$3001,'2_Zone_Allocation'!$D$2:$D$3001,C1009)))</f>
        <v/>
      </c>
      <c r="Q1009" s="27">
        <f>IF(C1009="","",IF(O1009=P1009,"OK","Mismatch"))</f>
        <v/>
      </c>
      <c r="R1009" s="27">
        <f>IF(C1009="","","Books/"&amp;A1009&amp;"/"&amp;C1009&amp;".png")</f>
        <v/>
      </c>
    </row>
    <row r="1010">
      <c r="A1010" s="25" t="n"/>
      <c r="B1010" s="26" t="n"/>
      <c r="C1010" s="26" t="n"/>
      <c r="D1010" s="25" t="n"/>
      <c r="E1010" s="26" t="n"/>
      <c r="F1010" s="25" t="n"/>
      <c r="G1010" s="25" t="n"/>
      <c r="H1010" s="25" t="n"/>
      <c r="I1010" s="26" t="n"/>
      <c r="J1010" s="25" t="n"/>
      <c r="K1010" s="25" t="n"/>
      <c r="L1010" s="25" t="n"/>
      <c r="M1010" s="25" t="n"/>
      <c r="N1010" s="26" t="n"/>
      <c r="O1010" s="25" t="n"/>
      <c r="P1010" s="27">
        <f>IF(C1010="","",IF(H1010="Teacher guide",SUMIFS('2_Zone_Allocation'!$I$2:$I$3001,'2_Zone_Allocation'!$E$2:$E$3001,C1010),SUMIFS('2_Zone_Allocation'!$H$2:$H$3001,'2_Zone_Allocation'!$D$2:$D$3001,C1010)))</f>
        <v/>
      </c>
      <c r="Q1010" s="27">
        <f>IF(C1010="","",IF(O1010=P1010,"OK","Mismatch"))</f>
        <v/>
      </c>
      <c r="R1010" s="27">
        <f>IF(C1010="","","Books/"&amp;A1010&amp;"/"&amp;C1010&amp;".png")</f>
        <v/>
      </c>
    </row>
    <row r="1011">
      <c r="A1011" s="25" t="n"/>
      <c r="B1011" s="26" t="n"/>
      <c r="C1011" s="26" t="n"/>
      <c r="D1011" s="25" t="n"/>
      <c r="E1011" s="26" t="n"/>
      <c r="F1011" s="25" t="n"/>
      <c r="G1011" s="25" t="n"/>
      <c r="H1011" s="25" t="n"/>
      <c r="I1011" s="26" t="n"/>
      <c r="J1011" s="25" t="n"/>
      <c r="K1011" s="25" t="n"/>
      <c r="L1011" s="25" t="n"/>
      <c r="M1011" s="25" t="n"/>
      <c r="N1011" s="26" t="n"/>
      <c r="O1011" s="25" t="n"/>
      <c r="P1011" s="27">
        <f>IF(C1011="","",IF(H1011="Teacher guide",SUMIFS('2_Zone_Allocation'!$I$2:$I$3001,'2_Zone_Allocation'!$E$2:$E$3001,C1011),SUMIFS('2_Zone_Allocation'!$H$2:$H$3001,'2_Zone_Allocation'!$D$2:$D$3001,C1011)))</f>
        <v/>
      </c>
      <c r="Q1011" s="27">
        <f>IF(C1011="","",IF(O1011=P1011,"OK","Mismatch"))</f>
        <v/>
      </c>
      <c r="R1011" s="27">
        <f>IF(C1011="","","Books/"&amp;A1011&amp;"/"&amp;C1011&amp;".png")</f>
        <v/>
      </c>
    </row>
    <row r="1012">
      <c r="A1012" s="25" t="n"/>
      <c r="B1012" s="26" t="n"/>
      <c r="C1012" s="26" t="n"/>
      <c r="D1012" s="25" t="n"/>
      <c r="E1012" s="26" t="n"/>
      <c r="F1012" s="25" t="n"/>
      <c r="G1012" s="25" t="n"/>
      <c r="H1012" s="25" t="n"/>
      <c r="I1012" s="26" t="n"/>
      <c r="J1012" s="25" t="n"/>
      <c r="K1012" s="25" t="n"/>
      <c r="L1012" s="25" t="n"/>
      <c r="M1012" s="25" t="n"/>
      <c r="N1012" s="26" t="n"/>
      <c r="O1012" s="25" t="n"/>
      <c r="P1012" s="27">
        <f>IF(C1012="","",IF(H1012="Teacher guide",SUMIFS('2_Zone_Allocation'!$I$2:$I$3001,'2_Zone_Allocation'!$E$2:$E$3001,C1012),SUMIFS('2_Zone_Allocation'!$H$2:$H$3001,'2_Zone_Allocation'!$D$2:$D$3001,C1012)))</f>
        <v/>
      </c>
      <c r="Q1012" s="27">
        <f>IF(C1012="","",IF(O1012=P1012,"OK","Mismatch"))</f>
        <v/>
      </c>
      <c r="R1012" s="27">
        <f>IF(C1012="","","Books/"&amp;A1012&amp;"/"&amp;C1012&amp;".png")</f>
        <v/>
      </c>
    </row>
    <row r="1013">
      <c r="A1013" s="25" t="n"/>
      <c r="B1013" s="26" t="n"/>
      <c r="C1013" s="26" t="n"/>
      <c r="D1013" s="25" t="n"/>
      <c r="E1013" s="26" t="n"/>
      <c r="F1013" s="25" t="n"/>
      <c r="G1013" s="25" t="n"/>
      <c r="H1013" s="25" t="n"/>
      <c r="I1013" s="26" t="n"/>
      <c r="J1013" s="25" t="n"/>
      <c r="K1013" s="25" t="n"/>
      <c r="L1013" s="25" t="n"/>
      <c r="M1013" s="25" t="n"/>
      <c r="N1013" s="26" t="n"/>
      <c r="O1013" s="25" t="n"/>
      <c r="P1013" s="27">
        <f>IF(C1013="","",IF(H1013="Teacher guide",SUMIFS('2_Zone_Allocation'!$I$2:$I$3001,'2_Zone_Allocation'!$E$2:$E$3001,C1013),SUMIFS('2_Zone_Allocation'!$H$2:$H$3001,'2_Zone_Allocation'!$D$2:$D$3001,C1013)))</f>
        <v/>
      </c>
      <c r="Q1013" s="27">
        <f>IF(C1013="","",IF(O1013=P1013,"OK","Mismatch"))</f>
        <v/>
      </c>
      <c r="R1013" s="27">
        <f>IF(C1013="","","Books/"&amp;A1013&amp;"/"&amp;C1013&amp;".png")</f>
        <v/>
      </c>
    </row>
    <row r="1014">
      <c r="A1014" s="25" t="n"/>
      <c r="B1014" s="26" t="n"/>
      <c r="C1014" s="26" t="n"/>
      <c r="D1014" s="25" t="n"/>
      <c r="E1014" s="26" t="n"/>
      <c r="F1014" s="25" t="n"/>
      <c r="G1014" s="25" t="n"/>
      <c r="H1014" s="25" t="n"/>
      <c r="I1014" s="26" t="n"/>
      <c r="J1014" s="25" t="n"/>
      <c r="K1014" s="25" t="n"/>
      <c r="L1014" s="25" t="n"/>
      <c r="M1014" s="25" t="n"/>
      <c r="N1014" s="26" t="n"/>
      <c r="O1014" s="25" t="n"/>
      <c r="P1014" s="27">
        <f>IF(C1014="","",IF(H1014="Teacher guide",SUMIFS('2_Zone_Allocation'!$I$2:$I$3001,'2_Zone_Allocation'!$E$2:$E$3001,C1014),SUMIFS('2_Zone_Allocation'!$H$2:$H$3001,'2_Zone_Allocation'!$D$2:$D$3001,C1014)))</f>
        <v/>
      </c>
      <c r="Q1014" s="27">
        <f>IF(C1014="","",IF(O1014=P1014,"OK","Mismatch"))</f>
        <v/>
      </c>
      <c r="R1014" s="27">
        <f>IF(C1014="","","Books/"&amp;A1014&amp;"/"&amp;C1014&amp;".png")</f>
        <v/>
      </c>
    </row>
    <row r="1015">
      <c r="A1015" s="25" t="n"/>
      <c r="B1015" s="26" t="n"/>
      <c r="C1015" s="26" t="n"/>
      <c r="D1015" s="25" t="n"/>
      <c r="E1015" s="26" t="n"/>
      <c r="F1015" s="25" t="n"/>
      <c r="G1015" s="25" t="n"/>
      <c r="H1015" s="25" t="n"/>
      <c r="I1015" s="26" t="n"/>
      <c r="J1015" s="25" t="n"/>
      <c r="K1015" s="25" t="n"/>
      <c r="L1015" s="25" t="n"/>
      <c r="M1015" s="25" t="n"/>
      <c r="N1015" s="26" t="n"/>
      <c r="O1015" s="25" t="n"/>
      <c r="P1015" s="27">
        <f>IF(C1015="","",IF(H1015="Teacher guide",SUMIFS('2_Zone_Allocation'!$I$2:$I$3001,'2_Zone_Allocation'!$E$2:$E$3001,C1015),SUMIFS('2_Zone_Allocation'!$H$2:$H$3001,'2_Zone_Allocation'!$D$2:$D$3001,C1015)))</f>
        <v/>
      </c>
      <c r="Q1015" s="27">
        <f>IF(C1015="","",IF(O1015=P1015,"OK","Mismatch"))</f>
        <v/>
      </c>
      <c r="R1015" s="27">
        <f>IF(C1015="","","Books/"&amp;A1015&amp;"/"&amp;C1015&amp;".png")</f>
        <v/>
      </c>
    </row>
    <row r="1016">
      <c r="A1016" s="25" t="n"/>
      <c r="B1016" s="26" t="n"/>
      <c r="C1016" s="26" t="n"/>
      <c r="D1016" s="25" t="n"/>
      <c r="E1016" s="26" t="n"/>
      <c r="F1016" s="25" t="n"/>
      <c r="G1016" s="25" t="n"/>
      <c r="H1016" s="25" t="n"/>
      <c r="I1016" s="26" t="n"/>
      <c r="J1016" s="25" t="n"/>
      <c r="K1016" s="25" t="n"/>
      <c r="L1016" s="25" t="n"/>
      <c r="M1016" s="25" t="n"/>
      <c r="N1016" s="26" t="n"/>
      <c r="O1016" s="25" t="n"/>
      <c r="P1016" s="27">
        <f>IF(C1016="","",IF(H1016="Teacher guide",SUMIFS('2_Zone_Allocation'!$I$2:$I$3001,'2_Zone_Allocation'!$E$2:$E$3001,C1016),SUMIFS('2_Zone_Allocation'!$H$2:$H$3001,'2_Zone_Allocation'!$D$2:$D$3001,C1016)))</f>
        <v/>
      </c>
      <c r="Q1016" s="27">
        <f>IF(C1016="","",IF(O1016=P1016,"OK","Mismatch"))</f>
        <v/>
      </c>
      <c r="R1016" s="27">
        <f>IF(C1016="","","Books/"&amp;A1016&amp;"/"&amp;C1016&amp;".png")</f>
        <v/>
      </c>
    </row>
    <row r="1017">
      <c r="A1017" s="25" t="n"/>
      <c r="B1017" s="26" t="n"/>
      <c r="C1017" s="26" t="n"/>
      <c r="D1017" s="25" t="n"/>
      <c r="E1017" s="26" t="n"/>
      <c r="F1017" s="25" t="n"/>
      <c r="G1017" s="25" t="n"/>
      <c r="H1017" s="25" t="n"/>
      <c r="I1017" s="26" t="n"/>
      <c r="J1017" s="25" t="n"/>
      <c r="K1017" s="25" t="n"/>
      <c r="L1017" s="25" t="n"/>
      <c r="M1017" s="25" t="n"/>
      <c r="N1017" s="26" t="n"/>
      <c r="O1017" s="25" t="n"/>
      <c r="P1017" s="27">
        <f>IF(C1017="","",IF(H1017="Teacher guide",SUMIFS('2_Zone_Allocation'!$I$2:$I$3001,'2_Zone_Allocation'!$E$2:$E$3001,C1017),SUMIFS('2_Zone_Allocation'!$H$2:$H$3001,'2_Zone_Allocation'!$D$2:$D$3001,C1017)))</f>
        <v/>
      </c>
      <c r="Q1017" s="27">
        <f>IF(C1017="","",IF(O1017=P1017,"OK","Mismatch"))</f>
        <v/>
      </c>
      <c r="R1017" s="27">
        <f>IF(C1017="","","Books/"&amp;A1017&amp;"/"&amp;C1017&amp;".png")</f>
        <v/>
      </c>
    </row>
    <row r="1018">
      <c r="A1018" s="25" t="n"/>
      <c r="B1018" s="26" t="n"/>
      <c r="C1018" s="26" t="n"/>
      <c r="D1018" s="25" t="n"/>
      <c r="E1018" s="26" t="n"/>
      <c r="F1018" s="25" t="n"/>
      <c r="G1018" s="25" t="n"/>
      <c r="H1018" s="25" t="n"/>
      <c r="I1018" s="26" t="n"/>
      <c r="J1018" s="25" t="n"/>
      <c r="K1018" s="25" t="n"/>
      <c r="L1018" s="25" t="n"/>
      <c r="M1018" s="25" t="n"/>
      <c r="N1018" s="26" t="n"/>
      <c r="O1018" s="25" t="n"/>
      <c r="P1018" s="27">
        <f>IF(C1018="","",IF(H1018="Teacher guide",SUMIFS('2_Zone_Allocation'!$I$2:$I$3001,'2_Zone_Allocation'!$E$2:$E$3001,C1018),SUMIFS('2_Zone_Allocation'!$H$2:$H$3001,'2_Zone_Allocation'!$D$2:$D$3001,C1018)))</f>
        <v/>
      </c>
      <c r="Q1018" s="27">
        <f>IF(C1018="","",IF(O1018=P1018,"OK","Mismatch"))</f>
        <v/>
      </c>
      <c r="R1018" s="27">
        <f>IF(C1018="","","Books/"&amp;A1018&amp;"/"&amp;C1018&amp;".png")</f>
        <v/>
      </c>
    </row>
    <row r="1019">
      <c r="A1019" s="25" t="n"/>
      <c r="B1019" s="26" t="n"/>
      <c r="C1019" s="26" t="n"/>
      <c r="D1019" s="25" t="n"/>
      <c r="E1019" s="26" t="n"/>
      <c r="F1019" s="25" t="n"/>
      <c r="G1019" s="25" t="n"/>
      <c r="H1019" s="25" t="n"/>
      <c r="I1019" s="26" t="n"/>
      <c r="J1019" s="25" t="n"/>
      <c r="K1019" s="25" t="n"/>
      <c r="L1019" s="25" t="n"/>
      <c r="M1019" s="25" t="n"/>
      <c r="N1019" s="26" t="n"/>
      <c r="O1019" s="25" t="n"/>
      <c r="P1019" s="27">
        <f>IF(C1019="","",IF(H1019="Teacher guide",SUMIFS('2_Zone_Allocation'!$I$2:$I$3001,'2_Zone_Allocation'!$E$2:$E$3001,C1019),SUMIFS('2_Zone_Allocation'!$H$2:$H$3001,'2_Zone_Allocation'!$D$2:$D$3001,C1019)))</f>
        <v/>
      </c>
      <c r="Q1019" s="27">
        <f>IF(C1019="","",IF(O1019=P1019,"OK","Mismatch"))</f>
        <v/>
      </c>
      <c r="R1019" s="27">
        <f>IF(C1019="","","Books/"&amp;A1019&amp;"/"&amp;C1019&amp;".png")</f>
        <v/>
      </c>
    </row>
    <row r="1020">
      <c r="A1020" s="25" t="n"/>
      <c r="B1020" s="26" t="n"/>
      <c r="C1020" s="26" t="n"/>
      <c r="D1020" s="25" t="n"/>
      <c r="E1020" s="26" t="n"/>
      <c r="F1020" s="25" t="n"/>
      <c r="G1020" s="25" t="n"/>
      <c r="H1020" s="25" t="n"/>
      <c r="I1020" s="26" t="n"/>
      <c r="J1020" s="25" t="n"/>
      <c r="K1020" s="25" t="n"/>
      <c r="L1020" s="25" t="n"/>
      <c r="M1020" s="25" t="n"/>
      <c r="N1020" s="26" t="n"/>
      <c r="O1020" s="25" t="n"/>
      <c r="P1020" s="27">
        <f>IF(C1020="","",IF(H1020="Teacher guide",SUMIFS('2_Zone_Allocation'!$I$2:$I$3001,'2_Zone_Allocation'!$E$2:$E$3001,C1020),SUMIFS('2_Zone_Allocation'!$H$2:$H$3001,'2_Zone_Allocation'!$D$2:$D$3001,C1020)))</f>
        <v/>
      </c>
      <c r="Q1020" s="27">
        <f>IF(C1020="","",IF(O1020=P1020,"OK","Mismatch"))</f>
        <v/>
      </c>
      <c r="R1020" s="27">
        <f>IF(C1020="","","Books/"&amp;A1020&amp;"/"&amp;C1020&amp;".png")</f>
        <v/>
      </c>
    </row>
    <row r="1021">
      <c r="A1021" s="25" t="n"/>
      <c r="B1021" s="26" t="n"/>
      <c r="C1021" s="26" t="n"/>
      <c r="D1021" s="25" t="n"/>
      <c r="E1021" s="26" t="n"/>
      <c r="F1021" s="25" t="n"/>
      <c r="G1021" s="25" t="n"/>
      <c r="H1021" s="25" t="n"/>
      <c r="I1021" s="26" t="n"/>
      <c r="J1021" s="25" t="n"/>
      <c r="K1021" s="25" t="n"/>
      <c r="L1021" s="25" t="n"/>
      <c r="M1021" s="25" t="n"/>
      <c r="N1021" s="26" t="n"/>
      <c r="O1021" s="25" t="n"/>
      <c r="P1021" s="27">
        <f>IF(C1021="","",IF(H1021="Teacher guide",SUMIFS('2_Zone_Allocation'!$I$2:$I$3001,'2_Zone_Allocation'!$E$2:$E$3001,C1021),SUMIFS('2_Zone_Allocation'!$H$2:$H$3001,'2_Zone_Allocation'!$D$2:$D$3001,C1021)))</f>
        <v/>
      </c>
      <c r="Q1021" s="27">
        <f>IF(C1021="","",IF(O1021=P1021,"OK","Mismatch"))</f>
        <v/>
      </c>
      <c r="R1021" s="27">
        <f>IF(C1021="","","Books/"&amp;A1021&amp;"/"&amp;C1021&amp;".png")</f>
        <v/>
      </c>
    </row>
    <row r="1022">
      <c r="A1022" s="25" t="n"/>
      <c r="B1022" s="26" t="n"/>
      <c r="C1022" s="26" t="n"/>
      <c r="D1022" s="25" t="n"/>
      <c r="E1022" s="26" t="n"/>
      <c r="F1022" s="25" t="n"/>
      <c r="G1022" s="25" t="n"/>
      <c r="H1022" s="25" t="n"/>
      <c r="I1022" s="26" t="n"/>
      <c r="J1022" s="25" t="n"/>
      <c r="K1022" s="25" t="n"/>
      <c r="L1022" s="25" t="n"/>
      <c r="M1022" s="25" t="n"/>
      <c r="N1022" s="26" t="n"/>
      <c r="O1022" s="25" t="n"/>
      <c r="P1022" s="27">
        <f>IF(C1022="","",IF(H1022="Teacher guide",SUMIFS('2_Zone_Allocation'!$I$2:$I$3001,'2_Zone_Allocation'!$E$2:$E$3001,C1022),SUMIFS('2_Zone_Allocation'!$H$2:$H$3001,'2_Zone_Allocation'!$D$2:$D$3001,C1022)))</f>
        <v/>
      </c>
      <c r="Q1022" s="27">
        <f>IF(C1022="","",IF(O1022=P1022,"OK","Mismatch"))</f>
        <v/>
      </c>
      <c r="R1022" s="27">
        <f>IF(C1022="","","Books/"&amp;A1022&amp;"/"&amp;C1022&amp;".png")</f>
        <v/>
      </c>
    </row>
    <row r="1023">
      <c r="A1023" s="25" t="n"/>
      <c r="B1023" s="26" t="n"/>
      <c r="C1023" s="26" t="n"/>
      <c r="D1023" s="25" t="n"/>
      <c r="E1023" s="26" t="n"/>
      <c r="F1023" s="25" t="n"/>
      <c r="G1023" s="25" t="n"/>
      <c r="H1023" s="25" t="n"/>
      <c r="I1023" s="26" t="n"/>
      <c r="J1023" s="25" t="n"/>
      <c r="K1023" s="25" t="n"/>
      <c r="L1023" s="25" t="n"/>
      <c r="M1023" s="25" t="n"/>
      <c r="N1023" s="26" t="n"/>
      <c r="O1023" s="25" t="n"/>
      <c r="P1023" s="27">
        <f>IF(C1023="","",IF(H1023="Teacher guide",SUMIFS('2_Zone_Allocation'!$I$2:$I$3001,'2_Zone_Allocation'!$E$2:$E$3001,C1023),SUMIFS('2_Zone_Allocation'!$H$2:$H$3001,'2_Zone_Allocation'!$D$2:$D$3001,C1023)))</f>
        <v/>
      </c>
      <c r="Q1023" s="27">
        <f>IF(C1023="","",IF(O1023=P1023,"OK","Mismatch"))</f>
        <v/>
      </c>
      <c r="R1023" s="27">
        <f>IF(C1023="","","Books/"&amp;A1023&amp;"/"&amp;C1023&amp;".png")</f>
        <v/>
      </c>
    </row>
    <row r="1024">
      <c r="A1024" s="25" t="n"/>
      <c r="B1024" s="26" t="n"/>
      <c r="C1024" s="26" t="n"/>
      <c r="D1024" s="25" t="n"/>
      <c r="E1024" s="26" t="n"/>
      <c r="F1024" s="25" t="n"/>
      <c r="G1024" s="25" t="n"/>
      <c r="H1024" s="25" t="n"/>
      <c r="I1024" s="26" t="n"/>
      <c r="J1024" s="25" t="n"/>
      <c r="K1024" s="25" t="n"/>
      <c r="L1024" s="25" t="n"/>
      <c r="M1024" s="25" t="n"/>
      <c r="N1024" s="26" t="n"/>
      <c r="O1024" s="25" t="n"/>
      <c r="P1024" s="27">
        <f>IF(C1024="","",IF(H1024="Teacher guide",SUMIFS('2_Zone_Allocation'!$I$2:$I$3001,'2_Zone_Allocation'!$E$2:$E$3001,C1024),SUMIFS('2_Zone_Allocation'!$H$2:$H$3001,'2_Zone_Allocation'!$D$2:$D$3001,C1024)))</f>
        <v/>
      </c>
      <c r="Q1024" s="27">
        <f>IF(C1024="","",IF(O1024=P1024,"OK","Mismatch"))</f>
        <v/>
      </c>
      <c r="R1024" s="27">
        <f>IF(C1024="","","Books/"&amp;A1024&amp;"/"&amp;C1024&amp;".png")</f>
        <v/>
      </c>
    </row>
    <row r="1025">
      <c r="A1025" s="25" t="n"/>
      <c r="B1025" s="26" t="n"/>
      <c r="C1025" s="26" t="n"/>
      <c r="D1025" s="25" t="n"/>
      <c r="E1025" s="26" t="n"/>
      <c r="F1025" s="25" t="n"/>
      <c r="G1025" s="25" t="n"/>
      <c r="H1025" s="25" t="n"/>
      <c r="I1025" s="26" t="n"/>
      <c r="J1025" s="25" t="n"/>
      <c r="K1025" s="25" t="n"/>
      <c r="L1025" s="25" t="n"/>
      <c r="M1025" s="25" t="n"/>
      <c r="N1025" s="26" t="n"/>
      <c r="O1025" s="25" t="n"/>
      <c r="P1025" s="27">
        <f>IF(C1025="","",IF(H1025="Teacher guide",SUMIFS('2_Zone_Allocation'!$I$2:$I$3001,'2_Zone_Allocation'!$E$2:$E$3001,C1025),SUMIFS('2_Zone_Allocation'!$H$2:$H$3001,'2_Zone_Allocation'!$D$2:$D$3001,C1025)))</f>
        <v/>
      </c>
      <c r="Q1025" s="27">
        <f>IF(C1025="","",IF(O1025=P1025,"OK","Mismatch"))</f>
        <v/>
      </c>
      <c r="R1025" s="27">
        <f>IF(C1025="","","Books/"&amp;A1025&amp;"/"&amp;C1025&amp;".png")</f>
        <v/>
      </c>
    </row>
    <row r="1026">
      <c r="A1026" s="25" t="n"/>
      <c r="B1026" s="26" t="n"/>
      <c r="C1026" s="26" t="n"/>
      <c r="D1026" s="25" t="n"/>
      <c r="E1026" s="26" t="n"/>
      <c r="F1026" s="25" t="n"/>
      <c r="G1026" s="25" t="n"/>
      <c r="H1026" s="25" t="n"/>
      <c r="I1026" s="26" t="n"/>
      <c r="J1026" s="25" t="n"/>
      <c r="K1026" s="25" t="n"/>
      <c r="L1026" s="25" t="n"/>
      <c r="M1026" s="25" t="n"/>
      <c r="N1026" s="26" t="n"/>
      <c r="O1026" s="25" t="n"/>
      <c r="P1026" s="27">
        <f>IF(C1026="","",IF(H1026="Teacher guide",SUMIFS('2_Zone_Allocation'!$I$2:$I$3001,'2_Zone_Allocation'!$E$2:$E$3001,C1026),SUMIFS('2_Zone_Allocation'!$H$2:$H$3001,'2_Zone_Allocation'!$D$2:$D$3001,C1026)))</f>
        <v/>
      </c>
      <c r="Q1026" s="27">
        <f>IF(C1026="","",IF(O1026=P1026,"OK","Mismatch"))</f>
        <v/>
      </c>
      <c r="R1026" s="27">
        <f>IF(C1026="","","Books/"&amp;A1026&amp;"/"&amp;C1026&amp;".png")</f>
        <v/>
      </c>
    </row>
    <row r="1027">
      <c r="A1027" s="25" t="n"/>
      <c r="B1027" s="26" t="n"/>
      <c r="C1027" s="26" t="n"/>
      <c r="D1027" s="25" t="n"/>
      <c r="E1027" s="26" t="n"/>
      <c r="F1027" s="25" t="n"/>
      <c r="G1027" s="25" t="n"/>
      <c r="H1027" s="25" t="n"/>
      <c r="I1027" s="26" t="n"/>
      <c r="J1027" s="25" t="n"/>
      <c r="K1027" s="25" t="n"/>
      <c r="L1027" s="25" t="n"/>
      <c r="M1027" s="25" t="n"/>
      <c r="N1027" s="26" t="n"/>
      <c r="O1027" s="25" t="n"/>
      <c r="P1027" s="27">
        <f>IF(C1027="","",IF(H1027="Teacher guide",SUMIFS('2_Zone_Allocation'!$I$2:$I$3001,'2_Zone_Allocation'!$E$2:$E$3001,C1027),SUMIFS('2_Zone_Allocation'!$H$2:$H$3001,'2_Zone_Allocation'!$D$2:$D$3001,C1027)))</f>
        <v/>
      </c>
      <c r="Q1027" s="27">
        <f>IF(C1027="","",IF(O1027=P1027,"OK","Mismatch"))</f>
        <v/>
      </c>
      <c r="R1027" s="27">
        <f>IF(C1027="","","Books/"&amp;A1027&amp;"/"&amp;C1027&amp;".png")</f>
        <v/>
      </c>
    </row>
    <row r="1028">
      <c r="A1028" s="25" t="n"/>
      <c r="B1028" s="26" t="n"/>
      <c r="C1028" s="26" t="n"/>
      <c r="D1028" s="25" t="n"/>
      <c r="E1028" s="26" t="n"/>
      <c r="F1028" s="25" t="n"/>
      <c r="G1028" s="25" t="n"/>
      <c r="H1028" s="25" t="n"/>
      <c r="I1028" s="26" t="n"/>
      <c r="J1028" s="25" t="n"/>
      <c r="K1028" s="25" t="n"/>
      <c r="L1028" s="25" t="n"/>
      <c r="M1028" s="25" t="n"/>
      <c r="N1028" s="26" t="n"/>
      <c r="O1028" s="25" t="n"/>
      <c r="P1028" s="27">
        <f>IF(C1028="","",IF(H1028="Teacher guide",SUMIFS('2_Zone_Allocation'!$I$2:$I$3001,'2_Zone_Allocation'!$E$2:$E$3001,C1028),SUMIFS('2_Zone_Allocation'!$H$2:$H$3001,'2_Zone_Allocation'!$D$2:$D$3001,C1028)))</f>
        <v/>
      </c>
      <c r="Q1028" s="27">
        <f>IF(C1028="","",IF(O1028=P1028,"OK","Mismatch"))</f>
        <v/>
      </c>
      <c r="R1028" s="27">
        <f>IF(C1028="","","Books/"&amp;A1028&amp;"/"&amp;C1028&amp;".png")</f>
        <v/>
      </c>
    </row>
    <row r="1029">
      <c r="A1029" s="25" t="n"/>
      <c r="B1029" s="26" t="n"/>
      <c r="C1029" s="26" t="n"/>
      <c r="D1029" s="25" t="n"/>
      <c r="E1029" s="26" t="n"/>
      <c r="F1029" s="25" t="n"/>
      <c r="G1029" s="25" t="n"/>
      <c r="H1029" s="25" t="n"/>
      <c r="I1029" s="26" t="n"/>
      <c r="J1029" s="25" t="n"/>
      <c r="K1029" s="25" t="n"/>
      <c r="L1029" s="25" t="n"/>
      <c r="M1029" s="25" t="n"/>
      <c r="N1029" s="26" t="n"/>
      <c r="O1029" s="25" t="n"/>
      <c r="P1029" s="27">
        <f>IF(C1029="","",IF(H1029="Teacher guide",SUMIFS('2_Zone_Allocation'!$I$2:$I$3001,'2_Zone_Allocation'!$E$2:$E$3001,C1029),SUMIFS('2_Zone_Allocation'!$H$2:$H$3001,'2_Zone_Allocation'!$D$2:$D$3001,C1029)))</f>
        <v/>
      </c>
      <c r="Q1029" s="27">
        <f>IF(C1029="","",IF(O1029=P1029,"OK","Mismatch"))</f>
        <v/>
      </c>
      <c r="R1029" s="27">
        <f>IF(C1029="","","Books/"&amp;A1029&amp;"/"&amp;C1029&amp;".png")</f>
        <v/>
      </c>
    </row>
    <row r="1030">
      <c r="A1030" s="25" t="n"/>
      <c r="B1030" s="26" t="n"/>
      <c r="C1030" s="26" t="n"/>
      <c r="D1030" s="25" t="n"/>
      <c r="E1030" s="26" t="n"/>
      <c r="F1030" s="25" t="n"/>
      <c r="G1030" s="25" t="n"/>
      <c r="H1030" s="25" t="n"/>
      <c r="I1030" s="26" t="n"/>
      <c r="J1030" s="25" t="n"/>
      <c r="K1030" s="25" t="n"/>
      <c r="L1030" s="25" t="n"/>
      <c r="M1030" s="25" t="n"/>
      <c r="N1030" s="26" t="n"/>
      <c r="O1030" s="25" t="n"/>
      <c r="P1030" s="27">
        <f>IF(C1030="","",IF(H1030="Teacher guide",SUMIFS('2_Zone_Allocation'!$I$2:$I$3001,'2_Zone_Allocation'!$E$2:$E$3001,C1030),SUMIFS('2_Zone_Allocation'!$H$2:$H$3001,'2_Zone_Allocation'!$D$2:$D$3001,C1030)))</f>
        <v/>
      </c>
      <c r="Q1030" s="27">
        <f>IF(C1030="","",IF(O1030=P1030,"OK","Mismatch"))</f>
        <v/>
      </c>
      <c r="R1030" s="27">
        <f>IF(C1030="","","Books/"&amp;A1030&amp;"/"&amp;C1030&amp;".png")</f>
        <v/>
      </c>
    </row>
    <row r="1031">
      <c r="A1031" s="25" t="n"/>
      <c r="B1031" s="26" t="n"/>
      <c r="C1031" s="26" t="n"/>
      <c r="D1031" s="25" t="n"/>
      <c r="E1031" s="26" t="n"/>
      <c r="F1031" s="25" t="n"/>
      <c r="G1031" s="25" t="n"/>
      <c r="H1031" s="25" t="n"/>
      <c r="I1031" s="26" t="n"/>
      <c r="J1031" s="25" t="n"/>
      <c r="K1031" s="25" t="n"/>
      <c r="L1031" s="25" t="n"/>
      <c r="M1031" s="25" t="n"/>
      <c r="N1031" s="26" t="n"/>
      <c r="O1031" s="25" t="n"/>
      <c r="P1031" s="27">
        <f>IF(C1031="","",IF(H1031="Teacher guide",SUMIFS('2_Zone_Allocation'!$I$2:$I$3001,'2_Zone_Allocation'!$E$2:$E$3001,C1031),SUMIFS('2_Zone_Allocation'!$H$2:$H$3001,'2_Zone_Allocation'!$D$2:$D$3001,C1031)))</f>
        <v/>
      </c>
      <c r="Q1031" s="27">
        <f>IF(C1031="","",IF(O1031=P1031,"OK","Mismatch"))</f>
        <v/>
      </c>
      <c r="R1031" s="27">
        <f>IF(C1031="","","Books/"&amp;A1031&amp;"/"&amp;C1031&amp;".png")</f>
        <v/>
      </c>
    </row>
    <row r="1032">
      <c r="A1032" s="25" t="n"/>
      <c r="B1032" s="26" t="n"/>
      <c r="C1032" s="26" t="n"/>
      <c r="D1032" s="25" t="n"/>
      <c r="E1032" s="26" t="n"/>
      <c r="F1032" s="25" t="n"/>
      <c r="G1032" s="25" t="n"/>
      <c r="H1032" s="25" t="n"/>
      <c r="I1032" s="26" t="n"/>
      <c r="J1032" s="25" t="n"/>
      <c r="K1032" s="25" t="n"/>
      <c r="L1032" s="25" t="n"/>
      <c r="M1032" s="25" t="n"/>
      <c r="N1032" s="26" t="n"/>
      <c r="O1032" s="25" t="n"/>
      <c r="P1032" s="27">
        <f>IF(C1032="","",IF(H1032="Teacher guide",SUMIFS('2_Zone_Allocation'!$I$2:$I$3001,'2_Zone_Allocation'!$E$2:$E$3001,C1032),SUMIFS('2_Zone_Allocation'!$H$2:$H$3001,'2_Zone_Allocation'!$D$2:$D$3001,C1032)))</f>
        <v/>
      </c>
      <c r="Q1032" s="27">
        <f>IF(C1032="","",IF(O1032=P1032,"OK","Mismatch"))</f>
        <v/>
      </c>
      <c r="R1032" s="27">
        <f>IF(C1032="","","Books/"&amp;A1032&amp;"/"&amp;C1032&amp;".png")</f>
        <v/>
      </c>
    </row>
    <row r="1033">
      <c r="A1033" s="25" t="n"/>
      <c r="B1033" s="26" t="n"/>
      <c r="C1033" s="26" t="n"/>
      <c r="D1033" s="25" t="n"/>
      <c r="E1033" s="26" t="n"/>
      <c r="F1033" s="25" t="n"/>
      <c r="G1033" s="25" t="n"/>
      <c r="H1033" s="25" t="n"/>
      <c r="I1033" s="26" t="n"/>
      <c r="J1033" s="25" t="n"/>
      <c r="K1033" s="25" t="n"/>
      <c r="L1033" s="25" t="n"/>
      <c r="M1033" s="25" t="n"/>
      <c r="N1033" s="26" t="n"/>
      <c r="O1033" s="25" t="n"/>
      <c r="P1033" s="27">
        <f>IF(C1033="","",IF(H1033="Teacher guide",SUMIFS('2_Zone_Allocation'!$I$2:$I$3001,'2_Zone_Allocation'!$E$2:$E$3001,C1033),SUMIFS('2_Zone_Allocation'!$H$2:$H$3001,'2_Zone_Allocation'!$D$2:$D$3001,C1033)))</f>
        <v/>
      </c>
      <c r="Q1033" s="27">
        <f>IF(C1033="","",IF(O1033=P1033,"OK","Mismatch"))</f>
        <v/>
      </c>
      <c r="R1033" s="27">
        <f>IF(C1033="","","Books/"&amp;A1033&amp;"/"&amp;C1033&amp;".png")</f>
        <v/>
      </c>
    </row>
    <row r="1034">
      <c r="A1034" s="25" t="n"/>
      <c r="B1034" s="26" t="n"/>
      <c r="C1034" s="26" t="n"/>
      <c r="D1034" s="25" t="n"/>
      <c r="E1034" s="26" t="n"/>
      <c r="F1034" s="25" t="n"/>
      <c r="G1034" s="25" t="n"/>
      <c r="H1034" s="25" t="n"/>
      <c r="I1034" s="26" t="n"/>
      <c r="J1034" s="25" t="n"/>
      <c r="K1034" s="25" t="n"/>
      <c r="L1034" s="25" t="n"/>
      <c r="M1034" s="25" t="n"/>
      <c r="N1034" s="26" t="n"/>
      <c r="O1034" s="25" t="n"/>
      <c r="P1034" s="27">
        <f>IF(C1034="","",IF(H1034="Teacher guide",SUMIFS('2_Zone_Allocation'!$I$2:$I$3001,'2_Zone_Allocation'!$E$2:$E$3001,C1034),SUMIFS('2_Zone_Allocation'!$H$2:$H$3001,'2_Zone_Allocation'!$D$2:$D$3001,C1034)))</f>
        <v/>
      </c>
      <c r="Q1034" s="27">
        <f>IF(C1034="","",IF(O1034=P1034,"OK","Mismatch"))</f>
        <v/>
      </c>
      <c r="R1034" s="27">
        <f>IF(C1034="","","Books/"&amp;A1034&amp;"/"&amp;C1034&amp;".png")</f>
        <v/>
      </c>
    </row>
    <row r="1035">
      <c r="A1035" s="25" t="n"/>
      <c r="B1035" s="26" t="n"/>
      <c r="C1035" s="26" t="n"/>
      <c r="D1035" s="25" t="n"/>
      <c r="E1035" s="26" t="n"/>
      <c r="F1035" s="25" t="n"/>
      <c r="G1035" s="25" t="n"/>
      <c r="H1035" s="25" t="n"/>
      <c r="I1035" s="26" t="n"/>
      <c r="J1035" s="25" t="n"/>
      <c r="K1035" s="25" t="n"/>
      <c r="L1035" s="25" t="n"/>
      <c r="M1035" s="25" t="n"/>
      <c r="N1035" s="26" t="n"/>
      <c r="O1035" s="25" t="n"/>
      <c r="P1035" s="27">
        <f>IF(C1035="","",IF(H1035="Teacher guide",SUMIFS('2_Zone_Allocation'!$I$2:$I$3001,'2_Zone_Allocation'!$E$2:$E$3001,C1035),SUMIFS('2_Zone_Allocation'!$H$2:$H$3001,'2_Zone_Allocation'!$D$2:$D$3001,C1035)))</f>
        <v/>
      </c>
      <c r="Q1035" s="27">
        <f>IF(C1035="","",IF(O1035=P1035,"OK","Mismatch"))</f>
        <v/>
      </c>
      <c r="R1035" s="27">
        <f>IF(C1035="","","Books/"&amp;A1035&amp;"/"&amp;C1035&amp;".png")</f>
        <v/>
      </c>
    </row>
    <row r="1036">
      <c r="A1036" s="25" t="n"/>
      <c r="B1036" s="26" t="n"/>
      <c r="C1036" s="26" t="n"/>
      <c r="D1036" s="25" t="n"/>
      <c r="E1036" s="26" t="n"/>
      <c r="F1036" s="25" t="n"/>
      <c r="G1036" s="25" t="n"/>
      <c r="H1036" s="25" t="n"/>
      <c r="I1036" s="26" t="n"/>
      <c r="J1036" s="25" t="n"/>
      <c r="K1036" s="25" t="n"/>
      <c r="L1036" s="25" t="n"/>
      <c r="M1036" s="25" t="n"/>
      <c r="N1036" s="26" t="n"/>
      <c r="O1036" s="25" t="n"/>
      <c r="P1036" s="27">
        <f>IF(C1036="","",IF(H1036="Teacher guide",SUMIFS('2_Zone_Allocation'!$I$2:$I$3001,'2_Zone_Allocation'!$E$2:$E$3001,C1036),SUMIFS('2_Zone_Allocation'!$H$2:$H$3001,'2_Zone_Allocation'!$D$2:$D$3001,C1036)))</f>
        <v/>
      </c>
      <c r="Q1036" s="27">
        <f>IF(C1036="","",IF(O1036=P1036,"OK","Mismatch"))</f>
        <v/>
      </c>
      <c r="R1036" s="27">
        <f>IF(C1036="","","Books/"&amp;A1036&amp;"/"&amp;C1036&amp;".png")</f>
        <v/>
      </c>
    </row>
    <row r="1037">
      <c r="A1037" s="25" t="n"/>
      <c r="B1037" s="26" t="n"/>
      <c r="C1037" s="26" t="n"/>
      <c r="D1037" s="25" t="n"/>
      <c r="E1037" s="26" t="n"/>
      <c r="F1037" s="25" t="n"/>
      <c r="G1037" s="25" t="n"/>
      <c r="H1037" s="25" t="n"/>
      <c r="I1037" s="26" t="n"/>
      <c r="J1037" s="25" t="n"/>
      <c r="K1037" s="25" t="n"/>
      <c r="L1037" s="25" t="n"/>
      <c r="M1037" s="25" t="n"/>
      <c r="N1037" s="26" t="n"/>
      <c r="O1037" s="25" t="n"/>
      <c r="P1037" s="27">
        <f>IF(C1037="","",IF(H1037="Teacher guide",SUMIFS('2_Zone_Allocation'!$I$2:$I$3001,'2_Zone_Allocation'!$E$2:$E$3001,C1037),SUMIFS('2_Zone_Allocation'!$H$2:$H$3001,'2_Zone_Allocation'!$D$2:$D$3001,C1037)))</f>
        <v/>
      </c>
      <c r="Q1037" s="27">
        <f>IF(C1037="","",IF(O1037=P1037,"OK","Mismatch"))</f>
        <v/>
      </c>
      <c r="R1037" s="27">
        <f>IF(C1037="","","Books/"&amp;A1037&amp;"/"&amp;C1037&amp;".png")</f>
        <v/>
      </c>
    </row>
    <row r="1038">
      <c r="A1038" s="25" t="n"/>
      <c r="B1038" s="26" t="n"/>
      <c r="C1038" s="26" t="n"/>
      <c r="D1038" s="25" t="n"/>
      <c r="E1038" s="26" t="n"/>
      <c r="F1038" s="25" t="n"/>
      <c r="G1038" s="25" t="n"/>
      <c r="H1038" s="25" t="n"/>
      <c r="I1038" s="26" t="n"/>
      <c r="J1038" s="25" t="n"/>
      <c r="K1038" s="25" t="n"/>
      <c r="L1038" s="25" t="n"/>
      <c r="M1038" s="25" t="n"/>
      <c r="N1038" s="26" t="n"/>
      <c r="O1038" s="25" t="n"/>
      <c r="P1038" s="27">
        <f>IF(C1038="","",IF(H1038="Teacher guide",SUMIFS('2_Zone_Allocation'!$I$2:$I$3001,'2_Zone_Allocation'!$E$2:$E$3001,C1038),SUMIFS('2_Zone_Allocation'!$H$2:$H$3001,'2_Zone_Allocation'!$D$2:$D$3001,C1038)))</f>
        <v/>
      </c>
      <c r="Q1038" s="27">
        <f>IF(C1038="","",IF(O1038=P1038,"OK","Mismatch"))</f>
        <v/>
      </c>
      <c r="R1038" s="27">
        <f>IF(C1038="","","Books/"&amp;A1038&amp;"/"&amp;C1038&amp;".png")</f>
        <v/>
      </c>
    </row>
    <row r="1039">
      <c r="A1039" s="25" t="n"/>
      <c r="B1039" s="26" t="n"/>
      <c r="C1039" s="26" t="n"/>
      <c r="D1039" s="25" t="n"/>
      <c r="E1039" s="26" t="n"/>
      <c r="F1039" s="25" t="n"/>
      <c r="G1039" s="25" t="n"/>
      <c r="H1039" s="25" t="n"/>
      <c r="I1039" s="26" t="n"/>
      <c r="J1039" s="25" t="n"/>
      <c r="K1039" s="25" t="n"/>
      <c r="L1039" s="25" t="n"/>
      <c r="M1039" s="25" t="n"/>
      <c r="N1039" s="26" t="n"/>
      <c r="O1039" s="25" t="n"/>
      <c r="P1039" s="27">
        <f>IF(C1039="","",IF(H1039="Teacher guide",SUMIFS('2_Zone_Allocation'!$I$2:$I$3001,'2_Zone_Allocation'!$E$2:$E$3001,C1039),SUMIFS('2_Zone_Allocation'!$H$2:$H$3001,'2_Zone_Allocation'!$D$2:$D$3001,C1039)))</f>
        <v/>
      </c>
      <c r="Q1039" s="27">
        <f>IF(C1039="","",IF(O1039=P1039,"OK","Mismatch"))</f>
        <v/>
      </c>
      <c r="R1039" s="27">
        <f>IF(C1039="","","Books/"&amp;A1039&amp;"/"&amp;C1039&amp;".png")</f>
        <v/>
      </c>
    </row>
    <row r="1040">
      <c r="A1040" s="25" t="n"/>
      <c r="B1040" s="26" t="n"/>
      <c r="C1040" s="26" t="n"/>
      <c r="D1040" s="25" t="n"/>
      <c r="E1040" s="26" t="n"/>
      <c r="F1040" s="25" t="n"/>
      <c r="G1040" s="25" t="n"/>
      <c r="H1040" s="25" t="n"/>
      <c r="I1040" s="26" t="n"/>
      <c r="J1040" s="25" t="n"/>
      <c r="K1040" s="25" t="n"/>
      <c r="L1040" s="25" t="n"/>
      <c r="M1040" s="25" t="n"/>
      <c r="N1040" s="26" t="n"/>
      <c r="O1040" s="25" t="n"/>
      <c r="P1040" s="27">
        <f>IF(C1040="","",IF(H1040="Teacher guide",SUMIFS('2_Zone_Allocation'!$I$2:$I$3001,'2_Zone_Allocation'!$E$2:$E$3001,C1040),SUMIFS('2_Zone_Allocation'!$H$2:$H$3001,'2_Zone_Allocation'!$D$2:$D$3001,C1040)))</f>
        <v/>
      </c>
      <c r="Q1040" s="27">
        <f>IF(C1040="","",IF(O1040=P1040,"OK","Mismatch"))</f>
        <v/>
      </c>
      <c r="R1040" s="27">
        <f>IF(C1040="","","Books/"&amp;A1040&amp;"/"&amp;C1040&amp;".png")</f>
        <v/>
      </c>
    </row>
    <row r="1041">
      <c r="A1041" s="25" t="n"/>
      <c r="B1041" s="26" t="n"/>
      <c r="C1041" s="26" t="n"/>
      <c r="D1041" s="25" t="n"/>
      <c r="E1041" s="26" t="n"/>
      <c r="F1041" s="25" t="n"/>
      <c r="G1041" s="25" t="n"/>
      <c r="H1041" s="25" t="n"/>
      <c r="I1041" s="26" t="n"/>
      <c r="J1041" s="25" t="n"/>
      <c r="K1041" s="25" t="n"/>
      <c r="L1041" s="25" t="n"/>
      <c r="M1041" s="25" t="n"/>
      <c r="N1041" s="26" t="n"/>
      <c r="O1041" s="25" t="n"/>
      <c r="P1041" s="27">
        <f>IF(C1041="","",IF(H1041="Teacher guide",SUMIFS('2_Zone_Allocation'!$I$2:$I$3001,'2_Zone_Allocation'!$E$2:$E$3001,C1041),SUMIFS('2_Zone_Allocation'!$H$2:$H$3001,'2_Zone_Allocation'!$D$2:$D$3001,C1041)))</f>
        <v/>
      </c>
      <c r="Q1041" s="27">
        <f>IF(C1041="","",IF(O1041=P1041,"OK","Mismatch"))</f>
        <v/>
      </c>
      <c r="R1041" s="27">
        <f>IF(C1041="","","Books/"&amp;A1041&amp;"/"&amp;C1041&amp;".png")</f>
        <v/>
      </c>
    </row>
    <row r="1042">
      <c r="A1042" s="25" t="n"/>
      <c r="B1042" s="26" t="n"/>
      <c r="C1042" s="26" t="n"/>
      <c r="D1042" s="25" t="n"/>
      <c r="E1042" s="26" t="n"/>
      <c r="F1042" s="25" t="n"/>
      <c r="G1042" s="25" t="n"/>
      <c r="H1042" s="25" t="n"/>
      <c r="I1042" s="26" t="n"/>
      <c r="J1042" s="25" t="n"/>
      <c r="K1042" s="25" t="n"/>
      <c r="L1042" s="25" t="n"/>
      <c r="M1042" s="25" t="n"/>
      <c r="N1042" s="26" t="n"/>
      <c r="O1042" s="25" t="n"/>
      <c r="P1042" s="27">
        <f>IF(C1042="","",IF(H1042="Teacher guide",SUMIFS('2_Zone_Allocation'!$I$2:$I$3001,'2_Zone_Allocation'!$E$2:$E$3001,C1042),SUMIFS('2_Zone_Allocation'!$H$2:$H$3001,'2_Zone_Allocation'!$D$2:$D$3001,C1042)))</f>
        <v/>
      </c>
      <c r="Q1042" s="27">
        <f>IF(C1042="","",IF(O1042=P1042,"OK","Mismatch"))</f>
        <v/>
      </c>
      <c r="R1042" s="27">
        <f>IF(C1042="","","Books/"&amp;A1042&amp;"/"&amp;C1042&amp;".png")</f>
        <v/>
      </c>
    </row>
    <row r="1043">
      <c r="A1043" s="25" t="n"/>
      <c r="B1043" s="26" t="n"/>
      <c r="C1043" s="26" t="n"/>
      <c r="D1043" s="25" t="n"/>
      <c r="E1043" s="26" t="n"/>
      <c r="F1043" s="25" t="n"/>
      <c r="G1043" s="25" t="n"/>
      <c r="H1043" s="25" t="n"/>
      <c r="I1043" s="26" t="n"/>
      <c r="J1043" s="25" t="n"/>
      <c r="K1043" s="25" t="n"/>
      <c r="L1043" s="25" t="n"/>
      <c r="M1043" s="25" t="n"/>
      <c r="N1043" s="26" t="n"/>
      <c r="O1043" s="25" t="n"/>
      <c r="P1043" s="27">
        <f>IF(C1043="","",IF(H1043="Teacher guide",SUMIFS('2_Zone_Allocation'!$I$2:$I$3001,'2_Zone_Allocation'!$E$2:$E$3001,C1043),SUMIFS('2_Zone_Allocation'!$H$2:$H$3001,'2_Zone_Allocation'!$D$2:$D$3001,C1043)))</f>
        <v/>
      </c>
      <c r="Q1043" s="27">
        <f>IF(C1043="","",IF(O1043=P1043,"OK","Mismatch"))</f>
        <v/>
      </c>
      <c r="R1043" s="27">
        <f>IF(C1043="","","Books/"&amp;A1043&amp;"/"&amp;C1043&amp;".png")</f>
        <v/>
      </c>
    </row>
    <row r="1044">
      <c r="A1044" s="25" t="n"/>
      <c r="B1044" s="26" t="n"/>
      <c r="C1044" s="26" t="n"/>
      <c r="D1044" s="25" t="n"/>
      <c r="E1044" s="26" t="n"/>
      <c r="F1044" s="25" t="n"/>
      <c r="G1044" s="25" t="n"/>
      <c r="H1044" s="25" t="n"/>
      <c r="I1044" s="26" t="n"/>
      <c r="J1044" s="25" t="n"/>
      <c r="K1044" s="25" t="n"/>
      <c r="L1044" s="25" t="n"/>
      <c r="M1044" s="25" t="n"/>
      <c r="N1044" s="26" t="n"/>
      <c r="O1044" s="25" t="n"/>
      <c r="P1044" s="27">
        <f>IF(C1044="","",IF(H1044="Teacher guide",SUMIFS('2_Zone_Allocation'!$I$2:$I$3001,'2_Zone_Allocation'!$E$2:$E$3001,C1044),SUMIFS('2_Zone_Allocation'!$H$2:$H$3001,'2_Zone_Allocation'!$D$2:$D$3001,C1044)))</f>
        <v/>
      </c>
      <c r="Q1044" s="27">
        <f>IF(C1044="","",IF(O1044=P1044,"OK","Mismatch"))</f>
        <v/>
      </c>
      <c r="R1044" s="27">
        <f>IF(C1044="","","Books/"&amp;A1044&amp;"/"&amp;C1044&amp;".png")</f>
        <v/>
      </c>
    </row>
    <row r="1045">
      <c r="A1045" s="25" t="n"/>
      <c r="B1045" s="26" t="n"/>
      <c r="C1045" s="26" t="n"/>
      <c r="D1045" s="25" t="n"/>
      <c r="E1045" s="26" t="n"/>
      <c r="F1045" s="25" t="n"/>
      <c r="G1045" s="25" t="n"/>
      <c r="H1045" s="25" t="n"/>
      <c r="I1045" s="26" t="n"/>
      <c r="J1045" s="25" t="n"/>
      <c r="K1045" s="25" t="n"/>
      <c r="L1045" s="25" t="n"/>
      <c r="M1045" s="25" t="n"/>
      <c r="N1045" s="26" t="n"/>
      <c r="O1045" s="25" t="n"/>
      <c r="P1045" s="27">
        <f>IF(C1045="","",IF(H1045="Teacher guide",SUMIFS('2_Zone_Allocation'!$I$2:$I$3001,'2_Zone_Allocation'!$E$2:$E$3001,C1045),SUMIFS('2_Zone_Allocation'!$H$2:$H$3001,'2_Zone_Allocation'!$D$2:$D$3001,C1045)))</f>
        <v/>
      </c>
      <c r="Q1045" s="27">
        <f>IF(C1045="","",IF(O1045=P1045,"OK","Mismatch"))</f>
        <v/>
      </c>
      <c r="R1045" s="27">
        <f>IF(C1045="","","Books/"&amp;A1045&amp;"/"&amp;C1045&amp;".png")</f>
        <v/>
      </c>
    </row>
    <row r="1046">
      <c r="A1046" s="25" t="n"/>
      <c r="B1046" s="26" t="n"/>
      <c r="C1046" s="26" t="n"/>
      <c r="D1046" s="25" t="n"/>
      <c r="E1046" s="26" t="n"/>
      <c r="F1046" s="25" t="n"/>
      <c r="G1046" s="25" t="n"/>
      <c r="H1046" s="25" t="n"/>
      <c r="I1046" s="26" t="n"/>
      <c r="J1046" s="25" t="n"/>
      <c r="K1046" s="25" t="n"/>
      <c r="L1046" s="25" t="n"/>
      <c r="M1046" s="25" t="n"/>
      <c r="N1046" s="26" t="n"/>
      <c r="O1046" s="25" t="n"/>
      <c r="P1046" s="27">
        <f>IF(C1046="","",IF(H1046="Teacher guide",SUMIFS('2_Zone_Allocation'!$I$2:$I$3001,'2_Zone_Allocation'!$E$2:$E$3001,C1046),SUMIFS('2_Zone_Allocation'!$H$2:$H$3001,'2_Zone_Allocation'!$D$2:$D$3001,C1046)))</f>
        <v/>
      </c>
      <c r="Q1046" s="27">
        <f>IF(C1046="","",IF(O1046=P1046,"OK","Mismatch"))</f>
        <v/>
      </c>
      <c r="R1046" s="27">
        <f>IF(C1046="","","Books/"&amp;A1046&amp;"/"&amp;C1046&amp;".png")</f>
        <v/>
      </c>
    </row>
    <row r="1047">
      <c r="A1047" s="25" t="n"/>
      <c r="B1047" s="26" t="n"/>
      <c r="C1047" s="26" t="n"/>
      <c r="D1047" s="25" t="n"/>
      <c r="E1047" s="26" t="n"/>
      <c r="F1047" s="25" t="n"/>
      <c r="G1047" s="25" t="n"/>
      <c r="H1047" s="25" t="n"/>
      <c r="I1047" s="26" t="n"/>
      <c r="J1047" s="25" t="n"/>
      <c r="K1047" s="25" t="n"/>
      <c r="L1047" s="25" t="n"/>
      <c r="M1047" s="25" t="n"/>
      <c r="N1047" s="26" t="n"/>
      <c r="O1047" s="25" t="n"/>
      <c r="P1047" s="27">
        <f>IF(C1047="","",IF(H1047="Teacher guide",SUMIFS('2_Zone_Allocation'!$I$2:$I$3001,'2_Zone_Allocation'!$E$2:$E$3001,C1047),SUMIFS('2_Zone_Allocation'!$H$2:$H$3001,'2_Zone_Allocation'!$D$2:$D$3001,C1047)))</f>
        <v/>
      </c>
      <c r="Q1047" s="27">
        <f>IF(C1047="","",IF(O1047=P1047,"OK","Mismatch"))</f>
        <v/>
      </c>
      <c r="R1047" s="27">
        <f>IF(C1047="","","Books/"&amp;A1047&amp;"/"&amp;C1047&amp;".png")</f>
        <v/>
      </c>
    </row>
    <row r="1048">
      <c r="A1048" s="25" t="n"/>
      <c r="B1048" s="26" t="n"/>
      <c r="C1048" s="26" t="n"/>
      <c r="D1048" s="25" t="n"/>
      <c r="E1048" s="26" t="n"/>
      <c r="F1048" s="25" t="n"/>
      <c r="G1048" s="25" t="n"/>
      <c r="H1048" s="25" t="n"/>
      <c r="I1048" s="26" t="n"/>
      <c r="J1048" s="25" t="n"/>
      <c r="K1048" s="25" t="n"/>
      <c r="L1048" s="25" t="n"/>
      <c r="M1048" s="25" t="n"/>
      <c r="N1048" s="26" t="n"/>
      <c r="O1048" s="25" t="n"/>
      <c r="P1048" s="27">
        <f>IF(C1048="","",IF(H1048="Teacher guide",SUMIFS('2_Zone_Allocation'!$I$2:$I$3001,'2_Zone_Allocation'!$E$2:$E$3001,C1048),SUMIFS('2_Zone_Allocation'!$H$2:$H$3001,'2_Zone_Allocation'!$D$2:$D$3001,C1048)))</f>
        <v/>
      </c>
      <c r="Q1048" s="27">
        <f>IF(C1048="","",IF(O1048=P1048,"OK","Mismatch"))</f>
        <v/>
      </c>
      <c r="R1048" s="27">
        <f>IF(C1048="","","Books/"&amp;A1048&amp;"/"&amp;C1048&amp;".png")</f>
        <v/>
      </c>
    </row>
    <row r="1049">
      <c r="A1049" s="25" t="n"/>
      <c r="B1049" s="26" t="n"/>
      <c r="C1049" s="26" t="n"/>
      <c r="D1049" s="25" t="n"/>
      <c r="E1049" s="26" t="n"/>
      <c r="F1049" s="25" t="n"/>
      <c r="G1049" s="25" t="n"/>
      <c r="H1049" s="25" t="n"/>
      <c r="I1049" s="26" t="n"/>
      <c r="J1049" s="25" t="n"/>
      <c r="K1049" s="25" t="n"/>
      <c r="L1049" s="25" t="n"/>
      <c r="M1049" s="25" t="n"/>
      <c r="N1049" s="26" t="n"/>
      <c r="O1049" s="25" t="n"/>
      <c r="P1049" s="27">
        <f>IF(C1049="","",IF(H1049="Teacher guide",SUMIFS('2_Zone_Allocation'!$I$2:$I$3001,'2_Zone_Allocation'!$E$2:$E$3001,C1049),SUMIFS('2_Zone_Allocation'!$H$2:$H$3001,'2_Zone_Allocation'!$D$2:$D$3001,C1049)))</f>
        <v/>
      </c>
      <c r="Q1049" s="27">
        <f>IF(C1049="","",IF(O1049=P1049,"OK","Mismatch"))</f>
        <v/>
      </c>
      <c r="R1049" s="27">
        <f>IF(C1049="","","Books/"&amp;A1049&amp;"/"&amp;C1049&amp;".png")</f>
        <v/>
      </c>
    </row>
    <row r="1050">
      <c r="A1050" s="25" t="n"/>
      <c r="B1050" s="26" t="n"/>
      <c r="C1050" s="26" t="n"/>
      <c r="D1050" s="25" t="n"/>
      <c r="E1050" s="26" t="n"/>
      <c r="F1050" s="25" t="n"/>
      <c r="G1050" s="25" t="n"/>
      <c r="H1050" s="25" t="n"/>
      <c r="I1050" s="26" t="n"/>
      <c r="J1050" s="25" t="n"/>
      <c r="K1050" s="25" t="n"/>
      <c r="L1050" s="25" t="n"/>
      <c r="M1050" s="25" t="n"/>
      <c r="N1050" s="26" t="n"/>
      <c r="O1050" s="25" t="n"/>
      <c r="P1050" s="27">
        <f>IF(C1050="","",IF(H1050="Teacher guide",SUMIFS('2_Zone_Allocation'!$I$2:$I$3001,'2_Zone_Allocation'!$E$2:$E$3001,C1050),SUMIFS('2_Zone_Allocation'!$H$2:$H$3001,'2_Zone_Allocation'!$D$2:$D$3001,C1050)))</f>
        <v/>
      </c>
      <c r="Q1050" s="27">
        <f>IF(C1050="","",IF(O1050=P1050,"OK","Mismatch"))</f>
        <v/>
      </c>
      <c r="R1050" s="27">
        <f>IF(C1050="","","Books/"&amp;A1050&amp;"/"&amp;C1050&amp;".png")</f>
        <v/>
      </c>
    </row>
    <row r="1051">
      <c r="A1051" s="25" t="n"/>
      <c r="B1051" s="26" t="n"/>
      <c r="C1051" s="26" t="n"/>
      <c r="D1051" s="25" t="n"/>
      <c r="E1051" s="26" t="n"/>
      <c r="F1051" s="25" t="n"/>
      <c r="G1051" s="25" t="n"/>
      <c r="H1051" s="25" t="n"/>
      <c r="I1051" s="26" t="n"/>
      <c r="J1051" s="25" t="n"/>
      <c r="K1051" s="25" t="n"/>
      <c r="L1051" s="25" t="n"/>
      <c r="M1051" s="25" t="n"/>
      <c r="N1051" s="26" t="n"/>
      <c r="O1051" s="25" t="n"/>
      <c r="P1051" s="27">
        <f>IF(C1051="","",IF(H1051="Teacher guide",SUMIFS('2_Zone_Allocation'!$I$2:$I$3001,'2_Zone_Allocation'!$E$2:$E$3001,C1051),SUMIFS('2_Zone_Allocation'!$H$2:$H$3001,'2_Zone_Allocation'!$D$2:$D$3001,C1051)))</f>
        <v/>
      </c>
      <c r="Q1051" s="27">
        <f>IF(C1051="","",IF(O1051=P1051,"OK","Mismatch"))</f>
        <v/>
      </c>
      <c r="R1051" s="27">
        <f>IF(C1051="","","Books/"&amp;A1051&amp;"/"&amp;C1051&amp;".png")</f>
        <v/>
      </c>
    </row>
    <row r="1052">
      <c r="A1052" s="25" t="n"/>
      <c r="B1052" s="26" t="n"/>
      <c r="C1052" s="26" t="n"/>
      <c r="D1052" s="25" t="n"/>
      <c r="E1052" s="26" t="n"/>
      <c r="F1052" s="25" t="n"/>
      <c r="G1052" s="25" t="n"/>
      <c r="H1052" s="25" t="n"/>
      <c r="I1052" s="26" t="n"/>
      <c r="J1052" s="25" t="n"/>
      <c r="K1052" s="25" t="n"/>
      <c r="L1052" s="25" t="n"/>
      <c r="M1052" s="25" t="n"/>
      <c r="N1052" s="26" t="n"/>
      <c r="O1052" s="25" t="n"/>
      <c r="P1052" s="27">
        <f>IF(C1052="","",IF(H1052="Teacher guide",SUMIFS('2_Zone_Allocation'!$I$2:$I$3001,'2_Zone_Allocation'!$E$2:$E$3001,C1052),SUMIFS('2_Zone_Allocation'!$H$2:$H$3001,'2_Zone_Allocation'!$D$2:$D$3001,C1052)))</f>
        <v/>
      </c>
      <c r="Q1052" s="27">
        <f>IF(C1052="","",IF(O1052=P1052,"OK","Mismatch"))</f>
        <v/>
      </c>
      <c r="R1052" s="27">
        <f>IF(C1052="","","Books/"&amp;A1052&amp;"/"&amp;C1052&amp;".png")</f>
        <v/>
      </c>
    </row>
    <row r="1053">
      <c r="A1053" s="25" t="n"/>
      <c r="B1053" s="26" t="n"/>
      <c r="C1053" s="26" t="n"/>
      <c r="D1053" s="25" t="n"/>
      <c r="E1053" s="26" t="n"/>
      <c r="F1053" s="25" t="n"/>
      <c r="G1053" s="25" t="n"/>
      <c r="H1053" s="25" t="n"/>
      <c r="I1053" s="26" t="n"/>
      <c r="J1053" s="25" t="n"/>
      <c r="K1053" s="25" t="n"/>
      <c r="L1053" s="25" t="n"/>
      <c r="M1053" s="25" t="n"/>
      <c r="N1053" s="26" t="n"/>
      <c r="O1053" s="25" t="n"/>
      <c r="P1053" s="27">
        <f>IF(C1053="","",IF(H1053="Teacher guide",SUMIFS('2_Zone_Allocation'!$I$2:$I$3001,'2_Zone_Allocation'!$E$2:$E$3001,C1053),SUMIFS('2_Zone_Allocation'!$H$2:$H$3001,'2_Zone_Allocation'!$D$2:$D$3001,C1053)))</f>
        <v/>
      </c>
      <c r="Q1053" s="27">
        <f>IF(C1053="","",IF(O1053=P1053,"OK","Mismatch"))</f>
        <v/>
      </c>
      <c r="R1053" s="27">
        <f>IF(C1053="","","Books/"&amp;A1053&amp;"/"&amp;C1053&amp;".png")</f>
        <v/>
      </c>
    </row>
    <row r="1054">
      <c r="A1054" s="25" t="n"/>
      <c r="B1054" s="26" t="n"/>
      <c r="C1054" s="26" t="n"/>
      <c r="D1054" s="25" t="n"/>
      <c r="E1054" s="26" t="n"/>
      <c r="F1054" s="25" t="n"/>
      <c r="G1054" s="25" t="n"/>
      <c r="H1054" s="25" t="n"/>
      <c r="I1054" s="26" t="n"/>
      <c r="J1054" s="25" t="n"/>
      <c r="K1054" s="25" t="n"/>
      <c r="L1054" s="25" t="n"/>
      <c r="M1054" s="25" t="n"/>
      <c r="N1054" s="26" t="n"/>
      <c r="O1054" s="25" t="n"/>
      <c r="P1054" s="27">
        <f>IF(C1054="","",IF(H1054="Teacher guide",SUMIFS('2_Zone_Allocation'!$I$2:$I$3001,'2_Zone_Allocation'!$E$2:$E$3001,C1054),SUMIFS('2_Zone_Allocation'!$H$2:$H$3001,'2_Zone_Allocation'!$D$2:$D$3001,C1054)))</f>
        <v/>
      </c>
      <c r="Q1054" s="27">
        <f>IF(C1054="","",IF(O1054=P1054,"OK","Mismatch"))</f>
        <v/>
      </c>
      <c r="R1054" s="27">
        <f>IF(C1054="","","Books/"&amp;A1054&amp;"/"&amp;C1054&amp;".png")</f>
        <v/>
      </c>
    </row>
    <row r="1055">
      <c r="A1055" s="25" t="n"/>
      <c r="B1055" s="26" t="n"/>
      <c r="C1055" s="26" t="n"/>
      <c r="D1055" s="25" t="n"/>
      <c r="E1055" s="26" t="n"/>
      <c r="F1055" s="25" t="n"/>
      <c r="G1055" s="25" t="n"/>
      <c r="H1055" s="25" t="n"/>
      <c r="I1055" s="26" t="n"/>
      <c r="J1055" s="25" t="n"/>
      <c r="K1055" s="25" t="n"/>
      <c r="L1055" s="25" t="n"/>
      <c r="M1055" s="25" t="n"/>
      <c r="N1055" s="26" t="n"/>
      <c r="O1055" s="25" t="n"/>
      <c r="P1055" s="27">
        <f>IF(C1055="","",IF(H1055="Teacher guide",SUMIFS('2_Zone_Allocation'!$I$2:$I$3001,'2_Zone_Allocation'!$E$2:$E$3001,C1055),SUMIFS('2_Zone_Allocation'!$H$2:$H$3001,'2_Zone_Allocation'!$D$2:$D$3001,C1055)))</f>
        <v/>
      </c>
      <c r="Q1055" s="27">
        <f>IF(C1055="","",IF(O1055=P1055,"OK","Mismatch"))</f>
        <v/>
      </c>
      <c r="R1055" s="27">
        <f>IF(C1055="","","Books/"&amp;A1055&amp;"/"&amp;C1055&amp;".png")</f>
        <v/>
      </c>
    </row>
    <row r="1056">
      <c r="A1056" s="25" t="n"/>
      <c r="B1056" s="26" t="n"/>
      <c r="C1056" s="26" t="n"/>
      <c r="D1056" s="25" t="n"/>
      <c r="E1056" s="26" t="n"/>
      <c r="F1056" s="25" t="n"/>
      <c r="G1056" s="25" t="n"/>
      <c r="H1056" s="25" t="n"/>
      <c r="I1056" s="26" t="n"/>
      <c r="J1056" s="25" t="n"/>
      <c r="K1056" s="25" t="n"/>
      <c r="L1056" s="25" t="n"/>
      <c r="M1056" s="25" t="n"/>
      <c r="N1056" s="26" t="n"/>
      <c r="O1056" s="25" t="n"/>
      <c r="P1056" s="27">
        <f>IF(C1056="","",IF(H1056="Teacher guide",SUMIFS('2_Zone_Allocation'!$I$2:$I$3001,'2_Zone_Allocation'!$E$2:$E$3001,C1056),SUMIFS('2_Zone_Allocation'!$H$2:$H$3001,'2_Zone_Allocation'!$D$2:$D$3001,C1056)))</f>
        <v/>
      </c>
      <c r="Q1056" s="27">
        <f>IF(C1056="","",IF(O1056=P1056,"OK","Mismatch"))</f>
        <v/>
      </c>
      <c r="R1056" s="27">
        <f>IF(C1056="","","Books/"&amp;A1056&amp;"/"&amp;C1056&amp;".png")</f>
        <v/>
      </c>
    </row>
    <row r="1057">
      <c r="A1057" s="25" t="n"/>
      <c r="B1057" s="26" t="n"/>
      <c r="C1057" s="26" t="n"/>
      <c r="D1057" s="25" t="n"/>
      <c r="E1057" s="26" t="n"/>
      <c r="F1057" s="25" t="n"/>
      <c r="G1057" s="25" t="n"/>
      <c r="H1057" s="25" t="n"/>
      <c r="I1057" s="26" t="n"/>
      <c r="J1057" s="25" t="n"/>
      <c r="K1057" s="25" t="n"/>
      <c r="L1057" s="25" t="n"/>
      <c r="M1057" s="25" t="n"/>
      <c r="N1057" s="26" t="n"/>
      <c r="O1057" s="25" t="n"/>
      <c r="P1057" s="27">
        <f>IF(C1057="","",IF(H1057="Teacher guide",SUMIFS('2_Zone_Allocation'!$I$2:$I$3001,'2_Zone_Allocation'!$E$2:$E$3001,C1057),SUMIFS('2_Zone_Allocation'!$H$2:$H$3001,'2_Zone_Allocation'!$D$2:$D$3001,C1057)))</f>
        <v/>
      </c>
      <c r="Q1057" s="27">
        <f>IF(C1057="","",IF(O1057=P1057,"OK","Mismatch"))</f>
        <v/>
      </c>
      <c r="R1057" s="27">
        <f>IF(C1057="","","Books/"&amp;A1057&amp;"/"&amp;C1057&amp;".png")</f>
        <v/>
      </c>
    </row>
    <row r="1058">
      <c r="A1058" s="25" t="n"/>
      <c r="B1058" s="26" t="n"/>
      <c r="C1058" s="26" t="n"/>
      <c r="D1058" s="25" t="n"/>
      <c r="E1058" s="26" t="n"/>
      <c r="F1058" s="25" t="n"/>
      <c r="G1058" s="25" t="n"/>
      <c r="H1058" s="25" t="n"/>
      <c r="I1058" s="26" t="n"/>
      <c r="J1058" s="25" t="n"/>
      <c r="K1058" s="25" t="n"/>
      <c r="L1058" s="25" t="n"/>
      <c r="M1058" s="25" t="n"/>
      <c r="N1058" s="26" t="n"/>
      <c r="O1058" s="25" t="n"/>
      <c r="P1058" s="27">
        <f>IF(C1058="","",IF(H1058="Teacher guide",SUMIFS('2_Zone_Allocation'!$I$2:$I$3001,'2_Zone_Allocation'!$E$2:$E$3001,C1058),SUMIFS('2_Zone_Allocation'!$H$2:$H$3001,'2_Zone_Allocation'!$D$2:$D$3001,C1058)))</f>
        <v/>
      </c>
      <c r="Q1058" s="27">
        <f>IF(C1058="","",IF(O1058=P1058,"OK","Mismatch"))</f>
        <v/>
      </c>
      <c r="R1058" s="27">
        <f>IF(C1058="","","Books/"&amp;A1058&amp;"/"&amp;C1058&amp;".png")</f>
        <v/>
      </c>
    </row>
    <row r="1059">
      <c r="A1059" s="25" t="n"/>
      <c r="B1059" s="26" t="n"/>
      <c r="C1059" s="26" t="n"/>
      <c r="D1059" s="25" t="n"/>
      <c r="E1059" s="26" t="n"/>
      <c r="F1059" s="25" t="n"/>
      <c r="G1059" s="25" t="n"/>
      <c r="H1059" s="25" t="n"/>
      <c r="I1059" s="26" t="n"/>
      <c r="J1059" s="25" t="n"/>
      <c r="K1059" s="25" t="n"/>
      <c r="L1059" s="25" t="n"/>
      <c r="M1059" s="25" t="n"/>
      <c r="N1059" s="26" t="n"/>
      <c r="O1059" s="25" t="n"/>
      <c r="P1059" s="27">
        <f>IF(C1059="","",IF(H1059="Teacher guide",SUMIFS('2_Zone_Allocation'!$I$2:$I$3001,'2_Zone_Allocation'!$E$2:$E$3001,C1059),SUMIFS('2_Zone_Allocation'!$H$2:$H$3001,'2_Zone_Allocation'!$D$2:$D$3001,C1059)))</f>
        <v/>
      </c>
      <c r="Q1059" s="27">
        <f>IF(C1059="","",IF(O1059=P1059,"OK","Mismatch"))</f>
        <v/>
      </c>
      <c r="R1059" s="27">
        <f>IF(C1059="","","Books/"&amp;A1059&amp;"/"&amp;C1059&amp;".png")</f>
        <v/>
      </c>
    </row>
    <row r="1060">
      <c r="A1060" s="25" t="n"/>
      <c r="B1060" s="26" t="n"/>
      <c r="C1060" s="26" t="n"/>
      <c r="D1060" s="25" t="n"/>
      <c r="E1060" s="26" t="n"/>
      <c r="F1060" s="25" t="n"/>
      <c r="G1060" s="25" t="n"/>
      <c r="H1060" s="25" t="n"/>
      <c r="I1060" s="26" t="n"/>
      <c r="J1060" s="25" t="n"/>
      <c r="K1060" s="25" t="n"/>
      <c r="L1060" s="25" t="n"/>
      <c r="M1060" s="25" t="n"/>
      <c r="N1060" s="26" t="n"/>
      <c r="O1060" s="25" t="n"/>
      <c r="P1060" s="27">
        <f>IF(C1060="","",IF(H1060="Teacher guide",SUMIFS('2_Zone_Allocation'!$I$2:$I$3001,'2_Zone_Allocation'!$E$2:$E$3001,C1060),SUMIFS('2_Zone_Allocation'!$H$2:$H$3001,'2_Zone_Allocation'!$D$2:$D$3001,C1060)))</f>
        <v/>
      </c>
      <c r="Q1060" s="27">
        <f>IF(C1060="","",IF(O1060=P1060,"OK","Mismatch"))</f>
        <v/>
      </c>
      <c r="R1060" s="27">
        <f>IF(C1060="","","Books/"&amp;A1060&amp;"/"&amp;C1060&amp;".png")</f>
        <v/>
      </c>
    </row>
    <row r="1061">
      <c r="A1061" s="25" t="n"/>
      <c r="B1061" s="26" t="n"/>
      <c r="C1061" s="26" t="n"/>
      <c r="D1061" s="25" t="n"/>
      <c r="E1061" s="26" t="n"/>
      <c r="F1061" s="25" t="n"/>
      <c r="G1061" s="25" t="n"/>
      <c r="H1061" s="25" t="n"/>
      <c r="I1061" s="26" t="n"/>
      <c r="J1061" s="25" t="n"/>
      <c r="K1061" s="25" t="n"/>
      <c r="L1061" s="25" t="n"/>
      <c r="M1061" s="25" t="n"/>
      <c r="N1061" s="26" t="n"/>
      <c r="O1061" s="25" t="n"/>
      <c r="P1061" s="27">
        <f>IF(C1061="","",IF(H1061="Teacher guide",SUMIFS('2_Zone_Allocation'!$I$2:$I$3001,'2_Zone_Allocation'!$E$2:$E$3001,C1061),SUMIFS('2_Zone_Allocation'!$H$2:$H$3001,'2_Zone_Allocation'!$D$2:$D$3001,C1061)))</f>
        <v/>
      </c>
      <c r="Q1061" s="27">
        <f>IF(C1061="","",IF(O1061=P1061,"OK","Mismatch"))</f>
        <v/>
      </c>
      <c r="R1061" s="27">
        <f>IF(C1061="","","Books/"&amp;A1061&amp;"/"&amp;C1061&amp;".png")</f>
        <v/>
      </c>
    </row>
    <row r="1062">
      <c r="A1062" s="25" t="n"/>
      <c r="B1062" s="26" t="n"/>
      <c r="C1062" s="26" t="n"/>
      <c r="D1062" s="25" t="n"/>
      <c r="E1062" s="26" t="n"/>
      <c r="F1062" s="25" t="n"/>
      <c r="G1062" s="25" t="n"/>
      <c r="H1062" s="25" t="n"/>
      <c r="I1062" s="26" t="n"/>
      <c r="J1062" s="25" t="n"/>
      <c r="K1062" s="25" t="n"/>
      <c r="L1062" s="25" t="n"/>
      <c r="M1062" s="25" t="n"/>
      <c r="N1062" s="26" t="n"/>
      <c r="O1062" s="25" t="n"/>
      <c r="P1062" s="27">
        <f>IF(C1062="","",IF(H1062="Teacher guide",SUMIFS('2_Zone_Allocation'!$I$2:$I$3001,'2_Zone_Allocation'!$E$2:$E$3001,C1062),SUMIFS('2_Zone_Allocation'!$H$2:$H$3001,'2_Zone_Allocation'!$D$2:$D$3001,C1062)))</f>
        <v/>
      </c>
      <c r="Q1062" s="27">
        <f>IF(C1062="","",IF(O1062=P1062,"OK","Mismatch"))</f>
        <v/>
      </c>
      <c r="R1062" s="27">
        <f>IF(C1062="","","Books/"&amp;A1062&amp;"/"&amp;C1062&amp;".png")</f>
        <v/>
      </c>
    </row>
    <row r="1063">
      <c r="A1063" s="25" t="n"/>
      <c r="B1063" s="26" t="n"/>
      <c r="C1063" s="26" t="n"/>
      <c r="D1063" s="25" t="n"/>
      <c r="E1063" s="26" t="n"/>
      <c r="F1063" s="25" t="n"/>
      <c r="G1063" s="25" t="n"/>
      <c r="H1063" s="25" t="n"/>
      <c r="I1063" s="26" t="n"/>
      <c r="J1063" s="25" t="n"/>
      <c r="K1063" s="25" t="n"/>
      <c r="L1063" s="25" t="n"/>
      <c r="M1063" s="25" t="n"/>
      <c r="N1063" s="26" t="n"/>
      <c r="O1063" s="25" t="n"/>
      <c r="P1063" s="27">
        <f>IF(C1063="","",IF(H1063="Teacher guide",SUMIFS('2_Zone_Allocation'!$I$2:$I$3001,'2_Zone_Allocation'!$E$2:$E$3001,C1063),SUMIFS('2_Zone_Allocation'!$H$2:$H$3001,'2_Zone_Allocation'!$D$2:$D$3001,C1063)))</f>
        <v/>
      </c>
      <c r="Q1063" s="27">
        <f>IF(C1063="","",IF(O1063=P1063,"OK","Mismatch"))</f>
        <v/>
      </c>
      <c r="R1063" s="27">
        <f>IF(C1063="","","Books/"&amp;A1063&amp;"/"&amp;C1063&amp;".png")</f>
        <v/>
      </c>
    </row>
    <row r="1064">
      <c r="A1064" s="25" t="n"/>
      <c r="B1064" s="26" t="n"/>
      <c r="C1064" s="26" t="n"/>
      <c r="D1064" s="25" t="n"/>
      <c r="E1064" s="26" t="n"/>
      <c r="F1064" s="25" t="n"/>
      <c r="G1064" s="25" t="n"/>
      <c r="H1064" s="25" t="n"/>
      <c r="I1064" s="26" t="n"/>
      <c r="J1064" s="25" t="n"/>
      <c r="K1064" s="25" t="n"/>
      <c r="L1064" s="25" t="n"/>
      <c r="M1064" s="25" t="n"/>
      <c r="N1064" s="26" t="n"/>
      <c r="O1064" s="25" t="n"/>
      <c r="P1064" s="27">
        <f>IF(C1064="","",IF(H1064="Teacher guide",SUMIFS('2_Zone_Allocation'!$I$2:$I$3001,'2_Zone_Allocation'!$E$2:$E$3001,C1064),SUMIFS('2_Zone_Allocation'!$H$2:$H$3001,'2_Zone_Allocation'!$D$2:$D$3001,C1064)))</f>
        <v/>
      </c>
      <c r="Q1064" s="27">
        <f>IF(C1064="","",IF(O1064=P1064,"OK","Mismatch"))</f>
        <v/>
      </c>
      <c r="R1064" s="27">
        <f>IF(C1064="","","Books/"&amp;A1064&amp;"/"&amp;C1064&amp;".png")</f>
        <v/>
      </c>
    </row>
    <row r="1065">
      <c r="A1065" s="25" t="n"/>
      <c r="B1065" s="26" t="n"/>
      <c r="C1065" s="26" t="n"/>
      <c r="D1065" s="25" t="n"/>
      <c r="E1065" s="26" t="n"/>
      <c r="F1065" s="25" t="n"/>
      <c r="G1065" s="25" t="n"/>
      <c r="H1065" s="25" t="n"/>
      <c r="I1065" s="26" t="n"/>
      <c r="J1065" s="25" t="n"/>
      <c r="K1065" s="25" t="n"/>
      <c r="L1065" s="25" t="n"/>
      <c r="M1065" s="25" t="n"/>
      <c r="N1065" s="26" t="n"/>
      <c r="O1065" s="25" t="n"/>
      <c r="P1065" s="27">
        <f>IF(C1065="","",IF(H1065="Teacher guide",SUMIFS('2_Zone_Allocation'!$I$2:$I$3001,'2_Zone_Allocation'!$E$2:$E$3001,C1065),SUMIFS('2_Zone_Allocation'!$H$2:$H$3001,'2_Zone_Allocation'!$D$2:$D$3001,C1065)))</f>
        <v/>
      </c>
      <c r="Q1065" s="27">
        <f>IF(C1065="","",IF(O1065=P1065,"OK","Mismatch"))</f>
        <v/>
      </c>
      <c r="R1065" s="27">
        <f>IF(C1065="","","Books/"&amp;A1065&amp;"/"&amp;C1065&amp;".png")</f>
        <v/>
      </c>
    </row>
    <row r="1066">
      <c r="A1066" s="25" t="n"/>
      <c r="B1066" s="26" t="n"/>
      <c r="C1066" s="26" t="n"/>
      <c r="D1066" s="25" t="n"/>
      <c r="E1066" s="26" t="n"/>
      <c r="F1066" s="25" t="n"/>
      <c r="G1066" s="25" t="n"/>
      <c r="H1066" s="25" t="n"/>
      <c r="I1066" s="26" t="n"/>
      <c r="J1066" s="25" t="n"/>
      <c r="K1066" s="25" t="n"/>
      <c r="L1066" s="25" t="n"/>
      <c r="M1066" s="25" t="n"/>
      <c r="N1066" s="26" t="n"/>
      <c r="O1066" s="25" t="n"/>
      <c r="P1066" s="27">
        <f>IF(C1066="","",IF(H1066="Teacher guide",SUMIFS('2_Zone_Allocation'!$I$2:$I$3001,'2_Zone_Allocation'!$E$2:$E$3001,C1066),SUMIFS('2_Zone_Allocation'!$H$2:$H$3001,'2_Zone_Allocation'!$D$2:$D$3001,C1066)))</f>
        <v/>
      </c>
      <c r="Q1066" s="27">
        <f>IF(C1066="","",IF(O1066=P1066,"OK","Mismatch"))</f>
        <v/>
      </c>
      <c r="R1066" s="27">
        <f>IF(C1066="","","Books/"&amp;A1066&amp;"/"&amp;C1066&amp;".png")</f>
        <v/>
      </c>
    </row>
    <row r="1067">
      <c r="A1067" s="25" t="n"/>
      <c r="B1067" s="26" t="n"/>
      <c r="C1067" s="26" t="n"/>
      <c r="D1067" s="25" t="n"/>
      <c r="E1067" s="26" t="n"/>
      <c r="F1067" s="25" t="n"/>
      <c r="G1067" s="25" t="n"/>
      <c r="H1067" s="25" t="n"/>
      <c r="I1067" s="26" t="n"/>
      <c r="J1067" s="25" t="n"/>
      <c r="K1067" s="25" t="n"/>
      <c r="L1067" s="25" t="n"/>
      <c r="M1067" s="25" t="n"/>
      <c r="N1067" s="26" t="n"/>
      <c r="O1067" s="25" t="n"/>
      <c r="P1067" s="27">
        <f>IF(C1067="","",IF(H1067="Teacher guide",SUMIFS('2_Zone_Allocation'!$I$2:$I$3001,'2_Zone_Allocation'!$E$2:$E$3001,C1067),SUMIFS('2_Zone_Allocation'!$H$2:$H$3001,'2_Zone_Allocation'!$D$2:$D$3001,C1067)))</f>
        <v/>
      </c>
      <c r="Q1067" s="27">
        <f>IF(C1067="","",IF(O1067=P1067,"OK","Mismatch"))</f>
        <v/>
      </c>
      <c r="R1067" s="27">
        <f>IF(C1067="","","Books/"&amp;A1067&amp;"/"&amp;C1067&amp;".png")</f>
        <v/>
      </c>
    </row>
    <row r="1068">
      <c r="A1068" s="25" t="n"/>
      <c r="B1068" s="26" t="n"/>
      <c r="C1068" s="26" t="n"/>
      <c r="D1068" s="25" t="n"/>
      <c r="E1068" s="26" t="n"/>
      <c r="F1068" s="25" t="n"/>
      <c r="G1068" s="25" t="n"/>
      <c r="H1068" s="25" t="n"/>
      <c r="I1068" s="26" t="n"/>
      <c r="J1068" s="25" t="n"/>
      <c r="K1068" s="25" t="n"/>
      <c r="L1068" s="25" t="n"/>
      <c r="M1068" s="25" t="n"/>
      <c r="N1068" s="26" t="n"/>
      <c r="O1068" s="25" t="n"/>
      <c r="P1068" s="27">
        <f>IF(C1068="","",IF(H1068="Teacher guide",SUMIFS('2_Zone_Allocation'!$I$2:$I$3001,'2_Zone_Allocation'!$E$2:$E$3001,C1068),SUMIFS('2_Zone_Allocation'!$H$2:$H$3001,'2_Zone_Allocation'!$D$2:$D$3001,C1068)))</f>
        <v/>
      </c>
      <c r="Q1068" s="27">
        <f>IF(C1068="","",IF(O1068=P1068,"OK","Mismatch"))</f>
        <v/>
      </c>
      <c r="R1068" s="27">
        <f>IF(C1068="","","Books/"&amp;A1068&amp;"/"&amp;C1068&amp;".png")</f>
        <v/>
      </c>
    </row>
    <row r="1069">
      <c r="A1069" s="25" t="n"/>
      <c r="B1069" s="26" t="n"/>
      <c r="C1069" s="26" t="n"/>
      <c r="D1069" s="25" t="n"/>
      <c r="E1069" s="26" t="n"/>
      <c r="F1069" s="25" t="n"/>
      <c r="G1069" s="25" t="n"/>
      <c r="H1069" s="25" t="n"/>
      <c r="I1069" s="26" t="n"/>
      <c r="J1069" s="25" t="n"/>
      <c r="K1069" s="25" t="n"/>
      <c r="L1069" s="25" t="n"/>
      <c r="M1069" s="25" t="n"/>
      <c r="N1069" s="26" t="n"/>
      <c r="O1069" s="25" t="n"/>
      <c r="P1069" s="27">
        <f>IF(C1069="","",IF(H1069="Teacher guide",SUMIFS('2_Zone_Allocation'!$I$2:$I$3001,'2_Zone_Allocation'!$E$2:$E$3001,C1069),SUMIFS('2_Zone_Allocation'!$H$2:$H$3001,'2_Zone_Allocation'!$D$2:$D$3001,C1069)))</f>
        <v/>
      </c>
      <c r="Q1069" s="27">
        <f>IF(C1069="","",IF(O1069=P1069,"OK","Mismatch"))</f>
        <v/>
      </c>
      <c r="R1069" s="27">
        <f>IF(C1069="","","Books/"&amp;A1069&amp;"/"&amp;C1069&amp;".png")</f>
        <v/>
      </c>
    </row>
    <row r="1070">
      <c r="A1070" s="25" t="n"/>
      <c r="B1070" s="26" t="n"/>
      <c r="C1070" s="26" t="n"/>
      <c r="D1070" s="25" t="n"/>
      <c r="E1070" s="26" t="n"/>
      <c r="F1070" s="25" t="n"/>
      <c r="G1070" s="25" t="n"/>
      <c r="H1070" s="25" t="n"/>
      <c r="I1070" s="26" t="n"/>
      <c r="J1070" s="25" t="n"/>
      <c r="K1070" s="25" t="n"/>
      <c r="L1070" s="25" t="n"/>
      <c r="M1070" s="25" t="n"/>
      <c r="N1070" s="26" t="n"/>
      <c r="O1070" s="25" t="n"/>
      <c r="P1070" s="27">
        <f>IF(C1070="","",IF(H1070="Teacher guide",SUMIFS('2_Zone_Allocation'!$I$2:$I$3001,'2_Zone_Allocation'!$E$2:$E$3001,C1070),SUMIFS('2_Zone_Allocation'!$H$2:$H$3001,'2_Zone_Allocation'!$D$2:$D$3001,C1070)))</f>
        <v/>
      </c>
      <c r="Q1070" s="27">
        <f>IF(C1070="","",IF(O1070=P1070,"OK","Mismatch"))</f>
        <v/>
      </c>
      <c r="R1070" s="27">
        <f>IF(C1070="","","Books/"&amp;A1070&amp;"/"&amp;C1070&amp;".png")</f>
        <v/>
      </c>
    </row>
    <row r="1071">
      <c r="A1071" s="25" t="n"/>
      <c r="B1071" s="26" t="n"/>
      <c r="C1071" s="26" t="n"/>
      <c r="D1071" s="25" t="n"/>
      <c r="E1071" s="26" t="n"/>
      <c r="F1071" s="25" t="n"/>
      <c r="G1071" s="25" t="n"/>
      <c r="H1071" s="25" t="n"/>
      <c r="I1071" s="26" t="n"/>
      <c r="J1071" s="25" t="n"/>
      <c r="K1071" s="25" t="n"/>
      <c r="L1071" s="25" t="n"/>
      <c r="M1071" s="25" t="n"/>
      <c r="N1071" s="26" t="n"/>
      <c r="O1071" s="25" t="n"/>
      <c r="P1071" s="27">
        <f>IF(C1071="","",IF(H1071="Teacher guide",SUMIFS('2_Zone_Allocation'!$I$2:$I$3001,'2_Zone_Allocation'!$E$2:$E$3001,C1071),SUMIFS('2_Zone_Allocation'!$H$2:$H$3001,'2_Zone_Allocation'!$D$2:$D$3001,C1071)))</f>
        <v/>
      </c>
      <c r="Q1071" s="27">
        <f>IF(C1071="","",IF(O1071=P1071,"OK","Mismatch"))</f>
        <v/>
      </c>
      <c r="R1071" s="27">
        <f>IF(C1071="","","Books/"&amp;A1071&amp;"/"&amp;C1071&amp;".png")</f>
        <v/>
      </c>
    </row>
    <row r="1072">
      <c r="A1072" s="25" t="n"/>
      <c r="B1072" s="26" t="n"/>
      <c r="C1072" s="26" t="n"/>
      <c r="D1072" s="25" t="n"/>
      <c r="E1072" s="26" t="n"/>
      <c r="F1072" s="25" t="n"/>
      <c r="G1072" s="25" t="n"/>
      <c r="H1072" s="25" t="n"/>
      <c r="I1072" s="26" t="n"/>
      <c r="J1072" s="25" t="n"/>
      <c r="K1072" s="25" t="n"/>
      <c r="L1072" s="25" t="n"/>
      <c r="M1072" s="25" t="n"/>
      <c r="N1072" s="26" t="n"/>
      <c r="O1072" s="25" t="n"/>
      <c r="P1072" s="27">
        <f>IF(C1072="","",IF(H1072="Teacher guide",SUMIFS('2_Zone_Allocation'!$I$2:$I$3001,'2_Zone_Allocation'!$E$2:$E$3001,C1072),SUMIFS('2_Zone_Allocation'!$H$2:$H$3001,'2_Zone_Allocation'!$D$2:$D$3001,C1072)))</f>
        <v/>
      </c>
      <c r="Q1072" s="27">
        <f>IF(C1072="","",IF(O1072=P1072,"OK","Mismatch"))</f>
        <v/>
      </c>
      <c r="R1072" s="27">
        <f>IF(C1072="","","Books/"&amp;A1072&amp;"/"&amp;C1072&amp;".png")</f>
        <v/>
      </c>
    </row>
    <row r="1073">
      <c r="A1073" s="25" t="n"/>
      <c r="B1073" s="26" t="n"/>
      <c r="C1073" s="26" t="n"/>
      <c r="D1073" s="25" t="n"/>
      <c r="E1073" s="26" t="n"/>
      <c r="F1073" s="25" t="n"/>
      <c r="G1073" s="25" t="n"/>
      <c r="H1073" s="25" t="n"/>
      <c r="I1073" s="26" t="n"/>
      <c r="J1073" s="25" t="n"/>
      <c r="K1073" s="25" t="n"/>
      <c r="L1073" s="25" t="n"/>
      <c r="M1073" s="25" t="n"/>
      <c r="N1073" s="26" t="n"/>
      <c r="O1073" s="25" t="n"/>
      <c r="P1073" s="27">
        <f>IF(C1073="","",IF(H1073="Teacher guide",SUMIFS('2_Zone_Allocation'!$I$2:$I$3001,'2_Zone_Allocation'!$E$2:$E$3001,C1073),SUMIFS('2_Zone_Allocation'!$H$2:$H$3001,'2_Zone_Allocation'!$D$2:$D$3001,C1073)))</f>
        <v/>
      </c>
      <c r="Q1073" s="27">
        <f>IF(C1073="","",IF(O1073=P1073,"OK","Mismatch"))</f>
        <v/>
      </c>
      <c r="R1073" s="27">
        <f>IF(C1073="","","Books/"&amp;A1073&amp;"/"&amp;C1073&amp;".png")</f>
        <v/>
      </c>
    </row>
    <row r="1074">
      <c r="A1074" s="25" t="n"/>
      <c r="B1074" s="26" t="n"/>
      <c r="C1074" s="26" t="n"/>
      <c r="D1074" s="25" t="n"/>
      <c r="E1074" s="26" t="n"/>
      <c r="F1074" s="25" t="n"/>
      <c r="G1074" s="25" t="n"/>
      <c r="H1074" s="25" t="n"/>
      <c r="I1074" s="26" t="n"/>
      <c r="J1074" s="25" t="n"/>
      <c r="K1074" s="25" t="n"/>
      <c r="L1074" s="25" t="n"/>
      <c r="M1074" s="25" t="n"/>
      <c r="N1074" s="26" t="n"/>
      <c r="O1074" s="25" t="n"/>
      <c r="P1074" s="27">
        <f>IF(C1074="","",IF(H1074="Teacher guide",SUMIFS('2_Zone_Allocation'!$I$2:$I$3001,'2_Zone_Allocation'!$E$2:$E$3001,C1074),SUMIFS('2_Zone_Allocation'!$H$2:$H$3001,'2_Zone_Allocation'!$D$2:$D$3001,C1074)))</f>
        <v/>
      </c>
      <c r="Q1074" s="27">
        <f>IF(C1074="","",IF(O1074=P1074,"OK","Mismatch"))</f>
        <v/>
      </c>
      <c r="R1074" s="27">
        <f>IF(C1074="","","Books/"&amp;A1074&amp;"/"&amp;C1074&amp;".png")</f>
        <v/>
      </c>
    </row>
    <row r="1075">
      <c r="A1075" s="25" t="n"/>
      <c r="B1075" s="26" t="n"/>
      <c r="C1075" s="26" t="n"/>
      <c r="D1075" s="25" t="n"/>
      <c r="E1075" s="26" t="n"/>
      <c r="F1075" s="25" t="n"/>
      <c r="G1075" s="25" t="n"/>
      <c r="H1075" s="25" t="n"/>
      <c r="I1075" s="26" t="n"/>
      <c r="J1075" s="25" t="n"/>
      <c r="K1075" s="25" t="n"/>
      <c r="L1075" s="25" t="n"/>
      <c r="M1075" s="25" t="n"/>
      <c r="N1075" s="26" t="n"/>
      <c r="O1075" s="25" t="n"/>
      <c r="P1075" s="27">
        <f>IF(C1075="","",IF(H1075="Teacher guide",SUMIFS('2_Zone_Allocation'!$I$2:$I$3001,'2_Zone_Allocation'!$E$2:$E$3001,C1075),SUMIFS('2_Zone_Allocation'!$H$2:$H$3001,'2_Zone_Allocation'!$D$2:$D$3001,C1075)))</f>
        <v/>
      </c>
      <c r="Q1075" s="27">
        <f>IF(C1075="","",IF(O1075=P1075,"OK","Mismatch"))</f>
        <v/>
      </c>
      <c r="R1075" s="27">
        <f>IF(C1075="","","Books/"&amp;A1075&amp;"/"&amp;C1075&amp;".png")</f>
        <v/>
      </c>
    </row>
    <row r="1076">
      <c r="A1076" s="25" t="n"/>
      <c r="B1076" s="26" t="n"/>
      <c r="C1076" s="26" t="n"/>
      <c r="D1076" s="25" t="n"/>
      <c r="E1076" s="26" t="n"/>
      <c r="F1076" s="25" t="n"/>
      <c r="G1076" s="25" t="n"/>
      <c r="H1076" s="25" t="n"/>
      <c r="I1076" s="26" t="n"/>
      <c r="J1076" s="25" t="n"/>
      <c r="K1076" s="25" t="n"/>
      <c r="L1076" s="25" t="n"/>
      <c r="M1076" s="25" t="n"/>
      <c r="N1076" s="26" t="n"/>
      <c r="O1076" s="25" t="n"/>
      <c r="P1076" s="27">
        <f>IF(C1076="","",IF(H1076="Teacher guide",SUMIFS('2_Zone_Allocation'!$I$2:$I$3001,'2_Zone_Allocation'!$E$2:$E$3001,C1076),SUMIFS('2_Zone_Allocation'!$H$2:$H$3001,'2_Zone_Allocation'!$D$2:$D$3001,C1076)))</f>
        <v/>
      </c>
      <c r="Q1076" s="27">
        <f>IF(C1076="","",IF(O1076=P1076,"OK","Mismatch"))</f>
        <v/>
      </c>
      <c r="R1076" s="27">
        <f>IF(C1076="","","Books/"&amp;A1076&amp;"/"&amp;C1076&amp;".png")</f>
        <v/>
      </c>
    </row>
    <row r="1077">
      <c r="A1077" s="25" t="n"/>
      <c r="B1077" s="26" t="n"/>
      <c r="C1077" s="26" t="n"/>
      <c r="D1077" s="25" t="n"/>
      <c r="E1077" s="26" t="n"/>
      <c r="F1077" s="25" t="n"/>
      <c r="G1077" s="25" t="n"/>
      <c r="H1077" s="25" t="n"/>
      <c r="I1077" s="26" t="n"/>
      <c r="J1077" s="25" t="n"/>
      <c r="K1077" s="25" t="n"/>
      <c r="L1077" s="25" t="n"/>
      <c r="M1077" s="25" t="n"/>
      <c r="N1077" s="26" t="n"/>
      <c r="O1077" s="25" t="n"/>
      <c r="P1077" s="27">
        <f>IF(C1077="","",IF(H1077="Teacher guide",SUMIFS('2_Zone_Allocation'!$I$2:$I$3001,'2_Zone_Allocation'!$E$2:$E$3001,C1077),SUMIFS('2_Zone_Allocation'!$H$2:$H$3001,'2_Zone_Allocation'!$D$2:$D$3001,C1077)))</f>
        <v/>
      </c>
      <c r="Q1077" s="27">
        <f>IF(C1077="","",IF(O1077=P1077,"OK","Mismatch"))</f>
        <v/>
      </c>
      <c r="R1077" s="27">
        <f>IF(C1077="","","Books/"&amp;A1077&amp;"/"&amp;C1077&amp;".png")</f>
        <v/>
      </c>
    </row>
    <row r="1078">
      <c r="A1078" s="25" t="n"/>
      <c r="B1078" s="26" t="n"/>
      <c r="C1078" s="26" t="n"/>
      <c r="D1078" s="25" t="n"/>
      <c r="E1078" s="26" t="n"/>
      <c r="F1078" s="25" t="n"/>
      <c r="G1078" s="25" t="n"/>
      <c r="H1078" s="25" t="n"/>
      <c r="I1078" s="26" t="n"/>
      <c r="J1078" s="25" t="n"/>
      <c r="K1078" s="25" t="n"/>
      <c r="L1078" s="25" t="n"/>
      <c r="M1078" s="25" t="n"/>
      <c r="N1078" s="26" t="n"/>
      <c r="O1078" s="25" t="n"/>
      <c r="P1078" s="27">
        <f>IF(C1078="","",IF(H1078="Teacher guide",SUMIFS('2_Zone_Allocation'!$I$2:$I$3001,'2_Zone_Allocation'!$E$2:$E$3001,C1078),SUMIFS('2_Zone_Allocation'!$H$2:$H$3001,'2_Zone_Allocation'!$D$2:$D$3001,C1078)))</f>
        <v/>
      </c>
      <c r="Q1078" s="27">
        <f>IF(C1078="","",IF(O1078=P1078,"OK","Mismatch"))</f>
        <v/>
      </c>
      <c r="R1078" s="27">
        <f>IF(C1078="","","Books/"&amp;A1078&amp;"/"&amp;C1078&amp;".png")</f>
        <v/>
      </c>
    </row>
    <row r="1079">
      <c r="A1079" s="25" t="n"/>
      <c r="B1079" s="26" t="n"/>
      <c r="C1079" s="26" t="n"/>
      <c r="D1079" s="25" t="n"/>
      <c r="E1079" s="26" t="n"/>
      <c r="F1079" s="25" t="n"/>
      <c r="G1079" s="25" t="n"/>
      <c r="H1079" s="25" t="n"/>
      <c r="I1079" s="26" t="n"/>
      <c r="J1079" s="25" t="n"/>
      <c r="K1079" s="25" t="n"/>
      <c r="L1079" s="25" t="n"/>
      <c r="M1079" s="25" t="n"/>
      <c r="N1079" s="26" t="n"/>
      <c r="O1079" s="25" t="n"/>
      <c r="P1079" s="27">
        <f>IF(C1079="","",IF(H1079="Teacher guide",SUMIFS('2_Zone_Allocation'!$I$2:$I$3001,'2_Zone_Allocation'!$E$2:$E$3001,C1079),SUMIFS('2_Zone_Allocation'!$H$2:$H$3001,'2_Zone_Allocation'!$D$2:$D$3001,C1079)))</f>
        <v/>
      </c>
      <c r="Q1079" s="27">
        <f>IF(C1079="","",IF(O1079=P1079,"OK","Mismatch"))</f>
        <v/>
      </c>
      <c r="R1079" s="27">
        <f>IF(C1079="","","Books/"&amp;A1079&amp;"/"&amp;C1079&amp;".png")</f>
        <v/>
      </c>
    </row>
    <row r="1080">
      <c r="A1080" s="25" t="n"/>
      <c r="B1080" s="26" t="n"/>
      <c r="C1080" s="26" t="n"/>
      <c r="D1080" s="25" t="n"/>
      <c r="E1080" s="26" t="n"/>
      <c r="F1080" s="25" t="n"/>
      <c r="G1080" s="25" t="n"/>
      <c r="H1080" s="25" t="n"/>
      <c r="I1080" s="26" t="n"/>
      <c r="J1080" s="25" t="n"/>
      <c r="K1080" s="25" t="n"/>
      <c r="L1080" s="25" t="n"/>
      <c r="M1080" s="25" t="n"/>
      <c r="N1080" s="26" t="n"/>
      <c r="O1080" s="25" t="n"/>
      <c r="P1080" s="27">
        <f>IF(C1080="","",IF(H1080="Teacher guide",SUMIFS('2_Zone_Allocation'!$I$2:$I$3001,'2_Zone_Allocation'!$E$2:$E$3001,C1080),SUMIFS('2_Zone_Allocation'!$H$2:$H$3001,'2_Zone_Allocation'!$D$2:$D$3001,C1080)))</f>
        <v/>
      </c>
      <c r="Q1080" s="27">
        <f>IF(C1080="","",IF(O1080=P1080,"OK","Mismatch"))</f>
        <v/>
      </c>
      <c r="R1080" s="27">
        <f>IF(C1080="","","Books/"&amp;A1080&amp;"/"&amp;C1080&amp;".png")</f>
        <v/>
      </c>
    </row>
    <row r="1081">
      <c r="A1081" s="25" t="n"/>
      <c r="B1081" s="26" t="n"/>
      <c r="C1081" s="26" t="n"/>
      <c r="D1081" s="25" t="n"/>
      <c r="E1081" s="26" t="n"/>
      <c r="F1081" s="25" t="n"/>
      <c r="G1081" s="25" t="n"/>
      <c r="H1081" s="25" t="n"/>
      <c r="I1081" s="26" t="n"/>
      <c r="J1081" s="25" t="n"/>
      <c r="K1081" s="25" t="n"/>
      <c r="L1081" s="25" t="n"/>
      <c r="M1081" s="25" t="n"/>
      <c r="N1081" s="26" t="n"/>
      <c r="O1081" s="25" t="n"/>
      <c r="P1081" s="27">
        <f>IF(C1081="","",IF(H1081="Teacher guide",SUMIFS('2_Zone_Allocation'!$I$2:$I$3001,'2_Zone_Allocation'!$E$2:$E$3001,C1081),SUMIFS('2_Zone_Allocation'!$H$2:$H$3001,'2_Zone_Allocation'!$D$2:$D$3001,C1081)))</f>
        <v/>
      </c>
      <c r="Q1081" s="27">
        <f>IF(C1081="","",IF(O1081=P1081,"OK","Mismatch"))</f>
        <v/>
      </c>
      <c r="R1081" s="27">
        <f>IF(C1081="","","Books/"&amp;A1081&amp;"/"&amp;C1081&amp;".png")</f>
        <v/>
      </c>
    </row>
    <row r="1082">
      <c r="A1082" s="25" t="n"/>
      <c r="B1082" s="26" t="n"/>
      <c r="C1082" s="26" t="n"/>
      <c r="D1082" s="25" t="n"/>
      <c r="E1082" s="26" t="n"/>
      <c r="F1082" s="25" t="n"/>
      <c r="G1082" s="25" t="n"/>
      <c r="H1082" s="25" t="n"/>
      <c r="I1082" s="26" t="n"/>
      <c r="J1082" s="25" t="n"/>
      <c r="K1082" s="25" t="n"/>
      <c r="L1082" s="25" t="n"/>
      <c r="M1082" s="25" t="n"/>
      <c r="N1082" s="26" t="n"/>
      <c r="O1082" s="25" t="n"/>
      <c r="P1082" s="27">
        <f>IF(C1082="","",IF(H1082="Teacher guide",SUMIFS('2_Zone_Allocation'!$I$2:$I$3001,'2_Zone_Allocation'!$E$2:$E$3001,C1082),SUMIFS('2_Zone_Allocation'!$H$2:$H$3001,'2_Zone_Allocation'!$D$2:$D$3001,C1082)))</f>
        <v/>
      </c>
      <c r="Q1082" s="27">
        <f>IF(C1082="","",IF(O1082=P1082,"OK","Mismatch"))</f>
        <v/>
      </c>
      <c r="R1082" s="27">
        <f>IF(C1082="","","Books/"&amp;A1082&amp;"/"&amp;C1082&amp;".png")</f>
        <v/>
      </c>
    </row>
    <row r="1083">
      <c r="A1083" s="25" t="n"/>
      <c r="B1083" s="26" t="n"/>
      <c r="C1083" s="26" t="n"/>
      <c r="D1083" s="25" t="n"/>
      <c r="E1083" s="26" t="n"/>
      <c r="F1083" s="25" t="n"/>
      <c r="G1083" s="25" t="n"/>
      <c r="H1083" s="25" t="n"/>
      <c r="I1083" s="26" t="n"/>
      <c r="J1083" s="25" t="n"/>
      <c r="K1083" s="25" t="n"/>
      <c r="L1083" s="25" t="n"/>
      <c r="M1083" s="25" t="n"/>
      <c r="N1083" s="26" t="n"/>
      <c r="O1083" s="25" t="n"/>
      <c r="P1083" s="27">
        <f>IF(C1083="","",IF(H1083="Teacher guide",SUMIFS('2_Zone_Allocation'!$I$2:$I$3001,'2_Zone_Allocation'!$E$2:$E$3001,C1083),SUMIFS('2_Zone_Allocation'!$H$2:$H$3001,'2_Zone_Allocation'!$D$2:$D$3001,C1083)))</f>
        <v/>
      </c>
      <c r="Q1083" s="27">
        <f>IF(C1083="","",IF(O1083=P1083,"OK","Mismatch"))</f>
        <v/>
      </c>
      <c r="R1083" s="27">
        <f>IF(C1083="","","Books/"&amp;A1083&amp;"/"&amp;C1083&amp;".png")</f>
        <v/>
      </c>
    </row>
    <row r="1084">
      <c r="A1084" s="25" t="n"/>
      <c r="B1084" s="26" t="n"/>
      <c r="C1084" s="26" t="n"/>
      <c r="D1084" s="25" t="n"/>
      <c r="E1084" s="26" t="n"/>
      <c r="F1084" s="25" t="n"/>
      <c r="G1084" s="25" t="n"/>
      <c r="H1084" s="25" t="n"/>
      <c r="I1084" s="26" t="n"/>
      <c r="J1084" s="25" t="n"/>
      <c r="K1084" s="25" t="n"/>
      <c r="L1084" s="25" t="n"/>
      <c r="M1084" s="25" t="n"/>
      <c r="N1084" s="26" t="n"/>
      <c r="O1084" s="25" t="n"/>
      <c r="P1084" s="27">
        <f>IF(C1084="","",IF(H1084="Teacher guide",SUMIFS('2_Zone_Allocation'!$I$2:$I$3001,'2_Zone_Allocation'!$E$2:$E$3001,C1084),SUMIFS('2_Zone_Allocation'!$H$2:$H$3001,'2_Zone_Allocation'!$D$2:$D$3001,C1084)))</f>
        <v/>
      </c>
      <c r="Q1084" s="27">
        <f>IF(C1084="","",IF(O1084=P1084,"OK","Mismatch"))</f>
        <v/>
      </c>
      <c r="R1084" s="27">
        <f>IF(C1084="","","Books/"&amp;A1084&amp;"/"&amp;C1084&amp;".png")</f>
        <v/>
      </c>
    </row>
    <row r="1085">
      <c r="A1085" s="25" t="n"/>
      <c r="B1085" s="26" t="n"/>
      <c r="C1085" s="26" t="n"/>
      <c r="D1085" s="25" t="n"/>
      <c r="E1085" s="26" t="n"/>
      <c r="F1085" s="25" t="n"/>
      <c r="G1085" s="25" t="n"/>
      <c r="H1085" s="25" t="n"/>
      <c r="I1085" s="26" t="n"/>
      <c r="J1085" s="25" t="n"/>
      <c r="K1085" s="25" t="n"/>
      <c r="L1085" s="25" t="n"/>
      <c r="M1085" s="25" t="n"/>
      <c r="N1085" s="26" t="n"/>
      <c r="O1085" s="25" t="n"/>
      <c r="P1085" s="27">
        <f>IF(C1085="","",IF(H1085="Teacher guide",SUMIFS('2_Zone_Allocation'!$I$2:$I$3001,'2_Zone_Allocation'!$E$2:$E$3001,C1085),SUMIFS('2_Zone_Allocation'!$H$2:$H$3001,'2_Zone_Allocation'!$D$2:$D$3001,C1085)))</f>
        <v/>
      </c>
      <c r="Q1085" s="27">
        <f>IF(C1085="","",IF(O1085=P1085,"OK","Mismatch"))</f>
        <v/>
      </c>
      <c r="R1085" s="27">
        <f>IF(C1085="","","Books/"&amp;A1085&amp;"/"&amp;C1085&amp;".png")</f>
        <v/>
      </c>
    </row>
    <row r="1086">
      <c r="A1086" s="25" t="n"/>
      <c r="B1086" s="26" t="n"/>
      <c r="C1086" s="26" t="n"/>
      <c r="D1086" s="25" t="n"/>
      <c r="E1086" s="26" t="n"/>
      <c r="F1086" s="25" t="n"/>
      <c r="G1086" s="25" t="n"/>
      <c r="H1086" s="25" t="n"/>
      <c r="I1086" s="26" t="n"/>
      <c r="J1086" s="25" t="n"/>
      <c r="K1086" s="25" t="n"/>
      <c r="L1086" s="25" t="n"/>
      <c r="M1086" s="25" t="n"/>
      <c r="N1086" s="26" t="n"/>
      <c r="O1086" s="25" t="n"/>
      <c r="P1086" s="27">
        <f>IF(C1086="","",IF(H1086="Teacher guide",SUMIFS('2_Zone_Allocation'!$I$2:$I$3001,'2_Zone_Allocation'!$E$2:$E$3001,C1086),SUMIFS('2_Zone_Allocation'!$H$2:$H$3001,'2_Zone_Allocation'!$D$2:$D$3001,C1086)))</f>
        <v/>
      </c>
      <c r="Q1086" s="27">
        <f>IF(C1086="","",IF(O1086=P1086,"OK","Mismatch"))</f>
        <v/>
      </c>
      <c r="R1086" s="27">
        <f>IF(C1086="","","Books/"&amp;A1086&amp;"/"&amp;C1086&amp;".png")</f>
        <v/>
      </c>
    </row>
    <row r="1087">
      <c r="A1087" s="25" t="n"/>
      <c r="B1087" s="26" t="n"/>
      <c r="C1087" s="26" t="n"/>
      <c r="D1087" s="25" t="n"/>
      <c r="E1087" s="26" t="n"/>
      <c r="F1087" s="25" t="n"/>
      <c r="G1087" s="25" t="n"/>
      <c r="H1087" s="25" t="n"/>
      <c r="I1087" s="26" t="n"/>
      <c r="J1087" s="25" t="n"/>
      <c r="K1087" s="25" t="n"/>
      <c r="L1087" s="25" t="n"/>
      <c r="M1087" s="25" t="n"/>
      <c r="N1087" s="26" t="n"/>
      <c r="O1087" s="25" t="n"/>
      <c r="P1087" s="27">
        <f>IF(C1087="","",IF(H1087="Teacher guide",SUMIFS('2_Zone_Allocation'!$I$2:$I$3001,'2_Zone_Allocation'!$E$2:$E$3001,C1087),SUMIFS('2_Zone_Allocation'!$H$2:$H$3001,'2_Zone_Allocation'!$D$2:$D$3001,C1087)))</f>
        <v/>
      </c>
      <c r="Q1087" s="27">
        <f>IF(C1087="","",IF(O1087=P1087,"OK","Mismatch"))</f>
        <v/>
      </c>
      <c r="R1087" s="27">
        <f>IF(C1087="","","Books/"&amp;A1087&amp;"/"&amp;C1087&amp;".png")</f>
        <v/>
      </c>
    </row>
    <row r="1088">
      <c r="A1088" s="25" t="n"/>
      <c r="B1088" s="26" t="n"/>
      <c r="C1088" s="26" t="n"/>
      <c r="D1088" s="25" t="n"/>
      <c r="E1088" s="26" t="n"/>
      <c r="F1088" s="25" t="n"/>
      <c r="G1088" s="25" t="n"/>
      <c r="H1088" s="25" t="n"/>
      <c r="I1088" s="26" t="n"/>
      <c r="J1088" s="25" t="n"/>
      <c r="K1088" s="25" t="n"/>
      <c r="L1088" s="25" t="n"/>
      <c r="M1088" s="25" t="n"/>
      <c r="N1088" s="26" t="n"/>
      <c r="O1088" s="25" t="n"/>
      <c r="P1088" s="27">
        <f>IF(C1088="","",IF(H1088="Teacher guide",SUMIFS('2_Zone_Allocation'!$I$2:$I$3001,'2_Zone_Allocation'!$E$2:$E$3001,C1088),SUMIFS('2_Zone_Allocation'!$H$2:$H$3001,'2_Zone_Allocation'!$D$2:$D$3001,C1088)))</f>
        <v/>
      </c>
      <c r="Q1088" s="27">
        <f>IF(C1088="","",IF(O1088=P1088,"OK","Mismatch"))</f>
        <v/>
      </c>
      <c r="R1088" s="27">
        <f>IF(C1088="","","Books/"&amp;A1088&amp;"/"&amp;C1088&amp;".png")</f>
        <v/>
      </c>
    </row>
    <row r="1089">
      <c r="A1089" s="25" t="n"/>
      <c r="B1089" s="26" t="n"/>
      <c r="C1089" s="26" t="n"/>
      <c r="D1089" s="25" t="n"/>
      <c r="E1089" s="26" t="n"/>
      <c r="F1089" s="25" t="n"/>
      <c r="G1089" s="25" t="n"/>
      <c r="H1089" s="25" t="n"/>
      <c r="I1089" s="26" t="n"/>
      <c r="J1089" s="25" t="n"/>
      <c r="K1089" s="25" t="n"/>
      <c r="L1089" s="25" t="n"/>
      <c r="M1089" s="25" t="n"/>
      <c r="N1089" s="26" t="n"/>
      <c r="O1089" s="25" t="n"/>
      <c r="P1089" s="27">
        <f>IF(C1089="","",IF(H1089="Teacher guide",SUMIFS('2_Zone_Allocation'!$I$2:$I$3001,'2_Zone_Allocation'!$E$2:$E$3001,C1089),SUMIFS('2_Zone_Allocation'!$H$2:$H$3001,'2_Zone_Allocation'!$D$2:$D$3001,C1089)))</f>
        <v/>
      </c>
      <c r="Q1089" s="27">
        <f>IF(C1089="","",IF(O1089=P1089,"OK","Mismatch"))</f>
        <v/>
      </c>
      <c r="R1089" s="27">
        <f>IF(C1089="","","Books/"&amp;A1089&amp;"/"&amp;C1089&amp;".png")</f>
        <v/>
      </c>
    </row>
    <row r="1090">
      <c r="A1090" s="25" t="n"/>
      <c r="B1090" s="26" t="n"/>
      <c r="C1090" s="26" t="n"/>
      <c r="D1090" s="25" t="n"/>
      <c r="E1090" s="26" t="n"/>
      <c r="F1090" s="25" t="n"/>
      <c r="G1090" s="25" t="n"/>
      <c r="H1090" s="25" t="n"/>
      <c r="I1090" s="26" t="n"/>
      <c r="J1090" s="25" t="n"/>
      <c r="K1090" s="25" t="n"/>
      <c r="L1090" s="25" t="n"/>
      <c r="M1090" s="25" t="n"/>
      <c r="N1090" s="26" t="n"/>
      <c r="O1090" s="25" t="n"/>
      <c r="P1090" s="27">
        <f>IF(C1090="","",IF(H1090="Teacher guide",SUMIFS('2_Zone_Allocation'!$I$2:$I$3001,'2_Zone_Allocation'!$E$2:$E$3001,C1090),SUMIFS('2_Zone_Allocation'!$H$2:$H$3001,'2_Zone_Allocation'!$D$2:$D$3001,C1090)))</f>
        <v/>
      </c>
      <c r="Q1090" s="27">
        <f>IF(C1090="","",IF(O1090=P1090,"OK","Mismatch"))</f>
        <v/>
      </c>
      <c r="R1090" s="27">
        <f>IF(C1090="","","Books/"&amp;A1090&amp;"/"&amp;C1090&amp;".png")</f>
        <v/>
      </c>
    </row>
    <row r="1091">
      <c r="A1091" s="25" t="n"/>
      <c r="B1091" s="26" t="n"/>
      <c r="C1091" s="26" t="n"/>
      <c r="D1091" s="25" t="n"/>
      <c r="E1091" s="26" t="n"/>
      <c r="F1091" s="25" t="n"/>
      <c r="G1091" s="25" t="n"/>
      <c r="H1091" s="25" t="n"/>
      <c r="I1091" s="26" t="n"/>
      <c r="J1091" s="25" t="n"/>
      <c r="K1091" s="25" t="n"/>
      <c r="L1091" s="25" t="n"/>
      <c r="M1091" s="25" t="n"/>
      <c r="N1091" s="26" t="n"/>
      <c r="O1091" s="25" t="n"/>
      <c r="P1091" s="27">
        <f>IF(C1091="","",IF(H1091="Teacher guide",SUMIFS('2_Zone_Allocation'!$I$2:$I$3001,'2_Zone_Allocation'!$E$2:$E$3001,C1091),SUMIFS('2_Zone_Allocation'!$H$2:$H$3001,'2_Zone_Allocation'!$D$2:$D$3001,C1091)))</f>
        <v/>
      </c>
      <c r="Q1091" s="27">
        <f>IF(C1091="","",IF(O1091=P1091,"OK","Mismatch"))</f>
        <v/>
      </c>
      <c r="R1091" s="27">
        <f>IF(C1091="","","Books/"&amp;A1091&amp;"/"&amp;C1091&amp;".png")</f>
        <v/>
      </c>
    </row>
    <row r="1092">
      <c r="A1092" s="25" t="n"/>
      <c r="B1092" s="26" t="n"/>
      <c r="C1092" s="26" t="n"/>
      <c r="D1092" s="25" t="n"/>
      <c r="E1092" s="26" t="n"/>
      <c r="F1092" s="25" t="n"/>
      <c r="G1092" s="25" t="n"/>
      <c r="H1092" s="25" t="n"/>
      <c r="I1092" s="26" t="n"/>
      <c r="J1092" s="25" t="n"/>
      <c r="K1092" s="25" t="n"/>
      <c r="L1092" s="25" t="n"/>
      <c r="M1092" s="25" t="n"/>
      <c r="N1092" s="26" t="n"/>
      <c r="O1092" s="25" t="n"/>
      <c r="P1092" s="27">
        <f>IF(C1092="","",IF(H1092="Teacher guide",SUMIFS('2_Zone_Allocation'!$I$2:$I$3001,'2_Zone_Allocation'!$E$2:$E$3001,C1092),SUMIFS('2_Zone_Allocation'!$H$2:$H$3001,'2_Zone_Allocation'!$D$2:$D$3001,C1092)))</f>
        <v/>
      </c>
      <c r="Q1092" s="27">
        <f>IF(C1092="","",IF(O1092=P1092,"OK","Mismatch"))</f>
        <v/>
      </c>
      <c r="R1092" s="27">
        <f>IF(C1092="","","Books/"&amp;A1092&amp;"/"&amp;C1092&amp;".png")</f>
        <v/>
      </c>
    </row>
    <row r="1093">
      <c r="A1093" s="25" t="n"/>
      <c r="B1093" s="26" t="n"/>
      <c r="C1093" s="26" t="n"/>
      <c r="D1093" s="25" t="n"/>
      <c r="E1093" s="26" t="n"/>
      <c r="F1093" s="25" t="n"/>
      <c r="G1093" s="25" t="n"/>
      <c r="H1093" s="25" t="n"/>
      <c r="I1093" s="26" t="n"/>
      <c r="J1093" s="25" t="n"/>
      <c r="K1093" s="25" t="n"/>
      <c r="L1093" s="25" t="n"/>
      <c r="M1093" s="25" t="n"/>
      <c r="N1093" s="26" t="n"/>
      <c r="O1093" s="25" t="n"/>
      <c r="P1093" s="27">
        <f>IF(C1093="","",IF(H1093="Teacher guide",SUMIFS('2_Zone_Allocation'!$I$2:$I$3001,'2_Zone_Allocation'!$E$2:$E$3001,C1093),SUMIFS('2_Zone_Allocation'!$H$2:$H$3001,'2_Zone_Allocation'!$D$2:$D$3001,C1093)))</f>
        <v/>
      </c>
      <c r="Q1093" s="27">
        <f>IF(C1093="","",IF(O1093=P1093,"OK","Mismatch"))</f>
        <v/>
      </c>
      <c r="R1093" s="27">
        <f>IF(C1093="","","Books/"&amp;A1093&amp;"/"&amp;C1093&amp;".png")</f>
        <v/>
      </c>
    </row>
    <row r="1094">
      <c r="A1094" s="25" t="n"/>
      <c r="B1094" s="26" t="n"/>
      <c r="C1094" s="26" t="n"/>
      <c r="D1094" s="25" t="n"/>
      <c r="E1094" s="26" t="n"/>
      <c r="F1094" s="25" t="n"/>
      <c r="G1094" s="25" t="n"/>
      <c r="H1094" s="25" t="n"/>
      <c r="I1094" s="26" t="n"/>
      <c r="J1094" s="25" t="n"/>
      <c r="K1094" s="25" t="n"/>
      <c r="L1094" s="25" t="n"/>
      <c r="M1094" s="25" t="n"/>
      <c r="N1094" s="26" t="n"/>
      <c r="O1094" s="25" t="n"/>
      <c r="P1094" s="27">
        <f>IF(C1094="","",IF(H1094="Teacher guide",SUMIFS('2_Zone_Allocation'!$I$2:$I$3001,'2_Zone_Allocation'!$E$2:$E$3001,C1094),SUMIFS('2_Zone_Allocation'!$H$2:$H$3001,'2_Zone_Allocation'!$D$2:$D$3001,C1094)))</f>
        <v/>
      </c>
      <c r="Q1094" s="27">
        <f>IF(C1094="","",IF(O1094=P1094,"OK","Mismatch"))</f>
        <v/>
      </c>
      <c r="R1094" s="27">
        <f>IF(C1094="","","Books/"&amp;A1094&amp;"/"&amp;C1094&amp;".png")</f>
        <v/>
      </c>
    </row>
    <row r="1095">
      <c r="A1095" s="25" t="n"/>
      <c r="B1095" s="26" t="n"/>
      <c r="C1095" s="26" t="n"/>
      <c r="D1095" s="25" t="n"/>
      <c r="E1095" s="26" t="n"/>
      <c r="F1095" s="25" t="n"/>
      <c r="G1095" s="25" t="n"/>
      <c r="H1095" s="25" t="n"/>
      <c r="I1095" s="26" t="n"/>
      <c r="J1095" s="25" t="n"/>
      <c r="K1095" s="25" t="n"/>
      <c r="L1095" s="25" t="n"/>
      <c r="M1095" s="25" t="n"/>
      <c r="N1095" s="26" t="n"/>
      <c r="O1095" s="25" t="n"/>
      <c r="P1095" s="27">
        <f>IF(C1095="","",IF(H1095="Teacher guide",SUMIFS('2_Zone_Allocation'!$I$2:$I$3001,'2_Zone_Allocation'!$E$2:$E$3001,C1095),SUMIFS('2_Zone_Allocation'!$H$2:$H$3001,'2_Zone_Allocation'!$D$2:$D$3001,C1095)))</f>
        <v/>
      </c>
      <c r="Q1095" s="27">
        <f>IF(C1095="","",IF(O1095=P1095,"OK","Mismatch"))</f>
        <v/>
      </c>
      <c r="R1095" s="27">
        <f>IF(C1095="","","Books/"&amp;A1095&amp;"/"&amp;C1095&amp;".png")</f>
        <v/>
      </c>
    </row>
    <row r="1096">
      <c r="A1096" s="25" t="n"/>
      <c r="B1096" s="26" t="n"/>
      <c r="C1096" s="26" t="n"/>
      <c r="D1096" s="25" t="n"/>
      <c r="E1096" s="26" t="n"/>
      <c r="F1096" s="25" t="n"/>
      <c r="G1096" s="25" t="n"/>
      <c r="H1096" s="25" t="n"/>
      <c r="I1096" s="26" t="n"/>
      <c r="J1096" s="25" t="n"/>
      <c r="K1096" s="25" t="n"/>
      <c r="L1096" s="25" t="n"/>
      <c r="M1096" s="25" t="n"/>
      <c r="N1096" s="26" t="n"/>
      <c r="O1096" s="25" t="n"/>
      <c r="P1096" s="27">
        <f>IF(C1096="","",IF(H1096="Teacher guide",SUMIFS('2_Zone_Allocation'!$I$2:$I$3001,'2_Zone_Allocation'!$E$2:$E$3001,C1096),SUMIFS('2_Zone_Allocation'!$H$2:$H$3001,'2_Zone_Allocation'!$D$2:$D$3001,C1096)))</f>
        <v/>
      </c>
      <c r="Q1096" s="27">
        <f>IF(C1096="","",IF(O1096=P1096,"OK","Mismatch"))</f>
        <v/>
      </c>
      <c r="R1096" s="27">
        <f>IF(C1096="","","Books/"&amp;A1096&amp;"/"&amp;C1096&amp;".png")</f>
        <v/>
      </c>
    </row>
    <row r="1097">
      <c r="A1097" s="25" t="n"/>
      <c r="B1097" s="26" t="n"/>
      <c r="C1097" s="26" t="n"/>
      <c r="D1097" s="25" t="n"/>
      <c r="E1097" s="26" t="n"/>
      <c r="F1097" s="25" t="n"/>
      <c r="G1097" s="25" t="n"/>
      <c r="H1097" s="25" t="n"/>
      <c r="I1097" s="26" t="n"/>
      <c r="J1097" s="25" t="n"/>
      <c r="K1097" s="25" t="n"/>
      <c r="L1097" s="25" t="n"/>
      <c r="M1097" s="25" t="n"/>
      <c r="N1097" s="26" t="n"/>
      <c r="O1097" s="25" t="n"/>
      <c r="P1097" s="27">
        <f>IF(C1097="","",IF(H1097="Teacher guide",SUMIFS('2_Zone_Allocation'!$I$2:$I$3001,'2_Zone_Allocation'!$E$2:$E$3001,C1097),SUMIFS('2_Zone_Allocation'!$H$2:$H$3001,'2_Zone_Allocation'!$D$2:$D$3001,C1097)))</f>
        <v/>
      </c>
      <c r="Q1097" s="27">
        <f>IF(C1097="","",IF(O1097=P1097,"OK","Mismatch"))</f>
        <v/>
      </c>
      <c r="R1097" s="27">
        <f>IF(C1097="","","Books/"&amp;A1097&amp;"/"&amp;C1097&amp;".png")</f>
        <v/>
      </c>
    </row>
    <row r="1098">
      <c r="A1098" s="25" t="n"/>
      <c r="B1098" s="26" t="n"/>
      <c r="C1098" s="26" t="n"/>
      <c r="D1098" s="25" t="n"/>
      <c r="E1098" s="26" t="n"/>
      <c r="F1098" s="25" t="n"/>
      <c r="G1098" s="25" t="n"/>
      <c r="H1098" s="25" t="n"/>
      <c r="I1098" s="26" t="n"/>
      <c r="J1098" s="25" t="n"/>
      <c r="K1098" s="25" t="n"/>
      <c r="L1098" s="25" t="n"/>
      <c r="M1098" s="25" t="n"/>
      <c r="N1098" s="26" t="n"/>
      <c r="O1098" s="25" t="n"/>
      <c r="P1098" s="27">
        <f>IF(C1098="","",IF(H1098="Teacher guide",SUMIFS('2_Zone_Allocation'!$I$2:$I$3001,'2_Zone_Allocation'!$E$2:$E$3001,C1098),SUMIFS('2_Zone_Allocation'!$H$2:$H$3001,'2_Zone_Allocation'!$D$2:$D$3001,C1098)))</f>
        <v/>
      </c>
      <c r="Q1098" s="27">
        <f>IF(C1098="","",IF(O1098=P1098,"OK","Mismatch"))</f>
        <v/>
      </c>
      <c r="R1098" s="27">
        <f>IF(C1098="","","Books/"&amp;A1098&amp;"/"&amp;C1098&amp;".png")</f>
        <v/>
      </c>
    </row>
    <row r="1099">
      <c r="A1099" s="25" t="n"/>
      <c r="B1099" s="26" t="n"/>
      <c r="C1099" s="26" t="n"/>
      <c r="D1099" s="25" t="n"/>
      <c r="E1099" s="26" t="n"/>
      <c r="F1099" s="25" t="n"/>
      <c r="G1099" s="25" t="n"/>
      <c r="H1099" s="25" t="n"/>
      <c r="I1099" s="26" t="n"/>
      <c r="J1099" s="25" t="n"/>
      <c r="K1099" s="25" t="n"/>
      <c r="L1099" s="25" t="n"/>
      <c r="M1099" s="25" t="n"/>
      <c r="N1099" s="26" t="n"/>
      <c r="O1099" s="25" t="n"/>
      <c r="P1099" s="27">
        <f>IF(C1099="","",IF(H1099="Teacher guide",SUMIFS('2_Zone_Allocation'!$I$2:$I$3001,'2_Zone_Allocation'!$E$2:$E$3001,C1099),SUMIFS('2_Zone_Allocation'!$H$2:$H$3001,'2_Zone_Allocation'!$D$2:$D$3001,C1099)))</f>
        <v/>
      </c>
      <c r="Q1099" s="27">
        <f>IF(C1099="","",IF(O1099=P1099,"OK","Mismatch"))</f>
        <v/>
      </c>
      <c r="R1099" s="27">
        <f>IF(C1099="","","Books/"&amp;A1099&amp;"/"&amp;C1099&amp;".png")</f>
        <v/>
      </c>
    </row>
    <row r="1100">
      <c r="A1100" s="25" t="n"/>
      <c r="B1100" s="26" t="n"/>
      <c r="C1100" s="26" t="n"/>
      <c r="D1100" s="25" t="n"/>
      <c r="E1100" s="26" t="n"/>
      <c r="F1100" s="25" t="n"/>
      <c r="G1100" s="25" t="n"/>
      <c r="H1100" s="25" t="n"/>
      <c r="I1100" s="26" t="n"/>
      <c r="J1100" s="25" t="n"/>
      <c r="K1100" s="25" t="n"/>
      <c r="L1100" s="25" t="n"/>
      <c r="M1100" s="25" t="n"/>
      <c r="N1100" s="26" t="n"/>
      <c r="O1100" s="25" t="n"/>
      <c r="P1100" s="27">
        <f>IF(C1100="","",IF(H1100="Teacher guide",SUMIFS('2_Zone_Allocation'!$I$2:$I$3001,'2_Zone_Allocation'!$E$2:$E$3001,C1100),SUMIFS('2_Zone_Allocation'!$H$2:$H$3001,'2_Zone_Allocation'!$D$2:$D$3001,C1100)))</f>
        <v/>
      </c>
      <c r="Q1100" s="27">
        <f>IF(C1100="","",IF(O1100=P1100,"OK","Mismatch"))</f>
        <v/>
      </c>
      <c r="R1100" s="27">
        <f>IF(C1100="","","Books/"&amp;A1100&amp;"/"&amp;C1100&amp;".png")</f>
        <v/>
      </c>
    </row>
    <row r="1101">
      <c r="A1101" s="25" t="n"/>
      <c r="B1101" s="26" t="n"/>
      <c r="C1101" s="26" t="n"/>
      <c r="D1101" s="25" t="n"/>
      <c r="E1101" s="26" t="n"/>
      <c r="F1101" s="25" t="n"/>
      <c r="G1101" s="25" t="n"/>
      <c r="H1101" s="25" t="n"/>
      <c r="I1101" s="26" t="n"/>
      <c r="J1101" s="25" t="n"/>
      <c r="K1101" s="25" t="n"/>
      <c r="L1101" s="25" t="n"/>
      <c r="M1101" s="25" t="n"/>
      <c r="N1101" s="26" t="n"/>
      <c r="O1101" s="25" t="n"/>
      <c r="P1101" s="27">
        <f>IF(C1101="","",IF(H1101="Teacher guide",SUMIFS('2_Zone_Allocation'!$I$2:$I$3001,'2_Zone_Allocation'!$E$2:$E$3001,C1101),SUMIFS('2_Zone_Allocation'!$H$2:$H$3001,'2_Zone_Allocation'!$D$2:$D$3001,C1101)))</f>
        <v/>
      </c>
      <c r="Q1101" s="27">
        <f>IF(C1101="","",IF(O1101=P1101,"OK","Mismatch"))</f>
        <v/>
      </c>
      <c r="R1101" s="27">
        <f>IF(C1101="","","Books/"&amp;A1101&amp;"/"&amp;C1101&amp;".png")</f>
        <v/>
      </c>
    </row>
    <row r="1102">
      <c r="A1102" s="25" t="n"/>
      <c r="B1102" s="26" t="n"/>
      <c r="C1102" s="26" t="n"/>
      <c r="D1102" s="25" t="n"/>
      <c r="E1102" s="26" t="n"/>
      <c r="F1102" s="25" t="n"/>
      <c r="G1102" s="25" t="n"/>
      <c r="H1102" s="25" t="n"/>
      <c r="I1102" s="26" t="n"/>
      <c r="J1102" s="25" t="n"/>
      <c r="K1102" s="25" t="n"/>
      <c r="L1102" s="25" t="n"/>
      <c r="M1102" s="25" t="n"/>
      <c r="N1102" s="26" t="n"/>
      <c r="O1102" s="25" t="n"/>
      <c r="P1102" s="27">
        <f>IF(C1102="","",IF(H1102="Teacher guide",SUMIFS('2_Zone_Allocation'!$I$2:$I$3001,'2_Zone_Allocation'!$E$2:$E$3001,C1102),SUMIFS('2_Zone_Allocation'!$H$2:$H$3001,'2_Zone_Allocation'!$D$2:$D$3001,C1102)))</f>
        <v/>
      </c>
      <c r="Q1102" s="27">
        <f>IF(C1102="","",IF(O1102=P1102,"OK","Mismatch"))</f>
        <v/>
      </c>
      <c r="R1102" s="27">
        <f>IF(C1102="","","Books/"&amp;A1102&amp;"/"&amp;C1102&amp;".png")</f>
        <v/>
      </c>
    </row>
    <row r="1103">
      <c r="A1103" s="25" t="n"/>
      <c r="B1103" s="26" t="n"/>
      <c r="C1103" s="26" t="n"/>
      <c r="D1103" s="25" t="n"/>
      <c r="E1103" s="26" t="n"/>
      <c r="F1103" s="25" t="n"/>
      <c r="G1103" s="25" t="n"/>
      <c r="H1103" s="25" t="n"/>
      <c r="I1103" s="26" t="n"/>
      <c r="J1103" s="25" t="n"/>
      <c r="K1103" s="25" t="n"/>
      <c r="L1103" s="25" t="n"/>
      <c r="M1103" s="25" t="n"/>
      <c r="N1103" s="26" t="n"/>
      <c r="O1103" s="25" t="n"/>
      <c r="P1103" s="27">
        <f>IF(C1103="","",IF(H1103="Teacher guide",SUMIFS('2_Zone_Allocation'!$I$2:$I$3001,'2_Zone_Allocation'!$E$2:$E$3001,C1103),SUMIFS('2_Zone_Allocation'!$H$2:$H$3001,'2_Zone_Allocation'!$D$2:$D$3001,C1103)))</f>
        <v/>
      </c>
      <c r="Q1103" s="27">
        <f>IF(C1103="","",IF(O1103=P1103,"OK","Mismatch"))</f>
        <v/>
      </c>
      <c r="R1103" s="27">
        <f>IF(C1103="","","Books/"&amp;A1103&amp;"/"&amp;C1103&amp;".png")</f>
        <v/>
      </c>
    </row>
    <row r="1104">
      <c r="A1104" s="25" t="n"/>
      <c r="B1104" s="26" t="n"/>
      <c r="C1104" s="26" t="n"/>
      <c r="D1104" s="25" t="n"/>
      <c r="E1104" s="26" t="n"/>
      <c r="F1104" s="25" t="n"/>
      <c r="G1104" s="25" t="n"/>
      <c r="H1104" s="25" t="n"/>
      <c r="I1104" s="26" t="n"/>
      <c r="J1104" s="25" t="n"/>
      <c r="K1104" s="25" t="n"/>
      <c r="L1104" s="25" t="n"/>
      <c r="M1104" s="25" t="n"/>
      <c r="N1104" s="26" t="n"/>
      <c r="O1104" s="25" t="n"/>
      <c r="P1104" s="27">
        <f>IF(C1104="","",IF(H1104="Teacher guide",SUMIFS('2_Zone_Allocation'!$I$2:$I$3001,'2_Zone_Allocation'!$E$2:$E$3001,C1104),SUMIFS('2_Zone_Allocation'!$H$2:$H$3001,'2_Zone_Allocation'!$D$2:$D$3001,C1104)))</f>
        <v/>
      </c>
      <c r="Q1104" s="27">
        <f>IF(C1104="","",IF(O1104=P1104,"OK","Mismatch"))</f>
        <v/>
      </c>
      <c r="R1104" s="27">
        <f>IF(C1104="","","Books/"&amp;A1104&amp;"/"&amp;C1104&amp;".png")</f>
        <v/>
      </c>
    </row>
    <row r="1105">
      <c r="A1105" s="25" t="n"/>
      <c r="B1105" s="26" t="n"/>
      <c r="C1105" s="26" t="n"/>
      <c r="D1105" s="25" t="n"/>
      <c r="E1105" s="26" t="n"/>
      <c r="F1105" s="25" t="n"/>
      <c r="G1105" s="25" t="n"/>
      <c r="H1105" s="25" t="n"/>
      <c r="I1105" s="26" t="n"/>
      <c r="J1105" s="25" t="n"/>
      <c r="K1105" s="25" t="n"/>
      <c r="L1105" s="25" t="n"/>
      <c r="M1105" s="25" t="n"/>
      <c r="N1105" s="26" t="n"/>
      <c r="O1105" s="25" t="n"/>
      <c r="P1105" s="27">
        <f>IF(C1105="","",IF(H1105="Teacher guide",SUMIFS('2_Zone_Allocation'!$I$2:$I$3001,'2_Zone_Allocation'!$E$2:$E$3001,C1105),SUMIFS('2_Zone_Allocation'!$H$2:$H$3001,'2_Zone_Allocation'!$D$2:$D$3001,C1105)))</f>
        <v/>
      </c>
      <c r="Q1105" s="27">
        <f>IF(C1105="","",IF(O1105=P1105,"OK","Mismatch"))</f>
        <v/>
      </c>
      <c r="R1105" s="27">
        <f>IF(C1105="","","Books/"&amp;A1105&amp;"/"&amp;C1105&amp;".png")</f>
        <v/>
      </c>
    </row>
    <row r="1106">
      <c r="A1106" s="25" t="n"/>
      <c r="B1106" s="26" t="n"/>
      <c r="C1106" s="26" t="n"/>
      <c r="D1106" s="25" t="n"/>
      <c r="E1106" s="26" t="n"/>
      <c r="F1106" s="25" t="n"/>
      <c r="G1106" s="25" t="n"/>
      <c r="H1106" s="25" t="n"/>
      <c r="I1106" s="26" t="n"/>
      <c r="J1106" s="25" t="n"/>
      <c r="K1106" s="25" t="n"/>
      <c r="L1106" s="25" t="n"/>
      <c r="M1106" s="25" t="n"/>
      <c r="N1106" s="26" t="n"/>
      <c r="O1106" s="25" t="n"/>
      <c r="P1106" s="27">
        <f>IF(C1106="","",IF(H1106="Teacher guide",SUMIFS('2_Zone_Allocation'!$I$2:$I$3001,'2_Zone_Allocation'!$E$2:$E$3001,C1106),SUMIFS('2_Zone_Allocation'!$H$2:$H$3001,'2_Zone_Allocation'!$D$2:$D$3001,C1106)))</f>
        <v/>
      </c>
      <c r="Q1106" s="27">
        <f>IF(C1106="","",IF(O1106=P1106,"OK","Mismatch"))</f>
        <v/>
      </c>
      <c r="R1106" s="27">
        <f>IF(C1106="","","Books/"&amp;A1106&amp;"/"&amp;C1106&amp;".png")</f>
        <v/>
      </c>
    </row>
    <row r="1107">
      <c r="A1107" s="25" t="n"/>
      <c r="B1107" s="26" t="n"/>
      <c r="C1107" s="26" t="n"/>
      <c r="D1107" s="25" t="n"/>
      <c r="E1107" s="26" t="n"/>
      <c r="F1107" s="25" t="n"/>
      <c r="G1107" s="25" t="n"/>
      <c r="H1107" s="25" t="n"/>
      <c r="I1107" s="26" t="n"/>
      <c r="J1107" s="25" t="n"/>
      <c r="K1107" s="25" t="n"/>
      <c r="L1107" s="25" t="n"/>
      <c r="M1107" s="25" t="n"/>
      <c r="N1107" s="26" t="n"/>
      <c r="O1107" s="25" t="n"/>
      <c r="P1107" s="27">
        <f>IF(C1107="","",IF(H1107="Teacher guide",SUMIFS('2_Zone_Allocation'!$I$2:$I$3001,'2_Zone_Allocation'!$E$2:$E$3001,C1107),SUMIFS('2_Zone_Allocation'!$H$2:$H$3001,'2_Zone_Allocation'!$D$2:$D$3001,C1107)))</f>
        <v/>
      </c>
      <c r="Q1107" s="27">
        <f>IF(C1107="","",IF(O1107=P1107,"OK","Mismatch"))</f>
        <v/>
      </c>
      <c r="R1107" s="27">
        <f>IF(C1107="","","Books/"&amp;A1107&amp;"/"&amp;C1107&amp;".png")</f>
        <v/>
      </c>
    </row>
    <row r="1108">
      <c r="A1108" s="25" t="n"/>
      <c r="B1108" s="26" t="n"/>
      <c r="C1108" s="26" t="n"/>
      <c r="D1108" s="25" t="n"/>
      <c r="E1108" s="26" t="n"/>
      <c r="F1108" s="25" t="n"/>
      <c r="G1108" s="25" t="n"/>
      <c r="H1108" s="25" t="n"/>
      <c r="I1108" s="26" t="n"/>
      <c r="J1108" s="25" t="n"/>
      <c r="K1108" s="25" t="n"/>
      <c r="L1108" s="25" t="n"/>
      <c r="M1108" s="25" t="n"/>
      <c r="N1108" s="26" t="n"/>
      <c r="O1108" s="25" t="n"/>
      <c r="P1108" s="27">
        <f>IF(C1108="","",IF(H1108="Teacher guide",SUMIFS('2_Zone_Allocation'!$I$2:$I$3001,'2_Zone_Allocation'!$E$2:$E$3001,C1108),SUMIFS('2_Zone_Allocation'!$H$2:$H$3001,'2_Zone_Allocation'!$D$2:$D$3001,C1108)))</f>
        <v/>
      </c>
      <c r="Q1108" s="27">
        <f>IF(C1108="","",IF(O1108=P1108,"OK","Mismatch"))</f>
        <v/>
      </c>
      <c r="R1108" s="27">
        <f>IF(C1108="","","Books/"&amp;A1108&amp;"/"&amp;C1108&amp;".png")</f>
        <v/>
      </c>
    </row>
    <row r="1109">
      <c r="A1109" s="25" t="n"/>
      <c r="B1109" s="26" t="n"/>
      <c r="C1109" s="26" t="n"/>
      <c r="D1109" s="25" t="n"/>
      <c r="E1109" s="26" t="n"/>
      <c r="F1109" s="25" t="n"/>
      <c r="G1109" s="25" t="n"/>
      <c r="H1109" s="25" t="n"/>
      <c r="I1109" s="26" t="n"/>
      <c r="J1109" s="25" t="n"/>
      <c r="K1109" s="25" t="n"/>
      <c r="L1109" s="25" t="n"/>
      <c r="M1109" s="25" t="n"/>
      <c r="N1109" s="26" t="n"/>
      <c r="O1109" s="25" t="n"/>
      <c r="P1109" s="27">
        <f>IF(C1109="","",IF(H1109="Teacher guide",SUMIFS('2_Zone_Allocation'!$I$2:$I$3001,'2_Zone_Allocation'!$E$2:$E$3001,C1109),SUMIFS('2_Zone_Allocation'!$H$2:$H$3001,'2_Zone_Allocation'!$D$2:$D$3001,C1109)))</f>
        <v/>
      </c>
      <c r="Q1109" s="27">
        <f>IF(C1109="","",IF(O1109=P1109,"OK","Mismatch"))</f>
        <v/>
      </c>
      <c r="R1109" s="27">
        <f>IF(C1109="","","Books/"&amp;A1109&amp;"/"&amp;C1109&amp;".png")</f>
        <v/>
      </c>
    </row>
    <row r="1110">
      <c r="A1110" s="25" t="n"/>
      <c r="B1110" s="26" t="n"/>
      <c r="C1110" s="26" t="n"/>
      <c r="D1110" s="25" t="n"/>
      <c r="E1110" s="26" t="n"/>
      <c r="F1110" s="25" t="n"/>
      <c r="G1110" s="25" t="n"/>
      <c r="H1110" s="25" t="n"/>
      <c r="I1110" s="26" t="n"/>
      <c r="J1110" s="25" t="n"/>
      <c r="K1110" s="25" t="n"/>
      <c r="L1110" s="25" t="n"/>
      <c r="M1110" s="25" t="n"/>
      <c r="N1110" s="26" t="n"/>
      <c r="O1110" s="25" t="n"/>
      <c r="P1110" s="27">
        <f>IF(C1110="","",IF(H1110="Teacher guide",SUMIFS('2_Zone_Allocation'!$I$2:$I$3001,'2_Zone_Allocation'!$E$2:$E$3001,C1110),SUMIFS('2_Zone_Allocation'!$H$2:$H$3001,'2_Zone_Allocation'!$D$2:$D$3001,C1110)))</f>
        <v/>
      </c>
      <c r="Q1110" s="27">
        <f>IF(C1110="","",IF(O1110=P1110,"OK","Mismatch"))</f>
        <v/>
      </c>
      <c r="R1110" s="27">
        <f>IF(C1110="","","Books/"&amp;A1110&amp;"/"&amp;C1110&amp;".png")</f>
        <v/>
      </c>
    </row>
    <row r="1111">
      <c r="A1111" s="25" t="n"/>
      <c r="B1111" s="26" t="n"/>
      <c r="C1111" s="26" t="n"/>
      <c r="D1111" s="25" t="n"/>
      <c r="E1111" s="26" t="n"/>
      <c r="F1111" s="25" t="n"/>
      <c r="G1111" s="25" t="n"/>
      <c r="H1111" s="25" t="n"/>
      <c r="I1111" s="26" t="n"/>
      <c r="J1111" s="25" t="n"/>
      <c r="K1111" s="25" t="n"/>
      <c r="L1111" s="25" t="n"/>
      <c r="M1111" s="25" t="n"/>
      <c r="N1111" s="26" t="n"/>
      <c r="O1111" s="25" t="n"/>
      <c r="P1111" s="27">
        <f>IF(C1111="","",IF(H1111="Teacher guide",SUMIFS('2_Zone_Allocation'!$I$2:$I$3001,'2_Zone_Allocation'!$E$2:$E$3001,C1111),SUMIFS('2_Zone_Allocation'!$H$2:$H$3001,'2_Zone_Allocation'!$D$2:$D$3001,C1111)))</f>
        <v/>
      </c>
      <c r="Q1111" s="27">
        <f>IF(C1111="","",IF(O1111=P1111,"OK","Mismatch"))</f>
        <v/>
      </c>
      <c r="R1111" s="27">
        <f>IF(C1111="","","Books/"&amp;A1111&amp;"/"&amp;C1111&amp;".png")</f>
        <v/>
      </c>
    </row>
    <row r="1112">
      <c r="A1112" s="25" t="n"/>
      <c r="B1112" s="26" t="n"/>
      <c r="C1112" s="26" t="n"/>
      <c r="D1112" s="25" t="n"/>
      <c r="E1112" s="26" t="n"/>
      <c r="F1112" s="25" t="n"/>
      <c r="G1112" s="25" t="n"/>
      <c r="H1112" s="25" t="n"/>
      <c r="I1112" s="26" t="n"/>
      <c r="J1112" s="25" t="n"/>
      <c r="K1112" s="25" t="n"/>
      <c r="L1112" s="25" t="n"/>
      <c r="M1112" s="25" t="n"/>
      <c r="N1112" s="26" t="n"/>
      <c r="O1112" s="25" t="n"/>
      <c r="P1112" s="27">
        <f>IF(C1112="","",IF(H1112="Teacher guide",SUMIFS('2_Zone_Allocation'!$I$2:$I$3001,'2_Zone_Allocation'!$E$2:$E$3001,C1112),SUMIFS('2_Zone_Allocation'!$H$2:$H$3001,'2_Zone_Allocation'!$D$2:$D$3001,C1112)))</f>
        <v/>
      </c>
      <c r="Q1112" s="27">
        <f>IF(C1112="","",IF(O1112=P1112,"OK","Mismatch"))</f>
        <v/>
      </c>
      <c r="R1112" s="27">
        <f>IF(C1112="","","Books/"&amp;A1112&amp;"/"&amp;C1112&amp;".png")</f>
        <v/>
      </c>
    </row>
    <row r="1113">
      <c r="A1113" s="25" t="n"/>
      <c r="B1113" s="26" t="n"/>
      <c r="C1113" s="26" t="n"/>
      <c r="D1113" s="25" t="n"/>
      <c r="E1113" s="26" t="n"/>
      <c r="F1113" s="25" t="n"/>
      <c r="G1113" s="25" t="n"/>
      <c r="H1113" s="25" t="n"/>
      <c r="I1113" s="26" t="n"/>
      <c r="J1113" s="25" t="n"/>
      <c r="K1113" s="25" t="n"/>
      <c r="L1113" s="25" t="n"/>
      <c r="M1113" s="25" t="n"/>
      <c r="N1113" s="26" t="n"/>
      <c r="O1113" s="25" t="n"/>
      <c r="P1113" s="27">
        <f>IF(C1113="","",IF(H1113="Teacher guide",SUMIFS('2_Zone_Allocation'!$I$2:$I$3001,'2_Zone_Allocation'!$E$2:$E$3001,C1113),SUMIFS('2_Zone_Allocation'!$H$2:$H$3001,'2_Zone_Allocation'!$D$2:$D$3001,C1113)))</f>
        <v/>
      </c>
      <c r="Q1113" s="27">
        <f>IF(C1113="","",IF(O1113=P1113,"OK","Mismatch"))</f>
        <v/>
      </c>
      <c r="R1113" s="27">
        <f>IF(C1113="","","Books/"&amp;A1113&amp;"/"&amp;C1113&amp;".png")</f>
        <v/>
      </c>
    </row>
    <row r="1114">
      <c r="A1114" s="25" t="n"/>
      <c r="B1114" s="26" t="n"/>
      <c r="C1114" s="26" t="n"/>
      <c r="D1114" s="25" t="n"/>
      <c r="E1114" s="26" t="n"/>
      <c r="F1114" s="25" t="n"/>
      <c r="G1114" s="25" t="n"/>
      <c r="H1114" s="25" t="n"/>
      <c r="I1114" s="26" t="n"/>
      <c r="J1114" s="25" t="n"/>
      <c r="K1114" s="25" t="n"/>
      <c r="L1114" s="25" t="n"/>
      <c r="M1114" s="25" t="n"/>
      <c r="N1114" s="26" t="n"/>
      <c r="O1114" s="25" t="n"/>
      <c r="P1114" s="27">
        <f>IF(C1114="","",IF(H1114="Teacher guide",SUMIFS('2_Zone_Allocation'!$I$2:$I$3001,'2_Zone_Allocation'!$E$2:$E$3001,C1114),SUMIFS('2_Zone_Allocation'!$H$2:$H$3001,'2_Zone_Allocation'!$D$2:$D$3001,C1114)))</f>
        <v/>
      </c>
      <c r="Q1114" s="27">
        <f>IF(C1114="","",IF(O1114=P1114,"OK","Mismatch"))</f>
        <v/>
      </c>
      <c r="R1114" s="27">
        <f>IF(C1114="","","Books/"&amp;A1114&amp;"/"&amp;C1114&amp;".png")</f>
        <v/>
      </c>
    </row>
    <row r="1115">
      <c r="A1115" s="25" t="n"/>
      <c r="B1115" s="26" t="n"/>
      <c r="C1115" s="26" t="n"/>
      <c r="D1115" s="25" t="n"/>
      <c r="E1115" s="26" t="n"/>
      <c r="F1115" s="25" t="n"/>
      <c r="G1115" s="25" t="n"/>
      <c r="H1115" s="25" t="n"/>
      <c r="I1115" s="26" t="n"/>
      <c r="J1115" s="25" t="n"/>
      <c r="K1115" s="25" t="n"/>
      <c r="L1115" s="25" t="n"/>
      <c r="M1115" s="25" t="n"/>
      <c r="N1115" s="26" t="n"/>
      <c r="O1115" s="25" t="n"/>
      <c r="P1115" s="27">
        <f>IF(C1115="","",IF(H1115="Teacher guide",SUMIFS('2_Zone_Allocation'!$I$2:$I$3001,'2_Zone_Allocation'!$E$2:$E$3001,C1115),SUMIFS('2_Zone_Allocation'!$H$2:$H$3001,'2_Zone_Allocation'!$D$2:$D$3001,C1115)))</f>
        <v/>
      </c>
      <c r="Q1115" s="27">
        <f>IF(C1115="","",IF(O1115=P1115,"OK","Mismatch"))</f>
        <v/>
      </c>
      <c r="R1115" s="27">
        <f>IF(C1115="","","Books/"&amp;A1115&amp;"/"&amp;C1115&amp;".png")</f>
        <v/>
      </c>
    </row>
    <row r="1116">
      <c r="A1116" s="25" t="n"/>
      <c r="B1116" s="26" t="n"/>
      <c r="C1116" s="26" t="n"/>
      <c r="D1116" s="25" t="n"/>
      <c r="E1116" s="26" t="n"/>
      <c r="F1116" s="25" t="n"/>
      <c r="G1116" s="25" t="n"/>
      <c r="H1116" s="25" t="n"/>
      <c r="I1116" s="26" t="n"/>
      <c r="J1116" s="25" t="n"/>
      <c r="K1116" s="25" t="n"/>
      <c r="L1116" s="25" t="n"/>
      <c r="M1116" s="25" t="n"/>
      <c r="N1116" s="26" t="n"/>
      <c r="O1116" s="25" t="n"/>
      <c r="P1116" s="27">
        <f>IF(C1116="","",IF(H1116="Teacher guide",SUMIFS('2_Zone_Allocation'!$I$2:$I$3001,'2_Zone_Allocation'!$E$2:$E$3001,C1116),SUMIFS('2_Zone_Allocation'!$H$2:$H$3001,'2_Zone_Allocation'!$D$2:$D$3001,C1116)))</f>
        <v/>
      </c>
      <c r="Q1116" s="27">
        <f>IF(C1116="","",IF(O1116=P1116,"OK","Mismatch"))</f>
        <v/>
      </c>
      <c r="R1116" s="27">
        <f>IF(C1116="","","Books/"&amp;A1116&amp;"/"&amp;C1116&amp;".png")</f>
        <v/>
      </c>
    </row>
    <row r="1117">
      <c r="A1117" s="25" t="n"/>
      <c r="B1117" s="26" t="n"/>
      <c r="C1117" s="26" t="n"/>
      <c r="D1117" s="25" t="n"/>
      <c r="E1117" s="26" t="n"/>
      <c r="F1117" s="25" t="n"/>
      <c r="G1117" s="25" t="n"/>
      <c r="H1117" s="25" t="n"/>
      <c r="I1117" s="26" t="n"/>
      <c r="J1117" s="25" t="n"/>
      <c r="K1117" s="25" t="n"/>
      <c r="L1117" s="25" t="n"/>
      <c r="M1117" s="25" t="n"/>
      <c r="N1117" s="26" t="n"/>
      <c r="O1117" s="25" t="n"/>
      <c r="P1117" s="27">
        <f>IF(C1117="","",IF(H1117="Teacher guide",SUMIFS('2_Zone_Allocation'!$I$2:$I$3001,'2_Zone_Allocation'!$E$2:$E$3001,C1117),SUMIFS('2_Zone_Allocation'!$H$2:$H$3001,'2_Zone_Allocation'!$D$2:$D$3001,C1117)))</f>
        <v/>
      </c>
      <c r="Q1117" s="27">
        <f>IF(C1117="","",IF(O1117=P1117,"OK","Mismatch"))</f>
        <v/>
      </c>
      <c r="R1117" s="27">
        <f>IF(C1117="","","Books/"&amp;A1117&amp;"/"&amp;C1117&amp;".png")</f>
        <v/>
      </c>
    </row>
    <row r="1118">
      <c r="A1118" s="25" t="n"/>
      <c r="B1118" s="26" t="n"/>
      <c r="C1118" s="26" t="n"/>
      <c r="D1118" s="25" t="n"/>
      <c r="E1118" s="26" t="n"/>
      <c r="F1118" s="25" t="n"/>
      <c r="G1118" s="25" t="n"/>
      <c r="H1118" s="25" t="n"/>
      <c r="I1118" s="26" t="n"/>
      <c r="J1118" s="25" t="n"/>
      <c r="K1118" s="25" t="n"/>
      <c r="L1118" s="25" t="n"/>
      <c r="M1118" s="25" t="n"/>
      <c r="N1118" s="26" t="n"/>
      <c r="O1118" s="25" t="n"/>
      <c r="P1118" s="27">
        <f>IF(C1118="","",IF(H1118="Teacher guide",SUMIFS('2_Zone_Allocation'!$I$2:$I$3001,'2_Zone_Allocation'!$E$2:$E$3001,C1118),SUMIFS('2_Zone_Allocation'!$H$2:$H$3001,'2_Zone_Allocation'!$D$2:$D$3001,C1118)))</f>
        <v/>
      </c>
      <c r="Q1118" s="27">
        <f>IF(C1118="","",IF(O1118=P1118,"OK","Mismatch"))</f>
        <v/>
      </c>
      <c r="R1118" s="27">
        <f>IF(C1118="","","Books/"&amp;A1118&amp;"/"&amp;C1118&amp;".png")</f>
        <v/>
      </c>
    </row>
    <row r="1119">
      <c r="A1119" s="25" t="n"/>
      <c r="B1119" s="26" t="n"/>
      <c r="C1119" s="26" t="n"/>
      <c r="D1119" s="25" t="n"/>
      <c r="E1119" s="26" t="n"/>
      <c r="F1119" s="25" t="n"/>
      <c r="G1119" s="25" t="n"/>
      <c r="H1119" s="25" t="n"/>
      <c r="I1119" s="26" t="n"/>
      <c r="J1119" s="25" t="n"/>
      <c r="K1119" s="25" t="n"/>
      <c r="L1119" s="25" t="n"/>
      <c r="M1119" s="25" t="n"/>
      <c r="N1119" s="26" t="n"/>
      <c r="O1119" s="25" t="n"/>
      <c r="P1119" s="27">
        <f>IF(C1119="","",IF(H1119="Teacher guide",SUMIFS('2_Zone_Allocation'!$I$2:$I$3001,'2_Zone_Allocation'!$E$2:$E$3001,C1119),SUMIFS('2_Zone_Allocation'!$H$2:$H$3001,'2_Zone_Allocation'!$D$2:$D$3001,C1119)))</f>
        <v/>
      </c>
      <c r="Q1119" s="27">
        <f>IF(C1119="","",IF(O1119=P1119,"OK","Mismatch"))</f>
        <v/>
      </c>
      <c r="R1119" s="27">
        <f>IF(C1119="","","Books/"&amp;A1119&amp;"/"&amp;C1119&amp;".png")</f>
        <v/>
      </c>
    </row>
    <row r="1120">
      <c r="A1120" s="25" t="n"/>
      <c r="B1120" s="26" t="n"/>
      <c r="C1120" s="26" t="n"/>
      <c r="D1120" s="25" t="n"/>
      <c r="E1120" s="26" t="n"/>
      <c r="F1120" s="25" t="n"/>
      <c r="G1120" s="25" t="n"/>
      <c r="H1120" s="25" t="n"/>
      <c r="I1120" s="26" t="n"/>
      <c r="J1120" s="25" t="n"/>
      <c r="K1120" s="25" t="n"/>
      <c r="L1120" s="25" t="n"/>
      <c r="M1120" s="25" t="n"/>
      <c r="N1120" s="26" t="n"/>
      <c r="O1120" s="25" t="n"/>
      <c r="P1120" s="27">
        <f>IF(C1120="","",IF(H1120="Teacher guide",SUMIFS('2_Zone_Allocation'!$I$2:$I$3001,'2_Zone_Allocation'!$E$2:$E$3001,C1120),SUMIFS('2_Zone_Allocation'!$H$2:$H$3001,'2_Zone_Allocation'!$D$2:$D$3001,C1120)))</f>
        <v/>
      </c>
      <c r="Q1120" s="27">
        <f>IF(C1120="","",IF(O1120=P1120,"OK","Mismatch"))</f>
        <v/>
      </c>
      <c r="R1120" s="27">
        <f>IF(C1120="","","Books/"&amp;A1120&amp;"/"&amp;C1120&amp;".png")</f>
        <v/>
      </c>
    </row>
    <row r="1121">
      <c r="A1121" s="25" t="n"/>
      <c r="B1121" s="26" t="n"/>
      <c r="C1121" s="26" t="n"/>
      <c r="D1121" s="25" t="n"/>
      <c r="E1121" s="26" t="n"/>
      <c r="F1121" s="25" t="n"/>
      <c r="G1121" s="25" t="n"/>
      <c r="H1121" s="25" t="n"/>
      <c r="I1121" s="26" t="n"/>
      <c r="J1121" s="25" t="n"/>
      <c r="K1121" s="25" t="n"/>
      <c r="L1121" s="25" t="n"/>
      <c r="M1121" s="25" t="n"/>
      <c r="N1121" s="26" t="n"/>
      <c r="O1121" s="25" t="n"/>
      <c r="P1121" s="27">
        <f>IF(C1121="","",IF(H1121="Teacher guide",SUMIFS('2_Zone_Allocation'!$I$2:$I$3001,'2_Zone_Allocation'!$E$2:$E$3001,C1121),SUMIFS('2_Zone_Allocation'!$H$2:$H$3001,'2_Zone_Allocation'!$D$2:$D$3001,C1121)))</f>
        <v/>
      </c>
      <c r="Q1121" s="27">
        <f>IF(C1121="","",IF(O1121=P1121,"OK","Mismatch"))</f>
        <v/>
      </c>
      <c r="R1121" s="27">
        <f>IF(C1121="","","Books/"&amp;A1121&amp;"/"&amp;C1121&amp;".png")</f>
        <v/>
      </c>
    </row>
    <row r="1122">
      <c r="A1122" s="25" t="n"/>
      <c r="B1122" s="26" t="n"/>
      <c r="C1122" s="26" t="n"/>
      <c r="D1122" s="25" t="n"/>
      <c r="E1122" s="26" t="n"/>
      <c r="F1122" s="25" t="n"/>
      <c r="G1122" s="25" t="n"/>
      <c r="H1122" s="25" t="n"/>
      <c r="I1122" s="26" t="n"/>
      <c r="J1122" s="25" t="n"/>
      <c r="K1122" s="25" t="n"/>
      <c r="L1122" s="25" t="n"/>
      <c r="M1122" s="25" t="n"/>
      <c r="N1122" s="26" t="n"/>
      <c r="O1122" s="25" t="n"/>
      <c r="P1122" s="27">
        <f>IF(C1122="","",IF(H1122="Teacher guide",SUMIFS('2_Zone_Allocation'!$I$2:$I$3001,'2_Zone_Allocation'!$E$2:$E$3001,C1122),SUMIFS('2_Zone_Allocation'!$H$2:$H$3001,'2_Zone_Allocation'!$D$2:$D$3001,C1122)))</f>
        <v/>
      </c>
      <c r="Q1122" s="27">
        <f>IF(C1122="","",IF(O1122=P1122,"OK","Mismatch"))</f>
        <v/>
      </c>
      <c r="R1122" s="27">
        <f>IF(C1122="","","Books/"&amp;A1122&amp;"/"&amp;C1122&amp;".png")</f>
        <v/>
      </c>
    </row>
    <row r="1123">
      <c r="A1123" s="25" t="n"/>
      <c r="B1123" s="26" t="n"/>
      <c r="C1123" s="26" t="n"/>
      <c r="D1123" s="25" t="n"/>
      <c r="E1123" s="26" t="n"/>
      <c r="F1123" s="25" t="n"/>
      <c r="G1123" s="25" t="n"/>
      <c r="H1123" s="25" t="n"/>
      <c r="I1123" s="26" t="n"/>
      <c r="J1123" s="25" t="n"/>
      <c r="K1123" s="25" t="n"/>
      <c r="L1123" s="25" t="n"/>
      <c r="M1123" s="25" t="n"/>
      <c r="N1123" s="26" t="n"/>
      <c r="O1123" s="25" t="n"/>
      <c r="P1123" s="27">
        <f>IF(C1123="","",IF(H1123="Teacher guide",SUMIFS('2_Zone_Allocation'!$I$2:$I$3001,'2_Zone_Allocation'!$E$2:$E$3001,C1123),SUMIFS('2_Zone_Allocation'!$H$2:$H$3001,'2_Zone_Allocation'!$D$2:$D$3001,C1123)))</f>
        <v/>
      </c>
      <c r="Q1123" s="27">
        <f>IF(C1123="","",IF(O1123=P1123,"OK","Mismatch"))</f>
        <v/>
      </c>
      <c r="R1123" s="27">
        <f>IF(C1123="","","Books/"&amp;A1123&amp;"/"&amp;C1123&amp;".png")</f>
        <v/>
      </c>
    </row>
    <row r="1124">
      <c r="A1124" s="25" t="n"/>
      <c r="B1124" s="26" t="n"/>
      <c r="C1124" s="26" t="n"/>
      <c r="D1124" s="25" t="n"/>
      <c r="E1124" s="26" t="n"/>
      <c r="F1124" s="25" t="n"/>
      <c r="G1124" s="25" t="n"/>
      <c r="H1124" s="25" t="n"/>
      <c r="I1124" s="26" t="n"/>
      <c r="J1124" s="25" t="n"/>
      <c r="K1124" s="25" t="n"/>
      <c r="L1124" s="25" t="n"/>
      <c r="M1124" s="25" t="n"/>
      <c r="N1124" s="26" t="n"/>
      <c r="O1124" s="25" t="n"/>
      <c r="P1124" s="27">
        <f>IF(C1124="","",IF(H1124="Teacher guide",SUMIFS('2_Zone_Allocation'!$I$2:$I$3001,'2_Zone_Allocation'!$E$2:$E$3001,C1124),SUMIFS('2_Zone_Allocation'!$H$2:$H$3001,'2_Zone_Allocation'!$D$2:$D$3001,C1124)))</f>
        <v/>
      </c>
      <c r="Q1124" s="27">
        <f>IF(C1124="","",IF(O1124=P1124,"OK","Mismatch"))</f>
        <v/>
      </c>
      <c r="R1124" s="27">
        <f>IF(C1124="","","Books/"&amp;A1124&amp;"/"&amp;C1124&amp;".png")</f>
        <v/>
      </c>
    </row>
    <row r="1125">
      <c r="A1125" s="25" t="n"/>
      <c r="B1125" s="26" t="n"/>
      <c r="C1125" s="26" t="n"/>
      <c r="D1125" s="25" t="n"/>
      <c r="E1125" s="26" t="n"/>
      <c r="F1125" s="25" t="n"/>
      <c r="G1125" s="25" t="n"/>
      <c r="H1125" s="25" t="n"/>
      <c r="I1125" s="26" t="n"/>
      <c r="J1125" s="25" t="n"/>
      <c r="K1125" s="25" t="n"/>
      <c r="L1125" s="25" t="n"/>
      <c r="M1125" s="25" t="n"/>
      <c r="N1125" s="26" t="n"/>
      <c r="O1125" s="25" t="n"/>
      <c r="P1125" s="27">
        <f>IF(C1125="","",IF(H1125="Teacher guide",SUMIFS('2_Zone_Allocation'!$I$2:$I$3001,'2_Zone_Allocation'!$E$2:$E$3001,C1125),SUMIFS('2_Zone_Allocation'!$H$2:$H$3001,'2_Zone_Allocation'!$D$2:$D$3001,C1125)))</f>
        <v/>
      </c>
      <c r="Q1125" s="27">
        <f>IF(C1125="","",IF(O1125=P1125,"OK","Mismatch"))</f>
        <v/>
      </c>
      <c r="R1125" s="27">
        <f>IF(C1125="","","Books/"&amp;A1125&amp;"/"&amp;C1125&amp;".png")</f>
        <v/>
      </c>
    </row>
    <row r="1126">
      <c r="A1126" s="25" t="n"/>
      <c r="B1126" s="26" t="n"/>
      <c r="C1126" s="26" t="n"/>
      <c r="D1126" s="25" t="n"/>
      <c r="E1126" s="26" t="n"/>
      <c r="F1126" s="25" t="n"/>
      <c r="G1126" s="25" t="n"/>
      <c r="H1126" s="25" t="n"/>
      <c r="I1126" s="26" t="n"/>
      <c r="J1126" s="25" t="n"/>
      <c r="K1126" s="25" t="n"/>
      <c r="L1126" s="25" t="n"/>
      <c r="M1126" s="25" t="n"/>
      <c r="N1126" s="26" t="n"/>
      <c r="O1126" s="25" t="n"/>
      <c r="P1126" s="27">
        <f>IF(C1126="","",IF(H1126="Teacher guide",SUMIFS('2_Zone_Allocation'!$I$2:$I$3001,'2_Zone_Allocation'!$E$2:$E$3001,C1126),SUMIFS('2_Zone_Allocation'!$H$2:$H$3001,'2_Zone_Allocation'!$D$2:$D$3001,C1126)))</f>
        <v/>
      </c>
      <c r="Q1126" s="27">
        <f>IF(C1126="","",IF(O1126=P1126,"OK","Mismatch"))</f>
        <v/>
      </c>
      <c r="R1126" s="27">
        <f>IF(C1126="","","Books/"&amp;A1126&amp;"/"&amp;C1126&amp;".png")</f>
        <v/>
      </c>
    </row>
    <row r="1127">
      <c r="A1127" s="25" t="n"/>
      <c r="B1127" s="26" t="n"/>
      <c r="C1127" s="26" t="n"/>
      <c r="D1127" s="25" t="n"/>
      <c r="E1127" s="26" t="n"/>
      <c r="F1127" s="25" t="n"/>
      <c r="G1127" s="25" t="n"/>
      <c r="H1127" s="25" t="n"/>
      <c r="I1127" s="26" t="n"/>
      <c r="J1127" s="25" t="n"/>
      <c r="K1127" s="25" t="n"/>
      <c r="L1127" s="25" t="n"/>
      <c r="M1127" s="25" t="n"/>
      <c r="N1127" s="26" t="n"/>
      <c r="O1127" s="25" t="n"/>
      <c r="P1127" s="27">
        <f>IF(C1127="","",IF(H1127="Teacher guide",SUMIFS('2_Zone_Allocation'!$I$2:$I$3001,'2_Zone_Allocation'!$E$2:$E$3001,C1127),SUMIFS('2_Zone_Allocation'!$H$2:$H$3001,'2_Zone_Allocation'!$D$2:$D$3001,C1127)))</f>
        <v/>
      </c>
      <c r="Q1127" s="27">
        <f>IF(C1127="","",IF(O1127=P1127,"OK","Mismatch"))</f>
        <v/>
      </c>
      <c r="R1127" s="27">
        <f>IF(C1127="","","Books/"&amp;A1127&amp;"/"&amp;C1127&amp;".png")</f>
        <v/>
      </c>
    </row>
    <row r="1128">
      <c r="A1128" s="25" t="n"/>
      <c r="B1128" s="26" t="n"/>
      <c r="C1128" s="26" t="n"/>
      <c r="D1128" s="25" t="n"/>
      <c r="E1128" s="26" t="n"/>
      <c r="F1128" s="25" t="n"/>
      <c r="G1128" s="25" t="n"/>
      <c r="H1128" s="25" t="n"/>
      <c r="I1128" s="26" t="n"/>
      <c r="J1128" s="25" t="n"/>
      <c r="K1128" s="25" t="n"/>
      <c r="L1128" s="25" t="n"/>
      <c r="M1128" s="25" t="n"/>
      <c r="N1128" s="26" t="n"/>
      <c r="O1128" s="25" t="n"/>
      <c r="P1128" s="27">
        <f>IF(C1128="","",IF(H1128="Teacher guide",SUMIFS('2_Zone_Allocation'!$I$2:$I$3001,'2_Zone_Allocation'!$E$2:$E$3001,C1128),SUMIFS('2_Zone_Allocation'!$H$2:$H$3001,'2_Zone_Allocation'!$D$2:$D$3001,C1128)))</f>
        <v/>
      </c>
      <c r="Q1128" s="27">
        <f>IF(C1128="","",IF(O1128=P1128,"OK","Mismatch"))</f>
        <v/>
      </c>
      <c r="R1128" s="27">
        <f>IF(C1128="","","Books/"&amp;A1128&amp;"/"&amp;C1128&amp;".png")</f>
        <v/>
      </c>
    </row>
    <row r="1129">
      <c r="A1129" s="25" t="n"/>
      <c r="B1129" s="26" t="n"/>
      <c r="C1129" s="26" t="n"/>
      <c r="D1129" s="25" t="n"/>
      <c r="E1129" s="26" t="n"/>
      <c r="F1129" s="25" t="n"/>
      <c r="G1129" s="25" t="n"/>
      <c r="H1129" s="25" t="n"/>
      <c r="I1129" s="26" t="n"/>
      <c r="J1129" s="25" t="n"/>
      <c r="K1129" s="25" t="n"/>
      <c r="L1129" s="25" t="n"/>
      <c r="M1129" s="25" t="n"/>
      <c r="N1129" s="26" t="n"/>
      <c r="O1129" s="25" t="n"/>
      <c r="P1129" s="27">
        <f>IF(C1129="","",IF(H1129="Teacher guide",SUMIFS('2_Zone_Allocation'!$I$2:$I$3001,'2_Zone_Allocation'!$E$2:$E$3001,C1129),SUMIFS('2_Zone_Allocation'!$H$2:$H$3001,'2_Zone_Allocation'!$D$2:$D$3001,C1129)))</f>
        <v/>
      </c>
      <c r="Q1129" s="27">
        <f>IF(C1129="","",IF(O1129=P1129,"OK","Mismatch"))</f>
        <v/>
      </c>
      <c r="R1129" s="27">
        <f>IF(C1129="","","Books/"&amp;A1129&amp;"/"&amp;C1129&amp;".png")</f>
        <v/>
      </c>
    </row>
    <row r="1130">
      <c r="A1130" s="25" t="n"/>
      <c r="B1130" s="26" t="n"/>
      <c r="C1130" s="26" t="n"/>
      <c r="D1130" s="25" t="n"/>
      <c r="E1130" s="26" t="n"/>
      <c r="F1130" s="25" t="n"/>
      <c r="G1130" s="25" t="n"/>
      <c r="H1130" s="25" t="n"/>
      <c r="I1130" s="26" t="n"/>
      <c r="J1130" s="25" t="n"/>
      <c r="K1130" s="25" t="n"/>
      <c r="L1130" s="25" t="n"/>
      <c r="M1130" s="25" t="n"/>
      <c r="N1130" s="26" t="n"/>
      <c r="O1130" s="25" t="n"/>
      <c r="P1130" s="27">
        <f>IF(C1130="","",IF(H1130="Teacher guide",SUMIFS('2_Zone_Allocation'!$I$2:$I$3001,'2_Zone_Allocation'!$E$2:$E$3001,C1130),SUMIFS('2_Zone_Allocation'!$H$2:$H$3001,'2_Zone_Allocation'!$D$2:$D$3001,C1130)))</f>
        <v/>
      </c>
      <c r="Q1130" s="27">
        <f>IF(C1130="","",IF(O1130=P1130,"OK","Mismatch"))</f>
        <v/>
      </c>
      <c r="R1130" s="27">
        <f>IF(C1130="","","Books/"&amp;A1130&amp;"/"&amp;C1130&amp;".png")</f>
        <v/>
      </c>
    </row>
    <row r="1131">
      <c r="A1131" s="25" t="n"/>
      <c r="B1131" s="26" t="n"/>
      <c r="C1131" s="26" t="n"/>
      <c r="D1131" s="25" t="n"/>
      <c r="E1131" s="26" t="n"/>
      <c r="F1131" s="25" t="n"/>
      <c r="G1131" s="25" t="n"/>
      <c r="H1131" s="25" t="n"/>
      <c r="I1131" s="26" t="n"/>
      <c r="J1131" s="25" t="n"/>
      <c r="K1131" s="25" t="n"/>
      <c r="L1131" s="25" t="n"/>
      <c r="M1131" s="25" t="n"/>
      <c r="N1131" s="26" t="n"/>
      <c r="O1131" s="25" t="n"/>
      <c r="P1131" s="27">
        <f>IF(C1131="","",IF(H1131="Teacher guide",SUMIFS('2_Zone_Allocation'!$I$2:$I$3001,'2_Zone_Allocation'!$E$2:$E$3001,C1131),SUMIFS('2_Zone_Allocation'!$H$2:$H$3001,'2_Zone_Allocation'!$D$2:$D$3001,C1131)))</f>
        <v/>
      </c>
      <c r="Q1131" s="27">
        <f>IF(C1131="","",IF(O1131=P1131,"OK","Mismatch"))</f>
        <v/>
      </c>
      <c r="R1131" s="27">
        <f>IF(C1131="","","Books/"&amp;A1131&amp;"/"&amp;C1131&amp;".png")</f>
        <v/>
      </c>
    </row>
    <row r="1132">
      <c r="A1132" s="25" t="n"/>
      <c r="B1132" s="26" t="n"/>
      <c r="C1132" s="26" t="n"/>
      <c r="D1132" s="25" t="n"/>
      <c r="E1132" s="26" t="n"/>
      <c r="F1132" s="25" t="n"/>
      <c r="G1132" s="25" t="n"/>
      <c r="H1132" s="25" t="n"/>
      <c r="I1132" s="26" t="n"/>
      <c r="J1132" s="25" t="n"/>
      <c r="K1132" s="25" t="n"/>
      <c r="L1132" s="25" t="n"/>
      <c r="M1132" s="25" t="n"/>
      <c r="N1132" s="26" t="n"/>
      <c r="O1132" s="25" t="n"/>
      <c r="P1132" s="27">
        <f>IF(C1132="","",IF(H1132="Teacher guide",SUMIFS('2_Zone_Allocation'!$I$2:$I$3001,'2_Zone_Allocation'!$E$2:$E$3001,C1132),SUMIFS('2_Zone_Allocation'!$H$2:$H$3001,'2_Zone_Allocation'!$D$2:$D$3001,C1132)))</f>
        <v/>
      </c>
      <c r="Q1132" s="27">
        <f>IF(C1132="","",IF(O1132=P1132,"OK","Mismatch"))</f>
        <v/>
      </c>
      <c r="R1132" s="27">
        <f>IF(C1132="","","Books/"&amp;A1132&amp;"/"&amp;C1132&amp;".png")</f>
        <v/>
      </c>
    </row>
    <row r="1133">
      <c r="A1133" s="25" t="n"/>
      <c r="B1133" s="26" t="n"/>
      <c r="C1133" s="26" t="n"/>
      <c r="D1133" s="25" t="n"/>
      <c r="E1133" s="26" t="n"/>
      <c r="F1133" s="25" t="n"/>
      <c r="G1133" s="25" t="n"/>
      <c r="H1133" s="25" t="n"/>
      <c r="I1133" s="26" t="n"/>
      <c r="J1133" s="25" t="n"/>
      <c r="K1133" s="25" t="n"/>
      <c r="L1133" s="25" t="n"/>
      <c r="M1133" s="25" t="n"/>
      <c r="N1133" s="26" t="n"/>
      <c r="O1133" s="25" t="n"/>
      <c r="P1133" s="27">
        <f>IF(C1133="","",IF(H1133="Teacher guide",SUMIFS('2_Zone_Allocation'!$I$2:$I$3001,'2_Zone_Allocation'!$E$2:$E$3001,C1133),SUMIFS('2_Zone_Allocation'!$H$2:$H$3001,'2_Zone_Allocation'!$D$2:$D$3001,C1133)))</f>
        <v/>
      </c>
      <c r="Q1133" s="27">
        <f>IF(C1133="","",IF(O1133=P1133,"OK","Mismatch"))</f>
        <v/>
      </c>
      <c r="R1133" s="27">
        <f>IF(C1133="","","Books/"&amp;A1133&amp;"/"&amp;C1133&amp;".png")</f>
        <v/>
      </c>
    </row>
    <row r="1134">
      <c r="A1134" s="25" t="n"/>
      <c r="B1134" s="26" t="n"/>
      <c r="C1134" s="26" t="n"/>
      <c r="D1134" s="25" t="n"/>
      <c r="E1134" s="26" t="n"/>
      <c r="F1134" s="25" t="n"/>
      <c r="G1134" s="25" t="n"/>
      <c r="H1134" s="25" t="n"/>
      <c r="I1134" s="26" t="n"/>
      <c r="J1134" s="25" t="n"/>
      <c r="K1134" s="25" t="n"/>
      <c r="L1134" s="25" t="n"/>
      <c r="M1134" s="25" t="n"/>
      <c r="N1134" s="26" t="n"/>
      <c r="O1134" s="25" t="n"/>
      <c r="P1134" s="27">
        <f>IF(C1134="","",IF(H1134="Teacher guide",SUMIFS('2_Zone_Allocation'!$I$2:$I$3001,'2_Zone_Allocation'!$E$2:$E$3001,C1134),SUMIFS('2_Zone_Allocation'!$H$2:$H$3001,'2_Zone_Allocation'!$D$2:$D$3001,C1134)))</f>
        <v/>
      </c>
      <c r="Q1134" s="27">
        <f>IF(C1134="","",IF(O1134=P1134,"OK","Mismatch"))</f>
        <v/>
      </c>
      <c r="R1134" s="27">
        <f>IF(C1134="","","Books/"&amp;A1134&amp;"/"&amp;C1134&amp;".png")</f>
        <v/>
      </c>
    </row>
    <row r="1135">
      <c r="A1135" s="25" t="n"/>
      <c r="B1135" s="26" t="n"/>
      <c r="C1135" s="26" t="n"/>
      <c r="D1135" s="25" t="n"/>
      <c r="E1135" s="26" t="n"/>
      <c r="F1135" s="25" t="n"/>
      <c r="G1135" s="25" t="n"/>
      <c r="H1135" s="25" t="n"/>
      <c r="I1135" s="26" t="n"/>
      <c r="J1135" s="25" t="n"/>
      <c r="K1135" s="25" t="n"/>
      <c r="L1135" s="25" t="n"/>
      <c r="M1135" s="25" t="n"/>
      <c r="N1135" s="26" t="n"/>
      <c r="O1135" s="25" t="n"/>
      <c r="P1135" s="27">
        <f>IF(C1135="","",IF(H1135="Teacher guide",SUMIFS('2_Zone_Allocation'!$I$2:$I$3001,'2_Zone_Allocation'!$E$2:$E$3001,C1135),SUMIFS('2_Zone_Allocation'!$H$2:$H$3001,'2_Zone_Allocation'!$D$2:$D$3001,C1135)))</f>
        <v/>
      </c>
      <c r="Q1135" s="27">
        <f>IF(C1135="","",IF(O1135=P1135,"OK","Mismatch"))</f>
        <v/>
      </c>
      <c r="R1135" s="27">
        <f>IF(C1135="","","Books/"&amp;A1135&amp;"/"&amp;C1135&amp;".png")</f>
        <v/>
      </c>
    </row>
    <row r="1136">
      <c r="A1136" s="25" t="n"/>
      <c r="B1136" s="26" t="n"/>
      <c r="C1136" s="26" t="n"/>
      <c r="D1136" s="25" t="n"/>
      <c r="E1136" s="26" t="n"/>
      <c r="F1136" s="25" t="n"/>
      <c r="G1136" s="25" t="n"/>
      <c r="H1136" s="25" t="n"/>
      <c r="I1136" s="26" t="n"/>
      <c r="J1136" s="25" t="n"/>
      <c r="K1136" s="25" t="n"/>
      <c r="L1136" s="25" t="n"/>
      <c r="M1136" s="25" t="n"/>
      <c r="N1136" s="26" t="n"/>
      <c r="O1136" s="25" t="n"/>
      <c r="P1136" s="27">
        <f>IF(C1136="","",IF(H1136="Teacher guide",SUMIFS('2_Zone_Allocation'!$I$2:$I$3001,'2_Zone_Allocation'!$E$2:$E$3001,C1136),SUMIFS('2_Zone_Allocation'!$H$2:$H$3001,'2_Zone_Allocation'!$D$2:$D$3001,C1136)))</f>
        <v/>
      </c>
      <c r="Q1136" s="27">
        <f>IF(C1136="","",IF(O1136=P1136,"OK","Mismatch"))</f>
        <v/>
      </c>
      <c r="R1136" s="27">
        <f>IF(C1136="","","Books/"&amp;A1136&amp;"/"&amp;C1136&amp;".png")</f>
        <v/>
      </c>
    </row>
    <row r="1137">
      <c r="A1137" s="25" t="n"/>
      <c r="B1137" s="26" t="n"/>
      <c r="C1137" s="26" t="n"/>
      <c r="D1137" s="25" t="n"/>
      <c r="E1137" s="26" t="n"/>
      <c r="F1137" s="25" t="n"/>
      <c r="G1137" s="25" t="n"/>
      <c r="H1137" s="25" t="n"/>
      <c r="I1137" s="26" t="n"/>
      <c r="J1137" s="25" t="n"/>
      <c r="K1137" s="25" t="n"/>
      <c r="L1137" s="25" t="n"/>
      <c r="M1137" s="25" t="n"/>
      <c r="N1137" s="26" t="n"/>
      <c r="O1137" s="25" t="n"/>
      <c r="P1137" s="27">
        <f>IF(C1137="","",IF(H1137="Teacher guide",SUMIFS('2_Zone_Allocation'!$I$2:$I$3001,'2_Zone_Allocation'!$E$2:$E$3001,C1137),SUMIFS('2_Zone_Allocation'!$H$2:$H$3001,'2_Zone_Allocation'!$D$2:$D$3001,C1137)))</f>
        <v/>
      </c>
      <c r="Q1137" s="27">
        <f>IF(C1137="","",IF(O1137=P1137,"OK","Mismatch"))</f>
        <v/>
      </c>
      <c r="R1137" s="27">
        <f>IF(C1137="","","Books/"&amp;A1137&amp;"/"&amp;C1137&amp;".png")</f>
        <v/>
      </c>
    </row>
    <row r="1138">
      <c r="A1138" s="25" t="n"/>
      <c r="B1138" s="26" t="n"/>
      <c r="C1138" s="26" t="n"/>
      <c r="D1138" s="25" t="n"/>
      <c r="E1138" s="26" t="n"/>
      <c r="F1138" s="25" t="n"/>
      <c r="G1138" s="25" t="n"/>
      <c r="H1138" s="25" t="n"/>
      <c r="I1138" s="26" t="n"/>
      <c r="J1138" s="25" t="n"/>
      <c r="K1138" s="25" t="n"/>
      <c r="L1138" s="25" t="n"/>
      <c r="M1138" s="25" t="n"/>
      <c r="N1138" s="26" t="n"/>
      <c r="O1138" s="25" t="n"/>
      <c r="P1138" s="27">
        <f>IF(C1138="","",IF(H1138="Teacher guide",SUMIFS('2_Zone_Allocation'!$I$2:$I$3001,'2_Zone_Allocation'!$E$2:$E$3001,C1138),SUMIFS('2_Zone_Allocation'!$H$2:$H$3001,'2_Zone_Allocation'!$D$2:$D$3001,C1138)))</f>
        <v/>
      </c>
      <c r="Q1138" s="27">
        <f>IF(C1138="","",IF(O1138=P1138,"OK","Mismatch"))</f>
        <v/>
      </c>
      <c r="R1138" s="27">
        <f>IF(C1138="","","Books/"&amp;A1138&amp;"/"&amp;C1138&amp;".png")</f>
        <v/>
      </c>
    </row>
    <row r="1139">
      <c r="A1139" s="25" t="n"/>
      <c r="B1139" s="26" t="n"/>
      <c r="C1139" s="26" t="n"/>
      <c r="D1139" s="25" t="n"/>
      <c r="E1139" s="26" t="n"/>
      <c r="F1139" s="25" t="n"/>
      <c r="G1139" s="25" t="n"/>
      <c r="H1139" s="25" t="n"/>
      <c r="I1139" s="26" t="n"/>
      <c r="J1139" s="25" t="n"/>
      <c r="K1139" s="25" t="n"/>
      <c r="L1139" s="25" t="n"/>
      <c r="M1139" s="25" t="n"/>
      <c r="N1139" s="26" t="n"/>
      <c r="O1139" s="25" t="n"/>
      <c r="P1139" s="27">
        <f>IF(C1139="","",IF(H1139="Teacher guide",SUMIFS('2_Zone_Allocation'!$I$2:$I$3001,'2_Zone_Allocation'!$E$2:$E$3001,C1139),SUMIFS('2_Zone_Allocation'!$H$2:$H$3001,'2_Zone_Allocation'!$D$2:$D$3001,C1139)))</f>
        <v/>
      </c>
      <c r="Q1139" s="27">
        <f>IF(C1139="","",IF(O1139=P1139,"OK","Mismatch"))</f>
        <v/>
      </c>
      <c r="R1139" s="27">
        <f>IF(C1139="","","Books/"&amp;A1139&amp;"/"&amp;C1139&amp;".png")</f>
        <v/>
      </c>
    </row>
    <row r="1140">
      <c r="A1140" s="25" t="n"/>
      <c r="B1140" s="26" t="n"/>
      <c r="C1140" s="26" t="n"/>
      <c r="D1140" s="25" t="n"/>
      <c r="E1140" s="26" t="n"/>
      <c r="F1140" s="25" t="n"/>
      <c r="G1140" s="25" t="n"/>
      <c r="H1140" s="25" t="n"/>
      <c r="I1140" s="26" t="n"/>
      <c r="J1140" s="25" t="n"/>
      <c r="K1140" s="25" t="n"/>
      <c r="L1140" s="25" t="n"/>
      <c r="M1140" s="25" t="n"/>
      <c r="N1140" s="26" t="n"/>
      <c r="O1140" s="25" t="n"/>
      <c r="P1140" s="27">
        <f>IF(C1140="","",IF(H1140="Teacher guide",SUMIFS('2_Zone_Allocation'!$I$2:$I$3001,'2_Zone_Allocation'!$E$2:$E$3001,C1140),SUMIFS('2_Zone_Allocation'!$H$2:$H$3001,'2_Zone_Allocation'!$D$2:$D$3001,C1140)))</f>
        <v/>
      </c>
      <c r="Q1140" s="27">
        <f>IF(C1140="","",IF(O1140=P1140,"OK","Mismatch"))</f>
        <v/>
      </c>
      <c r="R1140" s="27">
        <f>IF(C1140="","","Books/"&amp;A1140&amp;"/"&amp;C1140&amp;".png")</f>
        <v/>
      </c>
    </row>
    <row r="1141">
      <c r="A1141" s="25" t="n"/>
      <c r="B1141" s="26" t="n"/>
      <c r="C1141" s="26" t="n"/>
      <c r="D1141" s="25" t="n"/>
      <c r="E1141" s="26" t="n"/>
      <c r="F1141" s="25" t="n"/>
      <c r="G1141" s="25" t="n"/>
      <c r="H1141" s="25" t="n"/>
      <c r="I1141" s="26" t="n"/>
      <c r="J1141" s="25" t="n"/>
      <c r="K1141" s="25" t="n"/>
      <c r="L1141" s="25" t="n"/>
      <c r="M1141" s="25" t="n"/>
      <c r="N1141" s="26" t="n"/>
      <c r="O1141" s="25" t="n"/>
      <c r="P1141" s="27">
        <f>IF(C1141="","",IF(H1141="Teacher guide",SUMIFS('2_Zone_Allocation'!$I$2:$I$3001,'2_Zone_Allocation'!$E$2:$E$3001,C1141),SUMIFS('2_Zone_Allocation'!$H$2:$H$3001,'2_Zone_Allocation'!$D$2:$D$3001,C1141)))</f>
        <v/>
      </c>
      <c r="Q1141" s="27">
        <f>IF(C1141="","",IF(O1141=P1141,"OK","Mismatch"))</f>
        <v/>
      </c>
      <c r="R1141" s="27">
        <f>IF(C1141="","","Books/"&amp;A1141&amp;"/"&amp;C1141&amp;".png")</f>
        <v/>
      </c>
    </row>
    <row r="1142">
      <c r="A1142" s="25" t="n"/>
      <c r="B1142" s="26" t="n"/>
      <c r="C1142" s="26" t="n"/>
      <c r="D1142" s="25" t="n"/>
      <c r="E1142" s="26" t="n"/>
      <c r="F1142" s="25" t="n"/>
      <c r="G1142" s="25" t="n"/>
      <c r="H1142" s="25" t="n"/>
      <c r="I1142" s="26" t="n"/>
      <c r="J1142" s="25" t="n"/>
      <c r="K1142" s="25" t="n"/>
      <c r="L1142" s="25" t="n"/>
      <c r="M1142" s="25" t="n"/>
      <c r="N1142" s="26" t="n"/>
      <c r="O1142" s="25" t="n"/>
      <c r="P1142" s="27">
        <f>IF(C1142="","",IF(H1142="Teacher guide",SUMIFS('2_Zone_Allocation'!$I$2:$I$3001,'2_Zone_Allocation'!$E$2:$E$3001,C1142),SUMIFS('2_Zone_Allocation'!$H$2:$H$3001,'2_Zone_Allocation'!$D$2:$D$3001,C1142)))</f>
        <v/>
      </c>
      <c r="Q1142" s="27">
        <f>IF(C1142="","",IF(O1142=P1142,"OK","Mismatch"))</f>
        <v/>
      </c>
      <c r="R1142" s="27">
        <f>IF(C1142="","","Books/"&amp;A1142&amp;"/"&amp;C1142&amp;".png")</f>
        <v/>
      </c>
    </row>
    <row r="1143">
      <c r="A1143" s="25" t="n"/>
      <c r="B1143" s="26" t="n"/>
      <c r="C1143" s="26" t="n"/>
      <c r="D1143" s="25" t="n"/>
      <c r="E1143" s="26" t="n"/>
      <c r="F1143" s="25" t="n"/>
      <c r="G1143" s="25" t="n"/>
      <c r="H1143" s="25" t="n"/>
      <c r="I1143" s="26" t="n"/>
      <c r="J1143" s="25" t="n"/>
      <c r="K1143" s="25" t="n"/>
      <c r="L1143" s="25" t="n"/>
      <c r="M1143" s="25" t="n"/>
      <c r="N1143" s="26" t="n"/>
      <c r="O1143" s="25" t="n"/>
      <c r="P1143" s="27">
        <f>IF(C1143="","",IF(H1143="Teacher guide",SUMIFS('2_Zone_Allocation'!$I$2:$I$3001,'2_Zone_Allocation'!$E$2:$E$3001,C1143),SUMIFS('2_Zone_Allocation'!$H$2:$H$3001,'2_Zone_Allocation'!$D$2:$D$3001,C1143)))</f>
        <v/>
      </c>
      <c r="Q1143" s="27">
        <f>IF(C1143="","",IF(O1143=P1143,"OK","Mismatch"))</f>
        <v/>
      </c>
      <c r="R1143" s="27">
        <f>IF(C1143="","","Books/"&amp;A1143&amp;"/"&amp;C1143&amp;".png")</f>
        <v/>
      </c>
    </row>
    <row r="1144">
      <c r="A1144" s="25" t="n"/>
      <c r="B1144" s="26" t="n"/>
      <c r="C1144" s="26" t="n"/>
      <c r="D1144" s="25" t="n"/>
      <c r="E1144" s="26" t="n"/>
      <c r="F1144" s="25" t="n"/>
      <c r="G1144" s="25" t="n"/>
      <c r="H1144" s="25" t="n"/>
      <c r="I1144" s="26" t="n"/>
      <c r="J1144" s="25" t="n"/>
      <c r="K1144" s="25" t="n"/>
      <c r="L1144" s="25" t="n"/>
      <c r="M1144" s="25" t="n"/>
      <c r="N1144" s="26" t="n"/>
      <c r="O1144" s="25" t="n"/>
      <c r="P1144" s="27">
        <f>IF(C1144="","",IF(H1144="Teacher guide",SUMIFS('2_Zone_Allocation'!$I$2:$I$3001,'2_Zone_Allocation'!$E$2:$E$3001,C1144),SUMIFS('2_Zone_Allocation'!$H$2:$H$3001,'2_Zone_Allocation'!$D$2:$D$3001,C1144)))</f>
        <v/>
      </c>
      <c r="Q1144" s="27">
        <f>IF(C1144="","",IF(O1144=P1144,"OK","Mismatch"))</f>
        <v/>
      </c>
      <c r="R1144" s="27">
        <f>IF(C1144="","","Books/"&amp;A1144&amp;"/"&amp;C1144&amp;".png")</f>
        <v/>
      </c>
    </row>
    <row r="1145">
      <c r="A1145" s="25" t="n"/>
      <c r="B1145" s="26" t="n"/>
      <c r="C1145" s="26" t="n"/>
      <c r="D1145" s="25" t="n"/>
      <c r="E1145" s="26" t="n"/>
      <c r="F1145" s="25" t="n"/>
      <c r="G1145" s="25" t="n"/>
      <c r="H1145" s="25" t="n"/>
      <c r="I1145" s="26" t="n"/>
      <c r="J1145" s="25" t="n"/>
      <c r="K1145" s="25" t="n"/>
      <c r="L1145" s="25" t="n"/>
      <c r="M1145" s="25" t="n"/>
      <c r="N1145" s="26" t="n"/>
      <c r="O1145" s="25" t="n"/>
      <c r="P1145" s="27">
        <f>IF(C1145="","",IF(H1145="Teacher guide",SUMIFS('2_Zone_Allocation'!$I$2:$I$3001,'2_Zone_Allocation'!$E$2:$E$3001,C1145),SUMIFS('2_Zone_Allocation'!$H$2:$H$3001,'2_Zone_Allocation'!$D$2:$D$3001,C1145)))</f>
        <v/>
      </c>
      <c r="Q1145" s="27">
        <f>IF(C1145="","",IF(O1145=P1145,"OK","Mismatch"))</f>
        <v/>
      </c>
      <c r="R1145" s="27">
        <f>IF(C1145="","","Books/"&amp;A1145&amp;"/"&amp;C1145&amp;".png")</f>
        <v/>
      </c>
    </row>
    <row r="1146">
      <c r="A1146" s="25" t="n"/>
      <c r="B1146" s="26" t="n"/>
      <c r="C1146" s="26" t="n"/>
      <c r="D1146" s="25" t="n"/>
      <c r="E1146" s="26" t="n"/>
      <c r="F1146" s="25" t="n"/>
      <c r="G1146" s="25" t="n"/>
      <c r="H1146" s="25" t="n"/>
      <c r="I1146" s="26" t="n"/>
      <c r="J1146" s="25" t="n"/>
      <c r="K1146" s="25" t="n"/>
      <c r="L1146" s="25" t="n"/>
      <c r="M1146" s="25" t="n"/>
      <c r="N1146" s="26" t="n"/>
      <c r="O1146" s="25" t="n"/>
      <c r="P1146" s="27">
        <f>IF(C1146="","",IF(H1146="Teacher guide",SUMIFS('2_Zone_Allocation'!$I$2:$I$3001,'2_Zone_Allocation'!$E$2:$E$3001,C1146),SUMIFS('2_Zone_Allocation'!$H$2:$H$3001,'2_Zone_Allocation'!$D$2:$D$3001,C1146)))</f>
        <v/>
      </c>
      <c r="Q1146" s="27">
        <f>IF(C1146="","",IF(O1146=P1146,"OK","Mismatch"))</f>
        <v/>
      </c>
      <c r="R1146" s="27">
        <f>IF(C1146="","","Books/"&amp;A1146&amp;"/"&amp;C1146&amp;".png")</f>
        <v/>
      </c>
    </row>
    <row r="1147">
      <c r="A1147" s="25" t="n"/>
      <c r="B1147" s="26" t="n"/>
      <c r="C1147" s="26" t="n"/>
      <c r="D1147" s="25" t="n"/>
      <c r="E1147" s="26" t="n"/>
      <c r="F1147" s="25" t="n"/>
      <c r="G1147" s="25" t="n"/>
      <c r="H1147" s="25" t="n"/>
      <c r="I1147" s="26" t="n"/>
      <c r="J1147" s="25" t="n"/>
      <c r="K1147" s="25" t="n"/>
      <c r="L1147" s="25" t="n"/>
      <c r="M1147" s="25" t="n"/>
      <c r="N1147" s="26" t="n"/>
      <c r="O1147" s="25" t="n"/>
      <c r="P1147" s="27">
        <f>IF(C1147="","",IF(H1147="Teacher guide",SUMIFS('2_Zone_Allocation'!$I$2:$I$3001,'2_Zone_Allocation'!$E$2:$E$3001,C1147),SUMIFS('2_Zone_Allocation'!$H$2:$H$3001,'2_Zone_Allocation'!$D$2:$D$3001,C1147)))</f>
        <v/>
      </c>
      <c r="Q1147" s="27">
        <f>IF(C1147="","",IF(O1147=P1147,"OK","Mismatch"))</f>
        <v/>
      </c>
      <c r="R1147" s="27">
        <f>IF(C1147="","","Books/"&amp;A1147&amp;"/"&amp;C1147&amp;".png")</f>
        <v/>
      </c>
    </row>
    <row r="1148">
      <c r="A1148" s="25" t="n"/>
      <c r="B1148" s="26" t="n"/>
      <c r="C1148" s="26" t="n"/>
      <c r="D1148" s="25" t="n"/>
      <c r="E1148" s="26" t="n"/>
      <c r="F1148" s="25" t="n"/>
      <c r="G1148" s="25" t="n"/>
      <c r="H1148" s="25" t="n"/>
      <c r="I1148" s="26" t="n"/>
      <c r="J1148" s="25" t="n"/>
      <c r="K1148" s="25" t="n"/>
      <c r="L1148" s="25" t="n"/>
      <c r="M1148" s="25" t="n"/>
      <c r="N1148" s="26" t="n"/>
      <c r="O1148" s="25" t="n"/>
      <c r="P1148" s="27">
        <f>IF(C1148="","",IF(H1148="Teacher guide",SUMIFS('2_Zone_Allocation'!$I$2:$I$3001,'2_Zone_Allocation'!$E$2:$E$3001,C1148),SUMIFS('2_Zone_Allocation'!$H$2:$H$3001,'2_Zone_Allocation'!$D$2:$D$3001,C1148)))</f>
        <v/>
      </c>
      <c r="Q1148" s="27">
        <f>IF(C1148="","",IF(O1148=P1148,"OK","Mismatch"))</f>
        <v/>
      </c>
      <c r="R1148" s="27">
        <f>IF(C1148="","","Books/"&amp;A1148&amp;"/"&amp;C1148&amp;".png")</f>
        <v/>
      </c>
    </row>
    <row r="1149">
      <c r="A1149" s="25" t="n"/>
      <c r="B1149" s="26" t="n"/>
      <c r="C1149" s="26" t="n"/>
      <c r="D1149" s="25" t="n"/>
      <c r="E1149" s="26" t="n"/>
      <c r="F1149" s="25" t="n"/>
      <c r="G1149" s="25" t="n"/>
      <c r="H1149" s="25" t="n"/>
      <c r="I1149" s="26" t="n"/>
      <c r="J1149" s="25" t="n"/>
      <c r="K1149" s="25" t="n"/>
      <c r="L1149" s="25" t="n"/>
      <c r="M1149" s="25" t="n"/>
      <c r="N1149" s="26" t="n"/>
      <c r="O1149" s="25" t="n"/>
      <c r="P1149" s="27">
        <f>IF(C1149="","",IF(H1149="Teacher guide",SUMIFS('2_Zone_Allocation'!$I$2:$I$3001,'2_Zone_Allocation'!$E$2:$E$3001,C1149),SUMIFS('2_Zone_Allocation'!$H$2:$H$3001,'2_Zone_Allocation'!$D$2:$D$3001,C1149)))</f>
        <v/>
      </c>
      <c r="Q1149" s="27">
        <f>IF(C1149="","",IF(O1149=P1149,"OK","Mismatch"))</f>
        <v/>
      </c>
      <c r="R1149" s="27">
        <f>IF(C1149="","","Books/"&amp;A1149&amp;"/"&amp;C1149&amp;".png")</f>
        <v/>
      </c>
    </row>
    <row r="1150">
      <c r="A1150" s="25" t="n"/>
      <c r="B1150" s="26" t="n"/>
      <c r="C1150" s="26" t="n"/>
      <c r="D1150" s="25" t="n"/>
      <c r="E1150" s="26" t="n"/>
      <c r="F1150" s="25" t="n"/>
      <c r="G1150" s="25" t="n"/>
      <c r="H1150" s="25" t="n"/>
      <c r="I1150" s="26" t="n"/>
      <c r="J1150" s="25" t="n"/>
      <c r="K1150" s="25" t="n"/>
      <c r="L1150" s="25" t="n"/>
      <c r="M1150" s="25" t="n"/>
      <c r="N1150" s="26" t="n"/>
      <c r="O1150" s="25" t="n"/>
      <c r="P1150" s="27">
        <f>IF(C1150="","",IF(H1150="Teacher guide",SUMIFS('2_Zone_Allocation'!$I$2:$I$3001,'2_Zone_Allocation'!$E$2:$E$3001,C1150),SUMIFS('2_Zone_Allocation'!$H$2:$H$3001,'2_Zone_Allocation'!$D$2:$D$3001,C1150)))</f>
        <v/>
      </c>
      <c r="Q1150" s="27">
        <f>IF(C1150="","",IF(O1150=P1150,"OK","Mismatch"))</f>
        <v/>
      </c>
      <c r="R1150" s="27">
        <f>IF(C1150="","","Books/"&amp;A1150&amp;"/"&amp;C1150&amp;".png")</f>
        <v/>
      </c>
    </row>
    <row r="1151">
      <c r="A1151" s="25" t="n"/>
      <c r="B1151" s="26" t="n"/>
      <c r="C1151" s="26" t="n"/>
      <c r="D1151" s="25" t="n"/>
      <c r="E1151" s="26" t="n"/>
      <c r="F1151" s="25" t="n"/>
      <c r="G1151" s="25" t="n"/>
      <c r="H1151" s="25" t="n"/>
      <c r="I1151" s="26" t="n"/>
      <c r="J1151" s="25" t="n"/>
      <c r="K1151" s="25" t="n"/>
      <c r="L1151" s="25" t="n"/>
      <c r="M1151" s="25" t="n"/>
      <c r="N1151" s="26" t="n"/>
      <c r="O1151" s="25" t="n"/>
      <c r="P1151" s="27">
        <f>IF(C1151="","",IF(H1151="Teacher guide",SUMIFS('2_Zone_Allocation'!$I$2:$I$3001,'2_Zone_Allocation'!$E$2:$E$3001,C1151),SUMIFS('2_Zone_Allocation'!$H$2:$H$3001,'2_Zone_Allocation'!$D$2:$D$3001,C1151)))</f>
        <v/>
      </c>
      <c r="Q1151" s="27">
        <f>IF(C1151="","",IF(O1151=P1151,"OK","Mismatch"))</f>
        <v/>
      </c>
      <c r="R1151" s="27">
        <f>IF(C1151="","","Books/"&amp;A1151&amp;"/"&amp;C1151&amp;".png")</f>
        <v/>
      </c>
    </row>
    <row r="1152">
      <c r="A1152" s="25" t="n"/>
      <c r="B1152" s="26" t="n"/>
      <c r="C1152" s="26" t="n"/>
      <c r="D1152" s="25" t="n"/>
      <c r="E1152" s="26" t="n"/>
      <c r="F1152" s="25" t="n"/>
      <c r="G1152" s="25" t="n"/>
      <c r="H1152" s="25" t="n"/>
      <c r="I1152" s="26" t="n"/>
      <c r="J1152" s="25" t="n"/>
      <c r="K1152" s="25" t="n"/>
      <c r="L1152" s="25" t="n"/>
      <c r="M1152" s="25" t="n"/>
      <c r="N1152" s="26" t="n"/>
      <c r="O1152" s="25" t="n"/>
      <c r="P1152" s="27">
        <f>IF(C1152="","",IF(H1152="Teacher guide",SUMIFS('2_Zone_Allocation'!$I$2:$I$3001,'2_Zone_Allocation'!$E$2:$E$3001,C1152),SUMIFS('2_Zone_Allocation'!$H$2:$H$3001,'2_Zone_Allocation'!$D$2:$D$3001,C1152)))</f>
        <v/>
      </c>
      <c r="Q1152" s="27">
        <f>IF(C1152="","",IF(O1152=P1152,"OK","Mismatch"))</f>
        <v/>
      </c>
      <c r="R1152" s="27">
        <f>IF(C1152="","","Books/"&amp;A1152&amp;"/"&amp;C1152&amp;".png")</f>
        <v/>
      </c>
    </row>
    <row r="1153">
      <c r="A1153" s="25" t="n"/>
      <c r="B1153" s="26" t="n"/>
      <c r="C1153" s="26" t="n"/>
      <c r="D1153" s="25" t="n"/>
      <c r="E1153" s="26" t="n"/>
      <c r="F1153" s="25" t="n"/>
      <c r="G1153" s="25" t="n"/>
      <c r="H1153" s="25" t="n"/>
      <c r="I1153" s="26" t="n"/>
      <c r="J1153" s="25" t="n"/>
      <c r="K1153" s="25" t="n"/>
      <c r="L1153" s="25" t="n"/>
      <c r="M1153" s="25" t="n"/>
      <c r="N1153" s="26" t="n"/>
      <c r="O1153" s="25" t="n"/>
      <c r="P1153" s="27">
        <f>IF(C1153="","",IF(H1153="Teacher guide",SUMIFS('2_Zone_Allocation'!$I$2:$I$3001,'2_Zone_Allocation'!$E$2:$E$3001,C1153),SUMIFS('2_Zone_Allocation'!$H$2:$H$3001,'2_Zone_Allocation'!$D$2:$D$3001,C1153)))</f>
        <v/>
      </c>
      <c r="Q1153" s="27">
        <f>IF(C1153="","",IF(O1153=P1153,"OK","Mismatch"))</f>
        <v/>
      </c>
      <c r="R1153" s="27">
        <f>IF(C1153="","","Books/"&amp;A1153&amp;"/"&amp;C1153&amp;".png")</f>
        <v/>
      </c>
    </row>
    <row r="1154">
      <c r="A1154" s="25" t="n"/>
      <c r="B1154" s="26" t="n"/>
      <c r="C1154" s="26" t="n"/>
      <c r="D1154" s="25" t="n"/>
      <c r="E1154" s="26" t="n"/>
      <c r="F1154" s="25" t="n"/>
      <c r="G1154" s="25" t="n"/>
      <c r="H1154" s="25" t="n"/>
      <c r="I1154" s="26" t="n"/>
      <c r="J1154" s="25" t="n"/>
      <c r="K1154" s="25" t="n"/>
      <c r="L1154" s="25" t="n"/>
      <c r="M1154" s="25" t="n"/>
      <c r="N1154" s="26" t="n"/>
      <c r="O1154" s="25" t="n"/>
      <c r="P1154" s="27">
        <f>IF(C1154="","",IF(H1154="Teacher guide",SUMIFS('2_Zone_Allocation'!$I$2:$I$3001,'2_Zone_Allocation'!$E$2:$E$3001,C1154),SUMIFS('2_Zone_Allocation'!$H$2:$H$3001,'2_Zone_Allocation'!$D$2:$D$3001,C1154)))</f>
        <v/>
      </c>
      <c r="Q1154" s="27">
        <f>IF(C1154="","",IF(O1154=P1154,"OK","Mismatch"))</f>
        <v/>
      </c>
      <c r="R1154" s="27">
        <f>IF(C1154="","","Books/"&amp;A1154&amp;"/"&amp;C1154&amp;".png")</f>
        <v/>
      </c>
    </row>
    <row r="1155">
      <c r="A1155" s="25" t="n"/>
      <c r="B1155" s="26" t="n"/>
      <c r="C1155" s="26" t="n"/>
      <c r="D1155" s="25" t="n"/>
      <c r="E1155" s="26" t="n"/>
      <c r="F1155" s="25" t="n"/>
      <c r="G1155" s="25" t="n"/>
      <c r="H1155" s="25" t="n"/>
      <c r="I1155" s="26" t="n"/>
      <c r="J1155" s="25" t="n"/>
      <c r="K1155" s="25" t="n"/>
      <c r="L1155" s="25" t="n"/>
      <c r="M1155" s="25" t="n"/>
      <c r="N1155" s="26" t="n"/>
      <c r="O1155" s="25" t="n"/>
      <c r="P1155" s="27">
        <f>IF(C1155="","",IF(H1155="Teacher guide",SUMIFS('2_Zone_Allocation'!$I$2:$I$3001,'2_Zone_Allocation'!$E$2:$E$3001,C1155),SUMIFS('2_Zone_Allocation'!$H$2:$H$3001,'2_Zone_Allocation'!$D$2:$D$3001,C1155)))</f>
        <v/>
      </c>
      <c r="Q1155" s="27">
        <f>IF(C1155="","",IF(O1155=P1155,"OK","Mismatch"))</f>
        <v/>
      </c>
      <c r="R1155" s="27">
        <f>IF(C1155="","","Books/"&amp;A1155&amp;"/"&amp;C1155&amp;".png")</f>
        <v/>
      </c>
    </row>
    <row r="1156">
      <c r="A1156" s="25" t="n"/>
      <c r="B1156" s="26" t="n"/>
      <c r="C1156" s="26" t="n"/>
      <c r="D1156" s="25" t="n"/>
      <c r="E1156" s="26" t="n"/>
      <c r="F1156" s="25" t="n"/>
      <c r="G1156" s="25" t="n"/>
      <c r="H1156" s="25" t="n"/>
      <c r="I1156" s="26" t="n"/>
      <c r="J1156" s="25" t="n"/>
      <c r="K1156" s="25" t="n"/>
      <c r="L1156" s="25" t="n"/>
      <c r="M1156" s="25" t="n"/>
      <c r="N1156" s="26" t="n"/>
      <c r="O1156" s="25" t="n"/>
      <c r="P1156" s="27">
        <f>IF(C1156="","",IF(H1156="Teacher guide",SUMIFS('2_Zone_Allocation'!$I$2:$I$3001,'2_Zone_Allocation'!$E$2:$E$3001,C1156),SUMIFS('2_Zone_Allocation'!$H$2:$H$3001,'2_Zone_Allocation'!$D$2:$D$3001,C1156)))</f>
        <v/>
      </c>
      <c r="Q1156" s="27">
        <f>IF(C1156="","",IF(O1156=P1156,"OK","Mismatch"))</f>
        <v/>
      </c>
      <c r="R1156" s="27">
        <f>IF(C1156="","","Books/"&amp;A1156&amp;"/"&amp;C1156&amp;".png")</f>
        <v/>
      </c>
    </row>
    <row r="1157">
      <c r="A1157" s="25" t="n"/>
      <c r="B1157" s="26" t="n"/>
      <c r="C1157" s="26" t="n"/>
      <c r="D1157" s="25" t="n"/>
      <c r="E1157" s="26" t="n"/>
      <c r="F1157" s="25" t="n"/>
      <c r="G1157" s="25" t="n"/>
      <c r="H1157" s="25" t="n"/>
      <c r="I1157" s="26" t="n"/>
      <c r="J1157" s="25" t="n"/>
      <c r="K1157" s="25" t="n"/>
      <c r="L1157" s="25" t="n"/>
      <c r="M1157" s="25" t="n"/>
      <c r="N1157" s="26" t="n"/>
      <c r="O1157" s="25" t="n"/>
      <c r="P1157" s="27">
        <f>IF(C1157="","",IF(H1157="Teacher guide",SUMIFS('2_Zone_Allocation'!$I$2:$I$3001,'2_Zone_Allocation'!$E$2:$E$3001,C1157),SUMIFS('2_Zone_Allocation'!$H$2:$H$3001,'2_Zone_Allocation'!$D$2:$D$3001,C1157)))</f>
        <v/>
      </c>
      <c r="Q1157" s="27">
        <f>IF(C1157="","",IF(O1157=P1157,"OK","Mismatch"))</f>
        <v/>
      </c>
      <c r="R1157" s="27">
        <f>IF(C1157="","","Books/"&amp;A1157&amp;"/"&amp;C1157&amp;".png")</f>
        <v/>
      </c>
    </row>
    <row r="1158">
      <c r="A1158" s="25" t="n"/>
      <c r="B1158" s="26" t="n"/>
      <c r="C1158" s="26" t="n"/>
      <c r="D1158" s="25" t="n"/>
      <c r="E1158" s="26" t="n"/>
      <c r="F1158" s="25" t="n"/>
      <c r="G1158" s="25" t="n"/>
      <c r="H1158" s="25" t="n"/>
      <c r="I1158" s="26" t="n"/>
      <c r="J1158" s="25" t="n"/>
      <c r="K1158" s="25" t="n"/>
      <c r="L1158" s="25" t="n"/>
      <c r="M1158" s="25" t="n"/>
      <c r="N1158" s="26" t="n"/>
      <c r="O1158" s="25" t="n"/>
      <c r="P1158" s="27">
        <f>IF(C1158="","",IF(H1158="Teacher guide",SUMIFS('2_Zone_Allocation'!$I$2:$I$3001,'2_Zone_Allocation'!$E$2:$E$3001,C1158),SUMIFS('2_Zone_Allocation'!$H$2:$H$3001,'2_Zone_Allocation'!$D$2:$D$3001,C1158)))</f>
        <v/>
      </c>
      <c r="Q1158" s="27">
        <f>IF(C1158="","",IF(O1158=P1158,"OK","Mismatch"))</f>
        <v/>
      </c>
      <c r="R1158" s="27">
        <f>IF(C1158="","","Books/"&amp;A1158&amp;"/"&amp;C1158&amp;".png")</f>
        <v/>
      </c>
    </row>
    <row r="1159">
      <c r="A1159" s="25" t="n"/>
      <c r="B1159" s="26" t="n"/>
      <c r="C1159" s="26" t="n"/>
      <c r="D1159" s="25" t="n"/>
      <c r="E1159" s="26" t="n"/>
      <c r="F1159" s="25" t="n"/>
      <c r="G1159" s="25" t="n"/>
      <c r="H1159" s="25" t="n"/>
      <c r="I1159" s="26" t="n"/>
      <c r="J1159" s="25" t="n"/>
      <c r="K1159" s="25" t="n"/>
      <c r="L1159" s="25" t="n"/>
      <c r="M1159" s="25" t="n"/>
      <c r="N1159" s="26" t="n"/>
      <c r="O1159" s="25" t="n"/>
      <c r="P1159" s="27">
        <f>IF(C1159="","",IF(H1159="Teacher guide",SUMIFS('2_Zone_Allocation'!$I$2:$I$3001,'2_Zone_Allocation'!$E$2:$E$3001,C1159),SUMIFS('2_Zone_Allocation'!$H$2:$H$3001,'2_Zone_Allocation'!$D$2:$D$3001,C1159)))</f>
        <v/>
      </c>
      <c r="Q1159" s="27">
        <f>IF(C1159="","",IF(O1159=P1159,"OK","Mismatch"))</f>
        <v/>
      </c>
      <c r="R1159" s="27">
        <f>IF(C1159="","","Books/"&amp;A1159&amp;"/"&amp;C1159&amp;".png")</f>
        <v/>
      </c>
    </row>
    <row r="1160">
      <c r="A1160" s="25" t="n"/>
      <c r="B1160" s="26" t="n"/>
      <c r="C1160" s="26" t="n"/>
      <c r="D1160" s="25" t="n"/>
      <c r="E1160" s="26" t="n"/>
      <c r="F1160" s="25" t="n"/>
      <c r="G1160" s="25" t="n"/>
      <c r="H1160" s="25" t="n"/>
      <c r="I1160" s="26" t="n"/>
      <c r="J1160" s="25" t="n"/>
      <c r="K1160" s="25" t="n"/>
      <c r="L1160" s="25" t="n"/>
      <c r="M1160" s="25" t="n"/>
      <c r="N1160" s="26" t="n"/>
      <c r="O1160" s="25" t="n"/>
      <c r="P1160" s="27">
        <f>IF(C1160="","",IF(H1160="Teacher guide",SUMIFS('2_Zone_Allocation'!$I$2:$I$3001,'2_Zone_Allocation'!$E$2:$E$3001,C1160),SUMIFS('2_Zone_Allocation'!$H$2:$H$3001,'2_Zone_Allocation'!$D$2:$D$3001,C1160)))</f>
        <v/>
      </c>
      <c r="Q1160" s="27">
        <f>IF(C1160="","",IF(O1160=P1160,"OK","Mismatch"))</f>
        <v/>
      </c>
      <c r="R1160" s="27">
        <f>IF(C1160="","","Books/"&amp;A1160&amp;"/"&amp;C1160&amp;".png")</f>
        <v/>
      </c>
    </row>
    <row r="1161">
      <c r="A1161" s="25" t="n"/>
      <c r="B1161" s="26" t="n"/>
      <c r="C1161" s="26" t="n"/>
      <c r="D1161" s="25" t="n"/>
      <c r="E1161" s="26" t="n"/>
      <c r="F1161" s="25" t="n"/>
      <c r="G1161" s="25" t="n"/>
      <c r="H1161" s="25" t="n"/>
      <c r="I1161" s="26" t="n"/>
      <c r="J1161" s="25" t="n"/>
      <c r="K1161" s="25" t="n"/>
      <c r="L1161" s="25" t="n"/>
      <c r="M1161" s="25" t="n"/>
      <c r="N1161" s="26" t="n"/>
      <c r="O1161" s="25" t="n"/>
      <c r="P1161" s="27">
        <f>IF(C1161="","",IF(H1161="Teacher guide",SUMIFS('2_Zone_Allocation'!$I$2:$I$3001,'2_Zone_Allocation'!$E$2:$E$3001,C1161),SUMIFS('2_Zone_Allocation'!$H$2:$H$3001,'2_Zone_Allocation'!$D$2:$D$3001,C1161)))</f>
        <v/>
      </c>
      <c r="Q1161" s="27">
        <f>IF(C1161="","",IF(O1161=P1161,"OK","Mismatch"))</f>
        <v/>
      </c>
      <c r="R1161" s="27">
        <f>IF(C1161="","","Books/"&amp;A1161&amp;"/"&amp;C1161&amp;".png")</f>
        <v/>
      </c>
    </row>
    <row r="1162">
      <c r="A1162" s="25" t="n"/>
      <c r="B1162" s="26" t="n"/>
      <c r="C1162" s="26" t="n"/>
      <c r="D1162" s="25" t="n"/>
      <c r="E1162" s="26" t="n"/>
      <c r="F1162" s="25" t="n"/>
      <c r="G1162" s="25" t="n"/>
      <c r="H1162" s="25" t="n"/>
      <c r="I1162" s="26" t="n"/>
      <c r="J1162" s="25" t="n"/>
      <c r="K1162" s="25" t="n"/>
      <c r="L1162" s="25" t="n"/>
      <c r="M1162" s="25" t="n"/>
      <c r="N1162" s="26" t="n"/>
      <c r="O1162" s="25" t="n"/>
      <c r="P1162" s="27">
        <f>IF(C1162="","",IF(H1162="Teacher guide",SUMIFS('2_Zone_Allocation'!$I$2:$I$3001,'2_Zone_Allocation'!$E$2:$E$3001,C1162),SUMIFS('2_Zone_Allocation'!$H$2:$H$3001,'2_Zone_Allocation'!$D$2:$D$3001,C1162)))</f>
        <v/>
      </c>
      <c r="Q1162" s="27">
        <f>IF(C1162="","",IF(O1162=P1162,"OK","Mismatch"))</f>
        <v/>
      </c>
      <c r="R1162" s="27">
        <f>IF(C1162="","","Books/"&amp;A1162&amp;"/"&amp;C1162&amp;".png")</f>
        <v/>
      </c>
    </row>
    <row r="1163">
      <c r="A1163" s="25" t="n"/>
      <c r="B1163" s="26" t="n"/>
      <c r="C1163" s="26" t="n"/>
      <c r="D1163" s="25" t="n"/>
      <c r="E1163" s="26" t="n"/>
      <c r="F1163" s="25" t="n"/>
      <c r="G1163" s="25" t="n"/>
      <c r="H1163" s="25" t="n"/>
      <c r="I1163" s="26" t="n"/>
      <c r="J1163" s="25" t="n"/>
      <c r="K1163" s="25" t="n"/>
      <c r="L1163" s="25" t="n"/>
      <c r="M1163" s="25" t="n"/>
      <c r="N1163" s="26" t="n"/>
      <c r="O1163" s="25" t="n"/>
      <c r="P1163" s="27">
        <f>IF(C1163="","",IF(H1163="Teacher guide",SUMIFS('2_Zone_Allocation'!$I$2:$I$3001,'2_Zone_Allocation'!$E$2:$E$3001,C1163),SUMIFS('2_Zone_Allocation'!$H$2:$H$3001,'2_Zone_Allocation'!$D$2:$D$3001,C1163)))</f>
        <v/>
      </c>
      <c r="Q1163" s="27">
        <f>IF(C1163="","",IF(O1163=P1163,"OK","Mismatch"))</f>
        <v/>
      </c>
      <c r="R1163" s="27">
        <f>IF(C1163="","","Books/"&amp;A1163&amp;"/"&amp;C1163&amp;".png")</f>
        <v/>
      </c>
    </row>
    <row r="1164">
      <c r="A1164" s="25" t="n"/>
      <c r="B1164" s="26" t="n"/>
      <c r="C1164" s="26" t="n"/>
      <c r="D1164" s="25" t="n"/>
      <c r="E1164" s="26" t="n"/>
      <c r="F1164" s="25" t="n"/>
      <c r="G1164" s="25" t="n"/>
      <c r="H1164" s="25" t="n"/>
      <c r="I1164" s="26" t="n"/>
      <c r="J1164" s="25" t="n"/>
      <c r="K1164" s="25" t="n"/>
      <c r="L1164" s="25" t="n"/>
      <c r="M1164" s="25" t="n"/>
      <c r="N1164" s="26" t="n"/>
      <c r="O1164" s="25" t="n"/>
      <c r="P1164" s="27">
        <f>IF(C1164="","",IF(H1164="Teacher guide",SUMIFS('2_Zone_Allocation'!$I$2:$I$3001,'2_Zone_Allocation'!$E$2:$E$3001,C1164),SUMIFS('2_Zone_Allocation'!$H$2:$H$3001,'2_Zone_Allocation'!$D$2:$D$3001,C1164)))</f>
        <v/>
      </c>
      <c r="Q1164" s="27">
        <f>IF(C1164="","",IF(O1164=P1164,"OK","Mismatch"))</f>
        <v/>
      </c>
      <c r="R1164" s="27">
        <f>IF(C1164="","","Books/"&amp;A1164&amp;"/"&amp;C1164&amp;".png")</f>
        <v/>
      </c>
    </row>
    <row r="1165">
      <c r="A1165" s="25" t="n"/>
      <c r="B1165" s="26" t="n"/>
      <c r="C1165" s="26" t="n"/>
      <c r="D1165" s="25" t="n"/>
      <c r="E1165" s="26" t="n"/>
      <c r="F1165" s="25" t="n"/>
      <c r="G1165" s="25" t="n"/>
      <c r="H1165" s="25" t="n"/>
      <c r="I1165" s="26" t="n"/>
      <c r="J1165" s="25" t="n"/>
      <c r="K1165" s="25" t="n"/>
      <c r="L1165" s="25" t="n"/>
      <c r="M1165" s="25" t="n"/>
      <c r="N1165" s="26" t="n"/>
      <c r="O1165" s="25" t="n"/>
      <c r="P1165" s="27">
        <f>IF(C1165="","",IF(H1165="Teacher guide",SUMIFS('2_Zone_Allocation'!$I$2:$I$3001,'2_Zone_Allocation'!$E$2:$E$3001,C1165),SUMIFS('2_Zone_Allocation'!$H$2:$H$3001,'2_Zone_Allocation'!$D$2:$D$3001,C1165)))</f>
        <v/>
      </c>
      <c r="Q1165" s="27">
        <f>IF(C1165="","",IF(O1165=P1165,"OK","Mismatch"))</f>
        <v/>
      </c>
      <c r="R1165" s="27">
        <f>IF(C1165="","","Books/"&amp;A1165&amp;"/"&amp;C1165&amp;".png")</f>
        <v/>
      </c>
    </row>
    <row r="1166">
      <c r="A1166" s="25" t="n"/>
      <c r="B1166" s="26" t="n"/>
      <c r="C1166" s="26" t="n"/>
      <c r="D1166" s="25" t="n"/>
      <c r="E1166" s="26" t="n"/>
      <c r="F1166" s="25" t="n"/>
      <c r="G1166" s="25" t="n"/>
      <c r="H1166" s="25" t="n"/>
      <c r="I1166" s="26" t="n"/>
      <c r="J1166" s="25" t="n"/>
      <c r="K1166" s="25" t="n"/>
      <c r="L1166" s="25" t="n"/>
      <c r="M1166" s="25" t="n"/>
      <c r="N1166" s="26" t="n"/>
      <c r="O1166" s="25" t="n"/>
      <c r="P1166" s="27">
        <f>IF(C1166="","",IF(H1166="Teacher guide",SUMIFS('2_Zone_Allocation'!$I$2:$I$3001,'2_Zone_Allocation'!$E$2:$E$3001,C1166),SUMIFS('2_Zone_Allocation'!$H$2:$H$3001,'2_Zone_Allocation'!$D$2:$D$3001,C1166)))</f>
        <v/>
      </c>
      <c r="Q1166" s="27">
        <f>IF(C1166="","",IF(O1166=P1166,"OK","Mismatch"))</f>
        <v/>
      </c>
      <c r="R1166" s="27">
        <f>IF(C1166="","","Books/"&amp;A1166&amp;"/"&amp;C1166&amp;".png")</f>
        <v/>
      </c>
    </row>
    <row r="1167">
      <c r="A1167" s="25" t="n"/>
      <c r="B1167" s="26" t="n"/>
      <c r="C1167" s="26" t="n"/>
      <c r="D1167" s="25" t="n"/>
      <c r="E1167" s="26" t="n"/>
      <c r="F1167" s="25" t="n"/>
      <c r="G1167" s="25" t="n"/>
      <c r="H1167" s="25" t="n"/>
      <c r="I1167" s="26" t="n"/>
      <c r="J1167" s="25" t="n"/>
      <c r="K1167" s="25" t="n"/>
      <c r="L1167" s="25" t="n"/>
      <c r="M1167" s="25" t="n"/>
      <c r="N1167" s="26" t="n"/>
      <c r="O1167" s="25" t="n"/>
      <c r="P1167" s="27">
        <f>IF(C1167="","",IF(H1167="Teacher guide",SUMIFS('2_Zone_Allocation'!$I$2:$I$3001,'2_Zone_Allocation'!$E$2:$E$3001,C1167),SUMIFS('2_Zone_Allocation'!$H$2:$H$3001,'2_Zone_Allocation'!$D$2:$D$3001,C1167)))</f>
        <v/>
      </c>
      <c r="Q1167" s="27">
        <f>IF(C1167="","",IF(O1167=P1167,"OK","Mismatch"))</f>
        <v/>
      </c>
      <c r="R1167" s="27">
        <f>IF(C1167="","","Books/"&amp;A1167&amp;"/"&amp;C1167&amp;".png")</f>
        <v/>
      </c>
    </row>
    <row r="1168">
      <c r="A1168" s="25" t="n"/>
      <c r="B1168" s="26" t="n"/>
      <c r="C1168" s="26" t="n"/>
      <c r="D1168" s="25" t="n"/>
      <c r="E1168" s="26" t="n"/>
      <c r="F1168" s="25" t="n"/>
      <c r="G1168" s="25" t="n"/>
      <c r="H1168" s="25" t="n"/>
      <c r="I1168" s="26" t="n"/>
      <c r="J1168" s="25" t="n"/>
      <c r="K1168" s="25" t="n"/>
      <c r="L1168" s="25" t="n"/>
      <c r="M1168" s="25" t="n"/>
      <c r="N1168" s="26" t="n"/>
      <c r="O1168" s="25" t="n"/>
      <c r="P1168" s="27">
        <f>IF(C1168="","",IF(H1168="Teacher guide",SUMIFS('2_Zone_Allocation'!$I$2:$I$3001,'2_Zone_Allocation'!$E$2:$E$3001,C1168),SUMIFS('2_Zone_Allocation'!$H$2:$H$3001,'2_Zone_Allocation'!$D$2:$D$3001,C1168)))</f>
        <v/>
      </c>
      <c r="Q1168" s="27">
        <f>IF(C1168="","",IF(O1168=P1168,"OK","Mismatch"))</f>
        <v/>
      </c>
      <c r="R1168" s="27">
        <f>IF(C1168="","","Books/"&amp;A1168&amp;"/"&amp;C1168&amp;".png")</f>
        <v/>
      </c>
    </row>
    <row r="1169">
      <c r="A1169" s="25" t="n"/>
      <c r="B1169" s="26" t="n"/>
      <c r="C1169" s="26" t="n"/>
      <c r="D1169" s="25" t="n"/>
      <c r="E1169" s="26" t="n"/>
      <c r="F1169" s="25" t="n"/>
      <c r="G1169" s="25" t="n"/>
      <c r="H1169" s="25" t="n"/>
      <c r="I1169" s="26" t="n"/>
      <c r="J1169" s="25" t="n"/>
      <c r="K1169" s="25" t="n"/>
      <c r="L1169" s="25" t="n"/>
      <c r="M1169" s="25" t="n"/>
      <c r="N1169" s="26" t="n"/>
      <c r="O1169" s="25" t="n"/>
      <c r="P1169" s="27">
        <f>IF(C1169="","",IF(H1169="Teacher guide",SUMIFS('2_Zone_Allocation'!$I$2:$I$3001,'2_Zone_Allocation'!$E$2:$E$3001,C1169),SUMIFS('2_Zone_Allocation'!$H$2:$H$3001,'2_Zone_Allocation'!$D$2:$D$3001,C1169)))</f>
        <v/>
      </c>
      <c r="Q1169" s="27">
        <f>IF(C1169="","",IF(O1169=P1169,"OK","Mismatch"))</f>
        <v/>
      </c>
      <c r="R1169" s="27">
        <f>IF(C1169="","","Books/"&amp;A1169&amp;"/"&amp;C1169&amp;".png")</f>
        <v/>
      </c>
    </row>
    <row r="1170">
      <c r="A1170" s="25" t="n"/>
      <c r="B1170" s="26" t="n"/>
      <c r="C1170" s="26" t="n"/>
      <c r="D1170" s="25" t="n"/>
      <c r="E1170" s="26" t="n"/>
      <c r="F1170" s="25" t="n"/>
      <c r="G1170" s="25" t="n"/>
      <c r="H1170" s="25" t="n"/>
      <c r="I1170" s="26" t="n"/>
      <c r="J1170" s="25" t="n"/>
      <c r="K1170" s="25" t="n"/>
      <c r="L1170" s="25" t="n"/>
      <c r="M1170" s="25" t="n"/>
      <c r="N1170" s="26" t="n"/>
      <c r="O1170" s="25" t="n"/>
      <c r="P1170" s="27">
        <f>IF(C1170="","",IF(H1170="Teacher guide",SUMIFS('2_Zone_Allocation'!$I$2:$I$3001,'2_Zone_Allocation'!$E$2:$E$3001,C1170),SUMIFS('2_Zone_Allocation'!$H$2:$H$3001,'2_Zone_Allocation'!$D$2:$D$3001,C1170)))</f>
        <v/>
      </c>
      <c r="Q1170" s="27">
        <f>IF(C1170="","",IF(O1170=P1170,"OK","Mismatch"))</f>
        <v/>
      </c>
      <c r="R1170" s="27">
        <f>IF(C1170="","","Books/"&amp;A1170&amp;"/"&amp;C1170&amp;".png")</f>
        <v/>
      </c>
    </row>
    <row r="1171">
      <c r="A1171" s="25" t="n"/>
      <c r="B1171" s="26" t="n"/>
      <c r="C1171" s="26" t="n"/>
      <c r="D1171" s="25" t="n"/>
      <c r="E1171" s="26" t="n"/>
      <c r="F1171" s="25" t="n"/>
      <c r="G1171" s="25" t="n"/>
      <c r="H1171" s="25" t="n"/>
      <c r="I1171" s="26" t="n"/>
      <c r="J1171" s="25" t="n"/>
      <c r="K1171" s="25" t="n"/>
      <c r="L1171" s="25" t="n"/>
      <c r="M1171" s="25" t="n"/>
      <c r="N1171" s="26" t="n"/>
      <c r="O1171" s="25" t="n"/>
      <c r="P1171" s="27">
        <f>IF(C1171="","",IF(H1171="Teacher guide",SUMIFS('2_Zone_Allocation'!$I$2:$I$3001,'2_Zone_Allocation'!$E$2:$E$3001,C1171),SUMIFS('2_Zone_Allocation'!$H$2:$H$3001,'2_Zone_Allocation'!$D$2:$D$3001,C1171)))</f>
        <v/>
      </c>
      <c r="Q1171" s="27">
        <f>IF(C1171="","",IF(O1171=P1171,"OK","Mismatch"))</f>
        <v/>
      </c>
      <c r="R1171" s="27">
        <f>IF(C1171="","","Books/"&amp;A1171&amp;"/"&amp;C1171&amp;".png")</f>
        <v/>
      </c>
    </row>
    <row r="1172">
      <c r="A1172" s="25" t="n"/>
      <c r="B1172" s="26" t="n"/>
      <c r="C1172" s="26" t="n"/>
      <c r="D1172" s="25" t="n"/>
      <c r="E1172" s="26" t="n"/>
      <c r="F1172" s="25" t="n"/>
      <c r="G1172" s="25" t="n"/>
      <c r="H1172" s="25" t="n"/>
      <c r="I1172" s="26" t="n"/>
      <c r="J1172" s="25" t="n"/>
      <c r="K1172" s="25" t="n"/>
      <c r="L1172" s="25" t="n"/>
      <c r="M1172" s="25" t="n"/>
      <c r="N1172" s="26" t="n"/>
      <c r="O1172" s="25" t="n"/>
      <c r="P1172" s="27">
        <f>IF(C1172="","",IF(H1172="Teacher guide",SUMIFS('2_Zone_Allocation'!$I$2:$I$3001,'2_Zone_Allocation'!$E$2:$E$3001,C1172),SUMIFS('2_Zone_Allocation'!$H$2:$H$3001,'2_Zone_Allocation'!$D$2:$D$3001,C1172)))</f>
        <v/>
      </c>
      <c r="Q1172" s="27">
        <f>IF(C1172="","",IF(O1172=P1172,"OK","Mismatch"))</f>
        <v/>
      </c>
      <c r="R1172" s="27">
        <f>IF(C1172="","","Books/"&amp;A1172&amp;"/"&amp;C1172&amp;".png")</f>
        <v/>
      </c>
    </row>
    <row r="1173">
      <c r="A1173" s="25" t="n"/>
      <c r="B1173" s="26" t="n"/>
      <c r="C1173" s="26" t="n"/>
      <c r="D1173" s="25" t="n"/>
      <c r="E1173" s="26" t="n"/>
      <c r="F1173" s="25" t="n"/>
      <c r="G1173" s="25" t="n"/>
      <c r="H1173" s="25" t="n"/>
      <c r="I1173" s="26" t="n"/>
      <c r="J1173" s="25" t="n"/>
      <c r="K1173" s="25" t="n"/>
      <c r="L1173" s="25" t="n"/>
      <c r="M1173" s="25" t="n"/>
      <c r="N1173" s="26" t="n"/>
      <c r="O1173" s="25" t="n"/>
      <c r="P1173" s="27">
        <f>IF(C1173="","",IF(H1173="Teacher guide",SUMIFS('2_Zone_Allocation'!$I$2:$I$3001,'2_Zone_Allocation'!$E$2:$E$3001,C1173),SUMIFS('2_Zone_Allocation'!$H$2:$H$3001,'2_Zone_Allocation'!$D$2:$D$3001,C1173)))</f>
        <v/>
      </c>
      <c r="Q1173" s="27">
        <f>IF(C1173="","",IF(O1173=P1173,"OK","Mismatch"))</f>
        <v/>
      </c>
      <c r="R1173" s="27">
        <f>IF(C1173="","","Books/"&amp;A1173&amp;"/"&amp;C1173&amp;".png")</f>
        <v/>
      </c>
    </row>
    <row r="1174">
      <c r="A1174" s="25" t="n"/>
      <c r="B1174" s="26" t="n"/>
      <c r="C1174" s="26" t="n"/>
      <c r="D1174" s="25" t="n"/>
      <c r="E1174" s="26" t="n"/>
      <c r="F1174" s="25" t="n"/>
      <c r="G1174" s="25" t="n"/>
      <c r="H1174" s="25" t="n"/>
      <c r="I1174" s="26" t="n"/>
      <c r="J1174" s="25" t="n"/>
      <c r="K1174" s="25" t="n"/>
      <c r="L1174" s="25" t="n"/>
      <c r="M1174" s="25" t="n"/>
      <c r="N1174" s="26" t="n"/>
      <c r="O1174" s="25" t="n"/>
      <c r="P1174" s="27">
        <f>IF(C1174="","",IF(H1174="Teacher guide",SUMIFS('2_Zone_Allocation'!$I$2:$I$3001,'2_Zone_Allocation'!$E$2:$E$3001,C1174),SUMIFS('2_Zone_Allocation'!$H$2:$H$3001,'2_Zone_Allocation'!$D$2:$D$3001,C1174)))</f>
        <v/>
      </c>
      <c r="Q1174" s="27">
        <f>IF(C1174="","",IF(O1174=P1174,"OK","Mismatch"))</f>
        <v/>
      </c>
      <c r="R1174" s="27">
        <f>IF(C1174="","","Books/"&amp;A1174&amp;"/"&amp;C1174&amp;".png")</f>
        <v/>
      </c>
    </row>
    <row r="1175">
      <c r="A1175" s="25" t="n"/>
      <c r="B1175" s="26" t="n"/>
      <c r="C1175" s="26" t="n"/>
      <c r="D1175" s="25" t="n"/>
      <c r="E1175" s="26" t="n"/>
      <c r="F1175" s="25" t="n"/>
      <c r="G1175" s="25" t="n"/>
      <c r="H1175" s="25" t="n"/>
      <c r="I1175" s="26" t="n"/>
      <c r="J1175" s="25" t="n"/>
      <c r="K1175" s="25" t="n"/>
      <c r="L1175" s="25" t="n"/>
      <c r="M1175" s="25" t="n"/>
      <c r="N1175" s="26" t="n"/>
      <c r="O1175" s="25" t="n"/>
      <c r="P1175" s="27">
        <f>IF(C1175="","",IF(H1175="Teacher guide",SUMIFS('2_Zone_Allocation'!$I$2:$I$3001,'2_Zone_Allocation'!$E$2:$E$3001,C1175),SUMIFS('2_Zone_Allocation'!$H$2:$H$3001,'2_Zone_Allocation'!$D$2:$D$3001,C1175)))</f>
        <v/>
      </c>
      <c r="Q1175" s="27">
        <f>IF(C1175="","",IF(O1175=P1175,"OK","Mismatch"))</f>
        <v/>
      </c>
      <c r="R1175" s="27">
        <f>IF(C1175="","","Books/"&amp;A1175&amp;"/"&amp;C1175&amp;".png")</f>
        <v/>
      </c>
    </row>
    <row r="1176">
      <c r="A1176" s="25" t="n"/>
      <c r="B1176" s="26" t="n"/>
      <c r="C1176" s="26" t="n"/>
      <c r="D1176" s="25" t="n"/>
      <c r="E1176" s="26" t="n"/>
      <c r="F1176" s="25" t="n"/>
      <c r="G1176" s="25" t="n"/>
      <c r="H1176" s="25" t="n"/>
      <c r="I1176" s="26" t="n"/>
      <c r="J1176" s="25" t="n"/>
      <c r="K1176" s="25" t="n"/>
      <c r="L1176" s="25" t="n"/>
      <c r="M1176" s="25" t="n"/>
      <c r="N1176" s="26" t="n"/>
      <c r="O1176" s="25" t="n"/>
      <c r="P1176" s="27">
        <f>IF(C1176="","",IF(H1176="Teacher guide",SUMIFS('2_Zone_Allocation'!$I$2:$I$3001,'2_Zone_Allocation'!$E$2:$E$3001,C1176),SUMIFS('2_Zone_Allocation'!$H$2:$H$3001,'2_Zone_Allocation'!$D$2:$D$3001,C1176)))</f>
        <v/>
      </c>
      <c r="Q1176" s="27">
        <f>IF(C1176="","",IF(O1176=P1176,"OK","Mismatch"))</f>
        <v/>
      </c>
      <c r="R1176" s="27">
        <f>IF(C1176="","","Books/"&amp;A1176&amp;"/"&amp;C1176&amp;".png")</f>
        <v/>
      </c>
    </row>
    <row r="1177">
      <c r="A1177" s="25" t="n"/>
      <c r="B1177" s="26" t="n"/>
      <c r="C1177" s="26" t="n"/>
      <c r="D1177" s="25" t="n"/>
      <c r="E1177" s="26" t="n"/>
      <c r="F1177" s="25" t="n"/>
      <c r="G1177" s="25" t="n"/>
      <c r="H1177" s="25" t="n"/>
      <c r="I1177" s="26" t="n"/>
      <c r="J1177" s="25" t="n"/>
      <c r="K1177" s="25" t="n"/>
      <c r="L1177" s="25" t="n"/>
      <c r="M1177" s="25" t="n"/>
      <c r="N1177" s="26" t="n"/>
      <c r="O1177" s="25" t="n"/>
      <c r="P1177" s="27">
        <f>IF(C1177="","",IF(H1177="Teacher guide",SUMIFS('2_Zone_Allocation'!$I$2:$I$3001,'2_Zone_Allocation'!$E$2:$E$3001,C1177),SUMIFS('2_Zone_Allocation'!$H$2:$H$3001,'2_Zone_Allocation'!$D$2:$D$3001,C1177)))</f>
        <v/>
      </c>
      <c r="Q1177" s="27">
        <f>IF(C1177="","",IF(O1177=P1177,"OK","Mismatch"))</f>
        <v/>
      </c>
      <c r="R1177" s="27">
        <f>IF(C1177="","","Books/"&amp;A1177&amp;"/"&amp;C1177&amp;".png")</f>
        <v/>
      </c>
    </row>
    <row r="1178">
      <c r="A1178" s="25" t="n"/>
      <c r="B1178" s="26" t="n"/>
      <c r="C1178" s="26" t="n"/>
      <c r="D1178" s="25" t="n"/>
      <c r="E1178" s="26" t="n"/>
      <c r="F1178" s="25" t="n"/>
      <c r="G1178" s="25" t="n"/>
      <c r="H1178" s="25" t="n"/>
      <c r="I1178" s="26" t="n"/>
      <c r="J1178" s="25" t="n"/>
      <c r="K1178" s="25" t="n"/>
      <c r="L1178" s="25" t="n"/>
      <c r="M1178" s="25" t="n"/>
      <c r="N1178" s="26" t="n"/>
      <c r="O1178" s="25" t="n"/>
      <c r="P1178" s="27">
        <f>IF(C1178="","",IF(H1178="Teacher guide",SUMIFS('2_Zone_Allocation'!$I$2:$I$3001,'2_Zone_Allocation'!$E$2:$E$3001,C1178),SUMIFS('2_Zone_Allocation'!$H$2:$H$3001,'2_Zone_Allocation'!$D$2:$D$3001,C1178)))</f>
        <v/>
      </c>
      <c r="Q1178" s="27">
        <f>IF(C1178="","",IF(O1178=P1178,"OK","Mismatch"))</f>
        <v/>
      </c>
      <c r="R1178" s="27">
        <f>IF(C1178="","","Books/"&amp;A1178&amp;"/"&amp;C1178&amp;".png")</f>
        <v/>
      </c>
    </row>
    <row r="1179">
      <c r="A1179" s="25" t="n"/>
      <c r="B1179" s="26" t="n"/>
      <c r="C1179" s="26" t="n"/>
      <c r="D1179" s="25" t="n"/>
      <c r="E1179" s="26" t="n"/>
      <c r="F1179" s="25" t="n"/>
      <c r="G1179" s="25" t="n"/>
      <c r="H1179" s="25" t="n"/>
      <c r="I1179" s="26" t="n"/>
      <c r="J1179" s="25" t="n"/>
      <c r="K1179" s="25" t="n"/>
      <c r="L1179" s="25" t="n"/>
      <c r="M1179" s="25" t="n"/>
      <c r="N1179" s="26" t="n"/>
      <c r="O1179" s="25" t="n"/>
      <c r="P1179" s="27">
        <f>IF(C1179="","",IF(H1179="Teacher guide",SUMIFS('2_Zone_Allocation'!$I$2:$I$3001,'2_Zone_Allocation'!$E$2:$E$3001,C1179),SUMIFS('2_Zone_Allocation'!$H$2:$H$3001,'2_Zone_Allocation'!$D$2:$D$3001,C1179)))</f>
        <v/>
      </c>
      <c r="Q1179" s="27">
        <f>IF(C1179="","",IF(O1179=P1179,"OK","Mismatch"))</f>
        <v/>
      </c>
      <c r="R1179" s="27">
        <f>IF(C1179="","","Books/"&amp;A1179&amp;"/"&amp;C1179&amp;".png")</f>
        <v/>
      </c>
    </row>
    <row r="1180">
      <c r="A1180" s="25" t="n"/>
      <c r="B1180" s="26" t="n"/>
      <c r="C1180" s="26" t="n"/>
      <c r="D1180" s="25" t="n"/>
      <c r="E1180" s="26" t="n"/>
      <c r="F1180" s="25" t="n"/>
      <c r="G1180" s="25" t="n"/>
      <c r="H1180" s="25" t="n"/>
      <c r="I1180" s="26" t="n"/>
      <c r="J1180" s="25" t="n"/>
      <c r="K1180" s="25" t="n"/>
      <c r="L1180" s="25" t="n"/>
      <c r="M1180" s="25" t="n"/>
      <c r="N1180" s="26" t="n"/>
      <c r="O1180" s="25" t="n"/>
      <c r="P1180" s="27">
        <f>IF(C1180="","",IF(H1180="Teacher guide",SUMIFS('2_Zone_Allocation'!$I$2:$I$3001,'2_Zone_Allocation'!$E$2:$E$3001,C1180),SUMIFS('2_Zone_Allocation'!$H$2:$H$3001,'2_Zone_Allocation'!$D$2:$D$3001,C1180)))</f>
        <v/>
      </c>
      <c r="Q1180" s="27">
        <f>IF(C1180="","",IF(O1180=P1180,"OK","Mismatch"))</f>
        <v/>
      </c>
      <c r="R1180" s="27">
        <f>IF(C1180="","","Books/"&amp;A1180&amp;"/"&amp;C1180&amp;".png")</f>
        <v/>
      </c>
    </row>
    <row r="1181">
      <c r="A1181" s="25" t="n"/>
      <c r="B1181" s="26" t="n"/>
      <c r="C1181" s="26" t="n"/>
      <c r="D1181" s="25" t="n"/>
      <c r="E1181" s="26" t="n"/>
      <c r="F1181" s="25" t="n"/>
      <c r="G1181" s="25" t="n"/>
      <c r="H1181" s="25" t="n"/>
      <c r="I1181" s="26" t="n"/>
      <c r="J1181" s="25" t="n"/>
      <c r="K1181" s="25" t="n"/>
      <c r="L1181" s="25" t="n"/>
      <c r="M1181" s="25" t="n"/>
      <c r="N1181" s="26" t="n"/>
      <c r="O1181" s="25" t="n"/>
      <c r="P1181" s="27">
        <f>IF(C1181="","",IF(H1181="Teacher guide",SUMIFS('2_Zone_Allocation'!$I$2:$I$3001,'2_Zone_Allocation'!$E$2:$E$3001,C1181),SUMIFS('2_Zone_Allocation'!$H$2:$H$3001,'2_Zone_Allocation'!$D$2:$D$3001,C1181)))</f>
        <v/>
      </c>
      <c r="Q1181" s="27">
        <f>IF(C1181="","",IF(O1181=P1181,"OK","Mismatch"))</f>
        <v/>
      </c>
      <c r="R1181" s="27">
        <f>IF(C1181="","","Books/"&amp;A1181&amp;"/"&amp;C1181&amp;".png")</f>
        <v/>
      </c>
    </row>
    <row r="1182">
      <c r="A1182" s="25" t="n"/>
      <c r="B1182" s="26" t="n"/>
      <c r="C1182" s="26" t="n"/>
      <c r="D1182" s="25" t="n"/>
      <c r="E1182" s="26" t="n"/>
      <c r="F1182" s="25" t="n"/>
      <c r="G1182" s="25" t="n"/>
      <c r="H1182" s="25" t="n"/>
      <c r="I1182" s="26" t="n"/>
      <c r="J1182" s="25" t="n"/>
      <c r="K1182" s="25" t="n"/>
      <c r="L1182" s="25" t="n"/>
      <c r="M1182" s="25" t="n"/>
      <c r="N1182" s="26" t="n"/>
      <c r="O1182" s="25" t="n"/>
      <c r="P1182" s="27">
        <f>IF(C1182="","",IF(H1182="Teacher guide",SUMIFS('2_Zone_Allocation'!$I$2:$I$3001,'2_Zone_Allocation'!$E$2:$E$3001,C1182),SUMIFS('2_Zone_Allocation'!$H$2:$H$3001,'2_Zone_Allocation'!$D$2:$D$3001,C1182)))</f>
        <v/>
      </c>
      <c r="Q1182" s="27">
        <f>IF(C1182="","",IF(O1182=P1182,"OK","Mismatch"))</f>
        <v/>
      </c>
      <c r="R1182" s="27">
        <f>IF(C1182="","","Books/"&amp;A1182&amp;"/"&amp;C1182&amp;".png")</f>
        <v/>
      </c>
    </row>
    <row r="1183">
      <c r="A1183" s="25" t="n"/>
      <c r="B1183" s="26" t="n"/>
      <c r="C1183" s="26" t="n"/>
      <c r="D1183" s="25" t="n"/>
      <c r="E1183" s="26" t="n"/>
      <c r="F1183" s="25" t="n"/>
      <c r="G1183" s="25" t="n"/>
      <c r="H1183" s="25" t="n"/>
      <c r="I1183" s="26" t="n"/>
      <c r="J1183" s="25" t="n"/>
      <c r="K1183" s="25" t="n"/>
      <c r="L1183" s="25" t="n"/>
      <c r="M1183" s="25" t="n"/>
      <c r="N1183" s="26" t="n"/>
      <c r="O1183" s="25" t="n"/>
      <c r="P1183" s="27">
        <f>IF(C1183="","",IF(H1183="Teacher guide",SUMIFS('2_Zone_Allocation'!$I$2:$I$3001,'2_Zone_Allocation'!$E$2:$E$3001,C1183),SUMIFS('2_Zone_Allocation'!$H$2:$H$3001,'2_Zone_Allocation'!$D$2:$D$3001,C1183)))</f>
        <v/>
      </c>
      <c r="Q1183" s="27">
        <f>IF(C1183="","",IF(O1183=P1183,"OK","Mismatch"))</f>
        <v/>
      </c>
      <c r="R1183" s="27">
        <f>IF(C1183="","","Books/"&amp;A1183&amp;"/"&amp;C1183&amp;".png")</f>
        <v/>
      </c>
    </row>
    <row r="1184">
      <c r="A1184" s="25" t="n"/>
      <c r="B1184" s="26" t="n"/>
      <c r="C1184" s="26" t="n"/>
      <c r="D1184" s="25" t="n"/>
      <c r="E1184" s="26" t="n"/>
      <c r="F1184" s="25" t="n"/>
      <c r="G1184" s="25" t="n"/>
      <c r="H1184" s="25" t="n"/>
      <c r="I1184" s="26" t="n"/>
      <c r="J1184" s="25" t="n"/>
      <c r="K1184" s="25" t="n"/>
      <c r="L1184" s="25" t="n"/>
      <c r="M1184" s="25" t="n"/>
      <c r="N1184" s="26" t="n"/>
      <c r="O1184" s="25" t="n"/>
      <c r="P1184" s="27">
        <f>IF(C1184="","",IF(H1184="Teacher guide",SUMIFS('2_Zone_Allocation'!$I$2:$I$3001,'2_Zone_Allocation'!$E$2:$E$3001,C1184),SUMIFS('2_Zone_Allocation'!$H$2:$H$3001,'2_Zone_Allocation'!$D$2:$D$3001,C1184)))</f>
        <v/>
      </c>
      <c r="Q1184" s="27">
        <f>IF(C1184="","",IF(O1184=P1184,"OK","Mismatch"))</f>
        <v/>
      </c>
      <c r="R1184" s="27">
        <f>IF(C1184="","","Books/"&amp;A1184&amp;"/"&amp;C1184&amp;".png")</f>
        <v/>
      </c>
    </row>
    <row r="1185">
      <c r="A1185" s="25" t="n"/>
      <c r="B1185" s="26" t="n"/>
      <c r="C1185" s="26" t="n"/>
      <c r="D1185" s="25" t="n"/>
      <c r="E1185" s="26" t="n"/>
      <c r="F1185" s="25" t="n"/>
      <c r="G1185" s="25" t="n"/>
      <c r="H1185" s="25" t="n"/>
      <c r="I1185" s="26" t="n"/>
      <c r="J1185" s="25" t="n"/>
      <c r="K1185" s="25" t="n"/>
      <c r="L1185" s="25" t="n"/>
      <c r="M1185" s="25" t="n"/>
      <c r="N1185" s="26" t="n"/>
      <c r="O1185" s="25" t="n"/>
      <c r="P1185" s="27">
        <f>IF(C1185="","",IF(H1185="Teacher guide",SUMIFS('2_Zone_Allocation'!$I$2:$I$3001,'2_Zone_Allocation'!$E$2:$E$3001,C1185),SUMIFS('2_Zone_Allocation'!$H$2:$H$3001,'2_Zone_Allocation'!$D$2:$D$3001,C1185)))</f>
        <v/>
      </c>
      <c r="Q1185" s="27">
        <f>IF(C1185="","",IF(O1185=P1185,"OK","Mismatch"))</f>
        <v/>
      </c>
      <c r="R1185" s="27">
        <f>IF(C1185="","","Books/"&amp;A1185&amp;"/"&amp;C1185&amp;".png")</f>
        <v/>
      </c>
    </row>
    <row r="1186">
      <c r="A1186" s="25" t="n"/>
      <c r="B1186" s="26" t="n"/>
      <c r="C1186" s="26" t="n"/>
      <c r="D1186" s="25" t="n"/>
      <c r="E1186" s="26" t="n"/>
      <c r="F1186" s="25" t="n"/>
      <c r="G1186" s="25" t="n"/>
      <c r="H1186" s="25" t="n"/>
      <c r="I1186" s="26" t="n"/>
      <c r="J1186" s="25" t="n"/>
      <c r="K1186" s="25" t="n"/>
      <c r="L1186" s="25" t="n"/>
      <c r="M1186" s="25" t="n"/>
      <c r="N1186" s="26" t="n"/>
      <c r="O1186" s="25" t="n"/>
      <c r="P1186" s="27">
        <f>IF(C1186="","",IF(H1186="Teacher guide",SUMIFS('2_Zone_Allocation'!$I$2:$I$3001,'2_Zone_Allocation'!$E$2:$E$3001,C1186),SUMIFS('2_Zone_Allocation'!$H$2:$H$3001,'2_Zone_Allocation'!$D$2:$D$3001,C1186)))</f>
        <v/>
      </c>
      <c r="Q1186" s="27">
        <f>IF(C1186="","",IF(O1186=P1186,"OK","Mismatch"))</f>
        <v/>
      </c>
      <c r="R1186" s="27">
        <f>IF(C1186="","","Books/"&amp;A1186&amp;"/"&amp;C1186&amp;".png")</f>
        <v/>
      </c>
    </row>
    <row r="1187">
      <c r="A1187" s="25" t="n"/>
      <c r="B1187" s="26" t="n"/>
      <c r="C1187" s="26" t="n"/>
      <c r="D1187" s="25" t="n"/>
      <c r="E1187" s="26" t="n"/>
      <c r="F1187" s="25" t="n"/>
      <c r="G1187" s="25" t="n"/>
      <c r="H1187" s="25" t="n"/>
      <c r="I1187" s="26" t="n"/>
      <c r="J1187" s="25" t="n"/>
      <c r="K1187" s="25" t="n"/>
      <c r="L1187" s="25" t="n"/>
      <c r="M1187" s="25" t="n"/>
      <c r="N1187" s="26" t="n"/>
      <c r="O1187" s="25" t="n"/>
      <c r="P1187" s="27">
        <f>IF(C1187="","",IF(H1187="Teacher guide",SUMIFS('2_Zone_Allocation'!$I$2:$I$3001,'2_Zone_Allocation'!$E$2:$E$3001,C1187),SUMIFS('2_Zone_Allocation'!$H$2:$H$3001,'2_Zone_Allocation'!$D$2:$D$3001,C1187)))</f>
        <v/>
      </c>
      <c r="Q1187" s="27">
        <f>IF(C1187="","",IF(O1187=P1187,"OK","Mismatch"))</f>
        <v/>
      </c>
      <c r="R1187" s="27">
        <f>IF(C1187="","","Books/"&amp;A1187&amp;"/"&amp;C1187&amp;".png")</f>
        <v/>
      </c>
    </row>
    <row r="1188">
      <c r="A1188" s="25" t="n"/>
      <c r="B1188" s="26" t="n"/>
      <c r="C1188" s="26" t="n"/>
      <c r="D1188" s="25" t="n"/>
      <c r="E1188" s="26" t="n"/>
      <c r="F1188" s="25" t="n"/>
      <c r="G1188" s="25" t="n"/>
      <c r="H1188" s="25" t="n"/>
      <c r="I1188" s="26" t="n"/>
      <c r="J1188" s="25" t="n"/>
      <c r="K1188" s="25" t="n"/>
      <c r="L1188" s="25" t="n"/>
      <c r="M1188" s="25" t="n"/>
      <c r="N1188" s="26" t="n"/>
      <c r="O1188" s="25" t="n"/>
      <c r="P1188" s="27">
        <f>IF(C1188="","",IF(H1188="Teacher guide",SUMIFS('2_Zone_Allocation'!$I$2:$I$3001,'2_Zone_Allocation'!$E$2:$E$3001,C1188),SUMIFS('2_Zone_Allocation'!$H$2:$H$3001,'2_Zone_Allocation'!$D$2:$D$3001,C1188)))</f>
        <v/>
      </c>
      <c r="Q1188" s="27">
        <f>IF(C1188="","",IF(O1188=P1188,"OK","Mismatch"))</f>
        <v/>
      </c>
      <c r="R1188" s="27">
        <f>IF(C1188="","","Books/"&amp;A1188&amp;"/"&amp;C1188&amp;".png")</f>
        <v/>
      </c>
    </row>
    <row r="1189">
      <c r="A1189" s="25" t="n"/>
      <c r="B1189" s="26" t="n"/>
      <c r="C1189" s="26" t="n"/>
      <c r="D1189" s="25" t="n"/>
      <c r="E1189" s="26" t="n"/>
      <c r="F1189" s="25" t="n"/>
      <c r="G1189" s="25" t="n"/>
      <c r="H1189" s="25" t="n"/>
      <c r="I1189" s="26" t="n"/>
      <c r="J1189" s="25" t="n"/>
      <c r="K1189" s="25" t="n"/>
      <c r="L1189" s="25" t="n"/>
      <c r="M1189" s="25" t="n"/>
      <c r="N1189" s="26" t="n"/>
      <c r="O1189" s="25" t="n"/>
      <c r="P1189" s="27">
        <f>IF(C1189="","",IF(H1189="Teacher guide",SUMIFS('2_Zone_Allocation'!$I$2:$I$3001,'2_Zone_Allocation'!$E$2:$E$3001,C1189),SUMIFS('2_Zone_Allocation'!$H$2:$H$3001,'2_Zone_Allocation'!$D$2:$D$3001,C1189)))</f>
        <v/>
      </c>
      <c r="Q1189" s="27">
        <f>IF(C1189="","",IF(O1189=P1189,"OK","Mismatch"))</f>
        <v/>
      </c>
      <c r="R1189" s="27">
        <f>IF(C1189="","","Books/"&amp;A1189&amp;"/"&amp;C1189&amp;".png")</f>
        <v/>
      </c>
    </row>
    <row r="1190">
      <c r="A1190" s="25" t="n"/>
      <c r="B1190" s="26" t="n"/>
      <c r="C1190" s="26" t="n"/>
      <c r="D1190" s="25" t="n"/>
      <c r="E1190" s="26" t="n"/>
      <c r="F1190" s="25" t="n"/>
      <c r="G1190" s="25" t="n"/>
      <c r="H1190" s="25" t="n"/>
      <c r="I1190" s="26" t="n"/>
      <c r="J1190" s="25" t="n"/>
      <c r="K1190" s="25" t="n"/>
      <c r="L1190" s="25" t="n"/>
      <c r="M1190" s="25" t="n"/>
      <c r="N1190" s="26" t="n"/>
      <c r="O1190" s="25" t="n"/>
      <c r="P1190" s="27">
        <f>IF(C1190="","",IF(H1190="Teacher guide",SUMIFS('2_Zone_Allocation'!$I$2:$I$3001,'2_Zone_Allocation'!$E$2:$E$3001,C1190),SUMIFS('2_Zone_Allocation'!$H$2:$H$3001,'2_Zone_Allocation'!$D$2:$D$3001,C1190)))</f>
        <v/>
      </c>
      <c r="Q1190" s="27">
        <f>IF(C1190="","",IF(O1190=P1190,"OK","Mismatch"))</f>
        <v/>
      </c>
      <c r="R1190" s="27">
        <f>IF(C1190="","","Books/"&amp;A1190&amp;"/"&amp;C1190&amp;".png")</f>
        <v/>
      </c>
    </row>
    <row r="1191">
      <c r="A1191" s="25" t="n"/>
      <c r="B1191" s="26" t="n"/>
      <c r="C1191" s="26" t="n"/>
      <c r="D1191" s="25" t="n"/>
      <c r="E1191" s="26" t="n"/>
      <c r="F1191" s="25" t="n"/>
      <c r="G1191" s="25" t="n"/>
      <c r="H1191" s="25" t="n"/>
      <c r="I1191" s="26" t="n"/>
      <c r="J1191" s="25" t="n"/>
      <c r="K1191" s="25" t="n"/>
      <c r="L1191" s="25" t="n"/>
      <c r="M1191" s="25" t="n"/>
      <c r="N1191" s="26" t="n"/>
      <c r="O1191" s="25" t="n"/>
      <c r="P1191" s="27">
        <f>IF(C1191="","",IF(H1191="Teacher guide",SUMIFS('2_Zone_Allocation'!$I$2:$I$3001,'2_Zone_Allocation'!$E$2:$E$3001,C1191),SUMIFS('2_Zone_Allocation'!$H$2:$H$3001,'2_Zone_Allocation'!$D$2:$D$3001,C1191)))</f>
        <v/>
      </c>
      <c r="Q1191" s="27">
        <f>IF(C1191="","",IF(O1191=P1191,"OK","Mismatch"))</f>
        <v/>
      </c>
      <c r="R1191" s="27">
        <f>IF(C1191="","","Books/"&amp;A1191&amp;"/"&amp;C1191&amp;".png")</f>
        <v/>
      </c>
    </row>
    <row r="1192">
      <c r="A1192" s="25" t="n"/>
      <c r="B1192" s="26" t="n"/>
      <c r="C1192" s="26" t="n"/>
      <c r="D1192" s="25" t="n"/>
      <c r="E1192" s="26" t="n"/>
      <c r="F1192" s="25" t="n"/>
      <c r="G1192" s="25" t="n"/>
      <c r="H1192" s="25" t="n"/>
      <c r="I1192" s="26" t="n"/>
      <c r="J1192" s="25" t="n"/>
      <c r="K1192" s="25" t="n"/>
      <c r="L1192" s="25" t="n"/>
      <c r="M1192" s="25" t="n"/>
      <c r="N1192" s="26" t="n"/>
      <c r="O1192" s="25" t="n"/>
      <c r="P1192" s="27">
        <f>IF(C1192="","",IF(H1192="Teacher guide",SUMIFS('2_Zone_Allocation'!$I$2:$I$3001,'2_Zone_Allocation'!$E$2:$E$3001,C1192),SUMIFS('2_Zone_Allocation'!$H$2:$H$3001,'2_Zone_Allocation'!$D$2:$D$3001,C1192)))</f>
        <v/>
      </c>
      <c r="Q1192" s="27">
        <f>IF(C1192="","",IF(O1192=P1192,"OK","Mismatch"))</f>
        <v/>
      </c>
      <c r="R1192" s="27">
        <f>IF(C1192="","","Books/"&amp;A1192&amp;"/"&amp;C1192&amp;".png")</f>
        <v/>
      </c>
    </row>
    <row r="1193">
      <c r="A1193" s="25" t="n"/>
      <c r="B1193" s="26" t="n"/>
      <c r="C1193" s="26" t="n"/>
      <c r="D1193" s="25" t="n"/>
      <c r="E1193" s="26" t="n"/>
      <c r="F1193" s="25" t="n"/>
      <c r="G1193" s="25" t="n"/>
      <c r="H1193" s="25" t="n"/>
      <c r="I1193" s="26" t="n"/>
      <c r="J1193" s="25" t="n"/>
      <c r="K1193" s="25" t="n"/>
      <c r="L1193" s="25" t="n"/>
      <c r="M1193" s="25" t="n"/>
      <c r="N1193" s="26" t="n"/>
      <c r="O1193" s="25" t="n"/>
      <c r="P1193" s="27">
        <f>IF(C1193="","",IF(H1193="Teacher guide",SUMIFS('2_Zone_Allocation'!$I$2:$I$3001,'2_Zone_Allocation'!$E$2:$E$3001,C1193),SUMIFS('2_Zone_Allocation'!$H$2:$H$3001,'2_Zone_Allocation'!$D$2:$D$3001,C1193)))</f>
        <v/>
      </c>
      <c r="Q1193" s="27">
        <f>IF(C1193="","",IF(O1193=P1193,"OK","Mismatch"))</f>
        <v/>
      </c>
      <c r="R1193" s="27">
        <f>IF(C1193="","","Books/"&amp;A1193&amp;"/"&amp;C1193&amp;".png")</f>
        <v/>
      </c>
    </row>
    <row r="1194">
      <c r="A1194" s="25" t="n"/>
      <c r="B1194" s="26" t="n"/>
      <c r="C1194" s="26" t="n"/>
      <c r="D1194" s="25" t="n"/>
      <c r="E1194" s="26" t="n"/>
      <c r="F1194" s="25" t="n"/>
      <c r="G1194" s="25" t="n"/>
      <c r="H1194" s="25" t="n"/>
      <c r="I1194" s="26" t="n"/>
      <c r="J1194" s="25" t="n"/>
      <c r="K1194" s="25" t="n"/>
      <c r="L1194" s="25" t="n"/>
      <c r="M1194" s="25" t="n"/>
      <c r="N1194" s="26" t="n"/>
      <c r="O1194" s="25" t="n"/>
      <c r="P1194" s="27">
        <f>IF(C1194="","",IF(H1194="Teacher guide",SUMIFS('2_Zone_Allocation'!$I$2:$I$3001,'2_Zone_Allocation'!$E$2:$E$3001,C1194),SUMIFS('2_Zone_Allocation'!$H$2:$H$3001,'2_Zone_Allocation'!$D$2:$D$3001,C1194)))</f>
        <v/>
      </c>
      <c r="Q1194" s="27">
        <f>IF(C1194="","",IF(O1194=P1194,"OK","Mismatch"))</f>
        <v/>
      </c>
      <c r="R1194" s="27">
        <f>IF(C1194="","","Books/"&amp;A1194&amp;"/"&amp;C1194&amp;".png")</f>
        <v/>
      </c>
    </row>
    <row r="1195">
      <c r="A1195" s="25" t="n"/>
      <c r="B1195" s="26" t="n"/>
      <c r="C1195" s="26" t="n"/>
      <c r="D1195" s="25" t="n"/>
      <c r="E1195" s="26" t="n"/>
      <c r="F1195" s="25" t="n"/>
      <c r="G1195" s="25" t="n"/>
      <c r="H1195" s="25" t="n"/>
      <c r="I1195" s="26" t="n"/>
      <c r="J1195" s="25" t="n"/>
      <c r="K1195" s="25" t="n"/>
      <c r="L1195" s="25" t="n"/>
      <c r="M1195" s="25" t="n"/>
      <c r="N1195" s="26" t="n"/>
      <c r="O1195" s="25" t="n"/>
      <c r="P1195" s="27">
        <f>IF(C1195="","",IF(H1195="Teacher guide",SUMIFS('2_Zone_Allocation'!$I$2:$I$3001,'2_Zone_Allocation'!$E$2:$E$3001,C1195),SUMIFS('2_Zone_Allocation'!$H$2:$H$3001,'2_Zone_Allocation'!$D$2:$D$3001,C1195)))</f>
        <v/>
      </c>
      <c r="Q1195" s="27">
        <f>IF(C1195="","",IF(O1195=P1195,"OK","Mismatch"))</f>
        <v/>
      </c>
      <c r="R1195" s="27">
        <f>IF(C1195="","","Books/"&amp;A1195&amp;"/"&amp;C1195&amp;".png")</f>
        <v/>
      </c>
    </row>
    <row r="1196">
      <c r="A1196" s="25" t="n"/>
      <c r="B1196" s="26" t="n"/>
      <c r="C1196" s="26" t="n"/>
      <c r="D1196" s="25" t="n"/>
      <c r="E1196" s="26" t="n"/>
      <c r="F1196" s="25" t="n"/>
      <c r="G1196" s="25" t="n"/>
      <c r="H1196" s="25" t="n"/>
      <c r="I1196" s="26" t="n"/>
      <c r="J1196" s="25" t="n"/>
      <c r="K1196" s="25" t="n"/>
      <c r="L1196" s="25" t="n"/>
      <c r="M1196" s="25" t="n"/>
      <c r="N1196" s="26" t="n"/>
      <c r="O1196" s="25" t="n"/>
      <c r="P1196" s="27">
        <f>IF(C1196="","",IF(H1196="Teacher guide",SUMIFS('2_Zone_Allocation'!$I$2:$I$3001,'2_Zone_Allocation'!$E$2:$E$3001,C1196),SUMIFS('2_Zone_Allocation'!$H$2:$H$3001,'2_Zone_Allocation'!$D$2:$D$3001,C1196)))</f>
        <v/>
      </c>
      <c r="Q1196" s="27">
        <f>IF(C1196="","",IF(O1196=P1196,"OK","Mismatch"))</f>
        <v/>
      </c>
      <c r="R1196" s="27">
        <f>IF(C1196="","","Books/"&amp;A1196&amp;"/"&amp;C1196&amp;".png")</f>
        <v/>
      </c>
    </row>
    <row r="1197">
      <c r="A1197" s="25" t="n"/>
      <c r="B1197" s="26" t="n"/>
      <c r="C1197" s="26" t="n"/>
      <c r="D1197" s="25" t="n"/>
      <c r="E1197" s="26" t="n"/>
      <c r="F1197" s="25" t="n"/>
      <c r="G1197" s="25" t="n"/>
      <c r="H1197" s="25" t="n"/>
      <c r="I1197" s="26" t="n"/>
      <c r="J1197" s="25" t="n"/>
      <c r="K1197" s="25" t="n"/>
      <c r="L1197" s="25" t="n"/>
      <c r="M1197" s="25" t="n"/>
      <c r="N1197" s="26" t="n"/>
      <c r="O1197" s="25" t="n"/>
      <c r="P1197" s="27">
        <f>IF(C1197="","",IF(H1197="Teacher guide",SUMIFS('2_Zone_Allocation'!$I$2:$I$3001,'2_Zone_Allocation'!$E$2:$E$3001,C1197),SUMIFS('2_Zone_Allocation'!$H$2:$H$3001,'2_Zone_Allocation'!$D$2:$D$3001,C1197)))</f>
        <v/>
      </c>
      <c r="Q1197" s="27">
        <f>IF(C1197="","",IF(O1197=P1197,"OK","Mismatch"))</f>
        <v/>
      </c>
      <c r="R1197" s="27">
        <f>IF(C1197="","","Books/"&amp;A1197&amp;"/"&amp;C1197&amp;".png")</f>
        <v/>
      </c>
    </row>
    <row r="1198">
      <c r="A1198" s="25" t="n"/>
      <c r="B1198" s="26" t="n"/>
      <c r="C1198" s="26" t="n"/>
      <c r="D1198" s="25" t="n"/>
      <c r="E1198" s="26" t="n"/>
      <c r="F1198" s="25" t="n"/>
      <c r="G1198" s="25" t="n"/>
      <c r="H1198" s="25" t="n"/>
      <c r="I1198" s="26" t="n"/>
      <c r="J1198" s="25" t="n"/>
      <c r="K1198" s="25" t="n"/>
      <c r="L1198" s="25" t="n"/>
      <c r="M1198" s="25" t="n"/>
      <c r="N1198" s="26" t="n"/>
      <c r="O1198" s="25" t="n"/>
      <c r="P1198" s="27">
        <f>IF(C1198="","",IF(H1198="Teacher guide",SUMIFS('2_Zone_Allocation'!$I$2:$I$3001,'2_Zone_Allocation'!$E$2:$E$3001,C1198),SUMIFS('2_Zone_Allocation'!$H$2:$H$3001,'2_Zone_Allocation'!$D$2:$D$3001,C1198)))</f>
        <v/>
      </c>
      <c r="Q1198" s="27">
        <f>IF(C1198="","",IF(O1198=P1198,"OK","Mismatch"))</f>
        <v/>
      </c>
      <c r="R1198" s="27">
        <f>IF(C1198="","","Books/"&amp;A1198&amp;"/"&amp;C1198&amp;".png")</f>
        <v/>
      </c>
    </row>
    <row r="1199">
      <c r="A1199" s="25" t="n"/>
      <c r="B1199" s="26" t="n"/>
      <c r="C1199" s="26" t="n"/>
      <c r="D1199" s="25" t="n"/>
      <c r="E1199" s="26" t="n"/>
      <c r="F1199" s="25" t="n"/>
      <c r="G1199" s="25" t="n"/>
      <c r="H1199" s="25" t="n"/>
      <c r="I1199" s="26" t="n"/>
      <c r="J1199" s="25" t="n"/>
      <c r="K1199" s="25" t="n"/>
      <c r="L1199" s="25" t="n"/>
      <c r="M1199" s="25" t="n"/>
      <c r="N1199" s="26" t="n"/>
      <c r="O1199" s="25" t="n"/>
      <c r="P1199" s="27">
        <f>IF(C1199="","",IF(H1199="Teacher guide",SUMIFS('2_Zone_Allocation'!$I$2:$I$3001,'2_Zone_Allocation'!$E$2:$E$3001,C1199),SUMIFS('2_Zone_Allocation'!$H$2:$H$3001,'2_Zone_Allocation'!$D$2:$D$3001,C1199)))</f>
        <v/>
      </c>
      <c r="Q1199" s="27">
        <f>IF(C1199="","",IF(O1199=P1199,"OK","Mismatch"))</f>
        <v/>
      </c>
      <c r="R1199" s="27">
        <f>IF(C1199="","","Books/"&amp;A1199&amp;"/"&amp;C1199&amp;".png")</f>
        <v/>
      </c>
    </row>
    <row r="1200">
      <c r="A1200" s="25" t="n"/>
      <c r="B1200" s="26" t="n"/>
      <c r="C1200" s="26" t="n"/>
      <c r="D1200" s="25" t="n"/>
      <c r="E1200" s="26" t="n"/>
      <c r="F1200" s="25" t="n"/>
      <c r="G1200" s="25" t="n"/>
      <c r="H1200" s="25" t="n"/>
      <c r="I1200" s="26" t="n"/>
      <c r="J1200" s="25" t="n"/>
      <c r="K1200" s="25" t="n"/>
      <c r="L1200" s="25" t="n"/>
      <c r="M1200" s="25" t="n"/>
      <c r="N1200" s="26" t="n"/>
      <c r="O1200" s="25" t="n"/>
      <c r="P1200" s="27">
        <f>IF(C1200="","",IF(H1200="Teacher guide",SUMIFS('2_Zone_Allocation'!$I$2:$I$3001,'2_Zone_Allocation'!$E$2:$E$3001,C1200),SUMIFS('2_Zone_Allocation'!$H$2:$H$3001,'2_Zone_Allocation'!$D$2:$D$3001,C1200)))</f>
        <v/>
      </c>
      <c r="Q1200" s="27">
        <f>IF(C1200="","",IF(O1200=P1200,"OK","Mismatch"))</f>
        <v/>
      </c>
      <c r="R1200" s="27">
        <f>IF(C1200="","","Books/"&amp;A1200&amp;"/"&amp;C1200&amp;".png")</f>
        <v/>
      </c>
    </row>
    <row r="1201">
      <c r="A1201" s="25" t="n"/>
      <c r="B1201" s="26" t="n"/>
      <c r="C1201" s="26" t="n"/>
      <c r="D1201" s="25" t="n"/>
      <c r="E1201" s="26" t="n"/>
      <c r="F1201" s="25" t="n"/>
      <c r="G1201" s="25" t="n"/>
      <c r="H1201" s="25" t="n"/>
      <c r="I1201" s="26" t="n"/>
      <c r="J1201" s="25" t="n"/>
      <c r="K1201" s="25" t="n"/>
      <c r="L1201" s="25" t="n"/>
      <c r="M1201" s="25" t="n"/>
      <c r="N1201" s="26" t="n"/>
      <c r="O1201" s="25" t="n"/>
      <c r="P1201" s="27">
        <f>IF(C1201="","",IF(H1201="Teacher guide",SUMIFS('2_Zone_Allocation'!$I$2:$I$3001,'2_Zone_Allocation'!$E$2:$E$3001,C1201),SUMIFS('2_Zone_Allocation'!$H$2:$H$3001,'2_Zone_Allocation'!$D$2:$D$3001,C1201)))</f>
        <v/>
      </c>
      <c r="Q1201" s="27">
        <f>IF(C1201="","",IF(O1201=P1201,"OK","Mismatch"))</f>
        <v/>
      </c>
      <c r="R1201" s="27">
        <f>IF(C1201="","","Books/"&amp;A1201&amp;"/"&amp;C1201&amp;".png")</f>
        <v/>
      </c>
    </row>
    <row r="1202">
      <c r="A1202" s="25" t="n"/>
      <c r="B1202" s="26" t="n"/>
      <c r="C1202" s="26" t="n"/>
      <c r="D1202" s="25" t="n"/>
      <c r="E1202" s="26" t="n"/>
      <c r="F1202" s="25" t="n"/>
      <c r="G1202" s="25" t="n"/>
      <c r="H1202" s="25" t="n"/>
      <c r="I1202" s="26" t="n"/>
      <c r="J1202" s="25" t="n"/>
      <c r="K1202" s="25" t="n"/>
      <c r="L1202" s="25" t="n"/>
      <c r="M1202" s="25" t="n"/>
      <c r="N1202" s="26" t="n"/>
      <c r="O1202" s="25" t="n"/>
      <c r="P1202" s="27">
        <f>IF(C1202="","",IF(H1202="Teacher guide",SUMIFS('2_Zone_Allocation'!$I$2:$I$3001,'2_Zone_Allocation'!$E$2:$E$3001,C1202),SUMIFS('2_Zone_Allocation'!$H$2:$H$3001,'2_Zone_Allocation'!$D$2:$D$3001,C1202)))</f>
        <v/>
      </c>
      <c r="Q1202" s="27">
        <f>IF(C1202="","",IF(O1202=P1202,"OK","Mismatch"))</f>
        <v/>
      </c>
      <c r="R1202" s="27">
        <f>IF(C1202="","","Books/"&amp;A1202&amp;"/"&amp;C1202&amp;".png")</f>
        <v/>
      </c>
    </row>
    <row r="1203">
      <c r="A1203" s="25" t="n"/>
      <c r="B1203" s="26" t="n"/>
      <c r="C1203" s="26" t="n"/>
      <c r="D1203" s="25" t="n"/>
      <c r="E1203" s="26" t="n"/>
      <c r="F1203" s="25" t="n"/>
      <c r="G1203" s="25" t="n"/>
      <c r="H1203" s="25" t="n"/>
      <c r="I1203" s="26" t="n"/>
      <c r="J1203" s="25" t="n"/>
      <c r="K1203" s="25" t="n"/>
      <c r="L1203" s="25" t="n"/>
      <c r="M1203" s="25" t="n"/>
      <c r="N1203" s="26" t="n"/>
      <c r="O1203" s="25" t="n"/>
      <c r="P1203" s="27">
        <f>IF(C1203="","",IF(H1203="Teacher guide",SUMIFS('2_Zone_Allocation'!$I$2:$I$3001,'2_Zone_Allocation'!$E$2:$E$3001,C1203),SUMIFS('2_Zone_Allocation'!$H$2:$H$3001,'2_Zone_Allocation'!$D$2:$D$3001,C1203)))</f>
        <v/>
      </c>
      <c r="Q1203" s="27">
        <f>IF(C1203="","",IF(O1203=P1203,"OK","Mismatch"))</f>
        <v/>
      </c>
      <c r="R1203" s="27">
        <f>IF(C1203="","","Books/"&amp;A1203&amp;"/"&amp;C1203&amp;".png")</f>
        <v/>
      </c>
    </row>
    <row r="1204">
      <c r="A1204" s="25" t="n"/>
      <c r="B1204" s="26" t="n"/>
      <c r="C1204" s="26" t="n"/>
      <c r="D1204" s="25" t="n"/>
      <c r="E1204" s="26" t="n"/>
      <c r="F1204" s="25" t="n"/>
      <c r="G1204" s="25" t="n"/>
      <c r="H1204" s="25" t="n"/>
      <c r="I1204" s="26" t="n"/>
      <c r="J1204" s="25" t="n"/>
      <c r="K1204" s="25" t="n"/>
      <c r="L1204" s="25" t="n"/>
      <c r="M1204" s="25" t="n"/>
      <c r="N1204" s="26" t="n"/>
      <c r="O1204" s="25" t="n"/>
      <c r="P1204" s="27">
        <f>IF(C1204="","",IF(H1204="Teacher guide",SUMIFS('2_Zone_Allocation'!$I$2:$I$3001,'2_Zone_Allocation'!$E$2:$E$3001,C1204),SUMIFS('2_Zone_Allocation'!$H$2:$H$3001,'2_Zone_Allocation'!$D$2:$D$3001,C1204)))</f>
        <v/>
      </c>
      <c r="Q1204" s="27">
        <f>IF(C1204="","",IF(O1204=P1204,"OK","Mismatch"))</f>
        <v/>
      </c>
      <c r="R1204" s="27">
        <f>IF(C1204="","","Books/"&amp;A1204&amp;"/"&amp;C1204&amp;".png")</f>
        <v/>
      </c>
    </row>
    <row r="1205">
      <c r="A1205" s="25" t="n"/>
      <c r="B1205" s="26" t="n"/>
      <c r="C1205" s="26" t="n"/>
      <c r="D1205" s="25" t="n"/>
      <c r="E1205" s="26" t="n"/>
      <c r="F1205" s="25" t="n"/>
      <c r="G1205" s="25" t="n"/>
      <c r="H1205" s="25" t="n"/>
      <c r="I1205" s="26" t="n"/>
      <c r="J1205" s="25" t="n"/>
      <c r="K1205" s="25" t="n"/>
      <c r="L1205" s="25" t="n"/>
      <c r="M1205" s="25" t="n"/>
      <c r="N1205" s="26" t="n"/>
      <c r="O1205" s="25" t="n"/>
      <c r="P1205" s="27">
        <f>IF(C1205="","",IF(H1205="Teacher guide",SUMIFS('2_Zone_Allocation'!$I$2:$I$3001,'2_Zone_Allocation'!$E$2:$E$3001,C1205),SUMIFS('2_Zone_Allocation'!$H$2:$H$3001,'2_Zone_Allocation'!$D$2:$D$3001,C1205)))</f>
        <v/>
      </c>
      <c r="Q1205" s="27">
        <f>IF(C1205="","",IF(O1205=P1205,"OK","Mismatch"))</f>
        <v/>
      </c>
      <c r="R1205" s="27">
        <f>IF(C1205="","","Books/"&amp;A1205&amp;"/"&amp;C1205&amp;".png")</f>
        <v/>
      </c>
    </row>
    <row r="1206">
      <c r="A1206" s="25" t="n"/>
      <c r="B1206" s="26" t="n"/>
      <c r="C1206" s="26" t="n"/>
      <c r="D1206" s="25" t="n"/>
      <c r="E1206" s="26" t="n"/>
      <c r="F1206" s="25" t="n"/>
      <c r="G1206" s="25" t="n"/>
      <c r="H1206" s="25" t="n"/>
      <c r="I1206" s="26" t="n"/>
      <c r="J1206" s="25" t="n"/>
      <c r="K1206" s="25" t="n"/>
      <c r="L1206" s="25" t="n"/>
      <c r="M1206" s="25" t="n"/>
      <c r="N1206" s="26" t="n"/>
      <c r="O1206" s="25" t="n"/>
      <c r="P1206" s="27">
        <f>IF(C1206="","",IF(H1206="Teacher guide",SUMIFS('2_Zone_Allocation'!$I$2:$I$3001,'2_Zone_Allocation'!$E$2:$E$3001,C1206),SUMIFS('2_Zone_Allocation'!$H$2:$H$3001,'2_Zone_Allocation'!$D$2:$D$3001,C1206)))</f>
        <v/>
      </c>
      <c r="Q1206" s="27">
        <f>IF(C1206="","",IF(O1206=P1206,"OK","Mismatch"))</f>
        <v/>
      </c>
      <c r="R1206" s="27">
        <f>IF(C1206="","","Books/"&amp;A1206&amp;"/"&amp;C1206&amp;".png")</f>
        <v/>
      </c>
    </row>
    <row r="1207">
      <c r="A1207" s="25" t="n"/>
      <c r="B1207" s="26" t="n"/>
      <c r="C1207" s="26" t="n"/>
      <c r="D1207" s="25" t="n"/>
      <c r="E1207" s="26" t="n"/>
      <c r="F1207" s="25" t="n"/>
      <c r="G1207" s="25" t="n"/>
      <c r="H1207" s="25" t="n"/>
      <c r="I1207" s="26" t="n"/>
      <c r="J1207" s="25" t="n"/>
      <c r="K1207" s="25" t="n"/>
      <c r="L1207" s="25" t="n"/>
      <c r="M1207" s="25" t="n"/>
      <c r="N1207" s="26" t="n"/>
      <c r="O1207" s="25" t="n"/>
      <c r="P1207" s="27">
        <f>IF(C1207="","",IF(H1207="Teacher guide",SUMIFS('2_Zone_Allocation'!$I$2:$I$3001,'2_Zone_Allocation'!$E$2:$E$3001,C1207),SUMIFS('2_Zone_Allocation'!$H$2:$H$3001,'2_Zone_Allocation'!$D$2:$D$3001,C1207)))</f>
        <v/>
      </c>
      <c r="Q1207" s="27">
        <f>IF(C1207="","",IF(O1207=P1207,"OK","Mismatch"))</f>
        <v/>
      </c>
      <c r="R1207" s="27">
        <f>IF(C1207="","","Books/"&amp;A1207&amp;"/"&amp;C1207&amp;".png")</f>
        <v/>
      </c>
    </row>
    <row r="1208">
      <c r="A1208" s="25" t="n"/>
      <c r="B1208" s="26" t="n"/>
      <c r="C1208" s="26" t="n"/>
      <c r="D1208" s="25" t="n"/>
      <c r="E1208" s="26" t="n"/>
      <c r="F1208" s="25" t="n"/>
      <c r="G1208" s="25" t="n"/>
      <c r="H1208" s="25" t="n"/>
      <c r="I1208" s="26" t="n"/>
      <c r="J1208" s="25" t="n"/>
      <c r="K1208" s="25" t="n"/>
      <c r="L1208" s="25" t="n"/>
      <c r="M1208" s="25" t="n"/>
      <c r="N1208" s="26" t="n"/>
      <c r="O1208" s="25" t="n"/>
      <c r="P1208" s="27">
        <f>IF(C1208="","",IF(H1208="Teacher guide",SUMIFS('2_Zone_Allocation'!$I$2:$I$3001,'2_Zone_Allocation'!$E$2:$E$3001,C1208),SUMIFS('2_Zone_Allocation'!$H$2:$H$3001,'2_Zone_Allocation'!$D$2:$D$3001,C1208)))</f>
        <v/>
      </c>
      <c r="Q1208" s="27">
        <f>IF(C1208="","",IF(O1208=P1208,"OK","Mismatch"))</f>
        <v/>
      </c>
      <c r="R1208" s="27">
        <f>IF(C1208="","","Books/"&amp;A1208&amp;"/"&amp;C1208&amp;".png")</f>
        <v/>
      </c>
    </row>
    <row r="1209">
      <c r="A1209" s="25" t="n"/>
      <c r="B1209" s="26" t="n"/>
      <c r="C1209" s="26" t="n"/>
      <c r="D1209" s="25" t="n"/>
      <c r="E1209" s="26" t="n"/>
      <c r="F1209" s="25" t="n"/>
      <c r="G1209" s="25" t="n"/>
      <c r="H1209" s="25" t="n"/>
      <c r="I1209" s="26" t="n"/>
      <c r="J1209" s="25" t="n"/>
      <c r="K1209" s="25" t="n"/>
      <c r="L1209" s="25" t="n"/>
      <c r="M1209" s="25" t="n"/>
      <c r="N1209" s="26" t="n"/>
      <c r="O1209" s="25" t="n"/>
      <c r="P1209" s="27">
        <f>IF(C1209="","",IF(H1209="Teacher guide",SUMIFS('2_Zone_Allocation'!$I$2:$I$3001,'2_Zone_Allocation'!$E$2:$E$3001,C1209),SUMIFS('2_Zone_Allocation'!$H$2:$H$3001,'2_Zone_Allocation'!$D$2:$D$3001,C1209)))</f>
        <v/>
      </c>
      <c r="Q1209" s="27">
        <f>IF(C1209="","",IF(O1209=P1209,"OK","Mismatch"))</f>
        <v/>
      </c>
      <c r="R1209" s="27">
        <f>IF(C1209="","","Books/"&amp;A1209&amp;"/"&amp;C1209&amp;".png")</f>
        <v/>
      </c>
    </row>
    <row r="1210">
      <c r="A1210" s="25" t="n"/>
      <c r="B1210" s="26" t="n"/>
      <c r="C1210" s="26" t="n"/>
      <c r="D1210" s="25" t="n"/>
      <c r="E1210" s="26" t="n"/>
      <c r="F1210" s="25" t="n"/>
      <c r="G1210" s="25" t="n"/>
      <c r="H1210" s="25" t="n"/>
      <c r="I1210" s="26" t="n"/>
      <c r="J1210" s="25" t="n"/>
      <c r="K1210" s="25" t="n"/>
      <c r="L1210" s="25" t="n"/>
      <c r="M1210" s="25" t="n"/>
      <c r="N1210" s="26" t="n"/>
      <c r="O1210" s="25" t="n"/>
      <c r="P1210" s="27">
        <f>IF(C1210="","",IF(H1210="Teacher guide",SUMIFS('2_Zone_Allocation'!$I$2:$I$3001,'2_Zone_Allocation'!$E$2:$E$3001,C1210),SUMIFS('2_Zone_Allocation'!$H$2:$H$3001,'2_Zone_Allocation'!$D$2:$D$3001,C1210)))</f>
        <v/>
      </c>
      <c r="Q1210" s="27">
        <f>IF(C1210="","",IF(O1210=P1210,"OK","Mismatch"))</f>
        <v/>
      </c>
      <c r="R1210" s="27">
        <f>IF(C1210="","","Books/"&amp;A1210&amp;"/"&amp;C1210&amp;".png")</f>
        <v/>
      </c>
    </row>
    <row r="1211">
      <c r="A1211" s="25" t="n"/>
      <c r="B1211" s="26" t="n"/>
      <c r="C1211" s="26" t="n"/>
      <c r="D1211" s="25" t="n"/>
      <c r="E1211" s="26" t="n"/>
      <c r="F1211" s="25" t="n"/>
      <c r="G1211" s="25" t="n"/>
      <c r="H1211" s="25" t="n"/>
      <c r="I1211" s="26" t="n"/>
      <c r="J1211" s="25" t="n"/>
      <c r="K1211" s="25" t="n"/>
      <c r="L1211" s="25" t="n"/>
      <c r="M1211" s="25" t="n"/>
      <c r="N1211" s="26" t="n"/>
      <c r="O1211" s="25" t="n"/>
      <c r="P1211" s="27">
        <f>IF(C1211="","",IF(H1211="Teacher guide",SUMIFS('2_Zone_Allocation'!$I$2:$I$3001,'2_Zone_Allocation'!$E$2:$E$3001,C1211),SUMIFS('2_Zone_Allocation'!$H$2:$H$3001,'2_Zone_Allocation'!$D$2:$D$3001,C1211)))</f>
        <v/>
      </c>
      <c r="Q1211" s="27">
        <f>IF(C1211="","",IF(O1211=P1211,"OK","Mismatch"))</f>
        <v/>
      </c>
      <c r="R1211" s="27">
        <f>IF(C1211="","","Books/"&amp;A1211&amp;"/"&amp;C1211&amp;".png")</f>
        <v/>
      </c>
    </row>
    <row r="1212">
      <c r="A1212" s="25" t="n"/>
      <c r="B1212" s="26" t="n"/>
      <c r="C1212" s="26" t="n"/>
      <c r="D1212" s="25" t="n"/>
      <c r="E1212" s="26" t="n"/>
      <c r="F1212" s="25" t="n"/>
      <c r="G1212" s="25" t="n"/>
      <c r="H1212" s="25" t="n"/>
      <c r="I1212" s="26" t="n"/>
      <c r="J1212" s="25" t="n"/>
      <c r="K1212" s="25" t="n"/>
      <c r="L1212" s="25" t="n"/>
      <c r="M1212" s="25" t="n"/>
      <c r="N1212" s="26" t="n"/>
      <c r="O1212" s="25" t="n"/>
      <c r="P1212" s="27">
        <f>IF(C1212="","",IF(H1212="Teacher guide",SUMIFS('2_Zone_Allocation'!$I$2:$I$3001,'2_Zone_Allocation'!$E$2:$E$3001,C1212),SUMIFS('2_Zone_Allocation'!$H$2:$H$3001,'2_Zone_Allocation'!$D$2:$D$3001,C1212)))</f>
        <v/>
      </c>
      <c r="Q1212" s="27">
        <f>IF(C1212="","",IF(O1212=P1212,"OK","Mismatch"))</f>
        <v/>
      </c>
      <c r="R1212" s="27">
        <f>IF(C1212="","","Books/"&amp;A1212&amp;"/"&amp;C1212&amp;".png")</f>
        <v/>
      </c>
    </row>
    <row r="1213">
      <c r="A1213" s="25" t="n"/>
      <c r="B1213" s="26" t="n"/>
      <c r="C1213" s="26" t="n"/>
      <c r="D1213" s="25" t="n"/>
      <c r="E1213" s="26" t="n"/>
      <c r="F1213" s="25" t="n"/>
      <c r="G1213" s="25" t="n"/>
      <c r="H1213" s="25" t="n"/>
      <c r="I1213" s="26" t="n"/>
      <c r="J1213" s="25" t="n"/>
      <c r="K1213" s="25" t="n"/>
      <c r="L1213" s="25" t="n"/>
      <c r="M1213" s="25" t="n"/>
      <c r="N1213" s="26" t="n"/>
      <c r="O1213" s="25" t="n"/>
      <c r="P1213" s="27">
        <f>IF(C1213="","",IF(H1213="Teacher guide",SUMIFS('2_Zone_Allocation'!$I$2:$I$3001,'2_Zone_Allocation'!$E$2:$E$3001,C1213),SUMIFS('2_Zone_Allocation'!$H$2:$H$3001,'2_Zone_Allocation'!$D$2:$D$3001,C1213)))</f>
        <v/>
      </c>
      <c r="Q1213" s="27">
        <f>IF(C1213="","",IF(O1213=P1213,"OK","Mismatch"))</f>
        <v/>
      </c>
      <c r="R1213" s="27">
        <f>IF(C1213="","","Books/"&amp;A1213&amp;"/"&amp;C1213&amp;".png")</f>
        <v/>
      </c>
    </row>
    <row r="1214">
      <c r="A1214" s="25" t="n"/>
      <c r="B1214" s="26" t="n"/>
      <c r="C1214" s="26" t="n"/>
      <c r="D1214" s="25" t="n"/>
      <c r="E1214" s="26" t="n"/>
      <c r="F1214" s="25" t="n"/>
      <c r="G1214" s="25" t="n"/>
      <c r="H1214" s="25" t="n"/>
      <c r="I1214" s="26" t="n"/>
      <c r="J1214" s="25" t="n"/>
      <c r="K1214" s="25" t="n"/>
      <c r="L1214" s="25" t="n"/>
      <c r="M1214" s="25" t="n"/>
      <c r="N1214" s="26" t="n"/>
      <c r="O1214" s="25" t="n"/>
      <c r="P1214" s="27">
        <f>IF(C1214="","",IF(H1214="Teacher guide",SUMIFS('2_Zone_Allocation'!$I$2:$I$3001,'2_Zone_Allocation'!$E$2:$E$3001,C1214),SUMIFS('2_Zone_Allocation'!$H$2:$H$3001,'2_Zone_Allocation'!$D$2:$D$3001,C1214)))</f>
        <v/>
      </c>
      <c r="Q1214" s="27">
        <f>IF(C1214="","",IF(O1214=P1214,"OK","Mismatch"))</f>
        <v/>
      </c>
      <c r="R1214" s="27">
        <f>IF(C1214="","","Books/"&amp;A1214&amp;"/"&amp;C1214&amp;".png")</f>
        <v/>
      </c>
    </row>
    <row r="1215">
      <c r="A1215" s="25" t="n"/>
      <c r="B1215" s="26" t="n"/>
      <c r="C1215" s="26" t="n"/>
      <c r="D1215" s="25" t="n"/>
      <c r="E1215" s="26" t="n"/>
      <c r="F1215" s="25" t="n"/>
      <c r="G1215" s="25" t="n"/>
      <c r="H1215" s="25" t="n"/>
      <c r="I1215" s="26" t="n"/>
      <c r="J1215" s="25" t="n"/>
      <c r="K1215" s="25" t="n"/>
      <c r="L1215" s="25" t="n"/>
      <c r="M1215" s="25" t="n"/>
      <c r="N1215" s="26" t="n"/>
      <c r="O1215" s="25" t="n"/>
      <c r="P1215" s="27">
        <f>IF(C1215="","",IF(H1215="Teacher guide",SUMIFS('2_Zone_Allocation'!$I$2:$I$3001,'2_Zone_Allocation'!$E$2:$E$3001,C1215),SUMIFS('2_Zone_Allocation'!$H$2:$H$3001,'2_Zone_Allocation'!$D$2:$D$3001,C1215)))</f>
        <v/>
      </c>
      <c r="Q1215" s="27">
        <f>IF(C1215="","",IF(O1215=P1215,"OK","Mismatch"))</f>
        <v/>
      </c>
      <c r="R1215" s="27">
        <f>IF(C1215="","","Books/"&amp;A1215&amp;"/"&amp;C1215&amp;".png")</f>
        <v/>
      </c>
    </row>
    <row r="1216">
      <c r="A1216" s="25" t="n"/>
      <c r="B1216" s="26" t="n"/>
      <c r="C1216" s="26" t="n"/>
      <c r="D1216" s="25" t="n"/>
      <c r="E1216" s="26" t="n"/>
      <c r="F1216" s="25" t="n"/>
      <c r="G1216" s="25" t="n"/>
      <c r="H1216" s="25" t="n"/>
      <c r="I1216" s="26" t="n"/>
      <c r="J1216" s="25" t="n"/>
      <c r="K1216" s="25" t="n"/>
      <c r="L1216" s="25" t="n"/>
      <c r="M1216" s="25" t="n"/>
      <c r="N1216" s="26" t="n"/>
      <c r="O1216" s="25" t="n"/>
      <c r="P1216" s="27">
        <f>IF(C1216="","",IF(H1216="Teacher guide",SUMIFS('2_Zone_Allocation'!$I$2:$I$3001,'2_Zone_Allocation'!$E$2:$E$3001,C1216),SUMIFS('2_Zone_Allocation'!$H$2:$H$3001,'2_Zone_Allocation'!$D$2:$D$3001,C1216)))</f>
        <v/>
      </c>
      <c r="Q1216" s="27">
        <f>IF(C1216="","",IF(O1216=P1216,"OK","Mismatch"))</f>
        <v/>
      </c>
      <c r="R1216" s="27">
        <f>IF(C1216="","","Books/"&amp;A1216&amp;"/"&amp;C1216&amp;".png")</f>
        <v/>
      </c>
    </row>
    <row r="1217">
      <c r="A1217" s="25" t="n"/>
      <c r="B1217" s="26" t="n"/>
      <c r="C1217" s="26" t="n"/>
      <c r="D1217" s="25" t="n"/>
      <c r="E1217" s="26" t="n"/>
      <c r="F1217" s="25" t="n"/>
      <c r="G1217" s="25" t="n"/>
      <c r="H1217" s="25" t="n"/>
      <c r="I1217" s="26" t="n"/>
      <c r="J1217" s="25" t="n"/>
      <c r="K1217" s="25" t="n"/>
      <c r="L1217" s="25" t="n"/>
      <c r="M1217" s="25" t="n"/>
      <c r="N1217" s="26" t="n"/>
      <c r="O1217" s="25" t="n"/>
      <c r="P1217" s="27">
        <f>IF(C1217="","",IF(H1217="Teacher guide",SUMIFS('2_Zone_Allocation'!$I$2:$I$3001,'2_Zone_Allocation'!$E$2:$E$3001,C1217),SUMIFS('2_Zone_Allocation'!$H$2:$H$3001,'2_Zone_Allocation'!$D$2:$D$3001,C1217)))</f>
        <v/>
      </c>
      <c r="Q1217" s="27">
        <f>IF(C1217="","",IF(O1217=P1217,"OK","Mismatch"))</f>
        <v/>
      </c>
      <c r="R1217" s="27">
        <f>IF(C1217="","","Books/"&amp;A1217&amp;"/"&amp;C1217&amp;".png")</f>
        <v/>
      </c>
    </row>
    <row r="1218">
      <c r="A1218" s="25" t="n"/>
      <c r="B1218" s="26" t="n"/>
      <c r="C1218" s="26" t="n"/>
      <c r="D1218" s="25" t="n"/>
      <c r="E1218" s="26" t="n"/>
      <c r="F1218" s="25" t="n"/>
      <c r="G1218" s="25" t="n"/>
      <c r="H1218" s="25" t="n"/>
      <c r="I1218" s="26" t="n"/>
      <c r="J1218" s="25" t="n"/>
      <c r="K1218" s="25" t="n"/>
      <c r="L1218" s="25" t="n"/>
      <c r="M1218" s="25" t="n"/>
      <c r="N1218" s="26" t="n"/>
      <c r="O1218" s="25" t="n"/>
      <c r="P1218" s="27">
        <f>IF(C1218="","",IF(H1218="Teacher guide",SUMIFS('2_Zone_Allocation'!$I$2:$I$3001,'2_Zone_Allocation'!$E$2:$E$3001,C1218),SUMIFS('2_Zone_Allocation'!$H$2:$H$3001,'2_Zone_Allocation'!$D$2:$D$3001,C1218)))</f>
        <v/>
      </c>
      <c r="Q1218" s="27">
        <f>IF(C1218="","",IF(O1218=P1218,"OK","Mismatch"))</f>
        <v/>
      </c>
      <c r="R1218" s="27">
        <f>IF(C1218="","","Books/"&amp;A1218&amp;"/"&amp;C1218&amp;".png")</f>
        <v/>
      </c>
    </row>
    <row r="1219">
      <c r="A1219" s="25" t="n"/>
      <c r="B1219" s="26" t="n"/>
      <c r="C1219" s="26" t="n"/>
      <c r="D1219" s="25" t="n"/>
      <c r="E1219" s="26" t="n"/>
      <c r="F1219" s="25" t="n"/>
      <c r="G1219" s="25" t="n"/>
      <c r="H1219" s="25" t="n"/>
      <c r="I1219" s="26" t="n"/>
      <c r="J1219" s="25" t="n"/>
      <c r="K1219" s="25" t="n"/>
      <c r="L1219" s="25" t="n"/>
      <c r="M1219" s="25" t="n"/>
      <c r="N1219" s="26" t="n"/>
      <c r="O1219" s="25" t="n"/>
      <c r="P1219" s="27">
        <f>IF(C1219="","",IF(H1219="Teacher guide",SUMIFS('2_Zone_Allocation'!$I$2:$I$3001,'2_Zone_Allocation'!$E$2:$E$3001,C1219),SUMIFS('2_Zone_Allocation'!$H$2:$H$3001,'2_Zone_Allocation'!$D$2:$D$3001,C1219)))</f>
        <v/>
      </c>
      <c r="Q1219" s="27">
        <f>IF(C1219="","",IF(O1219=P1219,"OK","Mismatch"))</f>
        <v/>
      </c>
      <c r="R1219" s="27">
        <f>IF(C1219="","","Books/"&amp;A1219&amp;"/"&amp;C1219&amp;".png")</f>
        <v/>
      </c>
    </row>
    <row r="1220">
      <c r="A1220" s="25" t="n"/>
      <c r="B1220" s="26" t="n"/>
      <c r="C1220" s="26" t="n"/>
      <c r="D1220" s="25" t="n"/>
      <c r="E1220" s="26" t="n"/>
      <c r="F1220" s="25" t="n"/>
      <c r="G1220" s="25" t="n"/>
      <c r="H1220" s="25" t="n"/>
      <c r="I1220" s="26" t="n"/>
      <c r="J1220" s="25" t="n"/>
      <c r="K1220" s="25" t="n"/>
      <c r="L1220" s="25" t="n"/>
      <c r="M1220" s="25" t="n"/>
      <c r="N1220" s="26" t="n"/>
      <c r="O1220" s="25" t="n"/>
      <c r="P1220" s="27">
        <f>IF(C1220="","",IF(H1220="Teacher guide",SUMIFS('2_Zone_Allocation'!$I$2:$I$3001,'2_Zone_Allocation'!$E$2:$E$3001,C1220),SUMIFS('2_Zone_Allocation'!$H$2:$H$3001,'2_Zone_Allocation'!$D$2:$D$3001,C1220)))</f>
        <v/>
      </c>
      <c r="Q1220" s="27">
        <f>IF(C1220="","",IF(O1220=P1220,"OK","Mismatch"))</f>
        <v/>
      </c>
      <c r="R1220" s="27">
        <f>IF(C1220="","","Books/"&amp;A1220&amp;"/"&amp;C1220&amp;".png")</f>
        <v/>
      </c>
    </row>
    <row r="1221">
      <c r="A1221" s="25" t="n"/>
      <c r="B1221" s="26" t="n"/>
      <c r="C1221" s="26" t="n"/>
      <c r="D1221" s="25" t="n"/>
      <c r="E1221" s="26" t="n"/>
      <c r="F1221" s="25" t="n"/>
      <c r="G1221" s="25" t="n"/>
      <c r="H1221" s="25" t="n"/>
      <c r="I1221" s="26" t="n"/>
      <c r="J1221" s="25" t="n"/>
      <c r="K1221" s="25" t="n"/>
      <c r="L1221" s="25" t="n"/>
      <c r="M1221" s="25" t="n"/>
      <c r="N1221" s="26" t="n"/>
      <c r="O1221" s="25" t="n"/>
      <c r="P1221" s="27">
        <f>IF(C1221="","",IF(H1221="Teacher guide",SUMIFS('2_Zone_Allocation'!$I$2:$I$3001,'2_Zone_Allocation'!$E$2:$E$3001,C1221),SUMIFS('2_Zone_Allocation'!$H$2:$H$3001,'2_Zone_Allocation'!$D$2:$D$3001,C1221)))</f>
        <v/>
      </c>
      <c r="Q1221" s="27">
        <f>IF(C1221="","",IF(O1221=P1221,"OK","Mismatch"))</f>
        <v/>
      </c>
      <c r="R1221" s="27">
        <f>IF(C1221="","","Books/"&amp;A1221&amp;"/"&amp;C1221&amp;".png")</f>
        <v/>
      </c>
    </row>
    <row r="1222">
      <c r="A1222" s="25" t="n"/>
      <c r="B1222" s="26" t="n"/>
      <c r="C1222" s="26" t="n"/>
      <c r="D1222" s="25" t="n"/>
      <c r="E1222" s="26" t="n"/>
      <c r="F1222" s="25" t="n"/>
      <c r="G1222" s="25" t="n"/>
      <c r="H1222" s="25" t="n"/>
      <c r="I1222" s="26" t="n"/>
      <c r="J1222" s="25" t="n"/>
      <c r="K1222" s="25" t="n"/>
      <c r="L1222" s="25" t="n"/>
      <c r="M1222" s="25" t="n"/>
      <c r="N1222" s="26" t="n"/>
      <c r="O1222" s="25" t="n"/>
      <c r="P1222" s="27">
        <f>IF(C1222="","",IF(H1222="Teacher guide",SUMIFS('2_Zone_Allocation'!$I$2:$I$3001,'2_Zone_Allocation'!$E$2:$E$3001,C1222),SUMIFS('2_Zone_Allocation'!$H$2:$H$3001,'2_Zone_Allocation'!$D$2:$D$3001,C1222)))</f>
        <v/>
      </c>
      <c r="Q1222" s="27">
        <f>IF(C1222="","",IF(O1222=P1222,"OK","Mismatch"))</f>
        <v/>
      </c>
      <c r="R1222" s="27">
        <f>IF(C1222="","","Books/"&amp;A1222&amp;"/"&amp;C1222&amp;".png")</f>
        <v/>
      </c>
    </row>
    <row r="1223">
      <c r="A1223" s="25" t="n"/>
      <c r="B1223" s="26" t="n"/>
      <c r="C1223" s="26" t="n"/>
      <c r="D1223" s="25" t="n"/>
      <c r="E1223" s="26" t="n"/>
      <c r="F1223" s="25" t="n"/>
      <c r="G1223" s="25" t="n"/>
      <c r="H1223" s="25" t="n"/>
      <c r="I1223" s="26" t="n"/>
      <c r="J1223" s="25" t="n"/>
      <c r="K1223" s="25" t="n"/>
      <c r="L1223" s="25" t="n"/>
      <c r="M1223" s="25" t="n"/>
      <c r="N1223" s="26" t="n"/>
      <c r="O1223" s="25" t="n"/>
      <c r="P1223" s="27">
        <f>IF(C1223="","",IF(H1223="Teacher guide",SUMIFS('2_Zone_Allocation'!$I$2:$I$3001,'2_Zone_Allocation'!$E$2:$E$3001,C1223),SUMIFS('2_Zone_Allocation'!$H$2:$H$3001,'2_Zone_Allocation'!$D$2:$D$3001,C1223)))</f>
        <v/>
      </c>
      <c r="Q1223" s="27">
        <f>IF(C1223="","",IF(O1223=P1223,"OK","Mismatch"))</f>
        <v/>
      </c>
      <c r="R1223" s="27">
        <f>IF(C1223="","","Books/"&amp;A1223&amp;"/"&amp;C1223&amp;".png")</f>
        <v/>
      </c>
    </row>
    <row r="1224">
      <c r="A1224" s="25" t="n"/>
      <c r="B1224" s="26" t="n"/>
      <c r="C1224" s="26" t="n"/>
      <c r="D1224" s="25" t="n"/>
      <c r="E1224" s="26" t="n"/>
      <c r="F1224" s="25" t="n"/>
      <c r="G1224" s="25" t="n"/>
      <c r="H1224" s="25" t="n"/>
      <c r="I1224" s="26" t="n"/>
      <c r="J1224" s="25" t="n"/>
      <c r="K1224" s="25" t="n"/>
      <c r="L1224" s="25" t="n"/>
      <c r="M1224" s="25" t="n"/>
      <c r="N1224" s="26" t="n"/>
      <c r="O1224" s="25" t="n"/>
      <c r="P1224" s="27">
        <f>IF(C1224="","",IF(H1224="Teacher guide",SUMIFS('2_Zone_Allocation'!$I$2:$I$3001,'2_Zone_Allocation'!$E$2:$E$3001,C1224),SUMIFS('2_Zone_Allocation'!$H$2:$H$3001,'2_Zone_Allocation'!$D$2:$D$3001,C1224)))</f>
        <v/>
      </c>
      <c r="Q1224" s="27">
        <f>IF(C1224="","",IF(O1224=P1224,"OK","Mismatch"))</f>
        <v/>
      </c>
      <c r="R1224" s="27">
        <f>IF(C1224="","","Books/"&amp;A1224&amp;"/"&amp;C1224&amp;".png")</f>
        <v/>
      </c>
    </row>
    <row r="1225">
      <c r="A1225" s="25" t="n"/>
      <c r="B1225" s="26" t="n"/>
      <c r="C1225" s="26" t="n"/>
      <c r="D1225" s="25" t="n"/>
      <c r="E1225" s="26" t="n"/>
      <c r="F1225" s="25" t="n"/>
      <c r="G1225" s="25" t="n"/>
      <c r="H1225" s="25" t="n"/>
      <c r="I1225" s="26" t="n"/>
      <c r="J1225" s="25" t="n"/>
      <c r="K1225" s="25" t="n"/>
      <c r="L1225" s="25" t="n"/>
      <c r="M1225" s="25" t="n"/>
      <c r="N1225" s="26" t="n"/>
      <c r="O1225" s="25" t="n"/>
      <c r="P1225" s="27">
        <f>IF(C1225="","",IF(H1225="Teacher guide",SUMIFS('2_Zone_Allocation'!$I$2:$I$3001,'2_Zone_Allocation'!$E$2:$E$3001,C1225),SUMIFS('2_Zone_Allocation'!$H$2:$H$3001,'2_Zone_Allocation'!$D$2:$D$3001,C1225)))</f>
        <v/>
      </c>
      <c r="Q1225" s="27">
        <f>IF(C1225="","",IF(O1225=P1225,"OK","Mismatch"))</f>
        <v/>
      </c>
      <c r="R1225" s="27">
        <f>IF(C1225="","","Books/"&amp;A1225&amp;"/"&amp;C1225&amp;".png")</f>
        <v/>
      </c>
    </row>
    <row r="1226">
      <c r="A1226" s="25" t="n"/>
      <c r="B1226" s="26" t="n"/>
      <c r="C1226" s="26" t="n"/>
      <c r="D1226" s="25" t="n"/>
      <c r="E1226" s="26" t="n"/>
      <c r="F1226" s="25" t="n"/>
      <c r="G1226" s="25" t="n"/>
      <c r="H1226" s="25" t="n"/>
      <c r="I1226" s="26" t="n"/>
      <c r="J1226" s="25" t="n"/>
      <c r="K1226" s="25" t="n"/>
      <c r="L1226" s="25" t="n"/>
      <c r="M1226" s="25" t="n"/>
      <c r="N1226" s="26" t="n"/>
      <c r="O1226" s="25" t="n"/>
      <c r="P1226" s="27">
        <f>IF(C1226="","",IF(H1226="Teacher guide",SUMIFS('2_Zone_Allocation'!$I$2:$I$3001,'2_Zone_Allocation'!$E$2:$E$3001,C1226),SUMIFS('2_Zone_Allocation'!$H$2:$H$3001,'2_Zone_Allocation'!$D$2:$D$3001,C1226)))</f>
        <v/>
      </c>
      <c r="Q1226" s="27">
        <f>IF(C1226="","",IF(O1226=P1226,"OK","Mismatch"))</f>
        <v/>
      </c>
      <c r="R1226" s="27">
        <f>IF(C1226="","","Books/"&amp;A1226&amp;"/"&amp;C1226&amp;".png")</f>
        <v/>
      </c>
    </row>
    <row r="1227">
      <c r="A1227" s="25" t="n"/>
      <c r="B1227" s="26" t="n"/>
      <c r="C1227" s="26" t="n"/>
      <c r="D1227" s="25" t="n"/>
      <c r="E1227" s="26" t="n"/>
      <c r="F1227" s="25" t="n"/>
      <c r="G1227" s="25" t="n"/>
      <c r="H1227" s="25" t="n"/>
      <c r="I1227" s="26" t="n"/>
      <c r="J1227" s="25" t="n"/>
      <c r="K1227" s="25" t="n"/>
      <c r="L1227" s="25" t="n"/>
      <c r="M1227" s="25" t="n"/>
      <c r="N1227" s="26" t="n"/>
      <c r="O1227" s="25" t="n"/>
      <c r="P1227" s="27">
        <f>IF(C1227="","",IF(H1227="Teacher guide",SUMIFS('2_Zone_Allocation'!$I$2:$I$3001,'2_Zone_Allocation'!$E$2:$E$3001,C1227),SUMIFS('2_Zone_Allocation'!$H$2:$H$3001,'2_Zone_Allocation'!$D$2:$D$3001,C1227)))</f>
        <v/>
      </c>
      <c r="Q1227" s="27">
        <f>IF(C1227="","",IF(O1227=P1227,"OK","Mismatch"))</f>
        <v/>
      </c>
      <c r="R1227" s="27">
        <f>IF(C1227="","","Books/"&amp;A1227&amp;"/"&amp;C1227&amp;".png")</f>
        <v/>
      </c>
    </row>
    <row r="1228">
      <c r="A1228" s="25" t="n"/>
      <c r="B1228" s="26" t="n"/>
      <c r="C1228" s="26" t="n"/>
      <c r="D1228" s="25" t="n"/>
      <c r="E1228" s="26" t="n"/>
      <c r="F1228" s="25" t="n"/>
      <c r="G1228" s="25" t="n"/>
      <c r="H1228" s="25" t="n"/>
      <c r="I1228" s="26" t="n"/>
      <c r="J1228" s="25" t="n"/>
      <c r="K1228" s="25" t="n"/>
      <c r="L1228" s="25" t="n"/>
      <c r="M1228" s="25" t="n"/>
      <c r="N1228" s="26" t="n"/>
      <c r="O1228" s="25" t="n"/>
      <c r="P1228" s="27">
        <f>IF(C1228="","",IF(H1228="Teacher guide",SUMIFS('2_Zone_Allocation'!$I$2:$I$3001,'2_Zone_Allocation'!$E$2:$E$3001,C1228),SUMIFS('2_Zone_Allocation'!$H$2:$H$3001,'2_Zone_Allocation'!$D$2:$D$3001,C1228)))</f>
        <v/>
      </c>
      <c r="Q1228" s="27">
        <f>IF(C1228="","",IF(O1228=P1228,"OK","Mismatch"))</f>
        <v/>
      </c>
      <c r="R1228" s="27">
        <f>IF(C1228="","","Books/"&amp;A1228&amp;"/"&amp;C1228&amp;".png")</f>
        <v/>
      </c>
    </row>
    <row r="1229">
      <c r="A1229" s="25" t="n"/>
      <c r="B1229" s="26" t="n"/>
      <c r="C1229" s="26" t="n"/>
      <c r="D1229" s="25" t="n"/>
      <c r="E1229" s="26" t="n"/>
      <c r="F1229" s="25" t="n"/>
      <c r="G1229" s="25" t="n"/>
      <c r="H1229" s="25" t="n"/>
      <c r="I1229" s="26" t="n"/>
      <c r="J1229" s="25" t="n"/>
      <c r="K1229" s="25" t="n"/>
      <c r="L1229" s="25" t="n"/>
      <c r="M1229" s="25" t="n"/>
      <c r="N1229" s="26" t="n"/>
      <c r="O1229" s="25" t="n"/>
      <c r="P1229" s="27">
        <f>IF(C1229="","",IF(H1229="Teacher guide",SUMIFS('2_Zone_Allocation'!$I$2:$I$3001,'2_Zone_Allocation'!$E$2:$E$3001,C1229),SUMIFS('2_Zone_Allocation'!$H$2:$H$3001,'2_Zone_Allocation'!$D$2:$D$3001,C1229)))</f>
        <v/>
      </c>
      <c r="Q1229" s="27">
        <f>IF(C1229="","",IF(O1229=P1229,"OK","Mismatch"))</f>
        <v/>
      </c>
      <c r="R1229" s="27">
        <f>IF(C1229="","","Books/"&amp;A1229&amp;"/"&amp;C1229&amp;".png")</f>
        <v/>
      </c>
    </row>
    <row r="1230">
      <c r="A1230" s="25" t="n"/>
      <c r="B1230" s="26" t="n"/>
      <c r="C1230" s="26" t="n"/>
      <c r="D1230" s="25" t="n"/>
      <c r="E1230" s="26" t="n"/>
      <c r="F1230" s="25" t="n"/>
      <c r="G1230" s="25" t="n"/>
      <c r="H1230" s="25" t="n"/>
      <c r="I1230" s="26" t="n"/>
      <c r="J1230" s="25" t="n"/>
      <c r="K1230" s="25" t="n"/>
      <c r="L1230" s="25" t="n"/>
      <c r="M1230" s="25" t="n"/>
      <c r="N1230" s="26" t="n"/>
      <c r="O1230" s="25" t="n"/>
      <c r="P1230" s="27">
        <f>IF(C1230="","",IF(H1230="Teacher guide",SUMIFS('2_Zone_Allocation'!$I$2:$I$3001,'2_Zone_Allocation'!$E$2:$E$3001,C1230),SUMIFS('2_Zone_Allocation'!$H$2:$H$3001,'2_Zone_Allocation'!$D$2:$D$3001,C1230)))</f>
        <v/>
      </c>
      <c r="Q1230" s="27">
        <f>IF(C1230="","",IF(O1230=P1230,"OK","Mismatch"))</f>
        <v/>
      </c>
      <c r="R1230" s="27">
        <f>IF(C1230="","","Books/"&amp;A1230&amp;"/"&amp;C1230&amp;".png")</f>
        <v/>
      </c>
    </row>
    <row r="1231">
      <c r="A1231" s="25" t="n"/>
      <c r="B1231" s="26" t="n"/>
      <c r="C1231" s="26" t="n"/>
      <c r="D1231" s="25" t="n"/>
      <c r="E1231" s="26" t="n"/>
      <c r="F1231" s="25" t="n"/>
      <c r="G1231" s="25" t="n"/>
      <c r="H1231" s="25" t="n"/>
      <c r="I1231" s="26" t="n"/>
      <c r="J1231" s="25" t="n"/>
      <c r="K1231" s="25" t="n"/>
      <c r="L1231" s="25" t="n"/>
      <c r="M1231" s="25" t="n"/>
      <c r="N1231" s="26" t="n"/>
      <c r="O1231" s="25" t="n"/>
      <c r="P1231" s="27">
        <f>IF(C1231="","",IF(H1231="Teacher guide",SUMIFS('2_Zone_Allocation'!$I$2:$I$3001,'2_Zone_Allocation'!$E$2:$E$3001,C1231),SUMIFS('2_Zone_Allocation'!$H$2:$H$3001,'2_Zone_Allocation'!$D$2:$D$3001,C1231)))</f>
        <v/>
      </c>
      <c r="Q1231" s="27">
        <f>IF(C1231="","",IF(O1231=P1231,"OK","Mismatch"))</f>
        <v/>
      </c>
      <c r="R1231" s="27">
        <f>IF(C1231="","","Books/"&amp;A1231&amp;"/"&amp;C1231&amp;".png")</f>
        <v/>
      </c>
    </row>
    <row r="1232">
      <c r="A1232" s="25" t="n"/>
      <c r="B1232" s="26" t="n"/>
      <c r="C1232" s="26" t="n"/>
      <c r="D1232" s="25" t="n"/>
      <c r="E1232" s="26" t="n"/>
      <c r="F1232" s="25" t="n"/>
      <c r="G1232" s="25" t="n"/>
      <c r="H1232" s="25" t="n"/>
      <c r="I1232" s="26" t="n"/>
      <c r="J1232" s="25" t="n"/>
      <c r="K1232" s="25" t="n"/>
      <c r="L1232" s="25" t="n"/>
      <c r="M1232" s="25" t="n"/>
      <c r="N1232" s="26" t="n"/>
      <c r="O1232" s="25" t="n"/>
      <c r="P1232" s="27">
        <f>IF(C1232="","",IF(H1232="Teacher guide",SUMIFS('2_Zone_Allocation'!$I$2:$I$3001,'2_Zone_Allocation'!$E$2:$E$3001,C1232),SUMIFS('2_Zone_Allocation'!$H$2:$H$3001,'2_Zone_Allocation'!$D$2:$D$3001,C1232)))</f>
        <v/>
      </c>
      <c r="Q1232" s="27">
        <f>IF(C1232="","",IF(O1232=P1232,"OK","Mismatch"))</f>
        <v/>
      </c>
      <c r="R1232" s="27">
        <f>IF(C1232="","","Books/"&amp;A1232&amp;"/"&amp;C1232&amp;".png")</f>
        <v/>
      </c>
    </row>
    <row r="1233">
      <c r="A1233" s="25" t="n"/>
      <c r="B1233" s="26" t="n"/>
      <c r="C1233" s="26" t="n"/>
      <c r="D1233" s="25" t="n"/>
      <c r="E1233" s="26" t="n"/>
      <c r="F1233" s="25" t="n"/>
      <c r="G1233" s="25" t="n"/>
      <c r="H1233" s="25" t="n"/>
      <c r="I1233" s="26" t="n"/>
      <c r="J1233" s="25" t="n"/>
      <c r="K1233" s="25" t="n"/>
      <c r="L1233" s="25" t="n"/>
      <c r="M1233" s="25" t="n"/>
      <c r="N1233" s="26" t="n"/>
      <c r="O1233" s="25" t="n"/>
      <c r="P1233" s="27">
        <f>IF(C1233="","",IF(H1233="Teacher guide",SUMIFS('2_Zone_Allocation'!$I$2:$I$3001,'2_Zone_Allocation'!$E$2:$E$3001,C1233),SUMIFS('2_Zone_Allocation'!$H$2:$H$3001,'2_Zone_Allocation'!$D$2:$D$3001,C1233)))</f>
        <v/>
      </c>
      <c r="Q1233" s="27">
        <f>IF(C1233="","",IF(O1233=P1233,"OK","Mismatch"))</f>
        <v/>
      </c>
      <c r="R1233" s="27">
        <f>IF(C1233="","","Books/"&amp;A1233&amp;"/"&amp;C1233&amp;".png")</f>
        <v/>
      </c>
    </row>
    <row r="1234">
      <c r="A1234" s="25" t="n"/>
      <c r="B1234" s="26" t="n"/>
      <c r="C1234" s="26" t="n"/>
      <c r="D1234" s="25" t="n"/>
      <c r="E1234" s="26" t="n"/>
      <c r="F1234" s="25" t="n"/>
      <c r="G1234" s="25" t="n"/>
      <c r="H1234" s="25" t="n"/>
      <c r="I1234" s="26" t="n"/>
      <c r="J1234" s="25" t="n"/>
      <c r="K1234" s="25" t="n"/>
      <c r="L1234" s="25" t="n"/>
      <c r="M1234" s="25" t="n"/>
      <c r="N1234" s="26" t="n"/>
      <c r="O1234" s="25" t="n"/>
      <c r="P1234" s="27">
        <f>IF(C1234="","",IF(H1234="Teacher guide",SUMIFS('2_Zone_Allocation'!$I$2:$I$3001,'2_Zone_Allocation'!$E$2:$E$3001,C1234),SUMIFS('2_Zone_Allocation'!$H$2:$H$3001,'2_Zone_Allocation'!$D$2:$D$3001,C1234)))</f>
        <v/>
      </c>
      <c r="Q1234" s="27">
        <f>IF(C1234="","",IF(O1234=P1234,"OK","Mismatch"))</f>
        <v/>
      </c>
      <c r="R1234" s="27">
        <f>IF(C1234="","","Books/"&amp;A1234&amp;"/"&amp;C1234&amp;".png")</f>
        <v/>
      </c>
    </row>
    <row r="1235">
      <c r="A1235" s="25" t="n"/>
      <c r="B1235" s="26" t="n"/>
      <c r="C1235" s="26" t="n"/>
      <c r="D1235" s="25" t="n"/>
      <c r="E1235" s="26" t="n"/>
      <c r="F1235" s="25" t="n"/>
      <c r="G1235" s="25" t="n"/>
      <c r="H1235" s="25" t="n"/>
      <c r="I1235" s="26" t="n"/>
      <c r="J1235" s="25" t="n"/>
      <c r="K1235" s="25" t="n"/>
      <c r="L1235" s="25" t="n"/>
      <c r="M1235" s="25" t="n"/>
      <c r="N1235" s="26" t="n"/>
      <c r="O1235" s="25" t="n"/>
      <c r="P1235" s="27">
        <f>IF(C1235="","",IF(H1235="Teacher guide",SUMIFS('2_Zone_Allocation'!$I$2:$I$3001,'2_Zone_Allocation'!$E$2:$E$3001,C1235),SUMIFS('2_Zone_Allocation'!$H$2:$H$3001,'2_Zone_Allocation'!$D$2:$D$3001,C1235)))</f>
        <v/>
      </c>
      <c r="Q1235" s="27">
        <f>IF(C1235="","",IF(O1235=P1235,"OK","Mismatch"))</f>
        <v/>
      </c>
      <c r="R1235" s="27">
        <f>IF(C1235="","","Books/"&amp;A1235&amp;"/"&amp;C1235&amp;".png")</f>
        <v/>
      </c>
    </row>
    <row r="1236">
      <c r="A1236" s="25" t="n"/>
      <c r="B1236" s="26" t="n"/>
      <c r="C1236" s="26" t="n"/>
      <c r="D1236" s="25" t="n"/>
      <c r="E1236" s="26" t="n"/>
      <c r="F1236" s="25" t="n"/>
      <c r="G1236" s="25" t="n"/>
      <c r="H1236" s="25" t="n"/>
      <c r="I1236" s="26" t="n"/>
      <c r="J1236" s="25" t="n"/>
      <c r="K1236" s="25" t="n"/>
      <c r="L1236" s="25" t="n"/>
      <c r="M1236" s="25" t="n"/>
      <c r="N1236" s="26" t="n"/>
      <c r="O1236" s="25" t="n"/>
      <c r="P1236" s="27">
        <f>IF(C1236="","",IF(H1236="Teacher guide",SUMIFS('2_Zone_Allocation'!$I$2:$I$3001,'2_Zone_Allocation'!$E$2:$E$3001,C1236),SUMIFS('2_Zone_Allocation'!$H$2:$H$3001,'2_Zone_Allocation'!$D$2:$D$3001,C1236)))</f>
        <v/>
      </c>
      <c r="Q1236" s="27">
        <f>IF(C1236="","",IF(O1236=P1236,"OK","Mismatch"))</f>
        <v/>
      </c>
      <c r="R1236" s="27">
        <f>IF(C1236="","","Books/"&amp;A1236&amp;"/"&amp;C1236&amp;".png")</f>
        <v/>
      </c>
    </row>
    <row r="1237">
      <c r="A1237" s="25" t="n"/>
      <c r="B1237" s="26" t="n"/>
      <c r="C1237" s="26" t="n"/>
      <c r="D1237" s="25" t="n"/>
      <c r="E1237" s="26" t="n"/>
      <c r="F1237" s="25" t="n"/>
      <c r="G1237" s="25" t="n"/>
      <c r="H1237" s="25" t="n"/>
      <c r="I1237" s="26" t="n"/>
      <c r="J1237" s="25" t="n"/>
      <c r="K1237" s="25" t="n"/>
      <c r="L1237" s="25" t="n"/>
      <c r="M1237" s="25" t="n"/>
      <c r="N1237" s="26" t="n"/>
      <c r="O1237" s="25" t="n"/>
      <c r="P1237" s="27">
        <f>IF(C1237="","",IF(H1237="Teacher guide",SUMIFS('2_Zone_Allocation'!$I$2:$I$3001,'2_Zone_Allocation'!$E$2:$E$3001,C1237),SUMIFS('2_Zone_Allocation'!$H$2:$H$3001,'2_Zone_Allocation'!$D$2:$D$3001,C1237)))</f>
        <v/>
      </c>
      <c r="Q1237" s="27">
        <f>IF(C1237="","",IF(O1237=P1237,"OK","Mismatch"))</f>
        <v/>
      </c>
      <c r="R1237" s="27">
        <f>IF(C1237="","","Books/"&amp;A1237&amp;"/"&amp;C1237&amp;".png")</f>
        <v/>
      </c>
    </row>
    <row r="1238">
      <c r="A1238" s="25" t="n"/>
      <c r="B1238" s="26" t="n"/>
      <c r="C1238" s="26" t="n"/>
      <c r="D1238" s="25" t="n"/>
      <c r="E1238" s="26" t="n"/>
      <c r="F1238" s="25" t="n"/>
      <c r="G1238" s="25" t="n"/>
      <c r="H1238" s="25" t="n"/>
      <c r="I1238" s="26" t="n"/>
      <c r="J1238" s="25" t="n"/>
      <c r="K1238" s="25" t="n"/>
      <c r="L1238" s="25" t="n"/>
      <c r="M1238" s="25" t="n"/>
      <c r="N1238" s="26" t="n"/>
      <c r="O1238" s="25" t="n"/>
      <c r="P1238" s="27">
        <f>IF(C1238="","",IF(H1238="Teacher guide",SUMIFS('2_Zone_Allocation'!$I$2:$I$3001,'2_Zone_Allocation'!$E$2:$E$3001,C1238),SUMIFS('2_Zone_Allocation'!$H$2:$H$3001,'2_Zone_Allocation'!$D$2:$D$3001,C1238)))</f>
        <v/>
      </c>
      <c r="Q1238" s="27">
        <f>IF(C1238="","",IF(O1238=P1238,"OK","Mismatch"))</f>
        <v/>
      </c>
      <c r="R1238" s="27">
        <f>IF(C1238="","","Books/"&amp;A1238&amp;"/"&amp;C1238&amp;".png")</f>
        <v/>
      </c>
    </row>
    <row r="1239">
      <c r="A1239" s="25" t="n"/>
      <c r="B1239" s="26" t="n"/>
      <c r="C1239" s="26" t="n"/>
      <c r="D1239" s="25" t="n"/>
      <c r="E1239" s="26" t="n"/>
      <c r="F1239" s="25" t="n"/>
      <c r="G1239" s="25" t="n"/>
      <c r="H1239" s="25" t="n"/>
      <c r="I1239" s="26" t="n"/>
      <c r="J1239" s="25" t="n"/>
      <c r="K1239" s="25" t="n"/>
      <c r="L1239" s="25" t="n"/>
      <c r="M1239" s="25" t="n"/>
      <c r="N1239" s="26" t="n"/>
      <c r="O1239" s="25" t="n"/>
      <c r="P1239" s="27">
        <f>IF(C1239="","",IF(H1239="Teacher guide",SUMIFS('2_Zone_Allocation'!$I$2:$I$3001,'2_Zone_Allocation'!$E$2:$E$3001,C1239),SUMIFS('2_Zone_Allocation'!$H$2:$H$3001,'2_Zone_Allocation'!$D$2:$D$3001,C1239)))</f>
        <v/>
      </c>
      <c r="Q1239" s="27">
        <f>IF(C1239="","",IF(O1239=P1239,"OK","Mismatch"))</f>
        <v/>
      </c>
      <c r="R1239" s="27">
        <f>IF(C1239="","","Books/"&amp;A1239&amp;"/"&amp;C1239&amp;".png")</f>
        <v/>
      </c>
    </row>
    <row r="1240">
      <c r="A1240" s="25" t="n"/>
      <c r="B1240" s="26" t="n"/>
      <c r="C1240" s="26" t="n"/>
      <c r="D1240" s="25" t="n"/>
      <c r="E1240" s="26" t="n"/>
      <c r="F1240" s="25" t="n"/>
      <c r="G1240" s="25" t="n"/>
      <c r="H1240" s="25" t="n"/>
      <c r="I1240" s="26" t="n"/>
      <c r="J1240" s="25" t="n"/>
      <c r="K1240" s="25" t="n"/>
      <c r="L1240" s="25" t="n"/>
      <c r="M1240" s="25" t="n"/>
      <c r="N1240" s="26" t="n"/>
      <c r="O1240" s="25" t="n"/>
      <c r="P1240" s="27">
        <f>IF(C1240="","",IF(H1240="Teacher guide",SUMIFS('2_Zone_Allocation'!$I$2:$I$3001,'2_Zone_Allocation'!$E$2:$E$3001,C1240),SUMIFS('2_Zone_Allocation'!$H$2:$H$3001,'2_Zone_Allocation'!$D$2:$D$3001,C1240)))</f>
        <v/>
      </c>
      <c r="Q1240" s="27">
        <f>IF(C1240="","",IF(O1240=P1240,"OK","Mismatch"))</f>
        <v/>
      </c>
      <c r="R1240" s="27">
        <f>IF(C1240="","","Books/"&amp;A1240&amp;"/"&amp;C1240&amp;".png")</f>
        <v/>
      </c>
    </row>
    <row r="1241">
      <c r="A1241" s="25" t="n"/>
      <c r="B1241" s="26" t="n"/>
      <c r="C1241" s="26" t="n"/>
      <c r="D1241" s="25" t="n"/>
      <c r="E1241" s="26" t="n"/>
      <c r="F1241" s="25" t="n"/>
      <c r="G1241" s="25" t="n"/>
      <c r="H1241" s="25" t="n"/>
      <c r="I1241" s="26" t="n"/>
      <c r="J1241" s="25" t="n"/>
      <c r="K1241" s="25" t="n"/>
      <c r="L1241" s="25" t="n"/>
      <c r="M1241" s="25" t="n"/>
      <c r="N1241" s="26" t="n"/>
      <c r="O1241" s="25" t="n"/>
      <c r="P1241" s="27">
        <f>IF(C1241="","",IF(H1241="Teacher guide",SUMIFS('2_Zone_Allocation'!$I$2:$I$3001,'2_Zone_Allocation'!$E$2:$E$3001,C1241),SUMIFS('2_Zone_Allocation'!$H$2:$H$3001,'2_Zone_Allocation'!$D$2:$D$3001,C1241)))</f>
        <v/>
      </c>
      <c r="Q1241" s="27">
        <f>IF(C1241="","",IF(O1241=P1241,"OK","Mismatch"))</f>
        <v/>
      </c>
      <c r="R1241" s="27">
        <f>IF(C1241="","","Books/"&amp;A1241&amp;"/"&amp;C1241&amp;".png")</f>
        <v/>
      </c>
    </row>
    <row r="1242">
      <c r="A1242" s="25" t="n"/>
      <c r="B1242" s="26" t="n"/>
      <c r="C1242" s="26" t="n"/>
      <c r="D1242" s="25" t="n"/>
      <c r="E1242" s="26" t="n"/>
      <c r="F1242" s="25" t="n"/>
      <c r="G1242" s="25" t="n"/>
      <c r="H1242" s="25" t="n"/>
      <c r="I1242" s="26" t="n"/>
      <c r="J1242" s="25" t="n"/>
      <c r="K1242" s="25" t="n"/>
      <c r="L1242" s="25" t="n"/>
      <c r="M1242" s="25" t="n"/>
      <c r="N1242" s="26" t="n"/>
      <c r="O1242" s="25" t="n"/>
      <c r="P1242" s="27">
        <f>IF(C1242="","",IF(H1242="Teacher guide",SUMIFS('2_Zone_Allocation'!$I$2:$I$3001,'2_Zone_Allocation'!$E$2:$E$3001,C1242),SUMIFS('2_Zone_Allocation'!$H$2:$H$3001,'2_Zone_Allocation'!$D$2:$D$3001,C1242)))</f>
        <v/>
      </c>
      <c r="Q1242" s="27">
        <f>IF(C1242="","",IF(O1242=P1242,"OK","Mismatch"))</f>
        <v/>
      </c>
      <c r="R1242" s="27">
        <f>IF(C1242="","","Books/"&amp;A1242&amp;"/"&amp;C1242&amp;".png")</f>
        <v/>
      </c>
    </row>
    <row r="1243">
      <c r="A1243" s="25" t="n"/>
      <c r="B1243" s="26" t="n"/>
      <c r="C1243" s="26" t="n"/>
      <c r="D1243" s="25" t="n"/>
      <c r="E1243" s="26" t="n"/>
      <c r="F1243" s="25" t="n"/>
      <c r="G1243" s="25" t="n"/>
      <c r="H1243" s="25" t="n"/>
      <c r="I1243" s="26" t="n"/>
      <c r="J1243" s="25" t="n"/>
      <c r="K1243" s="25" t="n"/>
      <c r="L1243" s="25" t="n"/>
      <c r="M1243" s="25" t="n"/>
      <c r="N1243" s="26" t="n"/>
      <c r="O1243" s="25" t="n"/>
      <c r="P1243" s="27">
        <f>IF(C1243="","",IF(H1243="Teacher guide",SUMIFS('2_Zone_Allocation'!$I$2:$I$3001,'2_Zone_Allocation'!$E$2:$E$3001,C1243),SUMIFS('2_Zone_Allocation'!$H$2:$H$3001,'2_Zone_Allocation'!$D$2:$D$3001,C1243)))</f>
        <v/>
      </c>
      <c r="Q1243" s="27">
        <f>IF(C1243="","",IF(O1243=P1243,"OK","Mismatch"))</f>
        <v/>
      </c>
      <c r="R1243" s="27">
        <f>IF(C1243="","","Books/"&amp;A1243&amp;"/"&amp;C1243&amp;".png")</f>
        <v/>
      </c>
    </row>
    <row r="1244">
      <c r="A1244" s="25" t="n"/>
      <c r="B1244" s="26" t="n"/>
      <c r="C1244" s="26" t="n"/>
      <c r="D1244" s="25" t="n"/>
      <c r="E1244" s="26" t="n"/>
      <c r="F1244" s="25" t="n"/>
      <c r="G1244" s="25" t="n"/>
      <c r="H1244" s="25" t="n"/>
      <c r="I1244" s="26" t="n"/>
      <c r="J1244" s="25" t="n"/>
      <c r="K1244" s="25" t="n"/>
      <c r="L1244" s="25" t="n"/>
      <c r="M1244" s="25" t="n"/>
      <c r="N1244" s="26" t="n"/>
      <c r="O1244" s="25" t="n"/>
      <c r="P1244" s="27">
        <f>IF(C1244="","",IF(H1244="Teacher guide",SUMIFS('2_Zone_Allocation'!$I$2:$I$3001,'2_Zone_Allocation'!$E$2:$E$3001,C1244),SUMIFS('2_Zone_Allocation'!$H$2:$H$3001,'2_Zone_Allocation'!$D$2:$D$3001,C1244)))</f>
        <v/>
      </c>
      <c r="Q1244" s="27">
        <f>IF(C1244="","",IF(O1244=P1244,"OK","Mismatch"))</f>
        <v/>
      </c>
      <c r="R1244" s="27">
        <f>IF(C1244="","","Books/"&amp;A1244&amp;"/"&amp;C1244&amp;".png")</f>
        <v/>
      </c>
    </row>
    <row r="1245">
      <c r="A1245" s="25" t="n"/>
      <c r="B1245" s="26" t="n"/>
      <c r="C1245" s="26" t="n"/>
      <c r="D1245" s="25" t="n"/>
      <c r="E1245" s="26" t="n"/>
      <c r="F1245" s="25" t="n"/>
      <c r="G1245" s="25" t="n"/>
      <c r="H1245" s="25" t="n"/>
      <c r="I1245" s="26" t="n"/>
      <c r="J1245" s="25" t="n"/>
      <c r="K1245" s="25" t="n"/>
      <c r="L1245" s="25" t="n"/>
      <c r="M1245" s="25" t="n"/>
      <c r="N1245" s="26" t="n"/>
      <c r="O1245" s="25" t="n"/>
      <c r="P1245" s="27">
        <f>IF(C1245="","",IF(H1245="Teacher guide",SUMIFS('2_Zone_Allocation'!$I$2:$I$3001,'2_Zone_Allocation'!$E$2:$E$3001,C1245),SUMIFS('2_Zone_Allocation'!$H$2:$H$3001,'2_Zone_Allocation'!$D$2:$D$3001,C1245)))</f>
        <v/>
      </c>
      <c r="Q1245" s="27">
        <f>IF(C1245="","",IF(O1245=P1245,"OK","Mismatch"))</f>
        <v/>
      </c>
      <c r="R1245" s="27">
        <f>IF(C1245="","","Books/"&amp;A1245&amp;"/"&amp;C1245&amp;".png")</f>
        <v/>
      </c>
    </row>
    <row r="1246">
      <c r="A1246" s="25" t="n"/>
      <c r="B1246" s="26" t="n"/>
      <c r="C1246" s="26" t="n"/>
      <c r="D1246" s="25" t="n"/>
      <c r="E1246" s="26" t="n"/>
      <c r="F1246" s="25" t="n"/>
      <c r="G1246" s="25" t="n"/>
      <c r="H1246" s="25" t="n"/>
      <c r="I1246" s="26" t="n"/>
      <c r="J1246" s="25" t="n"/>
      <c r="K1246" s="25" t="n"/>
      <c r="L1246" s="25" t="n"/>
      <c r="M1246" s="25" t="n"/>
      <c r="N1246" s="26" t="n"/>
      <c r="O1246" s="25" t="n"/>
      <c r="P1246" s="27">
        <f>IF(C1246="","",IF(H1246="Teacher guide",SUMIFS('2_Zone_Allocation'!$I$2:$I$3001,'2_Zone_Allocation'!$E$2:$E$3001,C1246),SUMIFS('2_Zone_Allocation'!$H$2:$H$3001,'2_Zone_Allocation'!$D$2:$D$3001,C1246)))</f>
        <v/>
      </c>
      <c r="Q1246" s="27">
        <f>IF(C1246="","",IF(O1246=P1246,"OK","Mismatch"))</f>
        <v/>
      </c>
      <c r="R1246" s="27">
        <f>IF(C1246="","","Books/"&amp;A1246&amp;"/"&amp;C1246&amp;".png")</f>
        <v/>
      </c>
    </row>
    <row r="1247">
      <c r="A1247" s="25" t="n"/>
      <c r="B1247" s="26" t="n"/>
      <c r="C1247" s="26" t="n"/>
      <c r="D1247" s="25" t="n"/>
      <c r="E1247" s="26" t="n"/>
      <c r="F1247" s="25" t="n"/>
      <c r="G1247" s="25" t="n"/>
      <c r="H1247" s="25" t="n"/>
      <c r="I1247" s="26" t="n"/>
      <c r="J1247" s="25" t="n"/>
      <c r="K1247" s="25" t="n"/>
      <c r="L1247" s="25" t="n"/>
      <c r="M1247" s="25" t="n"/>
      <c r="N1247" s="26" t="n"/>
      <c r="O1247" s="25" t="n"/>
      <c r="P1247" s="27">
        <f>IF(C1247="","",IF(H1247="Teacher guide",SUMIFS('2_Zone_Allocation'!$I$2:$I$3001,'2_Zone_Allocation'!$E$2:$E$3001,C1247),SUMIFS('2_Zone_Allocation'!$H$2:$H$3001,'2_Zone_Allocation'!$D$2:$D$3001,C1247)))</f>
        <v/>
      </c>
      <c r="Q1247" s="27">
        <f>IF(C1247="","",IF(O1247=P1247,"OK","Mismatch"))</f>
        <v/>
      </c>
      <c r="R1247" s="27">
        <f>IF(C1247="","","Books/"&amp;A1247&amp;"/"&amp;C1247&amp;".png")</f>
        <v/>
      </c>
    </row>
    <row r="1248">
      <c r="A1248" s="25" t="n"/>
      <c r="B1248" s="26" t="n"/>
      <c r="C1248" s="26" t="n"/>
      <c r="D1248" s="25" t="n"/>
      <c r="E1248" s="26" t="n"/>
      <c r="F1248" s="25" t="n"/>
      <c r="G1248" s="25" t="n"/>
      <c r="H1248" s="25" t="n"/>
      <c r="I1248" s="26" t="n"/>
      <c r="J1248" s="25" t="n"/>
      <c r="K1248" s="25" t="n"/>
      <c r="L1248" s="25" t="n"/>
      <c r="M1248" s="25" t="n"/>
      <c r="N1248" s="26" t="n"/>
      <c r="O1248" s="25" t="n"/>
      <c r="P1248" s="27">
        <f>IF(C1248="","",IF(H1248="Teacher guide",SUMIFS('2_Zone_Allocation'!$I$2:$I$3001,'2_Zone_Allocation'!$E$2:$E$3001,C1248),SUMIFS('2_Zone_Allocation'!$H$2:$H$3001,'2_Zone_Allocation'!$D$2:$D$3001,C1248)))</f>
        <v/>
      </c>
      <c r="Q1248" s="27">
        <f>IF(C1248="","",IF(O1248=P1248,"OK","Mismatch"))</f>
        <v/>
      </c>
      <c r="R1248" s="27">
        <f>IF(C1248="","","Books/"&amp;A1248&amp;"/"&amp;C1248&amp;".png")</f>
        <v/>
      </c>
    </row>
    <row r="1249">
      <c r="A1249" s="25" t="n"/>
      <c r="B1249" s="26" t="n"/>
      <c r="C1249" s="26" t="n"/>
      <c r="D1249" s="25" t="n"/>
      <c r="E1249" s="26" t="n"/>
      <c r="F1249" s="25" t="n"/>
      <c r="G1249" s="25" t="n"/>
      <c r="H1249" s="25" t="n"/>
      <c r="I1249" s="26" t="n"/>
      <c r="J1249" s="25" t="n"/>
      <c r="K1249" s="25" t="n"/>
      <c r="L1249" s="25" t="n"/>
      <c r="M1249" s="25" t="n"/>
      <c r="N1249" s="26" t="n"/>
      <c r="O1249" s="25" t="n"/>
      <c r="P1249" s="27">
        <f>IF(C1249="","",IF(H1249="Teacher guide",SUMIFS('2_Zone_Allocation'!$I$2:$I$3001,'2_Zone_Allocation'!$E$2:$E$3001,C1249),SUMIFS('2_Zone_Allocation'!$H$2:$H$3001,'2_Zone_Allocation'!$D$2:$D$3001,C1249)))</f>
        <v/>
      </c>
      <c r="Q1249" s="27">
        <f>IF(C1249="","",IF(O1249=P1249,"OK","Mismatch"))</f>
        <v/>
      </c>
      <c r="R1249" s="27">
        <f>IF(C1249="","","Books/"&amp;A1249&amp;"/"&amp;C1249&amp;".png")</f>
        <v/>
      </c>
    </row>
    <row r="1250">
      <c r="A1250" s="25" t="n"/>
      <c r="B1250" s="26" t="n"/>
      <c r="C1250" s="26" t="n"/>
      <c r="D1250" s="25" t="n"/>
      <c r="E1250" s="26" t="n"/>
      <c r="F1250" s="25" t="n"/>
      <c r="G1250" s="25" t="n"/>
      <c r="H1250" s="25" t="n"/>
      <c r="I1250" s="26" t="n"/>
      <c r="J1250" s="25" t="n"/>
      <c r="K1250" s="25" t="n"/>
      <c r="L1250" s="25" t="n"/>
      <c r="M1250" s="25" t="n"/>
      <c r="N1250" s="26" t="n"/>
      <c r="O1250" s="25" t="n"/>
      <c r="P1250" s="27">
        <f>IF(C1250="","",IF(H1250="Teacher guide",SUMIFS('2_Zone_Allocation'!$I$2:$I$3001,'2_Zone_Allocation'!$E$2:$E$3001,C1250),SUMIFS('2_Zone_Allocation'!$H$2:$H$3001,'2_Zone_Allocation'!$D$2:$D$3001,C1250)))</f>
        <v/>
      </c>
      <c r="Q1250" s="27">
        <f>IF(C1250="","",IF(O1250=P1250,"OK","Mismatch"))</f>
        <v/>
      </c>
      <c r="R1250" s="27">
        <f>IF(C1250="","","Books/"&amp;A1250&amp;"/"&amp;C1250&amp;".png")</f>
        <v/>
      </c>
    </row>
    <row r="1251">
      <c r="A1251" s="25" t="n"/>
      <c r="B1251" s="26" t="n"/>
      <c r="C1251" s="26" t="n"/>
      <c r="D1251" s="25" t="n"/>
      <c r="E1251" s="26" t="n"/>
      <c r="F1251" s="25" t="n"/>
      <c r="G1251" s="25" t="n"/>
      <c r="H1251" s="25" t="n"/>
      <c r="I1251" s="26" t="n"/>
      <c r="J1251" s="25" t="n"/>
      <c r="K1251" s="25" t="n"/>
      <c r="L1251" s="25" t="n"/>
      <c r="M1251" s="25" t="n"/>
      <c r="N1251" s="26" t="n"/>
      <c r="O1251" s="25" t="n"/>
      <c r="P1251" s="27">
        <f>IF(C1251="","",IF(H1251="Teacher guide",SUMIFS('2_Zone_Allocation'!$I$2:$I$3001,'2_Zone_Allocation'!$E$2:$E$3001,C1251),SUMIFS('2_Zone_Allocation'!$H$2:$H$3001,'2_Zone_Allocation'!$D$2:$D$3001,C1251)))</f>
        <v/>
      </c>
      <c r="Q1251" s="27">
        <f>IF(C1251="","",IF(O1251=P1251,"OK","Mismatch"))</f>
        <v/>
      </c>
      <c r="R1251" s="27">
        <f>IF(C1251="","","Books/"&amp;A1251&amp;"/"&amp;C1251&amp;".png")</f>
        <v/>
      </c>
    </row>
    <row r="1252">
      <c r="A1252" s="25" t="n"/>
      <c r="B1252" s="26" t="n"/>
      <c r="C1252" s="26" t="n"/>
      <c r="D1252" s="25" t="n"/>
      <c r="E1252" s="26" t="n"/>
      <c r="F1252" s="25" t="n"/>
      <c r="G1252" s="25" t="n"/>
      <c r="H1252" s="25" t="n"/>
      <c r="I1252" s="26" t="n"/>
      <c r="J1252" s="25" t="n"/>
      <c r="K1252" s="25" t="n"/>
      <c r="L1252" s="25" t="n"/>
      <c r="M1252" s="25" t="n"/>
      <c r="N1252" s="26" t="n"/>
      <c r="O1252" s="25" t="n"/>
      <c r="P1252" s="27">
        <f>IF(C1252="","",IF(H1252="Teacher guide",SUMIFS('2_Zone_Allocation'!$I$2:$I$3001,'2_Zone_Allocation'!$E$2:$E$3001,C1252),SUMIFS('2_Zone_Allocation'!$H$2:$H$3001,'2_Zone_Allocation'!$D$2:$D$3001,C1252)))</f>
        <v/>
      </c>
      <c r="Q1252" s="27">
        <f>IF(C1252="","",IF(O1252=P1252,"OK","Mismatch"))</f>
        <v/>
      </c>
      <c r="R1252" s="27">
        <f>IF(C1252="","","Books/"&amp;A1252&amp;"/"&amp;C1252&amp;".png")</f>
        <v/>
      </c>
    </row>
    <row r="1253">
      <c r="A1253" s="25" t="n"/>
      <c r="B1253" s="26" t="n"/>
      <c r="C1253" s="26" t="n"/>
      <c r="D1253" s="25" t="n"/>
      <c r="E1253" s="26" t="n"/>
      <c r="F1253" s="25" t="n"/>
      <c r="G1253" s="25" t="n"/>
      <c r="H1253" s="25" t="n"/>
      <c r="I1253" s="26" t="n"/>
      <c r="J1253" s="25" t="n"/>
      <c r="K1253" s="25" t="n"/>
      <c r="L1253" s="25" t="n"/>
      <c r="M1253" s="25" t="n"/>
      <c r="N1253" s="26" t="n"/>
      <c r="O1253" s="25" t="n"/>
      <c r="P1253" s="27">
        <f>IF(C1253="","",IF(H1253="Teacher guide",SUMIFS('2_Zone_Allocation'!$I$2:$I$3001,'2_Zone_Allocation'!$E$2:$E$3001,C1253),SUMIFS('2_Zone_Allocation'!$H$2:$H$3001,'2_Zone_Allocation'!$D$2:$D$3001,C1253)))</f>
        <v/>
      </c>
      <c r="Q1253" s="27">
        <f>IF(C1253="","",IF(O1253=P1253,"OK","Mismatch"))</f>
        <v/>
      </c>
      <c r="R1253" s="27">
        <f>IF(C1253="","","Books/"&amp;A1253&amp;"/"&amp;C1253&amp;".png")</f>
        <v/>
      </c>
    </row>
    <row r="1254">
      <c r="A1254" s="25" t="n"/>
      <c r="B1254" s="26" t="n"/>
      <c r="C1254" s="26" t="n"/>
      <c r="D1254" s="25" t="n"/>
      <c r="E1254" s="26" t="n"/>
      <c r="F1254" s="25" t="n"/>
      <c r="G1254" s="25" t="n"/>
      <c r="H1254" s="25" t="n"/>
      <c r="I1254" s="26" t="n"/>
      <c r="J1254" s="25" t="n"/>
      <c r="K1254" s="25" t="n"/>
      <c r="L1254" s="25" t="n"/>
      <c r="M1254" s="25" t="n"/>
      <c r="N1254" s="26" t="n"/>
      <c r="O1254" s="25" t="n"/>
      <c r="P1254" s="27">
        <f>IF(C1254="","",IF(H1254="Teacher guide",SUMIFS('2_Zone_Allocation'!$I$2:$I$3001,'2_Zone_Allocation'!$E$2:$E$3001,C1254),SUMIFS('2_Zone_Allocation'!$H$2:$H$3001,'2_Zone_Allocation'!$D$2:$D$3001,C1254)))</f>
        <v/>
      </c>
      <c r="Q1254" s="27">
        <f>IF(C1254="","",IF(O1254=P1254,"OK","Mismatch"))</f>
        <v/>
      </c>
      <c r="R1254" s="27">
        <f>IF(C1254="","","Books/"&amp;A1254&amp;"/"&amp;C1254&amp;".png")</f>
        <v/>
      </c>
    </row>
    <row r="1255">
      <c r="A1255" s="25" t="n"/>
      <c r="B1255" s="26" t="n"/>
      <c r="C1255" s="26" t="n"/>
      <c r="D1255" s="25" t="n"/>
      <c r="E1255" s="26" t="n"/>
      <c r="F1255" s="25" t="n"/>
      <c r="G1255" s="25" t="n"/>
      <c r="H1255" s="25" t="n"/>
      <c r="I1255" s="26" t="n"/>
      <c r="J1255" s="25" t="n"/>
      <c r="K1255" s="25" t="n"/>
      <c r="L1255" s="25" t="n"/>
      <c r="M1255" s="25" t="n"/>
      <c r="N1255" s="26" t="n"/>
      <c r="O1255" s="25" t="n"/>
      <c r="P1255" s="27">
        <f>IF(C1255="","",IF(H1255="Teacher guide",SUMIFS('2_Zone_Allocation'!$I$2:$I$3001,'2_Zone_Allocation'!$E$2:$E$3001,C1255),SUMIFS('2_Zone_Allocation'!$H$2:$H$3001,'2_Zone_Allocation'!$D$2:$D$3001,C1255)))</f>
        <v/>
      </c>
      <c r="Q1255" s="27">
        <f>IF(C1255="","",IF(O1255=P1255,"OK","Mismatch"))</f>
        <v/>
      </c>
      <c r="R1255" s="27">
        <f>IF(C1255="","","Books/"&amp;A1255&amp;"/"&amp;C1255&amp;".png")</f>
        <v/>
      </c>
    </row>
    <row r="1256">
      <c r="A1256" s="25" t="n"/>
      <c r="B1256" s="26" t="n"/>
      <c r="C1256" s="26" t="n"/>
      <c r="D1256" s="25" t="n"/>
      <c r="E1256" s="26" t="n"/>
      <c r="F1256" s="25" t="n"/>
      <c r="G1256" s="25" t="n"/>
      <c r="H1256" s="25" t="n"/>
      <c r="I1256" s="26" t="n"/>
      <c r="J1256" s="25" t="n"/>
      <c r="K1256" s="25" t="n"/>
      <c r="L1256" s="25" t="n"/>
      <c r="M1256" s="25" t="n"/>
      <c r="N1256" s="26" t="n"/>
      <c r="O1256" s="25" t="n"/>
      <c r="P1256" s="27">
        <f>IF(C1256="","",IF(H1256="Teacher guide",SUMIFS('2_Zone_Allocation'!$I$2:$I$3001,'2_Zone_Allocation'!$E$2:$E$3001,C1256),SUMIFS('2_Zone_Allocation'!$H$2:$H$3001,'2_Zone_Allocation'!$D$2:$D$3001,C1256)))</f>
        <v/>
      </c>
      <c r="Q1256" s="27">
        <f>IF(C1256="","",IF(O1256=P1256,"OK","Mismatch"))</f>
        <v/>
      </c>
      <c r="R1256" s="27">
        <f>IF(C1256="","","Books/"&amp;A1256&amp;"/"&amp;C1256&amp;".png")</f>
        <v/>
      </c>
    </row>
    <row r="1257">
      <c r="A1257" s="25" t="n"/>
      <c r="B1257" s="26" t="n"/>
      <c r="C1257" s="26" t="n"/>
      <c r="D1257" s="25" t="n"/>
      <c r="E1257" s="26" t="n"/>
      <c r="F1257" s="25" t="n"/>
      <c r="G1257" s="25" t="n"/>
      <c r="H1257" s="25" t="n"/>
      <c r="I1257" s="26" t="n"/>
      <c r="J1257" s="25" t="n"/>
      <c r="K1257" s="25" t="n"/>
      <c r="L1257" s="25" t="n"/>
      <c r="M1257" s="25" t="n"/>
      <c r="N1257" s="26" t="n"/>
      <c r="O1257" s="25" t="n"/>
      <c r="P1257" s="27">
        <f>IF(C1257="","",IF(H1257="Teacher guide",SUMIFS('2_Zone_Allocation'!$I$2:$I$3001,'2_Zone_Allocation'!$E$2:$E$3001,C1257),SUMIFS('2_Zone_Allocation'!$H$2:$H$3001,'2_Zone_Allocation'!$D$2:$D$3001,C1257)))</f>
        <v/>
      </c>
      <c r="Q1257" s="27">
        <f>IF(C1257="","",IF(O1257=P1257,"OK","Mismatch"))</f>
        <v/>
      </c>
      <c r="R1257" s="27">
        <f>IF(C1257="","","Books/"&amp;A1257&amp;"/"&amp;C1257&amp;".png")</f>
        <v/>
      </c>
    </row>
    <row r="1258">
      <c r="A1258" s="25" t="n"/>
      <c r="B1258" s="26" t="n"/>
      <c r="C1258" s="26" t="n"/>
      <c r="D1258" s="25" t="n"/>
      <c r="E1258" s="26" t="n"/>
      <c r="F1258" s="25" t="n"/>
      <c r="G1258" s="25" t="n"/>
      <c r="H1258" s="25" t="n"/>
      <c r="I1258" s="26" t="n"/>
      <c r="J1258" s="25" t="n"/>
      <c r="K1258" s="25" t="n"/>
      <c r="L1258" s="25" t="n"/>
      <c r="M1258" s="25" t="n"/>
      <c r="N1258" s="26" t="n"/>
      <c r="O1258" s="25" t="n"/>
      <c r="P1258" s="27">
        <f>IF(C1258="","",IF(H1258="Teacher guide",SUMIFS('2_Zone_Allocation'!$I$2:$I$3001,'2_Zone_Allocation'!$E$2:$E$3001,C1258),SUMIFS('2_Zone_Allocation'!$H$2:$H$3001,'2_Zone_Allocation'!$D$2:$D$3001,C1258)))</f>
        <v/>
      </c>
      <c r="Q1258" s="27">
        <f>IF(C1258="","",IF(O1258=P1258,"OK","Mismatch"))</f>
        <v/>
      </c>
      <c r="R1258" s="27">
        <f>IF(C1258="","","Books/"&amp;A1258&amp;"/"&amp;C1258&amp;".png")</f>
        <v/>
      </c>
    </row>
    <row r="1259">
      <c r="A1259" s="25" t="n"/>
      <c r="B1259" s="26" t="n"/>
      <c r="C1259" s="26" t="n"/>
      <c r="D1259" s="25" t="n"/>
      <c r="E1259" s="26" t="n"/>
      <c r="F1259" s="25" t="n"/>
      <c r="G1259" s="25" t="n"/>
      <c r="H1259" s="25" t="n"/>
      <c r="I1259" s="26" t="n"/>
      <c r="J1259" s="25" t="n"/>
      <c r="K1259" s="25" t="n"/>
      <c r="L1259" s="25" t="n"/>
      <c r="M1259" s="25" t="n"/>
      <c r="N1259" s="26" t="n"/>
      <c r="O1259" s="25" t="n"/>
      <c r="P1259" s="27">
        <f>IF(C1259="","",IF(H1259="Teacher guide",SUMIFS('2_Zone_Allocation'!$I$2:$I$3001,'2_Zone_Allocation'!$E$2:$E$3001,C1259),SUMIFS('2_Zone_Allocation'!$H$2:$H$3001,'2_Zone_Allocation'!$D$2:$D$3001,C1259)))</f>
        <v/>
      </c>
      <c r="Q1259" s="27">
        <f>IF(C1259="","",IF(O1259=P1259,"OK","Mismatch"))</f>
        <v/>
      </c>
      <c r="R1259" s="27">
        <f>IF(C1259="","","Books/"&amp;A1259&amp;"/"&amp;C1259&amp;".png")</f>
        <v/>
      </c>
    </row>
    <row r="1260">
      <c r="A1260" s="25" t="n"/>
      <c r="B1260" s="26" t="n"/>
      <c r="C1260" s="26" t="n"/>
      <c r="D1260" s="25" t="n"/>
      <c r="E1260" s="26" t="n"/>
      <c r="F1260" s="25" t="n"/>
      <c r="G1260" s="25" t="n"/>
      <c r="H1260" s="25" t="n"/>
      <c r="I1260" s="26" t="n"/>
      <c r="J1260" s="25" t="n"/>
      <c r="K1260" s="25" t="n"/>
      <c r="L1260" s="25" t="n"/>
      <c r="M1260" s="25" t="n"/>
      <c r="N1260" s="26" t="n"/>
      <c r="O1260" s="25" t="n"/>
      <c r="P1260" s="27">
        <f>IF(C1260="","",IF(H1260="Teacher guide",SUMIFS('2_Zone_Allocation'!$I$2:$I$3001,'2_Zone_Allocation'!$E$2:$E$3001,C1260),SUMIFS('2_Zone_Allocation'!$H$2:$H$3001,'2_Zone_Allocation'!$D$2:$D$3001,C1260)))</f>
        <v/>
      </c>
      <c r="Q1260" s="27">
        <f>IF(C1260="","",IF(O1260=P1260,"OK","Mismatch"))</f>
        <v/>
      </c>
      <c r="R1260" s="27">
        <f>IF(C1260="","","Books/"&amp;A1260&amp;"/"&amp;C1260&amp;".png")</f>
        <v/>
      </c>
    </row>
    <row r="1261">
      <c r="A1261" s="25" t="n"/>
      <c r="B1261" s="26" t="n"/>
      <c r="C1261" s="26" t="n"/>
      <c r="D1261" s="25" t="n"/>
      <c r="E1261" s="26" t="n"/>
      <c r="F1261" s="25" t="n"/>
      <c r="G1261" s="25" t="n"/>
      <c r="H1261" s="25" t="n"/>
      <c r="I1261" s="26" t="n"/>
      <c r="J1261" s="25" t="n"/>
      <c r="K1261" s="25" t="n"/>
      <c r="L1261" s="25" t="n"/>
      <c r="M1261" s="25" t="n"/>
      <c r="N1261" s="26" t="n"/>
      <c r="O1261" s="25" t="n"/>
      <c r="P1261" s="27">
        <f>IF(C1261="","",IF(H1261="Teacher guide",SUMIFS('2_Zone_Allocation'!$I$2:$I$3001,'2_Zone_Allocation'!$E$2:$E$3001,C1261),SUMIFS('2_Zone_Allocation'!$H$2:$H$3001,'2_Zone_Allocation'!$D$2:$D$3001,C1261)))</f>
        <v/>
      </c>
      <c r="Q1261" s="27">
        <f>IF(C1261="","",IF(O1261=P1261,"OK","Mismatch"))</f>
        <v/>
      </c>
      <c r="R1261" s="27">
        <f>IF(C1261="","","Books/"&amp;A1261&amp;"/"&amp;C1261&amp;".png")</f>
        <v/>
      </c>
    </row>
    <row r="1262">
      <c r="A1262" s="25" t="n"/>
      <c r="B1262" s="26" t="n"/>
      <c r="C1262" s="26" t="n"/>
      <c r="D1262" s="25" t="n"/>
      <c r="E1262" s="26" t="n"/>
      <c r="F1262" s="25" t="n"/>
      <c r="G1262" s="25" t="n"/>
      <c r="H1262" s="25" t="n"/>
      <c r="I1262" s="26" t="n"/>
      <c r="J1262" s="25" t="n"/>
      <c r="K1262" s="25" t="n"/>
      <c r="L1262" s="25" t="n"/>
      <c r="M1262" s="25" t="n"/>
      <c r="N1262" s="26" t="n"/>
      <c r="O1262" s="25" t="n"/>
      <c r="P1262" s="27">
        <f>IF(C1262="","",IF(H1262="Teacher guide",SUMIFS('2_Zone_Allocation'!$I$2:$I$3001,'2_Zone_Allocation'!$E$2:$E$3001,C1262),SUMIFS('2_Zone_Allocation'!$H$2:$H$3001,'2_Zone_Allocation'!$D$2:$D$3001,C1262)))</f>
        <v/>
      </c>
      <c r="Q1262" s="27">
        <f>IF(C1262="","",IF(O1262=P1262,"OK","Mismatch"))</f>
        <v/>
      </c>
      <c r="R1262" s="27">
        <f>IF(C1262="","","Books/"&amp;A1262&amp;"/"&amp;C1262&amp;".png")</f>
        <v/>
      </c>
    </row>
    <row r="1263">
      <c r="A1263" s="25" t="n"/>
      <c r="B1263" s="26" t="n"/>
      <c r="C1263" s="26" t="n"/>
      <c r="D1263" s="25" t="n"/>
      <c r="E1263" s="26" t="n"/>
      <c r="F1263" s="25" t="n"/>
      <c r="G1263" s="25" t="n"/>
      <c r="H1263" s="25" t="n"/>
      <c r="I1263" s="26" t="n"/>
      <c r="J1263" s="25" t="n"/>
      <c r="K1263" s="25" t="n"/>
      <c r="L1263" s="25" t="n"/>
      <c r="M1263" s="25" t="n"/>
      <c r="N1263" s="26" t="n"/>
      <c r="O1263" s="25" t="n"/>
      <c r="P1263" s="27">
        <f>IF(C1263="","",IF(H1263="Teacher guide",SUMIFS('2_Zone_Allocation'!$I$2:$I$3001,'2_Zone_Allocation'!$E$2:$E$3001,C1263),SUMIFS('2_Zone_Allocation'!$H$2:$H$3001,'2_Zone_Allocation'!$D$2:$D$3001,C1263)))</f>
        <v/>
      </c>
      <c r="Q1263" s="27">
        <f>IF(C1263="","",IF(O1263=P1263,"OK","Mismatch"))</f>
        <v/>
      </c>
      <c r="R1263" s="27">
        <f>IF(C1263="","","Books/"&amp;A1263&amp;"/"&amp;C1263&amp;".png")</f>
        <v/>
      </c>
    </row>
    <row r="1264">
      <c r="A1264" s="25" t="n"/>
      <c r="B1264" s="26" t="n"/>
      <c r="C1264" s="26" t="n"/>
      <c r="D1264" s="25" t="n"/>
      <c r="E1264" s="26" t="n"/>
      <c r="F1264" s="25" t="n"/>
      <c r="G1264" s="25" t="n"/>
      <c r="H1264" s="25" t="n"/>
      <c r="I1264" s="26" t="n"/>
      <c r="J1264" s="25" t="n"/>
      <c r="K1264" s="25" t="n"/>
      <c r="L1264" s="25" t="n"/>
      <c r="M1264" s="25" t="n"/>
      <c r="N1264" s="26" t="n"/>
      <c r="O1264" s="25" t="n"/>
      <c r="P1264" s="27">
        <f>IF(C1264="","",IF(H1264="Teacher guide",SUMIFS('2_Zone_Allocation'!$I$2:$I$3001,'2_Zone_Allocation'!$E$2:$E$3001,C1264),SUMIFS('2_Zone_Allocation'!$H$2:$H$3001,'2_Zone_Allocation'!$D$2:$D$3001,C1264)))</f>
        <v/>
      </c>
      <c r="Q1264" s="27">
        <f>IF(C1264="","",IF(O1264=P1264,"OK","Mismatch"))</f>
        <v/>
      </c>
      <c r="R1264" s="27">
        <f>IF(C1264="","","Books/"&amp;A1264&amp;"/"&amp;C1264&amp;".png")</f>
        <v/>
      </c>
    </row>
    <row r="1265">
      <c r="A1265" s="25" t="n"/>
      <c r="B1265" s="26" t="n"/>
      <c r="C1265" s="26" t="n"/>
      <c r="D1265" s="25" t="n"/>
      <c r="E1265" s="26" t="n"/>
      <c r="F1265" s="25" t="n"/>
      <c r="G1265" s="25" t="n"/>
      <c r="H1265" s="25" t="n"/>
      <c r="I1265" s="26" t="n"/>
      <c r="J1265" s="25" t="n"/>
      <c r="K1265" s="25" t="n"/>
      <c r="L1265" s="25" t="n"/>
      <c r="M1265" s="25" t="n"/>
      <c r="N1265" s="26" t="n"/>
      <c r="O1265" s="25" t="n"/>
      <c r="P1265" s="27">
        <f>IF(C1265="","",IF(H1265="Teacher guide",SUMIFS('2_Zone_Allocation'!$I$2:$I$3001,'2_Zone_Allocation'!$E$2:$E$3001,C1265),SUMIFS('2_Zone_Allocation'!$H$2:$H$3001,'2_Zone_Allocation'!$D$2:$D$3001,C1265)))</f>
        <v/>
      </c>
      <c r="Q1265" s="27">
        <f>IF(C1265="","",IF(O1265=P1265,"OK","Mismatch"))</f>
        <v/>
      </c>
      <c r="R1265" s="27">
        <f>IF(C1265="","","Books/"&amp;A1265&amp;"/"&amp;C1265&amp;".png")</f>
        <v/>
      </c>
    </row>
    <row r="1266">
      <c r="A1266" s="25" t="n"/>
      <c r="B1266" s="26" t="n"/>
      <c r="C1266" s="26" t="n"/>
      <c r="D1266" s="25" t="n"/>
      <c r="E1266" s="26" t="n"/>
      <c r="F1266" s="25" t="n"/>
      <c r="G1266" s="25" t="n"/>
      <c r="H1266" s="25" t="n"/>
      <c r="I1266" s="26" t="n"/>
      <c r="J1266" s="25" t="n"/>
      <c r="K1266" s="25" t="n"/>
      <c r="L1266" s="25" t="n"/>
      <c r="M1266" s="25" t="n"/>
      <c r="N1266" s="26" t="n"/>
      <c r="O1266" s="25" t="n"/>
      <c r="P1266" s="27">
        <f>IF(C1266="","",IF(H1266="Teacher guide",SUMIFS('2_Zone_Allocation'!$I$2:$I$3001,'2_Zone_Allocation'!$E$2:$E$3001,C1266),SUMIFS('2_Zone_Allocation'!$H$2:$H$3001,'2_Zone_Allocation'!$D$2:$D$3001,C1266)))</f>
        <v/>
      </c>
      <c r="Q1266" s="27">
        <f>IF(C1266="","",IF(O1266=P1266,"OK","Mismatch"))</f>
        <v/>
      </c>
      <c r="R1266" s="27">
        <f>IF(C1266="","","Books/"&amp;A1266&amp;"/"&amp;C1266&amp;".png")</f>
        <v/>
      </c>
    </row>
    <row r="1267">
      <c r="A1267" s="25" t="n"/>
      <c r="B1267" s="26" t="n"/>
      <c r="C1267" s="26" t="n"/>
      <c r="D1267" s="25" t="n"/>
      <c r="E1267" s="26" t="n"/>
      <c r="F1267" s="25" t="n"/>
      <c r="G1267" s="25" t="n"/>
      <c r="H1267" s="25" t="n"/>
      <c r="I1267" s="26" t="n"/>
      <c r="J1267" s="25" t="n"/>
      <c r="K1267" s="25" t="n"/>
      <c r="L1267" s="25" t="n"/>
      <c r="M1267" s="25" t="n"/>
      <c r="N1267" s="26" t="n"/>
      <c r="O1267" s="25" t="n"/>
      <c r="P1267" s="27">
        <f>IF(C1267="","",IF(H1267="Teacher guide",SUMIFS('2_Zone_Allocation'!$I$2:$I$3001,'2_Zone_Allocation'!$E$2:$E$3001,C1267),SUMIFS('2_Zone_Allocation'!$H$2:$H$3001,'2_Zone_Allocation'!$D$2:$D$3001,C1267)))</f>
        <v/>
      </c>
      <c r="Q1267" s="27">
        <f>IF(C1267="","",IF(O1267=P1267,"OK","Mismatch"))</f>
        <v/>
      </c>
      <c r="R1267" s="27">
        <f>IF(C1267="","","Books/"&amp;A1267&amp;"/"&amp;C1267&amp;".png")</f>
        <v/>
      </c>
    </row>
    <row r="1268">
      <c r="A1268" s="25" t="n"/>
      <c r="B1268" s="26" t="n"/>
      <c r="C1268" s="26" t="n"/>
      <c r="D1268" s="25" t="n"/>
      <c r="E1268" s="26" t="n"/>
      <c r="F1268" s="25" t="n"/>
      <c r="G1268" s="25" t="n"/>
      <c r="H1268" s="25" t="n"/>
      <c r="I1268" s="26" t="n"/>
      <c r="J1268" s="25" t="n"/>
      <c r="K1268" s="25" t="n"/>
      <c r="L1268" s="25" t="n"/>
      <c r="M1268" s="25" t="n"/>
      <c r="N1268" s="26" t="n"/>
      <c r="O1268" s="25" t="n"/>
      <c r="P1268" s="27">
        <f>IF(C1268="","",IF(H1268="Teacher guide",SUMIFS('2_Zone_Allocation'!$I$2:$I$3001,'2_Zone_Allocation'!$E$2:$E$3001,C1268),SUMIFS('2_Zone_Allocation'!$H$2:$H$3001,'2_Zone_Allocation'!$D$2:$D$3001,C1268)))</f>
        <v/>
      </c>
      <c r="Q1268" s="27">
        <f>IF(C1268="","",IF(O1268=P1268,"OK","Mismatch"))</f>
        <v/>
      </c>
      <c r="R1268" s="27">
        <f>IF(C1268="","","Books/"&amp;A1268&amp;"/"&amp;C1268&amp;".png")</f>
        <v/>
      </c>
    </row>
    <row r="1269">
      <c r="A1269" s="25" t="n"/>
      <c r="B1269" s="26" t="n"/>
      <c r="C1269" s="26" t="n"/>
      <c r="D1269" s="25" t="n"/>
      <c r="E1269" s="26" t="n"/>
      <c r="F1269" s="25" t="n"/>
      <c r="G1269" s="25" t="n"/>
      <c r="H1269" s="25" t="n"/>
      <c r="I1269" s="26" t="n"/>
      <c r="J1269" s="25" t="n"/>
      <c r="K1269" s="25" t="n"/>
      <c r="L1269" s="25" t="n"/>
      <c r="M1269" s="25" t="n"/>
      <c r="N1269" s="26" t="n"/>
      <c r="O1269" s="25" t="n"/>
      <c r="P1269" s="27">
        <f>IF(C1269="","",IF(H1269="Teacher guide",SUMIFS('2_Zone_Allocation'!$I$2:$I$3001,'2_Zone_Allocation'!$E$2:$E$3001,C1269),SUMIFS('2_Zone_Allocation'!$H$2:$H$3001,'2_Zone_Allocation'!$D$2:$D$3001,C1269)))</f>
        <v/>
      </c>
      <c r="Q1269" s="27">
        <f>IF(C1269="","",IF(O1269=P1269,"OK","Mismatch"))</f>
        <v/>
      </c>
      <c r="R1269" s="27">
        <f>IF(C1269="","","Books/"&amp;A1269&amp;"/"&amp;C1269&amp;".png")</f>
        <v/>
      </c>
    </row>
    <row r="1270">
      <c r="A1270" s="25" t="n"/>
      <c r="B1270" s="26" t="n"/>
      <c r="C1270" s="26" t="n"/>
      <c r="D1270" s="25" t="n"/>
      <c r="E1270" s="26" t="n"/>
      <c r="F1270" s="25" t="n"/>
      <c r="G1270" s="25" t="n"/>
      <c r="H1270" s="25" t="n"/>
      <c r="I1270" s="26" t="n"/>
      <c r="J1270" s="25" t="n"/>
      <c r="K1270" s="25" t="n"/>
      <c r="L1270" s="25" t="n"/>
      <c r="M1270" s="25" t="n"/>
      <c r="N1270" s="26" t="n"/>
      <c r="O1270" s="25" t="n"/>
      <c r="P1270" s="27">
        <f>IF(C1270="","",IF(H1270="Teacher guide",SUMIFS('2_Zone_Allocation'!$I$2:$I$3001,'2_Zone_Allocation'!$E$2:$E$3001,C1270),SUMIFS('2_Zone_Allocation'!$H$2:$H$3001,'2_Zone_Allocation'!$D$2:$D$3001,C1270)))</f>
        <v/>
      </c>
      <c r="Q1270" s="27">
        <f>IF(C1270="","",IF(O1270=P1270,"OK","Mismatch"))</f>
        <v/>
      </c>
      <c r="R1270" s="27">
        <f>IF(C1270="","","Books/"&amp;A1270&amp;"/"&amp;C1270&amp;".png")</f>
        <v/>
      </c>
    </row>
    <row r="1271">
      <c r="A1271" s="25" t="n"/>
      <c r="B1271" s="26" t="n"/>
      <c r="C1271" s="26" t="n"/>
      <c r="D1271" s="25" t="n"/>
      <c r="E1271" s="26" t="n"/>
      <c r="F1271" s="25" t="n"/>
      <c r="G1271" s="25" t="n"/>
      <c r="H1271" s="25" t="n"/>
      <c r="I1271" s="26" t="n"/>
      <c r="J1271" s="25" t="n"/>
      <c r="K1271" s="25" t="n"/>
      <c r="L1271" s="25" t="n"/>
      <c r="M1271" s="25" t="n"/>
      <c r="N1271" s="26" t="n"/>
      <c r="O1271" s="25" t="n"/>
      <c r="P1271" s="27">
        <f>IF(C1271="","",IF(H1271="Teacher guide",SUMIFS('2_Zone_Allocation'!$I$2:$I$3001,'2_Zone_Allocation'!$E$2:$E$3001,C1271),SUMIFS('2_Zone_Allocation'!$H$2:$H$3001,'2_Zone_Allocation'!$D$2:$D$3001,C1271)))</f>
        <v/>
      </c>
      <c r="Q1271" s="27">
        <f>IF(C1271="","",IF(O1271=P1271,"OK","Mismatch"))</f>
        <v/>
      </c>
      <c r="R1271" s="27">
        <f>IF(C1271="","","Books/"&amp;A1271&amp;"/"&amp;C1271&amp;".png")</f>
        <v/>
      </c>
    </row>
    <row r="1272">
      <c r="A1272" s="25" t="n"/>
      <c r="B1272" s="26" t="n"/>
      <c r="C1272" s="26" t="n"/>
      <c r="D1272" s="25" t="n"/>
      <c r="E1272" s="26" t="n"/>
      <c r="F1272" s="25" t="n"/>
      <c r="G1272" s="25" t="n"/>
      <c r="H1272" s="25" t="n"/>
      <c r="I1272" s="26" t="n"/>
      <c r="J1272" s="25" t="n"/>
      <c r="K1272" s="25" t="n"/>
      <c r="L1272" s="25" t="n"/>
      <c r="M1272" s="25" t="n"/>
      <c r="N1272" s="26" t="n"/>
      <c r="O1272" s="25" t="n"/>
      <c r="P1272" s="27">
        <f>IF(C1272="","",IF(H1272="Teacher guide",SUMIFS('2_Zone_Allocation'!$I$2:$I$3001,'2_Zone_Allocation'!$E$2:$E$3001,C1272),SUMIFS('2_Zone_Allocation'!$H$2:$H$3001,'2_Zone_Allocation'!$D$2:$D$3001,C1272)))</f>
        <v/>
      </c>
      <c r="Q1272" s="27">
        <f>IF(C1272="","",IF(O1272=P1272,"OK","Mismatch"))</f>
        <v/>
      </c>
      <c r="R1272" s="27">
        <f>IF(C1272="","","Books/"&amp;A1272&amp;"/"&amp;C1272&amp;".png")</f>
        <v/>
      </c>
    </row>
    <row r="1273">
      <c r="A1273" s="25" t="n"/>
      <c r="B1273" s="26" t="n"/>
      <c r="C1273" s="26" t="n"/>
      <c r="D1273" s="25" t="n"/>
      <c r="E1273" s="26" t="n"/>
      <c r="F1273" s="25" t="n"/>
      <c r="G1273" s="25" t="n"/>
      <c r="H1273" s="25" t="n"/>
      <c r="I1273" s="26" t="n"/>
      <c r="J1273" s="25" t="n"/>
      <c r="K1273" s="25" t="n"/>
      <c r="L1273" s="25" t="n"/>
      <c r="M1273" s="25" t="n"/>
      <c r="N1273" s="26" t="n"/>
      <c r="O1273" s="25" t="n"/>
      <c r="P1273" s="27">
        <f>IF(C1273="","",IF(H1273="Teacher guide",SUMIFS('2_Zone_Allocation'!$I$2:$I$3001,'2_Zone_Allocation'!$E$2:$E$3001,C1273),SUMIFS('2_Zone_Allocation'!$H$2:$H$3001,'2_Zone_Allocation'!$D$2:$D$3001,C1273)))</f>
        <v/>
      </c>
      <c r="Q1273" s="27">
        <f>IF(C1273="","",IF(O1273=P1273,"OK","Mismatch"))</f>
        <v/>
      </c>
      <c r="R1273" s="27">
        <f>IF(C1273="","","Books/"&amp;A1273&amp;"/"&amp;C1273&amp;".png")</f>
        <v/>
      </c>
    </row>
    <row r="1274">
      <c r="A1274" s="25" t="n"/>
      <c r="B1274" s="26" t="n"/>
      <c r="C1274" s="26" t="n"/>
      <c r="D1274" s="25" t="n"/>
      <c r="E1274" s="26" t="n"/>
      <c r="F1274" s="25" t="n"/>
      <c r="G1274" s="25" t="n"/>
      <c r="H1274" s="25" t="n"/>
      <c r="I1274" s="26" t="n"/>
      <c r="J1274" s="25" t="n"/>
      <c r="K1274" s="25" t="n"/>
      <c r="L1274" s="25" t="n"/>
      <c r="M1274" s="25" t="n"/>
      <c r="N1274" s="26" t="n"/>
      <c r="O1274" s="25" t="n"/>
      <c r="P1274" s="27">
        <f>IF(C1274="","",IF(H1274="Teacher guide",SUMIFS('2_Zone_Allocation'!$I$2:$I$3001,'2_Zone_Allocation'!$E$2:$E$3001,C1274),SUMIFS('2_Zone_Allocation'!$H$2:$H$3001,'2_Zone_Allocation'!$D$2:$D$3001,C1274)))</f>
        <v/>
      </c>
      <c r="Q1274" s="27">
        <f>IF(C1274="","",IF(O1274=P1274,"OK","Mismatch"))</f>
        <v/>
      </c>
      <c r="R1274" s="27">
        <f>IF(C1274="","","Books/"&amp;A1274&amp;"/"&amp;C1274&amp;".png")</f>
        <v/>
      </c>
    </row>
    <row r="1275">
      <c r="A1275" s="25" t="n"/>
      <c r="B1275" s="26" t="n"/>
      <c r="C1275" s="26" t="n"/>
      <c r="D1275" s="25" t="n"/>
      <c r="E1275" s="26" t="n"/>
      <c r="F1275" s="25" t="n"/>
      <c r="G1275" s="25" t="n"/>
      <c r="H1275" s="25" t="n"/>
      <c r="I1275" s="26" t="n"/>
      <c r="J1275" s="25" t="n"/>
      <c r="K1275" s="25" t="n"/>
      <c r="L1275" s="25" t="n"/>
      <c r="M1275" s="25" t="n"/>
      <c r="N1275" s="26" t="n"/>
      <c r="O1275" s="25" t="n"/>
      <c r="P1275" s="27">
        <f>IF(C1275="","",IF(H1275="Teacher guide",SUMIFS('2_Zone_Allocation'!$I$2:$I$3001,'2_Zone_Allocation'!$E$2:$E$3001,C1275),SUMIFS('2_Zone_Allocation'!$H$2:$H$3001,'2_Zone_Allocation'!$D$2:$D$3001,C1275)))</f>
        <v/>
      </c>
      <c r="Q1275" s="27">
        <f>IF(C1275="","",IF(O1275=P1275,"OK","Mismatch"))</f>
        <v/>
      </c>
      <c r="R1275" s="27">
        <f>IF(C1275="","","Books/"&amp;A1275&amp;"/"&amp;C1275&amp;".png")</f>
        <v/>
      </c>
    </row>
    <row r="1276">
      <c r="A1276" s="25" t="n"/>
      <c r="B1276" s="26" t="n"/>
      <c r="C1276" s="26" t="n"/>
      <c r="D1276" s="25" t="n"/>
      <c r="E1276" s="26" t="n"/>
      <c r="F1276" s="25" t="n"/>
      <c r="G1276" s="25" t="n"/>
      <c r="H1276" s="25" t="n"/>
      <c r="I1276" s="26" t="n"/>
      <c r="J1276" s="25" t="n"/>
      <c r="K1276" s="25" t="n"/>
      <c r="L1276" s="25" t="n"/>
      <c r="M1276" s="25" t="n"/>
      <c r="N1276" s="26" t="n"/>
      <c r="O1276" s="25" t="n"/>
      <c r="P1276" s="27">
        <f>IF(C1276="","",IF(H1276="Teacher guide",SUMIFS('2_Zone_Allocation'!$I$2:$I$3001,'2_Zone_Allocation'!$E$2:$E$3001,C1276),SUMIFS('2_Zone_Allocation'!$H$2:$H$3001,'2_Zone_Allocation'!$D$2:$D$3001,C1276)))</f>
        <v/>
      </c>
      <c r="Q1276" s="27">
        <f>IF(C1276="","",IF(O1276=P1276,"OK","Mismatch"))</f>
        <v/>
      </c>
      <c r="R1276" s="27">
        <f>IF(C1276="","","Books/"&amp;A1276&amp;"/"&amp;C1276&amp;".png")</f>
        <v/>
      </c>
    </row>
    <row r="1277">
      <c r="A1277" s="25" t="n"/>
      <c r="B1277" s="26" t="n"/>
      <c r="C1277" s="26" t="n"/>
      <c r="D1277" s="25" t="n"/>
      <c r="E1277" s="26" t="n"/>
      <c r="F1277" s="25" t="n"/>
      <c r="G1277" s="25" t="n"/>
      <c r="H1277" s="25" t="n"/>
      <c r="I1277" s="26" t="n"/>
      <c r="J1277" s="25" t="n"/>
      <c r="K1277" s="25" t="n"/>
      <c r="L1277" s="25" t="n"/>
      <c r="M1277" s="25" t="n"/>
      <c r="N1277" s="26" t="n"/>
      <c r="O1277" s="25" t="n"/>
      <c r="P1277" s="27">
        <f>IF(C1277="","",IF(H1277="Teacher guide",SUMIFS('2_Zone_Allocation'!$I$2:$I$3001,'2_Zone_Allocation'!$E$2:$E$3001,C1277),SUMIFS('2_Zone_Allocation'!$H$2:$H$3001,'2_Zone_Allocation'!$D$2:$D$3001,C1277)))</f>
        <v/>
      </c>
      <c r="Q1277" s="27">
        <f>IF(C1277="","",IF(O1277=P1277,"OK","Mismatch"))</f>
        <v/>
      </c>
      <c r="R1277" s="27">
        <f>IF(C1277="","","Books/"&amp;A1277&amp;"/"&amp;C1277&amp;".png")</f>
        <v/>
      </c>
    </row>
    <row r="1278">
      <c r="A1278" s="25" t="n"/>
      <c r="B1278" s="26" t="n"/>
      <c r="C1278" s="26" t="n"/>
      <c r="D1278" s="25" t="n"/>
      <c r="E1278" s="26" t="n"/>
      <c r="F1278" s="25" t="n"/>
      <c r="G1278" s="25" t="n"/>
      <c r="H1278" s="25" t="n"/>
      <c r="I1278" s="26" t="n"/>
      <c r="J1278" s="25" t="n"/>
      <c r="K1278" s="25" t="n"/>
      <c r="L1278" s="25" t="n"/>
      <c r="M1278" s="25" t="n"/>
      <c r="N1278" s="26" t="n"/>
      <c r="O1278" s="25" t="n"/>
      <c r="P1278" s="27">
        <f>IF(C1278="","",IF(H1278="Teacher guide",SUMIFS('2_Zone_Allocation'!$I$2:$I$3001,'2_Zone_Allocation'!$E$2:$E$3001,C1278),SUMIFS('2_Zone_Allocation'!$H$2:$H$3001,'2_Zone_Allocation'!$D$2:$D$3001,C1278)))</f>
        <v/>
      </c>
      <c r="Q1278" s="27">
        <f>IF(C1278="","",IF(O1278=P1278,"OK","Mismatch"))</f>
        <v/>
      </c>
      <c r="R1278" s="27">
        <f>IF(C1278="","","Books/"&amp;A1278&amp;"/"&amp;C1278&amp;".png")</f>
        <v/>
      </c>
    </row>
    <row r="1279">
      <c r="A1279" s="25" t="n"/>
      <c r="B1279" s="26" t="n"/>
      <c r="C1279" s="26" t="n"/>
      <c r="D1279" s="25" t="n"/>
      <c r="E1279" s="26" t="n"/>
      <c r="F1279" s="25" t="n"/>
      <c r="G1279" s="25" t="n"/>
      <c r="H1279" s="25" t="n"/>
      <c r="I1279" s="26" t="n"/>
      <c r="J1279" s="25" t="n"/>
      <c r="K1279" s="25" t="n"/>
      <c r="L1279" s="25" t="n"/>
      <c r="M1279" s="25" t="n"/>
      <c r="N1279" s="26" t="n"/>
      <c r="O1279" s="25" t="n"/>
      <c r="P1279" s="27">
        <f>IF(C1279="","",IF(H1279="Teacher guide",SUMIFS('2_Zone_Allocation'!$I$2:$I$3001,'2_Zone_Allocation'!$E$2:$E$3001,C1279),SUMIFS('2_Zone_Allocation'!$H$2:$H$3001,'2_Zone_Allocation'!$D$2:$D$3001,C1279)))</f>
        <v/>
      </c>
      <c r="Q1279" s="27">
        <f>IF(C1279="","",IF(O1279=P1279,"OK","Mismatch"))</f>
        <v/>
      </c>
      <c r="R1279" s="27">
        <f>IF(C1279="","","Books/"&amp;A1279&amp;"/"&amp;C1279&amp;".png")</f>
        <v/>
      </c>
    </row>
    <row r="1280">
      <c r="A1280" s="25" t="n"/>
      <c r="B1280" s="26" t="n"/>
      <c r="C1280" s="26" t="n"/>
      <c r="D1280" s="25" t="n"/>
      <c r="E1280" s="26" t="n"/>
      <c r="F1280" s="25" t="n"/>
      <c r="G1280" s="25" t="n"/>
      <c r="H1280" s="25" t="n"/>
      <c r="I1280" s="26" t="n"/>
      <c r="J1280" s="25" t="n"/>
      <c r="K1280" s="25" t="n"/>
      <c r="L1280" s="25" t="n"/>
      <c r="M1280" s="25" t="n"/>
      <c r="N1280" s="26" t="n"/>
      <c r="O1280" s="25" t="n"/>
      <c r="P1280" s="27">
        <f>IF(C1280="","",IF(H1280="Teacher guide",SUMIFS('2_Zone_Allocation'!$I$2:$I$3001,'2_Zone_Allocation'!$E$2:$E$3001,C1280),SUMIFS('2_Zone_Allocation'!$H$2:$H$3001,'2_Zone_Allocation'!$D$2:$D$3001,C1280)))</f>
        <v/>
      </c>
      <c r="Q1280" s="27">
        <f>IF(C1280="","",IF(O1280=P1280,"OK","Mismatch"))</f>
        <v/>
      </c>
      <c r="R1280" s="27">
        <f>IF(C1280="","","Books/"&amp;A1280&amp;"/"&amp;C1280&amp;".png")</f>
        <v/>
      </c>
    </row>
    <row r="1281">
      <c r="A1281" s="25" t="n"/>
      <c r="B1281" s="26" t="n"/>
      <c r="C1281" s="26" t="n"/>
      <c r="D1281" s="25" t="n"/>
      <c r="E1281" s="26" t="n"/>
      <c r="F1281" s="25" t="n"/>
      <c r="G1281" s="25" t="n"/>
      <c r="H1281" s="25" t="n"/>
      <c r="I1281" s="26" t="n"/>
      <c r="J1281" s="25" t="n"/>
      <c r="K1281" s="25" t="n"/>
      <c r="L1281" s="25" t="n"/>
      <c r="M1281" s="25" t="n"/>
      <c r="N1281" s="26" t="n"/>
      <c r="O1281" s="25" t="n"/>
      <c r="P1281" s="27">
        <f>IF(C1281="","",IF(H1281="Teacher guide",SUMIFS('2_Zone_Allocation'!$I$2:$I$3001,'2_Zone_Allocation'!$E$2:$E$3001,C1281),SUMIFS('2_Zone_Allocation'!$H$2:$H$3001,'2_Zone_Allocation'!$D$2:$D$3001,C1281)))</f>
        <v/>
      </c>
      <c r="Q1281" s="27">
        <f>IF(C1281="","",IF(O1281=P1281,"OK","Mismatch"))</f>
        <v/>
      </c>
      <c r="R1281" s="27">
        <f>IF(C1281="","","Books/"&amp;A1281&amp;"/"&amp;C1281&amp;".png")</f>
        <v/>
      </c>
    </row>
    <row r="1282">
      <c r="A1282" s="25" t="n"/>
      <c r="B1282" s="26" t="n"/>
      <c r="C1282" s="26" t="n"/>
      <c r="D1282" s="25" t="n"/>
      <c r="E1282" s="26" t="n"/>
      <c r="F1282" s="25" t="n"/>
      <c r="G1282" s="25" t="n"/>
      <c r="H1282" s="25" t="n"/>
      <c r="I1282" s="26" t="n"/>
      <c r="J1282" s="25" t="n"/>
      <c r="K1282" s="25" t="n"/>
      <c r="L1282" s="25" t="n"/>
      <c r="M1282" s="25" t="n"/>
      <c r="N1282" s="26" t="n"/>
      <c r="O1282" s="25" t="n"/>
      <c r="P1282" s="27">
        <f>IF(C1282="","",IF(H1282="Teacher guide",SUMIFS('2_Zone_Allocation'!$I$2:$I$3001,'2_Zone_Allocation'!$E$2:$E$3001,C1282),SUMIFS('2_Zone_Allocation'!$H$2:$H$3001,'2_Zone_Allocation'!$D$2:$D$3001,C1282)))</f>
        <v/>
      </c>
      <c r="Q1282" s="27">
        <f>IF(C1282="","",IF(O1282=P1282,"OK","Mismatch"))</f>
        <v/>
      </c>
      <c r="R1282" s="27">
        <f>IF(C1282="","","Books/"&amp;A1282&amp;"/"&amp;C1282&amp;".png")</f>
        <v/>
      </c>
    </row>
    <row r="1283">
      <c r="A1283" s="25" t="n"/>
      <c r="B1283" s="26" t="n"/>
      <c r="C1283" s="26" t="n"/>
      <c r="D1283" s="25" t="n"/>
      <c r="E1283" s="26" t="n"/>
      <c r="F1283" s="25" t="n"/>
      <c r="G1283" s="25" t="n"/>
      <c r="H1283" s="25" t="n"/>
      <c r="I1283" s="26" t="n"/>
      <c r="J1283" s="25" t="n"/>
      <c r="K1283" s="25" t="n"/>
      <c r="L1283" s="25" t="n"/>
      <c r="M1283" s="25" t="n"/>
      <c r="N1283" s="26" t="n"/>
      <c r="O1283" s="25" t="n"/>
      <c r="P1283" s="27">
        <f>IF(C1283="","",IF(H1283="Teacher guide",SUMIFS('2_Zone_Allocation'!$I$2:$I$3001,'2_Zone_Allocation'!$E$2:$E$3001,C1283),SUMIFS('2_Zone_Allocation'!$H$2:$H$3001,'2_Zone_Allocation'!$D$2:$D$3001,C1283)))</f>
        <v/>
      </c>
      <c r="Q1283" s="27">
        <f>IF(C1283="","",IF(O1283=P1283,"OK","Mismatch"))</f>
        <v/>
      </c>
      <c r="R1283" s="27">
        <f>IF(C1283="","","Books/"&amp;A1283&amp;"/"&amp;C1283&amp;".png")</f>
        <v/>
      </c>
    </row>
    <row r="1284">
      <c r="A1284" s="25" t="n"/>
      <c r="B1284" s="26" t="n"/>
      <c r="C1284" s="26" t="n"/>
      <c r="D1284" s="25" t="n"/>
      <c r="E1284" s="26" t="n"/>
      <c r="F1284" s="25" t="n"/>
      <c r="G1284" s="25" t="n"/>
      <c r="H1284" s="25" t="n"/>
      <c r="I1284" s="26" t="n"/>
      <c r="J1284" s="25" t="n"/>
      <c r="K1284" s="25" t="n"/>
      <c r="L1284" s="25" t="n"/>
      <c r="M1284" s="25" t="n"/>
      <c r="N1284" s="26" t="n"/>
      <c r="O1284" s="25" t="n"/>
      <c r="P1284" s="27">
        <f>IF(C1284="","",IF(H1284="Teacher guide",SUMIFS('2_Zone_Allocation'!$I$2:$I$3001,'2_Zone_Allocation'!$E$2:$E$3001,C1284),SUMIFS('2_Zone_Allocation'!$H$2:$H$3001,'2_Zone_Allocation'!$D$2:$D$3001,C1284)))</f>
        <v/>
      </c>
      <c r="Q1284" s="27">
        <f>IF(C1284="","",IF(O1284=P1284,"OK","Mismatch"))</f>
        <v/>
      </c>
      <c r="R1284" s="27">
        <f>IF(C1284="","","Books/"&amp;A1284&amp;"/"&amp;C1284&amp;".png")</f>
        <v/>
      </c>
    </row>
    <row r="1285">
      <c r="A1285" s="25" t="n"/>
      <c r="B1285" s="26" t="n"/>
      <c r="C1285" s="26" t="n"/>
      <c r="D1285" s="25" t="n"/>
      <c r="E1285" s="26" t="n"/>
      <c r="F1285" s="25" t="n"/>
      <c r="G1285" s="25" t="n"/>
      <c r="H1285" s="25" t="n"/>
      <c r="I1285" s="26" t="n"/>
      <c r="J1285" s="25" t="n"/>
      <c r="K1285" s="25" t="n"/>
      <c r="L1285" s="25" t="n"/>
      <c r="M1285" s="25" t="n"/>
      <c r="N1285" s="26" t="n"/>
      <c r="O1285" s="25" t="n"/>
      <c r="P1285" s="27">
        <f>IF(C1285="","",IF(H1285="Teacher guide",SUMIFS('2_Zone_Allocation'!$I$2:$I$3001,'2_Zone_Allocation'!$E$2:$E$3001,C1285),SUMIFS('2_Zone_Allocation'!$H$2:$H$3001,'2_Zone_Allocation'!$D$2:$D$3001,C1285)))</f>
        <v/>
      </c>
      <c r="Q1285" s="27">
        <f>IF(C1285="","",IF(O1285=P1285,"OK","Mismatch"))</f>
        <v/>
      </c>
      <c r="R1285" s="27">
        <f>IF(C1285="","","Books/"&amp;A1285&amp;"/"&amp;C1285&amp;".png")</f>
        <v/>
      </c>
    </row>
    <row r="1286">
      <c r="A1286" s="25" t="n"/>
      <c r="B1286" s="26" t="n"/>
      <c r="C1286" s="26" t="n"/>
      <c r="D1286" s="25" t="n"/>
      <c r="E1286" s="26" t="n"/>
      <c r="F1286" s="25" t="n"/>
      <c r="G1286" s="25" t="n"/>
      <c r="H1286" s="25" t="n"/>
      <c r="I1286" s="26" t="n"/>
      <c r="J1286" s="25" t="n"/>
      <c r="K1286" s="25" t="n"/>
      <c r="L1286" s="25" t="n"/>
      <c r="M1286" s="25" t="n"/>
      <c r="N1286" s="26" t="n"/>
      <c r="O1286" s="25" t="n"/>
      <c r="P1286" s="27">
        <f>IF(C1286="","",IF(H1286="Teacher guide",SUMIFS('2_Zone_Allocation'!$I$2:$I$3001,'2_Zone_Allocation'!$E$2:$E$3001,C1286),SUMIFS('2_Zone_Allocation'!$H$2:$H$3001,'2_Zone_Allocation'!$D$2:$D$3001,C1286)))</f>
        <v/>
      </c>
      <c r="Q1286" s="27">
        <f>IF(C1286="","",IF(O1286=P1286,"OK","Mismatch"))</f>
        <v/>
      </c>
      <c r="R1286" s="27">
        <f>IF(C1286="","","Books/"&amp;A1286&amp;"/"&amp;C1286&amp;".png")</f>
        <v/>
      </c>
    </row>
    <row r="1287">
      <c r="A1287" s="25" t="n"/>
      <c r="B1287" s="26" t="n"/>
      <c r="C1287" s="26" t="n"/>
      <c r="D1287" s="25" t="n"/>
      <c r="E1287" s="26" t="n"/>
      <c r="F1287" s="25" t="n"/>
      <c r="G1287" s="25" t="n"/>
      <c r="H1287" s="25" t="n"/>
      <c r="I1287" s="26" t="n"/>
      <c r="J1287" s="25" t="n"/>
      <c r="K1287" s="25" t="n"/>
      <c r="L1287" s="25" t="n"/>
      <c r="M1287" s="25" t="n"/>
      <c r="N1287" s="26" t="n"/>
      <c r="O1287" s="25" t="n"/>
      <c r="P1287" s="27">
        <f>IF(C1287="","",IF(H1287="Teacher guide",SUMIFS('2_Zone_Allocation'!$I$2:$I$3001,'2_Zone_Allocation'!$E$2:$E$3001,C1287),SUMIFS('2_Zone_Allocation'!$H$2:$H$3001,'2_Zone_Allocation'!$D$2:$D$3001,C1287)))</f>
        <v/>
      </c>
      <c r="Q1287" s="27">
        <f>IF(C1287="","",IF(O1287=P1287,"OK","Mismatch"))</f>
        <v/>
      </c>
      <c r="R1287" s="27">
        <f>IF(C1287="","","Books/"&amp;A1287&amp;"/"&amp;C1287&amp;".png")</f>
        <v/>
      </c>
    </row>
    <row r="1288">
      <c r="A1288" s="25" t="n"/>
      <c r="B1288" s="26" t="n"/>
      <c r="C1288" s="26" t="n"/>
      <c r="D1288" s="25" t="n"/>
      <c r="E1288" s="26" t="n"/>
      <c r="F1288" s="25" t="n"/>
      <c r="G1288" s="25" t="n"/>
      <c r="H1288" s="25" t="n"/>
      <c r="I1288" s="26" t="n"/>
      <c r="J1288" s="25" t="n"/>
      <c r="K1288" s="25" t="n"/>
      <c r="L1288" s="25" t="n"/>
      <c r="M1288" s="25" t="n"/>
      <c r="N1288" s="26" t="n"/>
      <c r="O1288" s="25" t="n"/>
      <c r="P1288" s="27">
        <f>IF(C1288="","",IF(H1288="Teacher guide",SUMIFS('2_Zone_Allocation'!$I$2:$I$3001,'2_Zone_Allocation'!$E$2:$E$3001,C1288),SUMIFS('2_Zone_Allocation'!$H$2:$H$3001,'2_Zone_Allocation'!$D$2:$D$3001,C1288)))</f>
        <v/>
      </c>
      <c r="Q1288" s="27">
        <f>IF(C1288="","",IF(O1288=P1288,"OK","Mismatch"))</f>
        <v/>
      </c>
      <c r="R1288" s="27">
        <f>IF(C1288="","","Books/"&amp;A1288&amp;"/"&amp;C1288&amp;".png")</f>
        <v/>
      </c>
    </row>
    <row r="1289">
      <c r="A1289" s="25" t="n"/>
      <c r="B1289" s="26" t="n"/>
      <c r="C1289" s="26" t="n"/>
      <c r="D1289" s="25" t="n"/>
      <c r="E1289" s="26" t="n"/>
      <c r="F1289" s="25" t="n"/>
      <c r="G1289" s="25" t="n"/>
      <c r="H1289" s="25" t="n"/>
      <c r="I1289" s="26" t="n"/>
      <c r="J1289" s="25" t="n"/>
      <c r="K1289" s="25" t="n"/>
      <c r="L1289" s="25" t="n"/>
      <c r="M1289" s="25" t="n"/>
      <c r="N1289" s="26" t="n"/>
      <c r="O1289" s="25" t="n"/>
      <c r="P1289" s="27">
        <f>IF(C1289="","",IF(H1289="Teacher guide",SUMIFS('2_Zone_Allocation'!$I$2:$I$3001,'2_Zone_Allocation'!$E$2:$E$3001,C1289),SUMIFS('2_Zone_Allocation'!$H$2:$H$3001,'2_Zone_Allocation'!$D$2:$D$3001,C1289)))</f>
        <v/>
      </c>
      <c r="Q1289" s="27">
        <f>IF(C1289="","",IF(O1289=P1289,"OK","Mismatch"))</f>
        <v/>
      </c>
      <c r="R1289" s="27">
        <f>IF(C1289="","","Books/"&amp;A1289&amp;"/"&amp;C1289&amp;".png")</f>
        <v/>
      </c>
    </row>
    <row r="1290">
      <c r="A1290" s="25" t="n"/>
      <c r="B1290" s="26" t="n"/>
      <c r="C1290" s="26" t="n"/>
      <c r="D1290" s="25" t="n"/>
      <c r="E1290" s="26" t="n"/>
      <c r="F1290" s="25" t="n"/>
      <c r="G1290" s="25" t="n"/>
      <c r="H1290" s="25" t="n"/>
      <c r="I1290" s="26" t="n"/>
      <c r="J1290" s="25" t="n"/>
      <c r="K1290" s="25" t="n"/>
      <c r="L1290" s="25" t="n"/>
      <c r="M1290" s="25" t="n"/>
      <c r="N1290" s="26" t="n"/>
      <c r="O1290" s="25" t="n"/>
      <c r="P1290" s="27">
        <f>IF(C1290="","",IF(H1290="Teacher guide",SUMIFS('2_Zone_Allocation'!$I$2:$I$3001,'2_Zone_Allocation'!$E$2:$E$3001,C1290),SUMIFS('2_Zone_Allocation'!$H$2:$H$3001,'2_Zone_Allocation'!$D$2:$D$3001,C1290)))</f>
        <v/>
      </c>
      <c r="Q1290" s="27">
        <f>IF(C1290="","",IF(O1290=P1290,"OK","Mismatch"))</f>
        <v/>
      </c>
      <c r="R1290" s="27">
        <f>IF(C1290="","","Books/"&amp;A1290&amp;"/"&amp;C1290&amp;".png")</f>
        <v/>
      </c>
    </row>
    <row r="1291">
      <c r="A1291" s="25" t="n"/>
      <c r="B1291" s="26" t="n"/>
      <c r="C1291" s="26" t="n"/>
      <c r="D1291" s="25" t="n"/>
      <c r="E1291" s="26" t="n"/>
      <c r="F1291" s="25" t="n"/>
      <c r="G1291" s="25" t="n"/>
      <c r="H1291" s="25" t="n"/>
      <c r="I1291" s="26" t="n"/>
      <c r="J1291" s="25" t="n"/>
      <c r="K1291" s="25" t="n"/>
      <c r="L1291" s="25" t="n"/>
      <c r="M1291" s="25" t="n"/>
      <c r="N1291" s="26" t="n"/>
      <c r="O1291" s="25" t="n"/>
      <c r="P1291" s="27">
        <f>IF(C1291="","",IF(H1291="Teacher guide",SUMIFS('2_Zone_Allocation'!$I$2:$I$3001,'2_Zone_Allocation'!$E$2:$E$3001,C1291),SUMIFS('2_Zone_Allocation'!$H$2:$H$3001,'2_Zone_Allocation'!$D$2:$D$3001,C1291)))</f>
        <v/>
      </c>
      <c r="Q1291" s="27">
        <f>IF(C1291="","",IF(O1291=P1291,"OK","Mismatch"))</f>
        <v/>
      </c>
      <c r="R1291" s="27">
        <f>IF(C1291="","","Books/"&amp;A1291&amp;"/"&amp;C1291&amp;".png")</f>
        <v/>
      </c>
    </row>
    <row r="1292">
      <c r="A1292" s="25" t="n"/>
      <c r="B1292" s="26" t="n"/>
      <c r="C1292" s="26" t="n"/>
      <c r="D1292" s="25" t="n"/>
      <c r="E1292" s="26" t="n"/>
      <c r="F1292" s="25" t="n"/>
      <c r="G1292" s="25" t="n"/>
      <c r="H1292" s="25" t="n"/>
      <c r="I1292" s="26" t="n"/>
      <c r="J1292" s="25" t="n"/>
      <c r="K1292" s="25" t="n"/>
      <c r="L1292" s="25" t="n"/>
      <c r="M1292" s="25" t="n"/>
      <c r="N1292" s="26" t="n"/>
      <c r="O1292" s="25" t="n"/>
      <c r="P1292" s="27">
        <f>IF(C1292="","",IF(H1292="Teacher guide",SUMIFS('2_Zone_Allocation'!$I$2:$I$3001,'2_Zone_Allocation'!$E$2:$E$3001,C1292),SUMIFS('2_Zone_Allocation'!$H$2:$H$3001,'2_Zone_Allocation'!$D$2:$D$3001,C1292)))</f>
        <v/>
      </c>
      <c r="Q1292" s="27">
        <f>IF(C1292="","",IF(O1292=P1292,"OK","Mismatch"))</f>
        <v/>
      </c>
      <c r="R1292" s="27">
        <f>IF(C1292="","","Books/"&amp;A1292&amp;"/"&amp;C1292&amp;".png")</f>
        <v/>
      </c>
    </row>
    <row r="1293">
      <c r="A1293" s="25" t="n"/>
      <c r="B1293" s="26" t="n"/>
      <c r="C1293" s="26" t="n"/>
      <c r="D1293" s="25" t="n"/>
      <c r="E1293" s="26" t="n"/>
      <c r="F1293" s="25" t="n"/>
      <c r="G1293" s="25" t="n"/>
      <c r="H1293" s="25" t="n"/>
      <c r="I1293" s="26" t="n"/>
      <c r="J1293" s="25" t="n"/>
      <c r="K1293" s="25" t="n"/>
      <c r="L1293" s="25" t="n"/>
      <c r="M1293" s="25" t="n"/>
      <c r="N1293" s="26" t="n"/>
      <c r="O1293" s="25" t="n"/>
      <c r="P1293" s="27">
        <f>IF(C1293="","",IF(H1293="Teacher guide",SUMIFS('2_Zone_Allocation'!$I$2:$I$3001,'2_Zone_Allocation'!$E$2:$E$3001,C1293),SUMIFS('2_Zone_Allocation'!$H$2:$H$3001,'2_Zone_Allocation'!$D$2:$D$3001,C1293)))</f>
        <v/>
      </c>
      <c r="Q1293" s="27">
        <f>IF(C1293="","",IF(O1293=P1293,"OK","Mismatch"))</f>
        <v/>
      </c>
      <c r="R1293" s="27">
        <f>IF(C1293="","","Books/"&amp;A1293&amp;"/"&amp;C1293&amp;".png")</f>
        <v/>
      </c>
    </row>
    <row r="1294">
      <c r="A1294" s="25" t="n"/>
      <c r="B1294" s="26" t="n"/>
      <c r="C1294" s="26" t="n"/>
      <c r="D1294" s="25" t="n"/>
      <c r="E1294" s="26" t="n"/>
      <c r="F1294" s="25" t="n"/>
      <c r="G1294" s="25" t="n"/>
      <c r="H1294" s="25" t="n"/>
      <c r="I1294" s="26" t="n"/>
      <c r="J1294" s="25" t="n"/>
      <c r="K1294" s="25" t="n"/>
      <c r="L1294" s="25" t="n"/>
      <c r="M1294" s="25" t="n"/>
      <c r="N1294" s="26" t="n"/>
      <c r="O1294" s="25" t="n"/>
      <c r="P1294" s="27">
        <f>IF(C1294="","",IF(H1294="Teacher guide",SUMIFS('2_Zone_Allocation'!$I$2:$I$3001,'2_Zone_Allocation'!$E$2:$E$3001,C1294),SUMIFS('2_Zone_Allocation'!$H$2:$H$3001,'2_Zone_Allocation'!$D$2:$D$3001,C1294)))</f>
        <v/>
      </c>
      <c r="Q1294" s="27">
        <f>IF(C1294="","",IF(O1294=P1294,"OK","Mismatch"))</f>
        <v/>
      </c>
      <c r="R1294" s="27">
        <f>IF(C1294="","","Books/"&amp;A1294&amp;"/"&amp;C1294&amp;".png")</f>
        <v/>
      </c>
    </row>
    <row r="1295">
      <c r="A1295" s="25" t="n"/>
      <c r="B1295" s="26" t="n"/>
      <c r="C1295" s="26" t="n"/>
      <c r="D1295" s="25" t="n"/>
      <c r="E1295" s="26" t="n"/>
      <c r="F1295" s="25" t="n"/>
      <c r="G1295" s="25" t="n"/>
      <c r="H1295" s="25" t="n"/>
      <c r="I1295" s="26" t="n"/>
      <c r="J1295" s="25" t="n"/>
      <c r="K1295" s="25" t="n"/>
      <c r="L1295" s="25" t="n"/>
      <c r="M1295" s="25" t="n"/>
      <c r="N1295" s="26" t="n"/>
      <c r="O1295" s="25" t="n"/>
      <c r="P1295" s="27">
        <f>IF(C1295="","",IF(H1295="Teacher guide",SUMIFS('2_Zone_Allocation'!$I$2:$I$3001,'2_Zone_Allocation'!$E$2:$E$3001,C1295),SUMIFS('2_Zone_Allocation'!$H$2:$H$3001,'2_Zone_Allocation'!$D$2:$D$3001,C1295)))</f>
        <v/>
      </c>
      <c r="Q1295" s="27">
        <f>IF(C1295="","",IF(O1295=P1295,"OK","Mismatch"))</f>
        <v/>
      </c>
      <c r="R1295" s="27">
        <f>IF(C1295="","","Books/"&amp;A1295&amp;"/"&amp;C1295&amp;".png")</f>
        <v/>
      </c>
    </row>
    <row r="1296">
      <c r="A1296" s="25" t="n"/>
      <c r="B1296" s="26" t="n"/>
      <c r="C1296" s="26" t="n"/>
      <c r="D1296" s="25" t="n"/>
      <c r="E1296" s="26" t="n"/>
      <c r="F1296" s="25" t="n"/>
      <c r="G1296" s="25" t="n"/>
      <c r="H1296" s="25" t="n"/>
      <c r="I1296" s="26" t="n"/>
      <c r="J1296" s="25" t="n"/>
      <c r="K1296" s="25" t="n"/>
      <c r="L1296" s="25" t="n"/>
      <c r="M1296" s="25" t="n"/>
      <c r="N1296" s="26" t="n"/>
      <c r="O1296" s="25" t="n"/>
      <c r="P1296" s="27">
        <f>IF(C1296="","",IF(H1296="Teacher guide",SUMIFS('2_Zone_Allocation'!$I$2:$I$3001,'2_Zone_Allocation'!$E$2:$E$3001,C1296),SUMIFS('2_Zone_Allocation'!$H$2:$H$3001,'2_Zone_Allocation'!$D$2:$D$3001,C1296)))</f>
        <v/>
      </c>
      <c r="Q1296" s="27">
        <f>IF(C1296="","",IF(O1296=P1296,"OK","Mismatch"))</f>
        <v/>
      </c>
      <c r="R1296" s="27">
        <f>IF(C1296="","","Books/"&amp;A1296&amp;"/"&amp;C1296&amp;".png")</f>
        <v/>
      </c>
    </row>
    <row r="1297">
      <c r="A1297" s="25" t="n"/>
      <c r="B1297" s="26" t="n"/>
      <c r="C1297" s="26" t="n"/>
      <c r="D1297" s="25" t="n"/>
      <c r="E1297" s="26" t="n"/>
      <c r="F1297" s="25" t="n"/>
      <c r="G1297" s="25" t="n"/>
      <c r="H1297" s="25" t="n"/>
      <c r="I1297" s="26" t="n"/>
      <c r="J1297" s="25" t="n"/>
      <c r="K1297" s="25" t="n"/>
      <c r="L1297" s="25" t="n"/>
      <c r="M1297" s="25" t="n"/>
      <c r="N1297" s="26" t="n"/>
      <c r="O1297" s="25" t="n"/>
      <c r="P1297" s="27">
        <f>IF(C1297="","",IF(H1297="Teacher guide",SUMIFS('2_Zone_Allocation'!$I$2:$I$3001,'2_Zone_Allocation'!$E$2:$E$3001,C1297),SUMIFS('2_Zone_Allocation'!$H$2:$H$3001,'2_Zone_Allocation'!$D$2:$D$3001,C1297)))</f>
        <v/>
      </c>
      <c r="Q1297" s="27">
        <f>IF(C1297="","",IF(O1297=P1297,"OK","Mismatch"))</f>
        <v/>
      </c>
      <c r="R1297" s="27">
        <f>IF(C1297="","","Books/"&amp;A1297&amp;"/"&amp;C1297&amp;".png")</f>
        <v/>
      </c>
    </row>
    <row r="1298">
      <c r="A1298" s="25" t="n"/>
      <c r="B1298" s="26" t="n"/>
      <c r="C1298" s="26" t="n"/>
      <c r="D1298" s="25" t="n"/>
      <c r="E1298" s="26" t="n"/>
      <c r="F1298" s="25" t="n"/>
      <c r="G1298" s="25" t="n"/>
      <c r="H1298" s="25" t="n"/>
      <c r="I1298" s="26" t="n"/>
      <c r="J1298" s="25" t="n"/>
      <c r="K1298" s="25" t="n"/>
      <c r="L1298" s="25" t="n"/>
      <c r="M1298" s="25" t="n"/>
      <c r="N1298" s="26" t="n"/>
      <c r="O1298" s="25" t="n"/>
      <c r="P1298" s="27">
        <f>IF(C1298="","",IF(H1298="Teacher guide",SUMIFS('2_Zone_Allocation'!$I$2:$I$3001,'2_Zone_Allocation'!$E$2:$E$3001,C1298),SUMIFS('2_Zone_Allocation'!$H$2:$H$3001,'2_Zone_Allocation'!$D$2:$D$3001,C1298)))</f>
        <v/>
      </c>
      <c r="Q1298" s="27">
        <f>IF(C1298="","",IF(O1298=P1298,"OK","Mismatch"))</f>
        <v/>
      </c>
      <c r="R1298" s="27">
        <f>IF(C1298="","","Books/"&amp;A1298&amp;"/"&amp;C1298&amp;".png")</f>
        <v/>
      </c>
    </row>
    <row r="1299">
      <c r="A1299" s="25" t="n"/>
      <c r="B1299" s="26" t="n"/>
      <c r="C1299" s="26" t="n"/>
      <c r="D1299" s="25" t="n"/>
      <c r="E1299" s="26" t="n"/>
      <c r="F1299" s="25" t="n"/>
      <c r="G1299" s="25" t="n"/>
      <c r="H1299" s="25" t="n"/>
      <c r="I1299" s="26" t="n"/>
      <c r="J1299" s="25" t="n"/>
      <c r="K1299" s="25" t="n"/>
      <c r="L1299" s="25" t="n"/>
      <c r="M1299" s="25" t="n"/>
      <c r="N1299" s="26" t="n"/>
      <c r="O1299" s="25" t="n"/>
      <c r="P1299" s="27">
        <f>IF(C1299="","",IF(H1299="Teacher guide",SUMIFS('2_Zone_Allocation'!$I$2:$I$3001,'2_Zone_Allocation'!$E$2:$E$3001,C1299),SUMIFS('2_Zone_Allocation'!$H$2:$H$3001,'2_Zone_Allocation'!$D$2:$D$3001,C1299)))</f>
        <v/>
      </c>
      <c r="Q1299" s="27">
        <f>IF(C1299="","",IF(O1299=P1299,"OK","Mismatch"))</f>
        <v/>
      </c>
      <c r="R1299" s="27">
        <f>IF(C1299="","","Books/"&amp;A1299&amp;"/"&amp;C1299&amp;".png")</f>
        <v/>
      </c>
    </row>
    <row r="1300">
      <c r="A1300" s="25" t="n"/>
      <c r="B1300" s="26" t="n"/>
      <c r="C1300" s="26" t="n"/>
      <c r="D1300" s="25" t="n"/>
      <c r="E1300" s="26" t="n"/>
      <c r="F1300" s="25" t="n"/>
      <c r="G1300" s="25" t="n"/>
      <c r="H1300" s="25" t="n"/>
      <c r="I1300" s="26" t="n"/>
      <c r="J1300" s="25" t="n"/>
      <c r="K1300" s="25" t="n"/>
      <c r="L1300" s="25" t="n"/>
      <c r="M1300" s="25" t="n"/>
      <c r="N1300" s="26" t="n"/>
      <c r="O1300" s="25" t="n"/>
      <c r="P1300" s="27">
        <f>IF(C1300="","",IF(H1300="Teacher guide",SUMIFS('2_Zone_Allocation'!$I$2:$I$3001,'2_Zone_Allocation'!$E$2:$E$3001,C1300),SUMIFS('2_Zone_Allocation'!$H$2:$H$3001,'2_Zone_Allocation'!$D$2:$D$3001,C1300)))</f>
        <v/>
      </c>
      <c r="Q1300" s="27">
        <f>IF(C1300="","",IF(O1300=P1300,"OK","Mismatch"))</f>
        <v/>
      </c>
      <c r="R1300" s="27">
        <f>IF(C1300="","","Books/"&amp;A1300&amp;"/"&amp;C1300&amp;".png")</f>
        <v/>
      </c>
    </row>
    <row r="1301">
      <c r="A1301" s="25" t="n"/>
      <c r="B1301" s="26" t="n"/>
      <c r="C1301" s="26" t="n"/>
      <c r="D1301" s="25" t="n"/>
      <c r="E1301" s="26" t="n"/>
      <c r="F1301" s="25" t="n"/>
      <c r="G1301" s="25" t="n"/>
      <c r="H1301" s="25" t="n"/>
      <c r="I1301" s="26" t="n"/>
      <c r="J1301" s="25" t="n"/>
      <c r="K1301" s="25" t="n"/>
      <c r="L1301" s="25" t="n"/>
      <c r="M1301" s="25" t="n"/>
      <c r="N1301" s="26" t="n"/>
      <c r="O1301" s="25" t="n"/>
      <c r="P1301" s="27">
        <f>IF(C1301="","",IF(H1301="Teacher guide",SUMIFS('2_Zone_Allocation'!$I$2:$I$3001,'2_Zone_Allocation'!$E$2:$E$3001,C1301),SUMIFS('2_Zone_Allocation'!$H$2:$H$3001,'2_Zone_Allocation'!$D$2:$D$3001,C1301)))</f>
        <v/>
      </c>
      <c r="Q1301" s="27">
        <f>IF(C1301="","",IF(O1301=P1301,"OK","Mismatch"))</f>
        <v/>
      </c>
      <c r="R1301" s="27">
        <f>IF(C1301="","","Books/"&amp;A1301&amp;"/"&amp;C1301&amp;".png")</f>
        <v/>
      </c>
    </row>
    <row r="1302">
      <c r="A1302" s="25" t="n"/>
      <c r="B1302" s="26" t="n"/>
      <c r="C1302" s="26" t="n"/>
      <c r="D1302" s="25" t="n"/>
      <c r="E1302" s="26" t="n"/>
      <c r="F1302" s="25" t="n"/>
      <c r="G1302" s="25" t="n"/>
      <c r="H1302" s="25" t="n"/>
      <c r="I1302" s="26" t="n"/>
      <c r="J1302" s="25" t="n"/>
      <c r="K1302" s="25" t="n"/>
      <c r="L1302" s="25" t="n"/>
      <c r="M1302" s="25" t="n"/>
      <c r="N1302" s="26" t="n"/>
      <c r="O1302" s="25" t="n"/>
      <c r="P1302" s="27">
        <f>IF(C1302="","",IF(H1302="Teacher guide",SUMIFS('2_Zone_Allocation'!$I$2:$I$3001,'2_Zone_Allocation'!$E$2:$E$3001,C1302),SUMIFS('2_Zone_Allocation'!$H$2:$H$3001,'2_Zone_Allocation'!$D$2:$D$3001,C1302)))</f>
        <v/>
      </c>
      <c r="Q1302" s="27">
        <f>IF(C1302="","",IF(O1302=P1302,"OK","Mismatch"))</f>
        <v/>
      </c>
      <c r="R1302" s="27">
        <f>IF(C1302="","","Books/"&amp;A1302&amp;"/"&amp;C1302&amp;".png")</f>
        <v/>
      </c>
    </row>
    <row r="1303">
      <c r="A1303" s="25" t="n"/>
      <c r="B1303" s="26" t="n"/>
      <c r="C1303" s="26" t="n"/>
      <c r="D1303" s="25" t="n"/>
      <c r="E1303" s="26" t="n"/>
      <c r="F1303" s="25" t="n"/>
      <c r="G1303" s="25" t="n"/>
      <c r="H1303" s="25" t="n"/>
      <c r="I1303" s="26" t="n"/>
      <c r="J1303" s="25" t="n"/>
      <c r="K1303" s="25" t="n"/>
      <c r="L1303" s="25" t="n"/>
      <c r="M1303" s="25" t="n"/>
      <c r="N1303" s="26" t="n"/>
      <c r="O1303" s="25" t="n"/>
      <c r="P1303" s="27">
        <f>IF(C1303="","",IF(H1303="Teacher guide",SUMIFS('2_Zone_Allocation'!$I$2:$I$3001,'2_Zone_Allocation'!$E$2:$E$3001,C1303),SUMIFS('2_Zone_Allocation'!$H$2:$H$3001,'2_Zone_Allocation'!$D$2:$D$3001,C1303)))</f>
        <v/>
      </c>
      <c r="Q1303" s="27">
        <f>IF(C1303="","",IF(O1303=P1303,"OK","Mismatch"))</f>
        <v/>
      </c>
      <c r="R1303" s="27">
        <f>IF(C1303="","","Books/"&amp;A1303&amp;"/"&amp;C1303&amp;".png")</f>
        <v/>
      </c>
    </row>
    <row r="1304">
      <c r="A1304" s="25" t="n"/>
      <c r="B1304" s="26" t="n"/>
      <c r="C1304" s="26" t="n"/>
      <c r="D1304" s="25" t="n"/>
      <c r="E1304" s="26" t="n"/>
      <c r="F1304" s="25" t="n"/>
      <c r="G1304" s="25" t="n"/>
      <c r="H1304" s="25" t="n"/>
      <c r="I1304" s="26" t="n"/>
      <c r="J1304" s="25" t="n"/>
      <c r="K1304" s="25" t="n"/>
      <c r="L1304" s="25" t="n"/>
      <c r="M1304" s="25" t="n"/>
      <c r="N1304" s="26" t="n"/>
      <c r="O1304" s="25" t="n"/>
      <c r="P1304" s="27">
        <f>IF(C1304="","",IF(H1304="Teacher guide",SUMIFS('2_Zone_Allocation'!$I$2:$I$3001,'2_Zone_Allocation'!$E$2:$E$3001,C1304),SUMIFS('2_Zone_Allocation'!$H$2:$H$3001,'2_Zone_Allocation'!$D$2:$D$3001,C1304)))</f>
        <v/>
      </c>
      <c r="Q1304" s="27">
        <f>IF(C1304="","",IF(O1304=P1304,"OK","Mismatch"))</f>
        <v/>
      </c>
      <c r="R1304" s="27">
        <f>IF(C1304="","","Books/"&amp;A1304&amp;"/"&amp;C1304&amp;".png")</f>
        <v/>
      </c>
    </row>
    <row r="1305">
      <c r="A1305" s="25" t="n"/>
      <c r="B1305" s="26" t="n"/>
      <c r="C1305" s="26" t="n"/>
      <c r="D1305" s="25" t="n"/>
      <c r="E1305" s="26" t="n"/>
      <c r="F1305" s="25" t="n"/>
      <c r="G1305" s="25" t="n"/>
      <c r="H1305" s="25" t="n"/>
      <c r="I1305" s="26" t="n"/>
      <c r="J1305" s="25" t="n"/>
      <c r="K1305" s="25" t="n"/>
      <c r="L1305" s="25" t="n"/>
      <c r="M1305" s="25" t="n"/>
      <c r="N1305" s="26" t="n"/>
      <c r="O1305" s="25" t="n"/>
      <c r="P1305" s="27">
        <f>IF(C1305="","",IF(H1305="Teacher guide",SUMIFS('2_Zone_Allocation'!$I$2:$I$3001,'2_Zone_Allocation'!$E$2:$E$3001,C1305),SUMIFS('2_Zone_Allocation'!$H$2:$H$3001,'2_Zone_Allocation'!$D$2:$D$3001,C1305)))</f>
        <v/>
      </c>
      <c r="Q1305" s="27">
        <f>IF(C1305="","",IF(O1305=P1305,"OK","Mismatch"))</f>
        <v/>
      </c>
      <c r="R1305" s="27">
        <f>IF(C1305="","","Books/"&amp;A1305&amp;"/"&amp;C1305&amp;".png")</f>
        <v/>
      </c>
    </row>
    <row r="1306">
      <c r="A1306" s="25" t="n"/>
      <c r="B1306" s="26" t="n"/>
      <c r="C1306" s="26" t="n"/>
      <c r="D1306" s="25" t="n"/>
      <c r="E1306" s="26" t="n"/>
      <c r="F1306" s="25" t="n"/>
      <c r="G1306" s="25" t="n"/>
      <c r="H1306" s="25" t="n"/>
      <c r="I1306" s="26" t="n"/>
      <c r="J1306" s="25" t="n"/>
      <c r="K1306" s="25" t="n"/>
      <c r="L1306" s="25" t="n"/>
      <c r="M1306" s="25" t="n"/>
      <c r="N1306" s="26" t="n"/>
      <c r="O1306" s="25" t="n"/>
      <c r="P1306" s="27">
        <f>IF(C1306="","",IF(H1306="Teacher guide",SUMIFS('2_Zone_Allocation'!$I$2:$I$3001,'2_Zone_Allocation'!$E$2:$E$3001,C1306),SUMIFS('2_Zone_Allocation'!$H$2:$H$3001,'2_Zone_Allocation'!$D$2:$D$3001,C1306)))</f>
        <v/>
      </c>
      <c r="Q1306" s="27">
        <f>IF(C1306="","",IF(O1306=P1306,"OK","Mismatch"))</f>
        <v/>
      </c>
      <c r="R1306" s="27">
        <f>IF(C1306="","","Books/"&amp;A1306&amp;"/"&amp;C1306&amp;".png")</f>
        <v/>
      </c>
    </row>
    <row r="1307">
      <c r="A1307" s="25" t="n"/>
      <c r="B1307" s="26" t="n"/>
      <c r="C1307" s="26" t="n"/>
      <c r="D1307" s="25" t="n"/>
      <c r="E1307" s="26" t="n"/>
      <c r="F1307" s="25" t="n"/>
      <c r="G1307" s="25" t="n"/>
      <c r="H1307" s="25" t="n"/>
      <c r="I1307" s="26" t="n"/>
      <c r="J1307" s="25" t="n"/>
      <c r="K1307" s="25" t="n"/>
      <c r="L1307" s="25" t="n"/>
      <c r="M1307" s="25" t="n"/>
      <c r="N1307" s="26" t="n"/>
      <c r="O1307" s="25" t="n"/>
      <c r="P1307" s="27">
        <f>IF(C1307="","",IF(H1307="Teacher guide",SUMIFS('2_Zone_Allocation'!$I$2:$I$3001,'2_Zone_Allocation'!$E$2:$E$3001,C1307),SUMIFS('2_Zone_Allocation'!$H$2:$H$3001,'2_Zone_Allocation'!$D$2:$D$3001,C1307)))</f>
        <v/>
      </c>
      <c r="Q1307" s="27">
        <f>IF(C1307="","",IF(O1307=P1307,"OK","Mismatch"))</f>
        <v/>
      </c>
      <c r="R1307" s="27">
        <f>IF(C1307="","","Books/"&amp;A1307&amp;"/"&amp;C1307&amp;".png")</f>
        <v/>
      </c>
    </row>
    <row r="1308">
      <c r="A1308" s="25" t="n"/>
      <c r="B1308" s="26" t="n"/>
      <c r="C1308" s="26" t="n"/>
      <c r="D1308" s="25" t="n"/>
      <c r="E1308" s="26" t="n"/>
      <c r="F1308" s="25" t="n"/>
      <c r="G1308" s="25" t="n"/>
      <c r="H1308" s="25" t="n"/>
      <c r="I1308" s="26" t="n"/>
      <c r="J1308" s="25" t="n"/>
      <c r="K1308" s="25" t="n"/>
      <c r="L1308" s="25" t="n"/>
      <c r="M1308" s="25" t="n"/>
      <c r="N1308" s="26" t="n"/>
      <c r="O1308" s="25" t="n"/>
      <c r="P1308" s="27">
        <f>IF(C1308="","",IF(H1308="Teacher guide",SUMIFS('2_Zone_Allocation'!$I$2:$I$3001,'2_Zone_Allocation'!$E$2:$E$3001,C1308),SUMIFS('2_Zone_Allocation'!$H$2:$H$3001,'2_Zone_Allocation'!$D$2:$D$3001,C1308)))</f>
        <v/>
      </c>
      <c r="Q1308" s="27">
        <f>IF(C1308="","",IF(O1308=P1308,"OK","Mismatch"))</f>
        <v/>
      </c>
      <c r="R1308" s="27">
        <f>IF(C1308="","","Books/"&amp;A1308&amp;"/"&amp;C1308&amp;".png")</f>
        <v/>
      </c>
    </row>
    <row r="1309">
      <c r="A1309" s="25" t="n"/>
      <c r="B1309" s="26" t="n"/>
      <c r="C1309" s="26" t="n"/>
      <c r="D1309" s="25" t="n"/>
      <c r="E1309" s="26" t="n"/>
      <c r="F1309" s="25" t="n"/>
      <c r="G1309" s="25" t="n"/>
      <c r="H1309" s="25" t="n"/>
      <c r="I1309" s="26" t="n"/>
      <c r="J1309" s="25" t="n"/>
      <c r="K1309" s="25" t="n"/>
      <c r="L1309" s="25" t="n"/>
      <c r="M1309" s="25" t="n"/>
      <c r="N1309" s="26" t="n"/>
      <c r="O1309" s="25" t="n"/>
      <c r="P1309" s="27">
        <f>IF(C1309="","",IF(H1309="Teacher guide",SUMIFS('2_Zone_Allocation'!$I$2:$I$3001,'2_Zone_Allocation'!$E$2:$E$3001,C1309),SUMIFS('2_Zone_Allocation'!$H$2:$H$3001,'2_Zone_Allocation'!$D$2:$D$3001,C1309)))</f>
        <v/>
      </c>
      <c r="Q1309" s="27">
        <f>IF(C1309="","",IF(O1309=P1309,"OK","Mismatch"))</f>
        <v/>
      </c>
      <c r="R1309" s="27">
        <f>IF(C1309="","","Books/"&amp;A1309&amp;"/"&amp;C1309&amp;".png")</f>
        <v/>
      </c>
    </row>
    <row r="1310">
      <c r="A1310" s="25" t="n"/>
      <c r="B1310" s="26" t="n"/>
      <c r="C1310" s="26" t="n"/>
      <c r="D1310" s="25" t="n"/>
      <c r="E1310" s="26" t="n"/>
      <c r="F1310" s="25" t="n"/>
      <c r="G1310" s="25" t="n"/>
      <c r="H1310" s="25" t="n"/>
      <c r="I1310" s="26" t="n"/>
      <c r="J1310" s="25" t="n"/>
      <c r="K1310" s="25" t="n"/>
      <c r="L1310" s="25" t="n"/>
      <c r="M1310" s="25" t="n"/>
      <c r="N1310" s="26" t="n"/>
      <c r="O1310" s="25" t="n"/>
      <c r="P1310" s="27">
        <f>IF(C1310="","",IF(H1310="Teacher guide",SUMIFS('2_Zone_Allocation'!$I$2:$I$3001,'2_Zone_Allocation'!$E$2:$E$3001,C1310),SUMIFS('2_Zone_Allocation'!$H$2:$H$3001,'2_Zone_Allocation'!$D$2:$D$3001,C1310)))</f>
        <v/>
      </c>
      <c r="Q1310" s="27">
        <f>IF(C1310="","",IF(O1310=P1310,"OK","Mismatch"))</f>
        <v/>
      </c>
      <c r="R1310" s="27">
        <f>IF(C1310="","","Books/"&amp;A1310&amp;"/"&amp;C1310&amp;".png")</f>
        <v/>
      </c>
    </row>
    <row r="1311">
      <c r="A1311" s="25" t="n"/>
      <c r="B1311" s="26" t="n"/>
      <c r="C1311" s="26" t="n"/>
      <c r="D1311" s="25" t="n"/>
      <c r="E1311" s="26" t="n"/>
      <c r="F1311" s="25" t="n"/>
      <c r="G1311" s="25" t="n"/>
      <c r="H1311" s="25" t="n"/>
      <c r="I1311" s="26" t="n"/>
      <c r="J1311" s="25" t="n"/>
      <c r="K1311" s="25" t="n"/>
      <c r="L1311" s="25" t="n"/>
      <c r="M1311" s="25" t="n"/>
      <c r="N1311" s="26" t="n"/>
      <c r="O1311" s="25" t="n"/>
      <c r="P1311" s="27">
        <f>IF(C1311="","",IF(H1311="Teacher guide",SUMIFS('2_Zone_Allocation'!$I$2:$I$3001,'2_Zone_Allocation'!$E$2:$E$3001,C1311),SUMIFS('2_Zone_Allocation'!$H$2:$H$3001,'2_Zone_Allocation'!$D$2:$D$3001,C1311)))</f>
        <v/>
      </c>
      <c r="Q1311" s="27">
        <f>IF(C1311="","",IF(O1311=P1311,"OK","Mismatch"))</f>
        <v/>
      </c>
      <c r="R1311" s="27">
        <f>IF(C1311="","","Books/"&amp;A1311&amp;"/"&amp;C1311&amp;".png")</f>
        <v/>
      </c>
    </row>
    <row r="1312">
      <c r="A1312" s="25" t="n"/>
      <c r="B1312" s="26" t="n"/>
      <c r="C1312" s="26" t="n"/>
      <c r="D1312" s="25" t="n"/>
      <c r="E1312" s="26" t="n"/>
      <c r="F1312" s="25" t="n"/>
      <c r="G1312" s="25" t="n"/>
      <c r="H1312" s="25" t="n"/>
      <c r="I1312" s="26" t="n"/>
      <c r="J1312" s="25" t="n"/>
      <c r="K1312" s="25" t="n"/>
      <c r="L1312" s="25" t="n"/>
      <c r="M1312" s="25" t="n"/>
      <c r="N1312" s="26" t="n"/>
      <c r="O1312" s="25" t="n"/>
      <c r="P1312" s="27">
        <f>IF(C1312="","",IF(H1312="Teacher guide",SUMIFS('2_Zone_Allocation'!$I$2:$I$3001,'2_Zone_Allocation'!$E$2:$E$3001,C1312),SUMIFS('2_Zone_Allocation'!$H$2:$H$3001,'2_Zone_Allocation'!$D$2:$D$3001,C1312)))</f>
        <v/>
      </c>
      <c r="Q1312" s="27">
        <f>IF(C1312="","",IF(O1312=P1312,"OK","Mismatch"))</f>
        <v/>
      </c>
      <c r="R1312" s="27">
        <f>IF(C1312="","","Books/"&amp;A1312&amp;"/"&amp;C1312&amp;".png")</f>
        <v/>
      </c>
    </row>
    <row r="1313">
      <c r="A1313" s="25" t="n"/>
      <c r="B1313" s="26" t="n"/>
      <c r="C1313" s="26" t="n"/>
      <c r="D1313" s="25" t="n"/>
      <c r="E1313" s="26" t="n"/>
      <c r="F1313" s="25" t="n"/>
      <c r="G1313" s="25" t="n"/>
      <c r="H1313" s="25" t="n"/>
      <c r="I1313" s="26" t="n"/>
      <c r="J1313" s="25" t="n"/>
      <c r="K1313" s="25" t="n"/>
      <c r="L1313" s="25" t="n"/>
      <c r="M1313" s="25" t="n"/>
      <c r="N1313" s="26" t="n"/>
      <c r="O1313" s="25" t="n"/>
      <c r="P1313" s="27">
        <f>IF(C1313="","",IF(H1313="Teacher guide",SUMIFS('2_Zone_Allocation'!$I$2:$I$3001,'2_Zone_Allocation'!$E$2:$E$3001,C1313),SUMIFS('2_Zone_Allocation'!$H$2:$H$3001,'2_Zone_Allocation'!$D$2:$D$3001,C1313)))</f>
        <v/>
      </c>
      <c r="Q1313" s="27">
        <f>IF(C1313="","",IF(O1313=P1313,"OK","Mismatch"))</f>
        <v/>
      </c>
      <c r="R1313" s="27">
        <f>IF(C1313="","","Books/"&amp;A1313&amp;"/"&amp;C1313&amp;".png")</f>
        <v/>
      </c>
    </row>
    <row r="1314">
      <c r="A1314" s="25" t="n"/>
      <c r="B1314" s="26" t="n"/>
      <c r="C1314" s="26" t="n"/>
      <c r="D1314" s="25" t="n"/>
      <c r="E1314" s="26" t="n"/>
      <c r="F1314" s="25" t="n"/>
      <c r="G1314" s="25" t="n"/>
      <c r="H1314" s="25" t="n"/>
      <c r="I1314" s="26" t="n"/>
      <c r="J1314" s="25" t="n"/>
      <c r="K1314" s="25" t="n"/>
      <c r="L1314" s="25" t="n"/>
      <c r="M1314" s="25" t="n"/>
      <c r="N1314" s="26" t="n"/>
      <c r="O1314" s="25" t="n"/>
      <c r="P1314" s="27">
        <f>IF(C1314="","",IF(H1314="Teacher guide",SUMIFS('2_Zone_Allocation'!$I$2:$I$3001,'2_Zone_Allocation'!$E$2:$E$3001,C1314),SUMIFS('2_Zone_Allocation'!$H$2:$H$3001,'2_Zone_Allocation'!$D$2:$D$3001,C1314)))</f>
        <v/>
      </c>
      <c r="Q1314" s="27">
        <f>IF(C1314="","",IF(O1314=P1314,"OK","Mismatch"))</f>
        <v/>
      </c>
      <c r="R1314" s="27">
        <f>IF(C1314="","","Books/"&amp;A1314&amp;"/"&amp;C1314&amp;".png")</f>
        <v/>
      </c>
    </row>
    <row r="1315">
      <c r="A1315" s="25" t="n"/>
      <c r="B1315" s="26" t="n"/>
      <c r="C1315" s="26" t="n"/>
      <c r="D1315" s="25" t="n"/>
      <c r="E1315" s="26" t="n"/>
      <c r="F1315" s="25" t="n"/>
      <c r="G1315" s="25" t="n"/>
      <c r="H1315" s="25" t="n"/>
      <c r="I1315" s="26" t="n"/>
      <c r="J1315" s="25" t="n"/>
      <c r="K1315" s="25" t="n"/>
      <c r="L1315" s="25" t="n"/>
      <c r="M1315" s="25" t="n"/>
      <c r="N1315" s="26" t="n"/>
      <c r="O1315" s="25" t="n"/>
      <c r="P1315" s="27">
        <f>IF(C1315="","",IF(H1315="Teacher guide",SUMIFS('2_Zone_Allocation'!$I$2:$I$3001,'2_Zone_Allocation'!$E$2:$E$3001,C1315),SUMIFS('2_Zone_Allocation'!$H$2:$H$3001,'2_Zone_Allocation'!$D$2:$D$3001,C1315)))</f>
        <v/>
      </c>
      <c r="Q1315" s="27">
        <f>IF(C1315="","",IF(O1315=P1315,"OK","Mismatch"))</f>
        <v/>
      </c>
      <c r="R1315" s="27">
        <f>IF(C1315="","","Books/"&amp;A1315&amp;"/"&amp;C1315&amp;".png")</f>
        <v/>
      </c>
    </row>
    <row r="1316">
      <c r="A1316" s="25" t="n"/>
      <c r="B1316" s="26" t="n"/>
      <c r="C1316" s="26" t="n"/>
      <c r="D1316" s="25" t="n"/>
      <c r="E1316" s="26" t="n"/>
      <c r="F1316" s="25" t="n"/>
      <c r="G1316" s="25" t="n"/>
      <c r="H1316" s="25" t="n"/>
      <c r="I1316" s="26" t="n"/>
      <c r="J1316" s="25" t="n"/>
      <c r="K1316" s="25" t="n"/>
      <c r="L1316" s="25" t="n"/>
      <c r="M1316" s="25" t="n"/>
      <c r="N1316" s="26" t="n"/>
      <c r="O1316" s="25" t="n"/>
      <c r="P1316" s="27">
        <f>IF(C1316="","",IF(H1316="Teacher guide",SUMIFS('2_Zone_Allocation'!$I$2:$I$3001,'2_Zone_Allocation'!$E$2:$E$3001,C1316),SUMIFS('2_Zone_Allocation'!$H$2:$H$3001,'2_Zone_Allocation'!$D$2:$D$3001,C1316)))</f>
        <v/>
      </c>
      <c r="Q1316" s="27">
        <f>IF(C1316="","",IF(O1316=P1316,"OK","Mismatch"))</f>
        <v/>
      </c>
      <c r="R1316" s="27">
        <f>IF(C1316="","","Books/"&amp;A1316&amp;"/"&amp;C1316&amp;".png")</f>
        <v/>
      </c>
    </row>
    <row r="1317">
      <c r="A1317" s="25" t="n"/>
      <c r="B1317" s="26" t="n"/>
      <c r="C1317" s="26" t="n"/>
      <c r="D1317" s="25" t="n"/>
      <c r="E1317" s="26" t="n"/>
      <c r="F1317" s="25" t="n"/>
      <c r="G1317" s="25" t="n"/>
      <c r="H1317" s="25" t="n"/>
      <c r="I1317" s="26" t="n"/>
      <c r="J1317" s="25" t="n"/>
      <c r="K1317" s="25" t="n"/>
      <c r="L1317" s="25" t="n"/>
      <c r="M1317" s="25" t="n"/>
      <c r="N1317" s="26" t="n"/>
      <c r="O1317" s="25" t="n"/>
      <c r="P1317" s="27">
        <f>IF(C1317="","",IF(H1317="Teacher guide",SUMIFS('2_Zone_Allocation'!$I$2:$I$3001,'2_Zone_Allocation'!$E$2:$E$3001,C1317),SUMIFS('2_Zone_Allocation'!$H$2:$H$3001,'2_Zone_Allocation'!$D$2:$D$3001,C1317)))</f>
        <v/>
      </c>
      <c r="Q1317" s="27">
        <f>IF(C1317="","",IF(O1317=P1317,"OK","Mismatch"))</f>
        <v/>
      </c>
      <c r="R1317" s="27">
        <f>IF(C1317="","","Books/"&amp;A1317&amp;"/"&amp;C1317&amp;".png")</f>
        <v/>
      </c>
    </row>
    <row r="1318">
      <c r="A1318" s="25" t="n"/>
      <c r="B1318" s="26" t="n"/>
      <c r="C1318" s="26" t="n"/>
      <c r="D1318" s="25" t="n"/>
      <c r="E1318" s="26" t="n"/>
      <c r="F1318" s="25" t="n"/>
      <c r="G1318" s="25" t="n"/>
      <c r="H1318" s="25" t="n"/>
      <c r="I1318" s="26" t="n"/>
      <c r="J1318" s="25" t="n"/>
      <c r="K1318" s="25" t="n"/>
      <c r="L1318" s="25" t="n"/>
      <c r="M1318" s="25" t="n"/>
      <c r="N1318" s="26" t="n"/>
      <c r="O1318" s="25" t="n"/>
      <c r="P1318" s="27">
        <f>IF(C1318="","",IF(H1318="Teacher guide",SUMIFS('2_Zone_Allocation'!$I$2:$I$3001,'2_Zone_Allocation'!$E$2:$E$3001,C1318),SUMIFS('2_Zone_Allocation'!$H$2:$H$3001,'2_Zone_Allocation'!$D$2:$D$3001,C1318)))</f>
        <v/>
      </c>
      <c r="Q1318" s="27">
        <f>IF(C1318="","",IF(O1318=P1318,"OK","Mismatch"))</f>
        <v/>
      </c>
      <c r="R1318" s="27">
        <f>IF(C1318="","","Books/"&amp;A1318&amp;"/"&amp;C1318&amp;".png")</f>
        <v/>
      </c>
    </row>
    <row r="1319">
      <c r="A1319" s="25" t="n"/>
      <c r="B1319" s="26" t="n"/>
      <c r="C1319" s="26" t="n"/>
      <c r="D1319" s="25" t="n"/>
      <c r="E1319" s="26" t="n"/>
      <c r="F1319" s="25" t="n"/>
      <c r="G1319" s="25" t="n"/>
      <c r="H1319" s="25" t="n"/>
      <c r="I1319" s="26" t="n"/>
      <c r="J1319" s="25" t="n"/>
      <c r="K1319" s="25" t="n"/>
      <c r="L1319" s="25" t="n"/>
      <c r="M1319" s="25" t="n"/>
      <c r="N1319" s="26" t="n"/>
      <c r="O1319" s="25" t="n"/>
      <c r="P1319" s="27">
        <f>IF(C1319="","",IF(H1319="Teacher guide",SUMIFS('2_Zone_Allocation'!$I$2:$I$3001,'2_Zone_Allocation'!$E$2:$E$3001,C1319),SUMIFS('2_Zone_Allocation'!$H$2:$H$3001,'2_Zone_Allocation'!$D$2:$D$3001,C1319)))</f>
        <v/>
      </c>
      <c r="Q1319" s="27">
        <f>IF(C1319="","",IF(O1319=P1319,"OK","Mismatch"))</f>
        <v/>
      </c>
      <c r="R1319" s="27">
        <f>IF(C1319="","","Books/"&amp;A1319&amp;"/"&amp;C1319&amp;".png")</f>
        <v/>
      </c>
    </row>
    <row r="1320">
      <c r="A1320" s="25" t="n"/>
      <c r="B1320" s="26" t="n"/>
      <c r="C1320" s="26" t="n"/>
      <c r="D1320" s="25" t="n"/>
      <c r="E1320" s="26" t="n"/>
      <c r="F1320" s="25" t="n"/>
      <c r="G1320" s="25" t="n"/>
      <c r="H1320" s="25" t="n"/>
      <c r="I1320" s="26" t="n"/>
      <c r="J1320" s="25" t="n"/>
      <c r="K1320" s="25" t="n"/>
      <c r="L1320" s="25" t="n"/>
      <c r="M1320" s="25" t="n"/>
      <c r="N1320" s="26" t="n"/>
      <c r="O1320" s="25" t="n"/>
      <c r="P1320" s="27">
        <f>IF(C1320="","",IF(H1320="Teacher guide",SUMIFS('2_Zone_Allocation'!$I$2:$I$3001,'2_Zone_Allocation'!$E$2:$E$3001,C1320),SUMIFS('2_Zone_Allocation'!$H$2:$H$3001,'2_Zone_Allocation'!$D$2:$D$3001,C1320)))</f>
        <v/>
      </c>
      <c r="Q1320" s="27">
        <f>IF(C1320="","",IF(O1320=P1320,"OK","Mismatch"))</f>
        <v/>
      </c>
      <c r="R1320" s="27">
        <f>IF(C1320="","","Books/"&amp;A1320&amp;"/"&amp;C1320&amp;".png")</f>
        <v/>
      </c>
    </row>
    <row r="1321">
      <c r="A1321" s="25" t="n"/>
      <c r="B1321" s="26" t="n"/>
      <c r="C1321" s="26" t="n"/>
      <c r="D1321" s="25" t="n"/>
      <c r="E1321" s="26" t="n"/>
      <c r="F1321" s="25" t="n"/>
      <c r="G1321" s="25" t="n"/>
      <c r="H1321" s="25" t="n"/>
      <c r="I1321" s="26" t="n"/>
      <c r="J1321" s="25" t="n"/>
      <c r="K1321" s="25" t="n"/>
      <c r="L1321" s="25" t="n"/>
      <c r="M1321" s="25" t="n"/>
      <c r="N1321" s="26" t="n"/>
      <c r="O1321" s="25" t="n"/>
      <c r="P1321" s="27">
        <f>IF(C1321="","",IF(H1321="Teacher guide",SUMIFS('2_Zone_Allocation'!$I$2:$I$3001,'2_Zone_Allocation'!$E$2:$E$3001,C1321),SUMIFS('2_Zone_Allocation'!$H$2:$H$3001,'2_Zone_Allocation'!$D$2:$D$3001,C1321)))</f>
        <v/>
      </c>
      <c r="Q1321" s="27">
        <f>IF(C1321="","",IF(O1321=P1321,"OK","Mismatch"))</f>
        <v/>
      </c>
      <c r="R1321" s="27">
        <f>IF(C1321="","","Books/"&amp;A1321&amp;"/"&amp;C1321&amp;".png")</f>
        <v/>
      </c>
    </row>
    <row r="1322">
      <c r="A1322" s="25" t="n"/>
      <c r="B1322" s="26" t="n"/>
      <c r="C1322" s="26" t="n"/>
      <c r="D1322" s="25" t="n"/>
      <c r="E1322" s="26" t="n"/>
      <c r="F1322" s="25" t="n"/>
      <c r="G1322" s="25" t="n"/>
      <c r="H1322" s="25" t="n"/>
      <c r="I1322" s="26" t="n"/>
      <c r="J1322" s="25" t="n"/>
      <c r="K1322" s="25" t="n"/>
      <c r="L1322" s="25" t="n"/>
      <c r="M1322" s="25" t="n"/>
      <c r="N1322" s="26" t="n"/>
      <c r="O1322" s="25" t="n"/>
      <c r="P1322" s="27">
        <f>IF(C1322="","",IF(H1322="Teacher guide",SUMIFS('2_Zone_Allocation'!$I$2:$I$3001,'2_Zone_Allocation'!$E$2:$E$3001,C1322),SUMIFS('2_Zone_Allocation'!$H$2:$H$3001,'2_Zone_Allocation'!$D$2:$D$3001,C1322)))</f>
        <v/>
      </c>
      <c r="Q1322" s="27">
        <f>IF(C1322="","",IF(O1322=P1322,"OK","Mismatch"))</f>
        <v/>
      </c>
      <c r="R1322" s="27">
        <f>IF(C1322="","","Books/"&amp;A1322&amp;"/"&amp;C1322&amp;".png")</f>
        <v/>
      </c>
    </row>
    <row r="1323">
      <c r="A1323" s="25" t="n"/>
      <c r="B1323" s="26" t="n"/>
      <c r="C1323" s="26" t="n"/>
      <c r="D1323" s="25" t="n"/>
      <c r="E1323" s="26" t="n"/>
      <c r="F1323" s="25" t="n"/>
      <c r="G1323" s="25" t="n"/>
      <c r="H1323" s="25" t="n"/>
      <c r="I1323" s="26" t="n"/>
      <c r="J1323" s="25" t="n"/>
      <c r="K1323" s="25" t="n"/>
      <c r="L1323" s="25" t="n"/>
      <c r="M1323" s="25" t="n"/>
      <c r="N1323" s="26" t="n"/>
      <c r="O1323" s="25" t="n"/>
      <c r="P1323" s="27">
        <f>IF(C1323="","",IF(H1323="Teacher guide",SUMIFS('2_Zone_Allocation'!$I$2:$I$3001,'2_Zone_Allocation'!$E$2:$E$3001,C1323),SUMIFS('2_Zone_Allocation'!$H$2:$H$3001,'2_Zone_Allocation'!$D$2:$D$3001,C1323)))</f>
        <v/>
      </c>
      <c r="Q1323" s="27">
        <f>IF(C1323="","",IF(O1323=P1323,"OK","Mismatch"))</f>
        <v/>
      </c>
      <c r="R1323" s="27">
        <f>IF(C1323="","","Books/"&amp;A1323&amp;"/"&amp;C1323&amp;".png")</f>
        <v/>
      </c>
    </row>
    <row r="1324">
      <c r="A1324" s="25" t="n"/>
      <c r="B1324" s="26" t="n"/>
      <c r="C1324" s="26" t="n"/>
      <c r="D1324" s="25" t="n"/>
      <c r="E1324" s="26" t="n"/>
      <c r="F1324" s="25" t="n"/>
      <c r="G1324" s="25" t="n"/>
      <c r="H1324" s="25" t="n"/>
      <c r="I1324" s="26" t="n"/>
      <c r="J1324" s="25" t="n"/>
      <c r="K1324" s="25" t="n"/>
      <c r="L1324" s="25" t="n"/>
      <c r="M1324" s="25" t="n"/>
      <c r="N1324" s="26" t="n"/>
      <c r="O1324" s="25" t="n"/>
      <c r="P1324" s="27">
        <f>IF(C1324="","",IF(H1324="Teacher guide",SUMIFS('2_Zone_Allocation'!$I$2:$I$3001,'2_Zone_Allocation'!$E$2:$E$3001,C1324),SUMIFS('2_Zone_Allocation'!$H$2:$H$3001,'2_Zone_Allocation'!$D$2:$D$3001,C1324)))</f>
        <v/>
      </c>
      <c r="Q1324" s="27">
        <f>IF(C1324="","",IF(O1324=P1324,"OK","Mismatch"))</f>
        <v/>
      </c>
      <c r="R1324" s="27">
        <f>IF(C1324="","","Books/"&amp;A1324&amp;"/"&amp;C1324&amp;".png")</f>
        <v/>
      </c>
    </row>
    <row r="1325">
      <c r="A1325" s="25" t="n"/>
      <c r="B1325" s="26" t="n"/>
      <c r="C1325" s="26" t="n"/>
      <c r="D1325" s="25" t="n"/>
      <c r="E1325" s="26" t="n"/>
      <c r="F1325" s="25" t="n"/>
      <c r="G1325" s="25" t="n"/>
      <c r="H1325" s="25" t="n"/>
      <c r="I1325" s="26" t="n"/>
      <c r="J1325" s="25" t="n"/>
      <c r="K1325" s="25" t="n"/>
      <c r="L1325" s="25" t="n"/>
      <c r="M1325" s="25" t="n"/>
      <c r="N1325" s="26" t="n"/>
      <c r="O1325" s="25" t="n"/>
      <c r="P1325" s="27">
        <f>IF(C1325="","",IF(H1325="Teacher guide",SUMIFS('2_Zone_Allocation'!$I$2:$I$3001,'2_Zone_Allocation'!$E$2:$E$3001,C1325),SUMIFS('2_Zone_Allocation'!$H$2:$H$3001,'2_Zone_Allocation'!$D$2:$D$3001,C1325)))</f>
        <v/>
      </c>
      <c r="Q1325" s="27">
        <f>IF(C1325="","",IF(O1325=P1325,"OK","Mismatch"))</f>
        <v/>
      </c>
      <c r="R1325" s="27">
        <f>IF(C1325="","","Books/"&amp;A1325&amp;"/"&amp;C1325&amp;".png")</f>
        <v/>
      </c>
    </row>
    <row r="1326">
      <c r="A1326" s="25" t="n"/>
      <c r="B1326" s="26" t="n"/>
      <c r="C1326" s="26" t="n"/>
      <c r="D1326" s="25" t="n"/>
      <c r="E1326" s="26" t="n"/>
      <c r="F1326" s="25" t="n"/>
      <c r="G1326" s="25" t="n"/>
      <c r="H1326" s="25" t="n"/>
      <c r="I1326" s="26" t="n"/>
      <c r="J1326" s="25" t="n"/>
      <c r="K1326" s="25" t="n"/>
      <c r="L1326" s="25" t="n"/>
      <c r="M1326" s="25" t="n"/>
      <c r="N1326" s="26" t="n"/>
      <c r="O1326" s="25" t="n"/>
      <c r="P1326" s="27">
        <f>IF(C1326="","",IF(H1326="Teacher guide",SUMIFS('2_Zone_Allocation'!$I$2:$I$3001,'2_Zone_Allocation'!$E$2:$E$3001,C1326),SUMIFS('2_Zone_Allocation'!$H$2:$H$3001,'2_Zone_Allocation'!$D$2:$D$3001,C1326)))</f>
        <v/>
      </c>
      <c r="Q1326" s="27">
        <f>IF(C1326="","",IF(O1326=P1326,"OK","Mismatch"))</f>
        <v/>
      </c>
      <c r="R1326" s="27">
        <f>IF(C1326="","","Books/"&amp;A1326&amp;"/"&amp;C1326&amp;".png")</f>
        <v/>
      </c>
    </row>
    <row r="1327">
      <c r="A1327" s="25" t="n"/>
      <c r="B1327" s="26" t="n"/>
      <c r="C1327" s="26" t="n"/>
      <c r="D1327" s="25" t="n"/>
      <c r="E1327" s="26" t="n"/>
      <c r="F1327" s="25" t="n"/>
      <c r="G1327" s="25" t="n"/>
      <c r="H1327" s="25" t="n"/>
      <c r="I1327" s="26" t="n"/>
      <c r="J1327" s="25" t="n"/>
      <c r="K1327" s="25" t="n"/>
      <c r="L1327" s="25" t="n"/>
      <c r="M1327" s="25" t="n"/>
      <c r="N1327" s="26" t="n"/>
      <c r="O1327" s="25" t="n"/>
      <c r="P1327" s="27">
        <f>IF(C1327="","",IF(H1327="Teacher guide",SUMIFS('2_Zone_Allocation'!$I$2:$I$3001,'2_Zone_Allocation'!$E$2:$E$3001,C1327),SUMIFS('2_Zone_Allocation'!$H$2:$H$3001,'2_Zone_Allocation'!$D$2:$D$3001,C1327)))</f>
        <v/>
      </c>
      <c r="Q1327" s="27">
        <f>IF(C1327="","",IF(O1327=P1327,"OK","Mismatch"))</f>
        <v/>
      </c>
      <c r="R1327" s="27">
        <f>IF(C1327="","","Books/"&amp;A1327&amp;"/"&amp;C1327&amp;".png")</f>
        <v/>
      </c>
    </row>
    <row r="1328">
      <c r="A1328" s="25" t="n"/>
      <c r="B1328" s="26" t="n"/>
      <c r="C1328" s="26" t="n"/>
      <c r="D1328" s="25" t="n"/>
      <c r="E1328" s="26" t="n"/>
      <c r="F1328" s="25" t="n"/>
      <c r="G1328" s="25" t="n"/>
      <c r="H1328" s="25" t="n"/>
      <c r="I1328" s="26" t="n"/>
      <c r="J1328" s="25" t="n"/>
      <c r="K1328" s="25" t="n"/>
      <c r="L1328" s="25" t="n"/>
      <c r="M1328" s="25" t="n"/>
      <c r="N1328" s="26" t="n"/>
      <c r="O1328" s="25" t="n"/>
      <c r="P1328" s="27">
        <f>IF(C1328="","",IF(H1328="Teacher guide",SUMIFS('2_Zone_Allocation'!$I$2:$I$3001,'2_Zone_Allocation'!$E$2:$E$3001,C1328),SUMIFS('2_Zone_Allocation'!$H$2:$H$3001,'2_Zone_Allocation'!$D$2:$D$3001,C1328)))</f>
        <v/>
      </c>
      <c r="Q1328" s="27">
        <f>IF(C1328="","",IF(O1328=P1328,"OK","Mismatch"))</f>
        <v/>
      </c>
      <c r="R1328" s="27">
        <f>IF(C1328="","","Books/"&amp;A1328&amp;"/"&amp;C1328&amp;".png")</f>
        <v/>
      </c>
    </row>
    <row r="1329">
      <c r="A1329" s="25" t="n"/>
      <c r="B1329" s="26" t="n"/>
      <c r="C1329" s="26" t="n"/>
      <c r="D1329" s="25" t="n"/>
      <c r="E1329" s="26" t="n"/>
      <c r="F1329" s="25" t="n"/>
      <c r="G1329" s="25" t="n"/>
      <c r="H1329" s="25" t="n"/>
      <c r="I1329" s="26" t="n"/>
      <c r="J1329" s="25" t="n"/>
      <c r="K1329" s="25" t="n"/>
      <c r="L1329" s="25" t="n"/>
      <c r="M1329" s="25" t="n"/>
      <c r="N1329" s="26" t="n"/>
      <c r="O1329" s="25" t="n"/>
      <c r="P1329" s="27">
        <f>IF(C1329="","",IF(H1329="Teacher guide",SUMIFS('2_Zone_Allocation'!$I$2:$I$3001,'2_Zone_Allocation'!$E$2:$E$3001,C1329),SUMIFS('2_Zone_Allocation'!$H$2:$H$3001,'2_Zone_Allocation'!$D$2:$D$3001,C1329)))</f>
        <v/>
      </c>
      <c r="Q1329" s="27">
        <f>IF(C1329="","",IF(O1329=P1329,"OK","Mismatch"))</f>
        <v/>
      </c>
      <c r="R1329" s="27">
        <f>IF(C1329="","","Books/"&amp;A1329&amp;"/"&amp;C1329&amp;".png")</f>
        <v/>
      </c>
    </row>
    <row r="1330">
      <c r="A1330" s="25" t="n"/>
      <c r="B1330" s="26" t="n"/>
      <c r="C1330" s="26" t="n"/>
      <c r="D1330" s="25" t="n"/>
      <c r="E1330" s="26" t="n"/>
      <c r="F1330" s="25" t="n"/>
      <c r="G1330" s="25" t="n"/>
      <c r="H1330" s="25" t="n"/>
      <c r="I1330" s="26" t="n"/>
      <c r="J1330" s="25" t="n"/>
      <c r="K1330" s="25" t="n"/>
      <c r="L1330" s="25" t="n"/>
      <c r="M1330" s="25" t="n"/>
      <c r="N1330" s="26" t="n"/>
      <c r="O1330" s="25" t="n"/>
      <c r="P1330" s="27">
        <f>IF(C1330="","",IF(H1330="Teacher guide",SUMIFS('2_Zone_Allocation'!$I$2:$I$3001,'2_Zone_Allocation'!$E$2:$E$3001,C1330),SUMIFS('2_Zone_Allocation'!$H$2:$H$3001,'2_Zone_Allocation'!$D$2:$D$3001,C1330)))</f>
        <v/>
      </c>
      <c r="Q1330" s="27">
        <f>IF(C1330="","",IF(O1330=P1330,"OK","Mismatch"))</f>
        <v/>
      </c>
      <c r="R1330" s="27">
        <f>IF(C1330="","","Books/"&amp;A1330&amp;"/"&amp;C1330&amp;".png")</f>
        <v/>
      </c>
    </row>
    <row r="1331">
      <c r="A1331" s="25" t="n"/>
      <c r="B1331" s="26" t="n"/>
      <c r="C1331" s="26" t="n"/>
      <c r="D1331" s="25" t="n"/>
      <c r="E1331" s="26" t="n"/>
      <c r="F1331" s="25" t="n"/>
      <c r="G1331" s="25" t="n"/>
      <c r="H1331" s="25" t="n"/>
      <c r="I1331" s="26" t="n"/>
      <c r="J1331" s="25" t="n"/>
      <c r="K1331" s="25" t="n"/>
      <c r="L1331" s="25" t="n"/>
      <c r="M1331" s="25" t="n"/>
      <c r="N1331" s="26" t="n"/>
      <c r="O1331" s="25" t="n"/>
      <c r="P1331" s="27">
        <f>IF(C1331="","",IF(H1331="Teacher guide",SUMIFS('2_Zone_Allocation'!$I$2:$I$3001,'2_Zone_Allocation'!$E$2:$E$3001,C1331),SUMIFS('2_Zone_Allocation'!$H$2:$H$3001,'2_Zone_Allocation'!$D$2:$D$3001,C1331)))</f>
        <v/>
      </c>
      <c r="Q1331" s="27">
        <f>IF(C1331="","",IF(O1331=P1331,"OK","Mismatch"))</f>
        <v/>
      </c>
      <c r="R1331" s="27">
        <f>IF(C1331="","","Books/"&amp;A1331&amp;"/"&amp;C1331&amp;".png")</f>
        <v/>
      </c>
    </row>
    <row r="1332">
      <c r="A1332" s="25" t="n"/>
      <c r="B1332" s="26" t="n"/>
      <c r="C1332" s="26" t="n"/>
      <c r="D1332" s="25" t="n"/>
      <c r="E1332" s="26" t="n"/>
      <c r="F1332" s="25" t="n"/>
      <c r="G1332" s="25" t="n"/>
      <c r="H1332" s="25" t="n"/>
      <c r="I1332" s="26" t="n"/>
      <c r="J1332" s="25" t="n"/>
      <c r="K1332" s="25" t="n"/>
      <c r="L1332" s="25" t="n"/>
      <c r="M1332" s="25" t="n"/>
      <c r="N1332" s="26" t="n"/>
      <c r="O1332" s="25" t="n"/>
      <c r="P1332" s="27">
        <f>IF(C1332="","",IF(H1332="Teacher guide",SUMIFS('2_Zone_Allocation'!$I$2:$I$3001,'2_Zone_Allocation'!$E$2:$E$3001,C1332),SUMIFS('2_Zone_Allocation'!$H$2:$H$3001,'2_Zone_Allocation'!$D$2:$D$3001,C1332)))</f>
        <v/>
      </c>
      <c r="Q1332" s="27">
        <f>IF(C1332="","",IF(O1332=P1332,"OK","Mismatch"))</f>
        <v/>
      </c>
      <c r="R1332" s="27">
        <f>IF(C1332="","","Books/"&amp;A1332&amp;"/"&amp;C1332&amp;".png")</f>
        <v/>
      </c>
    </row>
    <row r="1333">
      <c r="A1333" s="25" t="n"/>
      <c r="B1333" s="26" t="n"/>
      <c r="C1333" s="26" t="n"/>
      <c r="D1333" s="25" t="n"/>
      <c r="E1333" s="26" t="n"/>
      <c r="F1333" s="25" t="n"/>
      <c r="G1333" s="25" t="n"/>
      <c r="H1333" s="25" t="n"/>
      <c r="I1333" s="26" t="n"/>
      <c r="J1333" s="25" t="n"/>
      <c r="K1333" s="25" t="n"/>
      <c r="L1333" s="25" t="n"/>
      <c r="M1333" s="25" t="n"/>
      <c r="N1333" s="26" t="n"/>
      <c r="O1333" s="25" t="n"/>
      <c r="P1333" s="27">
        <f>IF(C1333="","",IF(H1333="Teacher guide",SUMIFS('2_Zone_Allocation'!$I$2:$I$3001,'2_Zone_Allocation'!$E$2:$E$3001,C1333),SUMIFS('2_Zone_Allocation'!$H$2:$H$3001,'2_Zone_Allocation'!$D$2:$D$3001,C1333)))</f>
        <v/>
      </c>
      <c r="Q1333" s="27">
        <f>IF(C1333="","",IF(O1333=P1333,"OK","Mismatch"))</f>
        <v/>
      </c>
      <c r="R1333" s="27">
        <f>IF(C1333="","","Books/"&amp;A1333&amp;"/"&amp;C1333&amp;".png")</f>
        <v/>
      </c>
    </row>
    <row r="1334">
      <c r="A1334" s="25" t="n"/>
      <c r="B1334" s="26" t="n"/>
      <c r="C1334" s="26" t="n"/>
      <c r="D1334" s="25" t="n"/>
      <c r="E1334" s="26" t="n"/>
      <c r="F1334" s="25" t="n"/>
      <c r="G1334" s="25" t="n"/>
      <c r="H1334" s="25" t="n"/>
      <c r="I1334" s="26" t="n"/>
      <c r="J1334" s="25" t="n"/>
      <c r="K1334" s="25" t="n"/>
      <c r="L1334" s="25" t="n"/>
      <c r="M1334" s="25" t="n"/>
      <c r="N1334" s="26" t="n"/>
      <c r="O1334" s="25" t="n"/>
      <c r="P1334" s="27">
        <f>IF(C1334="","",IF(H1334="Teacher guide",SUMIFS('2_Zone_Allocation'!$I$2:$I$3001,'2_Zone_Allocation'!$E$2:$E$3001,C1334),SUMIFS('2_Zone_Allocation'!$H$2:$H$3001,'2_Zone_Allocation'!$D$2:$D$3001,C1334)))</f>
        <v/>
      </c>
      <c r="Q1334" s="27">
        <f>IF(C1334="","",IF(O1334=P1334,"OK","Mismatch"))</f>
        <v/>
      </c>
      <c r="R1334" s="27">
        <f>IF(C1334="","","Books/"&amp;A1334&amp;"/"&amp;C1334&amp;".png")</f>
        <v/>
      </c>
    </row>
    <row r="1335">
      <c r="A1335" s="25" t="n"/>
      <c r="B1335" s="26" t="n"/>
      <c r="C1335" s="26" t="n"/>
      <c r="D1335" s="25" t="n"/>
      <c r="E1335" s="26" t="n"/>
      <c r="F1335" s="25" t="n"/>
      <c r="G1335" s="25" t="n"/>
      <c r="H1335" s="25" t="n"/>
      <c r="I1335" s="26" t="n"/>
      <c r="J1335" s="25" t="n"/>
      <c r="K1335" s="25" t="n"/>
      <c r="L1335" s="25" t="n"/>
      <c r="M1335" s="25" t="n"/>
      <c r="N1335" s="26" t="n"/>
      <c r="O1335" s="25" t="n"/>
      <c r="P1335" s="27">
        <f>IF(C1335="","",IF(H1335="Teacher guide",SUMIFS('2_Zone_Allocation'!$I$2:$I$3001,'2_Zone_Allocation'!$E$2:$E$3001,C1335),SUMIFS('2_Zone_Allocation'!$H$2:$H$3001,'2_Zone_Allocation'!$D$2:$D$3001,C1335)))</f>
        <v/>
      </c>
      <c r="Q1335" s="27">
        <f>IF(C1335="","",IF(O1335=P1335,"OK","Mismatch"))</f>
        <v/>
      </c>
      <c r="R1335" s="27">
        <f>IF(C1335="","","Books/"&amp;A1335&amp;"/"&amp;C1335&amp;".png")</f>
        <v/>
      </c>
    </row>
    <row r="1336">
      <c r="A1336" s="25" t="n"/>
      <c r="B1336" s="26" t="n"/>
      <c r="C1336" s="26" t="n"/>
      <c r="D1336" s="25" t="n"/>
      <c r="E1336" s="26" t="n"/>
      <c r="F1336" s="25" t="n"/>
      <c r="G1336" s="25" t="n"/>
      <c r="H1336" s="25" t="n"/>
      <c r="I1336" s="26" t="n"/>
      <c r="J1336" s="25" t="n"/>
      <c r="K1336" s="25" t="n"/>
      <c r="L1336" s="25" t="n"/>
      <c r="M1336" s="25" t="n"/>
      <c r="N1336" s="26" t="n"/>
      <c r="O1336" s="25" t="n"/>
      <c r="P1336" s="27">
        <f>IF(C1336="","",IF(H1336="Teacher guide",SUMIFS('2_Zone_Allocation'!$I$2:$I$3001,'2_Zone_Allocation'!$E$2:$E$3001,C1336),SUMIFS('2_Zone_Allocation'!$H$2:$H$3001,'2_Zone_Allocation'!$D$2:$D$3001,C1336)))</f>
        <v/>
      </c>
      <c r="Q1336" s="27">
        <f>IF(C1336="","",IF(O1336=P1336,"OK","Mismatch"))</f>
        <v/>
      </c>
      <c r="R1336" s="27">
        <f>IF(C1336="","","Books/"&amp;A1336&amp;"/"&amp;C1336&amp;".png")</f>
        <v/>
      </c>
    </row>
    <row r="1337">
      <c r="A1337" s="25" t="n"/>
      <c r="B1337" s="26" t="n"/>
      <c r="C1337" s="26" t="n"/>
      <c r="D1337" s="25" t="n"/>
      <c r="E1337" s="26" t="n"/>
      <c r="F1337" s="25" t="n"/>
      <c r="G1337" s="25" t="n"/>
      <c r="H1337" s="25" t="n"/>
      <c r="I1337" s="26" t="n"/>
      <c r="J1337" s="25" t="n"/>
      <c r="K1337" s="25" t="n"/>
      <c r="L1337" s="25" t="n"/>
      <c r="M1337" s="25" t="n"/>
      <c r="N1337" s="26" t="n"/>
      <c r="O1337" s="25" t="n"/>
      <c r="P1337" s="27">
        <f>IF(C1337="","",IF(H1337="Teacher guide",SUMIFS('2_Zone_Allocation'!$I$2:$I$3001,'2_Zone_Allocation'!$E$2:$E$3001,C1337),SUMIFS('2_Zone_Allocation'!$H$2:$H$3001,'2_Zone_Allocation'!$D$2:$D$3001,C1337)))</f>
        <v/>
      </c>
      <c r="Q1337" s="27">
        <f>IF(C1337="","",IF(O1337=P1337,"OK","Mismatch"))</f>
        <v/>
      </c>
      <c r="R1337" s="27">
        <f>IF(C1337="","","Books/"&amp;A1337&amp;"/"&amp;C1337&amp;".png")</f>
        <v/>
      </c>
    </row>
    <row r="1338">
      <c r="A1338" s="25" t="n"/>
      <c r="B1338" s="26" t="n"/>
      <c r="C1338" s="26" t="n"/>
      <c r="D1338" s="25" t="n"/>
      <c r="E1338" s="26" t="n"/>
      <c r="F1338" s="25" t="n"/>
      <c r="G1338" s="25" t="n"/>
      <c r="H1338" s="25" t="n"/>
      <c r="I1338" s="26" t="n"/>
      <c r="J1338" s="25" t="n"/>
      <c r="K1338" s="25" t="n"/>
      <c r="L1338" s="25" t="n"/>
      <c r="M1338" s="25" t="n"/>
      <c r="N1338" s="26" t="n"/>
      <c r="O1338" s="25" t="n"/>
      <c r="P1338" s="27">
        <f>IF(C1338="","",IF(H1338="Teacher guide",SUMIFS('2_Zone_Allocation'!$I$2:$I$3001,'2_Zone_Allocation'!$E$2:$E$3001,C1338),SUMIFS('2_Zone_Allocation'!$H$2:$H$3001,'2_Zone_Allocation'!$D$2:$D$3001,C1338)))</f>
        <v/>
      </c>
      <c r="Q1338" s="27">
        <f>IF(C1338="","",IF(O1338=P1338,"OK","Mismatch"))</f>
        <v/>
      </c>
      <c r="R1338" s="27">
        <f>IF(C1338="","","Books/"&amp;A1338&amp;"/"&amp;C1338&amp;".png")</f>
        <v/>
      </c>
    </row>
    <row r="1339">
      <c r="A1339" s="25" t="n"/>
      <c r="B1339" s="26" t="n"/>
      <c r="C1339" s="26" t="n"/>
      <c r="D1339" s="25" t="n"/>
      <c r="E1339" s="26" t="n"/>
      <c r="F1339" s="25" t="n"/>
      <c r="G1339" s="25" t="n"/>
      <c r="H1339" s="25" t="n"/>
      <c r="I1339" s="26" t="n"/>
      <c r="J1339" s="25" t="n"/>
      <c r="K1339" s="25" t="n"/>
      <c r="L1339" s="25" t="n"/>
      <c r="M1339" s="25" t="n"/>
      <c r="N1339" s="26" t="n"/>
      <c r="O1339" s="25" t="n"/>
      <c r="P1339" s="27">
        <f>IF(C1339="","",IF(H1339="Teacher guide",SUMIFS('2_Zone_Allocation'!$I$2:$I$3001,'2_Zone_Allocation'!$E$2:$E$3001,C1339),SUMIFS('2_Zone_Allocation'!$H$2:$H$3001,'2_Zone_Allocation'!$D$2:$D$3001,C1339)))</f>
        <v/>
      </c>
      <c r="Q1339" s="27">
        <f>IF(C1339="","",IF(O1339=P1339,"OK","Mismatch"))</f>
        <v/>
      </c>
      <c r="R1339" s="27">
        <f>IF(C1339="","","Books/"&amp;A1339&amp;"/"&amp;C1339&amp;".png")</f>
        <v/>
      </c>
    </row>
    <row r="1340">
      <c r="A1340" s="25" t="n"/>
      <c r="B1340" s="26" t="n"/>
      <c r="C1340" s="26" t="n"/>
      <c r="D1340" s="25" t="n"/>
      <c r="E1340" s="26" t="n"/>
      <c r="F1340" s="25" t="n"/>
      <c r="G1340" s="25" t="n"/>
      <c r="H1340" s="25" t="n"/>
      <c r="I1340" s="26" t="n"/>
      <c r="J1340" s="25" t="n"/>
      <c r="K1340" s="25" t="n"/>
      <c r="L1340" s="25" t="n"/>
      <c r="M1340" s="25" t="n"/>
      <c r="N1340" s="26" t="n"/>
      <c r="O1340" s="25" t="n"/>
      <c r="P1340" s="27">
        <f>IF(C1340="","",IF(H1340="Teacher guide",SUMIFS('2_Zone_Allocation'!$I$2:$I$3001,'2_Zone_Allocation'!$E$2:$E$3001,C1340),SUMIFS('2_Zone_Allocation'!$H$2:$H$3001,'2_Zone_Allocation'!$D$2:$D$3001,C1340)))</f>
        <v/>
      </c>
      <c r="Q1340" s="27">
        <f>IF(C1340="","",IF(O1340=P1340,"OK","Mismatch"))</f>
        <v/>
      </c>
      <c r="R1340" s="27">
        <f>IF(C1340="","","Books/"&amp;A1340&amp;"/"&amp;C1340&amp;".png")</f>
        <v/>
      </c>
    </row>
    <row r="1341">
      <c r="A1341" s="25" t="n"/>
      <c r="B1341" s="26" t="n"/>
      <c r="C1341" s="26" t="n"/>
      <c r="D1341" s="25" t="n"/>
      <c r="E1341" s="26" t="n"/>
      <c r="F1341" s="25" t="n"/>
      <c r="G1341" s="25" t="n"/>
      <c r="H1341" s="25" t="n"/>
      <c r="I1341" s="26" t="n"/>
      <c r="J1341" s="25" t="n"/>
      <c r="K1341" s="25" t="n"/>
      <c r="L1341" s="25" t="n"/>
      <c r="M1341" s="25" t="n"/>
      <c r="N1341" s="26" t="n"/>
      <c r="O1341" s="25" t="n"/>
      <c r="P1341" s="27">
        <f>IF(C1341="","",IF(H1341="Teacher guide",SUMIFS('2_Zone_Allocation'!$I$2:$I$3001,'2_Zone_Allocation'!$E$2:$E$3001,C1341),SUMIFS('2_Zone_Allocation'!$H$2:$H$3001,'2_Zone_Allocation'!$D$2:$D$3001,C1341)))</f>
        <v/>
      </c>
      <c r="Q1341" s="27">
        <f>IF(C1341="","",IF(O1341=P1341,"OK","Mismatch"))</f>
        <v/>
      </c>
      <c r="R1341" s="27">
        <f>IF(C1341="","","Books/"&amp;A1341&amp;"/"&amp;C1341&amp;".png")</f>
        <v/>
      </c>
    </row>
    <row r="1342">
      <c r="A1342" s="25" t="n"/>
      <c r="B1342" s="26" t="n"/>
      <c r="C1342" s="26" t="n"/>
      <c r="D1342" s="25" t="n"/>
      <c r="E1342" s="26" t="n"/>
      <c r="F1342" s="25" t="n"/>
      <c r="G1342" s="25" t="n"/>
      <c r="H1342" s="25" t="n"/>
      <c r="I1342" s="26" t="n"/>
      <c r="J1342" s="25" t="n"/>
      <c r="K1342" s="25" t="n"/>
      <c r="L1342" s="25" t="n"/>
      <c r="M1342" s="25" t="n"/>
      <c r="N1342" s="26" t="n"/>
      <c r="O1342" s="25" t="n"/>
      <c r="P1342" s="27">
        <f>IF(C1342="","",IF(H1342="Teacher guide",SUMIFS('2_Zone_Allocation'!$I$2:$I$3001,'2_Zone_Allocation'!$E$2:$E$3001,C1342),SUMIFS('2_Zone_Allocation'!$H$2:$H$3001,'2_Zone_Allocation'!$D$2:$D$3001,C1342)))</f>
        <v/>
      </c>
      <c r="Q1342" s="27">
        <f>IF(C1342="","",IF(O1342=P1342,"OK","Mismatch"))</f>
        <v/>
      </c>
      <c r="R1342" s="27">
        <f>IF(C1342="","","Books/"&amp;A1342&amp;"/"&amp;C1342&amp;".png")</f>
        <v/>
      </c>
    </row>
    <row r="1343">
      <c r="A1343" s="25" t="n"/>
      <c r="B1343" s="26" t="n"/>
      <c r="C1343" s="26" t="n"/>
      <c r="D1343" s="25" t="n"/>
      <c r="E1343" s="26" t="n"/>
      <c r="F1343" s="25" t="n"/>
      <c r="G1343" s="25" t="n"/>
      <c r="H1343" s="25" t="n"/>
      <c r="I1343" s="26" t="n"/>
      <c r="J1343" s="25" t="n"/>
      <c r="K1343" s="25" t="n"/>
      <c r="L1343" s="25" t="n"/>
      <c r="M1343" s="25" t="n"/>
      <c r="N1343" s="26" t="n"/>
      <c r="O1343" s="25" t="n"/>
      <c r="P1343" s="27">
        <f>IF(C1343="","",IF(H1343="Teacher guide",SUMIFS('2_Zone_Allocation'!$I$2:$I$3001,'2_Zone_Allocation'!$E$2:$E$3001,C1343),SUMIFS('2_Zone_Allocation'!$H$2:$H$3001,'2_Zone_Allocation'!$D$2:$D$3001,C1343)))</f>
        <v/>
      </c>
      <c r="Q1343" s="27">
        <f>IF(C1343="","",IF(O1343=P1343,"OK","Mismatch"))</f>
        <v/>
      </c>
      <c r="R1343" s="27">
        <f>IF(C1343="","","Books/"&amp;A1343&amp;"/"&amp;C1343&amp;".png")</f>
        <v/>
      </c>
    </row>
    <row r="1344">
      <c r="A1344" s="25" t="n"/>
      <c r="B1344" s="26" t="n"/>
      <c r="C1344" s="26" t="n"/>
      <c r="D1344" s="25" t="n"/>
      <c r="E1344" s="26" t="n"/>
      <c r="F1344" s="25" t="n"/>
      <c r="G1344" s="25" t="n"/>
      <c r="H1344" s="25" t="n"/>
      <c r="I1344" s="26" t="n"/>
      <c r="J1344" s="25" t="n"/>
      <c r="K1344" s="25" t="n"/>
      <c r="L1344" s="25" t="n"/>
      <c r="M1344" s="25" t="n"/>
      <c r="N1344" s="26" t="n"/>
      <c r="O1344" s="25" t="n"/>
      <c r="P1344" s="27">
        <f>IF(C1344="","",IF(H1344="Teacher guide",SUMIFS('2_Zone_Allocation'!$I$2:$I$3001,'2_Zone_Allocation'!$E$2:$E$3001,C1344),SUMIFS('2_Zone_Allocation'!$H$2:$H$3001,'2_Zone_Allocation'!$D$2:$D$3001,C1344)))</f>
        <v/>
      </c>
      <c r="Q1344" s="27">
        <f>IF(C1344="","",IF(O1344=P1344,"OK","Mismatch"))</f>
        <v/>
      </c>
      <c r="R1344" s="27">
        <f>IF(C1344="","","Books/"&amp;A1344&amp;"/"&amp;C1344&amp;".png")</f>
        <v/>
      </c>
    </row>
    <row r="1345">
      <c r="A1345" s="25" t="n"/>
      <c r="B1345" s="26" t="n"/>
      <c r="C1345" s="26" t="n"/>
      <c r="D1345" s="25" t="n"/>
      <c r="E1345" s="26" t="n"/>
      <c r="F1345" s="25" t="n"/>
      <c r="G1345" s="25" t="n"/>
      <c r="H1345" s="25" t="n"/>
      <c r="I1345" s="26" t="n"/>
      <c r="J1345" s="25" t="n"/>
      <c r="K1345" s="25" t="n"/>
      <c r="L1345" s="25" t="n"/>
      <c r="M1345" s="25" t="n"/>
      <c r="N1345" s="26" t="n"/>
      <c r="O1345" s="25" t="n"/>
      <c r="P1345" s="27">
        <f>IF(C1345="","",IF(H1345="Teacher guide",SUMIFS('2_Zone_Allocation'!$I$2:$I$3001,'2_Zone_Allocation'!$E$2:$E$3001,C1345),SUMIFS('2_Zone_Allocation'!$H$2:$H$3001,'2_Zone_Allocation'!$D$2:$D$3001,C1345)))</f>
        <v/>
      </c>
      <c r="Q1345" s="27">
        <f>IF(C1345="","",IF(O1345=P1345,"OK","Mismatch"))</f>
        <v/>
      </c>
      <c r="R1345" s="27">
        <f>IF(C1345="","","Books/"&amp;A1345&amp;"/"&amp;C1345&amp;".png")</f>
        <v/>
      </c>
    </row>
    <row r="1346">
      <c r="A1346" s="25" t="n"/>
      <c r="B1346" s="26" t="n"/>
      <c r="C1346" s="26" t="n"/>
      <c r="D1346" s="25" t="n"/>
      <c r="E1346" s="26" t="n"/>
      <c r="F1346" s="25" t="n"/>
      <c r="G1346" s="25" t="n"/>
      <c r="H1346" s="25" t="n"/>
      <c r="I1346" s="26" t="n"/>
      <c r="J1346" s="25" t="n"/>
      <c r="K1346" s="25" t="n"/>
      <c r="L1346" s="25" t="n"/>
      <c r="M1346" s="25" t="n"/>
      <c r="N1346" s="26" t="n"/>
      <c r="O1346" s="25" t="n"/>
      <c r="P1346" s="27">
        <f>IF(C1346="","",IF(H1346="Teacher guide",SUMIFS('2_Zone_Allocation'!$I$2:$I$3001,'2_Zone_Allocation'!$E$2:$E$3001,C1346),SUMIFS('2_Zone_Allocation'!$H$2:$H$3001,'2_Zone_Allocation'!$D$2:$D$3001,C1346)))</f>
        <v/>
      </c>
      <c r="Q1346" s="27">
        <f>IF(C1346="","",IF(O1346=P1346,"OK","Mismatch"))</f>
        <v/>
      </c>
      <c r="R1346" s="27">
        <f>IF(C1346="","","Books/"&amp;A1346&amp;"/"&amp;C1346&amp;".png")</f>
        <v/>
      </c>
    </row>
    <row r="1347">
      <c r="A1347" s="25" t="n"/>
      <c r="B1347" s="26" t="n"/>
      <c r="C1347" s="26" t="n"/>
      <c r="D1347" s="25" t="n"/>
      <c r="E1347" s="26" t="n"/>
      <c r="F1347" s="25" t="n"/>
      <c r="G1347" s="25" t="n"/>
      <c r="H1347" s="25" t="n"/>
      <c r="I1347" s="26" t="n"/>
      <c r="J1347" s="25" t="n"/>
      <c r="K1347" s="25" t="n"/>
      <c r="L1347" s="25" t="n"/>
      <c r="M1347" s="25" t="n"/>
      <c r="N1347" s="26" t="n"/>
      <c r="O1347" s="25" t="n"/>
      <c r="P1347" s="27">
        <f>IF(C1347="","",IF(H1347="Teacher guide",SUMIFS('2_Zone_Allocation'!$I$2:$I$3001,'2_Zone_Allocation'!$E$2:$E$3001,C1347),SUMIFS('2_Zone_Allocation'!$H$2:$H$3001,'2_Zone_Allocation'!$D$2:$D$3001,C1347)))</f>
        <v/>
      </c>
      <c r="Q1347" s="27">
        <f>IF(C1347="","",IF(O1347=P1347,"OK","Mismatch"))</f>
        <v/>
      </c>
      <c r="R1347" s="27">
        <f>IF(C1347="","","Books/"&amp;A1347&amp;"/"&amp;C1347&amp;".png")</f>
        <v/>
      </c>
    </row>
    <row r="1348">
      <c r="A1348" s="25" t="n"/>
      <c r="B1348" s="26" t="n"/>
      <c r="C1348" s="26" t="n"/>
      <c r="D1348" s="25" t="n"/>
      <c r="E1348" s="26" t="n"/>
      <c r="F1348" s="25" t="n"/>
      <c r="G1348" s="25" t="n"/>
      <c r="H1348" s="25" t="n"/>
      <c r="I1348" s="26" t="n"/>
      <c r="J1348" s="25" t="n"/>
      <c r="K1348" s="25" t="n"/>
      <c r="L1348" s="25" t="n"/>
      <c r="M1348" s="25" t="n"/>
      <c r="N1348" s="26" t="n"/>
      <c r="O1348" s="25" t="n"/>
      <c r="P1348" s="27">
        <f>IF(C1348="","",IF(H1348="Teacher guide",SUMIFS('2_Zone_Allocation'!$I$2:$I$3001,'2_Zone_Allocation'!$E$2:$E$3001,C1348),SUMIFS('2_Zone_Allocation'!$H$2:$H$3001,'2_Zone_Allocation'!$D$2:$D$3001,C1348)))</f>
        <v/>
      </c>
      <c r="Q1348" s="27">
        <f>IF(C1348="","",IF(O1348=P1348,"OK","Mismatch"))</f>
        <v/>
      </c>
      <c r="R1348" s="27">
        <f>IF(C1348="","","Books/"&amp;A1348&amp;"/"&amp;C1348&amp;".png")</f>
        <v/>
      </c>
    </row>
    <row r="1349">
      <c r="A1349" s="25" t="n"/>
      <c r="B1349" s="26" t="n"/>
      <c r="C1349" s="26" t="n"/>
      <c r="D1349" s="25" t="n"/>
      <c r="E1349" s="26" t="n"/>
      <c r="F1349" s="25" t="n"/>
      <c r="G1349" s="25" t="n"/>
      <c r="H1349" s="25" t="n"/>
      <c r="I1349" s="26" t="n"/>
      <c r="J1349" s="25" t="n"/>
      <c r="K1349" s="25" t="n"/>
      <c r="L1349" s="25" t="n"/>
      <c r="M1349" s="25" t="n"/>
      <c r="N1349" s="26" t="n"/>
      <c r="O1349" s="25" t="n"/>
      <c r="P1349" s="27">
        <f>IF(C1349="","",IF(H1349="Teacher guide",SUMIFS('2_Zone_Allocation'!$I$2:$I$3001,'2_Zone_Allocation'!$E$2:$E$3001,C1349),SUMIFS('2_Zone_Allocation'!$H$2:$H$3001,'2_Zone_Allocation'!$D$2:$D$3001,C1349)))</f>
        <v/>
      </c>
      <c r="Q1349" s="27">
        <f>IF(C1349="","",IF(O1349=P1349,"OK","Mismatch"))</f>
        <v/>
      </c>
      <c r="R1349" s="27">
        <f>IF(C1349="","","Books/"&amp;A1349&amp;"/"&amp;C1349&amp;".png")</f>
        <v/>
      </c>
    </row>
    <row r="1350">
      <c r="A1350" s="25" t="n"/>
      <c r="B1350" s="26" t="n"/>
      <c r="C1350" s="26" t="n"/>
      <c r="D1350" s="25" t="n"/>
      <c r="E1350" s="26" t="n"/>
      <c r="F1350" s="25" t="n"/>
      <c r="G1350" s="25" t="n"/>
      <c r="H1350" s="25" t="n"/>
      <c r="I1350" s="26" t="n"/>
      <c r="J1350" s="25" t="n"/>
      <c r="K1350" s="25" t="n"/>
      <c r="L1350" s="25" t="n"/>
      <c r="M1350" s="25" t="n"/>
      <c r="N1350" s="26" t="n"/>
      <c r="O1350" s="25" t="n"/>
      <c r="P1350" s="27">
        <f>IF(C1350="","",IF(H1350="Teacher guide",SUMIFS('2_Zone_Allocation'!$I$2:$I$3001,'2_Zone_Allocation'!$E$2:$E$3001,C1350),SUMIFS('2_Zone_Allocation'!$H$2:$H$3001,'2_Zone_Allocation'!$D$2:$D$3001,C1350)))</f>
        <v/>
      </c>
      <c r="Q1350" s="27">
        <f>IF(C1350="","",IF(O1350=P1350,"OK","Mismatch"))</f>
        <v/>
      </c>
      <c r="R1350" s="27">
        <f>IF(C1350="","","Books/"&amp;A1350&amp;"/"&amp;C1350&amp;".png")</f>
        <v/>
      </c>
    </row>
    <row r="1351">
      <c r="A1351" s="25" t="n"/>
      <c r="B1351" s="26" t="n"/>
      <c r="C1351" s="26" t="n"/>
      <c r="D1351" s="25" t="n"/>
      <c r="E1351" s="26" t="n"/>
      <c r="F1351" s="25" t="n"/>
      <c r="G1351" s="25" t="n"/>
      <c r="H1351" s="25" t="n"/>
      <c r="I1351" s="26" t="n"/>
      <c r="J1351" s="25" t="n"/>
      <c r="K1351" s="25" t="n"/>
      <c r="L1351" s="25" t="n"/>
      <c r="M1351" s="25" t="n"/>
      <c r="N1351" s="26" t="n"/>
      <c r="O1351" s="25" t="n"/>
      <c r="P1351" s="27">
        <f>IF(C1351="","",IF(H1351="Teacher guide",SUMIFS('2_Zone_Allocation'!$I$2:$I$3001,'2_Zone_Allocation'!$E$2:$E$3001,C1351),SUMIFS('2_Zone_Allocation'!$H$2:$H$3001,'2_Zone_Allocation'!$D$2:$D$3001,C1351)))</f>
        <v/>
      </c>
      <c r="Q1351" s="27">
        <f>IF(C1351="","",IF(O1351=P1351,"OK","Mismatch"))</f>
        <v/>
      </c>
      <c r="R1351" s="27">
        <f>IF(C1351="","","Books/"&amp;A1351&amp;"/"&amp;C1351&amp;".png")</f>
        <v/>
      </c>
    </row>
    <row r="1352">
      <c r="A1352" s="25" t="n"/>
      <c r="B1352" s="26" t="n"/>
      <c r="C1352" s="26" t="n"/>
      <c r="D1352" s="25" t="n"/>
      <c r="E1352" s="26" t="n"/>
      <c r="F1352" s="25" t="n"/>
      <c r="G1352" s="25" t="n"/>
      <c r="H1352" s="25" t="n"/>
      <c r="I1352" s="26" t="n"/>
      <c r="J1352" s="25" t="n"/>
      <c r="K1352" s="25" t="n"/>
      <c r="L1352" s="25" t="n"/>
      <c r="M1352" s="25" t="n"/>
      <c r="N1352" s="26" t="n"/>
      <c r="O1352" s="25" t="n"/>
      <c r="P1352" s="27">
        <f>IF(C1352="","",IF(H1352="Teacher guide",SUMIFS('2_Zone_Allocation'!$I$2:$I$3001,'2_Zone_Allocation'!$E$2:$E$3001,C1352),SUMIFS('2_Zone_Allocation'!$H$2:$H$3001,'2_Zone_Allocation'!$D$2:$D$3001,C1352)))</f>
        <v/>
      </c>
      <c r="Q1352" s="27">
        <f>IF(C1352="","",IF(O1352=P1352,"OK","Mismatch"))</f>
        <v/>
      </c>
      <c r="R1352" s="27">
        <f>IF(C1352="","","Books/"&amp;A1352&amp;"/"&amp;C1352&amp;".png")</f>
        <v/>
      </c>
    </row>
    <row r="1353">
      <c r="A1353" s="25" t="n"/>
      <c r="B1353" s="26" t="n"/>
      <c r="C1353" s="26" t="n"/>
      <c r="D1353" s="25" t="n"/>
      <c r="E1353" s="26" t="n"/>
      <c r="F1353" s="25" t="n"/>
      <c r="G1353" s="25" t="n"/>
      <c r="H1353" s="25" t="n"/>
      <c r="I1353" s="26" t="n"/>
      <c r="J1353" s="25" t="n"/>
      <c r="K1353" s="25" t="n"/>
      <c r="L1353" s="25" t="n"/>
      <c r="M1353" s="25" t="n"/>
      <c r="N1353" s="26" t="n"/>
      <c r="O1353" s="25" t="n"/>
      <c r="P1353" s="27">
        <f>IF(C1353="","",IF(H1353="Teacher guide",SUMIFS('2_Zone_Allocation'!$I$2:$I$3001,'2_Zone_Allocation'!$E$2:$E$3001,C1353),SUMIFS('2_Zone_Allocation'!$H$2:$H$3001,'2_Zone_Allocation'!$D$2:$D$3001,C1353)))</f>
        <v/>
      </c>
      <c r="Q1353" s="27">
        <f>IF(C1353="","",IF(O1353=P1353,"OK","Mismatch"))</f>
        <v/>
      </c>
      <c r="R1353" s="27">
        <f>IF(C1353="","","Books/"&amp;A1353&amp;"/"&amp;C1353&amp;".png")</f>
        <v/>
      </c>
    </row>
    <row r="1354">
      <c r="A1354" s="25" t="n"/>
      <c r="B1354" s="26" t="n"/>
      <c r="C1354" s="26" t="n"/>
      <c r="D1354" s="25" t="n"/>
      <c r="E1354" s="26" t="n"/>
      <c r="F1354" s="25" t="n"/>
      <c r="G1354" s="25" t="n"/>
      <c r="H1354" s="25" t="n"/>
      <c r="I1354" s="26" t="n"/>
      <c r="J1354" s="25" t="n"/>
      <c r="K1354" s="25" t="n"/>
      <c r="L1354" s="25" t="n"/>
      <c r="M1354" s="25" t="n"/>
      <c r="N1354" s="26" t="n"/>
      <c r="O1354" s="25" t="n"/>
      <c r="P1354" s="27">
        <f>IF(C1354="","",IF(H1354="Teacher guide",SUMIFS('2_Zone_Allocation'!$I$2:$I$3001,'2_Zone_Allocation'!$E$2:$E$3001,C1354),SUMIFS('2_Zone_Allocation'!$H$2:$H$3001,'2_Zone_Allocation'!$D$2:$D$3001,C1354)))</f>
        <v/>
      </c>
      <c r="Q1354" s="27">
        <f>IF(C1354="","",IF(O1354=P1354,"OK","Mismatch"))</f>
        <v/>
      </c>
      <c r="R1354" s="27">
        <f>IF(C1354="","","Books/"&amp;A1354&amp;"/"&amp;C1354&amp;".png")</f>
        <v/>
      </c>
    </row>
    <row r="1355">
      <c r="A1355" s="25" t="n"/>
      <c r="B1355" s="26" t="n"/>
      <c r="C1355" s="26" t="n"/>
      <c r="D1355" s="25" t="n"/>
      <c r="E1355" s="26" t="n"/>
      <c r="F1355" s="25" t="n"/>
      <c r="G1355" s="25" t="n"/>
      <c r="H1355" s="25" t="n"/>
      <c r="I1355" s="26" t="n"/>
      <c r="J1355" s="25" t="n"/>
      <c r="K1355" s="25" t="n"/>
      <c r="L1355" s="25" t="n"/>
      <c r="M1355" s="25" t="n"/>
      <c r="N1355" s="26" t="n"/>
      <c r="O1355" s="25" t="n"/>
      <c r="P1355" s="27">
        <f>IF(C1355="","",IF(H1355="Teacher guide",SUMIFS('2_Zone_Allocation'!$I$2:$I$3001,'2_Zone_Allocation'!$E$2:$E$3001,C1355),SUMIFS('2_Zone_Allocation'!$H$2:$H$3001,'2_Zone_Allocation'!$D$2:$D$3001,C1355)))</f>
        <v/>
      </c>
      <c r="Q1355" s="27">
        <f>IF(C1355="","",IF(O1355=P1355,"OK","Mismatch"))</f>
        <v/>
      </c>
      <c r="R1355" s="27">
        <f>IF(C1355="","","Books/"&amp;A1355&amp;"/"&amp;C1355&amp;".png")</f>
        <v/>
      </c>
    </row>
    <row r="1356">
      <c r="A1356" s="25" t="n"/>
      <c r="B1356" s="26" t="n"/>
      <c r="C1356" s="26" t="n"/>
      <c r="D1356" s="25" t="n"/>
      <c r="E1356" s="26" t="n"/>
      <c r="F1356" s="25" t="n"/>
      <c r="G1356" s="25" t="n"/>
      <c r="H1356" s="25" t="n"/>
      <c r="I1356" s="26" t="n"/>
      <c r="J1356" s="25" t="n"/>
      <c r="K1356" s="25" t="n"/>
      <c r="L1356" s="25" t="n"/>
      <c r="M1356" s="25" t="n"/>
      <c r="N1356" s="26" t="n"/>
      <c r="O1356" s="25" t="n"/>
      <c r="P1356" s="27">
        <f>IF(C1356="","",IF(H1356="Teacher guide",SUMIFS('2_Zone_Allocation'!$I$2:$I$3001,'2_Zone_Allocation'!$E$2:$E$3001,C1356),SUMIFS('2_Zone_Allocation'!$H$2:$H$3001,'2_Zone_Allocation'!$D$2:$D$3001,C1356)))</f>
        <v/>
      </c>
      <c r="Q1356" s="27">
        <f>IF(C1356="","",IF(O1356=P1356,"OK","Mismatch"))</f>
        <v/>
      </c>
      <c r="R1356" s="27">
        <f>IF(C1356="","","Books/"&amp;A1356&amp;"/"&amp;C1356&amp;".png")</f>
        <v/>
      </c>
    </row>
    <row r="1357">
      <c r="A1357" s="25" t="n"/>
      <c r="B1357" s="26" t="n"/>
      <c r="C1357" s="26" t="n"/>
      <c r="D1357" s="25" t="n"/>
      <c r="E1357" s="26" t="n"/>
      <c r="F1357" s="25" t="n"/>
      <c r="G1357" s="25" t="n"/>
      <c r="H1357" s="25" t="n"/>
      <c r="I1357" s="26" t="n"/>
      <c r="J1357" s="25" t="n"/>
      <c r="K1357" s="25" t="n"/>
      <c r="L1357" s="25" t="n"/>
      <c r="M1357" s="25" t="n"/>
      <c r="N1357" s="26" t="n"/>
      <c r="O1357" s="25" t="n"/>
      <c r="P1357" s="27">
        <f>IF(C1357="","",IF(H1357="Teacher guide",SUMIFS('2_Zone_Allocation'!$I$2:$I$3001,'2_Zone_Allocation'!$E$2:$E$3001,C1357),SUMIFS('2_Zone_Allocation'!$H$2:$H$3001,'2_Zone_Allocation'!$D$2:$D$3001,C1357)))</f>
        <v/>
      </c>
      <c r="Q1357" s="27">
        <f>IF(C1357="","",IF(O1357=P1357,"OK","Mismatch"))</f>
        <v/>
      </c>
      <c r="R1357" s="27">
        <f>IF(C1357="","","Books/"&amp;A1357&amp;"/"&amp;C1357&amp;".png")</f>
        <v/>
      </c>
    </row>
    <row r="1358">
      <c r="A1358" s="25" t="n"/>
      <c r="B1358" s="26" t="n"/>
      <c r="C1358" s="26" t="n"/>
      <c r="D1358" s="25" t="n"/>
      <c r="E1358" s="26" t="n"/>
      <c r="F1358" s="25" t="n"/>
      <c r="G1358" s="25" t="n"/>
      <c r="H1358" s="25" t="n"/>
      <c r="I1358" s="26" t="n"/>
      <c r="J1358" s="25" t="n"/>
      <c r="K1358" s="25" t="n"/>
      <c r="L1358" s="25" t="n"/>
      <c r="M1358" s="25" t="n"/>
      <c r="N1358" s="26" t="n"/>
      <c r="O1358" s="25" t="n"/>
      <c r="P1358" s="27">
        <f>IF(C1358="","",IF(H1358="Teacher guide",SUMIFS('2_Zone_Allocation'!$I$2:$I$3001,'2_Zone_Allocation'!$E$2:$E$3001,C1358),SUMIFS('2_Zone_Allocation'!$H$2:$H$3001,'2_Zone_Allocation'!$D$2:$D$3001,C1358)))</f>
        <v/>
      </c>
      <c r="Q1358" s="27">
        <f>IF(C1358="","",IF(O1358=P1358,"OK","Mismatch"))</f>
        <v/>
      </c>
      <c r="R1358" s="27">
        <f>IF(C1358="","","Books/"&amp;A1358&amp;"/"&amp;C1358&amp;".png")</f>
        <v/>
      </c>
    </row>
    <row r="1359">
      <c r="A1359" s="25" t="n"/>
      <c r="B1359" s="26" t="n"/>
      <c r="C1359" s="26" t="n"/>
      <c r="D1359" s="25" t="n"/>
      <c r="E1359" s="26" t="n"/>
      <c r="F1359" s="25" t="n"/>
      <c r="G1359" s="25" t="n"/>
      <c r="H1359" s="25" t="n"/>
      <c r="I1359" s="26" t="n"/>
      <c r="J1359" s="25" t="n"/>
      <c r="K1359" s="25" t="n"/>
      <c r="L1359" s="25" t="n"/>
      <c r="M1359" s="25" t="n"/>
      <c r="N1359" s="26" t="n"/>
      <c r="O1359" s="25" t="n"/>
      <c r="P1359" s="27">
        <f>IF(C1359="","",IF(H1359="Teacher guide",SUMIFS('2_Zone_Allocation'!$I$2:$I$3001,'2_Zone_Allocation'!$E$2:$E$3001,C1359),SUMIFS('2_Zone_Allocation'!$H$2:$H$3001,'2_Zone_Allocation'!$D$2:$D$3001,C1359)))</f>
        <v/>
      </c>
      <c r="Q1359" s="27">
        <f>IF(C1359="","",IF(O1359=P1359,"OK","Mismatch"))</f>
        <v/>
      </c>
      <c r="R1359" s="27">
        <f>IF(C1359="","","Books/"&amp;A1359&amp;"/"&amp;C1359&amp;".png")</f>
        <v/>
      </c>
    </row>
    <row r="1360">
      <c r="A1360" s="25" t="n"/>
      <c r="B1360" s="26" t="n"/>
      <c r="C1360" s="26" t="n"/>
      <c r="D1360" s="25" t="n"/>
      <c r="E1360" s="26" t="n"/>
      <c r="F1360" s="25" t="n"/>
      <c r="G1360" s="25" t="n"/>
      <c r="H1360" s="25" t="n"/>
      <c r="I1360" s="26" t="n"/>
      <c r="J1360" s="25" t="n"/>
      <c r="K1360" s="25" t="n"/>
      <c r="L1360" s="25" t="n"/>
      <c r="M1360" s="25" t="n"/>
      <c r="N1360" s="26" t="n"/>
      <c r="O1360" s="25" t="n"/>
      <c r="P1360" s="27">
        <f>IF(C1360="","",IF(H1360="Teacher guide",SUMIFS('2_Zone_Allocation'!$I$2:$I$3001,'2_Zone_Allocation'!$E$2:$E$3001,C1360),SUMIFS('2_Zone_Allocation'!$H$2:$H$3001,'2_Zone_Allocation'!$D$2:$D$3001,C1360)))</f>
        <v/>
      </c>
      <c r="Q1360" s="27">
        <f>IF(C1360="","",IF(O1360=P1360,"OK","Mismatch"))</f>
        <v/>
      </c>
      <c r="R1360" s="27">
        <f>IF(C1360="","","Books/"&amp;A1360&amp;"/"&amp;C1360&amp;".png")</f>
        <v/>
      </c>
    </row>
    <row r="1361">
      <c r="A1361" s="25" t="n"/>
      <c r="B1361" s="26" t="n"/>
      <c r="C1361" s="26" t="n"/>
      <c r="D1361" s="25" t="n"/>
      <c r="E1361" s="26" t="n"/>
      <c r="F1361" s="25" t="n"/>
      <c r="G1361" s="25" t="n"/>
      <c r="H1361" s="25" t="n"/>
      <c r="I1361" s="26" t="n"/>
      <c r="J1361" s="25" t="n"/>
      <c r="K1361" s="25" t="n"/>
      <c r="L1361" s="25" t="n"/>
      <c r="M1361" s="25" t="n"/>
      <c r="N1361" s="26" t="n"/>
      <c r="O1361" s="25" t="n"/>
      <c r="P1361" s="27">
        <f>IF(C1361="","",IF(H1361="Teacher guide",SUMIFS('2_Zone_Allocation'!$I$2:$I$3001,'2_Zone_Allocation'!$E$2:$E$3001,C1361),SUMIFS('2_Zone_Allocation'!$H$2:$H$3001,'2_Zone_Allocation'!$D$2:$D$3001,C1361)))</f>
        <v/>
      </c>
      <c r="Q1361" s="27">
        <f>IF(C1361="","",IF(O1361=P1361,"OK","Mismatch"))</f>
        <v/>
      </c>
      <c r="R1361" s="27">
        <f>IF(C1361="","","Books/"&amp;A1361&amp;"/"&amp;C1361&amp;".png")</f>
        <v/>
      </c>
    </row>
    <row r="1362">
      <c r="A1362" s="25" t="n"/>
      <c r="B1362" s="26" t="n"/>
      <c r="C1362" s="26" t="n"/>
      <c r="D1362" s="25" t="n"/>
      <c r="E1362" s="26" t="n"/>
      <c r="F1362" s="25" t="n"/>
      <c r="G1362" s="25" t="n"/>
      <c r="H1362" s="25" t="n"/>
      <c r="I1362" s="26" t="n"/>
      <c r="J1362" s="25" t="n"/>
      <c r="K1362" s="25" t="n"/>
      <c r="L1362" s="25" t="n"/>
      <c r="M1362" s="25" t="n"/>
      <c r="N1362" s="26" t="n"/>
      <c r="O1362" s="25" t="n"/>
      <c r="P1362" s="27">
        <f>IF(C1362="","",IF(H1362="Teacher guide",SUMIFS('2_Zone_Allocation'!$I$2:$I$3001,'2_Zone_Allocation'!$E$2:$E$3001,C1362),SUMIFS('2_Zone_Allocation'!$H$2:$H$3001,'2_Zone_Allocation'!$D$2:$D$3001,C1362)))</f>
        <v/>
      </c>
      <c r="Q1362" s="27">
        <f>IF(C1362="","",IF(O1362=P1362,"OK","Mismatch"))</f>
        <v/>
      </c>
      <c r="R1362" s="27">
        <f>IF(C1362="","","Books/"&amp;A1362&amp;"/"&amp;C1362&amp;".png")</f>
        <v/>
      </c>
    </row>
    <row r="1363">
      <c r="A1363" s="25" t="n"/>
      <c r="B1363" s="26" t="n"/>
      <c r="C1363" s="26" t="n"/>
      <c r="D1363" s="25" t="n"/>
      <c r="E1363" s="26" t="n"/>
      <c r="F1363" s="25" t="n"/>
      <c r="G1363" s="25" t="n"/>
      <c r="H1363" s="25" t="n"/>
      <c r="I1363" s="26" t="n"/>
      <c r="J1363" s="25" t="n"/>
      <c r="K1363" s="25" t="n"/>
      <c r="L1363" s="25" t="n"/>
      <c r="M1363" s="25" t="n"/>
      <c r="N1363" s="26" t="n"/>
      <c r="O1363" s="25" t="n"/>
      <c r="P1363" s="27">
        <f>IF(C1363="","",IF(H1363="Teacher guide",SUMIFS('2_Zone_Allocation'!$I$2:$I$3001,'2_Zone_Allocation'!$E$2:$E$3001,C1363),SUMIFS('2_Zone_Allocation'!$H$2:$H$3001,'2_Zone_Allocation'!$D$2:$D$3001,C1363)))</f>
        <v/>
      </c>
      <c r="Q1363" s="27">
        <f>IF(C1363="","",IF(O1363=P1363,"OK","Mismatch"))</f>
        <v/>
      </c>
      <c r="R1363" s="27">
        <f>IF(C1363="","","Books/"&amp;A1363&amp;"/"&amp;C1363&amp;".png")</f>
        <v/>
      </c>
    </row>
    <row r="1364">
      <c r="A1364" s="25" t="n"/>
      <c r="B1364" s="26" t="n"/>
      <c r="C1364" s="26" t="n"/>
      <c r="D1364" s="25" t="n"/>
      <c r="E1364" s="26" t="n"/>
      <c r="F1364" s="25" t="n"/>
      <c r="G1364" s="25" t="n"/>
      <c r="H1364" s="25" t="n"/>
      <c r="I1364" s="26" t="n"/>
      <c r="J1364" s="25" t="n"/>
      <c r="K1364" s="25" t="n"/>
      <c r="L1364" s="25" t="n"/>
      <c r="M1364" s="25" t="n"/>
      <c r="N1364" s="26" t="n"/>
      <c r="O1364" s="25" t="n"/>
      <c r="P1364" s="27">
        <f>IF(C1364="","",IF(H1364="Teacher guide",SUMIFS('2_Zone_Allocation'!$I$2:$I$3001,'2_Zone_Allocation'!$E$2:$E$3001,C1364),SUMIFS('2_Zone_Allocation'!$H$2:$H$3001,'2_Zone_Allocation'!$D$2:$D$3001,C1364)))</f>
        <v/>
      </c>
      <c r="Q1364" s="27">
        <f>IF(C1364="","",IF(O1364=P1364,"OK","Mismatch"))</f>
        <v/>
      </c>
      <c r="R1364" s="27">
        <f>IF(C1364="","","Books/"&amp;A1364&amp;"/"&amp;C1364&amp;".png")</f>
        <v/>
      </c>
    </row>
    <row r="1365">
      <c r="A1365" s="25" t="n"/>
      <c r="B1365" s="26" t="n"/>
      <c r="C1365" s="26" t="n"/>
      <c r="D1365" s="25" t="n"/>
      <c r="E1365" s="26" t="n"/>
      <c r="F1365" s="25" t="n"/>
      <c r="G1365" s="25" t="n"/>
      <c r="H1365" s="25" t="n"/>
      <c r="I1365" s="26" t="n"/>
      <c r="J1365" s="25" t="n"/>
      <c r="K1365" s="25" t="n"/>
      <c r="L1365" s="25" t="n"/>
      <c r="M1365" s="25" t="n"/>
      <c r="N1365" s="26" t="n"/>
      <c r="O1365" s="25" t="n"/>
      <c r="P1365" s="27">
        <f>IF(C1365="","",IF(H1365="Teacher guide",SUMIFS('2_Zone_Allocation'!$I$2:$I$3001,'2_Zone_Allocation'!$E$2:$E$3001,C1365),SUMIFS('2_Zone_Allocation'!$H$2:$H$3001,'2_Zone_Allocation'!$D$2:$D$3001,C1365)))</f>
        <v/>
      </c>
      <c r="Q1365" s="27">
        <f>IF(C1365="","",IF(O1365=P1365,"OK","Mismatch"))</f>
        <v/>
      </c>
      <c r="R1365" s="27">
        <f>IF(C1365="","","Books/"&amp;A1365&amp;"/"&amp;C1365&amp;".png")</f>
        <v/>
      </c>
    </row>
    <row r="1366">
      <c r="A1366" s="25" t="n"/>
      <c r="B1366" s="26" t="n"/>
      <c r="C1366" s="26" t="n"/>
      <c r="D1366" s="25" t="n"/>
      <c r="E1366" s="26" t="n"/>
      <c r="F1366" s="25" t="n"/>
      <c r="G1366" s="25" t="n"/>
      <c r="H1366" s="25" t="n"/>
      <c r="I1366" s="26" t="n"/>
      <c r="J1366" s="25" t="n"/>
      <c r="K1366" s="25" t="n"/>
      <c r="L1366" s="25" t="n"/>
      <c r="M1366" s="25" t="n"/>
      <c r="N1366" s="26" t="n"/>
      <c r="O1366" s="25" t="n"/>
      <c r="P1366" s="27">
        <f>IF(C1366="","",IF(H1366="Teacher guide",SUMIFS('2_Zone_Allocation'!$I$2:$I$3001,'2_Zone_Allocation'!$E$2:$E$3001,C1366),SUMIFS('2_Zone_Allocation'!$H$2:$H$3001,'2_Zone_Allocation'!$D$2:$D$3001,C1366)))</f>
        <v/>
      </c>
      <c r="Q1366" s="27">
        <f>IF(C1366="","",IF(O1366=P1366,"OK","Mismatch"))</f>
        <v/>
      </c>
      <c r="R1366" s="27">
        <f>IF(C1366="","","Books/"&amp;A1366&amp;"/"&amp;C1366&amp;".png")</f>
        <v/>
      </c>
    </row>
    <row r="1367">
      <c r="A1367" s="25" t="n"/>
      <c r="B1367" s="26" t="n"/>
      <c r="C1367" s="26" t="n"/>
      <c r="D1367" s="25" t="n"/>
      <c r="E1367" s="26" t="n"/>
      <c r="F1367" s="25" t="n"/>
      <c r="G1367" s="25" t="n"/>
      <c r="H1367" s="25" t="n"/>
      <c r="I1367" s="26" t="n"/>
      <c r="J1367" s="25" t="n"/>
      <c r="K1367" s="25" t="n"/>
      <c r="L1367" s="25" t="n"/>
      <c r="M1367" s="25" t="n"/>
      <c r="N1367" s="26" t="n"/>
      <c r="O1367" s="25" t="n"/>
      <c r="P1367" s="27">
        <f>IF(C1367="","",IF(H1367="Teacher guide",SUMIFS('2_Zone_Allocation'!$I$2:$I$3001,'2_Zone_Allocation'!$E$2:$E$3001,C1367),SUMIFS('2_Zone_Allocation'!$H$2:$H$3001,'2_Zone_Allocation'!$D$2:$D$3001,C1367)))</f>
        <v/>
      </c>
      <c r="Q1367" s="27">
        <f>IF(C1367="","",IF(O1367=P1367,"OK","Mismatch"))</f>
        <v/>
      </c>
      <c r="R1367" s="27">
        <f>IF(C1367="","","Books/"&amp;A1367&amp;"/"&amp;C1367&amp;".png")</f>
        <v/>
      </c>
    </row>
    <row r="1368">
      <c r="A1368" s="25" t="n"/>
      <c r="B1368" s="26" t="n"/>
      <c r="C1368" s="26" t="n"/>
      <c r="D1368" s="25" t="n"/>
      <c r="E1368" s="26" t="n"/>
      <c r="F1368" s="25" t="n"/>
      <c r="G1368" s="25" t="n"/>
      <c r="H1368" s="25" t="n"/>
      <c r="I1368" s="26" t="n"/>
      <c r="J1368" s="25" t="n"/>
      <c r="K1368" s="25" t="n"/>
      <c r="L1368" s="25" t="n"/>
      <c r="M1368" s="25" t="n"/>
      <c r="N1368" s="26" t="n"/>
      <c r="O1368" s="25" t="n"/>
      <c r="P1368" s="27">
        <f>IF(C1368="","",IF(H1368="Teacher guide",SUMIFS('2_Zone_Allocation'!$I$2:$I$3001,'2_Zone_Allocation'!$E$2:$E$3001,C1368),SUMIFS('2_Zone_Allocation'!$H$2:$H$3001,'2_Zone_Allocation'!$D$2:$D$3001,C1368)))</f>
        <v/>
      </c>
      <c r="Q1368" s="27">
        <f>IF(C1368="","",IF(O1368=P1368,"OK","Mismatch"))</f>
        <v/>
      </c>
      <c r="R1368" s="27">
        <f>IF(C1368="","","Books/"&amp;A1368&amp;"/"&amp;C1368&amp;".png")</f>
        <v/>
      </c>
    </row>
    <row r="1369">
      <c r="A1369" s="25" t="n"/>
      <c r="B1369" s="26" t="n"/>
      <c r="C1369" s="26" t="n"/>
      <c r="D1369" s="25" t="n"/>
      <c r="E1369" s="26" t="n"/>
      <c r="F1369" s="25" t="n"/>
      <c r="G1369" s="25" t="n"/>
      <c r="H1369" s="25" t="n"/>
      <c r="I1369" s="26" t="n"/>
      <c r="J1369" s="25" t="n"/>
      <c r="K1369" s="25" t="n"/>
      <c r="L1369" s="25" t="n"/>
      <c r="M1369" s="25" t="n"/>
      <c r="N1369" s="26" t="n"/>
      <c r="O1369" s="25" t="n"/>
      <c r="P1369" s="27">
        <f>IF(C1369="","",IF(H1369="Teacher guide",SUMIFS('2_Zone_Allocation'!$I$2:$I$3001,'2_Zone_Allocation'!$E$2:$E$3001,C1369),SUMIFS('2_Zone_Allocation'!$H$2:$H$3001,'2_Zone_Allocation'!$D$2:$D$3001,C1369)))</f>
        <v/>
      </c>
      <c r="Q1369" s="27">
        <f>IF(C1369="","",IF(O1369=P1369,"OK","Mismatch"))</f>
        <v/>
      </c>
      <c r="R1369" s="27">
        <f>IF(C1369="","","Books/"&amp;A1369&amp;"/"&amp;C1369&amp;".png")</f>
        <v/>
      </c>
    </row>
    <row r="1370">
      <c r="A1370" s="25" t="n"/>
      <c r="B1370" s="26" t="n"/>
      <c r="C1370" s="26" t="n"/>
      <c r="D1370" s="25" t="n"/>
      <c r="E1370" s="26" t="n"/>
      <c r="F1370" s="25" t="n"/>
      <c r="G1370" s="25" t="n"/>
      <c r="H1370" s="25" t="n"/>
      <c r="I1370" s="26" t="n"/>
      <c r="J1370" s="25" t="n"/>
      <c r="K1370" s="25" t="n"/>
      <c r="L1370" s="25" t="n"/>
      <c r="M1370" s="25" t="n"/>
      <c r="N1370" s="26" t="n"/>
      <c r="O1370" s="25" t="n"/>
      <c r="P1370" s="27">
        <f>IF(C1370="","",IF(H1370="Teacher guide",SUMIFS('2_Zone_Allocation'!$I$2:$I$3001,'2_Zone_Allocation'!$E$2:$E$3001,C1370),SUMIFS('2_Zone_Allocation'!$H$2:$H$3001,'2_Zone_Allocation'!$D$2:$D$3001,C1370)))</f>
        <v/>
      </c>
      <c r="Q1370" s="27">
        <f>IF(C1370="","",IF(O1370=P1370,"OK","Mismatch"))</f>
        <v/>
      </c>
      <c r="R1370" s="27">
        <f>IF(C1370="","","Books/"&amp;A1370&amp;"/"&amp;C1370&amp;".png")</f>
        <v/>
      </c>
    </row>
    <row r="1371">
      <c r="A1371" s="25" t="n"/>
      <c r="B1371" s="26" t="n"/>
      <c r="C1371" s="26" t="n"/>
      <c r="D1371" s="25" t="n"/>
      <c r="E1371" s="26" t="n"/>
      <c r="F1371" s="25" t="n"/>
      <c r="G1371" s="25" t="n"/>
      <c r="H1371" s="25" t="n"/>
      <c r="I1371" s="26" t="n"/>
      <c r="J1371" s="25" t="n"/>
      <c r="K1371" s="25" t="n"/>
      <c r="L1371" s="25" t="n"/>
      <c r="M1371" s="25" t="n"/>
      <c r="N1371" s="26" t="n"/>
      <c r="O1371" s="25" t="n"/>
      <c r="P1371" s="27">
        <f>IF(C1371="","",IF(H1371="Teacher guide",SUMIFS('2_Zone_Allocation'!$I$2:$I$3001,'2_Zone_Allocation'!$E$2:$E$3001,C1371),SUMIFS('2_Zone_Allocation'!$H$2:$H$3001,'2_Zone_Allocation'!$D$2:$D$3001,C1371)))</f>
        <v/>
      </c>
      <c r="Q1371" s="27">
        <f>IF(C1371="","",IF(O1371=P1371,"OK","Mismatch"))</f>
        <v/>
      </c>
      <c r="R1371" s="27">
        <f>IF(C1371="","","Books/"&amp;A1371&amp;"/"&amp;C1371&amp;".png")</f>
        <v/>
      </c>
    </row>
    <row r="1372">
      <c r="A1372" s="25" t="n"/>
      <c r="B1372" s="26" t="n"/>
      <c r="C1372" s="26" t="n"/>
      <c r="D1372" s="25" t="n"/>
      <c r="E1372" s="26" t="n"/>
      <c r="F1372" s="25" t="n"/>
      <c r="G1372" s="25" t="n"/>
      <c r="H1372" s="25" t="n"/>
      <c r="I1372" s="26" t="n"/>
      <c r="J1372" s="25" t="n"/>
      <c r="K1372" s="25" t="n"/>
      <c r="L1372" s="25" t="n"/>
      <c r="M1372" s="25" t="n"/>
      <c r="N1372" s="26" t="n"/>
      <c r="O1372" s="25" t="n"/>
      <c r="P1372" s="27">
        <f>IF(C1372="","",IF(H1372="Teacher guide",SUMIFS('2_Zone_Allocation'!$I$2:$I$3001,'2_Zone_Allocation'!$E$2:$E$3001,C1372),SUMIFS('2_Zone_Allocation'!$H$2:$H$3001,'2_Zone_Allocation'!$D$2:$D$3001,C1372)))</f>
        <v/>
      </c>
      <c r="Q1372" s="27">
        <f>IF(C1372="","",IF(O1372=P1372,"OK","Mismatch"))</f>
        <v/>
      </c>
      <c r="R1372" s="27">
        <f>IF(C1372="","","Books/"&amp;A1372&amp;"/"&amp;C1372&amp;".png")</f>
        <v/>
      </c>
    </row>
    <row r="1373">
      <c r="A1373" s="25" t="n"/>
      <c r="B1373" s="26" t="n"/>
      <c r="C1373" s="26" t="n"/>
      <c r="D1373" s="25" t="n"/>
      <c r="E1373" s="26" t="n"/>
      <c r="F1373" s="25" t="n"/>
      <c r="G1373" s="25" t="n"/>
      <c r="H1373" s="25" t="n"/>
      <c r="I1373" s="26" t="n"/>
      <c r="J1373" s="25" t="n"/>
      <c r="K1373" s="25" t="n"/>
      <c r="L1373" s="25" t="n"/>
      <c r="M1373" s="25" t="n"/>
      <c r="N1373" s="26" t="n"/>
      <c r="O1373" s="25" t="n"/>
      <c r="P1373" s="27">
        <f>IF(C1373="","",IF(H1373="Teacher guide",SUMIFS('2_Zone_Allocation'!$I$2:$I$3001,'2_Zone_Allocation'!$E$2:$E$3001,C1373),SUMIFS('2_Zone_Allocation'!$H$2:$H$3001,'2_Zone_Allocation'!$D$2:$D$3001,C1373)))</f>
        <v/>
      </c>
      <c r="Q1373" s="27">
        <f>IF(C1373="","",IF(O1373=P1373,"OK","Mismatch"))</f>
        <v/>
      </c>
      <c r="R1373" s="27">
        <f>IF(C1373="","","Books/"&amp;A1373&amp;"/"&amp;C1373&amp;".png")</f>
        <v/>
      </c>
    </row>
    <row r="1374">
      <c r="A1374" s="25" t="n"/>
      <c r="B1374" s="26" t="n"/>
      <c r="C1374" s="26" t="n"/>
      <c r="D1374" s="25" t="n"/>
      <c r="E1374" s="26" t="n"/>
      <c r="F1374" s="25" t="n"/>
      <c r="G1374" s="25" t="n"/>
      <c r="H1374" s="25" t="n"/>
      <c r="I1374" s="26" t="n"/>
      <c r="J1374" s="25" t="n"/>
      <c r="K1374" s="25" t="n"/>
      <c r="L1374" s="25" t="n"/>
      <c r="M1374" s="25" t="n"/>
      <c r="N1374" s="26" t="n"/>
      <c r="O1374" s="25" t="n"/>
      <c r="P1374" s="27">
        <f>IF(C1374="","",IF(H1374="Teacher guide",SUMIFS('2_Zone_Allocation'!$I$2:$I$3001,'2_Zone_Allocation'!$E$2:$E$3001,C1374),SUMIFS('2_Zone_Allocation'!$H$2:$H$3001,'2_Zone_Allocation'!$D$2:$D$3001,C1374)))</f>
        <v/>
      </c>
      <c r="Q1374" s="27">
        <f>IF(C1374="","",IF(O1374=P1374,"OK","Mismatch"))</f>
        <v/>
      </c>
      <c r="R1374" s="27">
        <f>IF(C1374="","","Books/"&amp;A1374&amp;"/"&amp;C1374&amp;".png")</f>
        <v/>
      </c>
    </row>
    <row r="1375">
      <c r="A1375" s="25" t="n"/>
      <c r="B1375" s="26" t="n"/>
      <c r="C1375" s="26" t="n"/>
      <c r="D1375" s="25" t="n"/>
      <c r="E1375" s="26" t="n"/>
      <c r="F1375" s="25" t="n"/>
      <c r="G1375" s="25" t="n"/>
      <c r="H1375" s="25" t="n"/>
      <c r="I1375" s="26" t="n"/>
      <c r="J1375" s="25" t="n"/>
      <c r="K1375" s="25" t="n"/>
      <c r="L1375" s="25" t="n"/>
      <c r="M1375" s="25" t="n"/>
      <c r="N1375" s="26" t="n"/>
      <c r="O1375" s="25" t="n"/>
      <c r="P1375" s="27">
        <f>IF(C1375="","",IF(H1375="Teacher guide",SUMIFS('2_Zone_Allocation'!$I$2:$I$3001,'2_Zone_Allocation'!$E$2:$E$3001,C1375),SUMIFS('2_Zone_Allocation'!$H$2:$H$3001,'2_Zone_Allocation'!$D$2:$D$3001,C1375)))</f>
        <v/>
      </c>
      <c r="Q1375" s="27">
        <f>IF(C1375="","",IF(O1375=P1375,"OK","Mismatch"))</f>
        <v/>
      </c>
      <c r="R1375" s="27">
        <f>IF(C1375="","","Books/"&amp;A1375&amp;"/"&amp;C1375&amp;".png")</f>
        <v/>
      </c>
    </row>
    <row r="1376">
      <c r="A1376" s="25" t="n"/>
      <c r="B1376" s="26" t="n"/>
      <c r="C1376" s="26" t="n"/>
      <c r="D1376" s="25" t="n"/>
      <c r="E1376" s="26" t="n"/>
      <c r="F1376" s="25" t="n"/>
      <c r="G1376" s="25" t="n"/>
      <c r="H1376" s="25" t="n"/>
      <c r="I1376" s="26" t="n"/>
      <c r="J1376" s="25" t="n"/>
      <c r="K1376" s="25" t="n"/>
      <c r="L1376" s="25" t="n"/>
      <c r="M1376" s="25" t="n"/>
      <c r="N1376" s="26" t="n"/>
      <c r="O1376" s="25" t="n"/>
      <c r="P1376" s="27">
        <f>IF(C1376="","",IF(H1376="Teacher guide",SUMIFS('2_Zone_Allocation'!$I$2:$I$3001,'2_Zone_Allocation'!$E$2:$E$3001,C1376),SUMIFS('2_Zone_Allocation'!$H$2:$H$3001,'2_Zone_Allocation'!$D$2:$D$3001,C1376)))</f>
        <v/>
      </c>
      <c r="Q1376" s="27">
        <f>IF(C1376="","",IF(O1376=P1376,"OK","Mismatch"))</f>
        <v/>
      </c>
      <c r="R1376" s="27">
        <f>IF(C1376="","","Books/"&amp;A1376&amp;"/"&amp;C1376&amp;".png")</f>
        <v/>
      </c>
    </row>
    <row r="1377">
      <c r="A1377" s="25" t="n"/>
      <c r="B1377" s="26" t="n"/>
      <c r="C1377" s="26" t="n"/>
      <c r="D1377" s="25" t="n"/>
      <c r="E1377" s="26" t="n"/>
      <c r="F1377" s="25" t="n"/>
      <c r="G1377" s="25" t="n"/>
      <c r="H1377" s="25" t="n"/>
      <c r="I1377" s="26" t="n"/>
      <c r="J1377" s="25" t="n"/>
      <c r="K1377" s="25" t="n"/>
      <c r="L1377" s="25" t="n"/>
      <c r="M1377" s="25" t="n"/>
      <c r="N1377" s="26" t="n"/>
      <c r="O1377" s="25" t="n"/>
      <c r="P1377" s="27">
        <f>IF(C1377="","",IF(H1377="Teacher guide",SUMIFS('2_Zone_Allocation'!$I$2:$I$3001,'2_Zone_Allocation'!$E$2:$E$3001,C1377),SUMIFS('2_Zone_Allocation'!$H$2:$H$3001,'2_Zone_Allocation'!$D$2:$D$3001,C1377)))</f>
        <v/>
      </c>
      <c r="Q1377" s="27">
        <f>IF(C1377="","",IF(O1377=P1377,"OK","Mismatch"))</f>
        <v/>
      </c>
      <c r="R1377" s="27">
        <f>IF(C1377="","","Books/"&amp;A1377&amp;"/"&amp;C1377&amp;".png")</f>
        <v/>
      </c>
    </row>
    <row r="1378">
      <c r="A1378" s="25" t="n"/>
      <c r="B1378" s="26" t="n"/>
      <c r="C1378" s="26" t="n"/>
      <c r="D1378" s="25" t="n"/>
      <c r="E1378" s="26" t="n"/>
      <c r="F1378" s="25" t="n"/>
      <c r="G1378" s="25" t="n"/>
      <c r="H1378" s="25" t="n"/>
      <c r="I1378" s="26" t="n"/>
      <c r="J1378" s="25" t="n"/>
      <c r="K1378" s="25" t="n"/>
      <c r="L1378" s="25" t="n"/>
      <c r="M1378" s="25" t="n"/>
      <c r="N1378" s="26" t="n"/>
      <c r="O1378" s="25" t="n"/>
      <c r="P1378" s="27">
        <f>IF(C1378="","",IF(H1378="Teacher guide",SUMIFS('2_Zone_Allocation'!$I$2:$I$3001,'2_Zone_Allocation'!$E$2:$E$3001,C1378),SUMIFS('2_Zone_Allocation'!$H$2:$H$3001,'2_Zone_Allocation'!$D$2:$D$3001,C1378)))</f>
        <v/>
      </c>
      <c r="Q1378" s="27">
        <f>IF(C1378="","",IF(O1378=P1378,"OK","Mismatch"))</f>
        <v/>
      </c>
      <c r="R1378" s="27">
        <f>IF(C1378="","","Books/"&amp;A1378&amp;"/"&amp;C1378&amp;".png")</f>
        <v/>
      </c>
    </row>
    <row r="1379">
      <c r="A1379" s="25" t="n"/>
      <c r="B1379" s="26" t="n"/>
      <c r="C1379" s="26" t="n"/>
      <c r="D1379" s="25" t="n"/>
      <c r="E1379" s="26" t="n"/>
      <c r="F1379" s="25" t="n"/>
      <c r="G1379" s="25" t="n"/>
      <c r="H1379" s="25" t="n"/>
      <c r="I1379" s="26" t="n"/>
      <c r="J1379" s="25" t="n"/>
      <c r="K1379" s="25" t="n"/>
      <c r="L1379" s="25" t="n"/>
      <c r="M1379" s="25" t="n"/>
      <c r="N1379" s="26" t="n"/>
      <c r="O1379" s="25" t="n"/>
      <c r="P1379" s="27">
        <f>IF(C1379="","",IF(H1379="Teacher guide",SUMIFS('2_Zone_Allocation'!$I$2:$I$3001,'2_Zone_Allocation'!$E$2:$E$3001,C1379),SUMIFS('2_Zone_Allocation'!$H$2:$H$3001,'2_Zone_Allocation'!$D$2:$D$3001,C1379)))</f>
        <v/>
      </c>
      <c r="Q1379" s="27">
        <f>IF(C1379="","",IF(O1379=P1379,"OK","Mismatch"))</f>
        <v/>
      </c>
      <c r="R1379" s="27">
        <f>IF(C1379="","","Books/"&amp;A1379&amp;"/"&amp;C1379&amp;".png")</f>
        <v/>
      </c>
    </row>
    <row r="1380">
      <c r="A1380" s="25" t="n"/>
      <c r="B1380" s="26" t="n"/>
      <c r="C1380" s="26" t="n"/>
      <c r="D1380" s="25" t="n"/>
      <c r="E1380" s="26" t="n"/>
      <c r="F1380" s="25" t="n"/>
      <c r="G1380" s="25" t="n"/>
      <c r="H1380" s="25" t="n"/>
      <c r="I1380" s="26" t="n"/>
      <c r="J1380" s="25" t="n"/>
      <c r="K1380" s="25" t="n"/>
      <c r="L1380" s="25" t="n"/>
      <c r="M1380" s="25" t="n"/>
      <c r="N1380" s="26" t="n"/>
      <c r="O1380" s="25" t="n"/>
      <c r="P1380" s="27">
        <f>IF(C1380="","",IF(H1380="Teacher guide",SUMIFS('2_Zone_Allocation'!$I$2:$I$3001,'2_Zone_Allocation'!$E$2:$E$3001,C1380),SUMIFS('2_Zone_Allocation'!$H$2:$H$3001,'2_Zone_Allocation'!$D$2:$D$3001,C1380)))</f>
        <v/>
      </c>
      <c r="Q1380" s="27">
        <f>IF(C1380="","",IF(O1380=P1380,"OK","Mismatch"))</f>
        <v/>
      </c>
      <c r="R1380" s="27">
        <f>IF(C1380="","","Books/"&amp;A1380&amp;"/"&amp;C1380&amp;".png")</f>
        <v/>
      </c>
    </row>
    <row r="1381">
      <c r="A1381" s="25" t="n"/>
      <c r="B1381" s="26" t="n"/>
      <c r="C1381" s="26" t="n"/>
      <c r="D1381" s="25" t="n"/>
      <c r="E1381" s="26" t="n"/>
      <c r="F1381" s="25" t="n"/>
      <c r="G1381" s="25" t="n"/>
      <c r="H1381" s="25" t="n"/>
      <c r="I1381" s="26" t="n"/>
      <c r="J1381" s="25" t="n"/>
      <c r="K1381" s="25" t="n"/>
      <c r="L1381" s="25" t="n"/>
      <c r="M1381" s="25" t="n"/>
      <c r="N1381" s="26" t="n"/>
      <c r="O1381" s="25" t="n"/>
      <c r="P1381" s="27">
        <f>IF(C1381="","",IF(H1381="Teacher guide",SUMIFS('2_Zone_Allocation'!$I$2:$I$3001,'2_Zone_Allocation'!$E$2:$E$3001,C1381),SUMIFS('2_Zone_Allocation'!$H$2:$H$3001,'2_Zone_Allocation'!$D$2:$D$3001,C1381)))</f>
        <v/>
      </c>
      <c r="Q1381" s="27">
        <f>IF(C1381="","",IF(O1381=P1381,"OK","Mismatch"))</f>
        <v/>
      </c>
      <c r="R1381" s="27">
        <f>IF(C1381="","","Books/"&amp;A1381&amp;"/"&amp;C1381&amp;".png")</f>
        <v/>
      </c>
    </row>
    <row r="1382">
      <c r="A1382" s="25" t="n"/>
      <c r="B1382" s="26" t="n"/>
      <c r="C1382" s="26" t="n"/>
      <c r="D1382" s="25" t="n"/>
      <c r="E1382" s="26" t="n"/>
      <c r="F1382" s="25" t="n"/>
      <c r="G1382" s="25" t="n"/>
      <c r="H1382" s="25" t="n"/>
      <c r="I1382" s="26" t="n"/>
      <c r="J1382" s="25" t="n"/>
      <c r="K1382" s="25" t="n"/>
      <c r="L1382" s="25" t="n"/>
      <c r="M1382" s="25" t="n"/>
      <c r="N1382" s="26" t="n"/>
      <c r="O1382" s="25" t="n"/>
      <c r="P1382" s="27">
        <f>IF(C1382="","",IF(H1382="Teacher guide",SUMIFS('2_Zone_Allocation'!$I$2:$I$3001,'2_Zone_Allocation'!$E$2:$E$3001,C1382),SUMIFS('2_Zone_Allocation'!$H$2:$H$3001,'2_Zone_Allocation'!$D$2:$D$3001,C1382)))</f>
        <v/>
      </c>
      <c r="Q1382" s="27">
        <f>IF(C1382="","",IF(O1382=P1382,"OK","Mismatch"))</f>
        <v/>
      </c>
      <c r="R1382" s="27">
        <f>IF(C1382="","","Books/"&amp;A1382&amp;"/"&amp;C1382&amp;".png")</f>
        <v/>
      </c>
    </row>
    <row r="1383">
      <c r="A1383" s="25" t="n"/>
      <c r="B1383" s="26" t="n"/>
      <c r="C1383" s="26" t="n"/>
      <c r="D1383" s="25" t="n"/>
      <c r="E1383" s="26" t="n"/>
      <c r="F1383" s="25" t="n"/>
      <c r="G1383" s="25" t="n"/>
      <c r="H1383" s="25" t="n"/>
      <c r="I1383" s="26" t="n"/>
      <c r="J1383" s="25" t="n"/>
      <c r="K1383" s="25" t="n"/>
      <c r="L1383" s="25" t="n"/>
      <c r="M1383" s="25" t="n"/>
      <c r="N1383" s="26" t="n"/>
      <c r="O1383" s="25" t="n"/>
      <c r="P1383" s="27">
        <f>IF(C1383="","",IF(H1383="Teacher guide",SUMIFS('2_Zone_Allocation'!$I$2:$I$3001,'2_Zone_Allocation'!$E$2:$E$3001,C1383),SUMIFS('2_Zone_Allocation'!$H$2:$H$3001,'2_Zone_Allocation'!$D$2:$D$3001,C1383)))</f>
        <v/>
      </c>
      <c r="Q1383" s="27">
        <f>IF(C1383="","",IF(O1383=P1383,"OK","Mismatch"))</f>
        <v/>
      </c>
      <c r="R1383" s="27">
        <f>IF(C1383="","","Books/"&amp;A1383&amp;"/"&amp;C1383&amp;".png")</f>
        <v/>
      </c>
    </row>
    <row r="1384">
      <c r="A1384" s="25" t="n"/>
      <c r="B1384" s="26" t="n"/>
      <c r="C1384" s="26" t="n"/>
      <c r="D1384" s="25" t="n"/>
      <c r="E1384" s="26" t="n"/>
      <c r="F1384" s="25" t="n"/>
      <c r="G1384" s="25" t="n"/>
      <c r="H1384" s="25" t="n"/>
      <c r="I1384" s="26" t="n"/>
      <c r="J1384" s="25" t="n"/>
      <c r="K1384" s="25" t="n"/>
      <c r="L1384" s="25" t="n"/>
      <c r="M1384" s="25" t="n"/>
      <c r="N1384" s="26" t="n"/>
      <c r="O1384" s="25" t="n"/>
      <c r="P1384" s="27">
        <f>IF(C1384="","",IF(H1384="Teacher guide",SUMIFS('2_Zone_Allocation'!$I$2:$I$3001,'2_Zone_Allocation'!$E$2:$E$3001,C1384),SUMIFS('2_Zone_Allocation'!$H$2:$H$3001,'2_Zone_Allocation'!$D$2:$D$3001,C1384)))</f>
        <v/>
      </c>
      <c r="Q1384" s="27">
        <f>IF(C1384="","",IF(O1384=P1384,"OK","Mismatch"))</f>
        <v/>
      </c>
      <c r="R1384" s="27">
        <f>IF(C1384="","","Books/"&amp;A1384&amp;"/"&amp;C1384&amp;".png")</f>
        <v/>
      </c>
    </row>
    <row r="1385">
      <c r="A1385" s="25" t="n"/>
      <c r="B1385" s="26" t="n"/>
      <c r="C1385" s="26" t="n"/>
      <c r="D1385" s="25" t="n"/>
      <c r="E1385" s="26" t="n"/>
      <c r="F1385" s="25" t="n"/>
      <c r="G1385" s="25" t="n"/>
      <c r="H1385" s="25" t="n"/>
      <c r="I1385" s="26" t="n"/>
      <c r="J1385" s="25" t="n"/>
      <c r="K1385" s="25" t="n"/>
      <c r="L1385" s="25" t="n"/>
      <c r="M1385" s="25" t="n"/>
      <c r="N1385" s="26" t="n"/>
      <c r="O1385" s="25" t="n"/>
      <c r="P1385" s="27">
        <f>IF(C1385="","",IF(H1385="Teacher guide",SUMIFS('2_Zone_Allocation'!$I$2:$I$3001,'2_Zone_Allocation'!$E$2:$E$3001,C1385),SUMIFS('2_Zone_Allocation'!$H$2:$H$3001,'2_Zone_Allocation'!$D$2:$D$3001,C1385)))</f>
        <v/>
      </c>
      <c r="Q1385" s="27">
        <f>IF(C1385="","",IF(O1385=P1385,"OK","Mismatch"))</f>
        <v/>
      </c>
      <c r="R1385" s="27">
        <f>IF(C1385="","","Books/"&amp;A1385&amp;"/"&amp;C1385&amp;".png")</f>
        <v/>
      </c>
    </row>
    <row r="1386">
      <c r="A1386" s="25" t="n"/>
      <c r="B1386" s="26" t="n"/>
      <c r="C1386" s="26" t="n"/>
      <c r="D1386" s="25" t="n"/>
      <c r="E1386" s="26" t="n"/>
      <c r="F1386" s="25" t="n"/>
      <c r="G1386" s="25" t="n"/>
      <c r="H1386" s="25" t="n"/>
      <c r="I1386" s="26" t="n"/>
      <c r="J1386" s="25" t="n"/>
      <c r="K1386" s="25" t="n"/>
      <c r="L1386" s="25" t="n"/>
      <c r="M1386" s="25" t="n"/>
      <c r="N1386" s="26" t="n"/>
      <c r="O1386" s="25" t="n"/>
      <c r="P1386" s="27">
        <f>IF(C1386="","",IF(H1386="Teacher guide",SUMIFS('2_Zone_Allocation'!$I$2:$I$3001,'2_Zone_Allocation'!$E$2:$E$3001,C1386),SUMIFS('2_Zone_Allocation'!$H$2:$H$3001,'2_Zone_Allocation'!$D$2:$D$3001,C1386)))</f>
        <v/>
      </c>
      <c r="Q1386" s="27">
        <f>IF(C1386="","",IF(O1386=P1386,"OK","Mismatch"))</f>
        <v/>
      </c>
      <c r="R1386" s="27">
        <f>IF(C1386="","","Books/"&amp;A1386&amp;"/"&amp;C1386&amp;".png")</f>
        <v/>
      </c>
    </row>
    <row r="1387">
      <c r="A1387" s="25" t="n"/>
      <c r="B1387" s="26" t="n"/>
      <c r="C1387" s="26" t="n"/>
      <c r="D1387" s="25" t="n"/>
      <c r="E1387" s="26" t="n"/>
      <c r="F1387" s="25" t="n"/>
      <c r="G1387" s="25" t="n"/>
      <c r="H1387" s="25" t="n"/>
      <c r="I1387" s="26" t="n"/>
      <c r="J1387" s="25" t="n"/>
      <c r="K1387" s="25" t="n"/>
      <c r="L1387" s="25" t="n"/>
      <c r="M1387" s="25" t="n"/>
      <c r="N1387" s="26" t="n"/>
      <c r="O1387" s="25" t="n"/>
      <c r="P1387" s="27">
        <f>IF(C1387="","",IF(H1387="Teacher guide",SUMIFS('2_Zone_Allocation'!$I$2:$I$3001,'2_Zone_Allocation'!$E$2:$E$3001,C1387),SUMIFS('2_Zone_Allocation'!$H$2:$H$3001,'2_Zone_Allocation'!$D$2:$D$3001,C1387)))</f>
        <v/>
      </c>
      <c r="Q1387" s="27">
        <f>IF(C1387="","",IF(O1387=P1387,"OK","Mismatch"))</f>
        <v/>
      </c>
      <c r="R1387" s="27">
        <f>IF(C1387="","","Books/"&amp;A1387&amp;"/"&amp;C1387&amp;".png")</f>
        <v/>
      </c>
    </row>
    <row r="1388">
      <c r="A1388" s="25" t="n"/>
      <c r="B1388" s="26" t="n"/>
      <c r="C1388" s="26" t="n"/>
      <c r="D1388" s="25" t="n"/>
      <c r="E1388" s="26" t="n"/>
      <c r="F1388" s="25" t="n"/>
      <c r="G1388" s="25" t="n"/>
      <c r="H1388" s="25" t="n"/>
      <c r="I1388" s="26" t="n"/>
      <c r="J1388" s="25" t="n"/>
      <c r="K1388" s="25" t="n"/>
      <c r="L1388" s="25" t="n"/>
      <c r="M1388" s="25" t="n"/>
      <c r="N1388" s="26" t="n"/>
      <c r="O1388" s="25" t="n"/>
      <c r="P1388" s="27">
        <f>IF(C1388="","",IF(H1388="Teacher guide",SUMIFS('2_Zone_Allocation'!$I$2:$I$3001,'2_Zone_Allocation'!$E$2:$E$3001,C1388),SUMIFS('2_Zone_Allocation'!$H$2:$H$3001,'2_Zone_Allocation'!$D$2:$D$3001,C1388)))</f>
        <v/>
      </c>
      <c r="Q1388" s="27">
        <f>IF(C1388="","",IF(O1388=P1388,"OK","Mismatch"))</f>
        <v/>
      </c>
      <c r="R1388" s="27">
        <f>IF(C1388="","","Books/"&amp;A1388&amp;"/"&amp;C1388&amp;".png")</f>
        <v/>
      </c>
    </row>
    <row r="1389">
      <c r="A1389" s="25" t="n"/>
      <c r="B1389" s="26" t="n"/>
      <c r="C1389" s="26" t="n"/>
      <c r="D1389" s="25" t="n"/>
      <c r="E1389" s="26" t="n"/>
      <c r="F1389" s="25" t="n"/>
      <c r="G1389" s="25" t="n"/>
      <c r="H1389" s="25" t="n"/>
      <c r="I1389" s="26" t="n"/>
      <c r="J1389" s="25" t="n"/>
      <c r="K1389" s="25" t="n"/>
      <c r="L1389" s="25" t="n"/>
      <c r="M1389" s="25" t="n"/>
      <c r="N1389" s="26" t="n"/>
      <c r="O1389" s="25" t="n"/>
      <c r="P1389" s="27">
        <f>IF(C1389="","",IF(H1389="Teacher guide",SUMIFS('2_Zone_Allocation'!$I$2:$I$3001,'2_Zone_Allocation'!$E$2:$E$3001,C1389),SUMIFS('2_Zone_Allocation'!$H$2:$H$3001,'2_Zone_Allocation'!$D$2:$D$3001,C1389)))</f>
        <v/>
      </c>
      <c r="Q1389" s="27">
        <f>IF(C1389="","",IF(O1389=P1389,"OK","Mismatch"))</f>
        <v/>
      </c>
      <c r="R1389" s="27">
        <f>IF(C1389="","","Books/"&amp;A1389&amp;"/"&amp;C1389&amp;".png")</f>
        <v/>
      </c>
    </row>
    <row r="1390">
      <c r="A1390" s="25" t="n"/>
      <c r="B1390" s="26" t="n"/>
      <c r="C1390" s="26" t="n"/>
      <c r="D1390" s="25" t="n"/>
      <c r="E1390" s="26" t="n"/>
      <c r="F1390" s="25" t="n"/>
      <c r="G1390" s="25" t="n"/>
      <c r="H1390" s="25" t="n"/>
      <c r="I1390" s="26" t="n"/>
      <c r="J1390" s="25" t="n"/>
      <c r="K1390" s="25" t="n"/>
      <c r="L1390" s="25" t="n"/>
      <c r="M1390" s="25" t="n"/>
      <c r="N1390" s="26" t="n"/>
      <c r="O1390" s="25" t="n"/>
      <c r="P1390" s="27">
        <f>IF(C1390="","",IF(H1390="Teacher guide",SUMIFS('2_Zone_Allocation'!$I$2:$I$3001,'2_Zone_Allocation'!$E$2:$E$3001,C1390),SUMIFS('2_Zone_Allocation'!$H$2:$H$3001,'2_Zone_Allocation'!$D$2:$D$3001,C1390)))</f>
        <v/>
      </c>
      <c r="Q1390" s="27">
        <f>IF(C1390="","",IF(O1390=P1390,"OK","Mismatch"))</f>
        <v/>
      </c>
      <c r="R1390" s="27">
        <f>IF(C1390="","","Books/"&amp;A1390&amp;"/"&amp;C1390&amp;".png")</f>
        <v/>
      </c>
    </row>
    <row r="1391">
      <c r="A1391" s="25" t="n"/>
      <c r="B1391" s="26" t="n"/>
      <c r="C1391" s="26" t="n"/>
      <c r="D1391" s="25" t="n"/>
      <c r="E1391" s="26" t="n"/>
      <c r="F1391" s="25" t="n"/>
      <c r="G1391" s="25" t="n"/>
      <c r="H1391" s="25" t="n"/>
      <c r="I1391" s="26" t="n"/>
      <c r="J1391" s="25" t="n"/>
      <c r="K1391" s="25" t="n"/>
      <c r="L1391" s="25" t="n"/>
      <c r="M1391" s="25" t="n"/>
      <c r="N1391" s="26" t="n"/>
      <c r="O1391" s="25" t="n"/>
      <c r="P1391" s="27">
        <f>IF(C1391="","",IF(H1391="Teacher guide",SUMIFS('2_Zone_Allocation'!$I$2:$I$3001,'2_Zone_Allocation'!$E$2:$E$3001,C1391),SUMIFS('2_Zone_Allocation'!$H$2:$H$3001,'2_Zone_Allocation'!$D$2:$D$3001,C1391)))</f>
        <v/>
      </c>
      <c r="Q1391" s="27">
        <f>IF(C1391="","",IF(O1391=P1391,"OK","Mismatch"))</f>
        <v/>
      </c>
      <c r="R1391" s="27">
        <f>IF(C1391="","","Books/"&amp;A1391&amp;"/"&amp;C1391&amp;".png")</f>
        <v/>
      </c>
    </row>
    <row r="1392">
      <c r="A1392" s="25" t="n"/>
      <c r="B1392" s="26" t="n"/>
      <c r="C1392" s="26" t="n"/>
      <c r="D1392" s="25" t="n"/>
      <c r="E1392" s="26" t="n"/>
      <c r="F1392" s="25" t="n"/>
      <c r="G1392" s="25" t="n"/>
      <c r="H1392" s="25" t="n"/>
      <c r="I1392" s="26" t="n"/>
      <c r="J1392" s="25" t="n"/>
      <c r="K1392" s="25" t="n"/>
      <c r="L1392" s="25" t="n"/>
      <c r="M1392" s="25" t="n"/>
      <c r="N1392" s="26" t="n"/>
      <c r="O1392" s="25" t="n"/>
      <c r="P1392" s="27">
        <f>IF(C1392="","",IF(H1392="Teacher guide",SUMIFS('2_Zone_Allocation'!$I$2:$I$3001,'2_Zone_Allocation'!$E$2:$E$3001,C1392),SUMIFS('2_Zone_Allocation'!$H$2:$H$3001,'2_Zone_Allocation'!$D$2:$D$3001,C1392)))</f>
        <v/>
      </c>
      <c r="Q1392" s="27">
        <f>IF(C1392="","",IF(O1392=P1392,"OK","Mismatch"))</f>
        <v/>
      </c>
      <c r="R1392" s="27">
        <f>IF(C1392="","","Books/"&amp;A1392&amp;"/"&amp;C1392&amp;".png")</f>
        <v/>
      </c>
    </row>
    <row r="1393">
      <c r="A1393" s="25" t="n"/>
      <c r="B1393" s="26" t="n"/>
      <c r="C1393" s="26" t="n"/>
      <c r="D1393" s="25" t="n"/>
      <c r="E1393" s="26" t="n"/>
      <c r="F1393" s="25" t="n"/>
      <c r="G1393" s="25" t="n"/>
      <c r="H1393" s="25" t="n"/>
      <c r="I1393" s="26" t="n"/>
      <c r="J1393" s="25" t="n"/>
      <c r="K1393" s="25" t="n"/>
      <c r="L1393" s="25" t="n"/>
      <c r="M1393" s="25" t="n"/>
      <c r="N1393" s="26" t="n"/>
      <c r="O1393" s="25" t="n"/>
      <c r="P1393" s="27">
        <f>IF(C1393="","",IF(H1393="Teacher guide",SUMIFS('2_Zone_Allocation'!$I$2:$I$3001,'2_Zone_Allocation'!$E$2:$E$3001,C1393),SUMIFS('2_Zone_Allocation'!$H$2:$H$3001,'2_Zone_Allocation'!$D$2:$D$3001,C1393)))</f>
        <v/>
      </c>
      <c r="Q1393" s="27">
        <f>IF(C1393="","",IF(O1393=P1393,"OK","Mismatch"))</f>
        <v/>
      </c>
      <c r="R1393" s="27">
        <f>IF(C1393="","","Books/"&amp;A1393&amp;"/"&amp;C1393&amp;".png")</f>
        <v/>
      </c>
    </row>
    <row r="1394">
      <c r="A1394" s="25" t="n"/>
      <c r="B1394" s="26" t="n"/>
      <c r="C1394" s="26" t="n"/>
      <c r="D1394" s="25" t="n"/>
      <c r="E1394" s="26" t="n"/>
      <c r="F1394" s="25" t="n"/>
      <c r="G1394" s="25" t="n"/>
      <c r="H1394" s="25" t="n"/>
      <c r="I1394" s="26" t="n"/>
      <c r="J1394" s="25" t="n"/>
      <c r="K1394" s="25" t="n"/>
      <c r="L1394" s="25" t="n"/>
      <c r="M1394" s="25" t="n"/>
      <c r="N1394" s="26" t="n"/>
      <c r="O1394" s="25" t="n"/>
      <c r="P1394" s="27">
        <f>IF(C1394="","",IF(H1394="Teacher guide",SUMIFS('2_Zone_Allocation'!$I$2:$I$3001,'2_Zone_Allocation'!$E$2:$E$3001,C1394),SUMIFS('2_Zone_Allocation'!$H$2:$H$3001,'2_Zone_Allocation'!$D$2:$D$3001,C1394)))</f>
        <v/>
      </c>
      <c r="Q1394" s="27">
        <f>IF(C1394="","",IF(O1394=P1394,"OK","Mismatch"))</f>
        <v/>
      </c>
      <c r="R1394" s="27">
        <f>IF(C1394="","","Books/"&amp;A1394&amp;"/"&amp;C1394&amp;".png")</f>
        <v/>
      </c>
    </row>
    <row r="1395">
      <c r="A1395" s="25" t="n"/>
      <c r="B1395" s="26" t="n"/>
      <c r="C1395" s="26" t="n"/>
      <c r="D1395" s="25" t="n"/>
      <c r="E1395" s="26" t="n"/>
      <c r="F1395" s="25" t="n"/>
      <c r="G1395" s="25" t="n"/>
      <c r="H1395" s="25" t="n"/>
      <c r="I1395" s="26" t="n"/>
      <c r="J1395" s="25" t="n"/>
      <c r="K1395" s="25" t="n"/>
      <c r="L1395" s="25" t="n"/>
      <c r="M1395" s="25" t="n"/>
      <c r="N1395" s="26" t="n"/>
      <c r="O1395" s="25" t="n"/>
      <c r="P1395" s="27">
        <f>IF(C1395="","",IF(H1395="Teacher guide",SUMIFS('2_Zone_Allocation'!$I$2:$I$3001,'2_Zone_Allocation'!$E$2:$E$3001,C1395),SUMIFS('2_Zone_Allocation'!$H$2:$H$3001,'2_Zone_Allocation'!$D$2:$D$3001,C1395)))</f>
        <v/>
      </c>
      <c r="Q1395" s="27">
        <f>IF(C1395="","",IF(O1395=P1395,"OK","Mismatch"))</f>
        <v/>
      </c>
      <c r="R1395" s="27">
        <f>IF(C1395="","","Books/"&amp;A1395&amp;"/"&amp;C1395&amp;".png")</f>
        <v/>
      </c>
    </row>
    <row r="1396">
      <c r="A1396" s="25" t="n"/>
      <c r="B1396" s="26" t="n"/>
      <c r="C1396" s="26" t="n"/>
      <c r="D1396" s="25" t="n"/>
      <c r="E1396" s="26" t="n"/>
      <c r="F1396" s="25" t="n"/>
      <c r="G1396" s="25" t="n"/>
      <c r="H1396" s="25" t="n"/>
      <c r="I1396" s="26" t="n"/>
      <c r="J1396" s="25" t="n"/>
      <c r="K1396" s="25" t="n"/>
      <c r="L1396" s="25" t="n"/>
      <c r="M1396" s="25" t="n"/>
      <c r="N1396" s="26" t="n"/>
      <c r="O1396" s="25" t="n"/>
      <c r="P1396" s="27">
        <f>IF(C1396="","",IF(H1396="Teacher guide",SUMIFS('2_Zone_Allocation'!$I$2:$I$3001,'2_Zone_Allocation'!$E$2:$E$3001,C1396),SUMIFS('2_Zone_Allocation'!$H$2:$H$3001,'2_Zone_Allocation'!$D$2:$D$3001,C1396)))</f>
        <v/>
      </c>
      <c r="Q1396" s="27">
        <f>IF(C1396="","",IF(O1396=P1396,"OK","Mismatch"))</f>
        <v/>
      </c>
      <c r="R1396" s="27">
        <f>IF(C1396="","","Books/"&amp;A1396&amp;"/"&amp;C1396&amp;".png")</f>
        <v/>
      </c>
    </row>
    <row r="1397">
      <c r="A1397" s="25" t="n"/>
      <c r="B1397" s="26" t="n"/>
      <c r="C1397" s="26" t="n"/>
      <c r="D1397" s="25" t="n"/>
      <c r="E1397" s="26" t="n"/>
      <c r="F1397" s="25" t="n"/>
      <c r="G1397" s="25" t="n"/>
      <c r="H1397" s="25" t="n"/>
      <c r="I1397" s="26" t="n"/>
      <c r="J1397" s="25" t="n"/>
      <c r="K1397" s="25" t="n"/>
      <c r="L1397" s="25" t="n"/>
      <c r="M1397" s="25" t="n"/>
      <c r="N1397" s="26" t="n"/>
      <c r="O1397" s="25" t="n"/>
      <c r="P1397" s="27">
        <f>IF(C1397="","",IF(H1397="Teacher guide",SUMIFS('2_Zone_Allocation'!$I$2:$I$3001,'2_Zone_Allocation'!$E$2:$E$3001,C1397),SUMIFS('2_Zone_Allocation'!$H$2:$H$3001,'2_Zone_Allocation'!$D$2:$D$3001,C1397)))</f>
        <v/>
      </c>
      <c r="Q1397" s="27">
        <f>IF(C1397="","",IF(O1397=P1397,"OK","Mismatch"))</f>
        <v/>
      </c>
      <c r="R1397" s="27">
        <f>IF(C1397="","","Books/"&amp;A1397&amp;"/"&amp;C1397&amp;".png")</f>
        <v/>
      </c>
    </row>
    <row r="1398">
      <c r="A1398" s="25" t="n"/>
      <c r="B1398" s="26" t="n"/>
      <c r="C1398" s="26" t="n"/>
      <c r="D1398" s="25" t="n"/>
      <c r="E1398" s="26" t="n"/>
      <c r="F1398" s="25" t="n"/>
      <c r="G1398" s="25" t="n"/>
      <c r="H1398" s="25" t="n"/>
      <c r="I1398" s="26" t="n"/>
      <c r="J1398" s="25" t="n"/>
      <c r="K1398" s="25" t="n"/>
      <c r="L1398" s="25" t="n"/>
      <c r="M1398" s="25" t="n"/>
      <c r="N1398" s="26" t="n"/>
      <c r="O1398" s="25" t="n"/>
      <c r="P1398" s="27">
        <f>IF(C1398="","",IF(H1398="Teacher guide",SUMIFS('2_Zone_Allocation'!$I$2:$I$3001,'2_Zone_Allocation'!$E$2:$E$3001,C1398),SUMIFS('2_Zone_Allocation'!$H$2:$H$3001,'2_Zone_Allocation'!$D$2:$D$3001,C1398)))</f>
        <v/>
      </c>
      <c r="Q1398" s="27">
        <f>IF(C1398="","",IF(O1398=P1398,"OK","Mismatch"))</f>
        <v/>
      </c>
      <c r="R1398" s="27">
        <f>IF(C1398="","","Books/"&amp;A1398&amp;"/"&amp;C1398&amp;".png")</f>
        <v/>
      </c>
    </row>
    <row r="1399">
      <c r="A1399" s="25" t="n"/>
      <c r="B1399" s="26" t="n"/>
      <c r="C1399" s="26" t="n"/>
      <c r="D1399" s="25" t="n"/>
      <c r="E1399" s="26" t="n"/>
      <c r="F1399" s="25" t="n"/>
      <c r="G1399" s="25" t="n"/>
      <c r="H1399" s="25" t="n"/>
      <c r="I1399" s="26" t="n"/>
      <c r="J1399" s="25" t="n"/>
      <c r="K1399" s="25" t="n"/>
      <c r="L1399" s="25" t="n"/>
      <c r="M1399" s="25" t="n"/>
      <c r="N1399" s="26" t="n"/>
      <c r="O1399" s="25" t="n"/>
      <c r="P1399" s="27">
        <f>IF(C1399="","",IF(H1399="Teacher guide",SUMIFS('2_Zone_Allocation'!$I$2:$I$3001,'2_Zone_Allocation'!$E$2:$E$3001,C1399),SUMIFS('2_Zone_Allocation'!$H$2:$H$3001,'2_Zone_Allocation'!$D$2:$D$3001,C1399)))</f>
        <v/>
      </c>
      <c r="Q1399" s="27">
        <f>IF(C1399="","",IF(O1399=P1399,"OK","Mismatch"))</f>
        <v/>
      </c>
      <c r="R1399" s="27">
        <f>IF(C1399="","","Books/"&amp;A1399&amp;"/"&amp;C1399&amp;".png")</f>
        <v/>
      </c>
    </row>
    <row r="1400">
      <c r="A1400" s="25" t="n"/>
      <c r="B1400" s="26" t="n"/>
      <c r="C1400" s="26" t="n"/>
      <c r="D1400" s="25" t="n"/>
      <c r="E1400" s="26" t="n"/>
      <c r="F1400" s="25" t="n"/>
      <c r="G1400" s="25" t="n"/>
      <c r="H1400" s="25" t="n"/>
      <c r="I1400" s="26" t="n"/>
      <c r="J1400" s="25" t="n"/>
      <c r="K1400" s="25" t="n"/>
      <c r="L1400" s="25" t="n"/>
      <c r="M1400" s="25" t="n"/>
      <c r="N1400" s="26" t="n"/>
      <c r="O1400" s="25" t="n"/>
      <c r="P1400" s="27">
        <f>IF(C1400="","",IF(H1400="Teacher guide",SUMIFS('2_Zone_Allocation'!$I$2:$I$3001,'2_Zone_Allocation'!$E$2:$E$3001,C1400),SUMIFS('2_Zone_Allocation'!$H$2:$H$3001,'2_Zone_Allocation'!$D$2:$D$3001,C1400)))</f>
        <v/>
      </c>
      <c r="Q1400" s="27">
        <f>IF(C1400="","",IF(O1400=P1400,"OK","Mismatch"))</f>
        <v/>
      </c>
      <c r="R1400" s="27">
        <f>IF(C1400="","","Books/"&amp;A1400&amp;"/"&amp;C1400&amp;".png")</f>
        <v/>
      </c>
    </row>
    <row r="1401">
      <c r="A1401" s="25" t="n"/>
      <c r="B1401" s="26" t="n"/>
      <c r="C1401" s="26" t="n"/>
      <c r="D1401" s="25" t="n"/>
      <c r="E1401" s="26" t="n"/>
      <c r="F1401" s="25" t="n"/>
      <c r="G1401" s="25" t="n"/>
      <c r="H1401" s="25" t="n"/>
      <c r="I1401" s="26" t="n"/>
      <c r="J1401" s="25" t="n"/>
      <c r="K1401" s="25" t="n"/>
      <c r="L1401" s="25" t="n"/>
      <c r="M1401" s="25" t="n"/>
      <c r="N1401" s="26" t="n"/>
      <c r="O1401" s="25" t="n"/>
      <c r="P1401" s="27">
        <f>IF(C1401="","",IF(H1401="Teacher guide",SUMIFS('2_Zone_Allocation'!$I$2:$I$3001,'2_Zone_Allocation'!$E$2:$E$3001,C1401),SUMIFS('2_Zone_Allocation'!$H$2:$H$3001,'2_Zone_Allocation'!$D$2:$D$3001,C1401)))</f>
        <v/>
      </c>
      <c r="Q1401" s="27">
        <f>IF(C1401="","",IF(O1401=P1401,"OK","Mismatch"))</f>
        <v/>
      </c>
      <c r="R1401" s="27">
        <f>IF(C1401="","","Books/"&amp;A1401&amp;"/"&amp;C1401&amp;".png")</f>
        <v/>
      </c>
    </row>
    <row r="1402">
      <c r="A1402" s="25" t="n"/>
      <c r="B1402" s="26" t="n"/>
      <c r="C1402" s="26" t="n"/>
      <c r="D1402" s="25" t="n"/>
      <c r="E1402" s="26" t="n"/>
      <c r="F1402" s="25" t="n"/>
      <c r="G1402" s="25" t="n"/>
      <c r="H1402" s="25" t="n"/>
      <c r="I1402" s="26" t="n"/>
      <c r="J1402" s="25" t="n"/>
      <c r="K1402" s="25" t="n"/>
      <c r="L1402" s="25" t="n"/>
      <c r="M1402" s="25" t="n"/>
      <c r="N1402" s="26" t="n"/>
      <c r="O1402" s="25" t="n"/>
      <c r="P1402" s="27">
        <f>IF(C1402="","",IF(H1402="Teacher guide",SUMIFS('2_Zone_Allocation'!$I$2:$I$3001,'2_Zone_Allocation'!$E$2:$E$3001,C1402),SUMIFS('2_Zone_Allocation'!$H$2:$H$3001,'2_Zone_Allocation'!$D$2:$D$3001,C1402)))</f>
        <v/>
      </c>
      <c r="Q1402" s="27">
        <f>IF(C1402="","",IF(O1402=P1402,"OK","Mismatch"))</f>
        <v/>
      </c>
      <c r="R1402" s="27">
        <f>IF(C1402="","","Books/"&amp;A1402&amp;"/"&amp;C1402&amp;".png")</f>
        <v/>
      </c>
    </row>
    <row r="1403">
      <c r="A1403" s="25" t="n"/>
      <c r="B1403" s="26" t="n"/>
      <c r="C1403" s="26" t="n"/>
      <c r="D1403" s="25" t="n"/>
      <c r="E1403" s="26" t="n"/>
      <c r="F1403" s="25" t="n"/>
      <c r="G1403" s="25" t="n"/>
      <c r="H1403" s="25" t="n"/>
      <c r="I1403" s="26" t="n"/>
      <c r="J1403" s="25" t="n"/>
      <c r="K1403" s="25" t="n"/>
      <c r="L1403" s="25" t="n"/>
      <c r="M1403" s="25" t="n"/>
      <c r="N1403" s="26" t="n"/>
      <c r="O1403" s="25" t="n"/>
      <c r="P1403" s="27">
        <f>IF(C1403="","",IF(H1403="Teacher guide",SUMIFS('2_Zone_Allocation'!$I$2:$I$3001,'2_Zone_Allocation'!$E$2:$E$3001,C1403),SUMIFS('2_Zone_Allocation'!$H$2:$H$3001,'2_Zone_Allocation'!$D$2:$D$3001,C1403)))</f>
        <v/>
      </c>
      <c r="Q1403" s="27">
        <f>IF(C1403="","",IF(O1403=P1403,"OK","Mismatch"))</f>
        <v/>
      </c>
      <c r="R1403" s="27">
        <f>IF(C1403="","","Books/"&amp;A1403&amp;"/"&amp;C1403&amp;".png")</f>
        <v/>
      </c>
    </row>
    <row r="1404">
      <c r="A1404" s="25" t="n"/>
      <c r="B1404" s="26" t="n"/>
      <c r="C1404" s="26" t="n"/>
      <c r="D1404" s="25" t="n"/>
      <c r="E1404" s="26" t="n"/>
      <c r="F1404" s="25" t="n"/>
      <c r="G1404" s="25" t="n"/>
      <c r="H1404" s="25" t="n"/>
      <c r="I1404" s="26" t="n"/>
      <c r="J1404" s="25" t="n"/>
      <c r="K1404" s="25" t="n"/>
      <c r="L1404" s="25" t="n"/>
      <c r="M1404" s="25" t="n"/>
      <c r="N1404" s="26" t="n"/>
      <c r="O1404" s="25" t="n"/>
      <c r="P1404" s="27">
        <f>IF(C1404="","",IF(H1404="Teacher guide",SUMIFS('2_Zone_Allocation'!$I$2:$I$3001,'2_Zone_Allocation'!$E$2:$E$3001,C1404),SUMIFS('2_Zone_Allocation'!$H$2:$H$3001,'2_Zone_Allocation'!$D$2:$D$3001,C1404)))</f>
        <v/>
      </c>
      <c r="Q1404" s="27">
        <f>IF(C1404="","",IF(O1404=P1404,"OK","Mismatch"))</f>
        <v/>
      </c>
      <c r="R1404" s="27">
        <f>IF(C1404="","","Books/"&amp;A1404&amp;"/"&amp;C1404&amp;".png")</f>
        <v/>
      </c>
    </row>
    <row r="1405">
      <c r="A1405" s="25" t="n"/>
      <c r="B1405" s="26" t="n"/>
      <c r="C1405" s="26" t="n"/>
      <c r="D1405" s="25" t="n"/>
      <c r="E1405" s="26" t="n"/>
      <c r="F1405" s="25" t="n"/>
      <c r="G1405" s="25" t="n"/>
      <c r="H1405" s="25" t="n"/>
      <c r="I1405" s="26" t="n"/>
      <c r="J1405" s="25" t="n"/>
      <c r="K1405" s="25" t="n"/>
      <c r="L1405" s="25" t="n"/>
      <c r="M1405" s="25" t="n"/>
      <c r="N1405" s="26" t="n"/>
      <c r="O1405" s="25" t="n"/>
      <c r="P1405" s="27">
        <f>IF(C1405="","",IF(H1405="Teacher guide",SUMIFS('2_Zone_Allocation'!$I$2:$I$3001,'2_Zone_Allocation'!$E$2:$E$3001,C1405),SUMIFS('2_Zone_Allocation'!$H$2:$H$3001,'2_Zone_Allocation'!$D$2:$D$3001,C1405)))</f>
        <v/>
      </c>
      <c r="Q1405" s="27">
        <f>IF(C1405="","",IF(O1405=P1405,"OK","Mismatch"))</f>
        <v/>
      </c>
      <c r="R1405" s="27">
        <f>IF(C1405="","","Books/"&amp;A1405&amp;"/"&amp;C1405&amp;".png")</f>
        <v/>
      </c>
    </row>
    <row r="1406">
      <c r="A1406" s="25" t="n"/>
      <c r="B1406" s="26" t="n"/>
      <c r="C1406" s="26" t="n"/>
      <c r="D1406" s="25" t="n"/>
      <c r="E1406" s="26" t="n"/>
      <c r="F1406" s="25" t="n"/>
      <c r="G1406" s="25" t="n"/>
      <c r="H1406" s="25" t="n"/>
      <c r="I1406" s="26" t="n"/>
      <c r="J1406" s="25" t="n"/>
      <c r="K1406" s="25" t="n"/>
      <c r="L1406" s="25" t="n"/>
      <c r="M1406" s="25" t="n"/>
      <c r="N1406" s="26" t="n"/>
      <c r="O1406" s="25" t="n"/>
      <c r="P1406" s="27">
        <f>IF(C1406="","",IF(H1406="Teacher guide",SUMIFS('2_Zone_Allocation'!$I$2:$I$3001,'2_Zone_Allocation'!$E$2:$E$3001,C1406),SUMIFS('2_Zone_Allocation'!$H$2:$H$3001,'2_Zone_Allocation'!$D$2:$D$3001,C1406)))</f>
        <v/>
      </c>
      <c r="Q1406" s="27">
        <f>IF(C1406="","",IF(O1406=P1406,"OK","Mismatch"))</f>
        <v/>
      </c>
      <c r="R1406" s="27">
        <f>IF(C1406="","","Books/"&amp;A1406&amp;"/"&amp;C1406&amp;".png")</f>
        <v/>
      </c>
    </row>
    <row r="1407">
      <c r="A1407" s="25" t="n"/>
      <c r="B1407" s="26" t="n"/>
      <c r="C1407" s="26" t="n"/>
      <c r="D1407" s="25" t="n"/>
      <c r="E1407" s="26" t="n"/>
      <c r="F1407" s="25" t="n"/>
      <c r="G1407" s="25" t="n"/>
      <c r="H1407" s="25" t="n"/>
      <c r="I1407" s="26" t="n"/>
      <c r="J1407" s="25" t="n"/>
      <c r="K1407" s="25" t="n"/>
      <c r="L1407" s="25" t="n"/>
      <c r="M1407" s="25" t="n"/>
      <c r="N1407" s="26" t="n"/>
      <c r="O1407" s="25" t="n"/>
      <c r="P1407" s="27">
        <f>IF(C1407="","",IF(H1407="Teacher guide",SUMIFS('2_Zone_Allocation'!$I$2:$I$3001,'2_Zone_Allocation'!$E$2:$E$3001,C1407),SUMIFS('2_Zone_Allocation'!$H$2:$H$3001,'2_Zone_Allocation'!$D$2:$D$3001,C1407)))</f>
        <v/>
      </c>
      <c r="Q1407" s="27">
        <f>IF(C1407="","",IF(O1407=P1407,"OK","Mismatch"))</f>
        <v/>
      </c>
      <c r="R1407" s="27">
        <f>IF(C1407="","","Books/"&amp;A1407&amp;"/"&amp;C1407&amp;".png")</f>
        <v/>
      </c>
    </row>
    <row r="1408">
      <c r="A1408" s="25" t="n"/>
      <c r="B1408" s="26" t="n"/>
      <c r="C1408" s="26" t="n"/>
      <c r="D1408" s="25" t="n"/>
      <c r="E1408" s="26" t="n"/>
      <c r="F1408" s="25" t="n"/>
      <c r="G1408" s="25" t="n"/>
      <c r="H1408" s="25" t="n"/>
      <c r="I1408" s="26" t="n"/>
      <c r="J1408" s="25" t="n"/>
      <c r="K1408" s="25" t="n"/>
      <c r="L1408" s="25" t="n"/>
      <c r="M1408" s="25" t="n"/>
      <c r="N1408" s="26" t="n"/>
      <c r="O1408" s="25" t="n"/>
      <c r="P1408" s="27">
        <f>IF(C1408="","",IF(H1408="Teacher guide",SUMIFS('2_Zone_Allocation'!$I$2:$I$3001,'2_Zone_Allocation'!$E$2:$E$3001,C1408),SUMIFS('2_Zone_Allocation'!$H$2:$H$3001,'2_Zone_Allocation'!$D$2:$D$3001,C1408)))</f>
        <v/>
      </c>
      <c r="Q1408" s="27">
        <f>IF(C1408="","",IF(O1408=P1408,"OK","Mismatch"))</f>
        <v/>
      </c>
      <c r="R1408" s="27">
        <f>IF(C1408="","","Books/"&amp;A1408&amp;"/"&amp;C1408&amp;".png")</f>
        <v/>
      </c>
    </row>
    <row r="1409">
      <c r="A1409" s="25" t="n"/>
      <c r="B1409" s="26" t="n"/>
      <c r="C1409" s="26" t="n"/>
      <c r="D1409" s="25" t="n"/>
      <c r="E1409" s="26" t="n"/>
      <c r="F1409" s="25" t="n"/>
      <c r="G1409" s="25" t="n"/>
      <c r="H1409" s="25" t="n"/>
      <c r="I1409" s="26" t="n"/>
      <c r="J1409" s="25" t="n"/>
      <c r="K1409" s="25" t="n"/>
      <c r="L1409" s="25" t="n"/>
      <c r="M1409" s="25" t="n"/>
      <c r="N1409" s="26" t="n"/>
      <c r="O1409" s="25" t="n"/>
      <c r="P1409" s="27">
        <f>IF(C1409="","",IF(H1409="Teacher guide",SUMIFS('2_Zone_Allocation'!$I$2:$I$3001,'2_Zone_Allocation'!$E$2:$E$3001,C1409),SUMIFS('2_Zone_Allocation'!$H$2:$H$3001,'2_Zone_Allocation'!$D$2:$D$3001,C1409)))</f>
        <v/>
      </c>
      <c r="Q1409" s="27">
        <f>IF(C1409="","",IF(O1409=P1409,"OK","Mismatch"))</f>
        <v/>
      </c>
      <c r="R1409" s="27">
        <f>IF(C1409="","","Books/"&amp;A1409&amp;"/"&amp;C1409&amp;".png")</f>
        <v/>
      </c>
    </row>
    <row r="1410">
      <c r="A1410" s="25" t="n"/>
      <c r="B1410" s="26" t="n"/>
      <c r="C1410" s="26" t="n"/>
      <c r="D1410" s="25" t="n"/>
      <c r="E1410" s="26" t="n"/>
      <c r="F1410" s="25" t="n"/>
      <c r="G1410" s="25" t="n"/>
      <c r="H1410" s="25" t="n"/>
      <c r="I1410" s="26" t="n"/>
      <c r="J1410" s="25" t="n"/>
      <c r="K1410" s="25" t="n"/>
      <c r="L1410" s="25" t="n"/>
      <c r="M1410" s="25" t="n"/>
      <c r="N1410" s="26" t="n"/>
      <c r="O1410" s="25" t="n"/>
      <c r="P1410" s="27">
        <f>IF(C1410="","",IF(H1410="Teacher guide",SUMIFS('2_Zone_Allocation'!$I$2:$I$3001,'2_Zone_Allocation'!$E$2:$E$3001,C1410),SUMIFS('2_Zone_Allocation'!$H$2:$H$3001,'2_Zone_Allocation'!$D$2:$D$3001,C1410)))</f>
        <v/>
      </c>
      <c r="Q1410" s="27">
        <f>IF(C1410="","",IF(O1410=P1410,"OK","Mismatch"))</f>
        <v/>
      </c>
      <c r="R1410" s="27">
        <f>IF(C1410="","","Books/"&amp;A1410&amp;"/"&amp;C1410&amp;".png")</f>
        <v/>
      </c>
    </row>
    <row r="1411">
      <c r="A1411" s="25" t="n"/>
      <c r="B1411" s="26" t="n"/>
      <c r="C1411" s="26" t="n"/>
      <c r="D1411" s="25" t="n"/>
      <c r="E1411" s="26" t="n"/>
      <c r="F1411" s="25" t="n"/>
      <c r="G1411" s="25" t="n"/>
      <c r="H1411" s="25" t="n"/>
      <c r="I1411" s="26" t="n"/>
      <c r="J1411" s="25" t="n"/>
      <c r="K1411" s="25" t="n"/>
      <c r="L1411" s="25" t="n"/>
      <c r="M1411" s="25" t="n"/>
      <c r="N1411" s="26" t="n"/>
      <c r="O1411" s="25" t="n"/>
      <c r="P1411" s="27">
        <f>IF(C1411="","",IF(H1411="Teacher guide",SUMIFS('2_Zone_Allocation'!$I$2:$I$3001,'2_Zone_Allocation'!$E$2:$E$3001,C1411),SUMIFS('2_Zone_Allocation'!$H$2:$H$3001,'2_Zone_Allocation'!$D$2:$D$3001,C1411)))</f>
        <v/>
      </c>
      <c r="Q1411" s="27">
        <f>IF(C1411="","",IF(O1411=P1411,"OK","Mismatch"))</f>
        <v/>
      </c>
      <c r="R1411" s="27">
        <f>IF(C1411="","","Books/"&amp;A1411&amp;"/"&amp;C1411&amp;".png")</f>
        <v/>
      </c>
    </row>
    <row r="1412">
      <c r="A1412" s="25" t="n"/>
      <c r="B1412" s="26" t="n"/>
      <c r="C1412" s="26" t="n"/>
      <c r="D1412" s="25" t="n"/>
      <c r="E1412" s="26" t="n"/>
      <c r="F1412" s="25" t="n"/>
      <c r="G1412" s="25" t="n"/>
      <c r="H1412" s="25" t="n"/>
      <c r="I1412" s="26" t="n"/>
      <c r="J1412" s="25" t="n"/>
      <c r="K1412" s="25" t="n"/>
      <c r="L1412" s="25" t="n"/>
      <c r="M1412" s="25" t="n"/>
      <c r="N1412" s="26" t="n"/>
      <c r="O1412" s="25" t="n"/>
      <c r="P1412" s="27">
        <f>IF(C1412="","",IF(H1412="Teacher guide",SUMIFS('2_Zone_Allocation'!$I$2:$I$3001,'2_Zone_Allocation'!$E$2:$E$3001,C1412),SUMIFS('2_Zone_Allocation'!$H$2:$H$3001,'2_Zone_Allocation'!$D$2:$D$3001,C1412)))</f>
        <v/>
      </c>
      <c r="Q1412" s="27">
        <f>IF(C1412="","",IF(O1412=P1412,"OK","Mismatch"))</f>
        <v/>
      </c>
      <c r="R1412" s="27">
        <f>IF(C1412="","","Books/"&amp;A1412&amp;"/"&amp;C1412&amp;".png")</f>
        <v/>
      </c>
    </row>
    <row r="1413">
      <c r="A1413" s="25" t="n"/>
      <c r="B1413" s="26" t="n"/>
      <c r="C1413" s="26" t="n"/>
      <c r="D1413" s="25" t="n"/>
      <c r="E1413" s="26" t="n"/>
      <c r="F1413" s="25" t="n"/>
      <c r="G1413" s="25" t="n"/>
      <c r="H1413" s="25" t="n"/>
      <c r="I1413" s="26" t="n"/>
      <c r="J1413" s="25" t="n"/>
      <c r="K1413" s="25" t="n"/>
      <c r="L1413" s="25" t="n"/>
      <c r="M1413" s="25" t="n"/>
      <c r="N1413" s="26" t="n"/>
      <c r="O1413" s="25" t="n"/>
      <c r="P1413" s="27">
        <f>IF(C1413="","",IF(H1413="Teacher guide",SUMIFS('2_Zone_Allocation'!$I$2:$I$3001,'2_Zone_Allocation'!$E$2:$E$3001,C1413),SUMIFS('2_Zone_Allocation'!$H$2:$H$3001,'2_Zone_Allocation'!$D$2:$D$3001,C1413)))</f>
        <v/>
      </c>
      <c r="Q1413" s="27">
        <f>IF(C1413="","",IF(O1413=P1413,"OK","Mismatch"))</f>
        <v/>
      </c>
      <c r="R1413" s="27">
        <f>IF(C1413="","","Books/"&amp;A1413&amp;"/"&amp;C1413&amp;".png")</f>
        <v/>
      </c>
    </row>
    <row r="1414">
      <c r="A1414" s="25" t="n"/>
      <c r="B1414" s="26" t="n"/>
      <c r="C1414" s="26" t="n"/>
      <c r="D1414" s="25" t="n"/>
      <c r="E1414" s="26" t="n"/>
      <c r="F1414" s="25" t="n"/>
      <c r="G1414" s="25" t="n"/>
      <c r="H1414" s="25" t="n"/>
      <c r="I1414" s="26" t="n"/>
      <c r="J1414" s="25" t="n"/>
      <c r="K1414" s="25" t="n"/>
      <c r="L1414" s="25" t="n"/>
      <c r="M1414" s="25" t="n"/>
      <c r="N1414" s="26" t="n"/>
      <c r="O1414" s="25" t="n"/>
      <c r="P1414" s="27">
        <f>IF(C1414="","",IF(H1414="Teacher guide",SUMIFS('2_Zone_Allocation'!$I$2:$I$3001,'2_Zone_Allocation'!$E$2:$E$3001,C1414),SUMIFS('2_Zone_Allocation'!$H$2:$H$3001,'2_Zone_Allocation'!$D$2:$D$3001,C1414)))</f>
        <v/>
      </c>
      <c r="Q1414" s="27">
        <f>IF(C1414="","",IF(O1414=P1414,"OK","Mismatch"))</f>
        <v/>
      </c>
      <c r="R1414" s="27">
        <f>IF(C1414="","","Books/"&amp;A1414&amp;"/"&amp;C1414&amp;".png")</f>
        <v/>
      </c>
    </row>
    <row r="1415">
      <c r="A1415" s="25" t="n"/>
      <c r="B1415" s="26" t="n"/>
      <c r="C1415" s="26" t="n"/>
      <c r="D1415" s="25" t="n"/>
      <c r="E1415" s="26" t="n"/>
      <c r="F1415" s="25" t="n"/>
      <c r="G1415" s="25" t="n"/>
      <c r="H1415" s="25" t="n"/>
      <c r="I1415" s="26" t="n"/>
      <c r="J1415" s="25" t="n"/>
      <c r="K1415" s="25" t="n"/>
      <c r="L1415" s="25" t="n"/>
      <c r="M1415" s="25" t="n"/>
      <c r="N1415" s="26" t="n"/>
      <c r="O1415" s="25" t="n"/>
      <c r="P1415" s="27">
        <f>IF(C1415="","",IF(H1415="Teacher guide",SUMIFS('2_Zone_Allocation'!$I$2:$I$3001,'2_Zone_Allocation'!$E$2:$E$3001,C1415),SUMIFS('2_Zone_Allocation'!$H$2:$H$3001,'2_Zone_Allocation'!$D$2:$D$3001,C1415)))</f>
        <v/>
      </c>
      <c r="Q1415" s="27">
        <f>IF(C1415="","",IF(O1415=P1415,"OK","Mismatch"))</f>
        <v/>
      </c>
      <c r="R1415" s="27">
        <f>IF(C1415="","","Books/"&amp;A1415&amp;"/"&amp;C1415&amp;".png")</f>
        <v/>
      </c>
    </row>
    <row r="1416">
      <c r="A1416" s="25" t="n"/>
      <c r="B1416" s="26" t="n"/>
      <c r="C1416" s="26" t="n"/>
      <c r="D1416" s="25" t="n"/>
      <c r="E1416" s="26" t="n"/>
      <c r="F1416" s="25" t="n"/>
      <c r="G1416" s="25" t="n"/>
      <c r="H1416" s="25" t="n"/>
      <c r="I1416" s="26" t="n"/>
      <c r="J1416" s="25" t="n"/>
      <c r="K1416" s="25" t="n"/>
      <c r="L1416" s="25" t="n"/>
      <c r="M1416" s="25" t="n"/>
      <c r="N1416" s="26" t="n"/>
      <c r="O1416" s="25" t="n"/>
      <c r="P1416" s="27">
        <f>IF(C1416="","",IF(H1416="Teacher guide",SUMIFS('2_Zone_Allocation'!$I$2:$I$3001,'2_Zone_Allocation'!$E$2:$E$3001,C1416),SUMIFS('2_Zone_Allocation'!$H$2:$H$3001,'2_Zone_Allocation'!$D$2:$D$3001,C1416)))</f>
        <v/>
      </c>
      <c r="Q1416" s="27">
        <f>IF(C1416="","",IF(O1416=P1416,"OK","Mismatch"))</f>
        <v/>
      </c>
      <c r="R1416" s="27">
        <f>IF(C1416="","","Books/"&amp;A1416&amp;"/"&amp;C1416&amp;".png")</f>
        <v/>
      </c>
    </row>
    <row r="1417">
      <c r="A1417" s="25" t="n"/>
      <c r="B1417" s="26" t="n"/>
      <c r="C1417" s="26" t="n"/>
      <c r="D1417" s="25" t="n"/>
      <c r="E1417" s="26" t="n"/>
      <c r="F1417" s="25" t="n"/>
      <c r="G1417" s="25" t="n"/>
      <c r="H1417" s="25" t="n"/>
      <c r="I1417" s="26" t="n"/>
      <c r="J1417" s="25" t="n"/>
      <c r="K1417" s="25" t="n"/>
      <c r="L1417" s="25" t="n"/>
      <c r="M1417" s="25" t="n"/>
      <c r="N1417" s="26" t="n"/>
      <c r="O1417" s="25" t="n"/>
      <c r="P1417" s="27">
        <f>IF(C1417="","",IF(H1417="Teacher guide",SUMIFS('2_Zone_Allocation'!$I$2:$I$3001,'2_Zone_Allocation'!$E$2:$E$3001,C1417),SUMIFS('2_Zone_Allocation'!$H$2:$H$3001,'2_Zone_Allocation'!$D$2:$D$3001,C1417)))</f>
        <v/>
      </c>
      <c r="Q1417" s="27">
        <f>IF(C1417="","",IF(O1417=P1417,"OK","Mismatch"))</f>
        <v/>
      </c>
      <c r="R1417" s="27">
        <f>IF(C1417="","","Books/"&amp;A1417&amp;"/"&amp;C1417&amp;".png")</f>
        <v/>
      </c>
    </row>
    <row r="1418">
      <c r="A1418" s="25" t="n"/>
      <c r="B1418" s="26" t="n"/>
      <c r="C1418" s="26" t="n"/>
      <c r="D1418" s="25" t="n"/>
      <c r="E1418" s="26" t="n"/>
      <c r="F1418" s="25" t="n"/>
      <c r="G1418" s="25" t="n"/>
      <c r="H1418" s="25" t="n"/>
      <c r="I1418" s="26" t="n"/>
      <c r="J1418" s="25" t="n"/>
      <c r="K1418" s="25" t="n"/>
      <c r="L1418" s="25" t="n"/>
      <c r="M1418" s="25" t="n"/>
      <c r="N1418" s="26" t="n"/>
      <c r="O1418" s="25" t="n"/>
      <c r="P1418" s="27">
        <f>IF(C1418="","",IF(H1418="Teacher guide",SUMIFS('2_Zone_Allocation'!$I$2:$I$3001,'2_Zone_Allocation'!$E$2:$E$3001,C1418),SUMIFS('2_Zone_Allocation'!$H$2:$H$3001,'2_Zone_Allocation'!$D$2:$D$3001,C1418)))</f>
        <v/>
      </c>
      <c r="Q1418" s="27">
        <f>IF(C1418="","",IF(O1418=P1418,"OK","Mismatch"))</f>
        <v/>
      </c>
      <c r="R1418" s="27">
        <f>IF(C1418="","","Books/"&amp;A1418&amp;"/"&amp;C1418&amp;".png")</f>
        <v/>
      </c>
    </row>
    <row r="1419">
      <c r="A1419" s="25" t="n"/>
      <c r="B1419" s="26" t="n"/>
      <c r="C1419" s="26" t="n"/>
      <c r="D1419" s="25" t="n"/>
      <c r="E1419" s="26" t="n"/>
      <c r="F1419" s="25" t="n"/>
      <c r="G1419" s="25" t="n"/>
      <c r="H1419" s="25" t="n"/>
      <c r="I1419" s="26" t="n"/>
      <c r="J1419" s="25" t="n"/>
      <c r="K1419" s="25" t="n"/>
      <c r="L1419" s="25" t="n"/>
      <c r="M1419" s="25" t="n"/>
      <c r="N1419" s="26" t="n"/>
      <c r="O1419" s="25" t="n"/>
      <c r="P1419" s="27">
        <f>IF(C1419="","",IF(H1419="Teacher guide",SUMIFS('2_Zone_Allocation'!$I$2:$I$3001,'2_Zone_Allocation'!$E$2:$E$3001,C1419),SUMIFS('2_Zone_Allocation'!$H$2:$H$3001,'2_Zone_Allocation'!$D$2:$D$3001,C1419)))</f>
        <v/>
      </c>
      <c r="Q1419" s="27">
        <f>IF(C1419="","",IF(O1419=P1419,"OK","Mismatch"))</f>
        <v/>
      </c>
      <c r="R1419" s="27">
        <f>IF(C1419="","","Books/"&amp;A1419&amp;"/"&amp;C1419&amp;".png")</f>
        <v/>
      </c>
    </row>
    <row r="1420">
      <c r="A1420" s="25" t="n"/>
      <c r="B1420" s="26" t="n"/>
      <c r="C1420" s="26" t="n"/>
      <c r="D1420" s="25" t="n"/>
      <c r="E1420" s="26" t="n"/>
      <c r="F1420" s="25" t="n"/>
      <c r="G1420" s="25" t="n"/>
      <c r="H1420" s="25" t="n"/>
      <c r="I1420" s="26" t="n"/>
      <c r="J1420" s="25" t="n"/>
      <c r="K1420" s="25" t="n"/>
      <c r="L1420" s="25" t="n"/>
      <c r="M1420" s="25" t="n"/>
      <c r="N1420" s="26" t="n"/>
      <c r="O1420" s="25" t="n"/>
      <c r="P1420" s="27">
        <f>IF(C1420="","",IF(H1420="Teacher guide",SUMIFS('2_Zone_Allocation'!$I$2:$I$3001,'2_Zone_Allocation'!$E$2:$E$3001,C1420),SUMIFS('2_Zone_Allocation'!$H$2:$H$3001,'2_Zone_Allocation'!$D$2:$D$3001,C1420)))</f>
        <v/>
      </c>
      <c r="Q1420" s="27">
        <f>IF(C1420="","",IF(O1420=P1420,"OK","Mismatch"))</f>
        <v/>
      </c>
      <c r="R1420" s="27">
        <f>IF(C1420="","","Books/"&amp;A1420&amp;"/"&amp;C1420&amp;".png")</f>
        <v/>
      </c>
    </row>
    <row r="1421">
      <c r="A1421" s="25" t="n"/>
      <c r="B1421" s="26" t="n"/>
      <c r="C1421" s="26" t="n"/>
      <c r="D1421" s="25" t="n"/>
      <c r="E1421" s="26" t="n"/>
      <c r="F1421" s="25" t="n"/>
      <c r="G1421" s="25" t="n"/>
      <c r="H1421" s="25" t="n"/>
      <c r="I1421" s="26" t="n"/>
      <c r="J1421" s="25" t="n"/>
      <c r="K1421" s="25" t="n"/>
      <c r="L1421" s="25" t="n"/>
      <c r="M1421" s="25" t="n"/>
      <c r="N1421" s="26" t="n"/>
      <c r="O1421" s="25" t="n"/>
      <c r="P1421" s="27">
        <f>IF(C1421="","",IF(H1421="Teacher guide",SUMIFS('2_Zone_Allocation'!$I$2:$I$3001,'2_Zone_Allocation'!$E$2:$E$3001,C1421),SUMIFS('2_Zone_Allocation'!$H$2:$H$3001,'2_Zone_Allocation'!$D$2:$D$3001,C1421)))</f>
        <v/>
      </c>
      <c r="Q1421" s="27">
        <f>IF(C1421="","",IF(O1421=P1421,"OK","Mismatch"))</f>
        <v/>
      </c>
      <c r="R1421" s="27">
        <f>IF(C1421="","","Books/"&amp;A1421&amp;"/"&amp;C1421&amp;".png")</f>
        <v/>
      </c>
    </row>
    <row r="1422">
      <c r="A1422" s="25" t="n"/>
      <c r="B1422" s="26" t="n"/>
      <c r="C1422" s="26" t="n"/>
      <c r="D1422" s="25" t="n"/>
      <c r="E1422" s="26" t="n"/>
      <c r="F1422" s="25" t="n"/>
      <c r="G1422" s="25" t="n"/>
      <c r="H1422" s="25" t="n"/>
      <c r="I1422" s="26" t="n"/>
      <c r="J1422" s="25" t="n"/>
      <c r="K1422" s="25" t="n"/>
      <c r="L1422" s="25" t="n"/>
      <c r="M1422" s="25" t="n"/>
      <c r="N1422" s="26" t="n"/>
      <c r="O1422" s="25" t="n"/>
      <c r="P1422" s="27">
        <f>IF(C1422="","",IF(H1422="Teacher guide",SUMIFS('2_Zone_Allocation'!$I$2:$I$3001,'2_Zone_Allocation'!$E$2:$E$3001,C1422),SUMIFS('2_Zone_Allocation'!$H$2:$H$3001,'2_Zone_Allocation'!$D$2:$D$3001,C1422)))</f>
        <v/>
      </c>
      <c r="Q1422" s="27">
        <f>IF(C1422="","",IF(O1422=P1422,"OK","Mismatch"))</f>
        <v/>
      </c>
      <c r="R1422" s="27">
        <f>IF(C1422="","","Books/"&amp;A1422&amp;"/"&amp;C1422&amp;".png")</f>
        <v/>
      </c>
    </row>
    <row r="1423">
      <c r="A1423" s="25" t="n"/>
      <c r="B1423" s="26" t="n"/>
      <c r="C1423" s="26" t="n"/>
      <c r="D1423" s="25" t="n"/>
      <c r="E1423" s="26" t="n"/>
      <c r="F1423" s="25" t="n"/>
      <c r="G1423" s="25" t="n"/>
      <c r="H1423" s="25" t="n"/>
      <c r="I1423" s="26" t="n"/>
      <c r="J1423" s="25" t="n"/>
      <c r="K1423" s="25" t="n"/>
      <c r="L1423" s="25" t="n"/>
      <c r="M1423" s="25" t="n"/>
      <c r="N1423" s="26" t="n"/>
      <c r="O1423" s="25" t="n"/>
      <c r="P1423" s="27">
        <f>IF(C1423="","",IF(H1423="Teacher guide",SUMIFS('2_Zone_Allocation'!$I$2:$I$3001,'2_Zone_Allocation'!$E$2:$E$3001,C1423),SUMIFS('2_Zone_Allocation'!$H$2:$H$3001,'2_Zone_Allocation'!$D$2:$D$3001,C1423)))</f>
        <v/>
      </c>
      <c r="Q1423" s="27">
        <f>IF(C1423="","",IF(O1423=P1423,"OK","Mismatch"))</f>
        <v/>
      </c>
      <c r="R1423" s="27">
        <f>IF(C1423="","","Books/"&amp;A1423&amp;"/"&amp;C1423&amp;".png")</f>
        <v/>
      </c>
    </row>
    <row r="1424">
      <c r="A1424" s="25" t="n"/>
      <c r="B1424" s="26" t="n"/>
      <c r="C1424" s="26" t="n"/>
      <c r="D1424" s="25" t="n"/>
      <c r="E1424" s="26" t="n"/>
      <c r="F1424" s="25" t="n"/>
      <c r="G1424" s="25" t="n"/>
      <c r="H1424" s="25" t="n"/>
      <c r="I1424" s="26" t="n"/>
      <c r="J1424" s="25" t="n"/>
      <c r="K1424" s="25" t="n"/>
      <c r="L1424" s="25" t="n"/>
      <c r="M1424" s="25" t="n"/>
      <c r="N1424" s="26" t="n"/>
      <c r="O1424" s="25" t="n"/>
      <c r="P1424" s="27">
        <f>IF(C1424="","",IF(H1424="Teacher guide",SUMIFS('2_Zone_Allocation'!$I$2:$I$3001,'2_Zone_Allocation'!$E$2:$E$3001,C1424),SUMIFS('2_Zone_Allocation'!$H$2:$H$3001,'2_Zone_Allocation'!$D$2:$D$3001,C1424)))</f>
        <v/>
      </c>
      <c r="Q1424" s="27">
        <f>IF(C1424="","",IF(O1424=P1424,"OK","Mismatch"))</f>
        <v/>
      </c>
      <c r="R1424" s="27">
        <f>IF(C1424="","","Books/"&amp;A1424&amp;"/"&amp;C1424&amp;".png")</f>
        <v/>
      </c>
    </row>
    <row r="1425">
      <c r="A1425" s="25" t="n"/>
      <c r="B1425" s="26" t="n"/>
      <c r="C1425" s="26" t="n"/>
      <c r="D1425" s="25" t="n"/>
      <c r="E1425" s="26" t="n"/>
      <c r="F1425" s="25" t="n"/>
      <c r="G1425" s="25" t="n"/>
      <c r="H1425" s="25" t="n"/>
      <c r="I1425" s="26" t="n"/>
      <c r="J1425" s="25" t="n"/>
      <c r="K1425" s="25" t="n"/>
      <c r="L1425" s="25" t="n"/>
      <c r="M1425" s="25" t="n"/>
      <c r="N1425" s="26" t="n"/>
      <c r="O1425" s="25" t="n"/>
      <c r="P1425" s="27">
        <f>IF(C1425="","",IF(H1425="Teacher guide",SUMIFS('2_Zone_Allocation'!$I$2:$I$3001,'2_Zone_Allocation'!$E$2:$E$3001,C1425),SUMIFS('2_Zone_Allocation'!$H$2:$H$3001,'2_Zone_Allocation'!$D$2:$D$3001,C1425)))</f>
        <v/>
      </c>
      <c r="Q1425" s="27">
        <f>IF(C1425="","",IF(O1425=P1425,"OK","Mismatch"))</f>
        <v/>
      </c>
      <c r="R1425" s="27">
        <f>IF(C1425="","","Books/"&amp;A1425&amp;"/"&amp;C1425&amp;".png")</f>
        <v/>
      </c>
    </row>
    <row r="1426">
      <c r="A1426" s="25" t="n"/>
      <c r="B1426" s="26" t="n"/>
      <c r="C1426" s="26" t="n"/>
      <c r="D1426" s="25" t="n"/>
      <c r="E1426" s="26" t="n"/>
      <c r="F1426" s="25" t="n"/>
      <c r="G1426" s="25" t="n"/>
      <c r="H1426" s="25" t="n"/>
      <c r="I1426" s="26" t="n"/>
      <c r="J1426" s="25" t="n"/>
      <c r="K1426" s="25" t="n"/>
      <c r="L1426" s="25" t="n"/>
      <c r="M1426" s="25" t="n"/>
      <c r="N1426" s="26" t="n"/>
      <c r="O1426" s="25" t="n"/>
      <c r="P1426" s="27">
        <f>IF(C1426="","",IF(H1426="Teacher guide",SUMIFS('2_Zone_Allocation'!$I$2:$I$3001,'2_Zone_Allocation'!$E$2:$E$3001,C1426),SUMIFS('2_Zone_Allocation'!$H$2:$H$3001,'2_Zone_Allocation'!$D$2:$D$3001,C1426)))</f>
        <v/>
      </c>
      <c r="Q1426" s="27">
        <f>IF(C1426="","",IF(O1426=P1426,"OK","Mismatch"))</f>
        <v/>
      </c>
      <c r="R1426" s="27">
        <f>IF(C1426="","","Books/"&amp;A1426&amp;"/"&amp;C1426&amp;".png")</f>
        <v/>
      </c>
    </row>
    <row r="1427">
      <c r="A1427" s="25" t="n"/>
      <c r="B1427" s="26" t="n"/>
      <c r="C1427" s="26" t="n"/>
      <c r="D1427" s="25" t="n"/>
      <c r="E1427" s="26" t="n"/>
      <c r="F1427" s="25" t="n"/>
      <c r="G1427" s="25" t="n"/>
      <c r="H1427" s="25" t="n"/>
      <c r="I1427" s="26" t="n"/>
      <c r="J1427" s="25" t="n"/>
      <c r="K1427" s="25" t="n"/>
      <c r="L1427" s="25" t="n"/>
      <c r="M1427" s="25" t="n"/>
      <c r="N1427" s="26" t="n"/>
      <c r="O1427" s="25" t="n"/>
      <c r="P1427" s="27">
        <f>IF(C1427="","",IF(H1427="Teacher guide",SUMIFS('2_Zone_Allocation'!$I$2:$I$3001,'2_Zone_Allocation'!$E$2:$E$3001,C1427),SUMIFS('2_Zone_Allocation'!$H$2:$H$3001,'2_Zone_Allocation'!$D$2:$D$3001,C1427)))</f>
        <v/>
      </c>
      <c r="Q1427" s="27">
        <f>IF(C1427="","",IF(O1427=P1427,"OK","Mismatch"))</f>
        <v/>
      </c>
      <c r="R1427" s="27">
        <f>IF(C1427="","","Books/"&amp;A1427&amp;"/"&amp;C1427&amp;".png")</f>
        <v/>
      </c>
    </row>
    <row r="1428">
      <c r="A1428" s="25" t="n"/>
      <c r="B1428" s="26" t="n"/>
      <c r="C1428" s="26" t="n"/>
      <c r="D1428" s="25" t="n"/>
      <c r="E1428" s="26" t="n"/>
      <c r="F1428" s="25" t="n"/>
      <c r="G1428" s="25" t="n"/>
      <c r="H1428" s="25" t="n"/>
      <c r="I1428" s="26" t="n"/>
      <c r="J1428" s="25" t="n"/>
      <c r="K1428" s="25" t="n"/>
      <c r="L1428" s="25" t="n"/>
      <c r="M1428" s="25" t="n"/>
      <c r="N1428" s="26" t="n"/>
      <c r="O1428" s="25" t="n"/>
      <c r="P1428" s="27">
        <f>IF(C1428="","",IF(H1428="Teacher guide",SUMIFS('2_Zone_Allocation'!$I$2:$I$3001,'2_Zone_Allocation'!$E$2:$E$3001,C1428),SUMIFS('2_Zone_Allocation'!$H$2:$H$3001,'2_Zone_Allocation'!$D$2:$D$3001,C1428)))</f>
        <v/>
      </c>
      <c r="Q1428" s="27">
        <f>IF(C1428="","",IF(O1428=P1428,"OK","Mismatch"))</f>
        <v/>
      </c>
      <c r="R1428" s="27">
        <f>IF(C1428="","","Books/"&amp;A1428&amp;"/"&amp;C1428&amp;".png")</f>
        <v/>
      </c>
    </row>
    <row r="1429">
      <c r="A1429" s="25" t="n"/>
      <c r="B1429" s="26" t="n"/>
      <c r="C1429" s="26" t="n"/>
      <c r="D1429" s="25" t="n"/>
      <c r="E1429" s="26" t="n"/>
      <c r="F1429" s="25" t="n"/>
      <c r="G1429" s="25" t="n"/>
      <c r="H1429" s="25" t="n"/>
      <c r="I1429" s="26" t="n"/>
      <c r="J1429" s="25" t="n"/>
      <c r="K1429" s="25" t="n"/>
      <c r="L1429" s="25" t="n"/>
      <c r="M1429" s="25" t="n"/>
      <c r="N1429" s="26" t="n"/>
      <c r="O1429" s="25" t="n"/>
      <c r="P1429" s="27">
        <f>IF(C1429="","",IF(H1429="Teacher guide",SUMIFS('2_Zone_Allocation'!$I$2:$I$3001,'2_Zone_Allocation'!$E$2:$E$3001,C1429),SUMIFS('2_Zone_Allocation'!$H$2:$H$3001,'2_Zone_Allocation'!$D$2:$D$3001,C1429)))</f>
        <v/>
      </c>
      <c r="Q1429" s="27">
        <f>IF(C1429="","",IF(O1429=P1429,"OK","Mismatch"))</f>
        <v/>
      </c>
      <c r="R1429" s="27">
        <f>IF(C1429="","","Books/"&amp;A1429&amp;"/"&amp;C1429&amp;".png")</f>
        <v/>
      </c>
    </row>
    <row r="1430">
      <c r="A1430" s="25" t="n"/>
      <c r="B1430" s="26" t="n"/>
      <c r="C1430" s="26" t="n"/>
      <c r="D1430" s="25" t="n"/>
      <c r="E1430" s="26" t="n"/>
      <c r="F1430" s="25" t="n"/>
      <c r="G1430" s="25" t="n"/>
      <c r="H1430" s="25" t="n"/>
      <c r="I1430" s="26" t="n"/>
      <c r="J1430" s="25" t="n"/>
      <c r="K1430" s="25" t="n"/>
      <c r="L1430" s="25" t="n"/>
      <c r="M1430" s="25" t="n"/>
      <c r="N1430" s="26" t="n"/>
      <c r="O1430" s="25" t="n"/>
      <c r="P1430" s="27">
        <f>IF(C1430="","",IF(H1430="Teacher guide",SUMIFS('2_Zone_Allocation'!$I$2:$I$3001,'2_Zone_Allocation'!$E$2:$E$3001,C1430),SUMIFS('2_Zone_Allocation'!$H$2:$H$3001,'2_Zone_Allocation'!$D$2:$D$3001,C1430)))</f>
        <v/>
      </c>
      <c r="Q1430" s="27">
        <f>IF(C1430="","",IF(O1430=P1430,"OK","Mismatch"))</f>
        <v/>
      </c>
      <c r="R1430" s="27">
        <f>IF(C1430="","","Books/"&amp;A1430&amp;"/"&amp;C1430&amp;".png")</f>
        <v/>
      </c>
    </row>
    <row r="1431">
      <c r="A1431" s="25" t="n"/>
      <c r="B1431" s="26" t="n"/>
      <c r="C1431" s="26" t="n"/>
      <c r="D1431" s="25" t="n"/>
      <c r="E1431" s="26" t="n"/>
      <c r="F1431" s="25" t="n"/>
      <c r="G1431" s="25" t="n"/>
      <c r="H1431" s="25" t="n"/>
      <c r="I1431" s="26" t="n"/>
      <c r="J1431" s="25" t="n"/>
      <c r="K1431" s="25" t="n"/>
      <c r="L1431" s="25" t="n"/>
      <c r="M1431" s="25" t="n"/>
      <c r="N1431" s="26" t="n"/>
      <c r="O1431" s="25" t="n"/>
      <c r="P1431" s="27">
        <f>IF(C1431="","",IF(H1431="Teacher guide",SUMIFS('2_Zone_Allocation'!$I$2:$I$3001,'2_Zone_Allocation'!$E$2:$E$3001,C1431),SUMIFS('2_Zone_Allocation'!$H$2:$H$3001,'2_Zone_Allocation'!$D$2:$D$3001,C1431)))</f>
        <v/>
      </c>
      <c r="Q1431" s="27">
        <f>IF(C1431="","",IF(O1431=P1431,"OK","Mismatch"))</f>
        <v/>
      </c>
      <c r="R1431" s="27">
        <f>IF(C1431="","","Books/"&amp;A1431&amp;"/"&amp;C1431&amp;".png")</f>
        <v/>
      </c>
    </row>
    <row r="1432">
      <c r="A1432" s="25" t="n"/>
      <c r="B1432" s="26" t="n"/>
      <c r="C1432" s="26" t="n"/>
      <c r="D1432" s="25" t="n"/>
      <c r="E1432" s="26" t="n"/>
      <c r="F1432" s="25" t="n"/>
      <c r="G1432" s="25" t="n"/>
      <c r="H1432" s="25" t="n"/>
      <c r="I1432" s="26" t="n"/>
      <c r="J1432" s="25" t="n"/>
      <c r="K1432" s="25" t="n"/>
      <c r="L1432" s="25" t="n"/>
      <c r="M1432" s="25" t="n"/>
      <c r="N1432" s="26" t="n"/>
      <c r="O1432" s="25" t="n"/>
      <c r="P1432" s="27">
        <f>IF(C1432="","",IF(H1432="Teacher guide",SUMIFS('2_Zone_Allocation'!$I$2:$I$3001,'2_Zone_Allocation'!$E$2:$E$3001,C1432),SUMIFS('2_Zone_Allocation'!$H$2:$H$3001,'2_Zone_Allocation'!$D$2:$D$3001,C1432)))</f>
        <v/>
      </c>
      <c r="Q1432" s="27">
        <f>IF(C1432="","",IF(O1432=P1432,"OK","Mismatch"))</f>
        <v/>
      </c>
      <c r="R1432" s="27">
        <f>IF(C1432="","","Books/"&amp;A1432&amp;"/"&amp;C1432&amp;".png")</f>
        <v/>
      </c>
    </row>
    <row r="1433">
      <c r="A1433" s="25" t="n"/>
      <c r="B1433" s="26" t="n"/>
      <c r="C1433" s="26" t="n"/>
      <c r="D1433" s="25" t="n"/>
      <c r="E1433" s="26" t="n"/>
      <c r="F1433" s="25" t="n"/>
      <c r="G1433" s="25" t="n"/>
      <c r="H1433" s="25" t="n"/>
      <c r="I1433" s="26" t="n"/>
      <c r="J1433" s="25" t="n"/>
      <c r="K1433" s="25" t="n"/>
      <c r="L1433" s="25" t="n"/>
      <c r="M1433" s="25" t="n"/>
      <c r="N1433" s="26" t="n"/>
      <c r="O1433" s="25" t="n"/>
      <c r="P1433" s="27">
        <f>IF(C1433="","",IF(H1433="Teacher guide",SUMIFS('2_Zone_Allocation'!$I$2:$I$3001,'2_Zone_Allocation'!$E$2:$E$3001,C1433),SUMIFS('2_Zone_Allocation'!$H$2:$H$3001,'2_Zone_Allocation'!$D$2:$D$3001,C1433)))</f>
        <v/>
      </c>
      <c r="Q1433" s="27">
        <f>IF(C1433="","",IF(O1433=P1433,"OK","Mismatch"))</f>
        <v/>
      </c>
      <c r="R1433" s="27">
        <f>IF(C1433="","","Books/"&amp;A1433&amp;"/"&amp;C1433&amp;".png")</f>
        <v/>
      </c>
    </row>
    <row r="1434">
      <c r="A1434" s="25" t="n"/>
      <c r="B1434" s="26" t="n"/>
      <c r="C1434" s="26" t="n"/>
      <c r="D1434" s="25" t="n"/>
      <c r="E1434" s="26" t="n"/>
      <c r="F1434" s="25" t="n"/>
      <c r="G1434" s="25" t="n"/>
      <c r="H1434" s="25" t="n"/>
      <c r="I1434" s="26" t="n"/>
      <c r="J1434" s="25" t="n"/>
      <c r="K1434" s="25" t="n"/>
      <c r="L1434" s="25" t="n"/>
      <c r="M1434" s="25" t="n"/>
      <c r="N1434" s="26" t="n"/>
      <c r="O1434" s="25" t="n"/>
      <c r="P1434" s="27">
        <f>IF(C1434="","",IF(H1434="Teacher guide",SUMIFS('2_Zone_Allocation'!$I$2:$I$3001,'2_Zone_Allocation'!$E$2:$E$3001,C1434),SUMIFS('2_Zone_Allocation'!$H$2:$H$3001,'2_Zone_Allocation'!$D$2:$D$3001,C1434)))</f>
        <v/>
      </c>
      <c r="Q1434" s="27">
        <f>IF(C1434="","",IF(O1434=P1434,"OK","Mismatch"))</f>
        <v/>
      </c>
      <c r="R1434" s="27">
        <f>IF(C1434="","","Books/"&amp;A1434&amp;"/"&amp;C1434&amp;".png")</f>
        <v/>
      </c>
    </row>
    <row r="1435">
      <c r="A1435" s="25" t="n"/>
      <c r="B1435" s="26" t="n"/>
      <c r="C1435" s="26" t="n"/>
      <c r="D1435" s="25" t="n"/>
      <c r="E1435" s="26" t="n"/>
      <c r="F1435" s="25" t="n"/>
      <c r="G1435" s="25" t="n"/>
      <c r="H1435" s="25" t="n"/>
      <c r="I1435" s="26" t="n"/>
      <c r="J1435" s="25" t="n"/>
      <c r="K1435" s="25" t="n"/>
      <c r="L1435" s="25" t="n"/>
      <c r="M1435" s="25" t="n"/>
      <c r="N1435" s="26" t="n"/>
      <c r="O1435" s="25" t="n"/>
      <c r="P1435" s="27">
        <f>IF(C1435="","",IF(H1435="Teacher guide",SUMIFS('2_Zone_Allocation'!$I$2:$I$3001,'2_Zone_Allocation'!$E$2:$E$3001,C1435),SUMIFS('2_Zone_Allocation'!$H$2:$H$3001,'2_Zone_Allocation'!$D$2:$D$3001,C1435)))</f>
        <v/>
      </c>
      <c r="Q1435" s="27">
        <f>IF(C1435="","",IF(O1435=P1435,"OK","Mismatch"))</f>
        <v/>
      </c>
      <c r="R1435" s="27">
        <f>IF(C1435="","","Books/"&amp;A1435&amp;"/"&amp;C1435&amp;".png")</f>
        <v/>
      </c>
    </row>
    <row r="1436">
      <c r="A1436" s="25" t="n"/>
      <c r="B1436" s="26" t="n"/>
      <c r="C1436" s="26" t="n"/>
      <c r="D1436" s="25" t="n"/>
      <c r="E1436" s="26" t="n"/>
      <c r="F1436" s="25" t="n"/>
      <c r="G1436" s="25" t="n"/>
      <c r="H1436" s="25" t="n"/>
      <c r="I1436" s="26" t="n"/>
      <c r="J1436" s="25" t="n"/>
      <c r="K1436" s="25" t="n"/>
      <c r="L1436" s="25" t="n"/>
      <c r="M1436" s="25" t="n"/>
      <c r="N1436" s="26" t="n"/>
      <c r="O1436" s="25" t="n"/>
      <c r="P1436" s="27">
        <f>IF(C1436="","",IF(H1436="Teacher guide",SUMIFS('2_Zone_Allocation'!$I$2:$I$3001,'2_Zone_Allocation'!$E$2:$E$3001,C1436),SUMIFS('2_Zone_Allocation'!$H$2:$H$3001,'2_Zone_Allocation'!$D$2:$D$3001,C1436)))</f>
        <v/>
      </c>
      <c r="Q1436" s="27">
        <f>IF(C1436="","",IF(O1436=P1436,"OK","Mismatch"))</f>
        <v/>
      </c>
      <c r="R1436" s="27">
        <f>IF(C1436="","","Books/"&amp;A1436&amp;"/"&amp;C1436&amp;".png")</f>
        <v/>
      </c>
    </row>
    <row r="1437">
      <c r="A1437" s="25" t="n"/>
      <c r="B1437" s="26" t="n"/>
      <c r="C1437" s="26" t="n"/>
      <c r="D1437" s="25" t="n"/>
      <c r="E1437" s="26" t="n"/>
      <c r="F1437" s="25" t="n"/>
      <c r="G1437" s="25" t="n"/>
      <c r="H1437" s="25" t="n"/>
      <c r="I1437" s="26" t="n"/>
      <c r="J1437" s="25" t="n"/>
      <c r="K1437" s="25" t="n"/>
      <c r="L1437" s="25" t="n"/>
      <c r="M1437" s="25" t="n"/>
      <c r="N1437" s="26" t="n"/>
      <c r="O1437" s="25" t="n"/>
      <c r="P1437" s="27">
        <f>IF(C1437="","",IF(H1437="Teacher guide",SUMIFS('2_Zone_Allocation'!$I$2:$I$3001,'2_Zone_Allocation'!$E$2:$E$3001,C1437),SUMIFS('2_Zone_Allocation'!$H$2:$H$3001,'2_Zone_Allocation'!$D$2:$D$3001,C1437)))</f>
        <v/>
      </c>
      <c r="Q1437" s="27">
        <f>IF(C1437="","",IF(O1437=P1437,"OK","Mismatch"))</f>
        <v/>
      </c>
      <c r="R1437" s="27">
        <f>IF(C1437="","","Books/"&amp;A1437&amp;"/"&amp;C1437&amp;".png")</f>
        <v/>
      </c>
    </row>
    <row r="1438">
      <c r="A1438" s="25" t="n"/>
      <c r="B1438" s="26" t="n"/>
      <c r="C1438" s="26" t="n"/>
      <c r="D1438" s="25" t="n"/>
      <c r="E1438" s="26" t="n"/>
      <c r="F1438" s="25" t="n"/>
      <c r="G1438" s="25" t="n"/>
      <c r="H1438" s="25" t="n"/>
      <c r="I1438" s="26" t="n"/>
      <c r="J1438" s="25" t="n"/>
      <c r="K1438" s="25" t="n"/>
      <c r="L1438" s="25" t="n"/>
      <c r="M1438" s="25" t="n"/>
      <c r="N1438" s="26" t="n"/>
      <c r="O1438" s="25" t="n"/>
      <c r="P1438" s="27">
        <f>IF(C1438="","",IF(H1438="Teacher guide",SUMIFS('2_Zone_Allocation'!$I$2:$I$3001,'2_Zone_Allocation'!$E$2:$E$3001,C1438),SUMIFS('2_Zone_Allocation'!$H$2:$H$3001,'2_Zone_Allocation'!$D$2:$D$3001,C1438)))</f>
        <v/>
      </c>
      <c r="Q1438" s="27">
        <f>IF(C1438="","",IF(O1438=P1438,"OK","Mismatch"))</f>
        <v/>
      </c>
      <c r="R1438" s="27">
        <f>IF(C1438="","","Books/"&amp;A1438&amp;"/"&amp;C1438&amp;".png")</f>
        <v/>
      </c>
    </row>
    <row r="1439">
      <c r="A1439" s="25" t="n"/>
      <c r="B1439" s="26" t="n"/>
      <c r="C1439" s="26" t="n"/>
      <c r="D1439" s="25" t="n"/>
      <c r="E1439" s="26" t="n"/>
      <c r="F1439" s="25" t="n"/>
      <c r="G1439" s="25" t="n"/>
      <c r="H1439" s="25" t="n"/>
      <c r="I1439" s="26" t="n"/>
      <c r="J1439" s="25" t="n"/>
      <c r="K1439" s="25" t="n"/>
      <c r="L1439" s="25" t="n"/>
      <c r="M1439" s="25" t="n"/>
      <c r="N1439" s="26" t="n"/>
      <c r="O1439" s="25" t="n"/>
      <c r="P1439" s="27">
        <f>IF(C1439="","",IF(H1439="Teacher guide",SUMIFS('2_Zone_Allocation'!$I$2:$I$3001,'2_Zone_Allocation'!$E$2:$E$3001,C1439),SUMIFS('2_Zone_Allocation'!$H$2:$H$3001,'2_Zone_Allocation'!$D$2:$D$3001,C1439)))</f>
        <v/>
      </c>
      <c r="Q1439" s="27">
        <f>IF(C1439="","",IF(O1439=P1439,"OK","Mismatch"))</f>
        <v/>
      </c>
      <c r="R1439" s="27">
        <f>IF(C1439="","","Books/"&amp;A1439&amp;"/"&amp;C1439&amp;".png")</f>
        <v/>
      </c>
    </row>
    <row r="1440">
      <c r="A1440" s="25" t="n"/>
      <c r="B1440" s="26" t="n"/>
      <c r="C1440" s="26" t="n"/>
      <c r="D1440" s="25" t="n"/>
      <c r="E1440" s="26" t="n"/>
      <c r="F1440" s="25" t="n"/>
      <c r="G1440" s="25" t="n"/>
      <c r="H1440" s="25" t="n"/>
      <c r="I1440" s="26" t="n"/>
      <c r="J1440" s="25" t="n"/>
      <c r="K1440" s="25" t="n"/>
      <c r="L1440" s="25" t="n"/>
      <c r="M1440" s="25" t="n"/>
      <c r="N1440" s="26" t="n"/>
      <c r="O1440" s="25" t="n"/>
      <c r="P1440" s="27">
        <f>IF(C1440="","",IF(H1440="Teacher guide",SUMIFS('2_Zone_Allocation'!$I$2:$I$3001,'2_Zone_Allocation'!$E$2:$E$3001,C1440),SUMIFS('2_Zone_Allocation'!$H$2:$H$3001,'2_Zone_Allocation'!$D$2:$D$3001,C1440)))</f>
        <v/>
      </c>
      <c r="Q1440" s="27">
        <f>IF(C1440="","",IF(O1440=P1440,"OK","Mismatch"))</f>
        <v/>
      </c>
      <c r="R1440" s="27">
        <f>IF(C1440="","","Books/"&amp;A1440&amp;"/"&amp;C1440&amp;".png")</f>
        <v/>
      </c>
    </row>
    <row r="1441">
      <c r="A1441" s="25" t="n"/>
      <c r="B1441" s="26" t="n"/>
      <c r="C1441" s="26" t="n"/>
      <c r="D1441" s="25" t="n"/>
      <c r="E1441" s="26" t="n"/>
      <c r="F1441" s="25" t="n"/>
      <c r="G1441" s="25" t="n"/>
      <c r="H1441" s="25" t="n"/>
      <c r="I1441" s="26" t="n"/>
      <c r="J1441" s="25" t="n"/>
      <c r="K1441" s="25" t="n"/>
      <c r="L1441" s="25" t="n"/>
      <c r="M1441" s="25" t="n"/>
      <c r="N1441" s="26" t="n"/>
      <c r="O1441" s="25" t="n"/>
      <c r="P1441" s="27">
        <f>IF(C1441="","",IF(H1441="Teacher guide",SUMIFS('2_Zone_Allocation'!$I$2:$I$3001,'2_Zone_Allocation'!$E$2:$E$3001,C1441),SUMIFS('2_Zone_Allocation'!$H$2:$H$3001,'2_Zone_Allocation'!$D$2:$D$3001,C1441)))</f>
        <v/>
      </c>
      <c r="Q1441" s="27">
        <f>IF(C1441="","",IF(O1441=P1441,"OK","Mismatch"))</f>
        <v/>
      </c>
      <c r="R1441" s="27">
        <f>IF(C1441="","","Books/"&amp;A1441&amp;"/"&amp;C1441&amp;".png")</f>
        <v/>
      </c>
    </row>
    <row r="1442">
      <c r="A1442" s="25" t="n"/>
      <c r="B1442" s="26" t="n"/>
      <c r="C1442" s="26" t="n"/>
      <c r="D1442" s="25" t="n"/>
      <c r="E1442" s="26" t="n"/>
      <c r="F1442" s="25" t="n"/>
      <c r="G1442" s="25" t="n"/>
      <c r="H1442" s="25" t="n"/>
      <c r="I1442" s="26" t="n"/>
      <c r="J1442" s="25" t="n"/>
      <c r="K1442" s="25" t="n"/>
      <c r="L1442" s="25" t="n"/>
      <c r="M1442" s="25" t="n"/>
      <c r="N1442" s="26" t="n"/>
      <c r="O1442" s="25" t="n"/>
      <c r="P1442" s="27">
        <f>IF(C1442="","",IF(H1442="Teacher guide",SUMIFS('2_Zone_Allocation'!$I$2:$I$3001,'2_Zone_Allocation'!$E$2:$E$3001,C1442),SUMIFS('2_Zone_Allocation'!$H$2:$H$3001,'2_Zone_Allocation'!$D$2:$D$3001,C1442)))</f>
        <v/>
      </c>
      <c r="Q1442" s="27">
        <f>IF(C1442="","",IF(O1442=P1442,"OK","Mismatch"))</f>
        <v/>
      </c>
      <c r="R1442" s="27">
        <f>IF(C1442="","","Books/"&amp;A1442&amp;"/"&amp;C1442&amp;".png")</f>
        <v/>
      </c>
    </row>
    <row r="1443">
      <c r="A1443" s="25" t="n"/>
      <c r="B1443" s="26" t="n"/>
      <c r="C1443" s="26" t="n"/>
      <c r="D1443" s="25" t="n"/>
      <c r="E1443" s="26" t="n"/>
      <c r="F1443" s="25" t="n"/>
      <c r="G1443" s="25" t="n"/>
      <c r="H1443" s="25" t="n"/>
      <c r="I1443" s="26" t="n"/>
      <c r="J1443" s="25" t="n"/>
      <c r="K1443" s="25" t="n"/>
      <c r="L1443" s="25" t="n"/>
      <c r="M1443" s="25" t="n"/>
      <c r="N1443" s="26" t="n"/>
      <c r="O1443" s="25" t="n"/>
      <c r="P1443" s="27">
        <f>IF(C1443="","",IF(H1443="Teacher guide",SUMIFS('2_Zone_Allocation'!$I$2:$I$3001,'2_Zone_Allocation'!$E$2:$E$3001,C1443),SUMIFS('2_Zone_Allocation'!$H$2:$H$3001,'2_Zone_Allocation'!$D$2:$D$3001,C1443)))</f>
        <v/>
      </c>
      <c r="Q1443" s="27">
        <f>IF(C1443="","",IF(O1443=P1443,"OK","Mismatch"))</f>
        <v/>
      </c>
      <c r="R1443" s="27">
        <f>IF(C1443="","","Books/"&amp;A1443&amp;"/"&amp;C1443&amp;".png")</f>
        <v/>
      </c>
    </row>
    <row r="1444">
      <c r="A1444" s="25" t="n"/>
      <c r="B1444" s="26" t="n"/>
      <c r="C1444" s="26" t="n"/>
      <c r="D1444" s="25" t="n"/>
      <c r="E1444" s="26" t="n"/>
      <c r="F1444" s="25" t="n"/>
      <c r="G1444" s="25" t="n"/>
      <c r="H1444" s="25" t="n"/>
      <c r="I1444" s="26" t="n"/>
      <c r="J1444" s="25" t="n"/>
      <c r="K1444" s="25" t="n"/>
      <c r="L1444" s="25" t="n"/>
      <c r="M1444" s="25" t="n"/>
      <c r="N1444" s="26" t="n"/>
      <c r="O1444" s="25" t="n"/>
      <c r="P1444" s="27">
        <f>IF(C1444="","",IF(H1444="Teacher guide",SUMIFS('2_Zone_Allocation'!$I$2:$I$3001,'2_Zone_Allocation'!$E$2:$E$3001,C1444),SUMIFS('2_Zone_Allocation'!$H$2:$H$3001,'2_Zone_Allocation'!$D$2:$D$3001,C1444)))</f>
        <v/>
      </c>
      <c r="Q1444" s="27">
        <f>IF(C1444="","",IF(O1444=P1444,"OK","Mismatch"))</f>
        <v/>
      </c>
      <c r="R1444" s="27">
        <f>IF(C1444="","","Books/"&amp;A1444&amp;"/"&amp;C1444&amp;".png")</f>
        <v/>
      </c>
    </row>
    <row r="1445">
      <c r="A1445" s="25" t="n"/>
      <c r="B1445" s="26" t="n"/>
      <c r="C1445" s="26" t="n"/>
      <c r="D1445" s="25" t="n"/>
      <c r="E1445" s="26" t="n"/>
      <c r="F1445" s="25" t="n"/>
      <c r="G1445" s="25" t="n"/>
      <c r="H1445" s="25" t="n"/>
      <c r="I1445" s="26" t="n"/>
      <c r="J1445" s="25" t="n"/>
      <c r="K1445" s="25" t="n"/>
      <c r="L1445" s="25" t="n"/>
      <c r="M1445" s="25" t="n"/>
      <c r="N1445" s="26" t="n"/>
      <c r="O1445" s="25" t="n"/>
      <c r="P1445" s="27">
        <f>IF(C1445="","",IF(H1445="Teacher guide",SUMIFS('2_Zone_Allocation'!$I$2:$I$3001,'2_Zone_Allocation'!$E$2:$E$3001,C1445),SUMIFS('2_Zone_Allocation'!$H$2:$H$3001,'2_Zone_Allocation'!$D$2:$D$3001,C1445)))</f>
        <v/>
      </c>
      <c r="Q1445" s="27">
        <f>IF(C1445="","",IF(O1445=P1445,"OK","Mismatch"))</f>
        <v/>
      </c>
      <c r="R1445" s="27">
        <f>IF(C1445="","","Books/"&amp;A1445&amp;"/"&amp;C1445&amp;".png")</f>
        <v/>
      </c>
    </row>
    <row r="1446">
      <c r="A1446" s="25" t="n"/>
      <c r="B1446" s="26" t="n"/>
      <c r="C1446" s="26" t="n"/>
      <c r="D1446" s="25" t="n"/>
      <c r="E1446" s="26" t="n"/>
      <c r="F1446" s="25" t="n"/>
      <c r="G1446" s="25" t="n"/>
      <c r="H1446" s="25" t="n"/>
      <c r="I1446" s="26" t="n"/>
      <c r="J1446" s="25" t="n"/>
      <c r="K1446" s="25" t="n"/>
      <c r="L1446" s="25" t="n"/>
      <c r="M1446" s="25" t="n"/>
      <c r="N1446" s="26" t="n"/>
      <c r="O1446" s="25" t="n"/>
      <c r="P1446" s="27">
        <f>IF(C1446="","",IF(H1446="Teacher guide",SUMIFS('2_Zone_Allocation'!$I$2:$I$3001,'2_Zone_Allocation'!$E$2:$E$3001,C1446),SUMIFS('2_Zone_Allocation'!$H$2:$H$3001,'2_Zone_Allocation'!$D$2:$D$3001,C1446)))</f>
        <v/>
      </c>
      <c r="Q1446" s="27">
        <f>IF(C1446="","",IF(O1446=P1446,"OK","Mismatch"))</f>
        <v/>
      </c>
      <c r="R1446" s="27">
        <f>IF(C1446="","","Books/"&amp;A1446&amp;"/"&amp;C1446&amp;".png")</f>
        <v/>
      </c>
    </row>
    <row r="1447">
      <c r="A1447" s="25" t="n"/>
      <c r="B1447" s="26" t="n"/>
      <c r="C1447" s="26" t="n"/>
      <c r="D1447" s="25" t="n"/>
      <c r="E1447" s="26" t="n"/>
      <c r="F1447" s="25" t="n"/>
      <c r="G1447" s="25" t="n"/>
      <c r="H1447" s="25" t="n"/>
      <c r="I1447" s="26" t="n"/>
      <c r="J1447" s="25" t="n"/>
      <c r="K1447" s="25" t="n"/>
      <c r="L1447" s="25" t="n"/>
      <c r="M1447" s="25" t="n"/>
      <c r="N1447" s="26" t="n"/>
      <c r="O1447" s="25" t="n"/>
      <c r="P1447" s="27">
        <f>IF(C1447="","",IF(H1447="Teacher guide",SUMIFS('2_Zone_Allocation'!$I$2:$I$3001,'2_Zone_Allocation'!$E$2:$E$3001,C1447),SUMIFS('2_Zone_Allocation'!$H$2:$H$3001,'2_Zone_Allocation'!$D$2:$D$3001,C1447)))</f>
        <v/>
      </c>
      <c r="Q1447" s="27">
        <f>IF(C1447="","",IF(O1447=P1447,"OK","Mismatch"))</f>
        <v/>
      </c>
      <c r="R1447" s="27">
        <f>IF(C1447="","","Books/"&amp;A1447&amp;"/"&amp;C1447&amp;".png")</f>
        <v/>
      </c>
    </row>
    <row r="1448">
      <c r="A1448" s="25" t="n"/>
      <c r="B1448" s="26" t="n"/>
      <c r="C1448" s="26" t="n"/>
      <c r="D1448" s="25" t="n"/>
      <c r="E1448" s="26" t="n"/>
      <c r="F1448" s="25" t="n"/>
      <c r="G1448" s="25" t="n"/>
      <c r="H1448" s="25" t="n"/>
      <c r="I1448" s="26" t="n"/>
      <c r="J1448" s="25" t="n"/>
      <c r="K1448" s="25" t="n"/>
      <c r="L1448" s="25" t="n"/>
      <c r="M1448" s="25" t="n"/>
      <c r="N1448" s="26" t="n"/>
      <c r="O1448" s="25" t="n"/>
      <c r="P1448" s="27">
        <f>IF(C1448="","",IF(H1448="Teacher guide",SUMIFS('2_Zone_Allocation'!$I$2:$I$3001,'2_Zone_Allocation'!$E$2:$E$3001,C1448),SUMIFS('2_Zone_Allocation'!$H$2:$H$3001,'2_Zone_Allocation'!$D$2:$D$3001,C1448)))</f>
        <v/>
      </c>
      <c r="Q1448" s="27">
        <f>IF(C1448="","",IF(O1448=P1448,"OK","Mismatch"))</f>
        <v/>
      </c>
      <c r="R1448" s="27">
        <f>IF(C1448="","","Books/"&amp;A1448&amp;"/"&amp;C1448&amp;".png")</f>
        <v/>
      </c>
    </row>
    <row r="1449">
      <c r="A1449" s="25" t="n"/>
      <c r="B1449" s="26" t="n"/>
      <c r="C1449" s="26" t="n"/>
      <c r="D1449" s="25" t="n"/>
      <c r="E1449" s="26" t="n"/>
      <c r="F1449" s="25" t="n"/>
      <c r="G1449" s="25" t="n"/>
      <c r="H1449" s="25" t="n"/>
      <c r="I1449" s="26" t="n"/>
      <c r="J1449" s="25" t="n"/>
      <c r="K1449" s="25" t="n"/>
      <c r="L1449" s="25" t="n"/>
      <c r="M1449" s="25" t="n"/>
      <c r="N1449" s="26" t="n"/>
      <c r="O1449" s="25" t="n"/>
      <c r="P1449" s="27">
        <f>IF(C1449="","",IF(H1449="Teacher guide",SUMIFS('2_Zone_Allocation'!$I$2:$I$3001,'2_Zone_Allocation'!$E$2:$E$3001,C1449),SUMIFS('2_Zone_Allocation'!$H$2:$H$3001,'2_Zone_Allocation'!$D$2:$D$3001,C1449)))</f>
        <v/>
      </c>
      <c r="Q1449" s="27">
        <f>IF(C1449="","",IF(O1449=P1449,"OK","Mismatch"))</f>
        <v/>
      </c>
      <c r="R1449" s="27">
        <f>IF(C1449="","","Books/"&amp;A1449&amp;"/"&amp;C1449&amp;".png")</f>
        <v/>
      </c>
    </row>
    <row r="1450">
      <c r="A1450" s="25" t="n"/>
      <c r="B1450" s="26" t="n"/>
      <c r="C1450" s="26" t="n"/>
      <c r="D1450" s="25" t="n"/>
      <c r="E1450" s="26" t="n"/>
      <c r="F1450" s="25" t="n"/>
      <c r="G1450" s="25" t="n"/>
      <c r="H1450" s="25" t="n"/>
      <c r="I1450" s="26" t="n"/>
      <c r="J1450" s="25" t="n"/>
      <c r="K1450" s="25" t="n"/>
      <c r="L1450" s="25" t="n"/>
      <c r="M1450" s="25" t="n"/>
      <c r="N1450" s="26" t="n"/>
      <c r="O1450" s="25" t="n"/>
      <c r="P1450" s="27">
        <f>IF(C1450="","",IF(H1450="Teacher guide",SUMIFS('2_Zone_Allocation'!$I$2:$I$3001,'2_Zone_Allocation'!$E$2:$E$3001,C1450),SUMIFS('2_Zone_Allocation'!$H$2:$H$3001,'2_Zone_Allocation'!$D$2:$D$3001,C1450)))</f>
        <v/>
      </c>
      <c r="Q1450" s="27">
        <f>IF(C1450="","",IF(O1450=P1450,"OK","Mismatch"))</f>
        <v/>
      </c>
      <c r="R1450" s="27">
        <f>IF(C1450="","","Books/"&amp;A1450&amp;"/"&amp;C1450&amp;".png")</f>
        <v/>
      </c>
    </row>
    <row r="1451">
      <c r="A1451" s="25" t="n"/>
      <c r="B1451" s="26" t="n"/>
      <c r="C1451" s="26" t="n"/>
      <c r="D1451" s="25" t="n"/>
      <c r="E1451" s="26" t="n"/>
      <c r="F1451" s="25" t="n"/>
      <c r="G1451" s="25" t="n"/>
      <c r="H1451" s="25" t="n"/>
      <c r="I1451" s="26" t="n"/>
      <c r="J1451" s="25" t="n"/>
      <c r="K1451" s="25" t="n"/>
      <c r="L1451" s="25" t="n"/>
      <c r="M1451" s="25" t="n"/>
      <c r="N1451" s="26" t="n"/>
      <c r="O1451" s="25" t="n"/>
      <c r="P1451" s="27">
        <f>IF(C1451="","",IF(H1451="Teacher guide",SUMIFS('2_Zone_Allocation'!$I$2:$I$3001,'2_Zone_Allocation'!$E$2:$E$3001,C1451),SUMIFS('2_Zone_Allocation'!$H$2:$H$3001,'2_Zone_Allocation'!$D$2:$D$3001,C1451)))</f>
        <v/>
      </c>
      <c r="Q1451" s="27">
        <f>IF(C1451="","",IF(O1451=P1451,"OK","Mismatch"))</f>
        <v/>
      </c>
      <c r="R1451" s="27">
        <f>IF(C1451="","","Books/"&amp;A1451&amp;"/"&amp;C1451&amp;".png")</f>
        <v/>
      </c>
    </row>
    <row r="1452">
      <c r="A1452" s="25" t="n"/>
      <c r="B1452" s="26" t="n"/>
      <c r="C1452" s="26" t="n"/>
      <c r="D1452" s="25" t="n"/>
      <c r="E1452" s="26" t="n"/>
      <c r="F1452" s="25" t="n"/>
      <c r="G1452" s="25" t="n"/>
      <c r="H1452" s="25" t="n"/>
      <c r="I1452" s="26" t="n"/>
      <c r="J1452" s="25" t="n"/>
      <c r="K1452" s="25" t="n"/>
      <c r="L1452" s="25" t="n"/>
      <c r="M1452" s="25" t="n"/>
      <c r="N1452" s="26" t="n"/>
      <c r="O1452" s="25" t="n"/>
      <c r="P1452" s="27">
        <f>IF(C1452="","",IF(H1452="Teacher guide",SUMIFS('2_Zone_Allocation'!$I$2:$I$3001,'2_Zone_Allocation'!$E$2:$E$3001,C1452),SUMIFS('2_Zone_Allocation'!$H$2:$H$3001,'2_Zone_Allocation'!$D$2:$D$3001,C1452)))</f>
        <v/>
      </c>
      <c r="Q1452" s="27">
        <f>IF(C1452="","",IF(O1452=P1452,"OK","Mismatch"))</f>
        <v/>
      </c>
      <c r="R1452" s="27">
        <f>IF(C1452="","","Books/"&amp;A1452&amp;"/"&amp;C1452&amp;".png")</f>
        <v/>
      </c>
    </row>
    <row r="1453">
      <c r="A1453" s="25" t="n"/>
      <c r="B1453" s="26" t="n"/>
      <c r="C1453" s="26" t="n"/>
      <c r="D1453" s="25" t="n"/>
      <c r="E1453" s="26" t="n"/>
      <c r="F1453" s="25" t="n"/>
      <c r="G1453" s="25" t="n"/>
      <c r="H1453" s="25" t="n"/>
      <c r="I1453" s="26" t="n"/>
      <c r="J1453" s="25" t="n"/>
      <c r="K1453" s="25" t="n"/>
      <c r="L1453" s="25" t="n"/>
      <c r="M1453" s="25" t="n"/>
      <c r="N1453" s="26" t="n"/>
      <c r="O1453" s="25" t="n"/>
      <c r="P1453" s="27">
        <f>IF(C1453="","",IF(H1453="Teacher guide",SUMIFS('2_Zone_Allocation'!$I$2:$I$3001,'2_Zone_Allocation'!$E$2:$E$3001,C1453),SUMIFS('2_Zone_Allocation'!$H$2:$H$3001,'2_Zone_Allocation'!$D$2:$D$3001,C1453)))</f>
        <v/>
      </c>
      <c r="Q1453" s="27">
        <f>IF(C1453="","",IF(O1453=P1453,"OK","Mismatch"))</f>
        <v/>
      </c>
      <c r="R1453" s="27">
        <f>IF(C1453="","","Books/"&amp;A1453&amp;"/"&amp;C1453&amp;".png")</f>
        <v/>
      </c>
    </row>
    <row r="1454">
      <c r="A1454" s="25" t="n"/>
      <c r="B1454" s="26" t="n"/>
      <c r="C1454" s="26" t="n"/>
      <c r="D1454" s="25" t="n"/>
      <c r="E1454" s="26" t="n"/>
      <c r="F1454" s="25" t="n"/>
      <c r="G1454" s="25" t="n"/>
      <c r="H1454" s="25" t="n"/>
      <c r="I1454" s="26" t="n"/>
      <c r="J1454" s="25" t="n"/>
      <c r="K1454" s="25" t="n"/>
      <c r="L1454" s="25" t="n"/>
      <c r="M1454" s="25" t="n"/>
      <c r="N1454" s="26" t="n"/>
      <c r="O1454" s="25" t="n"/>
      <c r="P1454" s="27">
        <f>IF(C1454="","",IF(H1454="Teacher guide",SUMIFS('2_Zone_Allocation'!$I$2:$I$3001,'2_Zone_Allocation'!$E$2:$E$3001,C1454),SUMIFS('2_Zone_Allocation'!$H$2:$H$3001,'2_Zone_Allocation'!$D$2:$D$3001,C1454)))</f>
        <v/>
      </c>
      <c r="Q1454" s="27">
        <f>IF(C1454="","",IF(O1454=P1454,"OK","Mismatch"))</f>
        <v/>
      </c>
      <c r="R1454" s="27">
        <f>IF(C1454="","","Books/"&amp;A1454&amp;"/"&amp;C1454&amp;".png")</f>
        <v/>
      </c>
    </row>
    <row r="1455">
      <c r="A1455" s="25" t="n"/>
      <c r="B1455" s="26" t="n"/>
      <c r="C1455" s="26" t="n"/>
      <c r="D1455" s="25" t="n"/>
      <c r="E1455" s="26" t="n"/>
      <c r="F1455" s="25" t="n"/>
      <c r="G1455" s="25" t="n"/>
      <c r="H1455" s="25" t="n"/>
      <c r="I1455" s="26" t="n"/>
      <c r="J1455" s="25" t="n"/>
      <c r="K1455" s="25" t="n"/>
      <c r="L1455" s="25" t="n"/>
      <c r="M1455" s="25" t="n"/>
      <c r="N1455" s="26" t="n"/>
      <c r="O1455" s="25" t="n"/>
      <c r="P1455" s="27">
        <f>IF(C1455="","",IF(H1455="Teacher guide",SUMIFS('2_Zone_Allocation'!$I$2:$I$3001,'2_Zone_Allocation'!$E$2:$E$3001,C1455),SUMIFS('2_Zone_Allocation'!$H$2:$H$3001,'2_Zone_Allocation'!$D$2:$D$3001,C1455)))</f>
        <v/>
      </c>
      <c r="Q1455" s="27">
        <f>IF(C1455="","",IF(O1455=P1455,"OK","Mismatch"))</f>
        <v/>
      </c>
      <c r="R1455" s="27">
        <f>IF(C1455="","","Books/"&amp;A1455&amp;"/"&amp;C1455&amp;".png")</f>
        <v/>
      </c>
    </row>
    <row r="1456">
      <c r="A1456" s="25" t="n"/>
      <c r="B1456" s="26" t="n"/>
      <c r="C1456" s="26" t="n"/>
      <c r="D1456" s="25" t="n"/>
      <c r="E1456" s="26" t="n"/>
      <c r="F1456" s="25" t="n"/>
      <c r="G1456" s="25" t="n"/>
      <c r="H1456" s="25" t="n"/>
      <c r="I1456" s="26" t="n"/>
      <c r="J1456" s="25" t="n"/>
      <c r="K1456" s="25" t="n"/>
      <c r="L1456" s="25" t="n"/>
      <c r="M1456" s="25" t="n"/>
      <c r="N1456" s="26" t="n"/>
      <c r="O1456" s="25" t="n"/>
      <c r="P1456" s="27">
        <f>IF(C1456="","",IF(H1456="Teacher guide",SUMIFS('2_Zone_Allocation'!$I$2:$I$3001,'2_Zone_Allocation'!$E$2:$E$3001,C1456),SUMIFS('2_Zone_Allocation'!$H$2:$H$3001,'2_Zone_Allocation'!$D$2:$D$3001,C1456)))</f>
        <v/>
      </c>
      <c r="Q1456" s="27">
        <f>IF(C1456="","",IF(O1456=P1456,"OK","Mismatch"))</f>
        <v/>
      </c>
      <c r="R1456" s="27">
        <f>IF(C1456="","","Books/"&amp;A1456&amp;"/"&amp;C1456&amp;".png")</f>
        <v/>
      </c>
    </row>
    <row r="1457">
      <c r="A1457" s="25" t="n"/>
      <c r="B1457" s="26" t="n"/>
      <c r="C1457" s="26" t="n"/>
      <c r="D1457" s="25" t="n"/>
      <c r="E1457" s="26" t="n"/>
      <c r="F1457" s="25" t="n"/>
      <c r="G1457" s="25" t="n"/>
      <c r="H1457" s="25" t="n"/>
      <c r="I1457" s="26" t="n"/>
      <c r="J1457" s="25" t="n"/>
      <c r="K1457" s="25" t="n"/>
      <c r="L1457" s="25" t="n"/>
      <c r="M1457" s="25" t="n"/>
      <c r="N1457" s="26" t="n"/>
      <c r="O1457" s="25" t="n"/>
      <c r="P1457" s="27">
        <f>IF(C1457="","",IF(H1457="Teacher guide",SUMIFS('2_Zone_Allocation'!$I$2:$I$3001,'2_Zone_Allocation'!$E$2:$E$3001,C1457),SUMIFS('2_Zone_Allocation'!$H$2:$H$3001,'2_Zone_Allocation'!$D$2:$D$3001,C1457)))</f>
        <v/>
      </c>
      <c r="Q1457" s="27">
        <f>IF(C1457="","",IF(O1457=P1457,"OK","Mismatch"))</f>
        <v/>
      </c>
      <c r="R1457" s="27">
        <f>IF(C1457="","","Books/"&amp;A1457&amp;"/"&amp;C1457&amp;".png")</f>
        <v/>
      </c>
    </row>
    <row r="1458">
      <c r="A1458" s="25" t="n"/>
      <c r="B1458" s="26" t="n"/>
      <c r="C1458" s="26" t="n"/>
      <c r="D1458" s="25" t="n"/>
      <c r="E1458" s="26" t="n"/>
      <c r="F1458" s="25" t="n"/>
      <c r="G1458" s="25" t="n"/>
      <c r="H1458" s="25" t="n"/>
      <c r="I1458" s="26" t="n"/>
      <c r="J1458" s="25" t="n"/>
      <c r="K1458" s="25" t="n"/>
      <c r="L1458" s="25" t="n"/>
      <c r="M1458" s="25" t="n"/>
      <c r="N1458" s="26" t="n"/>
      <c r="O1458" s="25" t="n"/>
      <c r="P1458" s="27">
        <f>IF(C1458="","",IF(H1458="Teacher guide",SUMIFS('2_Zone_Allocation'!$I$2:$I$3001,'2_Zone_Allocation'!$E$2:$E$3001,C1458),SUMIFS('2_Zone_Allocation'!$H$2:$H$3001,'2_Zone_Allocation'!$D$2:$D$3001,C1458)))</f>
        <v/>
      </c>
      <c r="Q1458" s="27">
        <f>IF(C1458="","",IF(O1458=P1458,"OK","Mismatch"))</f>
        <v/>
      </c>
      <c r="R1458" s="27">
        <f>IF(C1458="","","Books/"&amp;A1458&amp;"/"&amp;C1458&amp;".png")</f>
        <v/>
      </c>
    </row>
    <row r="1459">
      <c r="A1459" s="25" t="n"/>
      <c r="B1459" s="26" t="n"/>
      <c r="C1459" s="26" t="n"/>
      <c r="D1459" s="25" t="n"/>
      <c r="E1459" s="26" t="n"/>
      <c r="F1459" s="25" t="n"/>
      <c r="G1459" s="25" t="n"/>
      <c r="H1459" s="25" t="n"/>
      <c r="I1459" s="26" t="n"/>
      <c r="J1459" s="25" t="n"/>
      <c r="K1459" s="25" t="n"/>
      <c r="L1459" s="25" t="n"/>
      <c r="M1459" s="25" t="n"/>
      <c r="N1459" s="26" t="n"/>
      <c r="O1459" s="25" t="n"/>
      <c r="P1459" s="27">
        <f>IF(C1459="","",IF(H1459="Teacher guide",SUMIFS('2_Zone_Allocation'!$I$2:$I$3001,'2_Zone_Allocation'!$E$2:$E$3001,C1459),SUMIFS('2_Zone_Allocation'!$H$2:$H$3001,'2_Zone_Allocation'!$D$2:$D$3001,C1459)))</f>
        <v/>
      </c>
      <c r="Q1459" s="27">
        <f>IF(C1459="","",IF(O1459=P1459,"OK","Mismatch"))</f>
        <v/>
      </c>
      <c r="R1459" s="27">
        <f>IF(C1459="","","Books/"&amp;A1459&amp;"/"&amp;C1459&amp;".png")</f>
        <v/>
      </c>
    </row>
    <row r="1460">
      <c r="A1460" s="25" t="n"/>
      <c r="B1460" s="26" t="n"/>
      <c r="C1460" s="26" t="n"/>
      <c r="D1460" s="25" t="n"/>
      <c r="E1460" s="26" t="n"/>
      <c r="F1460" s="25" t="n"/>
      <c r="G1460" s="25" t="n"/>
      <c r="H1460" s="25" t="n"/>
      <c r="I1460" s="26" t="n"/>
      <c r="J1460" s="25" t="n"/>
      <c r="K1460" s="25" t="n"/>
      <c r="L1460" s="25" t="n"/>
      <c r="M1460" s="25" t="n"/>
      <c r="N1460" s="26" t="n"/>
      <c r="O1460" s="25" t="n"/>
      <c r="P1460" s="27">
        <f>IF(C1460="","",IF(H1460="Teacher guide",SUMIFS('2_Zone_Allocation'!$I$2:$I$3001,'2_Zone_Allocation'!$E$2:$E$3001,C1460),SUMIFS('2_Zone_Allocation'!$H$2:$H$3001,'2_Zone_Allocation'!$D$2:$D$3001,C1460)))</f>
        <v/>
      </c>
      <c r="Q1460" s="27">
        <f>IF(C1460="","",IF(O1460=P1460,"OK","Mismatch"))</f>
        <v/>
      </c>
      <c r="R1460" s="27">
        <f>IF(C1460="","","Books/"&amp;A1460&amp;"/"&amp;C1460&amp;".png")</f>
        <v/>
      </c>
    </row>
    <row r="1461">
      <c r="A1461" s="25" t="n"/>
      <c r="B1461" s="26" t="n"/>
      <c r="C1461" s="26" t="n"/>
      <c r="D1461" s="25" t="n"/>
      <c r="E1461" s="26" t="n"/>
      <c r="F1461" s="25" t="n"/>
      <c r="G1461" s="25" t="n"/>
      <c r="H1461" s="25" t="n"/>
      <c r="I1461" s="26" t="n"/>
      <c r="J1461" s="25" t="n"/>
      <c r="K1461" s="25" t="n"/>
      <c r="L1461" s="25" t="n"/>
      <c r="M1461" s="25" t="n"/>
      <c r="N1461" s="26" t="n"/>
      <c r="O1461" s="25" t="n"/>
      <c r="P1461" s="27">
        <f>IF(C1461="","",IF(H1461="Teacher guide",SUMIFS('2_Zone_Allocation'!$I$2:$I$3001,'2_Zone_Allocation'!$E$2:$E$3001,C1461),SUMIFS('2_Zone_Allocation'!$H$2:$H$3001,'2_Zone_Allocation'!$D$2:$D$3001,C1461)))</f>
        <v/>
      </c>
      <c r="Q1461" s="27">
        <f>IF(C1461="","",IF(O1461=P1461,"OK","Mismatch"))</f>
        <v/>
      </c>
      <c r="R1461" s="27">
        <f>IF(C1461="","","Books/"&amp;A1461&amp;"/"&amp;C1461&amp;".png")</f>
        <v/>
      </c>
    </row>
    <row r="1462">
      <c r="A1462" s="25" t="n"/>
      <c r="B1462" s="26" t="n"/>
      <c r="C1462" s="26" t="n"/>
      <c r="D1462" s="25" t="n"/>
      <c r="E1462" s="26" t="n"/>
      <c r="F1462" s="25" t="n"/>
      <c r="G1462" s="25" t="n"/>
      <c r="H1462" s="25" t="n"/>
      <c r="I1462" s="26" t="n"/>
      <c r="J1462" s="25" t="n"/>
      <c r="K1462" s="25" t="n"/>
      <c r="L1462" s="25" t="n"/>
      <c r="M1462" s="25" t="n"/>
      <c r="N1462" s="26" t="n"/>
      <c r="O1462" s="25" t="n"/>
      <c r="P1462" s="27">
        <f>IF(C1462="","",IF(H1462="Teacher guide",SUMIFS('2_Zone_Allocation'!$I$2:$I$3001,'2_Zone_Allocation'!$E$2:$E$3001,C1462),SUMIFS('2_Zone_Allocation'!$H$2:$H$3001,'2_Zone_Allocation'!$D$2:$D$3001,C1462)))</f>
        <v/>
      </c>
      <c r="Q1462" s="27">
        <f>IF(C1462="","",IF(O1462=P1462,"OK","Mismatch"))</f>
        <v/>
      </c>
      <c r="R1462" s="27">
        <f>IF(C1462="","","Books/"&amp;A1462&amp;"/"&amp;C1462&amp;".png")</f>
        <v/>
      </c>
    </row>
    <row r="1463">
      <c r="A1463" s="25" t="n"/>
      <c r="B1463" s="26" t="n"/>
      <c r="C1463" s="26" t="n"/>
      <c r="D1463" s="25" t="n"/>
      <c r="E1463" s="26" t="n"/>
      <c r="F1463" s="25" t="n"/>
      <c r="G1463" s="25" t="n"/>
      <c r="H1463" s="25" t="n"/>
      <c r="I1463" s="26" t="n"/>
      <c r="J1463" s="25" t="n"/>
      <c r="K1463" s="25" t="n"/>
      <c r="L1463" s="25" t="n"/>
      <c r="M1463" s="25" t="n"/>
      <c r="N1463" s="26" t="n"/>
      <c r="O1463" s="25" t="n"/>
      <c r="P1463" s="27">
        <f>IF(C1463="","",IF(H1463="Teacher guide",SUMIFS('2_Zone_Allocation'!$I$2:$I$3001,'2_Zone_Allocation'!$E$2:$E$3001,C1463),SUMIFS('2_Zone_Allocation'!$H$2:$H$3001,'2_Zone_Allocation'!$D$2:$D$3001,C1463)))</f>
        <v/>
      </c>
      <c r="Q1463" s="27">
        <f>IF(C1463="","",IF(O1463=P1463,"OK","Mismatch"))</f>
        <v/>
      </c>
      <c r="R1463" s="27">
        <f>IF(C1463="","","Books/"&amp;A1463&amp;"/"&amp;C1463&amp;".png")</f>
        <v/>
      </c>
    </row>
    <row r="1464">
      <c r="A1464" s="25" t="n"/>
      <c r="B1464" s="26" t="n"/>
      <c r="C1464" s="26" t="n"/>
      <c r="D1464" s="25" t="n"/>
      <c r="E1464" s="26" t="n"/>
      <c r="F1464" s="25" t="n"/>
      <c r="G1464" s="25" t="n"/>
      <c r="H1464" s="25" t="n"/>
      <c r="I1464" s="26" t="n"/>
      <c r="J1464" s="25" t="n"/>
      <c r="K1464" s="25" t="n"/>
      <c r="L1464" s="25" t="n"/>
      <c r="M1464" s="25" t="n"/>
      <c r="N1464" s="26" t="n"/>
      <c r="O1464" s="25" t="n"/>
      <c r="P1464" s="27">
        <f>IF(C1464="","",IF(H1464="Teacher guide",SUMIFS('2_Zone_Allocation'!$I$2:$I$3001,'2_Zone_Allocation'!$E$2:$E$3001,C1464),SUMIFS('2_Zone_Allocation'!$H$2:$H$3001,'2_Zone_Allocation'!$D$2:$D$3001,C1464)))</f>
        <v/>
      </c>
      <c r="Q1464" s="27">
        <f>IF(C1464="","",IF(O1464=P1464,"OK","Mismatch"))</f>
        <v/>
      </c>
      <c r="R1464" s="27">
        <f>IF(C1464="","","Books/"&amp;A1464&amp;"/"&amp;C1464&amp;".png")</f>
        <v/>
      </c>
    </row>
    <row r="1465">
      <c r="A1465" s="25" t="n"/>
      <c r="B1465" s="26" t="n"/>
      <c r="C1465" s="26" t="n"/>
      <c r="D1465" s="25" t="n"/>
      <c r="E1465" s="26" t="n"/>
      <c r="F1465" s="25" t="n"/>
      <c r="G1465" s="25" t="n"/>
      <c r="H1465" s="25" t="n"/>
      <c r="I1465" s="26" t="n"/>
      <c r="J1465" s="25" t="n"/>
      <c r="K1465" s="25" t="n"/>
      <c r="L1465" s="25" t="n"/>
      <c r="M1465" s="25" t="n"/>
      <c r="N1465" s="26" t="n"/>
      <c r="O1465" s="25" t="n"/>
      <c r="P1465" s="27">
        <f>IF(C1465="","",IF(H1465="Teacher guide",SUMIFS('2_Zone_Allocation'!$I$2:$I$3001,'2_Zone_Allocation'!$E$2:$E$3001,C1465),SUMIFS('2_Zone_Allocation'!$H$2:$H$3001,'2_Zone_Allocation'!$D$2:$D$3001,C1465)))</f>
        <v/>
      </c>
      <c r="Q1465" s="27">
        <f>IF(C1465="","",IF(O1465=P1465,"OK","Mismatch"))</f>
        <v/>
      </c>
      <c r="R1465" s="27">
        <f>IF(C1465="","","Books/"&amp;A1465&amp;"/"&amp;C1465&amp;".png")</f>
        <v/>
      </c>
    </row>
    <row r="1466">
      <c r="A1466" s="25" t="n"/>
      <c r="B1466" s="26" t="n"/>
      <c r="C1466" s="26" t="n"/>
      <c r="D1466" s="25" t="n"/>
      <c r="E1466" s="26" t="n"/>
      <c r="F1466" s="25" t="n"/>
      <c r="G1466" s="25" t="n"/>
      <c r="H1466" s="25" t="n"/>
      <c r="I1466" s="26" t="n"/>
      <c r="J1466" s="25" t="n"/>
      <c r="K1466" s="25" t="n"/>
      <c r="L1466" s="25" t="n"/>
      <c r="M1466" s="25" t="n"/>
      <c r="N1466" s="26" t="n"/>
      <c r="O1466" s="25" t="n"/>
      <c r="P1466" s="27">
        <f>IF(C1466="","",IF(H1466="Teacher guide",SUMIFS('2_Zone_Allocation'!$I$2:$I$3001,'2_Zone_Allocation'!$E$2:$E$3001,C1466),SUMIFS('2_Zone_Allocation'!$H$2:$H$3001,'2_Zone_Allocation'!$D$2:$D$3001,C1466)))</f>
        <v/>
      </c>
      <c r="Q1466" s="27">
        <f>IF(C1466="","",IF(O1466=P1466,"OK","Mismatch"))</f>
        <v/>
      </c>
      <c r="R1466" s="27">
        <f>IF(C1466="","","Books/"&amp;A1466&amp;"/"&amp;C1466&amp;".png")</f>
        <v/>
      </c>
    </row>
    <row r="1467">
      <c r="A1467" s="25" t="n"/>
      <c r="B1467" s="26" t="n"/>
      <c r="C1467" s="26" t="n"/>
      <c r="D1467" s="25" t="n"/>
      <c r="E1467" s="26" t="n"/>
      <c r="F1467" s="25" t="n"/>
      <c r="G1467" s="25" t="n"/>
      <c r="H1467" s="25" t="n"/>
      <c r="I1467" s="26" t="n"/>
      <c r="J1467" s="25" t="n"/>
      <c r="K1467" s="25" t="n"/>
      <c r="L1467" s="25" t="n"/>
      <c r="M1467" s="25" t="n"/>
      <c r="N1467" s="26" t="n"/>
      <c r="O1467" s="25" t="n"/>
      <c r="P1467" s="27">
        <f>IF(C1467="","",IF(H1467="Teacher guide",SUMIFS('2_Zone_Allocation'!$I$2:$I$3001,'2_Zone_Allocation'!$E$2:$E$3001,C1467),SUMIFS('2_Zone_Allocation'!$H$2:$H$3001,'2_Zone_Allocation'!$D$2:$D$3001,C1467)))</f>
        <v/>
      </c>
      <c r="Q1467" s="27">
        <f>IF(C1467="","",IF(O1467=P1467,"OK","Mismatch"))</f>
        <v/>
      </c>
      <c r="R1467" s="27">
        <f>IF(C1467="","","Books/"&amp;A1467&amp;"/"&amp;C1467&amp;".png")</f>
        <v/>
      </c>
    </row>
    <row r="1468">
      <c r="A1468" s="25" t="n"/>
      <c r="B1468" s="26" t="n"/>
      <c r="C1468" s="26" t="n"/>
      <c r="D1468" s="25" t="n"/>
      <c r="E1468" s="26" t="n"/>
      <c r="F1468" s="25" t="n"/>
      <c r="G1468" s="25" t="n"/>
      <c r="H1468" s="25" t="n"/>
      <c r="I1468" s="26" t="n"/>
      <c r="J1468" s="25" t="n"/>
      <c r="K1468" s="25" t="n"/>
      <c r="L1468" s="25" t="n"/>
      <c r="M1468" s="25" t="n"/>
      <c r="N1468" s="26" t="n"/>
      <c r="O1468" s="25" t="n"/>
      <c r="P1468" s="27">
        <f>IF(C1468="","",IF(H1468="Teacher guide",SUMIFS('2_Zone_Allocation'!$I$2:$I$3001,'2_Zone_Allocation'!$E$2:$E$3001,C1468),SUMIFS('2_Zone_Allocation'!$H$2:$H$3001,'2_Zone_Allocation'!$D$2:$D$3001,C1468)))</f>
        <v/>
      </c>
      <c r="Q1468" s="27">
        <f>IF(C1468="","",IF(O1468=P1468,"OK","Mismatch"))</f>
        <v/>
      </c>
      <c r="R1468" s="27">
        <f>IF(C1468="","","Books/"&amp;A1468&amp;"/"&amp;C1468&amp;".png")</f>
        <v/>
      </c>
    </row>
    <row r="1469">
      <c r="A1469" s="25" t="n"/>
      <c r="B1469" s="26" t="n"/>
      <c r="C1469" s="26" t="n"/>
      <c r="D1469" s="25" t="n"/>
      <c r="E1469" s="26" t="n"/>
      <c r="F1469" s="25" t="n"/>
      <c r="G1469" s="25" t="n"/>
      <c r="H1469" s="25" t="n"/>
      <c r="I1469" s="26" t="n"/>
      <c r="J1469" s="25" t="n"/>
      <c r="K1469" s="25" t="n"/>
      <c r="L1469" s="25" t="n"/>
      <c r="M1469" s="25" t="n"/>
      <c r="N1469" s="26" t="n"/>
      <c r="O1469" s="25" t="n"/>
      <c r="P1469" s="27">
        <f>IF(C1469="","",IF(H1469="Teacher guide",SUMIFS('2_Zone_Allocation'!$I$2:$I$3001,'2_Zone_Allocation'!$E$2:$E$3001,C1469),SUMIFS('2_Zone_Allocation'!$H$2:$H$3001,'2_Zone_Allocation'!$D$2:$D$3001,C1469)))</f>
        <v/>
      </c>
      <c r="Q1469" s="27">
        <f>IF(C1469="","",IF(O1469=P1469,"OK","Mismatch"))</f>
        <v/>
      </c>
      <c r="R1469" s="27">
        <f>IF(C1469="","","Books/"&amp;A1469&amp;"/"&amp;C1469&amp;".png")</f>
        <v/>
      </c>
    </row>
    <row r="1470">
      <c r="A1470" s="25" t="n"/>
      <c r="B1470" s="26" t="n"/>
      <c r="C1470" s="26" t="n"/>
      <c r="D1470" s="25" t="n"/>
      <c r="E1470" s="26" t="n"/>
      <c r="F1470" s="25" t="n"/>
      <c r="G1470" s="25" t="n"/>
      <c r="H1470" s="25" t="n"/>
      <c r="I1470" s="26" t="n"/>
      <c r="J1470" s="25" t="n"/>
      <c r="K1470" s="25" t="n"/>
      <c r="L1470" s="25" t="n"/>
      <c r="M1470" s="25" t="n"/>
      <c r="N1470" s="26" t="n"/>
      <c r="O1470" s="25" t="n"/>
      <c r="P1470" s="27">
        <f>IF(C1470="","",IF(H1470="Teacher guide",SUMIFS('2_Zone_Allocation'!$I$2:$I$3001,'2_Zone_Allocation'!$E$2:$E$3001,C1470),SUMIFS('2_Zone_Allocation'!$H$2:$H$3001,'2_Zone_Allocation'!$D$2:$D$3001,C1470)))</f>
        <v/>
      </c>
      <c r="Q1470" s="27">
        <f>IF(C1470="","",IF(O1470=P1470,"OK","Mismatch"))</f>
        <v/>
      </c>
      <c r="R1470" s="27">
        <f>IF(C1470="","","Books/"&amp;A1470&amp;"/"&amp;C1470&amp;".png")</f>
        <v/>
      </c>
    </row>
    <row r="1471">
      <c r="A1471" s="25" t="n"/>
      <c r="B1471" s="26" t="n"/>
      <c r="C1471" s="26" t="n"/>
      <c r="D1471" s="25" t="n"/>
      <c r="E1471" s="26" t="n"/>
      <c r="F1471" s="25" t="n"/>
      <c r="G1471" s="25" t="n"/>
      <c r="H1471" s="25" t="n"/>
      <c r="I1471" s="26" t="n"/>
      <c r="J1471" s="25" t="n"/>
      <c r="K1471" s="25" t="n"/>
      <c r="L1471" s="25" t="n"/>
      <c r="M1471" s="25" t="n"/>
      <c r="N1471" s="26" t="n"/>
      <c r="O1471" s="25" t="n"/>
      <c r="P1471" s="27">
        <f>IF(C1471="","",IF(H1471="Teacher guide",SUMIFS('2_Zone_Allocation'!$I$2:$I$3001,'2_Zone_Allocation'!$E$2:$E$3001,C1471),SUMIFS('2_Zone_Allocation'!$H$2:$H$3001,'2_Zone_Allocation'!$D$2:$D$3001,C1471)))</f>
        <v/>
      </c>
      <c r="Q1471" s="27">
        <f>IF(C1471="","",IF(O1471=P1471,"OK","Mismatch"))</f>
        <v/>
      </c>
      <c r="R1471" s="27">
        <f>IF(C1471="","","Books/"&amp;A1471&amp;"/"&amp;C1471&amp;".png")</f>
        <v/>
      </c>
    </row>
    <row r="1472">
      <c r="A1472" s="25" t="n"/>
      <c r="B1472" s="26" t="n"/>
      <c r="C1472" s="26" t="n"/>
      <c r="D1472" s="25" t="n"/>
      <c r="E1472" s="26" t="n"/>
      <c r="F1472" s="25" t="n"/>
      <c r="G1472" s="25" t="n"/>
      <c r="H1472" s="25" t="n"/>
      <c r="I1472" s="26" t="n"/>
      <c r="J1472" s="25" t="n"/>
      <c r="K1472" s="25" t="n"/>
      <c r="L1472" s="25" t="n"/>
      <c r="M1472" s="25" t="n"/>
      <c r="N1472" s="26" t="n"/>
      <c r="O1472" s="25" t="n"/>
      <c r="P1472" s="27">
        <f>IF(C1472="","",IF(H1472="Teacher guide",SUMIFS('2_Zone_Allocation'!$I$2:$I$3001,'2_Zone_Allocation'!$E$2:$E$3001,C1472),SUMIFS('2_Zone_Allocation'!$H$2:$H$3001,'2_Zone_Allocation'!$D$2:$D$3001,C1472)))</f>
        <v/>
      </c>
      <c r="Q1472" s="27">
        <f>IF(C1472="","",IF(O1472=P1472,"OK","Mismatch"))</f>
        <v/>
      </c>
      <c r="R1472" s="27">
        <f>IF(C1472="","","Books/"&amp;A1472&amp;"/"&amp;C1472&amp;".png")</f>
        <v/>
      </c>
    </row>
    <row r="1473">
      <c r="A1473" s="25" t="n"/>
      <c r="B1473" s="26" t="n"/>
      <c r="C1473" s="26" t="n"/>
      <c r="D1473" s="25" t="n"/>
      <c r="E1473" s="26" t="n"/>
      <c r="F1473" s="25" t="n"/>
      <c r="G1473" s="25" t="n"/>
      <c r="H1473" s="25" t="n"/>
      <c r="I1473" s="26" t="n"/>
      <c r="J1473" s="25" t="n"/>
      <c r="K1473" s="25" t="n"/>
      <c r="L1473" s="25" t="n"/>
      <c r="M1473" s="25" t="n"/>
      <c r="N1473" s="26" t="n"/>
      <c r="O1473" s="25" t="n"/>
      <c r="P1473" s="27">
        <f>IF(C1473="","",IF(H1473="Teacher guide",SUMIFS('2_Zone_Allocation'!$I$2:$I$3001,'2_Zone_Allocation'!$E$2:$E$3001,C1473),SUMIFS('2_Zone_Allocation'!$H$2:$H$3001,'2_Zone_Allocation'!$D$2:$D$3001,C1473)))</f>
        <v/>
      </c>
      <c r="Q1473" s="27">
        <f>IF(C1473="","",IF(O1473=P1473,"OK","Mismatch"))</f>
        <v/>
      </c>
      <c r="R1473" s="27">
        <f>IF(C1473="","","Books/"&amp;A1473&amp;"/"&amp;C1473&amp;".png")</f>
        <v/>
      </c>
    </row>
    <row r="1474">
      <c r="A1474" s="25" t="n"/>
      <c r="B1474" s="26" t="n"/>
      <c r="C1474" s="26" t="n"/>
      <c r="D1474" s="25" t="n"/>
      <c r="E1474" s="26" t="n"/>
      <c r="F1474" s="25" t="n"/>
      <c r="G1474" s="25" t="n"/>
      <c r="H1474" s="25" t="n"/>
      <c r="I1474" s="26" t="n"/>
      <c r="J1474" s="25" t="n"/>
      <c r="K1474" s="25" t="n"/>
      <c r="L1474" s="25" t="n"/>
      <c r="M1474" s="25" t="n"/>
      <c r="N1474" s="26" t="n"/>
      <c r="O1474" s="25" t="n"/>
      <c r="P1474" s="27">
        <f>IF(C1474="","",IF(H1474="Teacher guide",SUMIFS('2_Zone_Allocation'!$I$2:$I$3001,'2_Zone_Allocation'!$E$2:$E$3001,C1474),SUMIFS('2_Zone_Allocation'!$H$2:$H$3001,'2_Zone_Allocation'!$D$2:$D$3001,C1474)))</f>
        <v/>
      </c>
      <c r="Q1474" s="27">
        <f>IF(C1474="","",IF(O1474=P1474,"OK","Mismatch"))</f>
        <v/>
      </c>
      <c r="R1474" s="27">
        <f>IF(C1474="","","Books/"&amp;A1474&amp;"/"&amp;C1474&amp;".png")</f>
        <v/>
      </c>
    </row>
    <row r="1475">
      <c r="A1475" s="25" t="n"/>
      <c r="B1475" s="26" t="n"/>
      <c r="C1475" s="26" t="n"/>
      <c r="D1475" s="25" t="n"/>
      <c r="E1475" s="26" t="n"/>
      <c r="F1475" s="25" t="n"/>
      <c r="G1475" s="25" t="n"/>
      <c r="H1475" s="25" t="n"/>
      <c r="I1475" s="26" t="n"/>
      <c r="J1475" s="25" t="n"/>
      <c r="K1475" s="25" t="n"/>
      <c r="L1475" s="25" t="n"/>
      <c r="M1475" s="25" t="n"/>
      <c r="N1475" s="26" t="n"/>
      <c r="O1475" s="25" t="n"/>
      <c r="P1475" s="27">
        <f>IF(C1475="","",IF(H1475="Teacher guide",SUMIFS('2_Zone_Allocation'!$I$2:$I$3001,'2_Zone_Allocation'!$E$2:$E$3001,C1475),SUMIFS('2_Zone_Allocation'!$H$2:$H$3001,'2_Zone_Allocation'!$D$2:$D$3001,C1475)))</f>
        <v/>
      </c>
      <c r="Q1475" s="27">
        <f>IF(C1475="","",IF(O1475=P1475,"OK","Mismatch"))</f>
        <v/>
      </c>
      <c r="R1475" s="27">
        <f>IF(C1475="","","Books/"&amp;A1475&amp;"/"&amp;C1475&amp;".png")</f>
        <v/>
      </c>
    </row>
    <row r="1476">
      <c r="A1476" s="25" t="n"/>
      <c r="B1476" s="26" t="n"/>
      <c r="C1476" s="26" t="n"/>
      <c r="D1476" s="25" t="n"/>
      <c r="E1476" s="26" t="n"/>
      <c r="F1476" s="25" t="n"/>
      <c r="G1476" s="25" t="n"/>
      <c r="H1476" s="25" t="n"/>
      <c r="I1476" s="26" t="n"/>
      <c r="J1476" s="25" t="n"/>
      <c r="K1476" s="25" t="n"/>
      <c r="L1476" s="25" t="n"/>
      <c r="M1476" s="25" t="n"/>
      <c r="N1476" s="26" t="n"/>
      <c r="O1476" s="25" t="n"/>
      <c r="P1476" s="27">
        <f>IF(C1476="","",IF(H1476="Teacher guide",SUMIFS('2_Zone_Allocation'!$I$2:$I$3001,'2_Zone_Allocation'!$E$2:$E$3001,C1476),SUMIFS('2_Zone_Allocation'!$H$2:$H$3001,'2_Zone_Allocation'!$D$2:$D$3001,C1476)))</f>
        <v/>
      </c>
      <c r="Q1476" s="27">
        <f>IF(C1476="","",IF(O1476=P1476,"OK","Mismatch"))</f>
        <v/>
      </c>
      <c r="R1476" s="27">
        <f>IF(C1476="","","Books/"&amp;A1476&amp;"/"&amp;C1476&amp;".png")</f>
        <v/>
      </c>
    </row>
    <row r="1477">
      <c r="A1477" s="25" t="n"/>
      <c r="B1477" s="26" t="n"/>
      <c r="C1477" s="26" t="n"/>
      <c r="D1477" s="25" t="n"/>
      <c r="E1477" s="26" t="n"/>
      <c r="F1477" s="25" t="n"/>
      <c r="G1477" s="25" t="n"/>
      <c r="H1477" s="25" t="n"/>
      <c r="I1477" s="26" t="n"/>
      <c r="J1477" s="25" t="n"/>
      <c r="K1477" s="25" t="n"/>
      <c r="L1477" s="25" t="n"/>
      <c r="M1477" s="25" t="n"/>
      <c r="N1477" s="26" t="n"/>
      <c r="O1477" s="25" t="n"/>
      <c r="P1477" s="27">
        <f>IF(C1477="","",IF(H1477="Teacher guide",SUMIFS('2_Zone_Allocation'!$I$2:$I$3001,'2_Zone_Allocation'!$E$2:$E$3001,C1477),SUMIFS('2_Zone_Allocation'!$H$2:$H$3001,'2_Zone_Allocation'!$D$2:$D$3001,C1477)))</f>
        <v/>
      </c>
      <c r="Q1477" s="27">
        <f>IF(C1477="","",IF(O1477=P1477,"OK","Mismatch"))</f>
        <v/>
      </c>
      <c r="R1477" s="27">
        <f>IF(C1477="","","Books/"&amp;A1477&amp;"/"&amp;C1477&amp;".png")</f>
        <v/>
      </c>
    </row>
    <row r="1478">
      <c r="A1478" s="25" t="n"/>
      <c r="B1478" s="26" t="n"/>
      <c r="C1478" s="26" t="n"/>
      <c r="D1478" s="25" t="n"/>
      <c r="E1478" s="26" t="n"/>
      <c r="F1478" s="25" t="n"/>
      <c r="G1478" s="25" t="n"/>
      <c r="H1478" s="25" t="n"/>
      <c r="I1478" s="26" t="n"/>
      <c r="J1478" s="25" t="n"/>
      <c r="K1478" s="25" t="n"/>
      <c r="L1478" s="25" t="n"/>
      <c r="M1478" s="25" t="n"/>
      <c r="N1478" s="26" t="n"/>
      <c r="O1478" s="25" t="n"/>
      <c r="P1478" s="27">
        <f>IF(C1478="","",IF(H1478="Teacher guide",SUMIFS('2_Zone_Allocation'!$I$2:$I$3001,'2_Zone_Allocation'!$E$2:$E$3001,C1478),SUMIFS('2_Zone_Allocation'!$H$2:$H$3001,'2_Zone_Allocation'!$D$2:$D$3001,C1478)))</f>
        <v/>
      </c>
      <c r="Q1478" s="27">
        <f>IF(C1478="","",IF(O1478=P1478,"OK","Mismatch"))</f>
        <v/>
      </c>
      <c r="R1478" s="27">
        <f>IF(C1478="","","Books/"&amp;A1478&amp;"/"&amp;C1478&amp;".png")</f>
        <v/>
      </c>
    </row>
    <row r="1479">
      <c r="A1479" s="25" t="n"/>
      <c r="B1479" s="26" t="n"/>
      <c r="C1479" s="26" t="n"/>
      <c r="D1479" s="25" t="n"/>
      <c r="E1479" s="26" t="n"/>
      <c r="F1479" s="25" t="n"/>
      <c r="G1479" s="25" t="n"/>
      <c r="H1479" s="25" t="n"/>
      <c r="I1479" s="26" t="n"/>
      <c r="J1479" s="25" t="n"/>
      <c r="K1479" s="25" t="n"/>
      <c r="L1479" s="25" t="n"/>
      <c r="M1479" s="25" t="n"/>
      <c r="N1479" s="26" t="n"/>
      <c r="O1479" s="25" t="n"/>
      <c r="P1479" s="27">
        <f>IF(C1479="","",IF(H1479="Teacher guide",SUMIFS('2_Zone_Allocation'!$I$2:$I$3001,'2_Zone_Allocation'!$E$2:$E$3001,C1479),SUMIFS('2_Zone_Allocation'!$H$2:$H$3001,'2_Zone_Allocation'!$D$2:$D$3001,C1479)))</f>
        <v/>
      </c>
      <c r="Q1479" s="27">
        <f>IF(C1479="","",IF(O1479=P1479,"OK","Mismatch"))</f>
        <v/>
      </c>
      <c r="R1479" s="27">
        <f>IF(C1479="","","Books/"&amp;A1479&amp;"/"&amp;C1479&amp;".png")</f>
        <v/>
      </c>
    </row>
    <row r="1480">
      <c r="A1480" s="25" t="n"/>
      <c r="B1480" s="26" t="n"/>
      <c r="C1480" s="26" t="n"/>
      <c r="D1480" s="25" t="n"/>
      <c r="E1480" s="26" t="n"/>
      <c r="F1480" s="25" t="n"/>
      <c r="G1480" s="25" t="n"/>
      <c r="H1480" s="25" t="n"/>
      <c r="I1480" s="26" t="n"/>
      <c r="J1480" s="25" t="n"/>
      <c r="K1480" s="25" t="n"/>
      <c r="L1480" s="25" t="n"/>
      <c r="M1480" s="25" t="n"/>
      <c r="N1480" s="26" t="n"/>
      <c r="O1480" s="25" t="n"/>
      <c r="P1480" s="27">
        <f>IF(C1480="","",IF(H1480="Teacher guide",SUMIFS('2_Zone_Allocation'!$I$2:$I$3001,'2_Zone_Allocation'!$E$2:$E$3001,C1480),SUMIFS('2_Zone_Allocation'!$H$2:$H$3001,'2_Zone_Allocation'!$D$2:$D$3001,C1480)))</f>
        <v/>
      </c>
      <c r="Q1480" s="27">
        <f>IF(C1480="","",IF(O1480=P1480,"OK","Mismatch"))</f>
        <v/>
      </c>
      <c r="R1480" s="27">
        <f>IF(C1480="","","Books/"&amp;A1480&amp;"/"&amp;C1480&amp;".png")</f>
        <v/>
      </c>
    </row>
    <row r="1481">
      <c r="A1481" s="25" t="n"/>
      <c r="B1481" s="26" t="n"/>
      <c r="C1481" s="26" t="n"/>
      <c r="D1481" s="25" t="n"/>
      <c r="E1481" s="26" t="n"/>
      <c r="F1481" s="25" t="n"/>
      <c r="G1481" s="25" t="n"/>
      <c r="H1481" s="25" t="n"/>
      <c r="I1481" s="26" t="n"/>
      <c r="J1481" s="25" t="n"/>
      <c r="K1481" s="25" t="n"/>
      <c r="L1481" s="25" t="n"/>
      <c r="M1481" s="25" t="n"/>
      <c r="N1481" s="26" t="n"/>
      <c r="O1481" s="25" t="n"/>
      <c r="P1481" s="27">
        <f>IF(C1481="","",IF(H1481="Teacher guide",SUMIFS('2_Zone_Allocation'!$I$2:$I$3001,'2_Zone_Allocation'!$E$2:$E$3001,C1481),SUMIFS('2_Zone_Allocation'!$H$2:$H$3001,'2_Zone_Allocation'!$D$2:$D$3001,C1481)))</f>
        <v/>
      </c>
      <c r="Q1481" s="27">
        <f>IF(C1481="","",IF(O1481=P1481,"OK","Mismatch"))</f>
        <v/>
      </c>
      <c r="R1481" s="27">
        <f>IF(C1481="","","Books/"&amp;A1481&amp;"/"&amp;C1481&amp;".png")</f>
        <v/>
      </c>
    </row>
    <row r="1482">
      <c r="A1482" s="25" t="n"/>
      <c r="B1482" s="26" t="n"/>
      <c r="C1482" s="26" t="n"/>
      <c r="D1482" s="25" t="n"/>
      <c r="E1482" s="26" t="n"/>
      <c r="F1482" s="25" t="n"/>
      <c r="G1482" s="25" t="n"/>
      <c r="H1482" s="25" t="n"/>
      <c r="I1482" s="26" t="n"/>
      <c r="J1482" s="25" t="n"/>
      <c r="K1482" s="25" t="n"/>
      <c r="L1482" s="25" t="n"/>
      <c r="M1482" s="25" t="n"/>
      <c r="N1482" s="26" t="n"/>
      <c r="O1482" s="25" t="n"/>
      <c r="P1482" s="27">
        <f>IF(C1482="","",IF(H1482="Teacher guide",SUMIFS('2_Zone_Allocation'!$I$2:$I$3001,'2_Zone_Allocation'!$E$2:$E$3001,C1482),SUMIFS('2_Zone_Allocation'!$H$2:$H$3001,'2_Zone_Allocation'!$D$2:$D$3001,C1482)))</f>
        <v/>
      </c>
      <c r="Q1482" s="27">
        <f>IF(C1482="","",IF(O1482=P1482,"OK","Mismatch"))</f>
        <v/>
      </c>
      <c r="R1482" s="27">
        <f>IF(C1482="","","Books/"&amp;A1482&amp;"/"&amp;C1482&amp;".png")</f>
        <v/>
      </c>
    </row>
    <row r="1483">
      <c r="A1483" s="25" t="n"/>
      <c r="B1483" s="26" t="n"/>
      <c r="C1483" s="26" t="n"/>
      <c r="D1483" s="25" t="n"/>
      <c r="E1483" s="26" t="n"/>
      <c r="F1483" s="25" t="n"/>
      <c r="G1483" s="25" t="n"/>
      <c r="H1483" s="25" t="n"/>
      <c r="I1483" s="26" t="n"/>
      <c r="J1483" s="25" t="n"/>
      <c r="K1483" s="25" t="n"/>
      <c r="L1483" s="25" t="n"/>
      <c r="M1483" s="25" t="n"/>
      <c r="N1483" s="26" t="n"/>
      <c r="O1483" s="25" t="n"/>
      <c r="P1483" s="27">
        <f>IF(C1483="","",IF(H1483="Teacher guide",SUMIFS('2_Zone_Allocation'!$I$2:$I$3001,'2_Zone_Allocation'!$E$2:$E$3001,C1483),SUMIFS('2_Zone_Allocation'!$H$2:$H$3001,'2_Zone_Allocation'!$D$2:$D$3001,C1483)))</f>
        <v/>
      </c>
      <c r="Q1483" s="27">
        <f>IF(C1483="","",IF(O1483=P1483,"OK","Mismatch"))</f>
        <v/>
      </c>
      <c r="R1483" s="27">
        <f>IF(C1483="","","Books/"&amp;A1483&amp;"/"&amp;C1483&amp;".png")</f>
        <v/>
      </c>
    </row>
    <row r="1484">
      <c r="A1484" s="25" t="n"/>
      <c r="B1484" s="26" t="n"/>
      <c r="C1484" s="26" t="n"/>
      <c r="D1484" s="25" t="n"/>
      <c r="E1484" s="26" t="n"/>
      <c r="F1484" s="25" t="n"/>
      <c r="G1484" s="25" t="n"/>
      <c r="H1484" s="25" t="n"/>
      <c r="I1484" s="26" t="n"/>
      <c r="J1484" s="25" t="n"/>
      <c r="K1484" s="25" t="n"/>
      <c r="L1484" s="25" t="n"/>
      <c r="M1484" s="25" t="n"/>
      <c r="N1484" s="26" t="n"/>
      <c r="O1484" s="25" t="n"/>
      <c r="P1484" s="27">
        <f>IF(C1484="","",IF(H1484="Teacher guide",SUMIFS('2_Zone_Allocation'!$I$2:$I$3001,'2_Zone_Allocation'!$E$2:$E$3001,C1484),SUMIFS('2_Zone_Allocation'!$H$2:$H$3001,'2_Zone_Allocation'!$D$2:$D$3001,C1484)))</f>
        <v/>
      </c>
      <c r="Q1484" s="27">
        <f>IF(C1484="","",IF(O1484=P1484,"OK","Mismatch"))</f>
        <v/>
      </c>
      <c r="R1484" s="27">
        <f>IF(C1484="","","Books/"&amp;A1484&amp;"/"&amp;C1484&amp;".png")</f>
        <v/>
      </c>
    </row>
    <row r="1485">
      <c r="A1485" s="25" t="n"/>
      <c r="B1485" s="26" t="n"/>
      <c r="C1485" s="26" t="n"/>
      <c r="D1485" s="25" t="n"/>
      <c r="E1485" s="26" t="n"/>
      <c r="F1485" s="25" t="n"/>
      <c r="G1485" s="25" t="n"/>
      <c r="H1485" s="25" t="n"/>
      <c r="I1485" s="26" t="n"/>
      <c r="J1485" s="25" t="n"/>
      <c r="K1485" s="25" t="n"/>
      <c r="L1485" s="25" t="n"/>
      <c r="M1485" s="25" t="n"/>
      <c r="N1485" s="26" t="n"/>
      <c r="O1485" s="25" t="n"/>
      <c r="P1485" s="27">
        <f>IF(C1485="","",IF(H1485="Teacher guide",SUMIFS('2_Zone_Allocation'!$I$2:$I$3001,'2_Zone_Allocation'!$E$2:$E$3001,C1485),SUMIFS('2_Zone_Allocation'!$H$2:$H$3001,'2_Zone_Allocation'!$D$2:$D$3001,C1485)))</f>
        <v/>
      </c>
      <c r="Q1485" s="27">
        <f>IF(C1485="","",IF(O1485=P1485,"OK","Mismatch"))</f>
        <v/>
      </c>
      <c r="R1485" s="27">
        <f>IF(C1485="","","Books/"&amp;A1485&amp;"/"&amp;C1485&amp;".png")</f>
        <v/>
      </c>
    </row>
    <row r="1486">
      <c r="A1486" s="25" t="n"/>
      <c r="B1486" s="26" t="n"/>
      <c r="C1486" s="26" t="n"/>
      <c r="D1486" s="25" t="n"/>
      <c r="E1486" s="26" t="n"/>
      <c r="F1486" s="25" t="n"/>
      <c r="G1486" s="25" t="n"/>
      <c r="H1486" s="25" t="n"/>
      <c r="I1486" s="26" t="n"/>
      <c r="J1486" s="25" t="n"/>
      <c r="K1486" s="25" t="n"/>
      <c r="L1486" s="25" t="n"/>
      <c r="M1486" s="25" t="n"/>
      <c r="N1486" s="26" t="n"/>
      <c r="O1486" s="25" t="n"/>
      <c r="P1486" s="27">
        <f>IF(C1486="","",IF(H1486="Teacher guide",SUMIFS('2_Zone_Allocation'!$I$2:$I$3001,'2_Zone_Allocation'!$E$2:$E$3001,C1486),SUMIFS('2_Zone_Allocation'!$H$2:$H$3001,'2_Zone_Allocation'!$D$2:$D$3001,C1486)))</f>
        <v/>
      </c>
      <c r="Q1486" s="27">
        <f>IF(C1486="","",IF(O1486=P1486,"OK","Mismatch"))</f>
        <v/>
      </c>
      <c r="R1486" s="27">
        <f>IF(C1486="","","Books/"&amp;A1486&amp;"/"&amp;C1486&amp;".png")</f>
        <v/>
      </c>
    </row>
    <row r="1487">
      <c r="A1487" s="25" t="n"/>
      <c r="B1487" s="26" t="n"/>
      <c r="C1487" s="26" t="n"/>
      <c r="D1487" s="25" t="n"/>
      <c r="E1487" s="26" t="n"/>
      <c r="F1487" s="25" t="n"/>
      <c r="G1487" s="25" t="n"/>
      <c r="H1487" s="25" t="n"/>
      <c r="I1487" s="26" t="n"/>
      <c r="J1487" s="25" t="n"/>
      <c r="K1487" s="25" t="n"/>
      <c r="L1487" s="25" t="n"/>
      <c r="M1487" s="25" t="n"/>
      <c r="N1487" s="26" t="n"/>
      <c r="O1487" s="25" t="n"/>
      <c r="P1487" s="27">
        <f>IF(C1487="","",IF(H1487="Teacher guide",SUMIFS('2_Zone_Allocation'!$I$2:$I$3001,'2_Zone_Allocation'!$E$2:$E$3001,C1487),SUMIFS('2_Zone_Allocation'!$H$2:$H$3001,'2_Zone_Allocation'!$D$2:$D$3001,C1487)))</f>
        <v/>
      </c>
      <c r="Q1487" s="27">
        <f>IF(C1487="","",IF(O1487=P1487,"OK","Mismatch"))</f>
        <v/>
      </c>
      <c r="R1487" s="27">
        <f>IF(C1487="","","Books/"&amp;A1487&amp;"/"&amp;C1487&amp;".png")</f>
        <v/>
      </c>
    </row>
    <row r="1488">
      <c r="A1488" s="25" t="n"/>
      <c r="B1488" s="26" t="n"/>
      <c r="C1488" s="26" t="n"/>
      <c r="D1488" s="25" t="n"/>
      <c r="E1488" s="26" t="n"/>
      <c r="F1488" s="25" t="n"/>
      <c r="G1488" s="25" t="n"/>
      <c r="H1488" s="25" t="n"/>
      <c r="I1488" s="26" t="n"/>
      <c r="J1488" s="25" t="n"/>
      <c r="K1488" s="25" t="n"/>
      <c r="L1488" s="25" t="n"/>
      <c r="M1488" s="25" t="n"/>
      <c r="N1488" s="26" t="n"/>
      <c r="O1488" s="25" t="n"/>
      <c r="P1488" s="27">
        <f>IF(C1488="","",IF(H1488="Teacher guide",SUMIFS('2_Zone_Allocation'!$I$2:$I$3001,'2_Zone_Allocation'!$E$2:$E$3001,C1488),SUMIFS('2_Zone_Allocation'!$H$2:$H$3001,'2_Zone_Allocation'!$D$2:$D$3001,C1488)))</f>
        <v/>
      </c>
      <c r="Q1488" s="27">
        <f>IF(C1488="","",IF(O1488=P1488,"OK","Mismatch"))</f>
        <v/>
      </c>
      <c r="R1488" s="27">
        <f>IF(C1488="","","Books/"&amp;A1488&amp;"/"&amp;C1488&amp;".png")</f>
        <v/>
      </c>
    </row>
    <row r="1489">
      <c r="A1489" s="25" t="n"/>
      <c r="B1489" s="26" t="n"/>
      <c r="C1489" s="26" t="n"/>
      <c r="D1489" s="25" t="n"/>
      <c r="E1489" s="26" t="n"/>
      <c r="F1489" s="25" t="n"/>
      <c r="G1489" s="25" t="n"/>
      <c r="H1489" s="25" t="n"/>
      <c r="I1489" s="26" t="n"/>
      <c r="J1489" s="25" t="n"/>
      <c r="K1489" s="25" t="n"/>
      <c r="L1489" s="25" t="n"/>
      <c r="M1489" s="25" t="n"/>
      <c r="N1489" s="26" t="n"/>
      <c r="O1489" s="25" t="n"/>
      <c r="P1489" s="27">
        <f>IF(C1489="","",IF(H1489="Teacher guide",SUMIFS('2_Zone_Allocation'!$I$2:$I$3001,'2_Zone_Allocation'!$E$2:$E$3001,C1489),SUMIFS('2_Zone_Allocation'!$H$2:$H$3001,'2_Zone_Allocation'!$D$2:$D$3001,C1489)))</f>
        <v/>
      </c>
      <c r="Q1489" s="27">
        <f>IF(C1489="","",IF(O1489=P1489,"OK","Mismatch"))</f>
        <v/>
      </c>
      <c r="R1489" s="27">
        <f>IF(C1489="","","Books/"&amp;A1489&amp;"/"&amp;C1489&amp;".png")</f>
        <v/>
      </c>
    </row>
    <row r="1490">
      <c r="A1490" s="25" t="n"/>
      <c r="B1490" s="26" t="n"/>
      <c r="C1490" s="26" t="n"/>
      <c r="D1490" s="25" t="n"/>
      <c r="E1490" s="26" t="n"/>
      <c r="F1490" s="25" t="n"/>
      <c r="G1490" s="25" t="n"/>
      <c r="H1490" s="25" t="n"/>
      <c r="I1490" s="26" t="n"/>
      <c r="J1490" s="25" t="n"/>
      <c r="K1490" s="25" t="n"/>
      <c r="L1490" s="25" t="n"/>
      <c r="M1490" s="25" t="n"/>
      <c r="N1490" s="26" t="n"/>
      <c r="O1490" s="25" t="n"/>
      <c r="P1490" s="27">
        <f>IF(C1490="","",IF(H1490="Teacher guide",SUMIFS('2_Zone_Allocation'!$I$2:$I$3001,'2_Zone_Allocation'!$E$2:$E$3001,C1490),SUMIFS('2_Zone_Allocation'!$H$2:$H$3001,'2_Zone_Allocation'!$D$2:$D$3001,C1490)))</f>
        <v/>
      </c>
      <c r="Q1490" s="27">
        <f>IF(C1490="","",IF(O1490=P1490,"OK","Mismatch"))</f>
        <v/>
      </c>
      <c r="R1490" s="27">
        <f>IF(C1490="","","Books/"&amp;A1490&amp;"/"&amp;C1490&amp;".png")</f>
        <v/>
      </c>
    </row>
    <row r="1491">
      <c r="A1491" s="25" t="n"/>
      <c r="B1491" s="26" t="n"/>
      <c r="C1491" s="26" t="n"/>
      <c r="D1491" s="25" t="n"/>
      <c r="E1491" s="26" t="n"/>
      <c r="F1491" s="25" t="n"/>
      <c r="G1491" s="25" t="n"/>
      <c r="H1491" s="25" t="n"/>
      <c r="I1491" s="26" t="n"/>
      <c r="J1491" s="25" t="n"/>
      <c r="K1491" s="25" t="n"/>
      <c r="L1491" s="25" t="n"/>
      <c r="M1491" s="25" t="n"/>
      <c r="N1491" s="26" t="n"/>
      <c r="O1491" s="25" t="n"/>
      <c r="P1491" s="27">
        <f>IF(C1491="","",IF(H1491="Teacher guide",SUMIFS('2_Zone_Allocation'!$I$2:$I$3001,'2_Zone_Allocation'!$E$2:$E$3001,C1491),SUMIFS('2_Zone_Allocation'!$H$2:$H$3001,'2_Zone_Allocation'!$D$2:$D$3001,C1491)))</f>
        <v/>
      </c>
      <c r="Q1491" s="27">
        <f>IF(C1491="","",IF(O1491=P1491,"OK","Mismatch"))</f>
        <v/>
      </c>
      <c r="R1491" s="27">
        <f>IF(C1491="","","Books/"&amp;A1491&amp;"/"&amp;C1491&amp;".png")</f>
        <v/>
      </c>
    </row>
    <row r="1492">
      <c r="A1492" s="25" t="n"/>
      <c r="B1492" s="26" t="n"/>
      <c r="C1492" s="26" t="n"/>
      <c r="D1492" s="25" t="n"/>
      <c r="E1492" s="26" t="n"/>
      <c r="F1492" s="25" t="n"/>
      <c r="G1492" s="25" t="n"/>
      <c r="H1492" s="25" t="n"/>
      <c r="I1492" s="26" t="n"/>
      <c r="J1492" s="25" t="n"/>
      <c r="K1492" s="25" t="n"/>
      <c r="L1492" s="25" t="n"/>
      <c r="M1492" s="25" t="n"/>
      <c r="N1492" s="26" t="n"/>
      <c r="O1492" s="25" t="n"/>
      <c r="P1492" s="27">
        <f>IF(C1492="","",IF(H1492="Teacher guide",SUMIFS('2_Zone_Allocation'!$I$2:$I$3001,'2_Zone_Allocation'!$E$2:$E$3001,C1492),SUMIFS('2_Zone_Allocation'!$H$2:$H$3001,'2_Zone_Allocation'!$D$2:$D$3001,C1492)))</f>
        <v/>
      </c>
      <c r="Q1492" s="27">
        <f>IF(C1492="","",IF(O1492=P1492,"OK","Mismatch"))</f>
        <v/>
      </c>
      <c r="R1492" s="27">
        <f>IF(C1492="","","Books/"&amp;A1492&amp;"/"&amp;C1492&amp;".png")</f>
        <v/>
      </c>
    </row>
    <row r="1493">
      <c r="A1493" s="25" t="n"/>
      <c r="B1493" s="26" t="n"/>
      <c r="C1493" s="26" t="n"/>
      <c r="D1493" s="25" t="n"/>
      <c r="E1493" s="26" t="n"/>
      <c r="F1493" s="25" t="n"/>
      <c r="G1493" s="25" t="n"/>
      <c r="H1493" s="25" t="n"/>
      <c r="I1493" s="26" t="n"/>
      <c r="J1493" s="25" t="n"/>
      <c r="K1493" s="25" t="n"/>
      <c r="L1493" s="25" t="n"/>
      <c r="M1493" s="25" t="n"/>
      <c r="N1493" s="26" t="n"/>
      <c r="O1493" s="25" t="n"/>
      <c r="P1493" s="27">
        <f>IF(C1493="","",IF(H1493="Teacher guide",SUMIFS('2_Zone_Allocation'!$I$2:$I$3001,'2_Zone_Allocation'!$E$2:$E$3001,C1493),SUMIFS('2_Zone_Allocation'!$H$2:$H$3001,'2_Zone_Allocation'!$D$2:$D$3001,C1493)))</f>
        <v/>
      </c>
      <c r="Q1493" s="27">
        <f>IF(C1493="","",IF(O1493=P1493,"OK","Mismatch"))</f>
        <v/>
      </c>
      <c r="R1493" s="27">
        <f>IF(C1493="","","Books/"&amp;A1493&amp;"/"&amp;C1493&amp;".png")</f>
        <v/>
      </c>
    </row>
    <row r="1494">
      <c r="A1494" s="25" t="n"/>
      <c r="B1494" s="26" t="n"/>
      <c r="C1494" s="26" t="n"/>
      <c r="D1494" s="25" t="n"/>
      <c r="E1494" s="26" t="n"/>
      <c r="F1494" s="25" t="n"/>
      <c r="G1494" s="25" t="n"/>
      <c r="H1494" s="25" t="n"/>
      <c r="I1494" s="26" t="n"/>
      <c r="J1494" s="25" t="n"/>
      <c r="K1494" s="25" t="n"/>
      <c r="L1494" s="25" t="n"/>
      <c r="M1494" s="25" t="n"/>
      <c r="N1494" s="26" t="n"/>
      <c r="O1494" s="25" t="n"/>
      <c r="P1494" s="27">
        <f>IF(C1494="","",IF(H1494="Teacher guide",SUMIFS('2_Zone_Allocation'!$I$2:$I$3001,'2_Zone_Allocation'!$E$2:$E$3001,C1494),SUMIFS('2_Zone_Allocation'!$H$2:$H$3001,'2_Zone_Allocation'!$D$2:$D$3001,C1494)))</f>
        <v/>
      </c>
      <c r="Q1494" s="27">
        <f>IF(C1494="","",IF(O1494=P1494,"OK","Mismatch"))</f>
        <v/>
      </c>
      <c r="R1494" s="27">
        <f>IF(C1494="","","Books/"&amp;A1494&amp;"/"&amp;C1494&amp;".png")</f>
        <v/>
      </c>
    </row>
    <row r="1495">
      <c r="A1495" s="25" t="n"/>
      <c r="B1495" s="26" t="n"/>
      <c r="C1495" s="26" t="n"/>
      <c r="D1495" s="25" t="n"/>
      <c r="E1495" s="26" t="n"/>
      <c r="F1495" s="25" t="n"/>
      <c r="G1495" s="25" t="n"/>
      <c r="H1495" s="25" t="n"/>
      <c r="I1495" s="26" t="n"/>
      <c r="J1495" s="25" t="n"/>
      <c r="K1495" s="25" t="n"/>
      <c r="L1495" s="25" t="n"/>
      <c r="M1495" s="25" t="n"/>
      <c r="N1495" s="26" t="n"/>
      <c r="O1495" s="25" t="n"/>
      <c r="P1495" s="27">
        <f>IF(C1495="","",IF(H1495="Teacher guide",SUMIFS('2_Zone_Allocation'!$I$2:$I$3001,'2_Zone_Allocation'!$E$2:$E$3001,C1495),SUMIFS('2_Zone_Allocation'!$H$2:$H$3001,'2_Zone_Allocation'!$D$2:$D$3001,C1495)))</f>
        <v/>
      </c>
      <c r="Q1495" s="27">
        <f>IF(C1495="","",IF(O1495=P1495,"OK","Mismatch"))</f>
        <v/>
      </c>
      <c r="R1495" s="27">
        <f>IF(C1495="","","Books/"&amp;A1495&amp;"/"&amp;C1495&amp;".png")</f>
        <v/>
      </c>
    </row>
    <row r="1496">
      <c r="A1496" s="25" t="n"/>
      <c r="B1496" s="26" t="n"/>
      <c r="C1496" s="26" t="n"/>
      <c r="D1496" s="25" t="n"/>
      <c r="E1496" s="26" t="n"/>
      <c r="F1496" s="25" t="n"/>
      <c r="G1496" s="25" t="n"/>
      <c r="H1496" s="25" t="n"/>
      <c r="I1496" s="26" t="n"/>
      <c r="J1496" s="25" t="n"/>
      <c r="K1496" s="25" t="n"/>
      <c r="L1496" s="25" t="n"/>
      <c r="M1496" s="25" t="n"/>
      <c r="N1496" s="26" t="n"/>
      <c r="O1496" s="25" t="n"/>
      <c r="P1496" s="27">
        <f>IF(C1496="","",IF(H1496="Teacher guide",SUMIFS('2_Zone_Allocation'!$I$2:$I$3001,'2_Zone_Allocation'!$E$2:$E$3001,C1496),SUMIFS('2_Zone_Allocation'!$H$2:$H$3001,'2_Zone_Allocation'!$D$2:$D$3001,C1496)))</f>
        <v/>
      </c>
      <c r="Q1496" s="27">
        <f>IF(C1496="","",IF(O1496=P1496,"OK","Mismatch"))</f>
        <v/>
      </c>
      <c r="R1496" s="27">
        <f>IF(C1496="","","Books/"&amp;A1496&amp;"/"&amp;C1496&amp;".png")</f>
        <v/>
      </c>
    </row>
    <row r="1497">
      <c r="A1497" s="25" t="n"/>
      <c r="B1497" s="26" t="n"/>
      <c r="C1497" s="26" t="n"/>
      <c r="D1497" s="25" t="n"/>
      <c r="E1497" s="26" t="n"/>
      <c r="F1497" s="25" t="n"/>
      <c r="G1497" s="25" t="n"/>
      <c r="H1497" s="25" t="n"/>
      <c r="I1497" s="26" t="n"/>
      <c r="J1497" s="25" t="n"/>
      <c r="K1497" s="25" t="n"/>
      <c r="L1497" s="25" t="n"/>
      <c r="M1497" s="25" t="n"/>
      <c r="N1497" s="26" t="n"/>
      <c r="O1497" s="25" t="n"/>
      <c r="P1497" s="27">
        <f>IF(C1497="","",IF(H1497="Teacher guide",SUMIFS('2_Zone_Allocation'!$I$2:$I$3001,'2_Zone_Allocation'!$E$2:$E$3001,C1497),SUMIFS('2_Zone_Allocation'!$H$2:$H$3001,'2_Zone_Allocation'!$D$2:$D$3001,C1497)))</f>
        <v/>
      </c>
      <c r="Q1497" s="27">
        <f>IF(C1497="","",IF(O1497=P1497,"OK","Mismatch"))</f>
        <v/>
      </c>
      <c r="R1497" s="27">
        <f>IF(C1497="","","Books/"&amp;A1497&amp;"/"&amp;C1497&amp;".png")</f>
        <v/>
      </c>
    </row>
    <row r="1498">
      <c r="A1498" s="25" t="n"/>
      <c r="B1498" s="26" t="n"/>
      <c r="C1498" s="26" t="n"/>
      <c r="D1498" s="25" t="n"/>
      <c r="E1498" s="26" t="n"/>
      <c r="F1498" s="25" t="n"/>
      <c r="G1498" s="25" t="n"/>
      <c r="H1498" s="25" t="n"/>
      <c r="I1498" s="26" t="n"/>
      <c r="J1498" s="25" t="n"/>
      <c r="K1498" s="25" t="n"/>
      <c r="L1498" s="25" t="n"/>
      <c r="M1498" s="25" t="n"/>
      <c r="N1498" s="26" t="n"/>
      <c r="O1498" s="25" t="n"/>
      <c r="P1498" s="27">
        <f>IF(C1498="","",IF(H1498="Teacher guide",SUMIFS('2_Zone_Allocation'!$I$2:$I$3001,'2_Zone_Allocation'!$E$2:$E$3001,C1498),SUMIFS('2_Zone_Allocation'!$H$2:$H$3001,'2_Zone_Allocation'!$D$2:$D$3001,C1498)))</f>
        <v/>
      </c>
      <c r="Q1498" s="27">
        <f>IF(C1498="","",IF(O1498=P1498,"OK","Mismatch"))</f>
        <v/>
      </c>
      <c r="R1498" s="27">
        <f>IF(C1498="","","Books/"&amp;A1498&amp;"/"&amp;C1498&amp;".png")</f>
        <v/>
      </c>
    </row>
    <row r="1499">
      <c r="A1499" s="25" t="n"/>
      <c r="B1499" s="26" t="n"/>
      <c r="C1499" s="26" t="n"/>
      <c r="D1499" s="25" t="n"/>
      <c r="E1499" s="26" t="n"/>
      <c r="F1499" s="25" t="n"/>
      <c r="G1499" s="25" t="n"/>
      <c r="H1499" s="25" t="n"/>
      <c r="I1499" s="26" t="n"/>
      <c r="J1499" s="25" t="n"/>
      <c r="K1499" s="25" t="n"/>
      <c r="L1499" s="25" t="n"/>
      <c r="M1499" s="25" t="n"/>
      <c r="N1499" s="26" t="n"/>
      <c r="O1499" s="25" t="n"/>
      <c r="P1499" s="27">
        <f>IF(C1499="","",IF(H1499="Teacher guide",SUMIFS('2_Zone_Allocation'!$I$2:$I$3001,'2_Zone_Allocation'!$E$2:$E$3001,C1499),SUMIFS('2_Zone_Allocation'!$H$2:$H$3001,'2_Zone_Allocation'!$D$2:$D$3001,C1499)))</f>
        <v/>
      </c>
      <c r="Q1499" s="27">
        <f>IF(C1499="","",IF(O1499=P1499,"OK","Mismatch"))</f>
        <v/>
      </c>
      <c r="R1499" s="27">
        <f>IF(C1499="","","Books/"&amp;A1499&amp;"/"&amp;C1499&amp;".png")</f>
        <v/>
      </c>
    </row>
    <row r="1500">
      <c r="A1500" s="25" t="n"/>
      <c r="B1500" s="26" t="n"/>
      <c r="C1500" s="26" t="n"/>
      <c r="D1500" s="25" t="n"/>
      <c r="E1500" s="26" t="n"/>
      <c r="F1500" s="25" t="n"/>
      <c r="G1500" s="25" t="n"/>
      <c r="H1500" s="25" t="n"/>
      <c r="I1500" s="26" t="n"/>
      <c r="J1500" s="25" t="n"/>
      <c r="K1500" s="25" t="n"/>
      <c r="L1500" s="25" t="n"/>
      <c r="M1500" s="25" t="n"/>
      <c r="N1500" s="26" t="n"/>
      <c r="O1500" s="25" t="n"/>
      <c r="P1500" s="27">
        <f>IF(C1500="","",IF(H1500="Teacher guide",SUMIFS('2_Zone_Allocation'!$I$2:$I$3001,'2_Zone_Allocation'!$E$2:$E$3001,C1500),SUMIFS('2_Zone_Allocation'!$H$2:$H$3001,'2_Zone_Allocation'!$D$2:$D$3001,C1500)))</f>
        <v/>
      </c>
      <c r="Q1500" s="27">
        <f>IF(C1500="","",IF(O1500=P1500,"OK","Mismatch"))</f>
        <v/>
      </c>
      <c r="R1500" s="27">
        <f>IF(C1500="","","Books/"&amp;A1500&amp;"/"&amp;C1500&amp;".png")</f>
        <v/>
      </c>
    </row>
    <row r="1501">
      <c r="A1501" s="25" t="n"/>
      <c r="B1501" s="26" t="n"/>
      <c r="C1501" s="26" t="n"/>
      <c r="D1501" s="25" t="n"/>
      <c r="E1501" s="26" t="n"/>
      <c r="F1501" s="25" t="n"/>
      <c r="G1501" s="25" t="n"/>
      <c r="H1501" s="25" t="n"/>
      <c r="I1501" s="26" t="n"/>
      <c r="J1501" s="25" t="n"/>
      <c r="K1501" s="25" t="n"/>
      <c r="L1501" s="25" t="n"/>
      <c r="M1501" s="25" t="n"/>
      <c r="N1501" s="26" t="n"/>
      <c r="O1501" s="25" t="n"/>
      <c r="P1501" s="27">
        <f>IF(C1501="","",IF(H1501="Teacher guide",SUMIFS('2_Zone_Allocation'!$I$2:$I$3001,'2_Zone_Allocation'!$E$2:$E$3001,C1501),SUMIFS('2_Zone_Allocation'!$H$2:$H$3001,'2_Zone_Allocation'!$D$2:$D$3001,C1501)))</f>
        <v/>
      </c>
      <c r="Q1501" s="27">
        <f>IF(C1501="","",IF(O1501=P1501,"OK","Mismatch"))</f>
        <v/>
      </c>
      <c r="R1501" s="27">
        <f>IF(C1501="","","Books/"&amp;A1501&amp;"/"&amp;C1501&amp;".png")</f>
        <v/>
      </c>
    </row>
  </sheetData>
  <autoFilter ref="A1:R1501"/>
  <conditionalFormatting sqref="C2:C1501">
    <cfRule type="duplicateValues" priority="1" dxfId="0"/>
  </conditionalFormatting>
  <conditionalFormatting sqref="D2:D1501">
    <cfRule type="duplicateValues" priority="2" dxfId="0"/>
  </conditionalFormatting>
  <conditionalFormatting sqref="A2:A1501">
    <cfRule type="expression" priority="3" dxfId="0">
      <formula>AND($C2&lt;&gt;"",COUNTIFS($A$2:$A$1501,$A2,$E$2:$E$1501,$E2,$F$2:$F$1501,$F2,$H$2:$H$1501,$H2)&gt;1)</formula>
    </cfRule>
  </conditionalFormatting>
  <conditionalFormatting sqref="E2:H1501">
    <cfRule type="expression" priority="4" dxfId="0">
      <formula>AND($C2&lt;&gt;"",COUNTIFS($A$2:$A$1501,$A2,$E$2:$E$1501,$E2,$F$2:$F$1501,$F2,$H$2:$H$1501,$H2)&gt;1)</formula>
    </cfRule>
  </conditionalFormatting>
  <conditionalFormatting sqref="Q2:Q1501">
    <cfRule type="cellIs" priority="5" operator="equal" dxfId="1">
      <formula>"OK"</formula>
    </cfRule>
    <cfRule type="cellIs" priority="6" operator="equal" dxfId="0">
      <formula>"Mismatch"</formula>
    </cfRule>
  </conditionalFormatting>
  <dataValidations count="2">
    <dataValidation sqref="H2:H1501" showDropDown="0" showInputMessage="0" showErrorMessage="0" allowBlank="1" type="list">
      <formula1>=Lists!$A$2:$A$3</formula1>
    </dataValidation>
    <dataValidation sqref="J2:J1501" showDropDown="0" showInputMessage="0" showErrorMessage="0" allowBlank="1" type="list">
      <formula1>=Lists!$C$2:$C$3</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tabColor rgb="00FFC000"/>
    <outlinePr summaryBelow="1" summaryRight="1"/>
    <pageSetUpPr/>
  </sheetPr>
  <dimension ref="A1:V3001"/>
  <sheetViews>
    <sheetView workbookViewId="0">
      <pane xSplit="7" ySplit="1" topLeftCell="H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9" customWidth="1" min="3" max="3"/>
    <col width="19" customWidth="1" min="4" max="4"/>
    <col width="19" customWidth="1" min="5" max="5"/>
    <col width="8" customWidth="1" min="6" max="6"/>
    <col width="22" customWidth="1" min="7" max="7"/>
    <col width="11" customWidth="1" min="8" max="8"/>
    <col width="11" customWidth="1" min="9" max="9"/>
    <col width="9" customWidth="1" min="10" max="10"/>
    <col width="22" customWidth="1" min="11" max="11"/>
    <col width="12" customWidth="1" min="12" max="12"/>
    <col width="12" customWidth="1" min="13" max="13"/>
    <col width="11" customWidth="1" min="14" max="14"/>
    <col width="11" customWidth="1" min="15" max="15"/>
    <col width="11" customWidth="1" min="16" max="16"/>
    <col width="10" customWidth="1" min="17" max="17"/>
    <col width="10" customWidth="1" min="18" max="18"/>
    <col width="11" customWidth="1" min="19" max="19"/>
    <col width="11" customWidth="1" min="20" max="20"/>
    <col width="11" customWidth="1" min="21" max="21"/>
    <col width="16" customWidth="1" min="22" max="22"/>
  </cols>
  <sheetData>
    <row r="1" ht="45" customHeight="1">
      <c r="A1" s="13" t="inlineStr">
        <is>
          <t>Region</t>
        </is>
      </c>
      <c r="B1" s="13" t="inlineStr">
        <is>
          <t>Zone Name</t>
        </is>
      </c>
      <c r="C1" s="13" t="inlineStr">
        <is>
          <t>Zone Code</t>
        </is>
      </c>
      <c r="D1" s="13" t="inlineStr">
        <is>
          <t>Student Book Code</t>
        </is>
      </c>
      <c r="E1" s="13" t="inlineStr">
        <is>
          <t>Teacher Guide Code</t>
        </is>
      </c>
      <c r="F1" s="13" t="inlineStr">
        <is>
          <t>Grade</t>
        </is>
      </c>
      <c r="G1" s="13" t="inlineStr">
        <is>
          <t>Subject</t>
        </is>
      </c>
      <c r="H1" s="13" t="inlineStr">
        <is>
          <t>Student Books</t>
        </is>
      </c>
      <c r="I1" s="13" t="inlineStr">
        <is>
          <t>Teacher Guides</t>
        </is>
      </c>
      <c r="J1" s="13" t="inlineStr">
        <is>
          <t>Books per Carton</t>
        </is>
      </c>
      <c r="K1" s="20" t="inlineStr">
        <is>
          <t>Delivery Point</t>
        </is>
      </c>
      <c r="L1" s="21" t="inlineStr">
        <is>
          <t>Full Cartons (40 ST + 1 TG)</t>
        </is>
      </c>
      <c r="M1" s="21" t="inlineStr">
        <is>
          <t>Student-only Cartons (40 ST)</t>
        </is>
      </c>
      <c r="N1" s="21" t="inlineStr">
        <is>
          <t>TG-only Cartons (40 TG)</t>
        </is>
      </c>
      <c r="O1" s="21" t="inlineStr">
        <is>
          <t>Leftover Student Books</t>
        </is>
      </c>
      <c r="P1" s="21" t="inlineStr">
        <is>
          <t>Leftover Teacher Guides</t>
        </is>
      </c>
      <c r="Q1" s="21" t="inlineStr">
        <is>
          <t>Partial Cartons</t>
        </is>
      </c>
      <c r="R1" s="21" t="inlineStr">
        <is>
          <t>Total Cartons</t>
        </is>
      </c>
      <c r="S1" s="21" t="inlineStr">
        <is>
          <t>ST in Package List</t>
        </is>
      </c>
      <c r="T1" s="21" t="inlineStr">
        <is>
          <t>TG in Package List</t>
        </is>
      </c>
      <c r="U1" s="21" t="inlineStr">
        <is>
          <t>Cartons in Package List</t>
        </is>
      </c>
      <c r="V1" s="21" t="inlineStr">
        <is>
          <t>Check</t>
        </is>
      </c>
    </row>
    <row r="2">
      <c r="A2" s="22" t="inlineStr">
        <is>
          <t>Benishangul Gumuz</t>
        </is>
      </c>
      <c r="B2" s="22" t="inlineStr">
        <is>
          <t>Assosa</t>
        </is>
      </c>
      <c r="C2" s="23" t="inlineStr">
        <is>
          <t>0101</t>
        </is>
      </c>
      <c r="D2" s="23" t="inlineStr">
        <is>
          <t>25101-046-2-0091</t>
        </is>
      </c>
      <c r="E2" s="23" t="inlineStr">
        <is>
          <t>25101-046-1-0092</t>
        </is>
      </c>
      <c r="F2" s="23" t="inlineStr">
        <is>
          <t>1</t>
        </is>
      </c>
      <c r="G2" s="22" t="inlineStr">
        <is>
          <t>English</t>
        </is>
      </c>
      <c r="H2" s="22" t="n">
        <v>150</v>
      </c>
      <c r="I2" s="22" t="n">
        <v>8</v>
      </c>
      <c r="J2" s="22" t="n">
        <v>40</v>
      </c>
      <c r="K2" s="22" t="inlineStr">
        <is>
          <t>Assosa Zone Education Store</t>
        </is>
      </c>
      <c r="L2" s="24">
        <f>IF(D2="","",MIN(INT(H2/J2),I2))</f>
        <v/>
      </c>
      <c r="M2" s="24">
        <f>IF(D2="","",INT((H2-L2*J2)/J2))</f>
        <v/>
      </c>
      <c r="N2" s="24">
        <f>IF(D2="","",INT((I2-L2)/J2))</f>
        <v/>
      </c>
      <c r="O2" s="24">
        <f>IF(D2="","",H2-L2*J2-M2*J2)</f>
        <v/>
      </c>
      <c r="P2" s="24">
        <f>IF(D2="","",I2-L2-N2*J2)</f>
        <v/>
      </c>
      <c r="Q2" s="24">
        <f>IF(D2="","",IF(AND(O2&gt;0,P2&gt;0),IF(O2+P2&lt;=J2,1,2),IF(O2+P2&gt;0,1,0)))</f>
        <v/>
      </c>
      <c r="R2" s="24">
        <f>IF(D2="","",L2+M2+N2+Q2)</f>
        <v/>
      </c>
      <c r="S2" s="24">
        <f>IF(D2="","",SUMIFS('3_Package_List'!$H$2:$H$5001,'3_Package_List'!$E$2:$E$5001,C2,'3_Package_List'!$G$2:$G$5001,D2))</f>
        <v/>
      </c>
      <c r="T2" s="24">
        <f>IF(D2="","",SUMIFS('3_Package_List'!$J$2:$J$5001,'3_Package_List'!$E$2:$E$5001,C2,'3_Package_List'!$G$2:$G$5001,D2))</f>
        <v/>
      </c>
      <c r="U2" s="24">
        <f>IF(D2="","",COUNTIFS('3_Package_List'!$E$2:$E$5001,C2,'3_Package_List'!$G$2:$G$5001,D2))</f>
        <v/>
      </c>
      <c r="V2" s="24">
        <f>IF(D2="","",IF(U2=0,"Not listed yet",IF(AND(S2=H2,T2=I2,U2=R2),"OK","Mismatch")))</f>
        <v/>
      </c>
    </row>
    <row r="3">
      <c r="A3" s="22" t="inlineStr">
        <is>
          <t>Benishangul Gumuz</t>
        </is>
      </c>
      <c r="B3" s="22" t="inlineStr">
        <is>
          <t>Assosa</t>
        </is>
      </c>
      <c r="C3" s="23" t="inlineStr">
        <is>
          <t>0101</t>
        </is>
      </c>
      <c r="D3" s="23" t="inlineStr">
        <is>
          <t>25101-059-2-0116</t>
        </is>
      </c>
      <c r="E3" s="23" t="n"/>
      <c r="F3" s="23" t="inlineStr">
        <is>
          <t>Level 2</t>
        </is>
      </c>
      <c r="G3" s="22" t="inlineStr">
        <is>
          <t>Integrated Pre-Primary</t>
        </is>
      </c>
      <c r="H3" s="22" t="n">
        <v>200</v>
      </c>
      <c r="I3" s="22" t="n">
        <v>0</v>
      </c>
      <c r="J3" s="22" t="n">
        <v>40</v>
      </c>
      <c r="K3" s="22" t="inlineStr">
        <is>
          <t>Assosa Zone Education Store</t>
        </is>
      </c>
      <c r="L3" s="24">
        <f>IF(D3="","",MIN(INT(H3/J3),I3))</f>
        <v/>
      </c>
      <c r="M3" s="24">
        <f>IF(D3="","",INT((H3-L3*J3)/J3))</f>
        <v/>
      </c>
      <c r="N3" s="24">
        <f>IF(D3="","",INT((I3-L3)/J3))</f>
        <v/>
      </c>
      <c r="O3" s="24">
        <f>IF(D3="","",H3-L3*J3-M3*J3)</f>
        <v/>
      </c>
      <c r="P3" s="24">
        <f>IF(D3="","",I3-L3-N3*J3)</f>
        <v/>
      </c>
      <c r="Q3" s="24">
        <f>IF(D3="","",IF(AND(O3&gt;0,P3&gt;0),IF(O3+P3&lt;=J3,1,2),IF(O3+P3&gt;0,1,0)))</f>
        <v/>
      </c>
      <c r="R3" s="24">
        <f>IF(D3="","",L3+M3+N3+Q3)</f>
        <v/>
      </c>
      <c r="S3" s="24">
        <f>IF(D3="","",SUMIFS('3_Package_List'!$H$2:$H$5001,'3_Package_List'!$E$2:$E$5001,C3,'3_Package_List'!$G$2:$G$5001,D3))</f>
        <v/>
      </c>
      <c r="T3" s="24">
        <f>IF(D3="","",SUMIFS('3_Package_List'!$J$2:$J$5001,'3_Package_List'!$E$2:$E$5001,C3,'3_Package_List'!$G$2:$G$5001,D3))</f>
        <v/>
      </c>
      <c r="U3" s="24">
        <f>IF(D3="","",COUNTIFS('3_Package_List'!$E$2:$E$5001,C3,'3_Package_List'!$G$2:$G$5001,D3))</f>
        <v/>
      </c>
      <c r="V3" s="24">
        <f>IF(D3="","",IF(U3=0,"Not listed yet",IF(AND(S3=H3,T3=I3,U3=R3),"OK","Mismatch")))</f>
        <v/>
      </c>
    </row>
    <row r="4">
      <c r="A4" s="25" t="n"/>
      <c r="B4" s="25" t="n"/>
      <c r="C4" s="26" t="n"/>
      <c r="D4" s="26" t="n"/>
      <c r="E4" s="26" t="n"/>
      <c r="F4" s="26" t="n"/>
      <c r="G4" s="25" t="n"/>
      <c r="H4" s="25" t="n"/>
      <c r="I4" s="25" t="n"/>
      <c r="J4" s="25" t="n"/>
      <c r="K4" s="25" t="n"/>
      <c r="L4" s="27">
        <f>IF(D4="","",MIN(INT(H4/J4),I4))</f>
        <v/>
      </c>
      <c r="M4" s="27">
        <f>IF(D4="","",INT((H4-L4*J4)/J4))</f>
        <v/>
      </c>
      <c r="N4" s="27">
        <f>IF(D4="","",INT((I4-L4)/J4))</f>
        <v/>
      </c>
      <c r="O4" s="27">
        <f>IF(D4="","",H4-L4*J4-M4*J4)</f>
        <v/>
      </c>
      <c r="P4" s="27">
        <f>IF(D4="","",I4-L4-N4*J4)</f>
        <v/>
      </c>
      <c r="Q4" s="27">
        <f>IF(D4="","",IF(AND(O4&gt;0,P4&gt;0),IF(O4+P4&lt;=J4,1,2),IF(O4+P4&gt;0,1,0)))</f>
        <v/>
      </c>
      <c r="R4" s="27">
        <f>IF(D4="","",L4+M4+N4+Q4)</f>
        <v/>
      </c>
      <c r="S4" s="27">
        <f>IF(D4="","",SUMIFS('3_Package_List'!$H$2:$H$5001,'3_Package_List'!$E$2:$E$5001,C4,'3_Package_List'!$G$2:$G$5001,D4))</f>
        <v/>
      </c>
      <c r="T4" s="27">
        <f>IF(D4="","",SUMIFS('3_Package_List'!$J$2:$J$5001,'3_Package_List'!$E$2:$E$5001,C4,'3_Package_List'!$G$2:$G$5001,D4))</f>
        <v/>
      </c>
      <c r="U4" s="27">
        <f>IF(D4="","",COUNTIFS('3_Package_List'!$E$2:$E$5001,C4,'3_Package_List'!$G$2:$G$5001,D4))</f>
        <v/>
      </c>
      <c r="V4" s="27">
        <f>IF(D4="","",IF(U4=0,"Not listed yet",IF(AND(S4=H4,T4=I4,U4=R4),"OK","Mismatch")))</f>
        <v/>
      </c>
    </row>
    <row r="5">
      <c r="A5" s="25" t="n"/>
      <c r="B5" s="25" t="n"/>
      <c r="C5" s="26" t="n"/>
      <c r="D5" s="26" t="n"/>
      <c r="E5" s="26" t="n"/>
      <c r="F5" s="26" t="n"/>
      <c r="G5" s="25" t="n"/>
      <c r="H5" s="25" t="n"/>
      <c r="I5" s="25" t="n"/>
      <c r="J5" s="25" t="n"/>
      <c r="K5" s="25" t="n"/>
      <c r="L5" s="27">
        <f>IF(D5="","",MIN(INT(H5/J5),I5))</f>
        <v/>
      </c>
      <c r="M5" s="27">
        <f>IF(D5="","",INT((H5-L5*J5)/J5))</f>
        <v/>
      </c>
      <c r="N5" s="27">
        <f>IF(D5="","",INT((I5-L5)/J5))</f>
        <v/>
      </c>
      <c r="O5" s="27">
        <f>IF(D5="","",H5-L5*J5-M5*J5)</f>
        <v/>
      </c>
      <c r="P5" s="27">
        <f>IF(D5="","",I5-L5-N5*J5)</f>
        <v/>
      </c>
      <c r="Q5" s="27">
        <f>IF(D5="","",IF(AND(O5&gt;0,P5&gt;0),IF(O5+P5&lt;=J5,1,2),IF(O5+P5&gt;0,1,0)))</f>
        <v/>
      </c>
      <c r="R5" s="27">
        <f>IF(D5="","",L5+M5+N5+Q5)</f>
        <v/>
      </c>
      <c r="S5" s="27">
        <f>IF(D5="","",SUMIFS('3_Package_List'!$H$2:$H$5001,'3_Package_List'!$E$2:$E$5001,C5,'3_Package_List'!$G$2:$G$5001,D5))</f>
        <v/>
      </c>
      <c r="T5" s="27">
        <f>IF(D5="","",SUMIFS('3_Package_List'!$J$2:$J$5001,'3_Package_List'!$E$2:$E$5001,C5,'3_Package_List'!$G$2:$G$5001,D5))</f>
        <v/>
      </c>
      <c r="U5" s="27">
        <f>IF(D5="","",COUNTIFS('3_Package_List'!$E$2:$E$5001,C5,'3_Package_List'!$G$2:$G$5001,D5))</f>
        <v/>
      </c>
      <c r="V5" s="27">
        <f>IF(D5="","",IF(U5=0,"Not listed yet",IF(AND(S5=H5,T5=I5,U5=R5),"OK","Mismatch")))</f>
        <v/>
      </c>
    </row>
    <row r="6">
      <c r="A6" s="25" t="n"/>
      <c r="B6" s="25" t="n"/>
      <c r="C6" s="26" t="n"/>
      <c r="D6" s="26" t="n"/>
      <c r="E6" s="26" t="n"/>
      <c r="F6" s="26" t="n"/>
      <c r="G6" s="25" t="n"/>
      <c r="H6" s="25" t="n"/>
      <c r="I6" s="25" t="n"/>
      <c r="J6" s="25" t="n"/>
      <c r="K6" s="25" t="n"/>
      <c r="L6" s="27">
        <f>IF(D6="","",MIN(INT(H6/J6),I6))</f>
        <v/>
      </c>
      <c r="M6" s="27">
        <f>IF(D6="","",INT((H6-L6*J6)/J6))</f>
        <v/>
      </c>
      <c r="N6" s="27">
        <f>IF(D6="","",INT((I6-L6)/J6))</f>
        <v/>
      </c>
      <c r="O6" s="27">
        <f>IF(D6="","",H6-L6*J6-M6*J6)</f>
        <v/>
      </c>
      <c r="P6" s="27">
        <f>IF(D6="","",I6-L6-N6*J6)</f>
        <v/>
      </c>
      <c r="Q6" s="27">
        <f>IF(D6="","",IF(AND(O6&gt;0,P6&gt;0),IF(O6+P6&lt;=J6,1,2),IF(O6+P6&gt;0,1,0)))</f>
        <v/>
      </c>
      <c r="R6" s="27">
        <f>IF(D6="","",L6+M6+N6+Q6)</f>
        <v/>
      </c>
      <c r="S6" s="27">
        <f>IF(D6="","",SUMIFS('3_Package_List'!$H$2:$H$5001,'3_Package_List'!$E$2:$E$5001,C6,'3_Package_List'!$G$2:$G$5001,D6))</f>
        <v/>
      </c>
      <c r="T6" s="27">
        <f>IF(D6="","",SUMIFS('3_Package_List'!$J$2:$J$5001,'3_Package_List'!$E$2:$E$5001,C6,'3_Package_List'!$G$2:$G$5001,D6))</f>
        <v/>
      </c>
      <c r="U6" s="27">
        <f>IF(D6="","",COUNTIFS('3_Package_List'!$E$2:$E$5001,C6,'3_Package_List'!$G$2:$G$5001,D6))</f>
        <v/>
      </c>
      <c r="V6" s="27">
        <f>IF(D6="","",IF(U6=0,"Not listed yet",IF(AND(S6=H6,T6=I6,U6=R6),"OK","Mismatch")))</f>
        <v/>
      </c>
    </row>
    <row r="7">
      <c r="A7" s="25" t="n"/>
      <c r="B7" s="25" t="n"/>
      <c r="C7" s="26" t="n"/>
      <c r="D7" s="26" t="n"/>
      <c r="E7" s="26" t="n"/>
      <c r="F7" s="26" t="n"/>
      <c r="G7" s="25" t="n"/>
      <c r="H7" s="25" t="n"/>
      <c r="I7" s="25" t="n"/>
      <c r="J7" s="25" t="n"/>
      <c r="K7" s="25" t="n"/>
      <c r="L7" s="27">
        <f>IF(D7="","",MIN(INT(H7/J7),I7))</f>
        <v/>
      </c>
      <c r="M7" s="27">
        <f>IF(D7="","",INT((H7-L7*J7)/J7))</f>
        <v/>
      </c>
      <c r="N7" s="27">
        <f>IF(D7="","",INT((I7-L7)/J7))</f>
        <v/>
      </c>
      <c r="O7" s="27">
        <f>IF(D7="","",H7-L7*J7-M7*J7)</f>
        <v/>
      </c>
      <c r="P7" s="27">
        <f>IF(D7="","",I7-L7-N7*J7)</f>
        <v/>
      </c>
      <c r="Q7" s="27">
        <f>IF(D7="","",IF(AND(O7&gt;0,P7&gt;0),IF(O7+P7&lt;=J7,1,2),IF(O7+P7&gt;0,1,0)))</f>
        <v/>
      </c>
      <c r="R7" s="27">
        <f>IF(D7="","",L7+M7+N7+Q7)</f>
        <v/>
      </c>
      <c r="S7" s="27">
        <f>IF(D7="","",SUMIFS('3_Package_List'!$H$2:$H$5001,'3_Package_List'!$E$2:$E$5001,C7,'3_Package_List'!$G$2:$G$5001,D7))</f>
        <v/>
      </c>
      <c r="T7" s="27">
        <f>IF(D7="","",SUMIFS('3_Package_List'!$J$2:$J$5001,'3_Package_List'!$E$2:$E$5001,C7,'3_Package_List'!$G$2:$G$5001,D7))</f>
        <v/>
      </c>
      <c r="U7" s="27">
        <f>IF(D7="","",COUNTIFS('3_Package_List'!$E$2:$E$5001,C7,'3_Package_List'!$G$2:$G$5001,D7))</f>
        <v/>
      </c>
      <c r="V7" s="27">
        <f>IF(D7="","",IF(U7=0,"Not listed yet",IF(AND(S7=H7,T7=I7,U7=R7),"OK","Mismatch")))</f>
        <v/>
      </c>
    </row>
    <row r="8">
      <c r="A8" s="25" t="n"/>
      <c r="B8" s="25" t="n"/>
      <c r="C8" s="26" t="n"/>
      <c r="D8" s="26" t="n"/>
      <c r="E8" s="26" t="n"/>
      <c r="F8" s="26" t="n"/>
      <c r="G8" s="25" t="n"/>
      <c r="H8" s="25" t="n"/>
      <c r="I8" s="25" t="n"/>
      <c r="J8" s="25" t="n"/>
      <c r="K8" s="25" t="n"/>
      <c r="L8" s="27">
        <f>IF(D8="","",MIN(INT(H8/J8),I8))</f>
        <v/>
      </c>
      <c r="M8" s="27">
        <f>IF(D8="","",INT((H8-L8*J8)/J8))</f>
        <v/>
      </c>
      <c r="N8" s="27">
        <f>IF(D8="","",INT((I8-L8)/J8))</f>
        <v/>
      </c>
      <c r="O8" s="27">
        <f>IF(D8="","",H8-L8*J8-M8*J8)</f>
        <v/>
      </c>
      <c r="P8" s="27">
        <f>IF(D8="","",I8-L8-N8*J8)</f>
        <v/>
      </c>
      <c r="Q8" s="27">
        <f>IF(D8="","",IF(AND(O8&gt;0,P8&gt;0),IF(O8+P8&lt;=J8,1,2),IF(O8+P8&gt;0,1,0)))</f>
        <v/>
      </c>
      <c r="R8" s="27">
        <f>IF(D8="","",L8+M8+N8+Q8)</f>
        <v/>
      </c>
      <c r="S8" s="27">
        <f>IF(D8="","",SUMIFS('3_Package_List'!$H$2:$H$5001,'3_Package_List'!$E$2:$E$5001,C8,'3_Package_List'!$G$2:$G$5001,D8))</f>
        <v/>
      </c>
      <c r="T8" s="27">
        <f>IF(D8="","",SUMIFS('3_Package_List'!$J$2:$J$5001,'3_Package_List'!$E$2:$E$5001,C8,'3_Package_List'!$G$2:$G$5001,D8))</f>
        <v/>
      </c>
      <c r="U8" s="27">
        <f>IF(D8="","",COUNTIFS('3_Package_List'!$E$2:$E$5001,C8,'3_Package_List'!$G$2:$G$5001,D8))</f>
        <v/>
      </c>
      <c r="V8" s="27">
        <f>IF(D8="","",IF(U8=0,"Not listed yet",IF(AND(S8=H8,T8=I8,U8=R8),"OK","Mismatch")))</f>
        <v/>
      </c>
    </row>
    <row r="9">
      <c r="A9" s="25" t="n"/>
      <c r="B9" s="25" t="n"/>
      <c r="C9" s="26" t="n"/>
      <c r="D9" s="26" t="n"/>
      <c r="E9" s="26" t="n"/>
      <c r="F9" s="26" t="n"/>
      <c r="G9" s="25" t="n"/>
      <c r="H9" s="25" t="n"/>
      <c r="I9" s="25" t="n"/>
      <c r="J9" s="25" t="n"/>
      <c r="K9" s="25" t="n"/>
      <c r="L9" s="27">
        <f>IF(D9="","",MIN(INT(H9/J9),I9))</f>
        <v/>
      </c>
      <c r="M9" s="27">
        <f>IF(D9="","",INT((H9-L9*J9)/J9))</f>
        <v/>
      </c>
      <c r="N9" s="27">
        <f>IF(D9="","",INT((I9-L9)/J9))</f>
        <v/>
      </c>
      <c r="O9" s="27">
        <f>IF(D9="","",H9-L9*J9-M9*J9)</f>
        <v/>
      </c>
      <c r="P9" s="27">
        <f>IF(D9="","",I9-L9-N9*J9)</f>
        <v/>
      </c>
      <c r="Q9" s="27">
        <f>IF(D9="","",IF(AND(O9&gt;0,P9&gt;0),IF(O9+P9&lt;=J9,1,2),IF(O9+P9&gt;0,1,0)))</f>
        <v/>
      </c>
      <c r="R9" s="27">
        <f>IF(D9="","",L9+M9+N9+Q9)</f>
        <v/>
      </c>
      <c r="S9" s="27">
        <f>IF(D9="","",SUMIFS('3_Package_List'!$H$2:$H$5001,'3_Package_List'!$E$2:$E$5001,C9,'3_Package_List'!$G$2:$G$5001,D9))</f>
        <v/>
      </c>
      <c r="T9" s="27">
        <f>IF(D9="","",SUMIFS('3_Package_List'!$J$2:$J$5001,'3_Package_List'!$E$2:$E$5001,C9,'3_Package_List'!$G$2:$G$5001,D9))</f>
        <v/>
      </c>
      <c r="U9" s="27">
        <f>IF(D9="","",COUNTIFS('3_Package_List'!$E$2:$E$5001,C9,'3_Package_List'!$G$2:$G$5001,D9))</f>
        <v/>
      </c>
      <c r="V9" s="27">
        <f>IF(D9="","",IF(U9=0,"Not listed yet",IF(AND(S9=H9,T9=I9,U9=R9),"OK","Mismatch")))</f>
        <v/>
      </c>
    </row>
    <row r="10">
      <c r="A10" s="25" t="n"/>
      <c r="B10" s="25" t="n"/>
      <c r="C10" s="26" t="n"/>
      <c r="D10" s="26" t="n"/>
      <c r="E10" s="26" t="n"/>
      <c r="F10" s="26" t="n"/>
      <c r="G10" s="25" t="n"/>
      <c r="H10" s="25" t="n"/>
      <c r="I10" s="25" t="n"/>
      <c r="J10" s="25" t="n"/>
      <c r="K10" s="25" t="n"/>
      <c r="L10" s="27">
        <f>IF(D10="","",MIN(INT(H10/J10),I10))</f>
        <v/>
      </c>
      <c r="M10" s="27">
        <f>IF(D10="","",INT((H10-L10*J10)/J10))</f>
        <v/>
      </c>
      <c r="N10" s="27">
        <f>IF(D10="","",INT((I10-L10)/J10))</f>
        <v/>
      </c>
      <c r="O10" s="27">
        <f>IF(D10="","",H10-L10*J10-M10*J10)</f>
        <v/>
      </c>
      <c r="P10" s="27">
        <f>IF(D10="","",I10-L10-N10*J10)</f>
        <v/>
      </c>
      <c r="Q10" s="27">
        <f>IF(D10="","",IF(AND(O10&gt;0,P10&gt;0),IF(O10+P10&lt;=J10,1,2),IF(O10+P10&gt;0,1,0)))</f>
        <v/>
      </c>
      <c r="R10" s="27">
        <f>IF(D10="","",L10+M10+N10+Q10)</f>
        <v/>
      </c>
      <c r="S10" s="27">
        <f>IF(D10="","",SUMIFS('3_Package_List'!$H$2:$H$5001,'3_Package_List'!$E$2:$E$5001,C10,'3_Package_List'!$G$2:$G$5001,D10))</f>
        <v/>
      </c>
      <c r="T10" s="27">
        <f>IF(D10="","",SUMIFS('3_Package_List'!$J$2:$J$5001,'3_Package_List'!$E$2:$E$5001,C10,'3_Package_List'!$G$2:$G$5001,D10))</f>
        <v/>
      </c>
      <c r="U10" s="27">
        <f>IF(D10="","",COUNTIFS('3_Package_List'!$E$2:$E$5001,C10,'3_Package_List'!$G$2:$G$5001,D10))</f>
        <v/>
      </c>
      <c r="V10" s="27">
        <f>IF(D10="","",IF(U10=0,"Not listed yet",IF(AND(S10=H10,T10=I10,U10=R10),"OK","Mismatch")))</f>
        <v/>
      </c>
    </row>
    <row r="11">
      <c r="A11" s="25" t="n"/>
      <c r="B11" s="25" t="n"/>
      <c r="C11" s="26" t="n"/>
      <c r="D11" s="26" t="n"/>
      <c r="E11" s="26" t="n"/>
      <c r="F11" s="26" t="n"/>
      <c r="G11" s="25" t="n"/>
      <c r="H11" s="25" t="n"/>
      <c r="I11" s="25" t="n"/>
      <c r="J11" s="25" t="n"/>
      <c r="K11" s="25" t="n"/>
      <c r="L11" s="27">
        <f>IF(D11="","",MIN(INT(H11/J11),I11))</f>
        <v/>
      </c>
      <c r="M11" s="27">
        <f>IF(D11="","",INT((H11-L11*J11)/J11))</f>
        <v/>
      </c>
      <c r="N11" s="27">
        <f>IF(D11="","",INT((I11-L11)/J11))</f>
        <v/>
      </c>
      <c r="O11" s="27">
        <f>IF(D11="","",H11-L11*J11-M11*J11)</f>
        <v/>
      </c>
      <c r="P11" s="27">
        <f>IF(D11="","",I11-L11-N11*J11)</f>
        <v/>
      </c>
      <c r="Q11" s="27">
        <f>IF(D11="","",IF(AND(O11&gt;0,P11&gt;0),IF(O11+P11&lt;=J11,1,2),IF(O11+P11&gt;0,1,0)))</f>
        <v/>
      </c>
      <c r="R11" s="27">
        <f>IF(D11="","",L11+M11+N11+Q11)</f>
        <v/>
      </c>
      <c r="S11" s="27">
        <f>IF(D11="","",SUMIFS('3_Package_List'!$H$2:$H$5001,'3_Package_List'!$E$2:$E$5001,C11,'3_Package_List'!$G$2:$G$5001,D11))</f>
        <v/>
      </c>
      <c r="T11" s="27">
        <f>IF(D11="","",SUMIFS('3_Package_List'!$J$2:$J$5001,'3_Package_List'!$E$2:$E$5001,C11,'3_Package_List'!$G$2:$G$5001,D11))</f>
        <v/>
      </c>
      <c r="U11" s="27">
        <f>IF(D11="","",COUNTIFS('3_Package_List'!$E$2:$E$5001,C11,'3_Package_List'!$G$2:$G$5001,D11))</f>
        <v/>
      </c>
      <c r="V11" s="27">
        <f>IF(D11="","",IF(U11=0,"Not listed yet",IF(AND(S11=H11,T11=I11,U11=R11),"OK","Mismatch")))</f>
        <v/>
      </c>
    </row>
    <row r="12">
      <c r="A12" s="25" t="n"/>
      <c r="B12" s="25" t="n"/>
      <c r="C12" s="26" t="n"/>
      <c r="D12" s="26" t="n"/>
      <c r="E12" s="26" t="n"/>
      <c r="F12" s="26" t="n"/>
      <c r="G12" s="25" t="n"/>
      <c r="H12" s="25" t="n"/>
      <c r="I12" s="25" t="n"/>
      <c r="J12" s="25" t="n"/>
      <c r="K12" s="25" t="n"/>
      <c r="L12" s="27">
        <f>IF(D12="","",MIN(INT(H12/J12),I12))</f>
        <v/>
      </c>
      <c r="M12" s="27">
        <f>IF(D12="","",INT((H12-L12*J12)/J12))</f>
        <v/>
      </c>
      <c r="N12" s="27">
        <f>IF(D12="","",INT((I12-L12)/J12))</f>
        <v/>
      </c>
      <c r="O12" s="27">
        <f>IF(D12="","",H12-L12*J12-M12*J12)</f>
        <v/>
      </c>
      <c r="P12" s="27">
        <f>IF(D12="","",I12-L12-N12*J12)</f>
        <v/>
      </c>
      <c r="Q12" s="27">
        <f>IF(D12="","",IF(AND(O12&gt;0,P12&gt;0),IF(O12+P12&lt;=J12,1,2),IF(O12+P12&gt;0,1,0)))</f>
        <v/>
      </c>
      <c r="R12" s="27">
        <f>IF(D12="","",L12+M12+N12+Q12)</f>
        <v/>
      </c>
      <c r="S12" s="27">
        <f>IF(D12="","",SUMIFS('3_Package_List'!$H$2:$H$5001,'3_Package_List'!$E$2:$E$5001,C12,'3_Package_List'!$G$2:$G$5001,D12))</f>
        <v/>
      </c>
      <c r="T12" s="27">
        <f>IF(D12="","",SUMIFS('3_Package_List'!$J$2:$J$5001,'3_Package_List'!$E$2:$E$5001,C12,'3_Package_List'!$G$2:$G$5001,D12))</f>
        <v/>
      </c>
      <c r="U12" s="27">
        <f>IF(D12="","",COUNTIFS('3_Package_List'!$E$2:$E$5001,C12,'3_Package_List'!$G$2:$G$5001,D12))</f>
        <v/>
      </c>
      <c r="V12" s="27">
        <f>IF(D12="","",IF(U12=0,"Not listed yet",IF(AND(S12=H12,T12=I12,U12=R12),"OK","Mismatch")))</f>
        <v/>
      </c>
    </row>
    <row r="13">
      <c r="A13" s="25" t="n"/>
      <c r="B13" s="25" t="n"/>
      <c r="C13" s="26" t="n"/>
      <c r="D13" s="26" t="n"/>
      <c r="E13" s="26" t="n"/>
      <c r="F13" s="26" t="n"/>
      <c r="G13" s="25" t="n"/>
      <c r="H13" s="25" t="n"/>
      <c r="I13" s="25" t="n"/>
      <c r="J13" s="25" t="n"/>
      <c r="K13" s="25" t="n"/>
      <c r="L13" s="27">
        <f>IF(D13="","",MIN(INT(H13/J13),I13))</f>
        <v/>
      </c>
      <c r="M13" s="27">
        <f>IF(D13="","",INT((H13-L13*J13)/J13))</f>
        <v/>
      </c>
      <c r="N13" s="27">
        <f>IF(D13="","",INT((I13-L13)/J13))</f>
        <v/>
      </c>
      <c r="O13" s="27">
        <f>IF(D13="","",H13-L13*J13-M13*J13)</f>
        <v/>
      </c>
      <c r="P13" s="27">
        <f>IF(D13="","",I13-L13-N13*J13)</f>
        <v/>
      </c>
      <c r="Q13" s="27">
        <f>IF(D13="","",IF(AND(O13&gt;0,P13&gt;0),IF(O13+P13&lt;=J13,1,2),IF(O13+P13&gt;0,1,0)))</f>
        <v/>
      </c>
      <c r="R13" s="27">
        <f>IF(D13="","",L13+M13+N13+Q13)</f>
        <v/>
      </c>
      <c r="S13" s="27">
        <f>IF(D13="","",SUMIFS('3_Package_List'!$H$2:$H$5001,'3_Package_List'!$E$2:$E$5001,C13,'3_Package_List'!$G$2:$G$5001,D13))</f>
        <v/>
      </c>
      <c r="T13" s="27">
        <f>IF(D13="","",SUMIFS('3_Package_List'!$J$2:$J$5001,'3_Package_List'!$E$2:$E$5001,C13,'3_Package_List'!$G$2:$G$5001,D13))</f>
        <v/>
      </c>
      <c r="U13" s="27">
        <f>IF(D13="","",COUNTIFS('3_Package_List'!$E$2:$E$5001,C13,'3_Package_List'!$G$2:$G$5001,D13))</f>
        <v/>
      </c>
      <c r="V13" s="27">
        <f>IF(D13="","",IF(U13=0,"Not listed yet",IF(AND(S13=H13,T13=I13,U13=R13),"OK","Mismatch")))</f>
        <v/>
      </c>
    </row>
    <row r="14">
      <c r="A14" s="25" t="n"/>
      <c r="B14" s="25" t="n"/>
      <c r="C14" s="26" t="n"/>
      <c r="D14" s="26" t="n"/>
      <c r="E14" s="26" t="n"/>
      <c r="F14" s="26" t="n"/>
      <c r="G14" s="25" t="n"/>
      <c r="H14" s="25" t="n"/>
      <c r="I14" s="25" t="n"/>
      <c r="J14" s="25" t="n"/>
      <c r="K14" s="25" t="n"/>
      <c r="L14" s="27">
        <f>IF(D14="","",MIN(INT(H14/J14),I14))</f>
        <v/>
      </c>
      <c r="M14" s="27">
        <f>IF(D14="","",INT((H14-L14*J14)/J14))</f>
        <v/>
      </c>
      <c r="N14" s="27">
        <f>IF(D14="","",INT((I14-L14)/J14))</f>
        <v/>
      </c>
      <c r="O14" s="27">
        <f>IF(D14="","",H14-L14*J14-M14*J14)</f>
        <v/>
      </c>
      <c r="P14" s="27">
        <f>IF(D14="","",I14-L14-N14*J14)</f>
        <v/>
      </c>
      <c r="Q14" s="27">
        <f>IF(D14="","",IF(AND(O14&gt;0,P14&gt;0),IF(O14+P14&lt;=J14,1,2),IF(O14+P14&gt;0,1,0)))</f>
        <v/>
      </c>
      <c r="R14" s="27">
        <f>IF(D14="","",L14+M14+N14+Q14)</f>
        <v/>
      </c>
      <c r="S14" s="27">
        <f>IF(D14="","",SUMIFS('3_Package_List'!$H$2:$H$5001,'3_Package_List'!$E$2:$E$5001,C14,'3_Package_List'!$G$2:$G$5001,D14))</f>
        <v/>
      </c>
      <c r="T14" s="27">
        <f>IF(D14="","",SUMIFS('3_Package_List'!$J$2:$J$5001,'3_Package_List'!$E$2:$E$5001,C14,'3_Package_List'!$G$2:$G$5001,D14))</f>
        <v/>
      </c>
      <c r="U14" s="27">
        <f>IF(D14="","",COUNTIFS('3_Package_List'!$E$2:$E$5001,C14,'3_Package_List'!$G$2:$G$5001,D14))</f>
        <v/>
      </c>
      <c r="V14" s="27">
        <f>IF(D14="","",IF(U14=0,"Not listed yet",IF(AND(S14=H14,T14=I14,U14=R14),"OK","Mismatch")))</f>
        <v/>
      </c>
    </row>
    <row r="15">
      <c r="A15" s="25" t="n"/>
      <c r="B15" s="25" t="n"/>
      <c r="C15" s="26" t="n"/>
      <c r="D15" s="26" t="n"/>
      <c r="E15" s="26" t="n"/>
      <c r="F15" s="26" t="n"/>
      <c r="G15" s="25" t="n"/>
      <c r="H15" s="25" t="n"/>
      <c r="I15" s="25" t="n"/>
      <c r="J15" s="25" t="n"/>
      <c r="K15" s="25" t="n"/>
      <c r="L15" s="27">
        <f>IF(D15="","",MIN(INT(H15/J15),I15))</f>
        <v/>
      </c>
      <c r="M15" s="27">
        <f>IF(D15="","",INT((H15-L15*J15)/J15))</f>
        <v/>
      </c>
      <c r="N15" s="27">
        <f>IF(D15="","",INT((I15-L15)/J15))</f>
        <v/>
      </c>
      <c r="O15" s="27">
        <f>IF(D15="","",H15-L15*J15-M15*J15)</f>
        <v/>
      </c>
      <c r="P15" s="27">
        <f>IF(D15="","",I15-L15-N15*J15)</f>
        <v/>
      </c>
      <c r="Q15" s="27">
        <f>IF(D15="","",IF(AND(O15&gt;0,P15&gt;0),IF(O15+P15&lt;=J15,1,2),IF(O15+P15&gt;0,1,0)))</f>
        <v/>
      </c>
      <c r="R15" s="27">
        <f>IF(D15="","",L15+M15+N15+Q15)</f>
        <v/>
      </c>
      <c r="S15" s="27">
        <f>IF(D15="","",SUMIFS('3_Package_List'!$H$2:$H$5001,'3_Package_List'!$E$2:$E$5001,C15,'3_Package_List'!$G$2:$G$5001,D15))</f>
        <v/>
      </c>
      <c r="T15" s="27">
        <f>IF(D15="","",SUMIFS('3_Package_List'!$J$2:$J$5001,'3_Package_List'!$E$2:$E$5001,C15,'3_Package_List'!$G$2:$G$5001,D15))</f>
        <v/>
      </c>
      <c r="U15" s="27">
        <f>IF(D15="","",COUNTIFS('3_Package_List'!$E$2:$E$5001,C15,'3_Package_List'!$G$2:$G$5001,D15))</f>
        <v/>
      </c>
      <c r="V15" s="27">
        <f>IF(D15="","",IF(U15=0,"Not listed yet",IF(AND(S15=H15,T15=I15,U15=R15),"OK","Mismatch")))</f>
        <v/>
      </c>
    </row>
    <row r="16">
      <c r="A16" s="25" t="n"/>
      <c r="B16" s="25" t="n"/>
      <c r="C16" s="26" t="n"/>
      <c r="D16" s="26" t="n"/>
      <c r="E16" s="26" t="n"/>
      <c r="F16" s="26" t="n"/>
      <c r="G16" s="25" t="n"/>
      <c r="H16" s="25" t="n"/>
      <c r="I16" s="25" t="n"/>
      <c r="J16" s="25" t="n"/>
      <c r="K16" s="25" t="n"/>
      <c r="L16" s="27">
        <f>IF(D16="","",MIN(INT(H16/J16),I16))</f>
        <v/>
      </c>
      <c r="M16" s="27">
        <f>IF(D16="","",INT((H16-L16*J16)/J16))</f>
        <v/>
      </c>
      <c r="N16" s="27">
        <f>IF(D16="","",INT((I16-L16)/J16))</f>
        <v/>
      </c>
      <c r="O16" s="27">
        <f>IF(D16="","",H16-L16*J16-M16*J16)</f>
        <v/>
      </c>
      <c r="P16" s="27">
        <f>IF(D16="","",I16-L16-N16*J16)</f>
        <v/>
      </c>
      <c r="Q16" s="27">
        <f>IF(D16="","",IF(AND(O16&gt;0,P16&gt;0),IF(O16+P16&lt;=J16,1,2),IF(O16+P16&gt;0,1,0)))</f>
        <v/>
      </c>
      <c r="R16" s="27">
        <f>IF(D16="","",L16+M16+N16+Q16)</f>
        <v/>
      </c>
      <c r="S16" s="27">
        <f>IF(D16="","",SUMIFS('3_Package_List'!$H$2:$H$5001,'3_Package_List'!$E$2:$E$5001,C16,'3_Package_List'!$G$2:$G$5001,D16))</f>
        <v/>
      </c>
      <c r="T16" s="27">
        <f>IF(D16="","",SUMIFS('3_Package_List'!$J$2:$J$5001,'3_Package_List'!$E$2:$E$5001,C16,'3_Package_List'!$G$2:$G$5001,D16))</f>
        <v/>
      </c>
      <c r="U16" s="27">
        <f>IF(D16="","",COUNTIFS('3_Package_List'!$E$2:$E$5001,C16,'3_Package_List'!$G$2:$G$5001,D16))</f>
        <v/>
      </c>
      <c r="V16" s="27">
        <f>IF(D16="","",IF(U16=0,"Not listed yet",IF(AND(S16=H16,T16=I16,U16=R16),"OK","Mismatch")))</f>
        <v/>
      </c>
    </row>
    <row r="17">
      <c r="A17" s="25" t="n"/>
      <c r="B17" s="25" t="n"/>
      <c r="C17" s="26" t="n"/>
      <c r="D17" s="26" t="n"/>
      <c r="E17" s="26" t="n"/>
      <c r="F17" s="26" t="n"/>
      <c r="G17" s="25" t="n"/>
      <c r="H17" s="25" t="n"/>
      <c r="I17" s="25" t="n"/>
      <c r="J17" s="25" t="n"/>
      <c r="K17" s="25" t="n"/>
      <c r="L17" s="27">
        <f>IF(D17="","",MIN(INT(H17/J17),I17))</f>
        <v/>
      </c>
      <c r="M17" s="27">
        <f>IF(D17="","",INT((H17-L17*J17)/J17))</f>
        <v/>
      </c>
      <c r="N17" s="27">
        <f>IF(D17="","",INT((I17-L17)/J17))</f>
        <v/>
      </c>
      <c r="O17" s="27">
        <f>IF(D17="","",H17-L17*J17-M17*J17)</f>
        <v/>
      </c>
      <c r="P17" s="27">
        <f>IF(D17="","",I17-L17-N17*J17)</f>
        <v/>
      </c>
      <c r="Q17" s="27">
        <f>IF(D17="","",IF(AND(O17&gt;0,P17&gt;0),IF(O17+P17&lt;=J17,1,2),IF(O17+P17&gt;0,1,0)))</f>
        <v/>
      </c>
      <c r="R17" s="27">
        <f>IF(D17="","",L17+M17+N17+Q17)</f>
        <v/>
      </c>
      <c r="S17" s="27">
        <f>IF(D17="","",SUMIFS('3_Package_List'!$H$2:$H$5001,'3_Package_List'!$E$2:$E$5001,C17,'3_Package_List'!$G$2:$G$5001,D17))</f>
        <v/>
      </c>
      <c r="T17" s="27">
        <f>IF(D17="","",SUMIFS('3_Package_List'!$J$2:$J$5001,'3_Package_List'!$E$2:$E$5001,C17,'3_Package_List'!$G$2:$G$5001,D17))</f>
        <v/>
      </c>
      <c r="U17" s="27">
        <f>IF(D17="","",COUNTIFS('3_Package_List'!$E$2:$E$5001,C17,'3_Package_List'!$G$2:$G$5001,D17))</f>
        <v/>
      </c>
      <c r="V17" s="27">
        <f>IF(D17="","",IF(U17=0,"Not listed yet",IF(AND(S17=H17,T17=I17,U17=R17),"OK","Mismatch")))</f>
        <v/>
      </c>
    </row>
    <row r="18">
      <c r="A18" s="25" t="n"/>
      <c r="B18" s="25" t="n"/>
      <c r="C18" s="26" t="n"/>
      <c r="D18" s="26" t="n"/>
      <c r="E18" s="26" t="n"/>
      <c r="F18" s="26" t="n"/>
      <c r="G18" s="25" t="n"/>
      <c r="H18" s="25" t="n"/>
      <c r="I18" s="25" t="n"/>
      <c r="J18" s="25" t="n"/>
      <c r="K18" s="25" t="n"/>
      <c r="L18" s="27">
        <f>IF(D18="","",MIN(INT(H18/J18),I18))</f>
        <v/>
      </c>
      <c r="M18" s="27">
        <f>IF(D18="","",INT((H18-L18*J18)/J18))</f>
        <v/>
      </c>
      <c r="N18" s="27">
        <f>IF(D18="","",INT((I18-L18)/J18))</f>
        <v/>
      </c>
      <c r="O18" s="27">
        <f>IF(D18="","",H18-L18*J18-M18*J18)</f>
        <v/>
      </c>
      <c r="P18" s="27">
        <f>IF(D18="","",I18-L18-N18*J18)</f>
        <v/>
      </c>
      <c r="Q18" s="27">
        <f>IF(D18="","",IF(AND(O18&gt;0,P18&gt;0),IF(O18+P18&lt;=J18,1,2),IF(O18+P18&gt;0,1,0)))</f>
        <v/>
      </c>
      <c r="R18" s="27">
        <f>IF(D18="","",L18+M18+N18+Q18)</f>
        <v/>
      </c>
      <c r="S18" s="27">
        <f>IF(D18="","",SUMIFS('3_Package_List'!$H$2:$H$5001,'3_Package_List'!$E$2:$E$5001,C18,'3_Package_List'!$G$2:$G$5001,D18))</f>
        <v/>
      </c>
      <c r="T18" s="27">
        <f>IF(D18="","",SUMIFS('3_Package_List'!$J$2:$J$5001,'3_Package_List'!$E$2:$E$5001,C18,'3_Package_List'!$G$2:$G$5001,D18))</f>
        <v/>
      </c>
      <c r="U18" s="27">
        <f>IF(D18="","",COUNTIFS('3_Package_List'!$E$2:$E$5001,C18,'3_Package_List'!$G$2:$G$5001,D18))</f>
        <v/>
      </c>
      <c r="V18" s="27">
        <f>IF(D18="","",IF(U18=0,"Not listed yet",IF(AND(S18=H18,T18=I18,U18=R18),"OK","Mismatch")))</f>
        <v/>
      </c>
    </row>
    <row r="19">
      <c r="A19" s="25" t="n"/>
      <c r="B19" s="25" t="n"/>
      <c r="C19" s="26" t="n"/>
      <c r="D19" s="26" t="n"/>
      <c r="E19" s="26" t="n"/>
      <c r="F19" s="26" t="n"/>
      <c r="G19" s="25" t="n"/>
      <c r="H19" s="25" t="n"/>
      <c r="I19" s="25" t="n"/>
      <c r="J19" s="25" t="n"/>
      <c r="K19" s="25" t="n"/>
      <c r="L19" s="27">
        <f>IF(D19="","",MIN(INT(H19/J19),I19))</f>
        <v/>
      </c>
      <c r="M19" s="27">
        <f>IF(D19="","",INT((H19-L19*J19)/J19))</f>
        <v/>
      </c>
      <c r="N19" s="27">
        <f>IF(D19="","",INT((I19-L19)/J19))</f>
        <v/>
      </c>
      <c r="O19" s="27">
        <f>IF(D19="","",H19-L19*J19-M19*J19)</f>
        <v/>
      </c>
      <c r="P19" s="27">
        <f>IF(D19="","",I19-L19-N19*J19)</f>
        <v/>
      </c>
      <c r="Q19" s="27">
        <f>IF(D19="","",IF(AND(O19&gt;0,P19&gt;0),IF(O19+P19&lt;=J19,1,2),IF(O19+P19&gt;0,1,0)))</f>
        <v/>
      </c>
      <c r="R19" s="27">
        <f>IF(D19="","",L19+M19+N19+Q19)</f>
        <v/>
      </c>
      <c r="S19" s="27">
        <f>IF(D19="","",SUMIFS('3_Package_List'!$H$2:$H$5001,'3_Package_List'!$E$2:$E$5001,C19,'3_Package_List'!$G$2:$G$5001,D19))</f>
        <v/>
      </c>
      <c r="T19" s="27">
        <f>IF(D19="","",SUMIFS('3_Package_List'!$J$2:$J$5001,'3_Package_List'!$E$2:$E$5001,C19,'3_Package_List'!$G$2:$G$5001,D19))</f>
        <v/>
      </c>
      <c r="U19" s="27">
        <f>IF(D19="","",COUNTIFS('3_Package_List'!$E$2:$E$5001,C19,'3_Package_List'!$G$2:$G$5001,D19))</f>
        <v/>
      </c>
      <c r="V19" s="27">
        <f>IF(D19="","",IF(U19=0,"Not listed yet",IF(AND(S19=H19,T19=I19,U19=R19),"OK","Mismatch")))</f>
        <v/>
      </c>
    </row>
    <row r="20">
      <c r="A20" s="25" t="n"/>
      <c r="B20" s="25" t="n"/>
      <c r="C20" s="26" t="n"/>
      <c r="D20" s="26" t="n"/>
      <c r="E20" s="26" t="n"/>
      <c r="F20" s="26" t="n"/>
      <c r="G20" s="25" t="n"/>
      <c r="H20" s="25" t="n"/>
      <c r="I20" s="25" t="n"/>
      <c r="J20" s="25" t="n"/>
      <c r="K20" s="25" t="n"/>
      <c r="L20" s="27">
        <f>IF(D20="","",MIN(INT(H20/J20),I20))</f>
        <v/>
      </c>
      <c r="M20" s="27">
        <f>IF(D20="","",INT((H20-L20*J20)/J20))</f>
        <v/>
      </c>
      <c r="N20" s="27">
        <f>IF(D20="","",INT((I20-L20)/J20))</f>
        <v/>
      </c>
      <c r="O20" s="27">
        <f>IF(D20="","",H20-L20*J20-M20*J20)</f>
        <v/>
      </c>
      <c r="P20" s="27">
        <f>IF(D20="","",I20-L20-N20*J20)</f>
        <v/>
      </c>
      <c r="Q20" s="27">
        <f>IF(D20="","",IF(AND(O20&gt;0,P20&gt;0),IF(O20+P20&lt;=J20,1,2),IF(O20+P20&gt;0,1,0)))</f>
        <v/>
      </c>
      <c r="R20" s="27">
        <f>IF(D20="","",L20+M20+N20+Q20)</f>
        <v/>
      </c>
      <c r="S20" s="27">
        <f>IF(D20="","",SUMIFS('3_Package_List'!$H$2:$H$5001,'3_Package_List'!$E$2:$E$5001,C20,'3_Package_List'!$G$2:$G$5001,D20))</f>
        <v/>
      </c>
      <c r="T20" s="27">
        <f>IF(D20="","",SUMIFS('3_Package_List'!$J$2:$J$5001,'3_Package_List'!$E$2:$E$5001,C20,'3_Package_List'!$G$2:$G$5001,D20))</f>
        <v/>
      </c>
      <c r="U20" s="27">
        <f>IF(D20="","",COUNTIFS('3_Package_List'!$E$2:$E$5001,C20,'3_Package_List'!$G$2:$G$5001,D20))</f>
        <v/>
      </c>
      <c r="V20" s="27">
        <f>IF(D20="","",IF(U20=0,"Not listed yet",IF(AND(S20=H20,T20=I20,U20=R20),"OK","Mismatch")))</f>
        <v/>
      </c>
    </row>
    <row r="21">
      <c r="A21" s="25" t="n"/>
      <c r="B21" s="25" t="n"/>
      <c r="C21" s="26" t="n"/>
      <c r="D21" s="26" t="n"/>
      <c r="E21" s="26" t="n"/>
      <c r="F21" s="26" t="n"/>
      <c r="G21" s="25" t="n"/>
      <c r="H21" s="25" t="n"/>
      <c r="I21" s="25" t="n"/>
      <c r="J21" s="25" t="n"/>
      <c r="K21" s="25" t="n"/>
      <c r="L21" s="27">
        <f>IF(D21="","",MIN(INT(H21/J21),I21))</f>
        <v/>
      </c>
      <c r="M21" s="27">
        <f>IF(D21="","",INT((H21-L21*J21)/J21))</f>
        <v/>
      </c>
      <c r="N21" s="27">
        <f>IF(D21="","",INT((I21-L21)/J21))</f>
        <v/>
      </c>
      <c r="O21" s="27">
        <f>IF(D21="","",H21-L21*J21-M21*J21)</f>
        <v/>
      </c>
      <c r="P21" s="27">
        <f>IF(D21="","",I21-L21-N21*J21)</f>
        <v/>
      </c>
      <c r="Q21" s="27">
        <f>IF(D21="","",IF(AND(O21&gt;0,P21&gt;0),IF(O21+P21&lt;=J21,1,2),IF(O21+P21&gt;0,1,0)))</f>
        <v/>
      </c>
      <c r="R21" s="27">
        <f>IF(D21="","",L21+M21+N21+Q21)</f>
        <v/>
      </c>
      <c r="S21" s="27">
        <f>IF(D21="","",SUMIFS('3_Package_List'!$H$2:$H$5001,'3_Package_List'!$E$2:$E$5001,C21,'3_Package_List'!$G$2:$G$5001,D21))</f>
        <v/>
      </c>
      <c r="T21" s="27">
        <f>IF(D21="","",SUMIFS('3_Package_List'!$J$2:$J$5001,'3_Package_List'!$E$2:$E$5001,C21,'3_Package_List'!$G$2:$G$5001,D21))</f>
        <v/>
      </c>
      <c r="U21" s="27">
        <f>IF(D21="","",COUNTIFS('3_Package_List'!$E$2:$E$5001,C21,'3_Package_List'!$G$2:$G$5001,D21))</f>
        <v/>
      </c>
      <c r="V21" s="27">
        <f>IF(D21="","",IF(U21=0,"Not listed yet",IF(AND(S21=H21,T21=I21,U21=R21),"OK","Mismatch")))</f>
        <v/>
      </c>
    </row>
    <row r="22">
      <c r="A22" s="25" t="n"/>
      <c r="B22" s="25" t="n"/>
      <c r="C22" s="26" t="n"/>
      <c r="D22" s="26" t="n"/>
      <c r="E22" s="26" t="n"/>
      <c r="F22" s="26" t="n"/>
      <c r="G22" s="25" t="n"/>
      <c r="H22" s="25" t="n"/>
      <c r="I22" s="25" t="n"/>
      <c r="J22" s="25" t="n"/>
      <c r="K22" s="25" t="n"/>
      <c r="L22" s="27">
        <f>IF(D22="","",MIN(INT(H22/J22),I22))</f>
        <v/>
      </c>
      <c r="M22" s="27">
        <f>IF(D22="","",INT((H22-L22*J22)/J22))</f>
        <v/>
      </c>
      <c r="N22" s="27">
        <f>IF(D22="","",INT((I22-L22)/J22))</f>
        <v/>
      </c>
      <c r="O22" s="27">
        <f>IF(D22="","",H22-L22*J22-M22*J22)</f>
        <v/>
      </c>
      <c r="P22" s="27">
        <f>IF(D22="","",I22-L22-N22*J22)</f>
        <v/>
      </c>
      <c r="Q22" s="27">
        <f>IF(D22="","",IF(AND(O22&gt;0,P22&gt;0),IF(O22+P22&lt;=J22,1,2),IF(O22+P22&gt;0,1,0)))</f>
        <v/>
      </c>
      <c r="R22" s="27">
        <f>IF(D22="","",L22+M22+N22+Q22)</f>
        <v/>
      </c>
      <c r="S22" s="27">
        <f>IF(D22="","",SUMIFS('3_Package_List'!$H$2:$H$5001,'3_Package_List'!$E$2:$E$5001,C22,'3_Package_List'!$G$2:$G$5001,D22))</f>
        <v/>
      </c>
      <c r="T22" s="27">
        <f>IF(D22="","",SUMIFS('3_Package_List'!$J$2:$J$5001,'3_Package_List'!$E$2:$E$5001,C22,'3_Package_List'!$G$2:$G$5001,D22))</f>
        <v/>
      </c>
      <c r="U22" s="27">
        <f>IF(D22="","",COUNTIFS('3_Package_List'!$E$2:$E$5001,C22,'3_Package_List'!$G$2:$G$5001,D22))</f>
        <v/>
      </c>
      <c r="V22" s="27">
        <f>IF(D22="","",IF(U22=0,"Not listed yet",IF(AND(S22=H22,T22=I22,U22=R22),"OK","Mismatch")))</f>
        <v/>
      </c>
    </row>
    <row r="23">
      <c r="A23" s="25" t="n"/>
      <c r="B23" s="25" t="n"/>
      <c r="C23" s="26" t="n"/>
      <c r="D23" s="26" t="n"/>
      <c r="E23" s="26" t="n"/>
      <c r="F23" s="26" t="n"/>
      <c r="G23" s="25" t="n"/>
      <c r="H23" s="25" t="n"/>
      <c r="I23" s="25" t="n"/>
      <c r="J23" s="25" t="n"/>
      <c r="K23" s="25" t="n"/>
      <c r="L23" s="27">
        <f>IF(D23="","",MIN(INT(H23/J23),I23))</f>
        <v/>
      </c>
      <c r="M23" s="27">
        <f>IF(D23="","",INT((H23-L23*J23)/J23))</f>
        <v/>
      </c>
      <c r="N23" s="27">
        <f>IF(D23="","",INT((I23-L23)/J23))</f>
        <v/>
      </c>
      <c r="O23" s="27">
        <f>IF(D23="","",H23-L23*J23-M23*J23)</f>
        <v/>
      </c>
      <c r="P23" s="27">
        <f>IF(D23="","",I23-L23-N23*J23)</f>
        <v/>
      </c>
      <c r="Q23" s="27">
        <f>IF(D23="","",IF(AND(O23&gt;0,P23&gt;0),IF(O23+P23&lt;=J23,1,2),IF(O23+P23&gt;0,1,0)))</f>
        <v/>
      </c>
      <c r="R23" s="27">
        <f>IF(D23="","",L23+M23+N23+Q23)</f>
        <v/>
      </c>
      <c r="S23" s="27">
        <f>IF(D23="","",SUMIFS('3_Package_List'!$H$2:$H$5001,'3_Package_List'!$E$2:$E$5001,C23,'3_Package_List'!$G$2:$G$5001,D23))</f>
        <v/>
      </c>
      <c r="T23" s="27">
        <f>IF(D23="","",SUMIFS('3_Package_List'!$J$2:$J$5001,'3_Package_List'!$E$2:$E$5001,C23,'3_Package_List'!$G$2:$G$5001,D23))</f>
        <v/>
      </c>
      <c r="U23" s="27">
        <f>IF(D23="","",COUNTIFS('3_Package_List'!$E$2:$E$5001,C23,'3_Package_List'!$G$2:$G$5001,D23))</f>
        <v/>
      </c>
      <c r="V23" s="27">
        <f>IF(D23="","",IF(U23=0,"Not listed yet",IF(AND(S23=H23,T23=I23,U23=R23),"OK","Mismatch")))</f>
        <v/>
      </c>
    </row>
    <row r="24">
      <c r="A24" s="25" t="n"/>
      <c r="B24" s="25" t="n"/>
      <c r="C24" s="26" t="n"/>
      <c r="D24" s="26" t="n"/>
      <c r="E24" s="26" t="n"/>
      <c r="F24" s="26" t="n"/>
      <c r="G24" s="25" t="n"/>
      <c r="H24" s="25" t="n"/>
      <c r="I24" s="25" t="n"/>
      <c r="J24" s="25" t="n"/>
      <c r="K24" s="25" t="n"/>
      <c r="L24" s="27">
        <f>IF(D24="","",MIN(INT(H24/J24),I24))</f>
        <v/>
      </c>
      <c r="M24" s="27">
        <f>IF(D24="","",INT((H24-L24*J24)/J24))</f>
        <v/>
      </c>
      <c r="N24" s="27">
        <f>IF(D24="","",INT((I24-L24)/J24))</f>
        <v/>
      </c>
      <c r="O24" s="27">
        <f>IF(D24="","",H24-L24*J24-M24*J24)</f>
        <v/>
      </c>
      <c r="P24" s="27">
        <f>IF(D24="","",I24-L24-N24*J24)</f>
        <v/>
      </c>
      <c r="Q24" s="27">
        <f>IF(D24="","",IF(AND(O24&gt;0,P24&gt;0),IF(O24+P24&lt;=J24,1,2),IF(O24+P24&gt;0,1,0)))</f>
        <v/>
      </c>
      <c r="R24" s="27">
        <f>IF(D24="","",L24+M24+N24+Q24)</f>
        <v/>
      </c>
      <c r="S24" s="27">
        <f>IF(D24="","",SUMIFS('3_Package_List'!$H$2:$H$5001,'3_Package_List'!$E$2:$E$5001,C24,'3_Package_List'!$G$2:$G$5001,D24))</f>
        <v/>
      </c>
      <c r="T24" s="27">
        <f>IF(D24="","",SUMIFS('3_Package_List'!$J$2:$J$5001,'3_Package_List'!$E$2:$E$5001,C24,'3_Package_List'!$G$2:$G$5001,D24))</f>
        <v/>
      </c>
      <c r="U24" s="27">
        <f>IF(D24="","",COUNTIFS('3_Package_List'!$E$2:$E$5001,C24,'3_Package_List'!$G$2:$G$5001,D24))</f>
        <v/>
      </c>
      <c r="V24" s="27">
        <f>IF(D24="","",IF(U24=0,"Not listed yet",IF(AND(S24=H24,T24=I24,U24=R24),"OK","Mismatch")))</f>
        <v/>
      </c>
    </row>
    <row r="25">
      <c r="A25" s="25" t="n"/>
      <c r="B25" s="25" t="n"/>
      <c r="C25" s="26" t="n"/>
      <c r="D25" s="26" t="n"/>
      <c r="E25" s="26" t="n"/>
      <c r="F25" s="26" t="n"/>
      <c r="G25" s="25" t="n"/>
      <c r="H25" s="25" t="n"/>
      <c r="I25" s="25" t="n"/>
      <c r="J25" s="25" t="n"/>
      <c r="K25" s="25" t="n"/>
      <c r="L25" s="27">
        <f>IF(D25="","",MIN(INT(H25/J25),I25))</f>
        <v/>
      </c>
      <c r="M25" s="27">
        <f>IF(D25="","",INT((H25-L25*J25)/J25))</f>
        <v/>
      </c>
      <c r="N25" s="27">
        <f>IF(D25="","",INT((I25-L25)/J25))</f>
        <v/>
      </c>
      <c r="O25" s="27">
        <f>IF(D25="","",H25-L25*J25-M25*J25)</f>
        <v/>
      </c>
      <c r="P25" s="27">
        <f>IF(D25="","",I25-L25-N25*J25)</f>
        <v/>
      </c>
      <c r="Q25" s="27">
        <f>IF(D25="","",IF(AND(O25&gt;0,P25&gt;0),IF(O25+P25&lt;=J25,1,2),IF(O25+P25&gt;0,1,0)))</f>
        <v/>
      </c>
      <c r="R25" s="27">
        <f>IF(D25="","",L25+M25+N25+Q25)</f>
        <v/>
      </c>
      <c r="S25" s="27">
        <f>IF(D25="","",SUMIFS('3_Package_List'!$H$2:$H$5001,'3_Package_List'!$E$2:$E$5001,C25,'3_Package_List'!$G$2:$G$5001,D25))</f>
        <v/>
      </c>
      <c r="T25" s="27">
        <f>IF(D25="","",SUMIFS('3_Package_List'!$J$2:$J$5001,'3_Package_List'!$E$2:$E$5001,C25,'3_Package_List'!$G$2:$G$5001,D25))</f>
        <v/>
      </c>
      <c r="U25" s="27">
        <f>IF(D25="","",COUNTIFS('3_Package_List'!$E$2:$E$5001,C25,'3_Package_List'!$G$2:$G$5001,D25))</f>
        <v/>
      </c>
      <c r="V25" s="27">
        <f>IF(D25="","",IF(U25=0,"Not listed yet",IF(AND(S25=H25,T25=I25,U25=R25),"OK","Mismatch")))</f>
        <v/>
      </c>
    </row>
    <row r="26">
      <c r="A26" s="25" t="n"/>
      <c r="B26" s="25" t="n"/>
      <c r="C26" s="26" t="n"/>
      <c r="D26" s="26" t="n"/>
      <c r="E26" s="26" t="n"/>
      <c r="F26" s="26" t="n"/>
      <c r="G26" s="25" t="n"/>
      <c r="H26" s="25" t="n"/>
      <c r="I26" s="25" t="n"/>
      <c r="J26" s="25" t="n"/>
      <c r="K26" s="25" t="n"/>
      <c r="L26" s="27">
        <f>IF(D26="","",MIN(INT(H26/J26),I26))</f>
        <v/>
      </c>
      <c r="M26" s="27">
        <f>IF(D26="","",INT((H26-L26*J26)/J26))</f>
        <v/>
      </c>
      <c r="N26" s="27">
        <f>IF(D26="","",INT((I26-L26)/J26))</f>
        <v/>
      </c>
      <c r="O26" s="27">
        <f>IF(D26="","",H26-L26*J26-M26*J26)</f>
        <v/>
      </c>
      <c r="P26" s="27">
        <f>IF(D26="","",I26-L26-N26*J26)</f>
        <v/>
      </c>
      <c r="Q26" s="27">
        <f>IF(D26="","",IF(AND(O26&gt;0,P26&gt;0),IF(O26+P26&lt;=J26,1,2),IF(O26+P26&gt;0,1,0)))</f>
        <v/>
      </c>
      <c r="R26" s="27">
        <f>IF(D26="","",L26+M26+N26+Q26)</f>
        <v/>
      </c>
      <c r="S26" s="27">
        <f>IF(D26="","",SUMIFS('3_Package_List'!$H$2:$H$5001,'3_Package_List'!$E$2:$E$5001,C26,'3_Package_List'!$G$2:$G$5001,D26))</f>
        <v/>
      </c>
      <c r="T26" s="27">
        <f>IF(D26="","",SUMIFS('3_Package_List'!$J$2:$J$5001,'3_Package_List'!$E$2:$E$5001,C26,'3_Package_List'!$G$2:$G$5001,D26))</f>
        <v/>
      </c>
      <c r="U26" s="27">
        <f>IF(D26="","",COUNTIFS('3_Package_List'!$E$2:$E$5001,C26,'3_Package_List'!$G$2:$G$5001,D26))</f>
        <v/>
      </c>
      <c r="V26" s="27">
        <f>IF(D26="","",IF(U26=0,"Not listed yet",IF(AND(S26=H26,T26=I26,U26=R26),"OK","Mismatch")))</f>
        <v/>
      </c>
    </row>
    <row r="27">
      <c r="A27" s="25" t="n"/>
      <c r="B27" s="25" t="n"/>
      <c r="C27" s="26" t="n"/>
      <c r="D27" s="26" t="n"/>
      <c r="E27" s="26" t="n"/>
      <c r="F27" s="26" t="n"/>
      <c r="G27" s="25" t="n"/>
      <c r="H27" s="25" t="n"/>
      <c r="I27" s="25" t="n"/>
      <c r="J27" s="25" t="n"/>
      <c r="K27" s="25" t="n"/>
      <c r="L27" s="27">
        <f>IF(D27="","",MIN(INT(H27/J27),I27))</f>
        <v/>
      </c>
      <c r="M27" s="27">
        <f>IF(D27="","",INT((H27-L27*J27)/J27))</f>
        <v/>
      </c>
      <c r="N27" s="27">
        <f>IF(D27="","",INT((I27-L27)/J27))</f>
        <v/>
      </c>
      <c r="O27" s="27">
        <f>IF(D27="","",H27-L27*J27-M27*J27)</f>
        <v/>
      </c>
      <c r="P27" s="27">
        <f>IF(D27="","",I27-L27-N27*J27)</f>
        <v/>
      </c>
      <c r="Q27" s="27">
        <f>IF(D27="","",IF(AND(O27&gt;0,P27&gt;0),IF(O27+P27&lt;=J27,1,2),IF(O27+P27&gt;0,1,0)))</f>
        <v/>
      </c>
      <c r="R27" s="27">
        <f>IF(D27="","",L27+M27+N27+Q27)</f>
        <v/>
      </c>
      <c r="S27" s="27">
        <f>IF(D27="","",SUMIFS('3_Package_List'!$H$2:$H$5001,'3_Package_List'!$E$2:$E$5001,C27,'3_Package_List'!$G$2:$G$5001,D27))</f>
        <v/>
      </c>
      <c r="T27" s="27">
        <f>IF(D27="","",SUMIFS('3_Package_List'!$J$2:$J$5001,'3_Package_List'!$E$2:$E$5001,C27,'3_Package_List'!$G$2:$G$5001,D27))</f>
        <v/>
      </c>
      <c r="U27" s="27">
        <f>IF(D27="","",COUNTIFS('3_Package_List'!$E$2:$E$5001,C27,'3_Package_List'!$G$2:$G$5001,D27))</f>
        <v/>
      </c>
      <c r="V27" s="27">
        <f>IF(D27="","",IF(U27=0,"Not listed yet",IF(AND(S27=H27,T27=I27,U27=R27),"OK","Mismatch")))</f>
        <v/>
      </c>
    </row>
    <row r="28">
      <c r="A28" s="25" t="n"/>
      <c r="B28" s="25" t="n"/>
      <c r="C28" s="26" t="n"/>
      <c r="D28" s="26" t="n"/>
      <c r="E28" s="26" t="n"/>
      <c r="F28" s="26" t="n"/>
      <c r="G28" s="25" t="n"/>
      <c r="H28" s="25" t="n"/>
      <c r="I28" s="25" t="n"/>
      <c r="J28" s="25" t="n"/>
      <c r="K28" s="25" t="n"/>
      <c r="L28" s="27">
        <f>IF(D28="","",MIN(INT(H28/J28),I28))</f>
        <v/>
      </c>
      <c r="M28" s="27">
        <f>IF(D28="","",INT((H28-L28*J28)/J28))</f>
        <v/>
      </c>
      <c r="N28" s="27">
        <f>IF(D28="","",INT((I28-L28)/J28))</f>
        <v/>
      </c>
      <c r="O28" s="27">
        <f>IF(D28="","",H28-L28*J28-M28*J28)</f>
        <v/>
      </c>
      <c r="P28" s="27">
        <f>IF(D28="","",I28-L28-N28*J28)</f>
        <v/>
      </c>
      <c r="Q28" s="27">
        <f>IF(D28="","",IF(AND(O28&gt;0,P28&gt;0),IF(O28+P28&lt;=J28,1,2),IF(O28+P28&gt;0,1,0)))</f>
        <v/>
      </c>
      <c r="R28" s="27">
        <f>IF(D28="","",L28+M28+N28+Q28)</f>
        <v/>
      </c>
      <c r="S28" s="27">
        <f>IF(D28="","",SUMIFS('3_Package_List'!$H$2:$H$5001,'3_Package_List'!$E$2:$E$5001,C28,'3_Package_List'!$G$2:$G$5001,D28))</f>
        <v/>
      </c>
      <c r="T28" s="27">
        <f>IF(D28="","",SUMIFS('3_Package_List'!$J$2:$J$5001,'3_Package_List'!$E$2:$E$5001,C28,'3_Package_List'!$G$2:$G$5001,D28))</f>
        <v/>
      </c>
      <c r="U28" s="27">
        <f>IF(D28="","",COUNTIFS('3_Package_List'!$E$2:$E$5001,C28,'3_Package_List'!$G$2:$G$5001,D28))</f>
        <v/>
      </c>
      <c r="V28" s="27">
        <f>IF(D28="","",IF(U28=0,"Not listed yet",IF(AND(S28=H28,T28=I28,U28=R28),"OK","Mismatch")))</f>
        <v/>
      </c>
    </row>
    <row r="29">
      <c r="A29" s="25" t="n"/>
      <c r="B29" s="25" t="n"/>
      <c r="C29" s="26" t="n"/>
      <c r="D29" s="26" t="n"/>
      <c r="E29" s="26" t="n"/>
      <c r="F29" s="26" t="n"/>
      <c r="G29" s="25" t="n"/>
      <c r="H29" s="25" t="n"/>
      <c r="I29" s="25" t="n"/>
      <c r="J29" s="25" t="n"/>
      <c r="K29" s="25" t="n"/>
      <c r="L29" s="27">
        <f>IF(D29="","",MIN(INT(H29/J29),I29))</f>
        <v/>
      </c>
      <c r="M29" s="27">
        <f>IF(D29="","",INT((H29-L29*J29)/J29))</f>
        <v/>
      </c>
      <c r="N29" s="27">
        <f>IF(D29="","",INT((I29-L29)/J29))</f>
        <v/>
      </c>
      <c r="O29" s="27">
        <f>IF(D29="","",H29-L29*J29-M29*J29)</f>
        <v/>
      </c>
      <c r="P29" s="27">
        <f>IF(D29="","",I29-L29-N29*J29)</f>
        <v/>
      </c>
      <c r="Q29" s="27">
        <f>IF(D29="","",IF(AND(O29&gt;0,P29&gt;0),IF(O29+P29&lt;=J29,1,2),IF(O29+P29&gt;0,1,0)))</f>
        <v/>
      </c>
      <c r="R29" s="27">
        <f>IF(D29="","",L29+M29+N29+Q29)</f>
        <v/>
      </c>
      <c r="S29" s="27">
        <f>IF(D29="","",SUMIFS('3_Package_List'!$H$2:$H$5001,'3_Package_List'!$E$2:$E$5001,C29,'3_Package_List'!$G$2:$G$5001,D29))</f>
        <v/>
      </c>
      <c r="T29" s="27">
        <f>IF(D29="","",SUMIFS('3_Package_List'!$J$2:$J$5001,'3_Package_List'!$E$2:$E$5001,C29,'3_Package_List'!$G$2:$G$5001,D29))</f>
        <v/>
      </c>
      <c r="U29" s="27">
        <f>IF(D29="","",COUNTIFS('3_Package_List'!$E$2:$E$5001,C29,'3_Package_List'!$G$2:$G$5001,D29))</f>
        <v/>
      </c>
      <c r="V29" s="27">
        <f>IF(D29="","",IF(U29=0,"Not listed yet",IF(AND(S29=H29,T29=I29,U29=R29),"OK","Mismatch")))</f>
        <v/>
      </c>
    </row>
    <row r="30">
      <c r="A30" s="25" t="n"/>
      <c r="B30" s="25" t="n"/>
      <c r="C30" s="26" t="n"/>
      <c r="D30" s="26" t="n"/>
      <c r="E30" s="26" t="n"/>
      <c r="F30" s="26" t="n"/>
      <c r="G30" s="25" t="n"/>
      <c r="H30" s="25" t="n"/>
      <c r="I30" s="25" t="n"/>
      <c r="J30" s="25" t="n"/>
      <c r="K30" s="25" t="n"/>
      <c r="L30" s="27">
        <f>IF(D30="","",MIN(INT(H30/J30),I30))</f>
        <v/>
      </c>
      <c r="M30" s="27">
        <f>IF(D30="","",INT((H30-L30*J30)/J30))</f>
        <v/>
      </c>
      <c r="N30" s="27">
        <f>IF(D30="","",INT((I30-L30)/J30))</f>
        <v/>
      </c>
      <c r="O30" s="27">
        <f>IF(D30="","",H30-L30*J30-M30*J30)</f>
        <v/>
      </c>
      <c r="P30" s="27">
        <f>IF(D30="","",I30-L30-N30*J30)</f>
        <v/>
      </c>
      <c r="Q30" s="27">
        <f>IF(D30="","",IF(AND(O30&gt;0,P30&gt;0),IF(O30+P30&lt;=J30,1,2),IF(O30+P30&gt;0,1,0)))</f>
        <v/>
      </c>
      <c r="R30" s="27">
        <f>IF(D30="","",L30+M30+N30+Q30)</f>
        <v/>
      </c>
      <c r="S30" s="27">
        <f>IF(D30="","",SUMIFS('3_Package_List'!$H$2:$H$5001,'3_Package_List'!$E$2:$E$5001,C30,'3_Package_List'!$G$2:$G$5001,D30))</f>
        <v/>
      </c>
      <c r="T30" s="27">
        <f>IF(D30="","",SUMIFS('3_Package_List'!$J$2:$J$5001,'3_Package_List'!$E$2:$E$5001,C30,'3_Package_List'!$G$2:$G$5001,D30))</f>
        <v/>
      </c>
      <c r="U30" s="27">
        <f>IF(D30="","",COUNTIFS('3_Package_List'!$E$2:$E$5001,C30,'3_Package_List'!$G$2:$G$5001,D30))</f>
        <v/>
      </c>
      <c r="V30" s="27">
        <f>IF(D30="","",IF(U30=0,"Not listed yet",IF(AND(S30=H30,T30=I30,U30=R30),"OK","Mismatch")))</f>
        <v/>
      </c>
    </row>
    <row r="31">
      <c r="A31" s="25" t="n"/>
      <c r="B31" s="25" t="n"/>
      <c r="C31" s="26" t="n"/>
      <c r="D31" s="26" t="n"/>
      <c r="E31" s="26" t="n"/>
      <c r="F31" s="26" t="n"/>
      <c r="G31" s="25" t="n"/>
      <c r="H31" s="25" t="n"/>
      <c r="I31" s="25" t="n"/>
      <c r="J31" s="25" t="n"/>
      <c r="K31" s="25" t="n"/>
      <c r="L31" s="27">
        <f>IF(D31="","",MIN(INT(H31/J31),I31))</f>
        <v/>
      </c>
      <c r="M31" s="27">
        <f>IF(D31="","",INT((H31-L31*J31)/J31))</f>
        <v/>
      </c>
      <c r="N31" s="27">
        <f>IF(D31="","",INT((I31-L31)/J31))</f>
        <v/>
      </c>
      <c r="O31" s="27">
        <f>IF(D31="","",H31-L31*J31-M31*J31)</f>
        <v/>
      </c>
      <c r="P31" s="27">
        <f>IF(D31="","",I31-L31-N31*J31)</f>
        <v/>
      </c>
      <c r="Q31" s="27">
        <f>IF(D31="","",IF(AND(O31&gt;0,P31&gt;0),IF(O31+P31&lt;=J31,1,2),IF(O31+P31&gt;0,1,0)))</f>
        <v/>
      </c>
      <c r="R31" s="27">
        <f>IF(D31="","",L31+M31+N31+Q31)</f>
        <v/>
      </c>
      <c r="S31" s="27">
        <f>IF(D31="","",SUMIFS('3_Package_List'!$H$2:$H$5001,'3_Package_List'!$E$2:$E$5001,C31,'3_Package_List'!$G$2:$G$5001,D31))</f>
        <v/>
      </c>
      <c r="T31" s="27">
        <f>IF(D31="","",SUMIFS('3_Package_List'!$J$2:$J$5001,'3_Package_List'!$E$2:$E$5001,C31,'3_Package_List'!$G$2:$G$5001,D31))</f>
        <v/>
      </c>
      <c r="U31" s="27">
        <f>IF(D31="","",COUNTIFS('3_Package_List'!$E$2:$E$5001,C31,'3_Package_List'!$G$2:$G$5001,D31))</f>
        <v/>
      </c>
      <c r="V31" s="27">
        <f>IF(D31="","",IF(U31=0,"Not listed yet",IF(AND(S31=H31,T31=I31,U31=R31),"OK","Mismatch")))</f>
        <v/>
      </c>
    </row>
    <row r="32">
      <c r="A32" s="25" t="n"/>
      <c r="B32" s="25" t="n"/>
      <c r="C32" s="26" t="n"/>
      <c r="D32" s="26" t="n"/>
      <c r="E32" s="26" t="n"/>
      <c r="F32" s="26" t="n"/>
      <c r="G32" s="25" t="n"/>
      <c r="H32" s="25" t="n"/>
      <c r="I32" s="25" t="n"/>
      <c r="J32" s="25" t="n"/>
      <c r="K32" s="25" t="n"/>
      <c r="L32" s="27">
        <f>IF(D32="","",MIN(INT(H32/J32),I32))</f>
        <v/>
      </c>
      <c r="M32" s="27">
        <f>IF(D32="","",INT((H32-L32*J32)/J32))</f>
        <v/>
      </c>
      <c r="N32" s="27">
        <f>IF(D32="","",INT((I32-L32)/J32))</f>
        <v/>
      </c>
      <c r="O32" s="27">
        <f>IF(D32="","",H32-L32*J32-M32*J32)</f>
        <v/>
      </c>
      <c r="P32" s="27">
        <f>IF(D32="","",I32-L32-N32*J32)</f>
        <v/>
      </c>
      <c r="Q32" s="27">
        <f>IF(D32="","",IF(AND(O32&gt;0,P32&gt;0),IF(O32+P32&lt;=J32,1,2),IF(O32+P32&gt;0,1,0)))</f>
        <v/>
      </c>
      <c r="R32" s="27">
        <f>IF(D32="","",L32+M32+N32+Q32)</f>
        <v/>
      </c>
      <c r="S32" s="27">
        <f>IF(D32="","",SUMIFS('3_Package_List'!$H$2:$H$5001,'3_Package_List'!$E$2:$E$5001,C32,'3_Package_List'!$G$2:$G$5001,D32))</f>
        <v/>
      </c>
      <c r="T32" s="27">
        <f>IF(D32="","",SUMIFS('3_Package_List'!$J$2:$J$5001,'3_Package_List'!$E$2:$E$5001,C32,'3_Package_List'!$G$2:$G$5001,D32))</f>
        <v/>
      </c>
      <c r="U32" s="27">
        <f>IF(D32="","",COUNTIFS('3_Package_List'!$E$2:$E$5001,C32,'3_Package_List'!$G$2:$G$5001,D32))</f>
        <v/>
      </c>
      <c r="V32" s="27">
        <f>IF(D32="","",IF(U32=0,"Not listed yet",IF(AND(S32=H32,T32=I32,U32=R32),"OK","Mismatch")))</f>
        <v/>
      </c>
    </row>
    <row r="33">
      <c r="A33" s="25" t="n"/>
      <c r="B33" s="25" t="n"/>
      <c r="C33" s="26" t="n"/>
      <c r="D33" s="26" t="n"/>
      <c r="E33" s="26" t="n"/>
      <c r="F33" s="26" t="n"/>
      <c r="G33" s="25" t="n"/>
      <c r="H33" s="25" t="n"/>
      <c r="I33" s="25" t="n"/>
      <c r="J33" s="25" t="n"/>
      <c r="K33" s="25" t="n"/>
      <c r="L33" s="27">
        <f>IF(D33="","",MIN(INT(H33/J33),I33))</f>
        <v/>
      </c>
      <c r="M33" s="27">
        <f>IF(D33="","",INT((H33-L33*J33)/J33))</f>
        <v/>
      </c>
      <c r="N33" s="27">
        <f>IF(D33="","",INT((I33-L33)/J33))</f>
        <v/>
      </c>
      <c r="O33" s="27">
        <f>IF(D33="","",H33-L33*J33-M33*J33)</f>
        <v/>
      </c>
      <c r="P33" s="27">
        <f>IF(D33="","",I33-L33-N33*J33)</f>
        <v/>
      </c>
      <c r="Q33" s="27">
        <f>IF(D33="","",IF(AND(O33&gt;0,P33&gt;0),IF(O33+P33&lt;=J33,1,2),IF(O33+P33&gt;0,1,0)))</f>
        <v/>
      </c>
      <c r="R33" s="27">
        <f>IF(D33="","",L33+M33+N33+Q33)</f>
        <v/>
      </c>
      <c r="S33" s="27">
        <f>IF(D33="","",SUMIFS('3_Package_List'!$H$2:$H$5001,'3_Package_List'!$E$2:$E$5001,C33,'3_Package_List'!$G$2:$G$5001,D33))</f>
        <v/>
      </c>
      <c r="T33" s="27">
        <f>IF(D33="","",SUMIFS('3_Package_List'!$J$2:$J$5001,'3_Package_List'!$E$2:$E$5001,C33,'3_Package_List'!$G$2:$G$5001,D33))</f>
        <v/>
      </c>
      <c r="U33" s="27">
        <f>IF(D33="","",COUNTIFS('3_Package_List'!$E$2:$E$5001,C33,'3_Package_List'!$G$2:$G$5001,D33))</f>
        <v/>
      </c>
      <c r="V33" s="27">
        <f>IF(D33="","",IF(U33=0,"Not listed yet",IF(AND(S33=H33,T33=I33,U33=R33),"OK","Mismatch")))</f>
        <v/>
      </c>
    </row>
    <row r="34">
      <c r="A34" s="25" t="n"/>
      <c r="B34" s="25" t="n"/>
      <c r="C34" s="26" t="n"/>
      <c r="D34" s="26" t="n"/>
      <c r="E34" s="26" t="n"/>
      <c r="F34" s="26" t="n"/>
      <c r="G34" s="25" t="n"/>
      <c r="H34" s="25" t="n"/>
      <c r="I34" s="25" t="n"/>
      <c r="J34" s="25" t="n"/>
      <c r="K34" s="25" t="n"/>
      <c r="L34" s="27">
        <f>IF(D34="","",MIN(INT(H34/J34),I34))</f>
        <v/>
      </c>
      <c r="M34" s="27">
        <f>IF(D34="","",INT((H34-L34*J34)/J34))</f>
        <v/>
      </c>
      <c r="N34" s="27">
        <f>IF(D34="","",INT((I34-L34)/J34))</f>
        <v/>
      </c>
      <c r="O34" s="27">
        <f>IF(D34="","",H34-L34*J34-M34*J34)</f>
        <v/>
      </c>
      <c r="P34" s="27">
        <f>IF(D34="","",I34-L34-N34*J34)</f>
        <v/>
      </c>
      <c r="Q34" s="27">
        <f>IF(D34="","",IF(AND(O34&gt;0,P34&gt;0),IF(O34+P34&lt;=J34,1,2),IF(O34+P34&gt;0,1,0)))</f>
        <v/>
      </c>
      <c r="R34" s="27">
        <f>IF(D34="","",L34+M34+N34+Q34)</f>
        <v/>
      </c>
      <c r="S34" s="27">
        <f>IF(D34="","",SUMIFS('3_Package_List'!$H$2:$H$5001,'3_Package_List'!$E$2:$E$5001,C34,'3_Package_List'!$G$2:$G$5001,D34))</f>
        <v/>
      </c>
      <c r="T34" s="27">
        <f>IF(D34="","",SUMIFS('3_Package_List'!$J$2:$J$5001,'3_Package_List'!$E$2:$E$5001,C34,'3_Package_List'!$G$2:$G$5001,D34))</f>
        <v/>
      </c>
      <c r="U34" s="27">
        <f>IF(D34="","",COUNTIFS('3_Package_List'!$E$2:$E$5001,C34,'3_Package_List'!$G$2:$G$5001,D34))</f>
        <v/>
      </c>
      <c r="V34" s="27">
        <f>IF(D34="","",IF(U34=0,"Not listed yet",IF(AND(S34=H34,T34=I34,U34=R34),"OK","Mismatch")))</f>
        <v/>
      </c>
    </row>
    <row r="35">
      <c r="A35" s="25" t="n"/>
      <c r="B35" s="25" t="n"/>
      <c r="C35" s="26" t="n"/>
      <c r="D35" s="26" t="n"/>
      <c r="E35" s="26" t="n"/>
      <c r="F35" s="26" t="n"/>
      <c r="G35" s="25" t="n"/>
      <c r="H35" s="25" t="n"/>
      <c r="I35" s="25" t="n"/>
      <c r="J35" s="25" t="n"/>
      <c r="K35" s="25" t="n"/>
      <c r="L35" s="27">
        <f>IF(D35="","",MIN(INT(H35/J35),I35))</f>
        <v/>
      </c>
      <c r="M35" s="27">
        <f>IF(D35="","",INT((H35-L35*J35)/J35))</f>
        <v/>
      </c>
      <c r="N35" s="27">
        <f>IF(D35="","",INT((I35-L35)/J35))</f>
        <v/>
      </c>
      <c r="O35" s="27">
        <f>IF(D35="","",H35-L35*J35-M35*J35)</f>
        <v/>
      </c>
      <c r="P35" s="27">
        <f>IF(D35="","",I35-L35-N35*J35)</f>
        <v/>
      </c>
      <c r="Q35" s="27">
        <f>IF(D35="","",IF(AND(O35&gt;0,P35&gt;0),IF(O35+P35&lt;=J35,1,2),IF(O35+P35&gt;0,1,0)))</f>
        <v/>
      </c>
      <c r="R35" s="27">
        <f>IF(D35="","",L35+M35+N35+Q35)</f>
        <v/>
      </c>
      <c r="S35" s="27">
        <f>IF(D35="","",SUMIFS('3_Package_List'!$H$2:$H$5001,'3_Package_List'!$E$2:$E$5001,C35,'3_Package_List'!$G$2:$G$5001,D35))</f>
        <v/>
      </c>
      <c r="T35" s="27">
        <f>IF(D35="","",SUMIFS('3_Package_List'!$J$2:$J$5001,'3_Package_List'!$E$2:$E$5001,C35,'3_Package_List'!$G$2:$G$5001,D35))</f>
        <v/>
      </c>
      <c r="U35" s="27">
        <f>IF(D35="","",COUNTIFS('3_Package_List'!$E$2:$E$5001,C35,'3_Package_List'!$G$2:$G$5001,D35))</f>
        <v/>
      </c>
      <c r="V35" s="27">
        <f>IF(D35="","",IF(U35=0,"Not listed yet",IF(AND(S35=H35,T35=I35,U35=R35),"OK","Mismatch")))</f>
        <v/>
      </c>
    </row>
    <row r="36">
      <c r="A36" s="25" t="n"/>
      <c r="B36" s="25" t="n"/>
      <c r="C36" s="26" t="n"/>
      <c r="D36" s="26" t="n"/>
      <c r="E36" s="26" t="n"/>
      <c r="F36" s="26" t="n"/>
      <c r="G36" s="25" t="n"/>
      <c r="H36" s="25" t="n"/>
      <c r="I36" s="25" t="n"/>
      <c r="J36" s="25" t="n"/>
      <c r="K36" s="25" t="n"/>
      <c r="L36" s="27">
        <f>IF(D36="","",MIN(INT(H36/J36),I36))</f>
        <v/>
      </c>
      <c r="M36" s="27">
        <f>IF(D36="","",INT((H36-L36*J36)/J36))</f>
        <v/>
      </c>
      <c r="N36" s="27">
        <f>IF(D36="","",INT((I36-L36)/J36))</f>
        <v/>
      </c>
      <c r="O36" s="27">
        <f>IF(D36="","",H36-L36*J36-M36*J36)</f>
        <v/>
      </c>
      <c r="P36" s="27">
        <f>IF(D36="","",I36-L36-N36*J36)</f>
        <v/>
      </c>
      <c r="Q36" s="27">
        <f>IF(D36="","",IF(AND(O36&gt;0,P36&gt;0),IF(O36+P36&lt;=J36,1,2),IF(O36+P36&gt;0,1,0)))</f>
        <v/>
      </c>
      <c r="R36" s="27">
        <f>IF(D36="","",L36+M36+N36+Q36)</f>
        <v/>
      </c>
      <c r="S36" s="27">
        <f>IF(D36="","",SUMIFS('3_Package_List'!$H$2:$H$5001,'3_Package_List'!$E$2:$E$5001,C36,'3_Package_List'!$G$2:$G$5001,D36))</f>
        <v/>
      </c>
      <c r="T36" s="27">
        <f>IF(D36="","",SUMIFS('3_Package_List'!$J$2:$J$5001,'3_Package_List'!$E$2:$E$5001,C36,'3_Package_List'!$G$2:$G$5001,D36))</f>
        <v/>
      </c>
      <c r="U36" s="27">
        <f>IF(D36="","",COUNTIFS('3_Package_List'!$E$2:$E$5001,C36,'3_Package_List'!$G$2:$G$5001,D36))</f>
        <v/>
      </c>
      <c r="V36" s="27">
        <f>IF(D36="","",IF(U36=0,"Not listed yet",IF(AND(S36=H36,T36=I36,U36=R36),"OK","Mismatch")))</f>
        <v/>
      </c>
    </row>
    <row r="37">
      <c r="A37" s="25" t="n"/>
      <c r="B37" s="25" t="n"/>
      <c r="C37" s="26" t="n"/>
      <c r="D37" s="26" t="n"/>
      <c r="E37" s="26" t="n"/>
      <c r="F37" s="26" t="n"/>
      <c r="G37" s="25" t="n"/>
      <c r="H37" s="25" t="n"/>
      <c r="I37" s="25" t="n"/>
      <c r="J37" s="25" t="n"/>
      <c r="K37" s="25" t="n"/>
      <c r="L37" s="27">
        <f>IF(D37="","",MIN(INT(H37/J37),I37))</f>
        <v/>
      </c>
      <c r="M37" s="27">
        <f>IF(D37="","",INT((H37-L37*J37)/J37))</f>
        <v/>
      </c>
      <c r="N37" s="27">
        <f>IF(D37="","",INT((I37-L37)/J37))</f>
        <v/>
      </c>
      <c r="O37" s="27">
        <f>IF(D37="","",H37-L37*J37-M37*J37)</f>
        <v/>
      </c>
      <c r="P37" s="27">
        <f>IF(D37="","",I37-L37-N37*J37)</f>
        <v/>
      </c>
      <c r="Q37" s="27">
        <f>IF(D37="","",IF(AND(O37&gt;0,P37&gt;0),IF(O37+P37&lt;=J37,1,2),IF(O37+P37&gt;0,1,0)))</f>
        <v/>
      </c>
      <c r="R37" s="27">
        <f>IF(D37="","",L37+M37+N37+Q37)</f>
        <v/>
      </c>
      <c r="S37" s="27">
        <f>IF(D37="","",SUMIFS('3_Package_List'!$H$2:$H$5001,'3_Package_List'!$E$2:$E$5001,C37,'3_Package_List'!$G$2:$G$5001,D37))</f>
        <v/>
      </c>
      <c r="T37" s="27">
        <f>IF(D37="","",SUMIFS('3_Package_List'!$J$2:$J$5001,'3_Package_List'!$E$2:$E$5001,C37,'3_Package_List'!$G$2:$G$5001,D37))</f>
        <v/>
      </c>
      <c r="U37" s="27">
        <f>IF(D37="","",COUNTIFS('3_Package_List'!$E$2:$E$5001,C37,'3_Package_List'!$G$2:$G$5001,D37))</f>
        <v/>
      </c>
      <c r="V37" s="27">
        <f>IF(D37="","",IF(U37=0,"Not listed yet",IF(AND(S37=H37,T37=I37,U37=R37),"OK","Mismatch")))</f>
        <v/>
      </c>
    </row>
    <row r="38">
      <c r="A38" s="25" t="n"/>
      <c r="B38" s="25" t="n"/>
      <c r="C38" s="26" t="n"/>
      <c r="D38" s="26" t="n"/>
      <c r="E38" s="26" t="n"/>
      <c r="F38" s="26" t="n"/>
      <c r="G38" s="25" t="n"/>
      <c r="H38" s="25" t="n"/>
      <c r="I38" s="25" t="n"/>
      <c r="J38" s="25" t="n"/>
      <c r="K38" s="25" t="n"/>
      <c r="L38" s="27">
        <f>IF(D38="","",MIN(INT(H38/J38),I38))</f>
        <v/>
      </c>
      <c r="M38" s="27">
        <f>IF(D38="","",INT((H38-L38*J38)/J38))</f>
        <v/>
      </c>
      <c r="N38" s="27">
        <f>IF(D38="","",INT((I38-L38)/J38))</f>
        <v/>
      </c>
      <c r="O38" s="27">
        <f>IF(D38="","",H38-L38*J38-M38*J38)</f>
        <v/>
      </c>
      <c r="P38" s="27">
        <f>IF(D38="","",I38-L38-N38*J38)</f>
        <v/>
      </c>
      <c r="Q38" s="27">
        <f>IF(D38="","",IF(AND(O38&gt;0,P38&gt;0),IF(O38+P38&lt;=J38,1,2),IF(O38+P38&gt;0,1,0)))</f>
        <v/>
      </c>
      <c r="R38" s="27">
        <f>IF(D38="","",L38+M38+N38+Q38)</f>
        <v/>
      </c>
      <c r="S38" s="27">
        <f>IF(D38="","",SUMIFS('3_Package_List'!$H$2:$H$5001,'3_Package_List'!$E$2:$E$5001,C38,'3_Package_List'!$G$2:$G$5001,D38))</f>
        <v/>
      </c>
      <c r="T38" s="27">
        <f>IF(D38="","",SUMIFS('3_Package_List'!$J$2:$J$5001,'3_Package_List'!$E$2:$E$5001,C38,'3_Package_List'!$G$2:$G$5001,D38))</f>
        <v/>
      </c>
      <c r="U38" s="27">
        <f>IF(D38="","",COUNTIFS('3_Package_List'!$E$2:$E$5001,C38,'3_Package_List'!$G$2:$G$5001,D38))</f>
        <v/>
      </c>
      <c r="V38" s="27">
        <f>IF(D38="","",IF(U38=0,"Not listed yet",IF(AND(S38=H38,T38=I38,U38=R38),"OK","Mismatch")))</f>
        <v/>
      </c>
    </row>
    <row r="39">
      <c r="A39" s="25" t="n"/>
      <c r="B39" s="25" t="n"/>
      <c r="C39" s="26" t="n"/>
      <c r="D39" s="26" t="n"/>
      <c r="E39" s="26" t="n"/>
      <c r="F39" s="26" t="n"/>
      <c r="G39" s="25" t="n"/>
      <c r="H39" s="25" t="n"/>
      <c r="I39" s="25" t="n"/>
      <c r="J39" s="25" t="n"/>
      <c r="K39" s="25" t="n"/>
      <c r="L39" s="27">
        <f>IF(D39="","",MIN(INT(H39/J39),I39))</f>
        <v/>
      </c>
      <c r="M39" s="27">
        <f>IF(D39="","",INT((H39-L39*J39)/J39))</f>
        <v/>
      </c>
      <c r="N39" s="27">
        <f>IF(D39="","",INT((I39-L39)/J39))</f>
        <v/>
      </c>
      <c r="O39" s="27">
        <f>IF(D39="","",H39-L39*J39-M39*J39)</f>
        <v/>
      </c>
      <c r="P39" s="27">
        <f>IF(D39="","",I39-L39-N39*J39)</f>
        <v/>
      </c>
      <c r="Q39" s="27">
        <f>IF(D39="","",IF(AND(O39&gt;0,P39&gt;0),IF(O39+P39&lt;=J39,1,2),IF(O39+P39&gt;0,1,0)))</f>
        <v/>
      </c>
      <c r="R39" s="27">
        <f>IF(D39="","",L39+M39+N39+Q39)</f>
        <v/>
      </c>
      <c r="S39" s="27">
        <f>IF(D39="","",SUMIFS('3_Package_List'!$H$2:$H$5001,'3_Package_List'!$E$2:$E$5001,C39,'3_Package_List'!$G$2:$G$5001,D39))</f>
        <v/>
      </c>
      <c r="T39" s="27">
        <f>IF(D39="","",SUMIFS('3_Package_List'!$J$2:$J$5001,'3_Package_List'!$E$2:$E$5001,C39,'3_Package_List'!$G$2:$G$5001,D39))</f>
        <v/>
      </c>
      <c r="U39" s="27">
        <f>IF(D39="","",COUNTIFS('3_Package_List'!$E$2:$E$5001,C39,'3_Package_List'!$G$2:$G$5001,D39))</f>
        <v/>
      </c>
      <c r="V39" s="27">
        <f>IF(D39="","",IF(U39=0,"Not listed yet",IF(AND(S39=H39,T39=I39,U39=R39),"OK","Mismatch")))</f>
        <v/>
      </c>
    </row>
    <row r="40">
      <c r="A40" s="25" t="n"/>
      <c r="B40" s="25" t="n"/>
      <c r="C40" s="26" t="n"/>
      <c r="D40" s="26" t="n"/>
      <c r="E40" s="26" t="n"/>
      <c r="F40" s="26" t="n"/>
      <c r="G40" s="25" t="n"/>
      <c r="H40" s="25" t="n"/>
      <c r="I40" s="25" t="n"/>
      <c r="J40" s="25" t="n"/>
      <c r="K40" s="25" t="n"/>
      <c r="L40" s="27">
        <f>IF(D40="","",MIN(INT(H40/J40),I40))</f>
        <v/>
      </c>
      <c r="M40" s="27">
        <f>IF(D40="","",INT((H40-L40*J40)/J40))</f>
        <v/>
      </c>
      <c r="N40" s="27">
        <f>IF(D40="","",INT((I40-L40)/J40))</f>
        <v/>
      </c>
      <c r="O40" s="27">
        <f>IF(D40="","",H40-L40*J40-M40*J40)</f>
        <v/>
      </c>
      <c r="P40" s="27">
        <f>IF(D40="","",I40-L40-N40*J40)</f>
        <v/>
      </c>
      <c r="Q40" s="27">
        <f>IF(D40="","",IF(AND(O40&gt;0,P40&gt;0),IF(O40+P40&lt;=J40,1,2),IF(O40+P40&gt;0,1,0)))</f>
        <v/>
      </c>
      <c r="R40" s="27">
        <f>IF(D40="","",L40+M40+N40+Q40)</f>
        <v/>
      </c>
      <c r="S40" s="27">
        <f>IF(D40="","",SUMIFS('3_Package_List'!$H$2:$H$5001,'3_Package_List'!$E$2:$E$5001,C40,'3_Package_List'!$G$2:$G$5001,D40))</f>
        <v/>
      </c>
      <c r="T40" s="27">
        <f>IF(D40="","",SUMIFS('3_Package_List'!$J$2:$J$5001,'3_Package_List'!$E$2:$E$5001,C40,'3_Package_List'!$G$2:$G$5001,D40))</f>
        <v/>
      </c>
      <c r="U40" s="27">
        <f>IF(D40="","",COUNTIFS('3_Package_List'!$E$2:$E$5001,C40,'3_Package_List'!$G$2:$G$5001,D40))</f>
        <v/>
      </c>
      <c r="V40" s="27">
        <f>IF(D40="","",IF(U40=0,"Not listed yet",IF(AND(S40=H40,T40=I40,U40=R40),"OK","Mismatch")))</f>
        <v/>
      </c>
    </row>
    <row r="41">
      <c r="A41" s="25" t="n"/>
      <c r="B41" s="25" t="n"/>
      <c r="C41" s="26" t="n"/>
      <c r="D41" s="26" t="n"/>
      <c r="E41" s="26" t="n"/>
      <c r="F41" s="26" t="n"/>
      <c r="G41" s="25" t="n"/>
      <c r="H41" s="25" t="n"/>
      <c r="I41" s="25" t="n"/>
      <c r="J41" s="25" t="n"/>
      <c r="K41" s="25" t="n"/>
      <c r="L41" s="27">
        <f>IF(D41="","",MIN(INT(H41/J41),I41))</f>
        <v/>
      </c>
      <c r="M41" s="27">
        <f>IF(D41="","",INT((H41-L41*J41)/J41))</f>
        <v/>
      </c>
      <c r="N41" s="27">
        <f>IF(D41="","",INT((I41-L41)/J41))</f>
        <v/>
      </c>
      <c r="O41" s="27">
        <f>IF(D41="","",H41-L41*J41-M41*J41)</f>
        <v/>
      </c>
      <c r="P41" s="27">
        <f>IF(D41="","",I41-L41-N41*J41)</f>
        <v/>
      </c>
      <c r="Q41" s="27">
        <f>IF(D41="","",IF(AND(O41&gt;0,P41&gt;0),IF(O41+P41&lt;=J41,1,2),IF(O41+P41&gt;0,1,0)))</f>
        <v/>
      </c>
      <c r="R41" s="27">
        <f>IF(D41="","",L41+M41+N41+Q41)</f>
        <v/>
      </c>
      <c r="S41" s="27">
        <f>IF(D41="","",SUMIFS('3_Package_List'!$H$2:$H$5001,'3_Package_List'!$E$2:$E$5001,C41,'3_Package_List'!$G$2:$G$5001,D41))</f>
        <v/>
      </c>
      <c r="T41" s="27">
        <f>IF(D41="","",SUMIFS('3_Package_List'!$J$2:$J$5001,'3_Package_List'!$E$2:$E$5001,C41,'3_Package_List'!$G$2:$G$5001,D41))</f>
        <v/>
      </c>
      <c r="U41" s="27">
        <f>IF(D41="","",COUNTIFS('3_Package_List'!$E$2:$E$5001,C41,'3_Package_List'!$G$2:$G$5001,D41))</f>
        <v/>
      </c>
      <c r="V41" s="27">
        <f>IF(D41="","",IF(U41=0,"Not listed yet",IF(AND(S41=H41,T41=I41,U41=R41),"OK","Mismatch")))</f>
        <v/>
      </c>
    </row>
    <row r="42">
      <c r="A42" s="25" t="n"/>
      <c r="B42" s="25" t="n"/>
      <c r="C42" s="26" t="n"/>
      <c r="D42" s="26" t="n"/>
      <c r="E42" s="26" t="n"/>
      <c r="F42" s="26" t="n"/>
      <c r="G42" s="25" t="n"/>
      <c r="H42" s="25" t="n"/>
      <c r="I42" s="25" t="n"/>
      <c r="J42" s="25" t="n"/>
      <c r="K42" s="25" t="n"/>
      <c r="L42" s="27">
        <f>IF(D42="","",MIN(INT(H42/J42),I42))</f>
        <v/>
      </c>
      <c r="M42" s="27">
        <f>IF(D42="","",INT((H42-L42*J42)/J42))</f>
        <v/>
      </c>
      <c r="N42" s="27">
        <f>IF(D42="","",INT((I42-L42)/J42))</f>
        <v/>
      </c>
      <c r="O42" s="27">
        <f>IF(D42="","",H42-L42*J42-M42*J42)</f>
        <v/>
      </c>
      <c r="P42" s="27">
        <f>IF(D42="","",I42-L42-N42*J42)</f>
        <v/>
      </c>
      <c r="Q42" s="27">
        <f>IF(D42="","",IF(AND(O42&gt;0,P42&gt;0),IF(O42+P42&lt;=J42,1,2),IF(O42+P42&gt;0,1,0)))</f>
        <v/>
      </c>
      <c r="R42" s="27">
        <f>IF(D42="","",L42+M42+N42+Q42)</f>
        <v/>
      </c>
      <c r="S42" s="27">
        <f>IF(D42="","",SUMIFS('3_Package_List'!$H$2:$H$5001,'3_Package_List'!$E$2:$E$5001,C42,'3_Package_List'!$G$2:$G$5001,D42))</f>
        <v/>
      </c>
      <c r="T42" s="27">
        <f>IF(D42="","",SUMIFS('3_Package_List'!$J$2:$J$5001,'3_Package_List'!$E$2:$E$5001,C42,'3_Package_List'!$G$2:$G$5001,D42))</f>
        <v/>
      </c>
      <c r="U42" s="27">
        <f>IF(D42="","",COUNTIFS('3_Package_List'!$E$2:$E$5001,C42,'3_Package_List'!$G$2:$G$5001,D42))</f>
        <v/>
      </c>
      <c r="V42" s="27">
        <f>IF(D42="","",IF(U42=0,"Not listed yet",IF(AND(S42=H42,T42=I42,U42=R42),"OK","Mismatch")))</f>
        <v/>
      </c>
    </row>
    <row r="43">
      <c r="A43" s="25" t="n"/>
      <c r="B43" s="25" t="n"/>
      <c r="C43" s="26" t="n"/>
      <c r="D43" s="26" t="n"/>
      <c r="E43" s="26" t="n"/>
      <c r="F43" s="26" t="n"/>
      <c r="G43" s="25" t="n"/>
      <c r="H43" s="25" t="n"/>
      <c r="I43" s="25" t="n"/>
      <c r="J43" s="25" t="n"/>
      <c r="K43" s="25" t="n"/>
      <c r="L43" s="27">
        <f>IF(D43="","",MIN(INT(H43/J43),I43))</f>
        <v/>
      </c>
      <c r="M43" s="27">
        <f>IF(D43="","",INT((H43-L43*J43)/J43))</f>
        <v/>
      </c>
      <c r="N43" s="27">
        <f>IF(D43="","",INT((I43-L43)/J43))</f>
        <v/>
      </c>
      <c r="O43" s="27">
        <f>IF(D43="","",H43-L43*J43-M43*J43)</f>
        <v/>
      </c>
      <c r="P43" s="27">
        <f>IF(D43="","",I43-L43-N43*J43)</f>
        <v/>
      </c>
      <c r="Q43" s="27">
        <f>IF(D43="","",IF(AND(O43&gt;0,P43&gt;0),IF(O43+P43&lt;=J43,1,2),IF(O43+P43&gt;0,1,0)))</f>
        <v/>
      </c>
      <c r="R43" s="27">
        <f>IF(D43="","",L43+M43+N43+Q43)</f>
        <v/>
      </c>
      <c r="S43" s="27">
        <f>IF(D43="","",SUMIFS('3_Package_List'!$H$2:$H$5001,'3_Package_List'!$E$2:$E$5001,C43,'3_Package_List'!$G$2:$G$5001,D43))</f>
        <v/>
      </c>
      <c r="T43" s="27">
        <f>IF(D43="","",SUMIFS('3_Package_List'!$J$2:$J$5001,'3_Package_List'!$E$2:$E$5001,C43,'3_Package_List'!$G$2:$G$5001,D43))</f>
        <v/>
      </c>
      <c r="U43" s="27">
        <f>IF(D43="","",COUNTIFS('3_Package_List'!$E$2:$E$5001,C43,'3_Package_List'!$G$2:$G$5001,D43))</f>
        <v/>
      </c>
      <c r="V43" s="27">
        <f>IF(D43="","",IF(U43=0,"Not listed yet",IF(AND(S43=H43,T43=I43,U43=R43),"OK","Mismatch")))</f>
        <v/>
      </c>
    </row>
    <row r="44">
      <c r="A44" s="25" t="n"/>
      <c r="B44" s="25" t="n"/>
      <c r="C44" s="26" t="n"/>
      <c r="D44" s="26" t="n"/>
      <c r="E44" s="26" t="n"/>
      <c r="F44" s="26" t="n"/>
      <c r="G44" s="25" t="n"/>
      <c r="H44" s="25" t="n"/>
      <c r="I44" s="25" t="n"/>
      <c r="J44" s="25" t="n"/>
      <c r="K44" s="25" t="n"/>
      <c r="L44" s="27">
        <f>IF(D44="","",MIN(INT(H44/J44),I44))</f>
        <v/>
      </c>
      <c r="M44" s="27">
        <f>IF(D44="","",INT((H44-L44*J44)/J44))</f>
        <v/>
      </c>
      <c r="N44" s="27">
        <f>IF(D44="","",INT((I44-L44)/J44))</f>
        <v/>
      </c>
      <c r="O44" s="27">
        <f>IF(D44="","",H44-L44*J44-M44*J44)</f>
        <v/>
      </c>
      <c r="P44" s="27">
        <f>IF(D44="","",I44-L44-N44*J44)</f>
        <v/>
      </c>
      <c r="Q44" s="27">
        <f>IF(D44="","",IF(AND(O44&gt;0,P44&gt;0),IF(O44+P44&lt;=J44,1,2),IF(O44+P44&gt;0,1,0)))</f>
        <v/>
      </c>
      <c r="R44" s="27">
        <f>IF(D44="","",L44+M44+N44+Q44)</f>
        <v/>
      </c>
      <c r="S44" s="27">
        <f>IF(D44="","",SUMIFS('3_Package_List'!$H$2:$H$5001,'3_Package_List'!$E$2:$E$5001,C44,'3_Package_List'!$G$2:$G$5001,D44))</f>
        <v/>
      </c>
      <c r="T44" s="27">
        <f>IF(D44="","",SUMIFS('3_Package_List'!$J$2:$J$5001,'3_Package_List'!$E$2:$E$5001,C44,'3_Package_List'!$G$2:$G$5001,D44))</f>
        <v/>
      </c>
      <c r="U44" s="27">
        <f>IF(D44="","",COUNTIFS('3_Package_List'!$E$2:$E$5001,C44,'3_Package_List'!$G$2:$G$5001,D44))</f>
        <v/>
      </c>
      <c r="V44" s="27">
        <f>IF(D44="","",IF(U44=0,"Not listed yet",IF(AND(S44=H44,T44=I44,U44=R44),"OK","Mismatch")))</f>
        <v/>
      </c>
    </row>
    <row r="45">
      <c r="A45" s="25" t="n"/>
      <c r="B45" s="25" t="n"/>
      <c r="C45" s="26" t="n"/>
      <c r="D45" s="26" t="n"/>
      <c r="E45" s="26" t="n"/>
      <c r="F45" s="26" t="n"/>
      <c r="G45" s="25" t="n"/>
      <c r="H45" s="25" t="n"/>
      <c r="I45" s="25" t="n"/>
      <c r="J45" s="25" t="n"/>
      <c r="K45" s="25" t="n"/>
      <c r="L45" s="27">
        <f>IF(D45="","",MIN(INT(H45/J45),I45))</f>
        <v/>
      </c>
      <c r="M45" s="27">
        <f>IF(D45="","",INT((H45-L45*J45)/J45))</f>
        <v/>
      </c>
      <c r="N45" s="27">
        <f>IF(D45="","",INT((I45-L45)/J45))</f>
        <v/>
      </c>
      <c r="O45" s="27">
        <f>IF(D45="","",H45-L45*J45-M45*J45)</f>
        <v/>
      </c>
      <c r="P45" s="27">
        <f>IF(D45="","",I45-L45-N45*J45)</f>
        <v/>
      </c>
      <c r="Q45" s="27">
        <f>IF(D45="","",IF(AND(O45&gt;0,P45&gt;0),IF(O45+P45&lt;=J45,1,2),IF(O45+P45&gt;0,1,0)))</f>
        <v/>
      </c>
      <c r="R45" s="27">
        <f>IF(D45="","",L45+M45+N45+Q45)</f>
        <v/>
      </c>
      <c r="S45" s="27">
        <f>IF(D45="","",SUMIFS('3_Package_List'!$H$2:$H$5001,'3_Package_List'!$E$2:$E$5001,C45,'3_Package_List'!$G$2:$G$5001,D45))</f>
        <v/>
      </c>
      <c r="T45" s="27">
        <f>IF(D45="","",SUMIFS('3_Package_List'!$J$2:$J$5001,'3_Package_List'!$E$2:$E$5001,C45,'3_Package_List'!$G$2:$G$5001,D45))</f>
        <v/>
      </c>
      <c r="U45" s="27">
        <f>IF(D45="","",COUNTIFS('3_Package_List'!$E$2:$E$5001,C45,'3_Package_List'!$G$2:$G$5001,D45))</f>
        <v/>
      </c>
      <c r="V45" s="27">
        <f>IF(D45="","",IF(U45=0,"Not listed yet",IF(AND(S45=H45,T45=I45,U45=R45),"OK","Mismatch")))</f>
        <v/>
      </c>
    </row>
    <row r="46">
      <c r="A46" s="25" t="n"/>
      <c r="B46" s="25" t="n"/>
      <c r="C46" s="26" t="n"/>
      <c r="D46" s="26" t="n"/>
      <c r="E46" s="26" t="n"/>
      <c r="F46" s="26" t="n"/>
      <c r="G46" s="25" t="n"/>
      <c r="H46" s="25" t="n"/>
      <c r="I46" s="25" t="n"/>
      <c r="J46" s="25" t="n"/>
      <c r="K46" s="25" t="n"/>
      <c r="L46" s="27">
        <f>IF(D46="","",MIN(INT(H46/J46),I46))</f>
        <v/>
      </c>
      <c r="M46" s="27">
        <f>IF(D46="","",INT((H46-L46*J46)/J46))</f>
        <v/>
      </c>
      <c r="N46" s="27">
        <f>IF(D46="","",INT((I46-L46)/J46))</f>
        <v/>
      </c>
      <c r="O46" s="27">
        <f>IF(D46="","",H46-L46*J46-M46*J46)</f>
        <v/>
      </c>
      <c r="P46" s="27">
        <f>IF(D46="","",I46-L46-N46*J46)</f>
        <v/>
      </c>
      <c r="Q46" s="27">
        <f>IF(D46="","",IF(AND(O46&gt;0,P46&gt;0),IF(O46+P46&lt;=J46,1,2),IF(O46+P46&gt;0,1,0)))</f>
        <v/>
      </c>
      <c r="R46" s="27">
        <f>IF(D46="","",L46+M46+N46+Q46)</f>
        <v/>
      </c>
      <c r="S46" s="27">
        <f>IF(D46="","",SUMIFS('3_Package_List'!$H$2:$H$5001,'3_Package_List'!$E$2:$E$5001,C46,'3_Package_List'!$G$2:$G$5001,D46))</f>
        <v/>
      </c>
      <c r="T46" s="27">
        <f>IF(D46="","",SUMIFS('3_Package_List'!$J$2:$J$5001,'3_Package_List'!$E$2:$E$5001,C46,'3_Package_List'!$G$2:$G$5001,D46))</f>
        <v/>
      </c>
      <c r="U46" s="27">
        <f>IF(D46="","",COUNTIFS('3_Package_List'!$E$2:$E$5001,C46,'3_Package_List'!$G$2:$G$5001,D46))</f>
        <v/>
      </c>
      <c r="V46" s="27">
        <f>IF(D46="","",IF(U46=0,"Not listed yet",IF(AND(S46=H46,T46=I46,U46=R46),"OK","Mismatch")))</f>
        <v/>
      </c>
    </row>
    <row r="47">
      <c r="A47" s="25" t="n"/>
      <c r="B47" s="25" t="n"/>
      <c r="C47" s="26" t="n"/>
      <c r="D47" s="26" t="n"/>
      <c r="E47" s="26" t="n"/>
      <c r="F47" s="26" t="n"/>
      <c r="G47" s="25" t="n"/>
      <c r="H47" s="25" t="n"/>
      <c r="I47" s="25" t="n"/>
      <c r="J47" s="25" t="n"/>
      <c r="K47" s="25" t="n"/>
      <c r="L47" s="27">
        <f>IF(D47="","",MIN(INT(H47/J47),I47))</f>
        <v/>
      </c>
      <c r="M47" s="27">
        <f>IF(D47="","",INT((H47-L47*J47)/J47))</f>
        <v/>
      </c>
      <c r="N47" s="27">
        <f>IF(D47="","",INT((I47-L47)/J47))</f>
        <v/>
      </c>
      <c r="O47" s="27">
        <f>IF(D47="","",H47-L47*J47-M47*J47)</f>
        <v/>
      </c>
      <c r="P47" s="27">
        <f>IF(D47="","",I47-L47-N47*J47)</f>
        <v/>
      </c>
      <c r="Q47" s="27">
        <f>IF(D47="","",IF(AND(O47&gt;0,P47&gt;0),IF(O47+P47&lt;=J47,1,2),IF(O47+P47&gt;0,1,0)))</f>
        <v/>
      </c>
      <c r="R47" s="27">
        <f>IF(D47="","",L47+M47+N47+Q47)</f>
        <v/>
      </c>
      <c r="S47" s="27">
        <f>IF(D47="","",SUMIFS('3_Package_List'!$H$2:$H$5001,'3_Package_List'!$E$2:$E$5001,C47,'3_Package_List'!$G$2:$G$5001,D47))</f>
        <v/>
      </c>
      <c r="T47" s="27">
        <f>IF(D47="","",SUMIFS('3_Package_List'!$J$2:$J$5001,'3_Package_List'!$E$2:$E$5001,C47,'3_Package_List'!$G$2:$G$5001,D47))</f>
        <v/>
      </c>
      <c r="U47" s="27">
        <f>IF(D47="","",COUNTIFS('3_Package_List'!$E$2:$E$5001,C47,'3_Package_List'!$G$2:$G$5001,D47))</f>
        <v/>
      </c>
      <c r="V47" s="27">
        <f>IF(D47="","",IF(U47=0,"Not listed yet",IF(AND(S47=H47,T47=I47,U47=R47),"OK","Mismatch")))</f>
        <v/>
      </c>
    </row>
    <row r="48">
      <c r="A48" s="25" t="n"/>
      <c r="B48" s="25" t="n"/>
      <c r="C48" s="26" t="n"/>
      <c r="D48" s="26" t="n"/>
      <c r="E48" s="26" t="n"/>
      <c r="F48" s="26" t="n"/>
      <c r="G48" s="25" t="n"/>
      <c r="H48" s="25" t="n"/>
      <c r="I48" s="25" t="n"/>
      <c r="J48" s="25" t="n"/>
      <c r="K48" s="25" t="n"/>
      <c r="L48" s="27">
        <f>IF(D48="","",MIN(INT(H48/J48),I48))</f>
        <v/>
      </c>
      <c r="M48" s="27">
        <f>IF(D48="","",INT((H48-L48*J48)/J48))</f>
        <v/>
      </c>
      <c r="N48" s="27">
        <f>IF(D48="","",INT((I48-L48)/J48))</f>
        <v/>
      </c>
      <c r="O48" s="27">
        <f>IF(D48="","",H48-L48*J48-M48*J48)</f>
        <v/>
      </c>
      <c r="P48" s="27">
        <f>IF(D48="","",I48-L48-N48*J48)</f>
        <v/>
      </c>
      <c r="Q48" s="27">
        <f>IF(D48="","",IF(AND(O48&gt;0,P48&gt;0),IF(O48+P48&lt;=J48,1,2),IF(O48+P48&gt;0,1,0)))</f>
        <v/>
      </c>
      <c r="R48" s="27">
        <f>IF(D48="","",L48+M48+N48+Q48)</f>
        <v/>
      </c>
      <c r="S48" s="27">
        <f>IF(D48="","",SUMIFS('3_Package_List'!$H$2:$H$5001,'3_Package_List'!$E$2:$E$5001,C48,'3_Package_List'!$G$2:$G$5001,D48))</f>
        <v/>
      </c>
      <c r="T48" s="27">
        <f>IF(D48="","",SUMIFS('3_Package_List'!$J$2:$J$5001,'3_Package_List'!$E$2:$E$5001,C48,'3_Package_List'!$G$2:$G$5001,D48))</f>
        <v/>
      </c>
      <c r="U48" s="27">
        <f>IF(D48="","",COUNTIFS('3_Package_List'!$E$2:$E$5001,C48,'3_Package_List'!$G$2:$G$5001,D48))</f>
        <v/>
      </c>
      <c r="V48" s="27">
        <f>IF(D48="","",IF(U48=0,"Not listed yet",IF(AND(S48=H48,T48=I48,U48=R48),"OK","Mismatch")))</f>
        <v/>
      </c>
    </row>
    <row r="49">
      <c r="A49" s="25" t="n"/>
      <c r="B49" s="25" t="n"/>
      <c r="C49" s="26" t="n"/>
      <c r="D49" s="26" t="n"/>
      <c r="E49" s="26" t="n"/>
      <c r="F49" s="26" t="n"/>
      <c r="G49" s="25" t="n"/>
      <c r="H49" s="25" t="n"/>
      <c r="I49" s="25" t="n"/>
      <c r="J49" s="25" t="n"/>
      <c r="K49" s="25" t="n"/>
      <c r="L49" s="27">
        <f>IF(D49="","",MIN(INT(H49/J49),I49))</f>
        <v/>
      </c>
      <c r="M49" s="27">
        <f>IF(D49="","",INT((H49-L49*J49)/J49))</f>
        <v/>
      </c>
      <c r="N49" s="27">
        <f>IF(D49="","",INT((I49-L49)/J49))</f>
        <v/>
      </c>
      <c r="O49" s="27">
        <f>IF(D49="","",H49-L49*J49-M49*J49)</f>
        <v/>
      </c>
      <c r="P49" s="27">
        <f>IF(D49="","",I49-L49-N49*J49)</f>
        <v/>
      </c>
      <c r="Q49" s="27">
        <f>IF(D49="","",IF(AND(O49&gt;0,P49&gt;0),IF(O49+P49&lt;=J49,1,2),IF(O49+P49&gt;0,1,0)))</f>
        <v/>
      </c>
      <c r="R49" s="27">
        <f>IF(D49="","",L49+M49+N49+Q49)</f>
        <v/>
      </c>
      <c r="S49" s="27">
        <f>IF(D49="","",SUMIFS('3_Package_List'!$H$2:$H$5001,'3_Package_List'!$E$2:$E$5001,C49,'3_Package_List'!$G$2:$G$5001,D49))</f>
        <v/>
      </c>
      <c r="T49" s="27">
        <f>IF(D49="","",SUMIFS('3_Package_List'!$J$2:$J$5001,'3_Package_List'!$E$2:$E$5001,C49,'3_Package_List'!$G$2:$G$5001,D49))</f>
        <v/>
      </c>
      <c r="U49" s="27">
        <f>IF(D49="","",COUNTIFS('3_Package_List'!$E$2:$E$5001,C49,'3_Package_List'!$G$2:$G$5001,D49))</f>
        <v/>
      </c>
      <c r="V49" s="27">
        <f>IF(D49="","",IF(U49=0,"Not listed yet",IF(AND(S49=H49,T49=I49,U49=R49),"OK","Mismatch")))</f>
        <v/>
      </c>
    </row>
    <row r="50">
      <c r="A50" s="25" t="n"/>
      <c r="B50" s="25" t="n"/>
      <c r="C50" s="26" t="n"/>
      <c r="D50" s="26" t="n"/>
      <c r="E50" s="26" t="n"/>
      <c r="F50" s="26" t="n"/>
      <c r="G50" s="25" t="n"/>
      <c r="H50" s="25" t="n"/>
      <c r="I50" s="25" t="n"/>
      <c r="J50" s="25" t="n"/>
      <c r="K50" s="25" t="n"/>
      <c r="L50" s="27">
        <f>IF(D50="","",MIN(INT(H50/J50),I50))</f>
        <v/>
      </c>
      <c r="M50" s="27">
        <f>IF(D50="","",INT((H50-L50*J50)/J50))</f>
        <v/>
      </c>
      <c r="N50" s="27">
        <f>IF(D50="","",INT((I50-L50)/J50))</f>
        <v/>
      </c>
      <c r="O50" s="27">
        <f>IF(D50="","",H50-L50*J50-M50*J50)</f>
        <v/>
      </c>
      <c r="P50" s="27">
        <f>IF(D50="","",I50-L50-N50*J50)</f>
        <v/>
      </c>
      <c r="Q50" s="27">
        <f>IF(D50="","",IF(AND(O50&gt;0,P50&gt;0),IF(O50+P50&lt;=J50,1,2),IF(O50+P50&gt;0,1,0)))</f>
        <v/>
      </c>
      <c r="R50" s="27">
        <f>IF(D50="","",L50+M50+N50+Q50)</f>
        <v/>
      </c>
      <c r="S50" s="27">
        <f>IF(D50="","",SUMIFS('3_Package_List'!$H$2:$H$5001,'3_Package_List'!$E$2:$E$5001,C50,'3_Package_List'!$G$2:$G$5001,D50))</f>
        <v/>
      </c>
      <c r="T50" s="27">
        <f>IF(D50="","",SUMIFS('3_Package_List'!$J$2:$J$5001,'3_Package_List'!$E$2:$E$5001,C50,'3_Package_List'!$G$2:$G$5001,D50))</f>
        <v/>
      </c>
      <c r="U50" s="27">
        <f>IF(D50="","",COUNTIFS('3_Package_List'!$E$2:$E$5001,C50,'3_Package_List'!$G$2:$G$5001,D50))</f>
        <v/>
      </c>
      <c r="V50" s="27">
        <f>IF(D50="","",IF(U50=0,"Not listed yet",IF(AND(S50=H50,T50=I50,U50=R50),"OK","Mismatch")))</f>
        <v/>
      </c>
    </row>
    <row r="51">
      <c r="A51" s="25" t="n"/>
      <c r="B51" s="25" t="n"/>
      <c r="C51" s="26" t="n"/>
      <c r="D51" s="26" t="n"/>
      <c r="E51" s="26" t="n"/>
      <c r="F51" s="26" t="n"/>
      <c r="G51" s="25" t="n"/>
      <c r="H51" s="25" t="n"/>
      <c r="I51" s="25" t="n"/>
      <c r="J51" s="25" t="n"/>
      <c r="K51" s="25" t="n"/>
      <c r="L51" s="27">
        <f>IF(D51="","",MIN(INT(H51/J51),I51))</f>
        <v/>
      </c>
      <c r="M51" s="27">
        <f>IF(D51="","",INT((H51-L51*J51)/J51))</f>
        <v/>
      </c>
      <c r="N51" s="27">
        <f>IF(D51="","",INT((I51-L51)/J51))</f>
        <v/>
      </c>
      <c r="O51" s="27">
        <f>IF(D51="","",H51-L51*J51-M51*J51)</f>
        <v/>
      </c>
      <c r="P51" s="27">
        <f>IF(D51="","",I51-L51-N51*J51)</f>
        <v/>
      </c>
      <c r="Q51" s="27">
        <f>IF(D51="","",IF(AND(O51&gt;0,P51&gt;0),IF(O51+P51&lt;=J51,1,2),IF(O51+P51&gt;0,1,0)))</f>
        <v/>
      </c>
      <c r="R51" s="27">
        <f>IF(D51="","",L51+M51+N51+Q51)</f>
        <v/>
      </c>
      <c r="S51" s="27">
        <f>IF(D51="","",SUMIFS('3_Package_List'!$H$2:$H$5001,'3_Package_List'!$E$2:$E$5001,C51,'3_Package_List'!$G$2:$G$5001,D51))</f>
        <v/>
      </c>
      <c r="T51" s="27">
        <f>IF(D51="","",SUMIFS('3_Package_List'!$J$2:$J$5001,'3_Package_List'!$E$2:$E$5001,C51,'3_Package_List'!$G$2:$G$5001,D51))</f>
        <v/>
      </c>
      <c r="U51" s="27">
        <f>IF(D51="","",COUNTIFS('3_Package_List'!$E$2:$E$5001,C51,'3_Package_List'!$G$2:$G$5001,D51))</f>
        <v/>
      </c>
      <c r="V51" s="27">
        <f>IF(D51="","",IF(U51=0,"Not listed yet",IF(AND(S51=H51,T51=I51,U51=R51),"OK","Mismatch")))</f>
        <v/>
      </c>
    </row>
    <row r="52">
      <c r="A52" s="25" t="n"/>
      <c r="B52" s="25" t="n"/>
      <c r="C52" s="26" t="n"/>
      <c r="D52" s="26" t="n"/>
      <c r="E52" s="26" t="n"/>
      <c r="F52" s="26" t="n"/>
      <c r="G52" s="25" t="n"/>
      <c r="H52" s="25" t="n"/>
      <c r="I52" s="25" t="n"/>
      <c r="J52" s="25" t="n"/>
      <c r="K52" s="25" t="n"/>
      <c r="L52" s="27">
        <f>IF(D52="","",MIN(INT(H52/J52),I52))</f>
        <v/>
      </c>
      <c r="M52" s="27">
        <f>IF(D52="","",INT((H52-L52*J52)/J52))</f>
        <v/>
      </c>
      <c r="N52" s="27">
        <f>IF(D52="","",INT((I52-L52)/J52))</f>
        <v/>
      </c>
      <c r="O52" s="27">
        <f>IF(D52="","",H52-L52*J52-M52*J52)</f>
        <v/>
      </c>
      <c r="P52" s="27">
        <f>IF(D52="","",I52-L52-N52*J52)</f>
        <v/>
      </c>
      <c r="Q52" s="27">
        <f>IF(D52="","",IF(AND(O52&gt;0,P52&gt;0),IF(O52+P52&lt;=J52,1,2),IF(O52+P52&gt;0,1,0)))</f>
        <v/>
      </c>
      <c r="R52" s="27">
        <f>IF(D52="","",L52+M52+N52+Q52)</f>
        <v/>
      </c>
      <c r="S52" s="27">
        <f>IF(D52="","",SUMIFS('3_Package_List'!$H$2:$H$5001,'3_Package_List'!$E$2:$E$5001,C52,'3_Package_List'!$G$2:$G$5001,D52))</f>
        <v/>
      </c>
      <c r="T52" s="27">
        <f>IF(D52="","",SUMIFS('3_Package_List'!$J$2:$J$5001,'3_Package_List'!$E$2:$E$5001,C52,'3_Package_List'!$G$2:$G$5001,D52))</f>
        <v/>
      </c>
      <c r="U52" s="27">
        <f>IF(D52="","",COUNTIFS('3_Package_List'!$E$2:$E$5001,C52,'3_Package_List'!$G$2:$G$5001,D52))</f>
        <v/>
      </c>
      <c r="V52" s="27">
        <f>IF(D52="","",IF(U52=0,"Not listed yet",IF(AND(S52=H52,T52=I52,U52=R52),"OK","Mismatch")))</f>
        <v/>
      </c>
    </row>
    <row r="53">
      <c r="A53" s="25" t="n"/>
      <c r="B53" s="25" t="n"/>
      <c r="C53" s="26" t="n"/>
      <c r="D53" s="26" t="n"/>
      <c r="E53" s="26" t="n"/>
      <c r="F53" s="26" t="n"/>
      <c r="G53" s="25" t="n"/>
      <c r="H53" s="25" t="n"/>
      <c r="I53" s="25" t="n"/>
      <c r="J53" s="25" t="n"/>
      <c r="K53" s="25" t="n"/>
      <c r="L53" s="27">
        <f>IF(D53="","",MIN(INT(H53/J53),I53))</f>
        <v/>
      </c>
      <c r="M53" s="27">
        <f>IF(D53="","",INT((H53-L53*J53)/J53))</f>
        <v/>
      </c>
      <c r="N53" s="27">
        <f>IF(D53="","",INT((I53-L53)/J53))</f>
        <v/>
      </c>
      <c r="O53" s="27">
        <f>IF(D53="","",H53-L53*J53-M53*J53)</f>
        <v/>
      </c>
      <c r="P53" s="27">
        <f>IF(D53="","",I53-L53-N53*J53)</f>
        <v/>
      </c>
      <c r="Q53" s="27">
        <f>IF(D53="","",IF(AND(O53&gt;0,P53&gt;0),IF(O53+P53&lt;=J53,1,2),IF(O53+P53&gt;0,1,0)))</f>
        <v/>
      </c>
      <c r="R53" s="27">
        <f>IF(D53="","",L53+M53+N53+Q53)</f>
        <v/>
      </c>
      <c r="S53" s="27">
        <f>IF(D53="","",SUMIFS('3_Package_List'!$H$2:$H$5001,'3_Package_List'!$E$2:$E$5001,C53,'3_Package_List'!$G$2:$G$5001,D53))</f>
        <v/>
      </c>
      <c r="T53" s="27">
        <f>IF(D53="","",SUMIFS('3_Package_List'!$J$2:$J$5001,'3_Package_List'!$E$2:$E$5001,C53,'3_Package_List'!$G$2:$G$5001,D53))</f>
        <v/>
      </c>
      <c r="U53" s="27">
        <f>IF(D53="","",COUNTIFS('3_Package_List'!$E$2:$E$5001,C53,'3_Package_List'!$G$2:$G$5001,D53))</f>
        <v/>
      </c>
      <c r="V53" s="27">
        <f>IF(D53="","",IF(U53=0,"Not listed yet",IF(AND(S53=H53,T53=I53,U53=R53),"OK","Mismatch")))</f>
        <v/>
      </c>
    </row>
    <row r="54">
      <c r="A54" s="25" t="n"/>
      <c r="B54" s="25" t="n"/>
      <c r="C54" s="26" t="n"/>
      <c r="D54" s="26" t="n"/>
      <c r="E54" s="26" t="n"/>
      <c r="F54" s="26" t="n"/>
      <c r="G54" s="25" t="n"/>
      <c r="H54" s="25" t="n"/>
      <c r="I54" s="25" t="n"/>
      <c r="J54" s="25" t="n"/>
      <c r="K54" s="25" t="n"/>
      <c r="L54" s="27">
        <f>IF(D54="","",MIN(INT(H54/J54),I54))</f>
        <v/>
      </c>
      <c r="M54" s="27">
        <f>IF(D54="","",INT((H54-L54*J54)/J54))</f>
        <v/>
      </c>
      <c r="N54" s="27">
        <f>IF(D54="","",INT((I54-L54)/J54))</f>
        <v/>
      </c>
      <c r="O54" s="27">
        <f>IF(D54="","",H54-L54*J54-M54*J54)</f>
        <v/>
      </c>
      <c r="P54" s="27">
        <f>IF(D54="","",I54-L54-N54*J54)</f>
        <v/>
      </c>
      <c r="Q54" s="27">
        <f>IF(D54="","",IF(AND(O54&gt;0,P54&gt;0),IF(O54+P54&lt;=J54,1,2),IF(O54+P54&gt;0,1,0)))</f>
        <v/>
      </c>
      <c r="R54" s="27">
        <f>IF(D54="","",L54+M54+N54+Q54)</f>
        <v/>
      </c>
      <c r="S54" s="27">
        <f>IF(D54="","",SUMIFS('3_Package_List'!$H$2:$H$5001,'3_Package_List'!$E$2:$E$5001,C54,'3_Package_List'!$G$2:$G$5001,D54))</f>
        <v/>
      </c>
      <c r="T54" s="27">
        <f>IF(D54="","",SUMIFS('3_Package_List'!$J$2:$J$5001,'3_Package_List'!$E$2:$E$5001,C54,'3_Package_List'!$G$2:$G$5001,D54))</f>
        <v/>
      </c>
      <c r="U54" s="27">
        <f>IF(D54="","",COUNTIFS('3_Package_List'!$E$2:$E$5001,C54,'3_Package_List'!$G$2:$G$5001,D54))</f>
        <v/>
      </c>
      <c r="V54" s="27">
        <f>IF(D54="","",IF(U54=0,"Not listed yet",IF(AND(S54=H54,T54=I54,U54=R54),"OK","Mismatch")))</f>
        <v/>
      </c>
    </row>
    <row r="55">
      <c r="A55" s="25" t="n"/>
      <c r="B55" s="25" t="n"/>
      <c r="C55" s="26" t="n"/>
      <c r="D55" s="26" t="n"/>
      <c r="E55" s="26" t="n"/>
      <c r="F55" s="26" t="n"/>
      <c r="G55" s="25" t="n"/>
      <c r="H55" s="25" t="n"/>
      <c r="I55" s="25" t="n"/>
      <c r="J55" s="25" t="n"/>
      <c r="K55" s="25" t="n"/>
      <c r="L55" s="27">
        <f>IF(D55="","",MIN(INT(H55/J55),I55))</f>
        <v/>
      </c>
      <c r="M55" s="27">
        <f>IF(D55="","",INT((H55-L55*J55)/J55))</f>
        <v/>
      </c>
      <c r="N55" s="27">
        <f>IF(D55="","",INT((I55-L55)/J55))</f>
        <v/>
      </c>
      <c r="O55" s="27">
        <f>IF(D55="","",H55-L55*J55-M55*J55)</f>
        <v/>
      </c>
      <c r="P55" s="27">
        <f>IF(D55="","",I55-L55-N55*J55)</f>
        <v/>
      </c>
      <c r="Q55" s="27">
        <f>IF(D55="","",IF(AND(O55&gt;0,P55&gt;0),IF(O55+P55&lt;=J55,1,2),IF(O55+P55&gt;0,1,0)))</f>
        <v/>
      </c>
      <c r="R55" s="27">
        <f>IF(D55="","",L55+M55+N55+Q55)</f>
        <v/>
      </c>
      <c r="S55" s="27">
        <f>IF(D55="","",SUMIFS('3_Package_List'!$H$2:$H$5001,'3_Package_List'!$E$2:$E$5001,C55,'3_Package_List'!$G$2:$G$5001,D55))</f>
        <v/>
      </c>
      <c r="T55" s="27">
        <f>IF(D55="","",SUMIFS('3_Package_List'!$J$2:$J$5001,'3_Package_List'!$E$2:$E$5001,C55,'3_Package_List'!$G$2:$G$5001,D55))</f>
        <v/>
      </c>
      <c r="U55" s="27">
        <f>IF(D55="","",COUNTIFS('3_Package_List'!$E$2:$E$5001,C55,'3_Package_List'!$G$2:$G$5001,D55))</f>
        <v/>
      </c>
      <c r="V55" s="27">
        <f>IF(D55="","",IF(U55=0,"Not listed yet",IF(AND(S55=H55,T55=I55,U55=R55),"OK","Mismatch")))</f>
        <v/>
      </c>
    </row>
    <row r="56">
      <c r="A56" s="25" t="n"/>
      <c r="B56" s="25" t="n"/>
      <c r="C56" s="26" t="n"/>
      <c r="D56" s="26" t="n"/>
      <c r="E56" s="26" t="n"/>
      <c r="F56" s="26" t="n"/>
      <c r="G56" s="25" t="n"/>
      <c r="H56" s="25" t="n"/>
      <c r="I56" s="25" t="n"/>
      <c r="J56" s="25" t="n"/>
      <c r="K56" s="25" t="n"/>
      <c r="L56" s="27">
        <f>IF(D56="","",MIN(INT(H56/J56),I56))</f>
        <v/>
      </c>
      <c r="M56" s="27">
        <f>IF(D56="","",INT((H56-L56*J56)/J56))</f>
        <v/>
      </c>
      <c r="N56" s="27">
        <f>IF(D56="","",INT((I56-L56)/J56))</f>
        <v/>
      </c>
      <c r="O56" s="27">
        <f>IF(D56="","",H56-L56*J56-M56*J56)</f>
        <v/>
      </c>
      <c r="P56" s="27">
        <f>IF(D56="","",I56-L56-N56*J56)</f>
        <v/>
      </c>
      <c r="Q56" s="27">
        <f>IF(D56="","",IF(AND(O56&gt;0,P56&gt;0),IF(O56+P56&lt;=J56,1,2),IF(O56+P56&gt;0,1,0)))</f>
        <v/>
      </c>
      <c r="R56" s="27">
        <f>IF(D56="","",L56+M56+N56+Q56)</f>
        <v/>
      </c>
      <c r="S56" s="27">
        <f>IF(D56="","",SUMIFS('3_Package_List'!$H$2:$H$5001,'3_Package_List'!$E$2:$E$5001,C56,'3_Package_List'!$G$2:$G$5001,D56))</f>
        <v/>
      </c>
      <c r="T56" s="27">
        <f>IF(D56="","",SUMIFS('3_Package_List'!$J$2:$J$5001,'3_Package_List'!$E$2:$E$5001,C56,'3_Package_List'!$G$2:$G$5001,D56))</f>
        <v/>
      </c>
      <c r="U56" s="27">
        <f>IF(D56="","",COUNTIFS('3_Package_List'!$E$2:$E$5001,C56,'3_Package_List'!$G$2:$G$5001,D56))</f>
        <v/>
      </c>
      <c r="V56" s="27">
        <f>IF(D56="","",IF(U56=0,"Not listed yet",IF(AND(S56=H56,T56=I56,U56=R56),"OK","Mismatch")))</f>
        <v/>
      </c>
    </row>
    <row r="57">
      <c r="A57" s="25" t="n"/>
      <c r="B57" s="25" t="n"/>
      <c r="C57" s="26" t="n"/>
      <c r="D57" s="26" t="n"/>
      <c r="E57" s="26" t="n"/>
      <c r="F57" s="26" t="n"/>
      <c r="G57" s="25" t="n"/>
      <c r="H57" s="25" t="n"/>
      <c r="I57" s="25" t="n"/>
      <c r="J57" s="25" t="n"/>
      <c r="K57" s="25" t="n"/>
      <c r="L57" s="27">
        <f>IF(D57="","",MIN(INT(H57/J57),I57))</f>
        <v/>
      </c>
      <c r="M57" s="27">
        <f>IF(D57="","",INT((H57-L57*J57)/J57))</f>
        <v/>
      </c>
      <c r="N57" s="27">
        <f>IF(D57="","",INT((I57-L57)/J57))</f>
        <v/>
      </c>
      <c r="O57" s="27">
        <f>IF(D57="","",H57-L57*J57-M57*J57)</f>
        <v/>
      </c>
      <c r="P57" s="27">
        <f>IF(D57="","",I57-L57-N57*J57)</f>
        <v/>
      </c>
      <c r="Q57" s="27">
        <f>IF(D57="","",IF(AND(O57&gt;0,P57&gt;0),IF(O57+P57&lt;=J57,1,2),IF(O57+P57&gt;0,1,0)))</f>
        <v/>
      </c>
      <c r="R57" s="27">
        <f>IF(D57="","",L57+M57+N57+Q57)</f>
        <v/>
      </c>
      <c r="S57" s="27">
        <f>IF(D57="","",SUMIFS('3_Package_List'!$H$2:$H$5001,'3_Package_List'!$E$2:$E$5001,C57,'3_Package_List'!$G$2:$G$5001,D57))</f>
        <v/>
      </c>
      <c r="T57" s="27">
        <f>IF(D57="","",SUMIFS('3_Package_List'!$J$2:$J$5001,'3_Package_List'!$E$2:$E$5001,C57,'3_Package_List'!$G$2:$G$5001,D57))</f>
        <v/>
      </c>
      <c r="U57" s="27">
        <f>IF(D57="","",COUNTIFS('3_Package_List'!$E$2:$E$5001,C57,'3_Package_List'!$G$2:$G$5001,D57))</f>
        <v/>
      </c>
      <c r="V57" s="27">
        <f>IF(D57="","",IF(U57=0,"Not listed yet",IF(AND(S57=H57,T57=I57,U57=R57),"OK","Mismatch")))</f>
        <v/>
      </c>
    </row>
    <row r="58">
      <c r="A58" s="25" t="n"/>
      <c r="B58" s="25" t="n"/>
      <c r="C58" s="26" t="n"/>
      <c r="D58" s="26" t="n"/>
      <c r="E58" s="26" t="n"/>
      <c r="F58" s="26" t="n"/>
      <c r="G58" s="25" t="n"/>
      <c r="H58" s="25" t="n"/>
      <c r="I58" s="25" t="n"/>
      <c r="J58" s="25" t="n"/>
      <c r="K58" s="25" t="n"/>
      <c r="L58" s="27">
        <f>IF(D58="","",MIN(INT(H58/J58),I58))</f>
        <v/>
      </c>
      <c r="M58" s="27">
        <f>IF(D58="","",INT((H58-L58*J58)/J58))</f>
        <v/>
      </c>
      <c r="N58" s="27">
        <f>IF(D58="","",INT((I58-L58)/J58))</f>
        <v/>
      </c>
      <c r="O58" s="27">
        <f>IF(D58="","",H58-L58*J58-M58*J58)</f>
        <v/>
      </c>
      <c r="P58" s="27">
        <f>IF(D58="","",I58-L58-N58*J58)</f>
        <v/>
      </c>
      <c r="Q58" s="27">
        <f>IF(D58="","",IF(AND(O58&gt;0,P58&gt;0),IF(O58+P58&lt;=J58,1,2),IF(O58+P58&gt;0,1,0)))</f>
        <v/>
      </c>
      <c r="R58" s="27">
        <f>IF(D58="","",L58+M58+N58+Q58)</f>
        <v/>
      </c>
      <c r="S58" s="27">
        <f>IF(D58="","",SUMIFS('3_Package_List'!$H$2:$H$5001,'3_Package_List'!$E$2:$E$5001,C58,'3_Package_List'!$G$2:$G$5001,D58))</f>
        <v/>
      </c>
      <c r="T58" s="27">
        <f>IF(D58="","",SUMIFS('3_Package_List'!$J$2:$J$5001,'3_Package_List'!$E$2:$E$5001,C58,'3_Package_List'!$G$2:$G$5001,D58))</f>
        <v/>
      </c>
      <c r="U58" s="27">
        <f>IF(D58="","",COUNTIFS('3_Package_List'!$E$2:$E$5001,C58,'3_Package_List'!$G$2:$G$5001,D58))</f>
        <v/>
      </c>
      <c r="V58" s="27">
        <f>IF(D58="","",IF(U58=0,"Not listed yet",IF(AND(S58=H58,T58=I58,U58=R58),"OK","Mismatch")))</f>
        <v/>
      </c>
    </row>
    <row r="59">
      <c r="A59" s="25" t="n"/>
      <c r="B59" s="25" t="n"/>
      <c r="C59" s="26" t="n"/>
      <c r="D59" s="26" t="n"/>
      <c r="E59" s="26" t="n"/>
      <c r="F59" s="26" t="n"/>
      <c r="G59" s="25" t="n"/>
      <c r="H59" s="25" t="n"/>
      <c r="I59" s="25" t="n"/>
      <c r="J59" s="25" t="n"/>
      <c r="K59" s="25" t="n"/>
      <c r="L59" s="27">
        <f>IF(D59="","",MIN(INT(H59/J59),I59))</f>
        <v/>
      </c>
      <c r="M59" s="27">
        <f>IF(D59="","",INT((H59-L59*J59)/J59))</f>
        <v/>
      </c>
      <c r="N59" s="27">
        <f>IF(D59="","",INT((I59-L59)/J59))</f>
        <v/>
      </c>
      <c r="O59" s="27">
        <f>IF(D59="","",H59-L59*J59-M59*J59)</f>
        <v/>
      </c>
      <c r="P59" s="27">
        <f>IF(D59="","",I59-L59-N59*J59)</f>
        <v/>
      </c>
      <c r="Q59" s="27">
        <f>IF(D59="","",IF(AND(O59&gt;0,P59&gt;0),IF(O59+P59&lt;=J59,1,2),IF(O59+P59&gt;0,1,0)))</f>
        <v/>
      </c>
      <c r="R59" s="27">
        <f>IF(D59="","",L59+M59+N59+Q59)</f>
        <v/>
      </c>
      <c r="S59" s="27">
        <f>IF(D59="","",SUMIFS('3_Package_List'!$H$2:$H$5001,'3_Package_List'!$E$2:$E$5001,C59,'3_Package_List'!$G$2:$G$5001,D59))</f>
        <v/>
      </c>
      <c r="T59" s="27">
        <f>IF(D59="","",SUMIFS('3_Package_List'!$J$2:$J$5001,'3_Package_List'!$E$2:$E$5001,C59,'3_Package_List'!$G$2:$G$5001,D59))</f>
        <v/>
      </c>
      <c r="U59" s="27">
        <f>IF(D59="","",COUNTIFS('3_Package_List'!$E$2:$E$5001,C59,'3_Package_List'!$G$2:$G$5001,D59))</f>
        <v/>
      </c>
      <c r="V59" s="27">
        <f>IF(D59="","",IF(U59=0,"Not listed yet",IF(AND(S59=H59,T59=I59,U59=R59),"OK","Mismatch")))</f>
        <v/>
      </c>
    </row>
    <row r="60">
      <c r="A60" s="25" t="n"/>
      <c r="B60" s="25" t="n"/>
      <c r="C60" s="26" t="n"/>
      <c r="D60" s="26" t="n"/>
      <c r="E60" s="26" t="n"/>
      <c r="F60" s="26" t="n"/>
      <c r="G60" s="25" t="n"/>
      <c r="H60" s="25" t="n"/>
      <c r="I60" s="25" t="n"/>
      <c r="J60" s="25" t="n"/>
      <c r="K60" s="25" t="n"/>
      <c r="L60" s="27">
        <f>IF(D60="","",MIN(INT(H60/J60),I60))</f>
        <v/>
      </c>
      <c r="M60" s="27">
        <f>IF(D60="","",INT((H60-L60*J60)/J60))</f>
        <v/>
      </c>
      <c r="N60" s="27">
        <f>IF(D60="","",INT((I60-L60)/J60))</f>
        <v/>
      </c>
      <c r="O60" s="27">
        <f>IF(D60="","",H60-L60*J60-M60*J60)</f>
        <v/>
      </c>
      <c r="P60" s="27">
        <f>IF(D60="","",I60-L60-N60*J60)</f>
        <v/>
      </c>
      <c r="Q60" s="27">
        <f>IF(D60="","",IF(AND(O60&gt;0,P60&gt;0),IF(O60+P60&lt;=J60,1,2),IF(O60+P60&gt;0,1,0)))</f>
        <v/>
      </c>
      <c r="R60" s="27">
        <f>IF(D60="","",L60+M60+N60+Q60)</f>
        <v/>
      </c>
      <c r="S60" s="27">
        <f>IF(D60="","",SUMIFS('3_Package_List'!$H$2:$H$5001,'3_Package_List'!$E$2:$E$5001,C60,'3_Package_List'!$G$2:$G$5001,D60))</f>
        <v/>
      </c>
      <c r="T60" s="27">
        <f>IF(D60="","",SUMIFS('3_Package_List'!$J$2:$J$5001,'3_Package_List'!$E$2:$E$5001,C60,'3_Package_List'!$G$2:$G$5001,D60))</f>
        <v/>
      </c>
      <c r="U60" s="27">
        <f>IF(D60="","",COUNTIFS('3_Package_List'!$E$2:$E$5001,C60,'3_Package_List'!$G$2:$G$5001,D60))</f>
        <v/>
      </c>
      <c r="V60" s="27">
        <f>IF(D60="","",IF(U60=0,"Not listed yet",IF(AND(S60=H60,T60=I60,U60=R60),"OK","Mismatch")))</f>
        <v/>
      </c>
    </row>
    <row r="61">
      <c r="A61" s="25" t="n"/>
      <c r="B61" s="25" t="n"/>
      <c r="C61" s="26" t="n"/>
      <c r="D61" s="26" t="n"/>
      <c r="E61" s="26" t="n"/>
      <c r="F61" s="26" t="n"/>
      <c r="G61" s="25" t="n"/>
      <c r="H61" s="25" t="n"/>
      <c r="I61" s="25" t="n"/>
      <c r="J61" s="25" t="n"/>
      <c r="K61" s="25" t="n"/>
      <c r="L61" s="27">
        <f>IF(D61="","",MIN(INT(H61/J61),I61))</f>
        <v/>
      </c>
      <c r="M61" s="27">
        <f>IF(D61="","",INT((H61-L61*J61)/J61))</f>
        <v/>
      </c>
      <c r="N61" s="27">
        <f>IF(D61="","",INT((I61-L61)/J61))</f>
        <v/>
      </c>
      <c r="O61" s="27">
        <f>IF(D61="","",H61-L61*J61-M61*J61)</f>
        <v/>
      </c>
      <c r="P61" s="27">
        <f>IF(D61="","",I61-L61-N61*J61)</f>
        <v/>
      </c>
      <c r="Q61" s="27">
        <f>IF(D61="","",IF(AND(O61&gt;0,P61&gt;0),IF(O61+P61&lt;=J61,1,2),IF(O61+P61&gt;0,1,0)))</f>
        <v/>
      </c>
      <c r="R61" s="27">
        <f>IF(D61="","",L61+M61+N61+Q61)</f>
        <v/>
      </c>
      <c r="S61" s="27">
        <f>IF(D61="","",SUMIFS('3_Package_List'!$H$2:$H$5001,'3_Package_List'!$E$2:$E$5001,C61,'3_Package_List'!$G$2:$G$5001,D61))</f>
        <v/>
      </c>
      <c r="T61" s="27">
        <f>IF(D61="","",SUMIFS('3_Package_List'!$J$2:$J$5001,'3_Package_List'!$E$2:$E$5001,C61,'3_Package_List'!$G$2:$G$5001,D61))</f>
        <v/>
      </c>
      <c r="U61" s="27">
        <f>IF(D61="","",COUNTIFS('3_Package_List'!$E$2:$E$5001,C61,'3_Package_List'!$G$2:$G$5001,D61))</f>
        <v/>
      </c>
      <c r="V61" s="27">
        <f>IF(D61="","",IF(U61=0,"Not listed yet",IF(AND(S61=H61,T61=I61,U61=R61),"OK","Mismatch")))</f>
        <v/>
      </c>
    </row>
    <row r="62">
      <c r="A62" s="25" t="n"/>
      <c r="B62" s="25" t="n"/>
      <c r="C62" s="26" t="n"/>
      <c r="D62" s="26" t="n"/>
      <c r="E62" s="26" t="n"/>
      <c r="F62" s="26" t="n"/>
      <c r="G62" s="25" t="n"/>
      <c r="H62" s="25" t="n"/>
      <c r="I62" s="25" t="n"/>
      <c r="J62" s="25" t="n"/>
      <c r="K62" s="25" t="n"/>
      <c r="L62" s="27">
        <f>IF(D62="","",MIN(INT(H62/J62),I62))</f>
        <v/>
      </c>
      <c r="M62" s="27">
        <f>IF(D62="","",INT((H62-L62*J62)/J62))</f>
        <v/>
      </c>
      <c r="N62" s="27">
        <f>IF(D62="","",INT((I62-L62)/J62))</f>
        <v/>
      </c>
      <c r="O62" s="27">
        <f>IF(D62="","",H62-L62*J62-M62*J62)</f>
        <v/>
      </c>
      <c r="P62" s="27">
        <f>IF(D62="","",I62-L62-N62*J62)</f>
        <v/>
      </c>
      <c r="Q62" s="27">
        <f>IF(D62="","",IF(AND(O62&gt;0,P62&gt;0),IF(O62+P62&lt;=J62,1,2),IF(O62+P62&gt;0,1,0)))</f>
        <v/>
      </c>
      <c r="R62" s="27">
        <f>IF(D62="","",L62+M62+N62+Q62)</f>
        <v/>
      </c>
      <c r="S62" s="27">
        <f>IF(D62="","",SUMIFS('3_Package_List'!$H$2:$H$5001,'3_Package_List'!$E$2:$E$5001,C62,'3_Package_List'!$G$2:$G$5001,D62))</f>
        <v/>
      </c>
      <c r="T62" s="27">
        <f>IF(D62="","",SUMIFS('3_Package_List'!$J$2:$J$5001,'3_Package_List'!$E$2:$E$5001,C62,'3_Package_List'!$G$2:$G$5001,D62))</f>
        <v/>
      </c>
      <c r="U62" s="27">
        <f>IF(D62="","",COUNTIFS('3_Package_List'!$E$2:$E$5001,C62,'3_Package_List'!$G$2:$G$5001,D62))</f>
        <v/>
      </c>
      <c r="V62" s="27">
        <f>IF(D62="","",IF(U62=0,"Not listed yet",IF(AND(S62=H62,T62=I62,U62=R62),"OK","Mismatch")))</f>
        <v/>
      </c>
    </row>
    <row r="63">
      <c r="A63" s="25" t="n"/>
      <c r="B63" s="25" t="n"/>
      <c r="C63" s="26" t="n"/>
      <c r="D63" s="26" t="n"/>
      <c r="E63" s="26" t="n"/>
      <c r="F63" s="26" t="n"/>
      <c r="G63" s="25" t="n"/>
      <c r="H63" s="25" t="n"/>
      <c r="I63" s="25" t="n"/>
      <c r="J63" s="25" t="n"/>
      <c r="K63" s="25" t="n"/>
      <c r="L63" s="27">
        <f>IF(D63="","",MIN(INT(H63/J63),I63))</f>
        <v/>
      </c>
      <c r="M63" s="27">
        <f>IF(D63="","",INT((H63-L63*J63)/J63))</f>
        <v/>
      </c>
      <c r="N63" s="27">
        <f>IF(D63="","",INT((I63-L63)/J63))</f>
        <v/>
      </c>
      <c r="O63" s="27">
        <f>IF(D63="","",H63-L63*J63-M63*J63)</f>
        <v/>
      </c>
      <c r="P63" s="27">
        <f>IF(D63="","",I63-L63-N63*J63)</f>
        <v/>
      </c>
      <c r="Q63" s="27">
        <f>IF(D63="","",IF(AND(O63&gt;0,P63&gt;0),IF(O63+P63&lt;=J63,1,2),IF(O63+P63&gt;0,1,0)))</f>
        <v/>
      </c>
      <c r="R63" s="27">
        <f>IF(D63="","",L63+M63+N63+Q63)</f>
        <v/>
      </c>
      <c r="S63" s="27">
        <f>IF(D63="","",SUMIFS('3_Package_List'!$H$2:$H$5001,'3_Package_List'!$E$2:$E$5001,C63,'3_Package_List'!$G$2:$G$5001,D63))</f>
        <v/>
      </c>
      <c r="T63" s="27">
        <f>IF(D63="","",SUMIFS('3_Package_List'!$J$2:$J$5001,'3_Package_List'!$E$2:$E$5001,C63,'3_Package_List'!$G$2:$G$5001,D63))</f>
        <v/>
      </c>
      <c r="U63" s="27">
        <f>IF(D63="","",COUNTIFS('3_Package_List'!$E$2:$E$5001,C63,'3_Package_List'!$G$2:$G$5001,D63))</f>
        <v/>
      </c>
      <c r="V63" s="27">
        <f>IF(D63="","",IF(U63=0,"Not listed yet",IF(AND(S63=H63,T63=I63,U63=R63),"OK","Mismatch")))</f>
        <v/>
      </c>
    </row>
    <row r="64">
      <c r="A64" s="25" t="n"/>
      <c r="B64" s="25" t="n"/>
      <c r="C64" s="26" t="n"/>
      <c r="D64" s="26" t="n"/>
      <c r="E64" s="26" t="n"/>
      <c r="F64" s="26" t="n"/>
      <c r="G64" s="25" t="n"/>
      <c r="H64" s="25" t="n"/>
      <c r="I64" s="25" t="n"/>
      <c r="J64" s="25" t="n"/>
      <c r="K64" s="25" t="n"/>
      <c r="L64" s="27">
        <f>IF(D64="","",MIN(INT(H64/J64),I64))</f>
        <v/>
      </c>
      <c r="M64" s="27">
        <f>IF(D64="","",INT((H64-L64*J64)/J64))</f>
        <v/>
      </c>
      <c r="N64" s="27">
        <f>IF(D64="","",INT((I64-L64)/J64))</f>
        <v/>
      </c>
      <c r="O64" s="27">
        <f>IF(D64="","",H64-L64*J64-M64*J64)</f>
        <v/>
      </c>
      <c r="P64" s="27">
        <f>IF(D64="","",I64-L64-N64*J64)</f>
        <v/>
      </c>
      <c r="Q64" s="27">
        <f>IF(D64="","",IF(AND(O64&gt;0,P64&gt;0),IF(O64+P64&lt;=J64,1,2),IF(O64+P64&gt;0,1,0)))</f>
        <v/>
      </c>
      <c r="R64" s="27">
        <f>IF(D64="","",L64+M64+N64+Q64)</f>
        <v/>
      </c>
      <c r="S64" s="27">
        <f>IF(D64="","",SUMIFS('3_Package_List'!$H$2:$H$5001,'3_Package_List'!$E$2:$E$5001,C64,'3_Package_List'!$G$2:$G$5001,D64))</f>
        <v/>
      </c>
      <c r="T64" s="27">
        <f>IF(D64="","",SUMIFS('3_Package_List'!$J$2:$J$5001,'3_Package_List'!$E$2:$E$5001,C64,'3_Package_List'!$G$2:$G$5001,D64))</f>
        <v/>
      </c>
      <c r="U64" s="27">
        <f>IF(D64="","",COUNTIFS('3_Package_List'!$E$2:$E$5001,C64,'3_Package_List'!$G$2:$G$5001,D64))</f>
        <v/>
      </c>
      <c r="V64" s="27">
        <f>IF(D64="","",IF(U64=0,"Not listed yet",IF(AND(S64=H64,T64=I64,U64=R64),"OK","Mismatch")))</f>
        <v/>
      </c>
    </row>
    <row r="65">
      <c r="A65" s="25" t="n"/>
      <c r="B65" s="25" t="n"/>
      <c r="C65" s="26" t="n"/>
      <c r="D65" s="26" t="n"/>
      <c r="E65" s="26" t="n"/>
      <c r="F65" s="26" t="n"/>
      <c r="G65" s="25" t="n"/>
      <c r="H65" s="25" t="n"/>
      <c r="I65" s="25" t="n"/>
      <c r="J65" s="25" t="n"/>
      <c r="K65" s="25" t="n"/>
      <c r="L65" s="27">
        <f>IF(D65="","",MIN(INT(H65/J65),I65))</f>
        <v/>
      </c>
      <c r="M65" s="27">
        <f>IF(D65="","",INT((H65-L65*J65)/J65))</f>
        <v/>
      </c>
      <c r="N65" s="27">
        <f>IF(D65="","",INT((I65-L65)/J65))</f>
        <v/>
      </c>
      <c r="O65" s="27">
        <f>IF(D65="","",H65-L65*J65-M65*J65)</f>
        <v/>
      </c>
      <c r="P65" s="27">
        <f>IF(D65="","",I65-L65-N65*J65)</f>
        <v/>
      </c>
      <c r="Q65" s="27">
        <f>IF(D65="","",IF(AND(O65&gt;0,P65&gt;0),IF(O65+P65&lt;=J65,1,2),IF(O65+P65&gt;0,1,0)))</f>
        <v/>
      </c>
      <c r="R65" s="27">
        <f>IF(D65="","",L65+M65+N65+Q65)</f>
        <v/>
      </c>
      <c r="S65" s="27">
        <f>IF(D65="","",SUMIFS('3_Package_List'!$H$2:$H$5001,'3_Package_List'!$E$2:$E$5001,C65,'3_Package_List'!$G$2:$G$5001,D65))</f>
        <v/>
      </c>
      <c r="T65" s="27">
        <f>IF(D65="","",SUMIFS('3_Package_List'!$J$2:$J$5001,'3_Package_List'!$E$2:$E$5001,C65,'3_Package_List'!$G$2:$G$5001,D65))</f>
        <v/>
      </c>
      <c r="U65" s="27">
        <f>IF(D65="","",COUNTIFS('3_Package_List'!$E$2:$E$5001,C65,'3_Package_List'!$G$2:$G$5001,D65))</f>
        <v/>
      </c>
      <c r="V65" s="27">
        <f>IF(D65="","",IF(U65=0,"Not listed yet",IF(AND(S65=H65,T65=I65,U65=R65),"OK","Mismatch")))</f>
        <v/>
      </c>
    </row>
    <row r="66">
      <c r="A66" s="25" t="n"/>
      <c r="B66" s="25" t="n"/>
      <c r="C66" s="26" t="n"/>
      <c r="D66" s="26" t="n"/>
      <c r="E66" s="26" t="n"/>
      <c r="F66" s="26" t="n"/>
      <c r="G66" s="25" t="n"/>
      <c r="H66" s="25" t="n"/>
      <c r="I66" s="25" t="n"/>
      <c r="J66" s="25" t="n"/>
      <c r="K66" s="25" t="n"/>
      <c r="L66" s="27">
        <f>IF(D66="","",MIN(INT(H66/J66),I66))</f>
        <v/>
      </c>
      <c r="M66" s="27">
        <f>IF(D66="","",INT((H66-L66*J66)/J66))</f>
        <v/>
      </c>
      <c r="N66" s="27">
        <f>IF(D66="","",INT((I66-L66)/J66))</f>
        <v/>
      </c>
      <c r="O66" s="27">
        <f>IF(D66="","",H66-L66*J66-M66*J66)</f>
        <v/>
      </c>
      <c r="P66" s="27">
        <f>IF(D66="","",I66-L66-N66*J66)</f>
        <v/>
      </c>
      <c r="Q66" s="27">
        <f>IF(D66="","",IF(AND(O66&gt;0,P66&gt;0),IF(O66+P66&lt;=J66,1,2),IF(O66+P66&gt;0,1,0)))</f>
        <v/>
      </c>
      <c r="R66" s="27">
        <f>IF(D66="","",L66+M66+N66+Q66)</f>
        <v/>
      </c>
      <c r="S66" s="27">
        <f>IF(D66="","",SUMIFS('3_Package_List'!$H$2:$H$5001,'3_Package_List'!$E$2:$E$5001,C66,'3_Package_List'!$G$2:$G$5001,D66))</f>
        <v/>
      </c>
      <c r="T66" s="27">
        <f>IF(D66="","",SUMIFS('3_Package_List'!$J$2:$J$5001,'3_Package_List'!$E$2:$E$5001,C66,'3_Package_List'!$G$2:$G$5001,D66))</f>
        <v/>
      </c>
      <c r="U66" s="27">
        <f>IF(D66="","",COUNTIFS('3_Package_List'!$E$2:$E$5001,C66,'3_Package_List'!$G$2:$G$5001,D66))</f>
        <v/>
      </c>
      <c r="V66" s="27">
        <f>IF(D66="","",IF(U66=0,"Not listed yet",IF(AND(S66=H66,T66=I66,U66=R66),"OK","Mismatch")))</f>
        <v/>
      </c>
    </row>
    <row r="67">
      <c r="A67" s="25" t="n"/>
      <c r="B67" s="25" t="n"/>
      <c r="C67" s="26" t="n"/>
      <c r="D67" s="26" t="n"/>
      <c r="E67" s="26" t="n"/>
      <c r="F67" s="26" t="n"/>
      <c r="G67" s="25" t="n"/>
      <c r="H67" s="25" t="n"/>
      <c r="I67" s="25" t="n"/>
      <c r="J67" s="25" t="n"/>
      <c r="K67" s="25" t="n"/>
      <c r="L67" s="27">
        <f>IF(D67="","",MIN(INT(H67/J67),I67))</f>
        <v/>
      </c>
      <c r="M67" s="27">
        <f>IF(D67="","",INT((H67-L67*J67)/J67))</f>
        <v/>
      </c>
      <c r="N67" s="27">
        <f>IF(D67="","",INT((I67-L67)/J67))</f>
        <v/>
      </c>
      <c r="O67" s="27">
        <f>IF(D67="","",H67-L67*J67-M67*J67)</f>
        <v/>
      </c>
      <c r="P67" s="27">
        <f>IF(D67="","",I67-L67-N67*J67)</f>
        <v/>
      </c>
      <c r="Q67" s="27">
        <f>IF(D67="","",IF(AND(O67&gt;0,P67&gt;0),IF(O67+P67&lt;=J67,1,2),IF(O67+P67&gt;0,1,0)))</f>
        <v/>
      </c>
      <c r="R67" s="27">
        <f>IF(D67="","",L67+M67+N67+Q67)</f>
        <v/>
      </c>
      <c r="S67" s="27">
        <f>IF(D67="","",SUMIFS('3_Package_List'!$H$2:$H$5001,'3_Package_List'!$E$2:$E$5001,C67,'3_Package_List'!$G$2:$G$5001,D67))</f>
        <v/>
      </c>
      <c r="T67" s="27">
        <f>IF(D67="","",SUMIFS('3_Package_List'!$J$2:$J$5001,'3_Package_List'!$E$2:$E$5001,C67,'3_Package_List'!$G$2:$G$5001,D67))</f>
        <v/>
      </c>
      <c r="U67" s="27">
        <f>IF(D67="","",COUNTIFS('3_Package_List'!$E$2:$E$5001,C67,'3_Package_List'!$G$2:$G$5001,D67))</f>
        <v/>
      </c>
      <c r="V67" s="27">
        <f>IF(D67="","",IF(U67=0,"Not listed yet",IF(AND(S67=H67,T67=I67,U67=R67),"OK","Mismatch")))</f>
        <v/>
      </c>
    </row>
    <row r="68">
      <c r="A68" s="25" t="n"/>
      <c r="B68" s="25" t="n"/>
      <c r="C68" s="26" t="n"/>
      <c r="D68" s="26" t="n"/>
      <c r="E68" s="26" t="n"/>
      <c r="F68" s="26" t="n"/>
      <c r="G68" s="25" t="n"/>
      <c r="H68" s="25" t="n"/>
      <c r="I68" s="25" t="n"/>
      <c r="J68" s="25" t="n"/>
      <c r="K68" s="25" t="n"/>
      <c r="L68" s="27">
        <f>IF(D68="","",MIN(INT(H68/J68),I68))</f>
        <v/>
      </c>
      <c r="M68" s="27">
        <f>IF(D68="","",INT((H68-L68*J68)/J68))</f>
        <v/>
      </c>
      <c r="N68" s="27">
        <f>IF(D68="","",INT((I68-L68)/J68))</f>
        <v/>
      </c>
      <c r="O68" s="27">
        <f>IF(D68="","",H68-L68*J68-M68*J68)</f>
        <v/>
      </c>
      <c r="P68" s="27">
        <f>IF(D68="","",I68-L68-N68*J68)</f>
        <v/>
      </c>
      <c r="Q68" s="27">
        <f>IF(D68="","",IF(AND(O68&gt;0,P68&gt;0),IF(O68+P68&lt;=J68,1,2),IF(O68+P68&gt;0,1,0)))</f>
        <v/>
      </c>
      <c r="R68" s="27">
        <f>IF(D68="","",L68+M68+N68+Q68)</f>
        <v/>
      </c>
      <c r="S68" s="27">
        <f>IF(D68="","",SUMIFS('3_Package_List'!$H$2:$H$5001,'3_Package_List'!$E$2:$E$5001,C68,'3_Package_List'!$G$2:$G$5001,D68))</f>
        <v/>
      </c>
      <c r="T68" s="27">
        <f>IF(D68="","",SUMIFS('3_Package_List'!$J$2:$J$5001,'3_Package_List'!$E$2:$E$5001,C68,'3_Package_List'!$G$2:$G$5001,D68))</f>
        <v/>
      </c>
      <c r="U68" s="27">
        <f>IF(D68="","",COUNTIFS('3_Package_List'!$E$2:$E$5001,C68,'3_Package_List'!$G$2:$G$5001,D68))</f>
        <v/>
      </c>
      <c r="V68" s="27">
        <f>IF(D68="","",IF(U68=0,"Not listed yet",IF(AND(S68=H68,T68=I68,U68=R68),"OK","Mismatch")))</f>
        <v/>
      </c>
    </row>
    <row r="69">
      <c r="A69" s="25" t="n"/>
      <c r="B69" s="25" t="n"/>
      <c r="C69" s="26" t="n"/>
      <c r="D69" s="26" t="n"/>
      <c r="E69" s="26" t="n"/>
      <c r="F69" s="26" t="n"/>
      <c r="G69" s="25" t="n"/>
      <c r="H69" s="25" t="n"/>
      <c r="I69" s="25" t="n"/>
      <c r="J69" s="25" t="n"/>
      <c r="K69" s="25" t="n"/>
      <c r="L69" s="27">
        <f>IF(D69="","",MIN(INT(H69/J69),I69))</f>
        <v/>
      </c>
      <c r="M69" s="27">
        <f>IF(D69="","",INT((H69-L69*J69)/J69))</f>
        <v/>
      </c>
      <c r="N69" s="27">
        <f>IF(D69="","",INT((I69-L69)/J69))</f>
        <v/>
      </c>
      <c r="O69" s="27">
        <f>IF(D69="","",H69-L69*J69-M69*J69)</f>
        <v/>
      </c>
      <c r="P69" s="27">
        <f>IF(D69="","",I69-L69-N69*J69)</f>
        <v/>
      </c>
      <c r="Q69" s="27">
        <f>IF(D69="","",IF(AND(O69&gt;0,P69&gt;0),IF(O69+P69&lt;=J69,1,2),IF(O69+P69&gt;0,1,0)))</f>
        <v/>
      </c>
      <c r="R69" s="27">
        <f>IF(D69="","",L69+M69+N69+Q69)</f>
        <v/>
      </c>
      <c r="S69" s="27">
        <f>IF(D69="","",SUMIFS('3_Package_List'!$H$2:$H$5001,'3_Package_List'!$E$2:$E$5001,C69,'3_Package_List'!$G$2:$G$5001,D69))</f>
        <v/>
      </c>
      <c r="T69" s="27">
        <f>IF(D69="","",SUMIFS('3_Package_List'!$J$2:$J$5001,'3_Package_List'!$E$2:$E$5001,C69,'3_Package_List'!$G$2:$G$5001,D69))</f>
        <v/>
      </c>
      <c r="U69" s="27">
        <f>IF(D69="","",COUNTIFS('3_Package_List'!$E$2:$E$5001,C69,'3_Package_List'!$G$2:$G$5001,D69))</f>
        <v/>
      </c>
      <c r="V69" s="27">
        <f>IF(D69="","",IF(U69=0,"Not listed yet",IF(AND(S69=H69,T69=I69,U69=R69),"OK","Mismatch")))</f>
        <v/>
      </c>
    </row>
    <row r="70">
      <c r="A70" s="25" t="n"/>
      <c r="B70" s="25" t="n"/>
      <c r="C70" s="26" t="n"/>
      <c r="D70" s="26" t="n"/>
      <c r="E70" s="26" t="n"/>
      <c r="F70" s="26" t="n"/>
      <c r="G70" s="25" t="n"/>
      <c r="H70" s="25" t="n"/>
      <c r="I70" s="25" t="n"/>
      <c r="J70" s="25" t="n"/>
      <c r="K70" s="25" t="n"/>
      <c r="L70" s="27">
        <f>IF(D70="","",MIN(INT(H70/J70),I70))</f>
        <v/>
      </c>
      <c r="M70" s="27">
        <f>IF(D70="","",INT((H70-L70*J70)/J70))</f>
        <v/>
      </c>
      <c r="N70" s="27">
        <f>IF(D70="","",INT((I70-L70)/J70))</f>
        <v/>
      </c>
      <c r="O70" s="27">
        <f>IF(D70="","",H70-L70*J70-M70*J70)</f>
        <v/>
      </c>
      <c r="P70" s="27">
        <f>IF(D70="","",I70-L70-N70*J70)</f>
        <v/>
      </c>
      <c r="Q70" s="27">
        <f>IF(D70="","",IF(AND(O70&gt;0,P70&gt;0),IF(O70+P70&lt;=J70,1,2),IF(O70+P70&gt;0,1,0)))</f>
        <v/>
      </c>
      <c r="R70" s="27">
        <f>IF(D70="","",L70+M70+N70+Q70)</f>
        <v/>
      </c>
      <c r="S70" s="27">
        <f>IF(D70="","",SUMIFS('3_Package_List'!$H$2:$H$5001,'3_Package_List'!$E$2:$E$5001,C70,'3_Package_List'!$G$2:$G$5001,D70))</f>
        <v/>
      </c>
      <c r="T70" s="27">
        <f>IF(D70="","",SUMIFS('3_Package_List'!$J$2:$J$5001,'3_Package_List'!$E$2:$E$5001,C70,'3_Package_List'!$G$2:$G$5001,D70))</f>
        <v/>
      </c>
      <c r="U70" s="27">
        <f>IF(D70="","",COUNTIFS('3_Package_List'!$E$2:$E$5001,C70,'3_Package_List'!$G$2:$G$5001,D70))</f>
        <v/>
      </c>
      <c r="V70" s="27">
        <f>IF(D70="","",IF(U70=0,"Not listed yet",IF(AND(S70=H70,T70=I70,U70=R70),"OK","Mismatch")))</f>
        <v/>
      </c>
    </row>
    <row r="71">
      <c r="A71" s="25" t="n"/>
      <c r="B71" s="25" t="n"/>
      <c r="C71" s="26" t="n"/>
      <c r="D71" s="26" t="n"/>
      <c r="E71" s="26" t="n"/>
      <c r="F71" s="26" t="n"/>
      <c r="G71" s="25" t="n"/>
      <c r="H71" s="25" t="n"/>
      <c r="I71" s="25" t="n"/>
      <c r="J71" s="25" t="n"/>
      <c r="K71" s="25" t="n"/>
      <c r="L71" s="27">
        <f>IF(D71="","",MIN(INT(H71/J71),I71))</f>
        <v/>
      </c>
      <c r="M71" s="27">
        <f>IF(D71="","",INT((H71-L71*J71)/J71))</f>
        <v/>
      </c>
      <c r="N71" s="27">
        <f>IF(D71="","",INT((I71-L71)/J71))</f>
        <v/>
      </c>
      <c r="O71" s="27">
        <f>IF(D71="","",H71-L71*J71-M71*J71)</f>
        <v/>
      </c>
      <c r="P71" s="27">
        <f>IF(D71="","",I71-L71-N71*J71)</f>
        <v/>
      </c>
      <c r="Q71" s="27">
        <f>IF(D71="","",IF(AND(O71&gt;0,P71&gt;0),IF(O71+P71&lt;=J71,1,2),IF(O71+P71&gt;0,1,0)))</f>
        <v/>
      </c>
      <c r="R71" s="27">
        <f>IF(D71="","",L71+M71+N71+Q71)</f>
        <v/>
      </c>
      <c r="S71" s="27">
        <f>IF(D71="","",SUMIFS('3_Package_List'!$H$2:$H$5001,'3_Package_List'!$E$2:$E$5001,C71,'3_Package_List'!$G$2:$G$5001,D71))</f>
        <v/>
      </c>
      <c r="T71" s="27">
        <f>IF(D71="","",SUMIFS('3_Package_List'!$J$2:$J$5001,'3_Package_List'!$E$2:$E$5001,C71,'3_Package_List'!$G$2:$G$5001,D71))</f>
        <v/>
      </c>
      <c r="U71" s="27">
        <f>IF(D71="","",COUNTIFS('3_Package_List'!$E$2:$E$5001,C71,'3_Package_List'!$G$2:$G$5001,D71))</f>
        <v/>
      </c>
      <c r="V71" s="27">
        <f>IF(D71="","",IF(U71=0,"Not listed yet",IF(AND(S71=H71,T71=I71,U71=R71),"OK","Mismatch")))</f>
        <v/>
      </c>
    </row>
    <row r="72">
      <c r="A72" s="25" t="n"/>
      <c r="B72" s="25" t="n"/>
      <c r="C72" s="26" t="n"/>
      <c r="D72" s="26" t="n"/>
      <c r="E72" s="26" t="n"/>
      <c r="F72" s="26" t="n"/>
      <c r="G72" s="25" t="n"/>
      <c r="H72" s="25" t="n"/>
      <c r="I72" s="25" t="n"/>
      <c r="J72" s="25" t="n"/>
      <c r="K72" s="25" t="n"/>
      <c r="L72" s="27">
        <f>IF(D72="","",MIN(INT(H72/J72),I72))</f>
        <v/>
      </c>
      <c r="M72" s="27">
        <f>IF(D72="","",INT((H72-L72*J72)/J72))</f>
        <v/>
      </c>
      <c r="N72" s="27">
        <f>IF(D72="","",INT((I72-L72)/J72))</f>
        <v/>
      </c>
      <c r="O72" s="27">
        <f>IF(D72="","",H72-L72*J72-M72*J72)</f>
        <v/>
      </c>
      <c r="P72" s="27">
        <f>IF(D72="","",I72-L72-N72*J72)</f>
        <v/>
      </c>
      <c r="Q72" s="27">
        <f>IF(D72="","",IF(AND(O72&gt;0,P72&gt;0),IF(O72+P72&lt;=J72,1,2),IF(O72+P72&gt;0,1,0)))</f>
        <v/>
      </c>
      <c r="R72" s="27">
        <f>IF(D72="","",L72+M72+N72+Q72)</f>
        <v/>
      </c>
      <c r="S72" s="27">
        <f>IF(D72="","",SUMIFS('3_Package_List'!$H$2:$H$5001,'3_Package_List'!$E$2:$E$5001,C72,'3_Package_List'!$G$2:$G$5001,D72))</f>
        <v/>
      </c>
      <c r="T72" s="27">
        <f>IF(D72="","",SUMIFS('3_Package_List'!$J$2:$J$5001,'3_Package_List'!$E$2:$E$5001,C72,'3_Package_List'!$G$2:$G$5001,D72))</f>
        <v/>
      </c>
      <c r="U72" s="27">
        <f>IF(D72="","",COUNTIFS('3_Package_List'!$E$2:$E$5001,C72,'3_Package_List'!$G$2:$G$5001,D72))</f>
        <v/>
      </c>
      <c r="V72" s="27">
        <f>IF(D72="","",IF(U72=0,"Not listed yet",IF(AND(S72=H72,T72=I72,U72=R72),"OK","Mismatch")))</f>
        <v/>
      </c>
    </row>
    <row r="73">
      <c r="A73" s="25" t="n"/>
      <c r="B73" s="25" t="n"/>
      <c r="C73" s="26" t="n"/>
      <c r="D73" s="26" t="n"/>
      <c r="E73" s="26" t="n"/>
      <c r="F73" s="26" t="n"/>
      <c r="G73" s="25" t="n"/>
      <c r="H73" s="25" t="n"/>
      <c r="I73" s="25" t="n"/>
      <c r="J73" s="25" t="n"/>
      <c r="K73" s="25" t="n"/>
      <c r="L73" s="27">
        <f>IF(D73="","",MIN(INT(H73/J73),I73))</f>
        <v/>
      </c>
      <c r="M73" s="27">
        <f>IF(D73="","",INT((H73-L73*J73)/J73))</f>
        <v/>
      </c>
      <c r="N73" s="27">
        <f>IF(D73="","",INT((I73-L73)/J73))</f>
        <v/>
      </c>
      <c r="O73" s="27">
        <f>IF(D73="","",H73-L73*J73-M73*J73)</f>
        <v/>
      </c>
      <c r="P73" s="27">
        <f>IF(D73="","",I73-L73-N73*J73)</f>
        <v/>
      </c>
      <c r="Q73" s="27">
        <f>IF(D73="","",IF(AND(O73&gt;0,P73&gt;0),IF(O73+P73&lt;=J73,1,2),IF(O73+P73&gt;0,1,0)))</f>
        <v/>
      </c>
      <c r="R73" s="27">
        <f>IF(D73="","",L73+M73+N73+Q73)</f>
        <v/>
      </c>
      <c r="S73" s="27">
        <f>IF(D73="","",SUMIFS('3_Package_List'!$H$2:$H$5001,'3_Package_List'!$E$2:$E$5001,C73,'3_Package_List'!$G$2:$G$5001,D73))</f>
        <v/>
      </c>
      <c r="T73" s="27">
        <f>IF(D73="","",SUMIFS('3_Package_List'!$J$2:$J$5001,'3_Package_List'!$E$2:$E$5001,C73,'3_Package_List'!$G$2:$G$5001,D73))</f>
        <v/>
      </c>
      <c r="U73" s="27">
        <f>IF(D73="","",COUNTIFS('3_Package_List'!$E$2:$E$5001,C73,'3_Package_List'!$G$2:$G$5001,D73))</f>
        <v/>
      </c>
      <c r="V73" s="27">
        <f>IF(D73="","",IF(U73=0,"Not listed yet",IF(AND(S73=H73,T73=I73,U73=R73),"OK","Mismatch")))</f>
        <v/>
      </c>
    </row>
    <row r="74">
      <c r="A74" s="25" t="n"/>
      <c r="B74" s="25" t="n"/>
      <c r="C74" s="26" t="n"/>
      <c r="D74" s="26" t="n"/>
      <c r="E74" s="26" t="n"/>
      <c r="F74" s="26" t="n"/>
      <c r="G74" s="25" t="n"/>
      <c r="H74" s="25" t="n"/>
      <c r="I74" s="25" t="n"/>
      <c r="J74" s="25" t="n"/>
      <c r="K74" s="25" t="n"/>
      <c r="L74" s="27">
        <f>IF(D74="","",MIN(INT(H74/J74),I74))</f>
        <v/>
      </c>
      <c r="M74" s="27">
        <f>IF(D74="","",INT((H74-L74*J74)/J74))</f>
        <v/>
      </c>
      <c r="N74" s="27">
        <f>IF(D74="","",INT((I74-L74)/J74))</f>
        <v/>
      </c>
      <c r="O74" s="27">
        <f>IF(D74="","",H74-L74*J74-M74*J74)</f>
        <v/>
      </c>
      <c r="P74" s="27">
        <f>IF(D74="","",I74-L74-N74*J74)</f>
        <v/>
      </c>
      <c r="Q74" s="27">
        <f>IF(D74="","",IF(AND(O74&gt;0,P74&gt;0),IF(O74+P74&lt;=J74,1,2),IF(O74+P74&gt;0,1,0)))</f>
        <v/>
      </c>
      <c r="R74" s="27">
        <f>IF(D74="","",L74+M74+N74+Q74)</f>
        <v/>
      </c>
      <c r="S74" s="27">
        <f>IF(D74="","",SUMIFS('3_Package_List'!$H$2:$H$5001,'3_Package_List'!$E$2:$E$5001,C74,'3_Package_List'!$G$2:$G$5001,D74))</f>
        <v/>
      </c>
      <c r="T74" s="27">
        <f>IF(D74="","",SUMIFS('3_Package_List'!$J$2:$J$5001,'3_Package_List'!$E$2:$E$5001,C74,'3_Package_List'!$G$2:$G$5001,D74))</f>
        <v/>
      </c>
      <c r="U74" s="27">
        <f>IF(D74="","",COUNTIFS('3_Package_List'!$E$2:$E$5001,C74,'3_Package_List'!$G$2:$G$5001,D74))</f>
        <v/>
      </c>
      <c r="V74" s="27">
        <f>IF(D74="","",IF(U74=0,"Not listed yet",IF(AND(S74=H74,T74=I74,U74=R74),"OK","Mismatch")))</f>
        <v/>
      </c>
    </row>
    <row r="75">
      <c r="A75" s="25" t="n"/>
      <c r="B75" s="25" t="n"/>
      <c r="C75" s="26" t="n"/>
      <c r="D75" s="26" t="n"/>
      <c r="E75" s="26" t="n"/>
      <c r="F75" s="26" t="n"/>
      <c r="G75" s="25" t="n"/>
      <c r="H75" s="25" t="n"/>
      <c r="I75" s="25" t="n"/>
      <c r="J75" s="25" t="n"/>
      <c r="K75" s="25" t="n"/>
      <c r="L75" s="27">
        <f>IF(D75="","",MIN(INT(H75/J75),I75))</f>
        <v/>
      </c>
      <c r="M75" s="27">
        <f>IF(D75="","",INT((H75-L75*J75)/J75))</f>
        <v/>
      </c>
      <c r="N75" s="27">
        <f>IF(D75="","",INT((I75-L75)/J75))</f>
        <v/>
      </c>
      <c r="O75" s="27">
        <f>IF(D75="","",H75-L75*J75-M75*J75)</f>
        <v/>
      </c>
      <c r="P75" s="27">
        <f>IF(D75="","",I75-L75-N75*J75)</f>
        <v/>
      </c>
      <c r="Q75" s="27">
        <f>IF(D75="","",IF(AND(O75&gt;0,P75&gt;0),IF(O75+P75&lt;=J75,1,2),IF(O75+P75&gt;0,1,0)))</f>
        <v/>
      </c>
      <c r="R75" s="27">
        <f>IF(D75="","",L75+M75+N75+Q75)</f>
        <v/>
      </c>
      <c r="S75" s="27">
        <f>IF(D75="","",SUMIFS('3_Package_List'!$H$2:$H$5001,'3_Package_List'!$E$2:$E$5001,C75,'3_Package_List'!$G$2:$G$5001,D75))</f>
        <v/>
      </c>
      <c r="T75" s="27">
        <f>IF(D75="","",SUMIFS('3_Package_List'!$J$2:$J$5001,'3_Package_List'!$E$2:$E$5001,C75,'3_Package_List'!$G$2:$G$5001,D75))</f>
        <v/>
      </c>
      <c r="U75" s="27">
        <f>IF(D75="","",COUNTIFS('3_Package_List'!$E$2:$E$5001,C75,'3_Package_List'!$G$2:$G$5001,D75))</f>
        <v/>
      </c>
      <c r="V75" s="27">
        <f>IF(D75="","",IF(U75=0,"Not listed yet",IF(AND(S75=H75,T75=I75,U75=R75),"OK","Mismatch")))</f>
        <v/>
      </c>
    </row>
    <row r="76">
      <c r="A76" s="25" t="n"/>
      <c r="B76" s="25" t="n"/>
      <c r="C76" s="26" t="n"/>
      <c r="D76" s="26" t="n"/>
      <c r="E76" s="26" t="n"/>
      <c r="F76" s="26" t="n"/>
      <c r="G76" s="25" t="n"/>
      <c r="H76" s="25" t="n"/>
      <c r="I76" s="25" t="n"/>
      <c r="J76" s="25" t="n"/>
      <c r="K76" s="25" t="n"/>
      <c r="L76" s="27">
        <f>IF(D76="","",MIN(INT(H76/J76),I76))</f>
        <v/>
      </c>
      <c r="M76" s="27">
        <f>IF(D76="","",INT((H76-L76*J76)/J76))</f>
        <v/>
      </c>
      <c r="N76" s="27">
        <f>IF(D76="","",INT((I76-L76)/J76))</f>
        <v/>
      </c>
      <c r="O76" s="27">
        <f>IF(D76="","",H76-L76*J76-M76*J76)</f>
        <v/>
      </c>
      <c r="P76" s="27">
        <f>IF(D76="","",I76-L76-N76*J76)</f>
        <v/>
      </c>
      <c r="Q76" s="27">
        <f>IF(D76="","",IF(AND(O76&gt;0,P76&gt;0),IF(O76+P76&lt;=J76,1,2),IF(O76+P76&gt;0,1,0)))</f>
        <v/>
      </c>
      <c r="R76" s="27">
        <f>IF(D76="","",L76+M76+N76+Q76)</f>
        <v/>
      </c>
      <c r="S76" s="27">
        <f>IF(D76="","",SUMIFS('3_Package_List'!$H$2:$H$5001,'3_Package_List'!$E$2:$E$5001,C76,'3_Package_List'!$G$2:$G$5001,D76))</f>
        <v/>
      </c>
      <c r="T76" s="27">
        <f>IF(D76="","",SUMIFS('3_Package_List'!$J$2:$J$5001,'3_Package_List'!$E$2:$E$5001,C76,'3_Package_List'!$G$2:$G$5001,D76))</f>
        <v/>
      </c>
      <c r="U76" s="27">
        <f>IF(D76="","",COUNTIFS('3_Package_List'!$E$2:$E$5001,C76,'3_Package_List'!$G$2:$G$5001,D76))</f>
        <v/>
      </c>
      <c r="V76" s="27">
        <f>IF(D76="","",IF(U76=0,"Not listed yet",IF(AND(S76=H76,T76=I76,U76=R76),"OK","Mismatch")))</f>
        <v/>
      </c>
    </row>
    <row r="77">
      <c r="A77" s="25" t="n"/>
      <c r="B77" s="25" t="n"/>
      <c r="C77" s="26" t="n"/>
      <c r="D77" s="26" t="n"/>
      <c r="E77" s="26" t="n"/>
      <c r="F77" s="26" t="n"/>
      <c r="G77" s="25" t="n"/>
      <c r="H77" s="25" t="n"/>
      <c r="I77" s="25" t="n"/>
      <c r="J77" s="25" t="n"/>
      <c r="K77" s="25" t="n"/>
      <c r="L77" s="27">
        <f>IF(D77="","",MIN(INT(H77/J77),I77))</f>
        <v/>
      </c>
      <c r="M77" s="27">
        <f>IF(D77="","",INT((H77-L77*J77)/J77))</f>
        <v/>
      </c>
      <c r="N77" s="27">
        <f>IF(D77="","",INT((I77-L77)/J77))</f>
        <v/>
      </c>
      <c r="O77" s="27">
        <f>IF(D77="","",H77-L77*J77-M77*J77)</f>
        <v/>
      </c>
      <c r="P77" s="27">
        <f>IF(D77="","",I77-L77-N77*J77)</f>
        <v/>
      </c>
      <c r="Q77" s="27">
        <f>IF(D77="","",IF(AND(O77&gt;0,P77&gt;0),IF(O77+P77&lt;=J77,1,2),IF(O77+P77&gt;0,1,0)))</f>
        <v/>
      </c>
      <c r="R77" s="27">
        <f>IF(D77="","",L77+M77+N77+Q77)</f>
        <v/>
      </c>
      <c r="S77" s="27">
        <f>IF(D77="","",SUMIFS('3_Package_List'!$H$2:$H$5001,'3_Package_List'!$E$2:$E$5001,C77,'3_Package_List'!$G$2:$G$5001,D77))</f>
        <v/>
      </c>
      <c r="T77" s="27">
        <f>IF(D77="","",SUMIFS('3_Package_List'!$J$2:$J$5001,'3_Package_List'!$E$2:$E$5001,C77,'3_Package_List'!$G$2:$G$5001,D77))</f>
        <v/>
      </c>
      <c r="U77" s="27">
        <f>IF(D77="","",COUNTIFS('3_Package_List'!$E$2:$E$5001,C77,'3_Package_List'!$G$2:$G$5001,D77))</f>
        <v/>
      </c>
      <c r="V77" s="27">
        <f>IF(D77="","",IF(U77=0,"Not listed yet",IF(AND(S77=H77,T77=I77,U77=R77),"OK","Mismatch")))</f>
        <v/>
      </c>
    </row>
    <row r="78">
      <c r="A78" s="25" t="n"/>
      <c r="B78" s="25" t="n"/>
      <c r="C78" s="26" t="n"/>
      <c r="D78" s="26" t="n"/>
      <c r="E78" s="26" t="n"/>
      <c r="F78" s="26" t="n"/>
      <c r="G78" s="25" t="n"/>
      <c r="H78" s="25" t="n"/>
      <c r="I78" s="25" t="n"/>
      <c r="J78" s="25" t="n"/>
      <c r="K78" s="25" t="n"/>
      <c r="L78" s="27">
        <f>IF(D78="","",MIN(INT(H78/J78),I78))</f>
        <v/>
      </c>
      <c r="M78" s="27">
        <f>IF(D78="","",INT((H78-L78*J78)/J78))</f>
        <v/>
      </c>
      <c r="N78" s="27">
        <f>IF(D78="","",INT((I78-L78)/J78))</f>
        <v/>
      </c>
      <c r="O78" s="27">
        <f>IF(D78="","",H78-L78*J78-M78*J78)</f>
        <v/>
      </c>
      <c r="P78" s="27">
        <f>IF(D78="","",I78-L78-N78*J78)</f>
        <v/>
      </c>
      <c r="Q78" s="27">
        <f>IF(D78="","",IF(AND(O78&gt;0,P78&gt;0),IF(O78+P78&lt;=J78,1,2),IF(O78+P78&gt;0,1,0)))</f>
        <v/>
      </c>
      <c r="R78" s="27">
        <f>IF(D78="","",L78+M78+N78+Q78)</f>
        <v/>
      </c>
      <c r="S78" s="27">
        <f>IF(D78="","",SUMIFS('3_Package_List'!$H$2:$H$5001,'3_Package_List'!$E$2:$E$5001,C78,'3_Package_List'!$G$2:$G$5001,D78))</f>
        <v/>
      </c>
      <c r="T78" s="27">
        <f>IF(D78="","",SUMIFS('3_Package_List'!$J$2:$J$5001,'3_Package_List'!$E$2:$E$5001,C78,'3_Package_List'!$G$2:$G$5001,D78))</f>
        <v/>
      </c>
      <c r="U78" s="27">
        <f>IF(D78="","",COUNTIFS('3_Package_List'!$E$2:$E$5001,C78,'3_Package_List'!$G$2:$G$5001,D78))</f>
        <v/>
      </c>
      <c r="V78" s="27">
        <f>IF(D78="","",IF(U78=0,"Not listed yet",IF(AND(S78=H78,T78=I78,U78=R78),"OK","Mismatch")))</f>
        <v/>
      </c>
    </row>
    <row r="79">
      <c r="A79" s="25" t="n"/>
      <c r="B79" s="25" t="n"/>
      <c r="C79" s="26" t="n"/>
      <c r="D79" s="26" t="n"/>
      <c r="E79" s="26" t="n"/>
      <c r="F79" s="26" t="n"/>
      <c r="G79" s="25" t="n"/>
      <c r="H79" s="25" t="n"/>
      <c r="I79" s="25" t="n"/>
      <c r="J79" s="25" t="n"/>
      <c r="K79" s="25" t="n"/>
      <c r="L79" s="27">
        <f>IF(D79="","",MIN(INT(H79/J79),I79))</f>
        <v/>
      </c>
      <c r="M79" s="27">
        <f>IF(D79="","",INT((H79-L79*J79)/J79))</f>
        <v/>
      </c>
      <c r="N79" s="27">
        <f>IF(D79="","",INT((I79-L79)/J79))</f>
        <v/>
      </c>
      <c r="O79" s="27">
        <f>IF(D79="","",H79-L79*J79-M79*J79)</f>
        <v/>
      </c>
      <c r="P79" s="27">
        <f>IF(D79="","",I79-L79-N79*J79)</f>
        <v/>
      </c>
      <c r="Q79" s="27">
        <f>IF(D79="","",IF(AND(O79&gt;0,P79&gt;0),IF(O79+P79&lt;=J79,1,2),IF(O79+P79&gt;0,1,0)))</f>
        <v/>
      </c>
      <c r="R79" s="27">
        <f>IF(D79="","",L79+M79+N79+Q79)</f>
        <v/>
      </c>
      <c r="S79" s="27">
        <f>IF(D79="","",SUMIFS('3_Package_List'!$H$2:$H$5001,'3_Package_List'!$E$2:$E$5001,C79,'3_Package_List'!$G$2:$G$5001,D79))</f>
        <v/>
      </c>
      <c r="T79" s="27">
        <f>IF(D79="","",SUMIFS('3_Package_List'!$J$2:$J$5001,'3_Package_List'!$E$2:$E$5001,C79,'3_Package_List'!$G$2:$G$5001,D79))</f>
        <v/>
      </c>
      <c r="U79" s="27">
        <f>IF(D79="","",COUNTIFS('3_Package_List'!$E$2:$E$5001,C79,'3_Package_List'!$G$2:$G$5001,D79))</f>
        <v/>
      </c>
      <c r="V79" s="27">
        <f>IF(D79="","",IF(U79=0,"Not listed yet",IF(AND(S79=H79,T79=I79,U79=R79),"OK","Mismatch")))</f>
        <v/>
      </c>
    </row>
    <row r="80">
      <c r="A80" s="25" t="n"/>
      <c r="B80" s="25" t="n"/>
      <c r="C80" s="26" t="n"/>
      <c r="D80" s="26" t="n"/>
      <c r="E80" s="26" t="n"/>
      <c r="F80" s="26" t="n"/>
      <c r="G80" s="25" t="n"/>
      <c r="H80" s="25" t="n"/>
      <c r="I80" s="25" t="n"/>
      <c r="J80" s="25" t="n"/>
      <c r="K80" s="25" t="n"/>
      <c r="L80" s="27">
        <f>IF(D80="","",MIN(INT(H80/J80),I80))</f>
        <v/>
      </c>
      <c r="M80" s="27">
        <f>IF(D80="","",INT((H80-L80*J80)/J80))</f>
        <v/>
      </c>
      <c r="N80" s="27">
        <f>IF(D80="","",INT((I80-L80)/J80))</f>
        <v/>
      </c>
      <c r="O80" s="27">
        <f>IF(D80="","",H80-L80*J80-M80*J80)</f>
        <v/>
      </c>
      <c r="P80" s="27">
        <f>IF(D80="","",I80-L80-N80*J80)</f>
        <v/>
      </c>
      <c r="Q80" s="27">
        <f>IF(D80="","",IF(AND(O80&gt;0,P80&gt;0),IF(O80+P80&lt;=J80,1,2),IF(O80+P80&gt;0,1,0)))</f>
        <v/>
      </c>
      <c r="R80" s="27">
        <f>IF(D80="","",L80+M80+N80+Q80)</f>
        <v/>
      </c>
      <c r="S80" s="27">
        <f>IF(D80="","",SUMIFS('3_Package_List'!$H$2:$H$5001,'3_Package_List'!$E$2:$E$5001,C80,'3_Package_List'!$G$2:$G$5001,D80))</f>
        <v/>
      </c>
      <c r="T80" s="27">
        <f>IF(D80="","",SUMIFS('3_Package_List'!$J$2:$J$5001,'3_Package_List'!$E$2:$E$5001,C80,'3_Package_List'!$G$2:$G$5001,D80))</f>
        <v/>
      </c>
      <c r="U80" s="27">
        <f>IF(D80="","",COUNTIFS('3_Package_List'!$E$2:$E$5001,C80,'3_Package_List'!$G$2:$G$5001,D80))</f>
        <v/>
      </c>
      <c r="V80" s="27">
        <f>IF(D80="","",IF(U80=0,"Not listed yet",IF(AND(S80=H80,T80=I80,U80=R80),"OK","Mismatch")))</f>
        <v/>
      </c>
    </row>
    <row r="81">
      <c r="A81" s="25" t="n"/>
      <c r="B81" s="25" t="n"/>
      <c r="C81" s="26" t="n"/>
      <c r="D81" s="26" t="n"/>
      <c r="E81" s="26" t="n"/>
      <c r="F81" s="26" t="n"/>
      <c r="G81" s="25" t="n"/>
      <c r="H81" s="25" t="n"/>
      <c r="I81" s="25" t="n"/>
      <c r="J81" s="25" t="n"/>
      <c r="K81" s="25" t="n"/>
      <c r="L81" s="27">
        <f>IF(D81="","",MIN(INT(H81/J81),I81))</f>
        <v/>
      </c>
      <c r="M81" s="27">
        <f>IF(D81="","",INT((H81-L81*J81)/J81))</f>
        <v/>
      </c>
      <c r="N81" s="27">
        <f>IF(D81="","",INT((I81-L81)/J81))</f>
        <v/>
      </c>
      <c r="O81" s="27">
        <f>IF(D81="","",H81-L81*J81-M81*J81)</f>
        <v/>
      </c>
      <c r="P81" s="27">
        <f>IF(D81="","",I81-L81-N81*J81)</f>
        <v/>
      </c>
      <c r="Q81" s="27">
        <f>IF(D81="","",IF(AND(O81&gt;0,P81&gt;0),IF(O81+P81&lt;=J81,1,2),IF(O81+P81&gt;0,1,0)))</f>
        <v/>
      </c>
      <c r="R81" s="27">
        <f>IF(D81="","",L81+M81+N81+Q81)</f>
        <v/>
      </c>
      <c r="S81" s="27">
        <f>IF(D81="","",SUMIFS('3_Package_List'!$H$2:$H$5001,'3_Package_List'!$E$2:$E$5001,C81,'3_Package_List'!$G$2:$G$5001,D81))</f>
        <v/>
      </c>
      <c r="T81" s="27">
        <f>IF(D81="","",SUMIFS('3_Package_List'!$J$2:$J$5001,'3_Package_List'!$E$2:$E$5001,C81,'3_Package_List'!$G$2:$G$5001,D81))</f>
        <v/>
      </c>
      <c r="U81" s="27">
        <f>IF(D81="","",COUNTIFS('3_Package_List'!$E$2:$E$5001,C81,'3_Package_List'!$G$2:$G$5001,D81))</f>
        <v/>
      </c>
      <c r="V81" s="27">
        <f>IF(D81="","",IF(U81=0,"Not listed yet",IF(AND(S81=H81,T81=I81,U81=R81),"OK","Mismatch")))</f>
        <v/>
      </c>
    </row>
    <row r="82">
      <c r="A82" s="25" t="n"/>
      <c r="B82" s="25" t="n"/>
      <c r="C82" s="26" t="n"/>
      <c r="D82" s="26" t="n"/>
      <c r="E82" s="26" t="n"/>
      <c r="F82" s="26" t="n"/>
      <c r="G82" s="25" t="n"/>
      <c r="H82" s="25" t="n"/>
      <c r="I82" s="25" t="n"/>
      <c r="J82" s="25" t="n"/>
      <c r="K82" s="25" t="n"/>
      <c r="L82" s="27">
        <f>IF(D82="","",MIN(INT(H82/J82),I82))</f>
        <v/>
      </c>
      <c r="M82" s="27">
        <f>IF(D82="","",INT((H82-L82*J82)/J82))</f>
        <v/>
      </c>
      <c r="N82" s="27">
        <f>IF(D82="","",INT((I82-L82)/J82))</f>
        <v/>
      </c>
      <c r="O82" s="27">
        <f>IF(D82="","",H82-L82*J82-M82*J82)</f>
        <v/>
      </c>
      <c r="P82" s="27">
        <f>IF(D82="","",I82-L82-N82*J82)</f>
        <v/>
      </c>
      <c r="Q82" s="27">
        <f>IF(D82="","",IF(AND(O82&gt;0,P82&gt;0),IF(O82+P82&lt;=J82,1,2),IF(O82+P82&gt;0,1,0)))</f>
        <v/>
      </c>
      <c r="R82" s="27">
        <f>IF(D82="","",L82+M82+N82+Q82)</f>
        <v/>
      </c>
      <c r="S82" s="27">
        <f>IF(D82="","",SUMIFS('3_Package_List'!$H$2:$H$5001,'3_Package_List'!$E$2:$E$5001,C82,'3_Package_List'!$G$2:$G$5001,D82))</f>
        <v/>
      </c>
      <c r="T82" s="27">
        <f>IF(D82="","",SUMIFS('3_Package_List'!$J$2:$J$5001,'3_Package_List'!$E$2:$E$5001,C82,'3_Package_List'!$G$2:$G$5001,D82))</f>
        <v/>
      </c>
      <c r="U82" s="27">
        <f>IF(D82="","",COUNTIFS('3_Package_List'!$E$2:$E$5001,C82,'3_Package_List'!$G$2:$G$5001,D82))</f>
        <v/>
      </c>
      <c r="V82" s="27">
        <f>IF(D82="","",IF(U82=0,"Not listed yet",IF(AND(S82=H82,T82=I82,U82=R82),"OK","Mismatch")))</f>
        <v/>
      </c>
    </row>
    <row r="83">
      <c r="A83" s="25" t="n"/>
      <c r="B83" s="25" t="n"/>
      <c r="C83" s="26" t="n"/>
      <c r="D83" s="26" t="n"/>
      <c r="E83" s="26" t="n"/>
      <c r="F83" s="26" t="n"/>
      <c r="G83" s="25" t="n"/>
      <c r="H83" s="25" t="n"/>
      <c r="I83" s="25" t="n"/>
      <c r="J83" s="25" t="n"/>
      <c r="K83" s="25" t="n"/>
      <c r="L83" s="27">
        <f>IF(D83="","",MIN(INT(H83/J83),I83))</f>
        <v/>
      </c>
      <c r="M83" s="27">
        <f>IF(D83="","",INT((H83-L83*J83)/J83))</f>
        <v/>
      </c>
      <c r="N83" s="27">
        <f>IF(D83="","",INT((I83-L83)/J83))</f>
        <v/>
      </c>
      <c r="O83" s="27">
        <f>IF(D83="","",H83-L83*J83-M83*J83)</f>
        <v/>
      </c>
      <c r="P83" s="27">
        <f>IF(D83="","",I83-L83-N83*J83)</f>
        <v/>
      </c>
      <c r="Q83" s="27">
        <f>IF(D83="","",IF(AND(O83&gt;0,P83&gt;0),IF(O83+P83&lt;=J83,1,2),IF(O83+P83&gt;0,1,0)))</f>
        <v/>
      </c>
      <c r="R83" s="27">
        <f>IF(D83="","",L83+M83+N83+Q83)</f>
        <v/>
      </c>
      <c r="S83" s="27">
        <f>IF(D83="","",SUMIFS('3_Package_List'!$H$2:$H$5001,'3_Package_List'!$E$2:$E$5001,C83,'3_Package_List'!$G$2:$G$5001,D83))</f>
        <v/>
      </c>
      <c r="T83" s="27">
        <f>IF(D83="","",SUMIFS('3_Package_List'!$J$2:$J$5001,'3_Package_List'!$E$2:$E$5001,C83,'3_Package_List'!$G$2:$G$5001,D83))</f>
        <v/>
      </c>
      <c r="U83" s="27">
        <f>IF(D83="","",COUNTIFS('3_Package_List'!$E$2:$E$5001,C83,'3_Package_List'!$G$2:$G$5001,D83))</f>
        <v/>
      </c>
      <c r="V83" s="27">
        <f>IF(D83="","",IF(U83=0,"Not listed yet",IF(AND(S83=H83,T83=I83,U83=R83),"OK","Mismatch")))</f>
        <v/>
      </c>
    </row>
    <row r="84">
      <c r="A84" s="25" t="n"/>
      <c r="B84" s="25" t="n"/>
      <c r="C84" s="26" t="n"/>
      <c r="D84" s="26" t="n"/>
      <c r="E84" s="26" t="n"/>
      <c r="F84" s="26" t="n"/>
      <c r="G84" s="25" t="n"/>
      <c r="H84" s="25" t="n"/>
      <c r="I84" s="25" t="n"/>
      <c r="J84" s="25" t="n"/>
      <c r="K84" s="25" t="n"/>
      <c r="L84" s="27">
        <f>IF(D84="","",MIN(INT(H84/J84),I84))</f>
        <v/>
      </c>
      <c r="M84" s="27">
        <f>IF(D84="","",INT((H84-L84*J84)/J84))</f>
        <v/>
      </c>
      <c r="N84" s="27">
        <f>IF(D84="","",INT((I84-L84)/J84))</f>
        <v/>
      </c>
      <c r="O84" s="27">
        <f>IF(D84="","",H84-L84*J84-M84*J84)</f>
        <v/>
      </c>
      <c r="P84" s="27">
        <f>IF(D84="","",I84-L84-N84*J84)</f>
        <v/>
      </c>
      <c r="Q84" s="27">
        <f>IF(D84="","",IF(AND(O84&gt;0,P84&gt;0),IF(O84+P84&lt;=J84,1,2),IF(O84+P84&gt;0,1,0)))</f>
        <v/>
      </c>
      <c r="R84" s="27">
        <f>IF(D84="","",L84+M84+N84+Q84)</f>
        <v/>
      </c>
      <c r="S84" s="27">
        <f>IF(D84="","",SUMIFS('3_Package_List'!$H$2:$H$5001,'3_Package_List'!$E$2:$E$5001,C84,'3_Package_List'!$G$2:$G$5001,D84))</f>
        <v/>
      </c>
      <c r="T84" s="27">
        <f>IF(D84="","",SUMIFS('3_Package_List'!$J$2:$J$5001,'3_Package_List'!$E$2:$E$5001,C84,'3_Package_List'!$G$2:$G$5001,D84))</f>
        <v/>
      </c>
      <c r="U84" s="27">
        <f>IF(D84="","",COUNTIFS('3_Package_List'!$E$2:$E$5001,C84,'3_Package_List'!$G$2:$G$5001,D84))</f>
        <v/>
      </c>
      <c r="V84" s="27">
        <f>IF(D84="","",IF(U84=0,"Not listed yet",IF(AND(S84=H84,T84=I84,U84=R84),"OK","Mismatch")))</f>
        <v/>
      </c>
    </row>
    <row r="85">
      <c r="A85" s="25" t="n"/>
      <c r="B85" s="25" t="n"/>
      <c r="C85" s="26" t="n"/>
      <c r="D85" s="26" t="n"/>
      <c r="E85" s="26" t="n"/>
      <c r="F85" s="26" t="n"/>
      <c r="G85" s="25" t="n"/>
      <c r="H85" s="25" t="n"/>
      <c r="I85" s="25" t="n"/>
      <c r="J85" s="25" t="n"/>
      <c r="K85" s="25" t="n"/>
      <c r="L85" s="27">
        <f>IF(D85="","",MIN(INT(H85/J85),I85))</f>
        <v/>
      </c>
      <c r="M85" s="27">
        <f>IF(D85="","",INT((H85-L85*J85)/J85))</f>
        <v/>
      </c>
      <c r="N85" s="27">
        <f>IF(D85="","",INT((I85-L85)/J85))</f>
        <v/>
      </c>
      <c r="O85" s="27">
        <f>IF(D85="","",H85-L85*J85-M85*J85)</f>
        <v/>
      </c>
      <c r="P85" s="27">
        <f>IF(D85="","",I85-L85-N85*J85)</f>
        <v/>
      </c>
      <c r="Q85" s="27">
        <f>IF(D85="","",IF(AND(O85&gt;0,P85&gt;0),IF(O85+P85&lt;=J85,1,2),IF(O85+P85&gt;0,1,0)))</f>
        <v/>
      </c>
      <c r="R85" s="27">
        <f>IF(D85="","",L85+M85+N85+Q85)</f>
        <v/>
      </c>
      <c r="S85" s="27">
        <f>IF(D85="","",SUMIFS('3_Package_List'!$H$2:$H$5001,'3_Package_List'!$E$2:$E$5001,C85,'3_Package_List'!$G$2:$G$5001,D85))</f>
        <v/>
      </c>
      <c r="T85" s="27">
        <f>IF(D85="","",SUMIFS('3_Package_List'!$J$2:$J$5001,'3_Package_List'!$E$2:$E$5001,C85,'3_Package_List'!$G$2:$G$5001,D85))</f>
        <v/>
      </c>
      <c r="U85" s="27">
        <f>IF(D85="","",COUNTIFS('3_Package_List'!$E$2:$E$5001,C85,'3_Package_List'!$G$2:$G$5001,D85))</f>
        <v/>
      </c>
      <c r="V85" s="27">
        <f>IF(D85="","",IF(U85=0,"Not listed yet",IF(AND(S85=H85,T85=I85,U85=R85),"OK","Mismatch")))</f>
        <v/>
      </c>
    </row>
    <row r="86">
      <c r="A86" s="25" t="n"/>
      <c r="B86" s="25" t="n"/>
      <c r="C86" s="26" t="n"/>
      <c r="D86" s="26" t="n"/>
      <c r="E86" s="26" t="n"/>
      <c r="F86" s="26" t="n"/>
      <c r="G86" s="25" t="n"/>
      <c r="H86" s="25" t="n"/>
      <c r="I86" s="25" t="n"/>
      <c r="J86" s="25" t="n"/>
      <c r="K86" s="25" t="n"/>
      <c r="L86" s="27">
        <f>IF(D86="","",MIN(INT(H86/J86),I86))</f>
        <v/>
      </c>
      <c r="M86" s="27">
        <f>IF(D86="","",INT((H86-L86*J86)/J86))</f>
        <v/>
      </c>
      <c r="N86" s="27">
        <f>IF(D86="","",INT((I86-L86)/J86))</f>
        <v/>
      </c>
      <c r="O86" s="27">
        <f>IF(D86="","",H86-L86*J86-M86*J86)</f>
        <v/>
      </c>
      <c r="P86" s="27">
        <f>IF(D86="","",I86-L86-N86*J86)</f>
        <v/>
      </c>
      <c r="Q86" s="27">
        <f>IF(D86="","",IF(AND(O86&gt;0,P86&gt;0),IF(O86+P86&lt;=J86,1,2),IF(O86+P86&gt;0,1,0)))</f>
        <v/>
      </c>
      <c r="R86" s="27">
        <f>IF(D86="","",L86+M86+N86+Q86)</f>
        <v/>
      </c>
      <c r="S86" s="27">
        <f>IF(D86="","",SUMIFS('3_Package_List'!$H$2:$H$5001,'3_Package_List'!$E$2:$E$5001,C86,'3_Package_List'!$G$2:$G$5001,D86))</f>
        <v/>
      </c>
      <c r="T86" s="27">
        <f>IF(D86="","",SUMIFS('3_Package_List'!$J$2:$J$5001,'3_Package_List'!$E$2:$E$5001,C86,'3_Package_List'!$G$2:$G$5001,D86))</f>
        <v/>
      </c>
      <c r="U86" s="27">
        <f>IF(D86="","",COUNTIFS('3_Package_List'!$E$2:$E$5001,C86,'3_Package_List'!$G$2:$G$5001,D86))</f>
        <v/>
      </c>
      <c r="V86" s="27">
        <f>IF(D86="","",IF(U86=0,"Not listed yet",IF(AND(S86=H86,T86=I86,U86=R86),"OK","Mismatch")))</f>
        <v/>
      </c>
    </row>
    <row r="87">
      <c r="A87" s="25" t="n"/>
      <c r="B87" s="25" t="n"/>
      <c r="C87" s="26" t="n"/>
      <c r="D87" s="26" t="n"/>
      <c r="E87" s="26" t="n"/>
      <c r="F87" s="26" t="n"/>
      <c r="G87" s="25" t="n"/>
      <c r="H87" s="25" t="n"/>
      <c r="I87" s="25" t="n"/>
      <c r="J87" s="25" t="n"/>
      <c r="K87" s="25" t="n"/>
      <c r="L87" s="27">
        <f>IF(D87="","",MIN(INT(H87/J87),I87))</f>
        <v/>
      </c>
      <c r="M87" s="27">
        <f>IF(D87="","",INT((H87-L87*J87)/J87))</f>
        <v/>
      </c>
      <c r="N87" s="27">
        <f>IF(D87="","",INT((I87-L87)/J87))</f>
        <v/>
      </c>
      <c r="O87" s="27">
        <f>IF(D87="","",H87-L87*J87-M87*J87)</f>
        <v/>
      </c>
      <c r="P87" s="27">
        <f>IF(D87="","",I87-L87-N87*J87)</f>
        <v/>
      </c>
      <c r="Q87" s="27">
        <f>IF(D87="","",IF(AND(O87&gt;0,P87&gt;0),IF(O87+P87&lt;=J87,1,2),IF(O87+P87&gt;0,1,0)))</f>
        <v/>
      </c>
      <c r="R87" s="27">
        <f>IF(D87="","",L87+M87+N87+Q87)</f>
        <v/>
      </c>
      <c r="S87" s="27">
        <f>IF(D87="","",SUMIFS('3_Package_List'!$H$2:$H$5001,'3_Package_List'!$E$2:$E$5001,C87,'3_Package_List'!$G$2:$G$5001,D87))</f>
        <v/>
      </c>
      <c r="T87" s="27">
        <f>IF(D87="","",SUMIFS('3_Package_List'!$J$2:$J$5001,'3_Package_List'!$E$2:$E$5001,C87,'3_Package_List'!$G$2:$G$5001,D87))</f>
        <v/>
      </c>
      <c r="U87" s="27">
        <f>IF(D87="","",COUNTIFS('3_Package_List'!$E$2:$E$5001,C87,'3_Package_List'!$G$2:$G$5001,D87))</f>
        <v/>
      </c>
      <c r="V87" s="27">
        <f>IF(D87="","",IF(U87=0,"Not listed yet",IF(AND(S87=H87,T87=I87,U87=R87),"OK","Mismatch")))</f>
        <v/>
      </c>
    </row>
    <row r="88">
      <c r="A88" s="25" t="n"/>
      <c r="B88" s="25" t="n"/>
      <c r="C88" s="26" t="n"/>
      <c r="D88" s="26" t="n"/>
      <c r="E88" s="26" t="n"/>
      <c r="F88" s="26" t="n"/>
      <c r="G88" s="25" t="n"/>
      <c r="H88" s="25" t="n"/>
      <c r="I88" s="25" t="n"/>
      <c r="J88" s="25" t="n"/>
      <c r="K88" s="25" t="n"/>
      <c r="L88" s="27">
        <f>IF(D88="","",MIN(INT(H88/J88),I88))</f>
        <v/>
      </c>
      <c r="M88" s="27">
        <f>IF(D88="","",INT((H88-L88*J88)/J88))</f>
        <v/>
      </c>
      <c r="N88" s="27">
        <f>IF(D88="","",INT((I88-L88)/J88))</f>
        <v/>
      </c>
      <c r="O88" s="27">
        <f>IF(D88="","",H88-L88*J88-M88*J88)</f>
        <v/>
      </c>
      <c r="P88" s="27">
        <f>IF(D88="","",I88-L88-N88*J88)</f>
        <v/>
      </c>
      <c r="Q88" s="27">
        <f>IF(D88="","",IF(AND(O88&gt;0,P88&gt;0),IF(O88+P88&lt;=J88,1,2),IF(O88+P88&gt;0,1,0)))</f>
        <v/>
      </c>
      <c r="R88" s="27">
        <f>IF(D88="","",L88+M88+N88+Q88)</f>
        <v/>
      </c>
      <c r="S88" s="27">
        <f>IF(D88="","",SUMIFS('3_Package_List'!$H$2:$H$5001,'3_Package_List'!$E$2:$E$5001,C88,'3_Package_List'!$G$2:$G$5001,D88))</f>
        <v/>
      </c>
      <c r="T88" s="27">
        <f>IF(D88="","",SUMIFS('3_Package_List'!$J$2:$J$5001,'3_Package_List'!$E$2:$E$5001,C88,'3_Package_List'!$G$2:$G$5001,D88))</f>
        <v/>
      </c>
      <c r="U88" s="27">
        <f>IF(D88="","",COUNTIFS('3_Package_List'!$E$2:$E$5001,C88,'3_Package_List'!$G$2:$G$5001,D88))</f>
        <v/>
      </c>
      <c r="V88" s="27">
        <f>IF(D88="","",IF(U88=0,"Not listed yet",IF(AND(S88=H88,T88=I88,U88=R88),"OK","Mismatch")))</f>
        <v/>
      </c>
    </row>
    <row r="89">
      <c r="A89" s="25" t="n"/>
      <c r="B89" s="25" t="n"/>
      <c r="C89" s="26" t="n"/>
      <c r="D89" s="26" t="n"/>
      <c r="E89" s="26" t="n"/>
      <c r="F89" s="26" t="n"/>
      <c r="G89" s="25" t="n"/>
      <c r="H89" s="25" t="n"/>
      <c r="I89" s="25" t="n"/>
      <c r="J89" s="25" t="n"/>
      <c r="K89" s="25" t="n"/>
      <c r="L89" s="27">
        <f>IF(D89="","",MIN(INT(H89/J89),I89))</f>
        <v/>
      </c>
      <c r="M89" s="27">
        <f>IF(D89="","",INT((H89-L89*J89)/J89))</f>
        <v/>
      </c>
      <c r="N89" s="27">
        <f>IF(D89="","",INT((I89-L89)/J89))</f>
        <v/>
      </c>
      <c r="O89" s="27">
        <f>IF(D89="","",H89-L89*J89-M89*J89)</f>
        <v/>
      </c>
      <c r="P89" s="27">
        <f>IF(D89="","",I89-L89-N89*J89)</f>
        <v/>
      </c>
      <c r="Q89" s="27">
        <f>IF(D89="","",IF(AND(O89&gt;0,P89&gt;0),IF(O89+P89&lt;=J89,1,2),IF(O89+P89&gt;0,1,0)))</f>
        <v/>
      </c>
      <c r="R89" s="27">
        <f>IF(D89="","",L89+M89+N89+Q89)</f>
        <v/>
      </c>
      <c r="S89" s="27">
        <f>IF(D89="","",SUMIFS('3_Package_List'!$H$2:$H$5001,'3_Package_List'!$E$2:$E$5001,C89,'3_Package_List'!$G$2:$G$5001,D89))</f>
        <v/>
      </c>
      <c r="T89" s="27">
        <f>IF(D89="","",SUMIFS('3_Package_List'!$J$2:$J$5001,'3_Package_List'!$E$2:$E$5001,C89,'3_Package_List'!$G$2:$G$5001,D89))</f>
        <v/>
      </c>
      <c r="U89" s="27">
        <f>IF(D89="","",COUNTIFS('3_Package_List'!$E$2:$E$5001,C89,'3_Package_List'!$G$2:$G$5001,D89))</f>
        <v/>
      </c>
      <c r="V89" s="27">
        <f>IF(D89="","",IF(U89=0,"Not listed yet",IF(AND(S89=H89,T89=I89,U89=R89),"OK","Mismatch")))</f>
        <v/>
      </c>
    </row>
    <row r="90">
      <c r="A90" s="25" t="n"/>
      <c r="B90" s="25" t="n"/>
      <c r="C90" s="26" t="n"/>
      <c r="D90" s="26" t="n"/>
      <c r="E90" s="26" t="n"/>
      <c r="F90" s="26" t="n"/>
      <c r="G90" s="25" t="n"/>
      <c r="H90" s="25" t="n"/>
      <c r="I90" s="25" t="n"/>
      <c r="J90" s="25" t="n"/>
      <c r="K90" s="25" t="n"/>
      <c r="L90" s="27">
        <f>IF(D90="","",MIN(INT(H90/J90),I90))</f>
        <v/>
      </c>
      <c r="M90" s="27">
        <f>IF(D90="","",INT((H90-L90*J90)/J90))</f>
        <v/>
      </c>
      <c r="N90" s="27">
        <f>IF(D90="","",INT((I90-L90)/J90))</f>
        <v/>
      </c>
      <c r="O90" s="27">
        <f>IF(D90="","",H90-L90*J90-M90*J90)</f>
        <v/>
      </c>
      <c r="P90" s="27">
        <f>IF(D90="","",I90-L90-N90*J90)</f>
        <v/>
      </c>
      <c r="Q90" s="27">
        <f>IF(D90="","",IF(AND(O90&gt;0,P90&gt;0),IF(O90+P90&lt;=J90,1,2),IF(O90+P90&gt;0,1,0)))</f>
        <v/>
      </c>
      <c r="R90" s="27">
        <f>IF(D90="","",L90+M90+N90+Q90)</f>
        <v/>
      </c>
      <c r="S90" s="27">
        <f>IF(D90="","",SUMIFS('3_Package_List'!$H$2:$H$5001,'3_Package_List'!$E$2:$E$5001,C90,'3_Package_List'!$G$2:$G$5001,D90))</f>
        <v/>
      </c>
      <c r="T90" s="27">
        <f>IF(D90="","",SUMIFS('3_Package_List'!$J$2:$J$5001,'3_Package_List'!$E$2:$E$5001,C90,'3_Package_List'!$G$2:$G$5001,D90))</f>
        <v/>
      </c>
      <c r="U90" s="27">
        <f>IF(D90="","",COUNTIFS('3_Package_List'!$E$2:$E$5001,C90,'3_Package_List'!$G$2:$G$5001,D90))</f>
        <v/>
      </c>
      <c r="V90" s="27">
        <f>IF(D90="","",IF(U90=0,"Not listed yet",IF(AND(S90=H90,T90=I90,U90=R90),"OK","Mismatch")))</f>
        <v/>
      </c>
    </row>
    <row r="91">
      <c r="A91" s="25" t="n"/>
      <c r="B91" s="25" t="n"/>
      <c r="C91" s="26" t="n"/>
      <c r="D91" s="26" t="n"/>
      <c r="E91" s="26" t="n"/>
      <c r="F91" s="26" t="n"/>
      <c r="G91" s="25" t="n"/>
      <c r="H91" s="25" t="n"/>
      <c r="I91" s="25" t="n"/>
      <c r="J91" s="25" t="n"/>
      <c r="K91" s="25" t="n"/>
      <c r="L91" s="27">
        <f>IF(D91="","",MIN(INT(H91/J91),I91))</f>
        <v/>
      </c>
      <c r="M91" s="27">
        <f>IF(D91="","",INT((H91-L91*J91)/J91))</f>
        <v/>
      </c>
      <c r="N91" s="27">
        <f>IF(D91="","",INT((I91-L91)/J91))</f>
        <v/>
      </c>
      <c r="O91" s="27">
        <f>IF(D91="","",H91-L91*J91-M91*J91)</f>
        <v/>
      </c>
      <c r="P91" s="27">
        <f>IF(D91="","",I91-L91-N91*J91)</f>
        <v/>
      </c>
      <c r="Q91" s="27">
        <f>IF(D91="","",IF(AND(O91&gt;0,P91&gt;0),IF(O91+P91&lt;=J91,1,2),IF(O91+P91&gt;0,1,0)))</f>
        <v/>
      </c>
      <c r="R91" s="27">
        <f>IF(D91="","",L91+M91+N91+Q91)</f>
        <v/>
      </c>
      <c r="S91" s="27">
        <f>IF(D91="","",SUMIFS('3_Package_List'!$H$2:$H$5001,'3_Package_List'!$E$2:$E$5001,C91,'3_Package_List'!$G$2:$G$5001,D91))</f>
        <v/>
      </c>
      <c r="T91" s="27">
        <f>IF(D91="","",SUMIFS('3_Package_List'!$J$2:$J$5001,'3_Package_List'!$E$2:$E$5001,C91,'3_Package_List'!$G$2:$G$5001,D91))</f>
        <v/>
      </c>
      <c r="U91" s="27">
        <f>IF(D91="","",COUNTIFS('3_Package_List'!$E$2:$E$5001,C91,'3_Package_List'!$G$2:$G$5001,D91))</f>
        <v/>
      </c>
      <c r="V91" s="27">
        <f>IF(D91="","",IF(U91=0,"Not listed yet",IF(AND(S91=H91,T91=I91,U91=R91),"OK","Mismatch")))</f>
        <v/>
      </c>
    </row>
    <row r="92">
      <c r="A92" s="25" t="n"/>
      <c r="B92" s="25" t="n"/>
      <c r="C92" s="26" t="n"/>
      <c r="D92" s="26" t="n"/>
      <c r="E92" s="26" t="n"/>
      <c r="F92" s="26" t="n"/>
      <c r="G92" s="25" t="n"/>
      <c r="H92" s="25" t="n"/>
      <c r="I92" s="25" t="n"/>
      <c r="J92" s="25" t="n"/>
      <c r="K92" s="25" t="n"/>
      <c r="L92" s="27">
        <f>IF(D92="","",MIN(INT(H92/J92),I92))</f>
        <v/>
      </c>
      <c r="M92" s="27">
        <f>IF(D92="","",INT((H92-L92*J92)/J92))</f>
        <v/>
      </c>
      <c r="N92" s="27">
        <f>IF(D92="","",INT((I92-L92)/J92))</f>
        <v/>
      </c>
      <c r="O92" s="27">
        <f>IF(D92="","",H92-L92*J92-M92*J92)</f>
        <v/>
      </c>
      <c r="P92" s="27">
        <f>IF(D92="","",I92-L92-N92*J92)</f>
        <v/>
      </c>
      <c r="Q92" s="27">
        <f>IF(D92="","",IF(AND(O92&gt;0,P92&gt;0),IF(O92+P92&lt;=J92,1,2),IF(O92+P92&gt;0,1,0)))</f>
        <v/>
      </c>
      <c r="R92" s="27">
        <f>IF(D92="","",L92+M92+N92+Q92)</f>
        <v/>
      </c>
      <c r="S92" s="27">
        <f>IF(D92="","",SUMIFS('3_Package_List'!$H$2:$H$5001,'3_Package_List'!$E$2:$E$5001,C92,'3_Package_List'!$G$2:$G$5001,D92))</f>
        <v/>
      </c>
      <c r="T92" s="27">
        <f>IF(D92="","",SUMIFS('3_Package_List'!$J$2:$J$5001,'3_Package_List'!$E$2:$E$5001,C92,'3_Package_List'!$G$2:$G$5001,D92))</f>
        <v/>
      </c>
      <c r="U92" s="27">
        <f>IF(D92="","",COUNTIFS('3_Package_List'!$E$2:$E$5001,C92,'3_Package_List'!$G$2:$G$5001,D92))</f>
        <v/>
      </c>
      <c r="V92" s="27">
        <f>IF(D92="","",IF(U92=0,"Not listed yet",IF(AND(S92=H92,T92=I92,U92=R92),"OK","Mismatch")))</f>
        <v/>
      </c>
    </row>
    <row r="93">
      <c r="A93" s="25" t="n"/>
      <c r="B93" s="25" t="n"/>
      <c r="C93" s="26" t="n"/>
      <c r="D93" s="26" t="n"/>
      <c r="E93" s="26" t="n"/>
      <c r="F93" s="26" t="n"/>
      <c r="G93" s="25" t="n"/>
      <c r="H93" s="25" t="n"/>
      <c r="I93" s="25" t="n"/>
      <c r="J93" s="25" t="n"/>
      <c r="K93" s="25" t="n"/>
      <c r="L93" s="27">
        <f>IF(D93="","",MIN(INT(H93/J93),I93))</f>
        <v/>
      </c>
      <c r="M93" s="27">
        <f>IF(D93="","",INT((H93-L93*J93)/J93))</f>
        <v/>
      </c>
      <c r="N93" s="27">
        <f>IF(D93="","",INT((I93-L93)/J93))</f>
        <v/>
      </c>
      <c r="O93" s="27">
        <f>IF(D93="","",H93-L93*J93-M93*J93)</f>
        <v/>
      </c>
      <c r="P93" s="27">
        <f>IF(D93="","",I93-L93-N93*J93)</f>
        <v/>
      </c>
      <c r="Q93" s="27">
        <f>IF(D93="","",IF(AND(O93&gt;0,P93&gt;0),IF(O93+P93&lt;=J93,1,2),IF(O93+P93&gt;0,1,0)))</f>
        <v/>
      </c>
      <c r="R93" s="27">
        <f>IF(D93="","",L93+M93+N93+Q93)</f>
        <v/>
      </c>
      <c r="S93" s="27">
        <f>IF(D93="","",SUMIFS('3_Package_List'!$H$2:$H$5001,'3_Package_List'!$E$2:$E$5001,C93,'3_Package_List'!$G$2:$G$5001,D93))</f>
        <v/>
      </c>
      <c r="T93" s="27">
        <f>IF(D93="","",SUMIFS('3_Package_List'!$J$2:$J$5001,'3_Package_List'!$E$2:$E$5001,C93,'3_Package_List'!$G$2:$G$5001,D93))</f>
        <v/>
      </c>
      <c r="U93" s="27">
        <f>IF(D93="","",COUNTIFS('3_Package_List'!$E$2:$E$5001,C93,'3_Package_List'!$G$2:$G$5001,D93))</f>
        <v/>
      </c>
      <c r="V93" s="27">
        <f>IF(D93="","",IF(U93=0,"Not listed yet",IF(AND(S93=H93,T93=I93,U93=R93),"OK","Mismatch")))</f>
        <v/>
      </c>
    </row>
    <row r="94">
      <c r="A94" s="25" t="n"/>
      <c r="B94" s="25" t="n"/>
      <c r="C94" s="26" t="n"/>
      <c r="D94" s="26" t="n"/>
      <c r="E94" s="26" t="n"/>
      <c r="F94" s="26" t="n"/>
      <c r="G94" s="25" t="n"/>
      <c r="H94" s="25" t="n"/>
      <c r="I94" s="25" t="n"/>
      <c r="J94" s="25" t="n"/>
      <c r="K94" s="25" t="n"/>
      <c r="L94" s="27">
        <f>IF(D94="","",MIN(INT(H94/J94),I94))</f>
        <v/>
      </c>
      <c r="M94" s="27">
        <f>IF(D94="","",INT((H94-L94*J94)/J94))</f>
        <v/>
      </c>
      <c r="N94" s="27">
        <f>IF(D94="","",INT((I94-L94)/J94))</f>
        <v/>
      </c>
      <c r="O94" s="27">
        <f>IF(D94="","",H94-L94*J94-M94*J94)</f>
        <v/>
      </c>
      <c r="P94" s="27">
        <f>IF(D94="","",I94-L94-N94*J94)</f>
        <v/>
      </c>
      <c r="Q94" s="27">
        <f>IF(D94="","",IF(AND(O94&gt;0,P94&gt;0),IF(O94+P94&lt;=J94,1,2),IF(O94+P94&gt;0,1,0)))</f>
        <v/>
      </c>
      <c r="R94" s="27">
        <f>IF(D94="","",L94+M94+N94+Q94)</f>
        <v/>
      </c>
      <c r="S94" s="27">
        <f>IF(D94="","",SUMIFS('3_Package_List'!$H$2:$H$5001,'3_Package_List'!$E$2:$E$5001,C94,'3_Package_List'!$G$2:$G$5001,D94))</f>
        <v/>
      </c>
      <c r="T94" s="27">
        <f>IF(D94="","",SUMIFS('3_Package_List'!$J$2:$J$5001,'3_Package_List'!$E$2:$E$5001,C94,'3_Package_List'!$G$2:$G$5001,D94))</f>
        <v/>
      </c>
      <c r="U94" s="27">
        <f>IF(D94="","",COUNTIFS('3_Package_List'!$E$2:$E$5001,C94,'3_Package_List'!$G$2:$G$5001,D94))</f>
        <v/>
      </c>
      <c r="V94" s="27">
        <f>IF(D94="","",IF(U94=0,"Not listed yet",IF(AND(S94=H94,T94=I94,U94=R94),"OK","Mismatch")))</f>
        <v/>
      </c>
    </row>
    <row r="95">
      <c r="A95" s="25" t="n"/>
      <c r="B95" s="25" t="n"/>
      <c r="C95" s="26" t="n"/>
      <c r="D95" s="26" t="n"/>
      <c r="E95" s="26" t="n"/>
      <c r="F95" s="26" t="n"/>
      <c r="G95" s="25" t="n"/>
      <c r="H95" s="25" t="n"/>
      <c r="I95" s="25" t="n"/>
      <c r="J95" s="25" t="n"/>
      <c r="K95" s="25" t="n"/>
      <c r="L95" s="27">
        <f>IF(D95="","",MIN(INT(H95/J95),I95))</f>
        <v/>
      </c>
      <c r="M95" s="27">
        <f>IF(D95="","",INT((H95-L95*J95)/J95))</f>
        <v/>
      </c>
      <c r="N95" s="27">
        <f>IF(D95="","",INT((I95-L95)/J95))</f>
        <v/>
      </c>
      <c r="O95" s="27">
        <f>IF(D95="","",H95-L95*J95-M95*J95)</f>
        <v/>
      </c>
      <c r="P95" s="27">
        <f>IF(D95="","",I95-L95-N95*J95)</f>
        <v/>
      </c>
      <c r="Q95" s="27">
        <f>IF(D95="","",IF(AND(O95&gt;0,P95&gt;0),IF(O95+P95&lt;=J95,1,2),IF(O95+P95&gt;0,1,0)))</f>
        <v/>
      </c>
      <c r="R95" s="27">
        <f>IF(D95="","",L95+M95+N95+Q95)</f>
        <v/>
      </c>
      <c r="S95" s="27">
        <f>IF(D95="","",SUMIFS('3_Package_List'!$H$2:$H$5001,'3_Package_List'!$E$2:$E$5001,C95,'3_Package_List'!$G$2:$G$5001,D95))</f>
        <v/>
      </c>
      <c r="T95" s="27">
        <f>IF(D95="","",SUMIFS('3_Package_List'!$J$2:$J$5001,'3_Package_List'!$E$2:$E$5001,C95,'3_Package_List'!$G$2:$G$5001,D95))</f>
        <v/>
      </c>
      <c r="U95" s="27">
        <f>IF(D95="","",COUNTIFS('3_Package_List'!$E$2:$E$5001,C95,'3_Package_List'!$G$2:$G$5001,D95))</f>
        <v/>
      </c>
      <c r="V95" s="27">
        <f>IF(D95="","",IF(U95=0,"Not listed yet",IF(AND(S95=H95,T95=I95,U95=R95),"OK","Mismatch")))</f>
        <v/>
      </c>
    </row>
    <row r="96">
      <c r="A96" s="25" t="n"/>
      <c r="B96" s="25" t="n"/>
      <c r="C96" s="26" t="n"/>
      <c r="D96" s="26" t="n"/>
      <c r="E96" s="26" t="n"/>
      <c r="F96" s="26" t="n"/>
      <c r="G96" s="25" t="n"/>
      <c r="H96" s="25" t="n"/>
      <c r="I96" s="25" t="n"/>
      <c r="J96" s="25" t="n"/>
      <c r="K96" s="25" t="n"/>
      <c r="L96" s="27">
        <f>IF(D96="","",MIN(INT(H96/J96),I96))</f>
        <v/>
      </c>
      <c r="M96" s="27">
        <f>IF(D96="","",INT((H96-L96*J96)/J96))</f>
        <v/>
      </c>
      <c r="N96" s="27">
        <f>IF(D96="","",INT((I96-L96)/J96))</f>
        <v/>
      </c>
      <c r="O96" s="27">
        <f>IF(D96="","",H96-L96*J96-M96*J96)</f>
        <v/>
      </c>
      <c r="P96" s="27">
        <f>IF(D96="","",I96-L96-N96*J96)</f>
        <v/>
      </c>
      <c r="Q96" s="27">
        <f>IF(D96="","",IF(AND(O96&gt;0,P96&gt;0),IF(O96+P96&lt;=J96,1,2),IF(O96+P96&gt;0,1,0)))</f>
        <v/>
      </c>
      <c r="R96" s="27">
        <f>IF(D96="","",L96+M96+N96+Q96)</f>
        <v/>
      </c>
      <c r="S96" s="27">
        <f>IF(D96="","",SUMIFS('3_Package_List'!$H$2:$H$5001,'3_Package_List'!$E$2:$E$5001,C96,'3_Package_List'!$G$2:$G$5001,D96))</f>
        <v/>
      </c>
      <c r="T96" s="27">
        <f>IF(D96="","",SUMIFS('3_Package_List'!$J$2:$J$5001,'3_Package_List'!$E$2:$E$5001,C96,'3_Package_List'!$G$2:$G$5001,D96))</f>
        <v/>
      </c>
      <c r="U96" s="27">
        <f>IF(D96="","",COUNTIFS('3_Package_List'!$E$2:$E$5001,C96,'3_Package_List'!$G$2:$G$5001,D96))</f>
        <v/>
      </c>
      <c r="V96" s="27">
        <f>IF(D96="","",IF(U96=0,"Not listed yet",IF(AND(S96=H96,T96=I96,U96=R96),"OK","Mismatch")))</f>
        <v/>
      </c>
    </row>
    <row r="97">
      <c r="A97" s="25" t="n"/>
      <c r="B97" s="25" t="n"/>
      <c r="C97" s="26" t="n"/>
      <c r="D97" s="26" t="n"/>
      <c r="E97" s="26" t="n"/>
      <c r="F97" s="26" t="n"/>
      <c r="G97" s="25" t="n"/>
      <c r="H97" s="25" t="n"/>
      <c r="I97" s="25" t="n"/>
      <c r="J97" s="25" t="n"/>
      <c r="K97" s="25" t="n"/>
      <c r="L97" s="27">
        <f>IF(D97="","",MIN(INT(H97/J97),I97))</f>
        <v/>
      </c>
      <c r="M97" s="27">
        <f>IF(D97="","",INT((H97-L97*J97)/J97))</f>
        <v/>
      </c>
      <c r="N97" s="27">
        <f>IF(D97="","",INT((I97-L97)/J97))</f>
        <v/>
      </c>
      <c r="O97" s="27">
        <f>IF(D97="","",H97-L97*J97-M97*J97)</f>
        <v/>
      </c>
      <c r="P97" s="27">
        <f>IF(D97="","",I97-L97-N97*J97)</f>
        <v/>
      </c>
      <c r="Q97" s="27">
        <f>IF(D97="","",IF(AND(O97&gt;0,P97&gt;0),IF(O97+P97&lt;=J97,1,2),IF(O97+P97&gt;0,1,0)))</f>
        <v/>
      </c>
      <c r="R97" s="27">
        <f>IF(D97="","",L97+M97+N97+Q97)</f>
        <v/>
      </c>
      <c r="S97" s="27">
        <f>IF(D97="","",SUMIFS('3_Package_List'!$H$2:$H$5001,'3_Package_List'!$E$2:$E$5001,C97,'3_Package_List'!$G$2:$G$5001,D97))</f>
        <v/>
      </c>
      <c r="T97" s="27">
        <f>IF(D97="","",SUMIFS('3_Package_List'!$J$2:$J$5001,'3_Package_List'!$E$2:$E$5001,C97,'3_Package_List'!$G$2:$G$5001,D97))</f>
        <v/>
      </c>
      <c r="U97" s="27">
        <f>IF(D97="","",COUNTIFS('3_Package_List'!$E$2:$E$5001,C97,'3_Package_List'!$G$2:$G$5001,D97))</f>
        <v/>
      </c>
      <c r="V97" s="27">
        <f>IF(D97="","",IF(U97=0,"Not listed yet",IF(AND(S97=H97,T97=I97,U97=R97),"OK","Mismatch")))</f>
        <v/>
      </c>
    </row>
    <row r="98">
      <c r="A98" s="25" t="n"/>
      <c r="B98" s="25" t="n"/>
      <c r="C98" s="26" t="n"/>
      <c r="D98" s="26" t="n"/>
      <c r="E98" s="26" t="n"/>
      <c r="F98" s="26" t="n"/>
      <c r="G98" s="25" t="n"/>
      <c r="H98" s="25" t="n"/>
      <c r="I98" s="25" t="n"/>
      <c r="J98" s="25" t="n"/>
      <c r="K98" s="25" t="n"/>
      <c r="L98" s="27">
        <f>IF(D98="","",MIN(INT(H98/J98),I98))</f>
        <v/>
      </c>
      <c r="M98" s="27">
        <f>IF(D98="","",INT((H98-L98*J98)/J98))</f>
        <v/>
      </c>
      <c r="N98" s="27">
        <f>IF(D98="","",INT((I98-L98)/J98))</f>
        <v/>
      </c>
      <c r="O98" s="27">
        <f>IF(D98="","",H98-L98*J98-M98*J98)</f>
        <v/>
      </c>
      <c r="P98" s="27">
        <f>IF(D98="","",I98-L98-N98*J98)</f>
        <v/>
      </c>
      <c r="Q98" s="27">
        <f>IF(D98="","",IF(AND(O98&gt;0,P98&gt;0),IF(O98+P98&lt;=J98,1,2),IF(O98+P98&gt;0,1,0)))</f>
        <v/>
      </c>
      <c r="R98" s="27">
        <f>IF(D98="","",L98+M98+N98+Q98)</f>
        <v/>
      </c>
      <c r="S98" s="27">
        <f>IF(D98="","",SUMIFS('3_Package_List'!$H$2:$H$5001,'3_Package_List'!$E$2:$E$5001,C98,'3_Package_List'!$G$2:$G$5001,D98))</f>
        <v/>
      </c>
      <c r="T98" s="27">
        <f>IF(D98="","",SUMIFS('3_Package_List'!$J$2:$J$5001,'3_Package_List'!$E$2:$E$5001,C98,'3_Package_List'!$G$2:$G$5001,D98))</f>
        <v/>
      </c>
      <c r="U98" s="27">
        <f>IF(D98="","",COUNTIFS('3_Package_List'!$E$2:$E$5001,C98,'3_Package_List'!$G$2:$G$5001,D98))</f>
        <v/>
      </c>
      <c r="V98" s="27">
        <f>IF(D98="","",IF(U98=0,"Not listed yet",IF(AND(S98=H98,T98=I98,U98=R98),"OK","Mismatch")))</f>
        <v/>
      </c>
    </row>
    <row r="99">
      <c r="A99" s="25" t="n"/>
      <c r="B99" s="25" t="n"/>
      <c r="C99" s="26" t="n"/>
      <c r="D99" s="26" t="n"/>
      <c r="E99" s="26" t="n"/>
      <c r="F99" s="26" t="n"/>
      <c r="G99" s="25" t="n"/>
      <c r="H99" s="25" t="n"/>
      <c r="I99" s="25" t="n"/>
      <c r="J99" s="25" t="n"/>
      <c r="K99" s="25" t="n"/>
      <c r="L99" s="27">
        <f>IF(D99="","",MIN(INT(H99/J99),I99))</f>
        <v/>
      </c>
      <c r="M99" s="27">
        <f>IF(D99="","",INT((H99-L99*J99)/J99))</f>
        <v/>
      </c>
      <c r="N99" s="27">
        <f>IF(D99="","",INT((I99-L99)/J99))</f>
        <v/>
      </c>
      <c r="O99" s="27">
        <f>IF(D99="","",H99-L99*J99-M99*J99)</f>
        <v/>
      </c>
      <c r="P99" s="27">
        <f>IF(D99="","",I99-L99-N99*J99)</f>
        <v/>
      </c>
      <c r="Q99" s="27">
        <f>IF(D99="","",IF(AND(O99&gt;0,P99&gt;0),IF(O99+P99&lt;=J99,1,2),IF(O99+P99&gt;0,1,0)))</f>
        <v/>
      </c>
      <c r="R99" s="27">
        <f>IF(D99="","",L99+M99+N99+Q99)</f>
        <v/>
      </c>
      <c r="S99" s="27">
        <f>IF(D99="","",SUMIFS('3_Package_List'!$H$2:$H$5001,'3_Package_List'!$E$2:$E$5001,C99,'3_Package_List'!$G$2:$G$5001,D99))</f>
        <v/>
      </c>
      <c r="T99" s="27">
        <f>IF(D99="","",SUMIFS('3_Package_List'!$J$2:$J$5001,'3_Package_List'!$E$2:$E$5001,C99,'3_Package_List'!$G$2:$G$5001,D99))</f>
        <v/>
      </c>
      <c r="U99" s="27">
        <f>IF(D99="","",COUNTIFS('3_Package_List'!$E$2:$E$5001,C99,'3_Package_List'!$G$2:$G$5001,D99))</f>
        <v/>
      </c>
      <c r="V99" s="27">
        <f>IF(D99="","",IF(U99=0,"Not listed yet",IF(AND(S99=H99,T99=I99,U99=R99),"OK","Mismatch")))</f>
        <v/>
      </c>
    </row>
    <row r="100">
      <c r="A100" s="25" t="n"/>
      <c r="B100" s="25" t="n"/>
      <c r="C100" s="26" t="n"/>
      <c r="D100" s="26" t="n"/>
      <c r="E100" s="26" t="n"/>
      <c r="F100" s="26" t="n"/>
      <c r="G100" s="25" t="n"/>
      <c r="H100" s="25" t="n"/>
      <c r="I100" s="25" t="n"/>
      <c r="J100" s="25" t="n"/>
      <c r="K100" s="25" t="n"/>
      <c r="L100" s="27">
        <f>IF(D100="","",MIN(INT(H100/J100),I100))</f>
        <v/>
      </c>
      <c r="M100" s="27">
        <f>IF(D100="","",INT((H100-L100*J100)/J100))</f>
        <v/>
      </c>
      <c r="N100" s="27">
        <f>IF(D100="","",INT((I100-L100)/J100))</f>
        <v/>
      </c>
      <c r="O100" s="27">
        <f>IF(D100="","",H100-L100*J100-M100*J100)</f>
        <v/>
      </c>
      <c r="P100" s="27">
        <f>IF(D100="","",I100-L100-N100*J100)</f>
        <v/>
      </c>
      <c r="Q100" s="27">
        <f>IF(D100="","",IF(AND(O100&gt;0,P100&gt;0),IF(O100+P100&lt;=J100,1,2),IF(O100+P100&gt;0,1,0)))</f>
        <v/>
      </c>
      <c r="R100" s="27">
        <f>IF(D100="","",L100+M100+N100+Q100)</f>
        <v/>
      </c>
      <c r="S100" s="27">
        <f>IF(D100="","",SUMIFS('3_Package_List'!$H$2:$H$5001,'3_Package_List'!$E$2:$E$5001,C100,'3_Package_List'!$G$2:$G$5001,D100))</f>
        <v/>
      </c>
      <c r="T100" s="27">
        <f>IF(D100="","",SUMIFS('3_Package_List'!$J$2:$J$5001,'3_Package_List'!$E$2:$E$5001,C100,'3_Package_List'!$G$2:$G$5001,D100))</f>
        <v/>
      </c>
      <c r="U100" s="27">
        <f>IF(D100="","",COUNTIFS('3_Package_List'!$E$2:$E$5001,C100,'3_Package_List'!$G$2:$G$5001,D100))</f>
        <v/>
      </c>
      <c r="V100" s="27">
        <f>IF(D100="","",IF(U100=0,"Not listed yet",IF(AND(S100=H100,T100=I100,U100=R100),"OK","Mismatch")))</f>
        <v/>
      </c>
    </row>
    <row r="101">
      <c r="A101" s="25" t="n"/>
      <c r="B101" s="25" t="n"/>
      <c r="C101" s="26" t="n"/>
      <c r="D101" s="26" t="n"/>
      <c r="E101" s="26" t="n"/>
      <c r="F101" s="26" t="n"/>
      <c r="G101" s="25" t="n"/>
      <c r="H101" s="25" t="n"/>
      <c r="I101" s="25" t="n"/>
      <c r="J101" s="25" t="n"/>
      <c r="K101" s="25" t="n"/>
      <c r="L101" s="27">
        <f>IF(D101="","",MIN(INT(H101/J101),I101))</f>
        <v/>
      </c>
      <c r="M101" s="27">
        <f>IF(D101="","",INT((H101-L101*J101)/J101))</f>
        <v/>
      </c>
      <c r="N101" s="27">
        <f>IF(D101="","",INT((I101-L101)/J101))</f>
        <v/>
      </c>
      <c r="O101" s="27">
        <f>IF(D101="","",H101-L101*J101-M101*J101)</f>
        <v/>
      </c>
      <c r="P101" s="27">
        <f>IF(D101="","",I101-L101-N101*J101)</f>
        <v/>
      </c>
      <c r="Q101" s="27">
        <f>IF(D101="","",IF(AND(O101&gt;0,P101&gt;0),IF(O101+P101&lt;=J101,1,2),IF(O101+P101&gt;0,1,0)))</f>
        <v/>
      </c>
      <c r="R101" s="27">
        <f>IF(D101="","",L101+M101+N101+Q101)</f>
        <v/>
      </c>
      <c r="S101" s="27">
        <f>IF(D101="","",SUMIFS('3_Package_List'!$H$2:$H$5001,'3_Package_List'!$E$2:$E$5001,C101,'3_Package_List'!$G$2:$G$5001,D101))</f>
        <v/>
      </c>
      <c r="T101" s="27">
        <f>IF(D101="","",SUMIFS('3_Package_List'!$J$2:$J$5001,'3_Package_List'!$E$2:$E$5001,C101,'3_Package_List'!$G$2:$G$5001,D101))</f>
        <v/>
      </c>
      <c r="U101" s="27">
        <f>IF(D101="","",COUNTIFS('3_Package_List'!$E$2:$E$5001,C101,'3_Package_List'!$G$2:$G$5001,D101))</f>
        <v/>
      </c>
      <c r="V101" s="27">
        <f>IF(D101="","",IF(U101=0,"Not listed yet",IF(AND(S101=H101,T101=I101,U101=R101),"OK","Mismatch")))</f>
        <v/>
      </c>
    </row>
    <row r="102">
      <c r="A102" s="25" t="n"/>
      <c r="B102" s="25" t="n"/>
      <c r="C102" s="26" t="n"/>
      <c r="D102" s="26" t="n"/>
      <c r="E102" s="26" t="n"/>
      <c r="F102" s="26" t="n"/>
      <c r="G102" s="25" t="n"/>
      <c r="H102" s="25" t="n"/>
      <c r="I102" s="25" t="n"/>
      <c r="J102" s="25" t="n"/>
      <c r="K102" s="25" t="n"/>
      <c r="L102" s="27">
        <f>IF(D102="","",MIN(INT(H102/J102),I102))</f>
        <v/>
      </c>
      <c r="M102" s="27">
        <f>IF(D102="","",INT((H102-L102*J102)/J102))</f>
        <v/>
      </c>
      <c r="N102" s="27">
        <f>IF(D102="","",INT((I102-L102)/J102))</f>
        <v/>
      </c>
      <c r="O102" s="27">
        <f>IF(D102="","",H102-L102*J102-M102*J102)</f>
        <v/>
      </c>
      <c r="P102" s="27">
        <f>IF(D102="","",I102-L102-N102*J102)</f>
        <v/>
      </c>
      <c r="Q102" s="27">
        <f>IF(D102="","",IF(AND(O102&gt;0,P102&gt;0),IF(O102+P102&lt;=J102,1,2),IF(O102+P102&gt;0,1,0)))</f>
        <v/>
      </c>
      <c r="R102" s="27">
        <f>IF(D102="","",L102+M102+N102+Q102)</f>
        <v/>
      </c>
      <c r="S102" s="27">
        <f>IF(D102="","",SUMIFS('3_Package_List'!$H$2:$H$5001,'3_Package_List'!$E$2:$E$5001,C102,'3_Package_List'!$G$2:$G$5001,D102))</f>
        <v/>
      </c>
      <c r="T102" s="27">
        <f>IF(D102="","",SUMIFS('3_Package_List'!$J$2:$J$5001,'3_Package_List'!$E$2:$E$5001,C102,'3_Package_List'!$G$2:$G$5001,D102))</f>
        <v/>
      </c>
      <c r="U102" s="27">
        <f>IF(D102="","",COUNTIFS('3_Package_List'!$E$2:$E$5001,C102,'3_Package_List'!$G$2:$G$5001,D102))</f>
        <v/>
      </c>
      <c r="V102" s="27">
        <f>IF(D102="","",IF(U102=0,"Not listed yet",IF(AND(S102=H102,T102=I102,U102=R102),"OK","Mismatch")))</f>
        <v/>
      </c>
    </row>
    <row r="103">
      <c r="A103" s="25" t="n"/>
      <c r="B103" s="25" t="n"/>
      <c r="C103" s="26" t="n"/>
      <c r="D103" s="26" t="n"/>
      <c r="E103" s="26" t="n"/>
      <c r="F103" s="26" t="n"/>
      <c r="G103" s="25" t="n"/>
      <c r="H103" s="25" t="n"/>
      <c r="I103" s="25" t="n"/>
      <c r="J103" s="25" t="n"/>
      <c r="K103" s="25" t="n"/>
      <c r="L103" s="27">
        <f>IF(D103="","",MIN(INT(H103/J103),I103))</f>
        <v/>
      </c>
      <c r="M103" s="27">
        <f>IF(D103="","",INT((H103-L103*J103)/J103))</f>
        <v/>
      </c>
      <c r="N103" s="27">
        <f>IF(D103="","",INT((I103-L103)/J103))</f>
        <v/>
      </c>
      <c r="O103" s="27">
        <f>IF(D103="","",H103-L103*J103-M103*J103)</f>
        <v/>
      </c>
      <c r="P103" s="27">
        <f>IF(D103="","",I103-L103-N103*J103)</f>
        <v/>
      </c>
      <c r="Q103" s="27">
        <f>IF(D103="","",IF(AND(O103&gt;0,P103&gt;0),IF(O103+P103&lt;=J103,1,2),IF(O103+P103&gt;0,1,0)))</f>
        <v/>
      </c>
      <c r="R103" s="27">
        <f>IF(D103="","",L103+M103+N103+Q103)</f>
        <v/>
      </c>
      <c r="S103" s="27">
        <f>IF(D103="","",SUMIFS('3_Package_List'!$H$2:$H$5001,'3_Package_List'!$E$2:$E$5001,C103,'3_Package_List'!$G$2:$G$5001,D103))</f>
        <v/>
      </c>
      <c r="T103" s="27">
        <f>IF(D103="","",SUMIFS('3_Package_List'!$J$2:$J$5001,'3_Package_List'!$E$2:$E$5001,C103,'3_Package_List'!$G$2:$G$5001,D103))</f>
        <v/>
      </c>
      <c r="U103" s="27">
        <f>IF(D103="","",COUNTIFS('3_Package_List'!$E$2:$E$5001,C103,'3_Package_List'!$G$2:$G$5001,D103))</f>
        <v/>
      </c>
      <c r="V103" s="27">
        <f>IF(D103="","",IF(U103=0,"Not listed yet",IF(AND(S103=H103,T103=I103,U103=R103),"OK","Mismatch")))</f>
        <v/>
      </c>
    </row>
    <row r="104">
      <c r="A104" s="25" t="n"/>
      <c r="B104" s="25" t="n"/>
      <c r="C104" s="26" t="n"/>
      <c r="D104" s="26" t="n"/>
      <c r="E104" s="26" t="n"/>
      <c r="F104" s="26" t="n"/>
      <c r="G104" s="25" t="n"/>
      <c r="H104" s="25" t="n"/>
      <c r="I104" s="25" t="n"/>
      <c r="J104" s="25" t="n"/>
      <c r="K104" s="25" t="n"/>
      <c r="L104" s="27">
        <f>IF(D104="","",MIN(INT(H104/J104),I104))</f>
        <v/>
      </c>
      <c r="M104" s="27">
        <f>IF(D104="","",INT((H104-L104*J104)/J104))</f>
        <v/>
      </c>
      <c r="N104" s="27">
        <f>IF(D104="","",INT((I104-L104)/J104))</f>
        <v/>
      </c>
      <c r="O104" s="27">
        <f>IF(D104="","",H104-L104*J104-M104*J104)</f>
        <v/>
      </c>
      <c r="P104" s="27">
        <f>IF(D104="","",I104-L104-N104*J104)</f>
        <v/>
      </c>
      <c r="Q104" s="27">
        <f>IF(D104="","",IF(AND(O104&gt;0,P104&gt;0),IF(O104+P104&lt;=J104,1,2),IF(O104+P104&gt;0,1,0)))</f>
        <v/>
      </c>
      <c r="R104" s="27">
        <f>IF(D104="","",L104+M104+N104+Q104)</f>
        <v/>
      </c>
      <c r="S104" s="27">
        <f>IF(D104="","",SUMIFS('3_Package_List'!$H$2:$H$5001,'3_Package_List'!$E$2:$E$5001,C104,'3_Package_List'!$G$2:$G$5001,D104))</f>
        <v/>
      </c>
      <c r="T104" s="27">
        <f>IF(D104="","",SUMIFS('3_Package_List'!$J$2:$J$5001,'3_Package_List'!$E$2:$E$5001,C104,'3_Package_List'!$G$2:$G$5001,D104))</f>
        <v/>
      </c>
      <c r="U104" s="27">
        <f>IF(D104="","",COUNTIFS('3_Package_List'!$E$2:$E$5001,C104,'3_Package_List'!$G$2:$G$5001,D104))</f>
        <v/>
      </c>
      <c r="V104" s="27">
        <f>IF(D104="","",IF(U104=0,"Not listed yet",IF(AND(S104=H104,T104=I104,U104=R104),"OK","Mismatch")))</f>
        <v/>
      </c>
    </row>
    <row r="105">
      <c r="A105" s="25" t="n"/>
      <c r="B105" s="25" t="n"/>
      <c r="C105" s="26" t="n"/>
      <c r="D105" s="26" t="n"/>
      <c r="E105" s="26" t="n"/>
      <c r="F105" s="26" t="n"/>
      <c r="G105" s="25" t="n"/>
      <c r="H105" s="25" t="n"/>
      <c r="I105" s="25" t="n"/>
      <c r="J105" s="25" t="n"/>
      <c r="K105" s="25" t="n"/>
      <c r="L105" s="27">
        <f>IF(D105="","",MIN(INT(H105/J105),I105))</f>
        <v/>
      </c>
      <c r="M105" s="27">
        <f>IF(D105="","",INT((H105-L105*J105)/J105))</f>
        <v/>
      </c>
      <c r="N105" s="27">
        <f>IF(D105="","",INT((I105-L105)/J105))</f>
        <v/>
      </c>
      <c r="O105" s="27">
        <f>IF(D105="","",H105-L105*J105-M105*J105)</f>
        <v/>
      </c>
      <c r="P105" s="27">
        <f>IF(D105="","",I105-L105-N105*J105)</f>
        <v/>
      </c>
      <c r="Q105" s="27">
        <f>IF(D105="","",IF(AND(O105&gt;0,P105&gt;0),IF(O105+P105&lt;=J105,1,2),IF(O105+P105&gt;0,1,0)))</f>
        <v/>
      </c>
      <c r="R105" s="27">
        <f>IF(D105="","",L105+M105+N105+Q105)</f>
        <v/>
      </c>
      <c r="S105" s="27">
        <f>IF(D105="","",SUMIFS('3_Package_List'!$H$2:$H$5001,'3_Package_List'!$E$2:$E$5001,C105,'3_Package_List'!$G$2:$G$5001,D105))</f>
        <v/>
      </c>
      <c r="T105" s="27">
        <f>IF(D105="","",SUMIFS('3_Package_List'!$J$2:$J$5001,'3_Package_List'!$E$2:$E$5001,C105,'3_Package_List'!$G$2:$G$5001,D105))</f>
        <v/>
      </c>
      <c r="U105" s="27">
        <f>IF(D105="","",COUNTIFS('3_Package_List'!$E$2:$E$5001,C105,'3_Package_List'!$G$2:$G$5001,D105))</f>
        <v/>
      </c>
      <c r="V105" s="27">
        <f>IF(D105="","",IF(U105=0,"Not listed yet",IF(AND(S105=H105,T105=I105,U105=R105),"OK","Mismatch")))</f>
        <v/>
      </c>
    </row>
    <row r="106">
      <c r="A106" s="25" t="n"/>
      <c r="B106" s="25" t="n"/>
      <c r="C106" s="26" t="n"/>
      <c r="D106" s="26" t="n"/>
      <c r="E106" s="26" t="n"/>
      <c r="F106" s="26" t="n"/>
      <c r="G106" s="25" t="n"/>
      <c r="H106" s="25" t="n"/>
      <c r="I106" s="25" t="n"/>
      <c r="J106" s="25" t="n"/>
      <c r="K106" s="25" t="n"/>
      <c r="L106" s="27">
        <f>IF(D106="","",MIN(INT(H106/J106),I106))</f>
        <v/>
      </c>
      <c r="M106" s="27">
        <f>IF(D106="","",INT((H106-L106*J106)/J106))</f>
        <v/>
      </c>
      <c r="N106" s="27">
        <f>IF(D106="","",INT((I106-L106)/J106))</f>
        <v/>
      </c>
      <c r="O106" s="27">
        <f>IF(D106="","",H106-L106*J106-M106*J106)</f>
        <v/>
      </c>
      <c r="P106" s="27">
        <f>IF(D106="","",I106-L106-N106*J106)</f>
        <v/>
      </c>
      <c r="Q106" s="27">
        <f>IF(D106="","",IF(AND(O106&gt;0,P106&gt;0),IF(O106+P106&lt;=J106,1,2),IF(O106+P106&gt;0,1,0)))</f>
        <v/>
      </c>
      <c r="R106" s="27">
        <f>IF(D106="","",L106+M106+N106+Q106)</f>
        <v/>
      </c>
      <c r="S106" s="27">
        <f>IF(D106="","",SUMIFS('3_Package_List'!$H$2:$H$5001,'3_Package_List'!$E$2:$E$5001,C106,'3_Package_List'!$G$2:$G$5001,D106))</f>
        <v/>
      </c>
      <c r="T106" s="27">
        <f>IF(D106="","",SUMIFS('3_Package_List'!$J$2:$J$5001,'3_Package_List'!$E$2:$E$5001,C106,'3_Package_List'!$G$2:$G$5001,D106))</f>
        <v/>
      </c>
      <c r="U106" s="27">
        <f>IF(D106="","",COUNTIFS('3_Package_List'!$E$2:$E$5001,C106,'3_Package_List'!$G$2:$G$5001,D106))</f>
        <v/>
      </c>
      <c r="V106" s="27">
        <f>IF(D106="","",IF(U106=0,"Not listed yet",IF(AND(S106=H106,T106=I106,U106=R106),"OK","Mismatch")))</f>
        <v/>
      </c>
    </row>
    <row r="107">
      <c r="A107" s="25" t="n"/>
      <c r="B107" s="25" t="n"/>
      <c r="C107" s="26" t="n"/>
      <c r="D107" s="26" t="n"/>
      <c r="E107" s="26" t="n"/>
      <c r="F107" s="26" t="n"/>
      <c r="G107" s="25" t="n"/>
      <c r="H107" s="25" t="n"/>
      <c r="I107" s="25" t="n"/>
      <c r="J107" s="25" t="n"/>
      <c r="K107" s="25" t="n"/>
      <c r="L107" s="27">
        <f>IF(D107="","",MIN(INT(H107/J107),I107))</f>
        <v/>
      </c>
      <c r="M107" s="27">
        <f>IF(D107="","",INT((H107-L107*J107)/J107))</f>
        <v/>
      </c>
      <c r="N107" s="27">
        <f>IF(D107="","",INT((I107-L107)/J107))</f>
        <v/>
      </c>
      <c r="O107" s="27">
        <f>IF(D107="","",H107-L107*J107-M107*J107)</f>
        <v/>
      </c>
      <c r="P107" s="27">
        <f>IF(D107="","",I107-L107-N107*J107)</f>
        <v/>
      </c>
      <c r="Q107" s="27">
        <f>IF(D107="","",IF(AND(O107&gt;0,P107&gt;0),IF(O107+P107&lt;=J107,1,2),IF(O107+P107&gt;0,1,0)))</f>
        <v/>
      </c>
      <c r="R107" s="27">
        <f>IF(D107="","",L107+M107+N107+Q107)</f>
        <v/>
      </c>
      <c r="S107" s="27">
        <f>IF(D107="","",SUMIFS('3_Package_List'!$H$2:$H$5001,'3_Package_List'!$E$2:$E$5001,C107,'3_Package_List'!$G$2:$G$5001,D107))</f>
        <v/>
      </c>
      <c r="T107" s="27">
        <f>IF(D107="","",SUMIFS('3_Package_List'!$J$2:$J$5001,'3_Package_List'!$E$2:$E$5001,C107,'3_Package_List'!$G$2:$G$5001,D107))</f>
        <v/>
      </c>
      <c r="U107" s="27">
        <f>IF(D107="","",COUNTIFS('3_Package_List'!$E$2:$E$5001,C107,'3_Package_List'!$G$2:$G$5001,D107))</f>
        <v/>
      </c>
      <c r="V107" s="27">
        <f>IF(D107="","",IF(U107=0,"Not listed yet",IF(AND(S107=H107,T107=I107,U107=R107),"OK","Mismatch")))</f>
        <v/>
      </c>
    </row>
    <row r="108">
      <c r="A108" s="25" t="n"/>
      <c r="B108" s="25" t="n"/>
      <c r="C108" s="26" t="n"/>
      <c r="D108" s="26" t="n"/>
      <c r="E108" s="26" t="n"/>
      <c r="F108" s="26" t="n"/>
      <c r="G108" s="25" t="n"/>
      <c r="H108" s="25" t="n"/>
      <c r="I108" s="25" t="n"/>
      <c r="J108" s="25" t="n"/>
      <c r="K108" s="25" t="n"/>
      <c r="L108" s="27">
        <f>IF(D108="","",MIN(INT(H108/J108),I108))</f>
        <v/>
      </c>
      <c r="M108" s="27">
        <f>IF(D108="","",INT((H108-L108*J108)/J108))</f>
        <v/>
      </c>
      <c r="N108" s="27">
        <f>IF(D108="","",INT((I108-L108)/J108))</f>
        <v/>
      </c>
      <c r="O108" s="27">
        <f>IF(D108="","",H108-L108*J108-M108*J108)</f>
        <v/>
      </c>
      <c r="P108" s="27">
        <f>IF(D108="","",I108-L108-N108*J108)</f>
        <v/>
      </c>
      <c r="Q108" s="27">
        <f>IF(D108="","",IF(AND(O108&gt;0,P108&gt;0),IF(O108+P108&lt;=J108,1,2),IF(O108+P108&gt;0,1,0)))</f>
        <v/>
      </c>
      <c r="R108" s="27">
        <f>IF(D108="","",L108+M108+N108+Q108)</f>
        <v/>
      </c>
      <c r="S108" s="27">
        <f>IF(D108="","",SUMIFS('3_Package_List'!$H$2:$H$5001,'3_Package_List'!$E$2:$E$5001,C108,'3_Package_List'!$G$2:$G$5001,D108))</f>
        <v/>
      </c>
      <c r="T108" s="27">
        <f>IF(D108="","",SUMIFS('3_Package_List'!$J$2:$J$5001,'3_Package_List'!$E$2:$E$5001,C108,'3_Package_List'!$G$2:$G$5001,D108))</f>
        <v/>
      </c>
      <c r="U108" s="27">
        <f>IF(D108="","",COUNTIFS('3_Package_List'!$E$2:$E$5001,C108,'3_Package_List'!$G$2:$G$5001,D108))</f>
        <v/>
      </c>
      <c r="V108" s="27">
        <f>IF(D108="","",IF(U108=0,"Not listed yet",IF(AND(S108=H108,T108=I108,U108=R108),"OK","Mismatch")))</f>
        <v/>
      </c>
    </row>
    <row r="109">
      <c r="A109" s="25" t="n"/>
      <c r="B109" s="25" t="n"/>
      <c r="C109" s="26" t="n"/>
      <c r="D109" s="26" t="n"/>
      <c r="E109" s="26" t="n"/>
      <c r="F109" s="26" t="n"/>
      <c r="G109" s="25" t="n"/>
      <c r="H109" s="25" t="n"/>
      <c r="I109" s="25" t="n"/>
      <c r="J109" s="25" t="n"/>
      <c r="K109" s="25" t="n"/>
      <c r="L109" s="27">
        <f>IF(D109="","",MIN(INT(H109/J109),I109))</f>
        <v/>
      </c>
      <c r="M109" s="27">
        <f>IF(D109="","",INT((H109-L109*J109)/J109))</f>
        <v/>
      </c>
      <c r="N109" s="27">
        <f>IF(D109="","",INT((I109-L109)/J109))</f>
        <v/>
      </c>
      <c r="O109" s="27">
        <f>IF(D109="","",H109-L109*J109-M109*J109)</f>
        <v/>
      </c>
      <c r="P109" s="27">
        <f>IF(D109="","",I109-L109-N109*J109)</f>
        <v/>
      </c>
      <c r="Q109" s="27">
        <f>IF(D109="","",IF(AND(O109&gt;0,P109&gt;0),IF(O109+P109&lt;=J109,1,2),IF(O109+P109&gt;0,1,0)))</f>
        <v/>
      </c>
      <c r="R109" s="27">
        <f>IF(D109="","",L109+M109+N109+Q109)</f>
        <v/>
      </c>
      <c r="S109" s="27">
        <f>IF(D109="","",SUMIFS('3_Package_List'!$H$2:$H$5001,'3_Package_List'!$E$2:$E$5001,C109,'3_Package_List'!$G$2:$G$5001,D109))</f>
        <v/>
      </c>
      <c r="T109" s="27">
        <f>IF(D109="","",SUMIFS('3_Package_List'!$J$2:$J$5001,'3_Package_List'!$E$2:$E$5001,C109,'3_Package_List'!$G$2:$G$5001,D109))</f>
        <v/>
      </c>
      <c r="U109" s="27">
        <f>IF(D109="","",COUNTIFS('3_Package_List'!$E$2:$E$5001,C109,'3_Package_List'!$G$2:$G$5001,D109))</f>
        <v/>
      </c>
      <c r="V109" s="27">
        <f>IF(D109="","",IF(U109=0,"Not listed yet",IF(AND(S109=H109,T109=I109,U109=R109),"OK","Mismatch")))</f>
        <v/>
      </c>
    </row>
    <row r="110">
      <c r="A110" s="25" t="n"/>
      <c r="B110" s="25" t="n"/>
      <c r="C110" s="26" t="n"/>
      <c r="D110" s="26" t="n"/>
      <c r="E110" s="26" t="n"/>
      <c r="F110" s="26" t="n"/>
      <c r="G110" s="25" t="n"/>
      <c r="H110" s="25" t="n"/>
      <c r="I110" s="25" t="n"/>
      <c r="J110" s="25" t="n"/>
      <c r="K110" s="25" t="n"/>
      <c r="L110" s="27">
        <f>IF(D110="","",MIN(INT(H110/J110),I110))</f>
        <v/>
      </c>
      <c r="M110" s="27">
        <f>IF(D110="","",INT((H110-L110*J110)/J110))</f>
        <v/>
      </c>
      <c r="N110" s="27">
        <f>IF(D110="","",INT((I110-L110)/J110))</f>
        <v/>
      </c>
      <c r="O110" s="27">
        <f>IF(D110="","",H110-L110*J110-M110*J110)</f>
        <v/>
      </c>
      <c r="P110" s="27">
        <f>IF(D110="","",I110-L110-N110*J110)</f>
        <v/>
      </c>
      <c r="Q110" s="27">
        <f>IF(D110="","",IF(AND(O110&gt;0,P110&gt;0),IF(O110+P110&lt;=J110,1,2),IF(O110+P110&gt;0,1,0)))</f>
        <v/>
      </c>
      <c r="R110" s="27">
        <f>IF(D110="","",L110+M110+N110+Q110)</f>
        <v/>
      </c>
      <c r="S110" s="27">
        <f>IF(D110="","",SUMIFS('3_Package_List'!$H$2:$H$5001,'3_Package_List'!$E$2:$E$5001,C110,'3_Package_List'!$G$2:$G$5001,D110))</f>
        <v/>
      </c>
      <c r="T110" s="27">
        <f>IF(D110="","",SUMIFS('3_Package_List'!$J$2:$J$5001,'3_Package_List'!$E$2:$E$5001,C110,'3_Package_List'!$G$2:$G$5001,D110))</f>
        <v/>
      </c>
      <c r="U110" s="27">
        <f>IF(D110="","",COUNTIFS('3_Package_List'!$E$2:$E$5001,C110,'3_Package_List'!$G$2:$G$5001,D110))</f>
        <v/>
      </c>
      <c r="V110" s="27">
        <f>IF(D110="","",IF(U110=0,"Not listed yet",IF(AND(S110=H110,T110=I110,U110=R110),"OK","Mismatch")))</f>
        <v/>
      </c>
    </row>
    <row r="111">
      <c r="A111" s="25" t="n"/>
      <c r="B111" s="25" t="n"/>
      <c r="C111" s="26" t="n"/>
      <c r="D111" s="26" t="n"/>
      <c r="E111" s="26" t="n"/>
      <c r="F111" s="26" t="n"/>
      <c r="G111" s="25" t="n"/>
      <c r="H111" s="25" t="n"/>
      <c r="I111" s="25" t="n"/>
      <c r="J111" s="25" t="n"/>
      <c r="K111" s="25" t="n"/>
      <c r="L111" s="27">
        <f>IF(D111="","",MIN(INT(H111/J111),I111))</f>
        <v/>
      </c>
      <c r="M111" s="27">
        <f>IF(D111="","",INT((H111-L111*J111)/J111))</f>
        <v/>
      </c>
      <c r="N111" s="27">
        <f>IF(D111="","",INT((I111-L111)/J111))</f>
        <v/>
      </c>
      <c r="O111" s="27">
        <f>IF(D111="","",H111-L111*J111-M111*J111)</f>
        <v/>
      </c>
      <c r="P111" s="27">
        <f>IF(D111="","",I111-L111-N111*J111)</f>
        <v/>
      </c>
      <c r="Q111" s="27">
        <f>IF(D111="","",IF(AND(O111&gt;0,P111&gt;0),IF(O111+P111&lt;=J111,1,2),IF(O111+P111&gt;0,1,0)))</f>
        <v/>
      </c>
      <c r="R111" s="27">
        <f>IF(D111="","",L111+M111+N111+Q111)</f>
        <v/>
      </c>
      <c r="S111" s="27">
        <f>IF(D111="","",SUMIFS('3_Package_List'!$H$2:$H$5001,'3_Package_List'!$E$2:$E$5001,C111,'3_Package_List'!$G$2:$G$5001,D111))</f>
        <v/>
      </c>
      <c r="T111" s="27">
        <f>IF(D111="","",SUMIFS('3_Package_List'!$J$2:$J$5001,'3_Package_List'!$E$2:$E$5001,C111,'3_Package_List'!$G$2:$G$5001,D111))</f>
        <v/>
      </c>
      <c r="U111" s="27">
        <f>IF(D111="","",COUNTIFS('3_Package_List'!$E$2:$E$5001,C111,'3_Package_List'!$G$2:$G$5001,D111))</f>
        <v/>
      </c>
      <c r="V111" s="27">
        <f>IF(D111="","",IF(U111=0,"Not listed yet",IF(AND(S111=H111,T111=I111,U111=R111),"OK","Mismatch")))</f>
        <v/>
      </c>
    </row>
    <row r="112">
      <c r="A112" s="25" t="n"/>
      <c r="B112" s="25" t="n"/>
      <c r="C112" s="26" t="n"/>
      <c r="D112" s="26" t="n"/>
      <c r="E112" s="26" t="n"/>
      <c r="F112" s="26" t="n"/>
      <c r="G112" s="25" t="n"/>
      <c r="H112" s="25" t="n"/>
      <c r="I112" s="25" t="n"/>
      <c r="J112" s="25" t="n"/>
      <c r="K112" s="25" t="n"/>
      <c r="L112" s="27">
        <f>IF(D112="","",MIN(INT(H112/J112),I112))</f>
        <v/>
      </c>
      <c r="M112" s="27">
        <f>IF(D112="","",INT((H112-L112*J112)/J112))</f>
        <v/>
      </c>
      <c r="N112" s="27">
        <f>IF(D112="","",INT((I112-L112)/J112))</f>
        <v/>
      </c>
      <c r="O112" s="27">
        <f>IF(D112="","",H112-L112*J112-M112*J112)</f>
        <v/>
      </c>
      <c r="P112" s="27">
        <f>IF(D112="","",I112-L112-N112*J112)</f>
        <v/>
      </c>
      <c r="Q112" s="27">
        <f>IF(D112="","",IF(AND(O112&gt;0,P112&gt;0),IF(O112+P112&lt;=J112,1,2),IF(O112+P112&gt;0,1,0)))</f>
        <v/>
      </c>
      <c r="R112" s="27">
        <f>IF(D112="","",L112+M112+N112+Q112)</f>
        <v/>
      </c>
      <c r="S112" s="27">
        <f>IF(D112="","",SUMIFS('3_Package_List'!$H$2:$H$5001,'3_Package_List'!$E$2:$E$5001,C112,'3_Package_List'!$G$2:$G$5001,D112))</f>
        <v/>
      </c>
      <c r="T112" s="27">
        <f>IF(D112="","",SUMIFS('3_Package_List'!$J$2:$J$5001,'3_Package_List'!$E$2:$E$5001,C112,'3_Package_List'!$G$2:$G$5001,D112))</f>
        <v/>
      </c>
      <c r="U112" s="27">
        <f>IF(D112="","",COUNTIFS('3_Package_List'!$E$2:$E$5001,C112,'3_Package_List'!$G$2:$G$5001,D112))</f>
        <v/>
      </c>
      <c r="V112" s="27">
        <f>IF(D112="","",IF(U112=0,"Not listed yet",IF(AND(S112=H112,T112=I112,U112=R112),"OK","Mismatch")))</f>
        <v/>
      </c>
    </row>
    <row r="113">
      <c r="A113" s="25" t="n"/>
      <c r="B113" s="25" t="n"/>
      <c r="C113" s="26" t="n"/>
      <c r="D113" s="26" t="n"/>
      <c r="E113" s="26" t="n"/>
      <c r="F113" s="26" t="n"/>
      <c r="G113" s="25" t="n"/>
      <c r="H113" s="25" t="n"/>
      <c r="I113" s="25" t="n"/>
      <c r="J113" s="25" t="n"/>
      <c r="K113" s="25" t="n"/>
      <c r="L113" s="27">
        <f>IF(D113="","",MIN(INT(H113/J113),I113))</f>
        <v/>
      </c>
      <c r="M113" s="27">
        <f>IF(D113="","",INT((H113-L113*J113)/J113))</f>
        <v/>
      </c>
      <c r="N113" s="27">
        <f>IF(D113="","",INT((I113-L113)/J113))</f>
        <v/>
      </c>
      <c r="O113" s="27">
        <f>IF(D113="","",H113-L113*J113-M113*J113)</f>
        <v/>
      </c>
      <c r="P113" s="27">
        <f>IF(D113="","",I113-L113-N113*J113)</f>
        <v/>
      </c>
      <c r="Q113" s="27">
        <f>IF(D113="","",IF(AND(O113&gt;0,P113&gt;0),IF(O113+P113&lt;=J113,1,2),IF(O113+P113&gt;0,1,0)))</f>
        <v/>
      </c>
      <c r="R113" s="27">
        <f>IF(D113="","",L113+M113+N113+Q113)</f>
        <v/>
      </c>
      <c r="S113" s="27">
        <f>IF(D113="","",SUMIFS('3_Package_List'!$H$2:$H$5001,'3_Package_List'!$E$2:$E$5001,C113,'3_Package_List'!$G$2:$G$5001,D113))</f>
        <v/>
      </c>
      <c r="T113" s="27">
        <f>IF(D113="","",SUMIFS('3_Package_List'!$J$2:$J$5001,'3_Package_List'!$E$2:$E$5001,C113,'3_Package_List'!$G$2:$G$5001,D113))</f>
        <v/>
      </c>
      <c r="U113" s="27">
        <f>IF(D113="","",COUNTIFS('3_Package_List'!$E$2:$E$5001,C113,'3_Package_List'!$G$2:$G$5001,D113))</f>
        <v/>
      </c>
      <c r="V113" s="27">
        <f>IF(D113="","",IF(U113=0,"Not listed yet",IF(AND(S113=H113,T113=I113,U113=R113),"OK","Mismatch")))</f>
        <v/>
      </c>
    </row>
    <row r="114">
      <c r="A114" s="25" t="n"/>
      <c r="B114" s="25" t="n"/>
      <c r="C114" s="26" t="n"/>
      <c r="D114" s="26" t="n"/>
      <c r="E114" s="26" t="n"/>
      <c r="F114" s="26" t="n"/>
      <c r="G114" s="25" t="n"/>
      <c r="H114" s="25" t="n"/>
      <c r="I114" s="25" t="n"/>
      <c r="J114" s="25" t="n"/>
      <c r="K114" s="25" t="n"/>
      <c r="L114" s="27">
        <f>IF(D114="","",MIN(INT(H114/J114),I114))</f>
        <v/>
      </c>
      <c r="M114" s="27">
        <f>IF(D114="","",INT((H114-L114*J114)/J114))</f>
        <v/>
      </c>
      <c r="N114" s="27">
        <f>IF(D114="","",INT((I114-L114)/J114))</f>
        <v/>
      </c>
      <c r="O114" s="27">
        <f>IF(D114="","",H114-L114*J114-M114*J114)</f>
        <v/>
      </c>
      <c r="P114" s="27">
        <f>IF(D114="","",I114-L114-N114*J114)</f>
        <v/>
      </c>
      <c r="Q114" s="27">
        <f>IF(D114="","",IF(AND(O114&gt;0,P114&gt;0),IF(O114+P114&lt;=J114,1,2),IF(O114+P114&gt;0,1,0)))</f>
        <v/>
      </c>
      <c r="R114" s="27">
        <f>IF(D114="","",L114+M114+N114+Q114)</f>
        <v/>
      </c>
      <c r="S114" s="27">
        <f>IF(D114="","",SUMIFS('3_Package_List'!$H$2:$H$5001,'3_Package_List'!$E$2:$E$5001,C114,'3_Package_List'!$G$2:$G$5001,D114))</f>
        <v/>
      </c>
      <c r="T114" s="27">
        <f>IF(D114="","",SUMIFS('3_Package_List'!$J$2:$J$5001,'3_Package_List'!$E$2:$E$5001,C114,'3_Package_List'!$G$2:$G$5001,D114))</f>
        <v/>
      </c>
      <c r="U114" s="27">
        <f>IF(D114="","",COUNTIFS('3_Package_List'!$E$2:$E$5001,C114,'3_Package_List'!$G$2:$G$5001,D114))</f>
        <v/>
      </c>
      <c r="V114" s="27">
        <f>IF(D114="","",IF(U114=0,"Not listed yet",IF(AND(S114=H114,T114=I114,U114=R114),"OK","Mismatch")))</f>
        <v/>
      </c>
    </row>
    <row r="115">
      <c r="A115" s="25" t="n"/>
      <c r="B115" s="25" t="n"/>
      <c r="C115" s="26" t="n"/>
      <c r="D115" s="26" t="n"/>
      <c r="E115" s="26" t="n"/>
      <c r="F115" s="26" t="n"/>
      <c r="G115" s="25" t="n"/>
      <c r="H115" s="25" t="n"/>
      <c r="I115" s="25" t="n"/>
      <c r="J115" s="25" t="n"/>
      <c r="K115" s="25" t="n"/>
      <c r="L115" s="27">
        <f>IF(D115="","",MIN(INT(H115/J115),I115))</f>
        <v/>
      </c>
      <c r="M115" s="27">
        <f>IF(D115="","",INT((H115-L115*J115)/J115))</f>
        <v/>
      </c>
      <c r="N115" s="27">
        <f>IF(D115="","",INT((I115-L115)/J115))</f>
        <v/>
      </c>
      <c r="O115" s="27">
        <f>IF(D115="","",H115-L115*J115-M115*J115)</f>
        <v/>
      </c>
      <c r="P115" s="27">
        <f>IF(D115="","",I115-L115-N115*J115)</f>
        <v/>
      </c>
      <c r="Q115" s="27">
        <f>IF(D115="","",IF(AND(O115&gt;0,P115&gt;0),IF(O115+P115&lt;=J115,1,2),IF(O115+P115&gt;0,1,0)))</f>
        <v/>
      </c>
      <c r="R115" s="27">
        <f>IF(D115="","",L115+M115+N115+Q115)</f>
        <v/>
      </c>
      <c r="S115" s="27">
        <f>IF(D115="","",SUMIFS('3_Package_List'!$H$2:$H$5001,'3_Package_List'!$E$2:$E$5001,C115,'3_Package_List'!$G$2:$G$5001,D115))</f>
        <v/>
      </c>
      <c r="T115" s="27">
        <f>IF(D115="","",SUMIFS('3_Package_List'!$J$2:$J$5001,'3_Package_List'!$E$2:$E$5001,C115,'3_Package_List'!$G$2:$G$5001,D115))</f>
        <v/>
      </c>
      <c r="U115" s="27">
        <f>IF(D115="","",COUNTIFS('3_Package_List'!$E$2:$E$5001,C115,'3_Package_List'!$G$2:$G$5001,D115))</f>
        <v/>
      </c>
      <c r="V115" s="27">
        <f>IF(D115="","",IF(U115=0,"Not listed yet",IF(AND(S115=H115,T115=I115,U115=R115),"OK","Mismatch")))</f>
        <v/>
      </c>
    </row>
    <row r="116">
      <c r="A116" s="25" t="n"/>
      <c r="B116" s="25" t="n"/>
      <c r="C116" s="26" t="n"/>
      <c r="D116" s="26" t="n"/>
      <c r="E116" s="26" t="n"/>
      <c r="F116" s="26" t="n"/>
      <c r="G116" s="25" t="n"/>
      <c r="H116" s="25" t="n"/>
      <c r="I116" s="25" t="n"/>
      <c r="J116" s="25" t="n"/>
      <c r="K116" s="25" t="n"/>
      <c r="L116" s="27">
        <f>IF(D116="","",MIN(INT(H116/J116),I116))</f>
        <v/>
      </c>
      <c r="M116" s="27">
        <f>IF(D116="","",INT((H116-L116*J116)/J116))</f>
        <v/>
      </c>
      <c r="N116" s="27">
        <f>IF(D116="","",INT((I116-L116)/J116))</f>
        <v/>
      </c>
      <c r="O116" s="27">
        <f>IF(D116="","",H116-L116*J116-M116*J116)</f>
        <v/>
      </c>
      <c r="P116" s="27">
        <f>IF(D116="","",I116-L116-N116*J116)</f>
        <v/>
      </c>
      <c r="Q116" s="27">
        <f>IF(D116="","",IF(AND(O116&gt;0,P116&gt;0),IF(O116+P116&lt;=J116,1,2),IF(O116+P116&gt;0,1,0)))</f>
        <v/>
      </c>
      <c r="R116" s="27">
        <f>IF(D116="","",L116+M116+N116+Q116)</f>
        <v/>
      </c>
      <c r="S116" s="27">
        <f>IF(D116="","",SUMIFS('3_Package_List'!$H$2:$H$5001,'3_Package_List'!$E$2:$E$5001,C116,'3_Package_List'!$G$2:$G$5001,D116))</f>
        <v/>
      </c>
      <c r="T116" s="27">
        <f>IF(D116="","",SUMIFS('3_Package_List'!$J$2:$J$5001,'3_Package_List'!$E$2:$E$5001,C116,'3_Package_List'!$G$2:$G$5001,D116))</f>
        <v/>
      </c>
      <c r="U116" s="27">
        <f>IF(D116="","",COUNTIFS('3_Package_List'!$E$2:$E$5001,C116,'3_Package_List'!$G$2:$G$5001,D116))</f>
        <v/>
      </c>
      <c r="V116" s="27">
        <f>IF(D116="","",IF(U116=0,"Not listed yet",IF(AND(S116=H116,T116=I116,U116=R116),"OK","Mismatch")))</f>
        <v/>
      </c>
    </row>
    <row r="117">
      <c r="A117" s="25" t="n"/>
      <c r="B117" s="25" t="n"/>
      <c r="C117" s="26" t="n"/>
      <c r="D117" s="26" t="n"/>
      <c r="E117" s="26" t="n"/>
      <c r="F117" s="26" t="n"/>
      <c r="G117" s="25" t="n"/>
      <c r="H117" s="25" t="n"/>
      <c r="I117" s="25" t="n"/>
      <c r="J117" s="25" t="n"/>
      <c r="K117" s="25" t="n"/>
      <c r="L117" s="27">
        <f>IF(D117="","",MIN(INT(H117/J117),I117))</f>
        <v/>
      </c>
      <c r="M117" s="27">
        <f>IF(D117="","",INT((H117-L117*J117)/J117))</f>
        <v/>
      </c>
      <c r="N117" s="27">
        <f>IF(D117="","",INT((I117-L117)/J117))</f>
        <v/>
      </c>
      <c r="O117" s="27">
        <f>IF(D117="","",H117-L117*J117-M117*J117)</f>
        <v/>
      </c>
      <c r="P117" s="27">
        <f>IF(D117="","",I117-L117-N117*J117)</f>
        <v/>
      </c>
      <c r="Q117" s="27">
        <f>IF(D117="","",IF(AND(O117&gt;0,P117&gt;0),IF(O117+P117&lt;=J117,1,2),IF(O117+P117&gt;0,1,0)))</f>
        <v/>
      </c>
      <c r="R117" s="27">
        <f>IF(D117="","",L117+M117+N117+Q117)</f>
        <v/>
      </c>
      <c r="S117" s="27">
        <f>IF(D117="","",SUMIFS('3_Package_List'!$H$2:$H$5001,'3_Package_List'!$E$2:$E$5001,C117,'3_Package_List'!$G$2:$G$5001,D117))</f>
        <v/>
      </c>
      <c r="T117" s="27">
        <f>IF(D117="","",SUMIFS('3_Package_List'!$J$2:$J$5001,'3_Package_List'!$E$2:$E$5001,C117,'3_Package_List'!$G$2:$G$5001,D117))</f>
        <v/>
      </c>
      <c r="U117" s="27">
        <f>IF(D117="","",COUNTIFS('3_Package_List'!$E$2:$E$5001,C117,'3_Package_List'!$G$2:$G$5001,D117))</f>
        <v/>
      </c>
      <c r="V117" s="27">
        <f>IF(D117="","",IF(U117=0,"Not listed yet",IF(AND(S117=H117,T117=I117,U117=R117),"OK","Mismatch")))</f>
        <v/>
      </c>
    </row>
    <row r="118">
      <c r="A118" s="25" t="n"/>
      <c r="B118" s="25" t="n"/>
      <c r="C118" s="26" t="n"/>
      <c r="D118" s="26" t="n"/>
      <c r="E118" s="26" t="n"/>
      <c r="F118" s="26" t="n"/>
      <c r="G118" s="25" t="n"/>
      <c r="H118" s="25" t="n"/>
      <c r="I118" s="25" t="n"/>
      <c r="J118" s="25" t="n"/>
      <c r="K118" s="25" t="n"/>
      <c r="L118" s="27">
        <f>IF(D118="","",MIN(INT(H118/J118),I118))</f>
        <v/>
      </c>
      <c r="M118" s="27">
        <f>IF(D118="","",INT((H118-L118*J118)/J118))</f>
        <v/>
      </c>
      <c r="N118" s="27">
        <f>IF(D118="","",INT((I118-L118)/J118))</f>
        <v/>
      </c>
      <c r="O118" s="27">
        <f>IF(D118="","",H118-L118*J118-M118*J118)</f>
        <v/>
      </c>
      <c r="P118" s="27">
        <f>IF(D118="","",I118-L118-N118*J118)</f>
        <v/>
      </c>
      <c r="Q118" s="27">
        <f>IF(D118="","",IF(AND(O118&gt;0,P118&gt;0),IF(O118+P118&lt;=J118,1,2),IF(O118+P118&gt;0,1,0)))</f>
        <v/>
      </c>
      <c r="R118" s="27">
        <f>IF(D118="","",L118+M118+N118+Q118)</f>
        <v/>
      </c>
      <c r="S118" s="27">
        <f>IF(D118="","",SUMIFS('3_Package_List'!$H$2:$H$5001,'3_Package_List'!$E$2:$E$5001,C118,'3_Package_List'!$G$2:$G$5001,D118))</f>
        <v/>
      </c>
      <c r="T118" s="27">
        <f>IF(D118="","",SUMIFS('3_Package_List'!$J$2:$J$5001,'3_Package_List'!$E$2:$E$5001,C118,'3_Package_List'!$G$2:$G$5001,D118))</f>
        <v/>
      </c>
      <c r="U118" s="27">
        <f>IF(D118="","",COUNTIFS('3_Package_List'!$E$2:$E$5001,C118,'3_Package_List'!$G$2:$G$5001,D118))</f>
        <v/>
      </c>
      <c r="V118" s="27">
        <f>IF(D118="","",IF(U118=0,"Not listed yet",IF(AND(S118=H118,T118=I118,U118=R118),"OK","Mismatch")))</f>
        <v/>
      </c>
    </row>
    <row r="119">
      <c r="A119" s="25" t="n"/>
      <c r="B119" s="25" t="n"/>
      <c r="C119" s="26" t="n"/>
      <c r="D119" s="26" t="n"/>
      <c r="E119" s="26" t="n"/>
      <c r="F119" s="26" t="n"/>
      <c r="G119" s="25" t="n"/>
      <c r="H119" s="25" t="n"/>
      <c r="I119" s="25" t="n"/>
      <c r="J119" s="25" t="n"/>
      <c r="K119" s="25" t="n"/>
      <c r="L119" s="27">
        <f>IF(D119="","",MIN(INT(H119/J119),I119))</f>
        <v/>
      </c>
      <c r="M119" s="27">
        <f>IF(D119="","",INT((H119-L119*J119)/J119))</f>
        <v/>
      </c>
      <c r="N119" s="27">
        <f>IF(D119="","",INT((I119-L119)/J119))</f>
        <v/>
      </c>
      <c r="O119" s="27">
        <f>IF(D119="","",H119-L119*J119-M119*J119)</f>
        <v/>
      </c>
      <c r="P119" s="27">
        <f>IF(D119="","",I119-L119-N119*J119)</f>
        <v/>
      </c>
      <c r="Q119" s="27">
        <f>IF(D119="","",IF(AND(O119&gt;0,P119&gt;0),IF(O119+P119&lt;=J119,1,2),IF(O119+P119&gt;0,1,0)))</f>
        <v/>
      </c>
      <c r="R119" s="27">
        <f>IF(D119="","",L119+M119+N119+Q119)</f>
        <v/>
      </c>
      <c r="S119" s="27">
        <f>IF(D119="","",SUMIFS('3_Package_List'!$H$2:$H$5001,'3_Package_List'!$E$2:$E$5001,C119,'3_Package_List'!$G$2:$G$5001,D119))</f>
        <v/>
      </c>
      <c r="T119" s="27">
        <f>IF(D119="","",SUMIFS('3_Package_List'!$J$2:$J$5001,'3_Package_List'!$E$2:$E$5001,C119,'3_Package_List'!$G$2:$G$5001,D119))</f>
        <v/>
      </c>
      <c r="U119" s="27">
        <f>IF(D119="","",COUNTIFS('3_Package_List'!$E$2:$E$5001,C119,'3_Package_List'!$G$2:$G$5001,D119))</f>
        <v/>
      </c>
      <c r="V119" s="27">
        <f>IF(D119="","",IF(U119=0,"Not listed yet",IF(AND(S119=H119,T119=I119,U119=R119),"OK","Mismatch")))</f>
        <v/>
      </c>
    </row>
    <row r="120">
      <c r="A120" s="25" t="n"/>
      <c r="B120" s="25" t="n"/>
      <c r="C120" s="26" t="n"/>
      <c r="D120" s="26" t="n"/>
      <c r="E120" s="26" t="n"/>
      <c r="F120" s="26" t="n"/>
      <c r="G120" s="25" t="n"/>
      <c r="H120" s="25" t="n"/>
      <c r="I120" s="25" t="n"/>
      <c r="J120" s="25" t="n"/>
      <c r="K120" s="25" t="n"/>
      <c r="L120" s="27">
        <f>IF(D120="","",MIN(INT(H120/J120),I120))</f>
        <v/>
      </c>
      <c r="M120" s="27">
        <f>IF(D120="","",INT((H120-L120*J120)/J120))</f>
        <v/>
      </c>
      <c r="N120" s="27">
        <f>IF(D120="","",INT((I120-L120)/J120))</f>
        <v/>
      </c>
      <c r="O120" s="27">
        <f>IF(D120="","",H120-L120*J120-M120*J120)</f>
        <v/>
      </c>
      <c r="P120" s="27">
        <f>IF(D120="","",I120-L120-N120*J120)</f>
        <v/>
      </c>
      <c r="Q120" s="27">
        <f>IF(D120="","",IF(AND(O120&gt;0,P120&gt;0),IF(O120+P120&lt;=J120,1,2),IF(O120+P120&gt;0,1,0)))</f>
        <v/>
      </c>
      <c r="R120" s="27">
        <f>IF(D120="","",L120+M120+N120+Q120)</f>
        <v/>
      </c>
      <c r="S120" s="27">
        <f>IF(D120="","",SUMIFS('3_Package_List'!$H$2:$H$5001,'3_Package_List'!$E$2:$E$5001,C120,'3_Package_List'!$G$2:$G$5001,D120))</f>
        <v/>
      </c>
      <c r="T120" s="27">
        <f>IF(D120="","",SUMIFS('3_Package_List'!$J$2:$J$5001,'3_Package_List'!$E$2:$E$5001,C120,'3_Package_List'!$G$2:$G$5001,D120))</f>
        <v/>
      </c>
      <c r="U120" s="27">
        <f>IF(D120="","",COUNTIFS('3_Package_List'!$E$2:$E$5001,C120,'3_Package_List'!$G$2:$G$5001,D120))</f>
        <v/>
      </c>
      <c r="V120" s="27">
        <f>IF(D120="","",IF(U120=0,"Not listed yet",IF(AND(S120=H120,T120=I120,U120=R120),"OK","Mismatch")))</f>
        <v/>
      </c>
    </row>
    <row r="121">
      <c r="A121" s="25" t="n"/>
      <c r="B121" s="25" t="n"/>
      <c r="C121" s="26" t="n"/>
      <c r="D121" s="26" t="n"/>
      <c r="E121" s="26" t="n"/>
      <c r="F121" s="26" t="n"/>
      <c r="G121" s="25" t="n"/>
      <c r="H121" s="25" t="n"/>
      <c r="I121" s="25" t="n"/>
      <c r="J121" s="25" t="n"/>
      <c r="K121" s="25" t="n"/>
      <c r="L121" s="27">
        <f>IF(D121="","",MIN(INT(H121/J121),I121))</f>
        <v/>
      </c>
      <c r="M121" s="27">
        <f>IF(D121="","",INT((H121-L121*J121)/J121))</f>
        <v/>
      </c>
      <c r="N121" s="27">
        <f>IF(D121="","",INT((I121-L121)/J121))</f>
        <v/>
      </c>
      <c r="O121" s="27">
        <f>IF(D121="","",H121-L121*J121-M121*J121)</f>
        <v/>
      </c>
      <c r="P121" s="27">
        <f>IF(D121="","",I121-L121-N121*J121)</f>
        <v/>
      </c>
      <c r="Q121" s="27">
        <f>IF(D121="","",IF(AND(O121&gt;0,P121&gt;0),IF(O121+P121&lt;=J121,1,2),IF(O121+P121&gt;0,1,0)))</f>
        <v/>
      </c>
      <c r="R121" s="27">
        <f>IF(D121="","",L121+M121+N121+Q121)</f>
        <v/>
      </c>
      <c r="S121" s="27">
        <f>IF(D121="","",SUMIFS('3_Package_List'!$H$2:$H$5001,'3_Package_List'!$E$2:$E$5001,C121,'3_Package_List'!$G$2:$G$5001,D121))</f>
        <v/>
      </c>
      <c r="T121" s="27">
        <f>IF(D121="","",SUMIFS('3_Package_List'!$J$2:$J$5001,'3_Package_List'!$E$2:$E$5001,C121,'3_Package_List'!$G$2:$G$5001,D121))</f>
        <v/>
      </c>
      <c r="U121" s="27">
        <f>IF(D121="","",COUNTIFS('3_Package_List'!$E$2:$E$5001,C121,'3_Package_List'!$G$2:$G$5001,D121))</f>
        <v/>
      </c>
      <c r="V121" s="27">
        <f>IF(D121="","",IF(U121=0,"Not listed yet",IF(AND(S121=H121,T121=I121,U121=R121),"OK","Mismatch")))</f>
        <v/>
      </c>
    </row>
    <row r="122">
      <c r="A122" s="25" t="n"/>
      <c r="B122" s="25" t="n"/>
      <c r="C122" s="26" t="n"/>
      <c r="D122" s="26" t="n"/>
      <c r="E122" s="26" t="n"/>
      <c r="F122" s="26" t="n"/>
      <c r="G122" s="25" t="n"/>
      <c r="H122" s="25" t="n"/>
      <c r="I122" s="25" t="n"/>
      <c r="J122" s="25" t="n"/>
      <c r="K122" s="25" t="n"/>
      <c r="L122" s="27">
        <f>IF(D122="","",MIN(INT(H122/J122),I122))</f>
        <v/>
      </c>
      <c r="M122" s="27">
        <f>IF(D122="","",INT((H122-L122*J122)/J122))</f>
        <v/>
      </c>
      <c r="N122" s="27">
        <f>IF(D122="","",INT((I122-L122)/J122))</f>
        <v/>
      </c>
      <c r="O122" s="27">
        <f>IF(D122="","",H122-L122*J122-M122*J122)</f>
        <v/>
      </c>
      <c r="P122" s="27">
        <f>IF(D122="","",I122-L122-N122*J122)</f>
        <v/>
      </c>
      <c r="Q122" s="27">
        <f>IF(D122="","",IF(AND(O122&gt;0,P122&gt;0),IF(O122+P122&lt;=J122,1,2),IF(O122+P122&gt;0,1,0)))</f>
        <v/>
      </c>
      <c r="R122" s="27">
        <f>IF(D122="","",L122+M122+N122+Q122)</f>
        <v/>
      </c>
      <c r="S122" s="27">
        <f>IF(D122="","",SUMIFS('3_Package_List'!$H$2:$H$5001,'3_Package_List'!$E$2:$E$5001,C122,'3_Package_List'!$G$2:$G$5001,D122))</f>
        <v/>
      </c>
      <c r="T122" s="27">
        <f>IF(D122="","",SUMIFS('3_Package_List'!$J$2:$J$5001,'3_Package_List'!$E$2:$E$5001,C122,'3_Package_List'!$G$2:$G$5001,D122))</f>
        <v/>
      </c>
      <c r="U122" s="27">
        <f>IF(D122="","",COUNTIFS('3_Package_List'!$E$2:$E$5001,C122,'3_Package_List'!$G$2:$G$5001,D122))</f>
        <v/>
      </c>
      <c r="V122" s="27">
        <f>IF(D122="","",IF(U122=0,"Not listed yet",IF(AND(S122=H122,T122=I122,U122=R122),"OK","Mismatch")))</f>
        <v/>
      </c>
    </row>
    <row r="123">
      <c r="A123" s="25" t="n"/>
      <c r="B123" s="25" t="n"/>
      <c r="C123" s="26" t="n"/>
      <c r="D123" s="26" t="n"/>
      <c r="E123" s="26" t="n"/>
      <c r="F123" s="26" t="n"/>
      <c r="G123" s="25" t="n"/>
      <c r="H123" s="25" t="n"/>
      <c r="I123" s="25" t="n"/>
      <c r="J123" s="25" t="n"/>
      <c r="K123" s="25" t="n"/>
      <c r="L123" s="27">
        <f>IF(D123="","",MIN(INT(H123/J123),I123))</f>
        <v/>
      </c>
      <c r="M123" s="27">
        <f>IF(D123="","",INT((H123-L123*J123)/J123))</f>
        <v/>
      </c>
      <c r="N123" s="27">
        <f>IF(D123="","",INT((I123-L123)/J123))</f>
        <v/>
      </c>
      <c r="O123" s="27">
        <f>IF(D123="","",H123-L123*J123-M123*J123)</f>
        <v/>
      </c>
      <c r="P123" s="27">
        <f>IF(D123="","",I123-L123-N123*J123)</f>
        <v/>
      </c>
      <c r="Q123" s="27">
        <f>IF(D123="","",IF(AND(O123&gt;0,P123&gt;0),IF(O123+P123&lt;=J123,1,2),IF(O123+P123&gt;0,1,0)))</f>
        <v/>
      </c>
      <c r="R123" s="27">
        <f>IF(D123="","",L123+M123+N123+Q123)</f>
        <v/>
      </c>
      <c r="S123" s="27">
        <f>IF(D123="","",SUMIFS('3_Package_List'!$H$2:$H$5001,'3_Package_List'!$E$2:$E$5001,C123,'3_Package_List'!$G$2:$G$5001,D123))</f>
        <v/>
      </c>
      <c r="T123" s="27">
        <f>IF(D123="","",SUMIFS('3_Package_List'!$J$2:$J$5001,'3_Package_List'!$E$2:$E$5001,C123,'3_Package_List'!$G$2:$G$5001,D123))</f>
        <v/>
      </c>
      <c r="U123" s="27">
        <f>IF(D123="","",COUNTIFS('3_Package_List'!$E$2:$E$5001,C123,'3_Package_List'!$G$2:$G$5001,D123))</f>
        <v/>
      </c>
      <c r="V123" s="27">
        <f>IF(D123="","",IF(U123=0,"Not listed yet",IF(AND(S123=H123,T123=I123,U123=R123),"OK","Mismatch")))</f>
        <v/>
      </c>
    </row>
    <row r="124">
      <c r="A124" s="25" t="n"/>
      <c r="B124" s="25" t="n"/>
      <c r="C124" s="26" t="n"/>
      <c r="D124" s="26" t="n"/>
      <c r="E124" s="26" t="n"/>
      <c r="F124" s="26" t="n"/>
      <c r="G124" s="25" t="n"/>
      <c r="H124" s="25" t="n"/>
      <c r="I124" s="25" t="n"/>
      <c r="J124" s="25" t="n"/>
      <c r="K124" s="25" t="n"/>
      <c r="L124" s="27">
        <f>IF(D124="","",MIN(INT(H124/J124),I124))</f>
        <v/>
      </c>
      <c r="M124" s="27">
        <f>IF(D124="","",INT((H124-L124*J124)/J124))</f>
        <v/>
      </c>
      <c r="N124" s="27">
        <f>IF(D124="","",INT((I124-L124)/J124))</f>
        <v/>
      </c>
      <c r="O124" s="27">
        <f>IF(D124="","",H124-L124*J124-M124*J124)</f>
        <v/>
      </c>
      <c r="P124" s="27">
        <f>IF(D124="","",I124-L124-N124*J124)</f>
        <v/>
      </c>
      <c r="Q124" s="27">
        <f>IF(D124="","",IF(AND(O124&gt;0,P124&gt;0),IF(O124+P124&lt;=J124,1,2),IF(O124+P124&gt;0,1,0)))</f>
        <v/>
      </c>
      <c r="R124" s="27">
        <f>IF(D124="","",L124+M124+N124+Q124)</f>
        <v/>
      </c>
      <c r="S124" s="27">
        <f>IF(D124="","",SUMIFS('3_Package_List'!$H$2:$H$5001,'3_Package_List'!$E$2:$E$5001,C124,'3_Package_List'!$G$2:$G$5001,D124))</f>
        <v/>
      </c>
      <c r="T124" s="27">
        <f>IF(D124="","",SUMIFS('3_Package_List'!$J$2:$J$5001,'3_Package_List'!$E$2:$E$5001,C124,'3_Package_List'!$G$2:$G$5001,D124))</f>
        <v/>
      </c>
      <c r="U124" s="27">
        <f>IF(D124="","",COUNTIFS('3_Package_List'!$E$2:$E$5001,C124,'3_Package_List'!$G$2:$G$5001,D124))</f>
        <v/>
      </c>
      <c r="V124" s="27">
        <f>IF(D124="","",IF(U124=0,"Not listed yet",IF(AND(S124=H124,T124=I124,U124=R124),"OK","Mismatch")))</f>
        <v/>
      </c>
    </row>
    <row r="125">
      <c r="A125" s="25" t="n"/>
      <c r="B125" s="25" t="n"/>
      <c r="C125" s="26" t="n"/>
      <c r="D125" s="26" t="n"/>
      <c r="E125" s="26" t="n"/>
      <c r="F125" s="26" t="n"/>
      <c r="G125" s="25" t="n"/>
      <c r="H125" s="25" t="n"/>
      <c r="I125" s="25" t="n"/>
      <c r="J125" s="25" t="n"/>
      <c r="K125" s="25" t="n"/>
      <c r="L125" s="27">
        <f>IF(D125="","",MIN(INT(H125/J125),I125))</f>
        <v/>
      </c>
      <c r="M125" s="27">
        <f>IF(D125="","",INT((H125-L125*J125)/J125))</f>
        <v/>
      </c>
      <c r="N125" s="27">
        <f>IF(D125="","",INT((I125-L125)/J125))</f>
        <v/>
      </c>
      <c r="O125" s="27">
        <f>IF(D125="","",H125-L125*J125-M125*J125)</f>
        <v/>
      </c>
      <c r="P125" s="27">
        <f>IF(D125="","",I125-L125-N125*J125)</f>
        <v/>
      </c>
      <c r="Q125" s="27">
        <f>IF(D125="","",IF(AND(O125&gt;0,P125&gt;0),IF(O125+P125&lt;=J125,1,2),IF(O125+P125&gt;0,1,0)))</f>
        <v/>
      </c>
      <c r="R125" s="27">
        <f>IF(D125="","",L125+M125+N125+Q125)</f>
        <v/>
      </c>
      <c r="S125" s="27">
        <f>IF(D125="","",SUMIFS('3_Package_List'!$H$2:$H$5001,'3_Package_List'!$E$2:$E$5001,C125,'3_Package_List'!$G$2:$G$5001,D125))</f>
        <v/>
      </c>
      <c r="T125" s="27">
        <f>IF(D125="","",SUMIFS('3_Package_List'!$J$2:$J$5001,'3_Package_List'!$E$2:$E$5001,C125,'3_Package_List'!$G$2:$G$5001,D125))</f>
        <v/>
      </c>
      <c r="U125" s="27">
        <f>IF(D125="","",COUNTIFS('3_Package_List'!$E$2:$E$5001,C125,'3_Package_List'!$G$2:$G$5001,D125))</f>
        <v/>
      </c>
      <c r="V125" s="27">
        <f>IF(D125="","",IF(U125=0,"Not listed yet",IF(AND(S125=H125,T125=I125,U125=R125),"OK","Mismatch")))</f>
        <v/>
      </c>
    </row>
    <row r="126">
      <c r="A126" s="25" t="n"/>
      <c r="B126" s="25" t="n"/>
      <c r="C126" s="26" t="n"/>
      <c r="D126" s="26" t="n"/>
      <c r="E126" s="26" t="n"/>
      <c r="F126" s="26" t="n"/>
      <c r="G126" s="25" t="n"/>
      <c r="H126" s="25" t="n"/>
      <c r="I126" s="25" t="n"/>
      <c r="J126" s="25" t="n"/>
      <c r="K126" s="25" t="n"/>
      <c r="L126" s="27">
        <f>IF(D126="","",MIN(INT(H126/J126),I126))</f>
        <v/>
      </c>
      <c r="M126" s="27">
        <f>IF(D126="","",INT((H126-L126*J126)/J126))</f>
        <v/>
      </c>
      <c r="N126" s="27">
        <f>IF(D126="","",INT((I126-L126)/J126))</f>
        <v/>
      </c>
      <c r="O126" s="27">
        <f>IF(D126="","",H126-L126*J126-M126*J126)</f>
        <v/>
      </c>
      <c r="P126" s="27">
        <f>IF(D126="","",I126-L126-N126*J126)</f>
        <v/>
      </c>
      <c r="Q126" s="27">
        <f>IF(D126="","",IF(AND(O126&gt;0,P126&gt;0),IF(O126+P126&lt;=J126,1,2),IF(O126+P126&gt;0,1,0)))</f>
        <v/>
      </c>
      <c r="R126" s="27">
        <f>IF(D126="","",L126+M126+N126+Q126)</f>
        <v/>
      </c>
      <c r="S126" s="27">
        <f>IF(D126="","",SUMIFS('3_Package_List'!$H$2:$H$5001,'3_Package_List'!$E$2:$E$5001,C126,'3_Package_List'!$G$2:$G$5001,D126))</f>
        <v/>
      </c>
      <c r="T126" s="27">
        <f>IF(D126="","",SUMIFS('3_Package_List'!$J$2:$J$5001,'3_Package_List'!$E$2:$E$5001,C126,'3_Package_List'!$G$2:$G$5001,D126))</f>
        <v/>
      </c>
      <c r="U126" s="27">
        <f>IF(D126="","",COUNTIFS('3_Package_List'!$E$2:$E$5001,C126,'3_Package_List'!$G$2:$G$5001,D126))</f>
        <v/>
      </c>
      <c r="V126" s="27">
        <f>IF(D126="","",IF(U126=0,"Not listed yet",IF(AND(S126=H126,T126=I126,U126=R126),"OK","Mismatch")))</f>
        <v/>
      </c>
    </row>
    <row r="127">
      <c r="A127" s="25" t="n"/>
      <c r="B127" s="25" t="n"/>
      <c r="C127" s="26" t="n"/>
      <c r="D127" s="26" t="n"/>
      <c r="E127" s="26" t="n"/>
      <c r="F127" s="26" t="n"/>
      <c r="G127" s="25" t="n"/>
      <c r="H127" s="25" t="n"/>
      <c r="I127" s="25" t="n"/>
      <c r="J127" s="25" t="n"/>
      <c r="K127" s="25" t="n"/>
      <c r="L127" s="27">
        <f>IF(D127="","",MIN(INT(H127/J127),I127))</f>
        <v/>
      </c>
      <c r="M127" s="27">
        <f>IF(D127="","",INT((H127-L127*J127)/J127))</f>
        <v/>
      </c>
      <c r="N127" s="27">
        <f>IF(D127="","",INT((I127-L127)/J127))</f>
        <v/>
      </c>
      <c r="O127" s="27">
        <f>IF(D127="","",H127-L127*J127-M127*J127)</f>
        <v/>
      </c>
      <c r="P127" s="27">
        <f>IF(D127="","",I127-L127-N127*J127)</f>
        <v/>
      </c>
      <c r="Q127" s="27">
        <f>IF(D127="","",IF(AND(O127&gt;0,P127&gt;0),IF(O127+P127&lt;=J127,1,2),IF(O127+P127&gt;0,1,0)))</f>
        <v/>
      </c>
      <c r="R127" s="27">
        <f>IF(D127="","",L127+M127+N127+Q127)</f>
        <v/>
      </c>
      <c r="S127" s="27">
        <f>IF(D127="","",SUMIFS('3_Package_List'!$H$2:$H$5001,'3_Package_List'!$E$2:$E$5001,C127,'3_Package_List'!$G$2:$G$5001,D127))</f>
        <v/>
      </c>
      <c r="T127" s="27">
        <f>IF(D127="","",SUMIFS('3_Package_List'!$J$2:$J$5001,'3_Package_List'!$E$2:$E$5001,C127,'3_Package_List'!$G$2:$G$5001,D127))</f>
        <v/>
      </c>
      <c r="U127" s="27">
        <f>IF(D127="","",COUNTIFS('3_Package_List'!$E$2:$E$5001,C127,'3_Package_List'!$G$2:$G$5001,D127))</f>
        <v/>
      </c>
      <c r="V127" s="27">
        <f>IF(D127="","",IF(U127=0,"Not listed yet",IF(AND(S127=H127,T127=I127,U127=R127),"OK","Mismatch")))</f>
        <v/>
      </c>
    </row>
    <row r="128">
      <c r="A128" s="25" t="n"/>
      <c r="B128" s="25" t="n"/>
      <c r="C128" s="26" t="n"/>
      <c r="D128" s="26" t="n"/>
      <c r="E128" s="26" t="n"/>
      <c r="F128" s="26" t="n"/>
      <c r="G128" s="25" t="n"/>
      <c r="H128" s="25" t="n"/>
      <c r="I128" s="25" t="n"/>
      <c r="J128" s="25" t="n"/>
      <c r="K128" s="25" t="n"/>
      <c r="L128" s="27">
        <f>IF(D128="","",MIN(INT(H128/J128),I128))</f>
        <v/>
      </c>
      <c r="M128" s="27">
        <f>IF(D128="","",INT((H128-L128*J128)/J128))</f>
        <v/>
      </c>
      <c r="N128" s="27">
        <f>IF(D128="","",INT((I128-L128)/J128))</f>
        <v/>
      </c>
      <c r="O128" s="27">
        <f>IF(D128="","",H128-L128*J128-M128*J128)</f>
        <v/>
      </c>
      <c r="P128" s="27">
        <f>IF(D128="","",I128-L128-N128*J128)</f>
        <v/>
      </c>
      <c r="Q128" s="27">
        <f>IF(D128="","",IF(AND(O128&gt;0,P128&gt;0),IF(O128+P128&lt;=J128,1,2),IF(O128+P128&gt;0,1,0)))</f>
        <v/>
      </c>
      <c r="R128" s="27">
        <f>IF(D128="","",L128+M128+N128+Q128)</f>
        <v/>
      </c>
      <c r="S128" s="27">
        <f>IF(D128="","",SUMIFS('3_Package_List'!$H$2:$H$5001,'3_Package_List'!$E$2:$E$5001,C128,'3_Package_List'!$G$2:$G$5001,D128))</f>
        <v/>
      </c>
      <c r="T128" s="27">
        <f>IF(D128="","",SUMIFS('3_Package_List'!$J$2:$J$5001,'3_Package_List'!$E$2:$E$5001,C128,'3_Package_List'!$G$2:$G$5001,D128))</f>
        <v/>
      </c>
      <c r="U128" s="27">
        <f>IF(D128="","",COUNTIFS('3_Package_List'!$E$2:$E$5001,C128,'3_Package_List'!$G$2:$G$5001,D128))</f>
        <v/>
      </c>
      <c r="V128" s="27">
        <f>IF(D128="","",IF(U128=0,"Not listed yet",IF(AND(S128=H128,T128=I128,U128=R128),"OK","Mismatch")))</f>
        <v/>
      </c>
    </row>
    <row r="129">
      <c r="A129" s="25" t="n"/>
      <c r="B129" s="25" t="n"/>
      <c r="C129" s="26" t="n"/>
      <c r="D129" s="26" t="n"/>
      <c r="E129" s="26" t="n"/>
      <c r="F129" s="26" t="n"/>
      <c r="G129" s="25" t="n"/>
      <c r="H129" s="25" t="n"/>
      <c r="I129" s="25" t="n"/>
      <c r="J129" s="25" t="n"/>
      <c r="K129" s="25" t="n"/>
      <c r="L129" s="27">
        <f>IF(D129="","",MIN(INT(H129/J129),I129))</f>
        <v/>
      </c>
      <c r="M129" s="27">
        <f>IF(D129="","",INT((H129-L129*J129)/J129))</f>
        <v/>
      </c>
      <c r="N129" s="27">
        <f>IF(D129="","",INT((I129-L129)/J129))</f>
        <v/>
      </c>
      <c r="O129" s="27">
        <f>IF(D129="","",H129-L129*J129-M129*J129)</f>
        <v/>
      </c>
      <c r="P129" s="27">
        <f>IF(D129="","",I129-L129-N129*J129)</f>
        <v/>
      </c>
      <c r="Q129" s="27">
        <f>IF(D129="","",IF(AND(O129&gt;0,P129&gt;0),IF(O129+P129&lt;=J129,1,2),IF(O129+P129&gt;0,1,0)))</f>
        <v/>
      </c>
      <c r="R129" s="27">
        <f>IF(D129="","",L129+M129+N129+Q129)</f>
        <v/>
      </c>
      <c r="S129" s="27">
        <f>IF(D129="","",SUMIFS('3_Package_List'!$H$2:$H$5001,'3_Package_List'!$E$2:$E$5001,C129,'3_Package_List'!$G$2:$G$5001,D129))</f>
        <v/>
      </c>
      <c r="T129" s="27">
        <f>IF(D129="","",SUMIFS('3_Package_List'!$J$2:$J$5001,'3_Package_List'!$E$2:$E$5001,C129,'3_Package_List'!$G$2:$G$5001,D129))</f>
        <v/>
      </c>
      <c r="U129" s="27">
        <f>IF(D129="","",COUNTIFS('3_Package_List'!$E$2:$E$5001,C129,'3_Package_List'!$G$2:$G$5001,D129))</f>
        <v/>
      </c>
      <c r="V129" s="27">
        <f>IF(D129="","",IF(U129=0,"Not listed yet",IF(AND(S129=H129,T129=I129,U129=R129),"OK","Mismatch")))</f>
        <v/>
      </c>
    </row>
    <row r="130">
      <c r="A130" s="25" t="n"/>
      <c r="B130" s="25" t="n"/>
      <c r="C130" s="26" t="n"/>
      <c r="D130" s="26" t="n"/>
      <c r="E130" s="26" t="n"/>
      <c r="F130" s="26" t="n"/>
      <c r="G130" s="25" t="n"/>
      <c r="H130" s="25" t="n"/>
      <c r="I130" s="25" t="n"/>
      <c r="J130" s="25" t="n"/>
      <c r="K130" s="25" t="n"/>
      <c r="L130" s="27">
        <f>IF(D130="","",MIN(INT(H130/J130),I130))</f>
        <v/>
      </c>
      <c r="M130" s="27">
        <f>IF(D130="","",INT((H130-L130*J130)/J130))</f>
        <v/>
      </c>
      <c r="N130" s="27">
        <f>IF(D130="","",INT((I130-L130)/J130))</f>
        <v/>
      </c>
      <c r="O130" s="27">
        <f>IF(D130="","",H130-L130*J130-M130*J130)</f>
        <v/>
      </c>
      <c r="P130" s="27">
        <f>IF(D130="","",I130-L130-N130*J130)</f>
        <v/>
      </c>
      <c r="Q130" s="27">
        <f>IF(D130="","",IF(AND(O130&gt;0,P130&gt;0),IF(O130+P130&lt;=J130,1,2),IF(O130+P130&gt;0,1,0)))</f>
        <v/>
      </c>
      <c r="R130" s="27">
        <f>IF(D130="","",L130+M130+N130+Q130)</f>
        <v/>
      </c>
      <c r="S130" s="27">
        <f>IF(D130="","",SUMIFS('3_Package_List'!$H$2:$H$5001,'3_Package_List'!$E$2:$E$5001,C130,'3_Package_List'!$G$2:$G$5001,D130))</f>
        <v/>
      </c>
      <c r="T130" s="27">
        <f>IF(D130="","",SUMIFS('3_Package_List'!$J$2:$J$5001,'3_Package_List'!$E$2:$E$5001,C130,'3_Package_List'!$G$2:$G$5001,D130))</f>
        <v/>
      </c>
      <c r="U130" s="27">
        <f>IF(D130="","",COUNTIFS('3_Package_List'!$E$2:$E$5001,C130,'3_Package_List'!$G$2:$G$5001,D130))</f>
        <v/>
      </c>
      <c r="V130" s="27">
        <f>IF(D130="","",IF(U130=0,"Not listed yet",IF(AND(S130=H130,T130=I130,U130=R130),"OK","Mismatch")))</f>
        <v/>
      </c>
    </row>
    <row r="131">
      <c r="A131" s="25" t="n"/>
      <c r="B131" s="25" t="n"/>
      <c r="C131" s="26" t="n"/>
      <c r="D131" s="26" t="n"/>
      <c r="E131" s="26" t="n"/>
      <c r="F131" s="26" t="n"/>
      <c r="G131" s="25" t="n"/>
      <c r="H131" s="25" t="n"/>
      <c r="I131" s="25" t="n"/>
      <c r="J131" s="25" t="n"/>
      <c r="K131" s="25" t="n"/>
      <c r="L131" s="27">
        <f>IF(D131="","",MIN(INT(H131/J131),I131))</f>
        <v/>
      </c>
      <c r="M131" s="27">
        <f>IF(D131="","",INT((H131-L131*J131)/J131))</f>
        <v/>
      </c>
      <c r="N131" s="27">
        <f>IF(D131="","",INT((I131-L131)/J131))</f>
        <v/>
      </c>
      <c r="O131" s="27">
        <f>IF(D131="","",H131-L131*J131-M131*J131)</f>
        <v/>
      </c>
      <c r="P131" s="27">
        <f>IF(D131="","",I131-L131-N131*J131)</f>
        <v/>
      </c>
      <c r="Q131" s="27">
        <f>IF(D131="","",IF(AND(O131&gt;0,P131&gt;0),IF(O131+P131&lt;=J131,1,2),IF(O131+P131&gt;0,1,0)))</f>
        <v/>
      </c>
      <c r="R131" s="27">
        <f>IF(D131="","",L131+M131+N131+Q131)</f>
        <v/>
      </c>
      <c r="S131" s="27">
        <f>IF(D131="","",SUMIFS('3_Package_List'!$H$2:$H$5001,'3_Package_List'!$E$2:$E$5001,C131,'3_Package_List'!$G$2:$G$5001,D131))</f>
        <v/>
      </c>
      <c r="T131" s="27">
        <f>IF(D131="","",SUMIFS('3_Package_List'!$J$2:$J$5001,'3_Package_List'!$E$2:$E$5001,C131,'3_Package_List'!$G$2:$G$5001,D131))</f>
        <v/>
      </c>
      <c r="U131" s="27">
        <f>IF(D131="","",COUNTIFS('3_Package_List'!$E$2:$E$5001,C131,'3_Package_List'!$G$2:$G$5001,D131))</f>
        <v/>
      </c>
      <c r="V131" s="27">
        <f>IF(D131="","",IF(U131=0,"Not listed yet",IF(AND(S131=H131,T131=I131,U131=R131),"OK","Mismatch")))</f>
        <v/>
      </c>
    </row>
    <row r="132">
      <c r="A132" s="25" t="n"/>
      <c r="B132" s="25" t="n"/>
      <c r="C132" s="26" t="n"/>
      <c r="D132" s="26" t="n"/>
      <c r="E132" s="26" t="n"/>
      <c r="F132" s="26" t="n"/>
      <c r="G132" s="25" t="n"/>
      <c r="H132" s="25" t="n"/>
      <c r="I132" s="25" t="n"/>
      <c r="J132" s="25" t="n"/>
      <c r="K132" s="25" t="n"/>
      <c r="L132" s="27">
        <f>IF(D132="","",MIN(INT(H132/J132),I132))</f>
        <v/>
      </c>
      <c r="M132" s="27">
        <f>IF(D132="","",INT((H132-L132*J132)/J132))</f>
        <v/>
      </c>
      <c r="N132" s="27">
        <f>IF(D132="","",INT((I132-L132)/J132))</f>
        <v/>
      </c>
      <c r="O132" s="27">
        <f>IF(D132="","",H132-L132*J132-M132*J132)</f>
        <v/>
      </c>
      <c r="P132" s="27">
        <f>IF(D132="","",I132-L132-N132*J132)</f>
        <v/>
      </c>
      <c r="Q132" s="27">
        <f>IF(D132="","",IF(AND(O132&gt;0,P132&gt;0),IF(O132+P132&lt;=J132,1,2),IF(O132+P132&gt;0,1,0)))</f>
        <v/>
      </c>
      <c r="R132" s="27">
        <f>IF(D132="","",L132+M132+N132+Q132)</f>
        <v/>
      </c>
      <c r="S132" s="27">
        <f>IF(D132="","",SUMIFS('3_Package_List'!$H$2:$H$5001,'3_Package_List'!$E$2:$E$5001,C132,'3_Package_List'!$G$2:$G$5001,D132))</f>
        <v/>
      </c>
      <c r="T132" s="27">
        <f>IF(D132="","",SUMIFS('3_Package_List'!$J$2:$J$5001,'3_Package_List'!$E$2:$E$5001,C132,'3_Package_List'!$G$2:$G$5001,D132))</f>
        <v/>
      </c>
      <c r="U132" s="27">
        <f>IF(D132="","",COUNTIFS('3_Package_List'!$E$2:$E$5001,C132,'3_Package_List'!$G$2:$G$5001,D132))</f>
        <v/>
      </c>
      <c r="V132" s="27">
        <f>IF(D132="","",IF(U132=0,"Not listed yet",IF(AND(S132=H132,T132=I132,U132=R132),"OK","Mismatch")))</f>
        <v/>
      </c>
    </row>
    <row r="133">
      <c r="A133" s="25" t="n"/>
      <c r="B133" s="25" t="n"/>
      <c r="C133" s="26" t="n"/>
      <c r="D133" s="26" t="n"/>
      <c r="E133" s="26" t="n"/>
      <c r="F133" s="26" t="n"/>
      <c r="G133" s="25" t="n"/>
      <c r="H133" s="25" t="n"/>
      <c r="I133" s="25" t="n"/>
      <c r="J133" s="25" t="n"/>
      <c r="K133" s="25" t="n"/>
      <c r="L133" s="27">
        <f>IF(D133="","",MIN(INT(H133/J133),I133))</f>
        <v/>
      </c>
      <c r="M133" s="27">
        <f>IF(D133="","",INT((H133-L133*J133)/J133))</f>
        <v/>
      </c>
      <c r="N133" s="27">
        <f>IF(D133="","",INT((I133-L133)/J133))</f>
        <v/>
      </c>
      <c r="O133" s="27">
        <f>IF(D133="","",H133-L133*J133-M133*J133)</f>
        <v/>
      </c>
      <c r="P133" s="27">
        <f>IF(D133="","",I133-L133-N133*J133)</f>
        <v/>
      </c>
      <c r="Q133" s="27">
        <f>IF(D133="","",IF(AND(O133&gt;0,P133&gt;0),IF(O133+P133&lt;=J133,1,2),IF(O133+P133&gt;0,1,0)))</f>
        <v/>
      </c>
      <c r="R133" s="27">
        <f>IF(D133="","",L133+M133+N133+Q133)</f>
        <v/>
      </c>
      <c r="S133" s="27">
        <f>IF(D133="","",SUMIFS('3_Package_List'!$H$2:$H$5001,'3_Package_List'!$E$2:$E$5001,C133,'3_Package_List'!$G$2:$G$5001,D133))</f>
        <v/>
      </c>
      <c r="T133" s="27">
        <f>IF(D133="","",SUMIFS('3_Package_List'!$J$2:$J$5001,'3_Package_List'!$E$2:$E$5001,C133,'3_Package_List'!$G$2:$G$5001,D133))</f>
        <v/>
      </c>
      <c r="U133" s="27">
        <f>IF(D133="","",COUNTIFS('3_Package_List'!$E$2:$E$5001,C133,'3_Package_List'!$G$2:$G$5001,D133))</f>
        <v/>
      </c>
      <c r="V133" s="27">
        <f>IF(D133="","",IF(U133=0,"Not listed yet",IF(AND(S133=H133,T133=I133,U133=R133),"OK","Mismatch")))</f>
        <v/>
      </c>
    </row>
    <row r="134">
      <c r="A134" s="25" t="n"/>
      <c r="B134" s="25" t="n"/>
      <c r="C134" s="26" t="n"/>
      <c r="D134" s="26" t="n"/>
      <c r="E134" s="26" t="n"/>
      <c r="F134" s="26" t="n"/>
      <c r="G134" s="25" t="n"/>
      <c r="H134" s="25" t="n"/>
      <c r="I134" s="25" t="n"/>
      <c r="J134" s="25" t="n"/>
      <c r="K134" s="25" t="n"/>
      <c r="L134" s="27">
        <f>IF(D134="","",MIN(INT(H134/J134),I134))</f>
        <v/>
      </c>
      <c r="M134" s="27">
        <f>IF(D134="","",INT((H134-L134*J134)/J134))</f>
        <v/>
      </c>
      <c r="N134" s="27">
        <f>IF(D134="","",INT((I134-L134)/J134))</f>
        <v/>
      </c>
      <c r="O134" s="27">
        <f>IF(D134="","",H134-L134*J134-M134*J134)</f>
        <v/>
      </c>
      <c r="P134" s="27">
        <f>IF(D134="","",I134-L134-N134*J134)</f>
        <v/>
      </c>
      <c r="Q134" s="27">
        <f>IF(D134="","",IF(AND(O134&gt;0,P134&gt;0),IF(O134+P134&lt;=J134,1,2),IF(O134+P134&gt;0,1,0)))</f>
        <v/>
      </c>
      <c r="R134" s="27">
        <f>IF(D134="","",L134+M134+N134+Q134)</f>
        <v/>
      </c>
      <c r="S134" s="27">
        <f>IF(D134="","",SUMIFS('3_Package_List'!$H$2:$H$5001,'3_Package_List'!$E$2:$E$5001,C134,'3_Package_List'!$G$2:$G$5001,D134))</f>
        <v/>
      </c>
      <c r="T134" s="27">
        <f>IF(D134="","",SUMIFS('3_Package_List'!$J$2:$J$5001,'3_Package_List'!$E$2:$E$5001,C134,'3_Package_List'!$G$2:$G$5001,D134))</f>
        <v/>
      </c>
      <c r="U134" s="27">
        <f>IF(D134="","",COUNTIFS('3_Package_List'!$E$2:$E$5001,C134,'3_Package_List'!$G$2:$G$5001,D134))</f>
        <v/>
      </c>
      <c r="V134" s="27">
        <f>IF(D134="","",IF(U134=0,"Not listed yet",IF(AND(S134=H134,T134=I134,U134=R134),"OK","Mismatch")))</f>
        <v/>
      </c>
    </row>
    <row r="135">
      <c r="A135" s="25" t="n"/>
      <c r="B135" s="25" t="n"/>
      <c r="C135" s="26" t="n"/>
      <c r="D135" s="26" t="n"/>
      <c r="E135" s="26" t="n"/>
      <c r="F135" s="26" t="n"/>
      <c r="G135" s="25" t="n"/>
      <c r="H135" s="25" t="n"/>
      <c r="I135" s="25" t="n"/>
      <c r="J135" s="25" t="n"/>
      <c r="K135" s="25" t="n"/>
      <c r="L135" s="27">
        <f>IF(D135="","",MIN(INT(H135/J135),I135))</f>
        <v/>
      </c>
      <c r="M135" s="27">
        <f>IF(D135="","",INT((H135-L135*J135)/J135))</f>
        <v/>
      </c>
      <c r="N135" s="27">
        <f>IF(D135="","",INT((I135-L135)/J135))</f>
        <v/>
      </c>
      <c r="O135" s="27">
        <f>IF(D135="","",H135-L135*J135-M135*J135)</f>
        <v/>
      </c>
      <c r="P135" s="27">
        <f>IF(D135="","",I135-L135-N135*J135)</f>
        <v/>
      </c>
      <c r="Q135" s="27">
        <f>IF(D135="","",IF(AND(O135&gt;0,P135&gt;0),IF(O135+P135&lt;=J135,1,2),IF(O135+P135&gt;0,1,0)))</f>
        <v/>
      </c>
      <c r="R135" s="27">
        <f>IF(D135="","",L135+M135+N135+Q135)</f>
        <v/>
      </c>
      <c r="S135" s="27">
        <f>IF(D135="","",SUMIFS('3_Package_List'!$H$2:$H$5001,'3_Package_List'!$E$2:$E$5001,C135,'3_Package_List'!$G$2:$G$5001,D135))</f>
        <v/>
      </c>
      <c r="T135" s="27">
        <f>IF(D135="","",SUMIFS('3_Package_List'!$J$2:$J$5001,'3_Package_List'!$E$2:$E$5001,C135,'3_Package_List'!$G$2:$G$5001,D135))</f>
        <v/>
      </c>
      <c r="U135" s="27">
        <f>IF(D135="","",COUNTIFS('3_Package_List'!$E$2:$E$5001,C135,'3_Package_List'!$G$2:$G$5001,D135))</f>
        <v/>
      </c>
      <c r="V135" s="27">
        <f>IF(D135="","",IF(U135=0,"Not listed yet",IF(AND(S135=H135,T135=I135,U135=R135),"OK","Mismatch")))</f>
        <v/>
      </c>
    </row>
    <row r="136">
      <c r="A136" s="25" t="n"/>
      <c r="B136" s="25" t="n"/>
      <c r="C136" s="26" t="n"/>
      <c r="D136" s="26" t="n"/>
      <c r="E136" s="26" t="n"/>
      <c r="F136" s="26" t="n"/>
      <c r="G136" s="25" t="n"/>
      <c r="H136" s="25" t="n"/>
      <c r="I136" s="25" t="n"/>
      <c r="J136" s="25" t="n"/>
      <c r="K136" s="25" t="n"/>
      <c r="L136" s="27">
        <f>IF(D136="","",MIN(INT(H136/J136),I136))</f>
        <v/>
      </c>
      <c r="M136" s="27">
        <f>IF(D136="","",INT((H136-L136*J136)/J136))</f>
        <v/>
      </c>
      <c r="N136" s="27">
        <f>IF(D136="","",INT((I136-L136)/J136))</f>
        <v/>
      </c>
      <c r="O136" s="27">
        <f>IF(D136="","",H136-L136*J136-M136*J136)</f>
        <v/>
      </c>
      <c r="P136" s="27">
        <f>IF(D136="","",I136-L136-N136*J136)</f>
        <v/>
      </c>
      <c r="Q136" s="27">
        <f>IF(D136="","",IF(AND(O136&gt;0,P136&gt;0),IF(O136+P136&lt;=J136,1,2),IF(O136+P136&gt;0,1,0)))</f>
        <v/>
      </c>
      <c r="R136" s="27">
        <f>IF(D136="","",L136+M136+N136+Q136)</f>
        <v/>
      </c>
      <c r="S136" s="27">
        <f>IF(D136="","",SUMIFS('3_Package_List'!$H$2:$H$5001,'3_Package_List'!$E$2:$E$5001,C136,'3_Package_List'!$G$2:$G$5001,D136))</f>
        <v/>
      </c>
      <c r="T136" s="27">
        <f>IF(D136="","",SUMIFS('3_Package_List'!$J$2:$J$5001,'3_Package_List'!$E$2:$E$5001,C136,'3_Package_List'!$G$2:$G$5001,D136))</f>
        <v/>
      </c>
      <c r="U136" s="27">
        <f>IF(D136="","",COUNTIFS('3_Package_List'!$E$2:$E$5001,C136,'3_Package_List'!$G$2:$G$5001,D136))</f>
        <v/>
      </c>
      <c r="V136" s="27">
        <f>IF(D136="","",IF(U136=0,"Not listed yet",IF(AND(S136=H136,T136=I136,U136=R136),"OK","Mismatch")))</f>
        <v/>
      </c>
    </row>
    <row r="137">
      <c r="A137" s="25" t="n"/>
      <c r="B137" s="25" t="n"/>
      <c r="C137" s="26" t="n"/>
      <c r="D137" s="26" t="n"/>
      <c r="E137" s="26" t="n"/>
      <c r="F137" s="26" t="n"/>
      <c r="G137" s="25" t="n"/>
      <c r="H137" s="25" t="n"/>
      <c r="I137" s="25" t="n"/>
      <c r="J137" s="25" t="n"/>
      <c r="K137" s="25" t="n"/>
      <c r="L137" s="27">
        <f>IF(D137="","",MIN(INT(H137/J137),I137))</f>
        <v/>
      </c>
      <c r="M137" s="27">
        <f>IF(D137="","",INT((H137-L137*J137)/J137))</f>
        <v/>
      </c>
      <c r="N137" s="27">
        <f>IF(D137="","",INT((I137-L137)/J137))</f>
        <v/>
      </c>
      <c r="O137" s="27">
        <f>IF(D137="","",H137-L137*J137-M137*J137)</f>
        <v/>
      </c>
      <c r="P137" s="27">
        <f>IF(D137="","",I137-L137-N137*J137)</f>
        <v/>
      </c>
      <c r="Q137" s="27">
        <f>IF(D137="","",IF(AND(O137&gt;0,P137&gt;0),IF(O137+P137&lt;=J137,1,2),IF(O137+P137&gt;0,1,0)))</f>
        <v/>
      </c>
      <c r="R137" s="27">
        <f>IF(D137="","",L137+M137+N137+Q137)</f>
        <v/>
      </c>
      <c r="S137" s="27">
        <f>IF(D137="","",SUMIFS('3_Package_List'!$H$2:$H$5001,'3_Package_List'!$E$2:$E$5001,C137,'3_Package_List'!$G$2:$G$5001,D137))</f>
        <v/>
      </c>
      <c r="T137" s="27">
        <f>IF(D137="","",SUMIFS('3_Package_List'!$J$2:$J$5001,'3_Package_List'!$E$2:$E$5001,C137,'3_Package_List'!$G$2:$G$5001,D137))</f>
        <v/>
      </c>
      <c r="U137" s="27">
        <f>IF(D137="","",COUNTIFS('3_Package_List'!$E$2:$E$5001,C137,'3_Package_List'!$G$2:$G$5001,D137))</f>
        <v/>
      </c>
      <c r="V137" s="27">
        <f>IF(D137="","",IF(U137=0,"Not listed yet",IF(AND(S137=H137,T137=I137,U137=R137),"OK","Mismatch")))</f>
        <v/>
      </c>
    </row>
    <row r="138">
      <c r="A138" s="25" t="n"/>
      <c r="B138" s="25" t="n"/>
      <c r="C138" s="26" t="n"/>
      <c r="D138" s="26" t="n"/>
      <c r="E138" s="26" t="n"/>
      <c r="F138" s="26" t="n"/>
      <c r="G138" s="25" t="n"/>
      <c r="H138" s="25" t="n"/>
      <c r="I138" s="25" t="n"/>
      <c r="J138" s="25" t="n"/>
      <c r="K138" s="25" t="n"/>
      <c r="L138" s="27">
        <f>IF(D138="","",MIN(INT(H138/J138),I138))</f>
        <v/>
      </c>
      <c r="M138" s="27">
        <f>IF(D138="","",INT((H138-L138*J138)/J138))</f>
        <v/>
      </c>
      <c r="N138" s="27">
        <f>IF(D138="","",INT((I138-L138)/J138))</f>
        <v/>
      </c>
      <c r="O138" s="27">
        <f>IF(D138="","",H138-L138*J138-M138*J138)</f>
        <v/>
      </c>
      <c r="P138" s="27">
        <f>IF(D138="","",I138-L138-N138*J138)</f>
        <v/>
      </c>
      <c r="Q138" s="27">
        <f>IF(D138="","",IF(AND(O138&gt;0,P138&gt;0),IF(O138+P138&lt;=J138,1,2),IF(O138+P138&gt;0,1,0)))</f>
        <v/>
      </c>
      <c r="R138" s="27">
        <f>IF(D138="","",L138+M138+N138+Q138)</f>
        <v/>
      </c>
      <c r="S138" s="27">
        <f>IF(D138="","",SUMIFS('3_Package_List'!$H$2:$H$5001,'3_Package_List'!$E$2:$E$5001,C138,'3_Package_List'!$G$2:$G$5001,D138))</f>
        <v/>
      </c>
      <c r="T138" s="27">
        <f>IF(D138="","",SUMIFS('3_Package_List'!$J$2:$J$5001,'3_Package_List'!$E$2:$E$5001,C138,'3_Package_List'!$G$2:$G$5001,D138))</f>
        <v/>
      </c>
      <c r="U138" s="27">
        <f>IF(D138="","",COUNTIFS('3_Package_List'!$E$2:$E$5001,C138,'3_Package_List'!$G$2:$G$5001,D138))</f>
        <v/>
      </c>
      <c r="V138" s="27">
        <f>IF(D138="","",IF(U138=0,"Not listed yet",IF(AND(S138=H138,T138=I138,U138=R138),"OK","Mismatch")))</f>
        <v/>
      </c>
    </row>
    <row r="139">
      <c r="A139" s="25" t="n"/>
      <c r="B139" s="25" t="n"/>
      <c r="C139" s="26" t="n"/>
      <c r="D139" s="26" t="n"/>
      <c r="E139" s="26" t="n"/>
      <c r="F139" s="26" t="n"/>
      <c r="G139" s="25" t="n"/>
      <c r="H139" s="25" t="n"/>
      <c r="I139" s="25" t="n"/>
      <c r="J139" s="25" t="n"/>
      <c r="K139" s="25" t="n"/>
      <c r="L139" s="27">
        <f>IF(D139="","",MIN(INT(H139/J139),I139))</f>
        <v/>
      </c>
      <c r="M139" s="27">
        <f>IF(D139="","",INT((H139-L139*J139)/J139))</f>
        <v/>
      </c>
      <c r="N139" s="27">
        <f>IF(D139="","",INT((I139-L139)/J139))</f>
        <v/>
      </c>
      <c r="O139" s="27">
        <f>IF(D139="","",H139-L139*J139-M139*J139)</f>
        <v/>
      </c>
      <c r="P139" s="27">
        <f>IF(D139="","",I139-L139-N139*J139)</f>
        <v/>
      </c>
      <c r="Q139" s="27">
        <f>IF(D139="","",IF(AND(O139&gt;0,P139&gt;0),IF(O139+P139&lt;=J139,1,2),IF(O139+P139&gt;0,1,0)))</f>
        <v/>
      </c>
      <c r="R139" s="27">
        <f>IF(D139="","",L139+M139+N139+Q139)</f>
        <v/>
      </c>
      <c r="S139" s="27">
        <f>IF(D139="","",SUMIFS('3_Package_List'!$H$2:$H$5001,'3_Package_List'!$E$2:$E$5001,C139,'3_Package_List'!$G$2:$G$5001,D139))</f>
        <v/>
      </c>
      <c r="T139" s="27">
        <f>IF(D139="","",SUMIFS('3_Package_List'!$J$2:$J$5001,'3_Package_List'!$E$2:$E$5001,C139,'3_Package_List'!$G$2:$G$5001,D139))</f>
        <v/>
      </c>
      <c r="U139" s="27">
        <f>IF(D139="","",COUNTIFS('3_Package_List'!$E$2:$E$5001,C139,'3_Package_List'!$G$2:$G$5001,D139))</f>
        <v/>
      </c>
      <c r="V139" s="27">
        <f>IF(D139="","",IF(U139=0,"Not listed yet",IF(AND(S139=H139,T139=I139,U139=R139),"OK","Mismatch")))</f>
        <v/>
      </c>
    </row>
    <row r="140">
      <c r="A140" s="25" t="n"/>
      <c r="B140" s="25" t="n"/>
      <c r="C140" s="26" t="n"/>
      <c r="D140" s="26" t="n"/>
      <c r="E140" s="26" t="n"/>
      <c r="F140" s="26" t="n"/>
      <c r="G140" s="25" t="n"/>
      <c r="H140" s="25" t="n"/>
      <c r="I140" s="25" t="n"/>
      <c r="J140" s="25" t="n"/>
      <c r="K140" s="25" t="n"/>
      <c r="L140" s="27">
        <f>IF(D140="","",MIN(INT(H140/J140),I140))</f>
        <v/>
      </c>
      <c r="M140" s="27">
        <f>IF(D140="","",INT((H140-L140*J140)/J140))</f>
        <v/>
      </c>
      <c r="N140" s="27">
        <f>IF(D140="","",INT((I140-L140)/J140))</f>
        <v/>
      </c>
      <c r="O140" s="27">
        <f>IF(D140="","",H140-L140*J140-M140*J140)</f>
        <v/>
      </c>
      <c r="P140" s="27">
        <f>IF(D140="","",I140-L140-N140*J140)</f>
        <v/>
      </c>
      <c r="Q140" s="27">
        <f>IF(D140="","",IF(AND(O140&gt;0,P140&gt;0),IF(O140+P140&lt;=J140,1,2),IF(O140+P140&gt;0,1,0)))</f>
        <v/>
      </c>
      <c r="R140" s="27">
        <f>IF(D140="","",L140+M140+N140+Q140)</f>
        <v/>
      </c>
      <c r="S140" s="27">
        <f>IF(D140="","",SUMIFS('3_Package_List'!$H$2:$H$5001,'3_Package_List'!$E$2:$E$5001,C140,'3_Package_List'!$G$2:$G$5001,D140))</f>
        <v/>
      </c>
      <c r="T140" s="27">
        <f>IF(D140="","",SUMIFS('3_Package_List'!$J$2:$J$5001,'3_Package_List'!$E$2:$E$5001,C140,'3_Package_List'!$G$2:$G$5001,D140))</f>
        <v/>
      </c>
      <c r="U140" s="27">
        <f>IF(D140="","",COUNTIFS('3_Package_List'!$E$2:$E$5001,C140,'3_Package_List'!$G$2:$G$5001,D140))</f>
        <v/>
      </c>
      <c r="V140" s="27">
        <f>IF(D140="","",IF(U140=0,"Not listed yet",IF(AND(S140=H140,T140=I140,U140=R140),"OK","Mismatch")))</f>
        <v/>
      </c>
    </row>
    <row r="141">
      <c r="A141" s="25" t="n"/>
      <c r="B141" s="25" t="n"/>
      <c r="C141" s="26" t="n"/>
      <c r="D141" s="26" t="n"/>
      <c r="E141" s="26" t="n"/>
      <c r="F141" s="26" t="n"/>
      <c r="G141" s="25" t="n"/>
      <c r="H141" s="25" t="n"/>
      <c r="I141" s="25" t="n"/>
      <c r="J141" s="25" t="n"/>
      <c r="K141" s="25" t="n"/>
      <c r="L141" s="27">
        <f>IF(D141="","",MIN(INT(H141/J141),I141))</f>
        <v/>
      </c>
      <c r="M141" s="27">
        <f>IF(D141="","",INT((H141-L141*J141)/J141))</f>
        <v/>
      </c>
      <c r="N141" s="27">
        <f>IF(D141="","",INT((I141-L141)/J141))</f>
        <v/>
      </c>
      <c r="O141" s="27">
        <f>IF(D141="","",H141-L141*J141-M141*J141)</f>
        <v/>
      </c>
      <c r="P141" s="27">
        <f>IF(D141="","",I141-L141-N141*J141)</f>
        <v/>
      </c>
      <c r="Q141" s="27">
        <f>IF(D141="","",IF(AND(O141&gt;0,P141&gt;0),IF(O141+P141&lt;=J141,1,2),IF(O141+P141&gt;0,1,0)))</f>
        <v/>
      </c>
      <c r="R141" s="27">
        <f>IF(D141="","",L141+M141+N141+Q141)</f>
        <v/>
      </c>
      <c r="S141" s="27">
        <f>IF(D141="","",SUMIFS('3_Package_List'!$H$2:$H$5001,'3_Package_List'!$E$2:$E$5001,C141,'3_Package_List'!$G$2:$G$5001,D141))</f>
        <v/>
      </c>
      <c r="T141" s="27">
        <f>IF(D141="","",SUMIFS('3_Package_List'!$J$2:$J$5001,'3_Package_List'!$E$2:$E$5001,C141,'3_Package_List'!$G$2:$G$5001,D141))</f>
        <v/>
      </c>
      <c r="U141" s="27">
        <f>IF(D141="","",COUNTIFS('3_Package_List'!$E$2:$E$5001,C141,'3_Package_List'!$G$2:$G$5001,D141))</f>
        <v/>
      </c>
      <c r="V141" s="27">
        <f>IF(D141="","",IF(U141=0,"Not listed yet",IF(AND(S141=H141,T141=I141,U141=R141),"OK","Mismatch")))</f>
        <v/>
      </c>
    </row>
    <row r="142">
      <c r="A142" s="25" t="n"/>
      <c r="B142" s="25" t="n"/>
      <c r="C142" s="26" t="n"/>
      <c r="D142" s="26" t="n"/>
      <c r="E142" s="26" t="n"/>
      <c r="F142" s="26" t="n"/>
      <c r="G142" s="25" t="n"/>
      <c r="H142" s="25" t="n"/>
      <c r="I142" s="25" t="n"/>
      <c r="J142" s="25" t="n"/>
      <c r="K142" s="25" t="n"/>
      <c r="L142" s="27">
        <f>IF(D142="","",MIN(INT(H142/J142),I142))</f>
        <v/>
      </c>
      <c r="M142" s="27">
        <f>IF(D142="","",INT((H142-L142*J142)/J142))</f>
        <v/>
      </c>
      <c r="N142" s="27">
        <f>IF(D142="","",INT((I142-L142)/J142))</f>
        <v/>
      </c>
      <c r="O142" s="27">
        <f>IF(D142="","",H142-L142*J142-M142*J142)</f>
        <v/>
      </c>
      <c r="P142" s="27">
        <f>IF(D142="","",I142-L142-N142*J142)</f>
        <v/>
      </c>
      <c r="Q142" s="27">
        <f>IF(D142="","",IF(AND(O142&gt;0,P142&gt;0),IF(O142+P142&lt;=J142,1,2),IF(O142+P142&gt;0,1,0)))</f>
        <v/>
      </c>
      <c r="R142" s="27">
        <f>IF(D142="","",L142+M142+N142+Q142)</f>
        <v/>
      </c>
      <c r="S142" s="27">
        <f>IF(D142="","",SUMIFS('3_Package_List'!$H$2:$H$5001,'3_Package_List'!$E$2:$E$5001,C142,'3_Package_List'!$G$2:$G$5001,D142))</f>
        <v/>
      </c>
      <c r="T142" s="27">
        <f>IF(D142="","",SUMIFS('3_Package_List'!$J$2:$J$5001,'3_Package_List'!$E$2:$E$5001,C142,'3_Package_List'!$G$2:$G$5001,D142))</f>
        <v/>
      </c>
      <c r="U142" s="27">
        <f>IF(D142="","",COUNTIFS('3_Package_List'!$E$2:$E$5001,C142,'3_Package_List'!$G$2:$G$5001,D142))</f>
        <v/>
      </c>
      <c r="V142" s="27">
        <f>IF(D142="","",IF(U142=0,"Not listed yet",IF(AND(S142=H142,T142=I142,U142=R142),"OK","Mismatch")))</f>
        <v/>
      </c>
    </row>
    <row r="143">
      <c r="A143" s="25" t="n"/>
      <c r="B143" s="25" t="n"/>
      <c r="C143" s="26" t="n"/>
      <c r="D143" s="26" t="n"/>
      <c r="E143" s="26" t="n"/>
      <c r="F143" s="26" t="n"/>
      <c r="G143" s="25" t="n"/>
      <c r="H143" s="25" t="n"/>
      <c r="I143" s="25" t="n"/>
      <c r="J143" s="25" t="n"/>
      <c r="K143" s="25" t="n"/>
      <c r="L143" s="27">
        <f>IF(D143="","",MIN(INT(H143/J143),I143))</f>
        <v/>
      </c>
      <c r="M143" s="27">
        <f>IF(D143="","",INT((H143-L143*J143)/J143))</f>
        <v/>
      </c>
      <c r="N143" s="27">
        <f>IF(D143="","",INT((I143-L143)/J143))</f>
        <v/>
      </c>
      <c r="O143" s="27">
        <f>IF(D143="","",H143-L143*J143-M143*J143)</f>
        <v/>
      </c>
      <c r="P143" s="27">
        <f>IF(D143="","",I143-L143-N143*J143)</f>
        <v/>
      </c>
      <c r="Q143" s="27">
        <f>IF(D143="","",IF(AND(O143&gt;0,P143&gt;0),IF(O143+P143&lt;=J143,1,2),IF(O143+P143&gt;0,1,0)))</f>
        <v/>
      </c>
      <c r="R143" s="27">
        <f>IF(D143="","",L143+M143+N143+Q143)</f>
        <v/>
      </c>
      <c r="S143" s="27">
        <f>IF(D143="","",SUMIFS('3_Package_List'!$H$2:$H$5001,'3_Package_List'!$E$2:$E$5001,C143,'3_Package_List'!$G$2:$G$5001,D143))</f>
        <v/>
      </c>
      <c r="T143" s="27">
        <f>IF(D143="","",SUMIFS('3_Package_List'!$J$2:$J$5001,'3_Package_List'!$E$2:$E$5001,C143,'3_Package_List'!$G$2:$G$5001,D143))</f>
        <v/>
      </c>
      <c r="U143" s="27">
        <f>IF(D143="","",COUNTIFS('3_Package_List'!$E$2:$E$5001,C143,'3_Package_List'!$G$2:$G$5001,D143))</f>
        <v/>
      </c>
      <c r="V143" s="27">
        <f>IF(D143="","",IF(U143=0,"Not listed yet",IF(AND(S143=H143,T143=I143,U143=R143),"OK","Mismatch")))</f>
        <v/>
      </c>
    </row>
    <row r="144">
      <c r="A144" s="25" t="n"/>
      <c r="B144" s="25" t="n"/>
      <c r="C144" s="26" t="n"/>
      <c r="D144" s="26" t="n"/>
      <c r="E144" s="26" t="n"/>
      <c r="F144" s="26" t="n"/>
      <c r="G144" s="25" t="n"/>
      <c r="H144" s="25" t="n"/>
      <c r="I144" s="25" t="n"/>
      <c r="J144" s="25" t="n"/>
      <c r="K144" s="25" t="n"/>
      <c r="L144" s="27">
        <f>IF(D144="","",MIN(INT(H144/J144),I144))</f>
        <v/>
      </c>
      <c r="M144" s="27">
        <f>IF(D144="","",INT((H144-L144*J144)/J144))</f>
        <v/>
      </c>
      <c r="N144" s="27">
        <f>IF(D144="","",INT((I144-L144)/J144))</f>
        <v/>
      </c>
      <c r="O144" s="27">
        <f>IF(D144="","",H144-L144*J144-M144*J144)</f>
        <v/>
      </c>
      <c r="P144" s="27">
        <f>IF(D144="","",I144-L144-N144*J144)</f>
        <v/>
      </c>
      <c r="Q144" s="27">
        <f>IF(D144="","",IF(AND(O144&gt;0,P144&gt;0),IF(O144+P144&lt;=J144,1,2),IF(O144+P144&gt;0,1,0)))</f>
        <v/>
      </c>
      <c r="R144" s="27">
        <f>IF(D144="","",L144+M144+N144+Q144)</f>
        <v/>
      </c>
      <c r="S144" s="27">
        <f>IF(D144="","",SUMIFS('3_Package_List'!$H$2:$H$5001,'3_Package_List'!$E$2:$E$5001,C144,'3_Package_List'!$G$2:$G$5001,D144))</f>
        <v/>
      </c>
      <c r="T144" s="27">
        <f>IF(D144="","",SUMIFS('3_Package_List'!$J$2:$J$5001,'3_Package_List'!$E$2:$E$5001,C144,'3_Package_List'!$G$2:$G$5001,D144))</f>
        <v/>
      </c>
      <c r="U144" s="27">
        <f>IF(D144="","",COUNTIFS('3_Package_List'!$E$2:$E$5001,C144,'3_Package_List'!$G$2:$G$5001,D144))</f>
        <v/>
      </c>
      <c r="V144" s="27">
        <f>IF(D144="","",IF(U144=0,"Not listed yet",IF(AND(S144=H144,T144=I144,U144=R144),"OK","Mismatch")))</f>
        <v/>
      </c>
    </row>
    <row r="145">
      <c r="A145" s="25" t="n"/>
      <c r="B145" s="25" t="n"/>
      <c r="C145" s="26" t="n"/>
      <c r="D145" s="26" t="n"/>
      <c r="E145" s="26" t="n"/>
      <c r="F145" s="26" t="n"/>
      <c r="G145" s="25" t="n"/>
      <c r="H145" s="25" t="n"/>
      <c r="I145" s="25" t="n"/>
      <c r="J145" s="25" t="n"/>
      <c r="K145" s="25" t="n"/>
      <c r="L145" s="27">
        <f>IF(D145="","",MIN(INT(H145/J145),I145))</f>
        <v/>
      </c>
      <c r="M145" s="27">
        <f>IF(D145="","",INT((H145-L145*J145)/J145))</f>
        <v/>
      </c>
      <c r="N145" s="27">
        <f>IF(D145="","",INT((I145-L145)/J145))</f>
        <v/>
      </c>
      <c r="O145" s="27">
        <f>IF(D145="","",H145-L145*J145-M145*J145)</f>
        <v/>
      </c>
      <c r="P145" s="27">
        <f>IF(D145="","",I145-L145-N145*J145)</f>
        <v/>
      </c>
      <c r="Q145" s="27">
        <f>IF(D145="","",IF(AND(O145&gt;0,P145&gt;0),IF(O145+P145&lt;=J145,1,2),IF(O145+P145&gt;0,1,0)))</f>
        <v/>
      </c>
      <c r="R145" s="27">
        <f>IF(D145="","",L145+M145+N145+Q145)</f>
        <v/>
      </c>
      <c r="S145" s="27">
        <f>IF(D145="","",SUMIFS('3_Package_List'!$H$2:$H$5001,'3_Package_List'!$E$2:$E$5001,C145,'3_Package_List'!$G$2:$G$5001,D145))</f>
        <v/>
      </c>
      <c r="T145" s="27">
        <f>IF(D145="","",SUMIFS('3_Package_List'!$J$2:$J$5001,'3_Package_List'!$E$2:$E$5001,C145,'3_Package_List'!$G$2:$G$5001,D145))</f>
        <v/>
      </c>
      <c r="U145" s="27">
        <f>IF(D145="","",COUNTIFS('3_Package_List'!$E$2:$E$5001,C145,'3_Package_List'!$G$2:$G$5001,D145))</f>
        <v/>
      </c>
      <c r="V145" s="27">
        <f>IF(D145="","",IF(U145=0,"Not listed yet",IF(AND(S145=H145,T145=I145,U145=R145),"OK","Mismatch")))</f>
        <v/>
      </c>
    </row>
    <row r="146">
      <c r="A146" s="25" t="n"/>
      <c r="B146" s="25" t="n"/>
      <c r="C146" s="26" t="n"/>
      <c r="D146" s="26" t="n"/>
      <c r="E146" s="26" t="n"/>
      <c r="F146" s="26" t="n"/>
      <c r="G146" s="25" t="n"/>
      <c r="H146" s="25" t="n"/>
      <c r="I146" s="25" t="n"/>
      <c r="J146" s="25" t="n"/>
      <c r="K146" s="25" t="n"/>
      <c r="L146" s="27">
        <f>IF(D146="","",MIN(INT(H146/J146),I146))</f>
        <v/>
      </c>
      <c r="M146" s="27">
        <f>IF(D146="","",INT((H146-L146*J146)/J146))</f>
        <v/>
      </c>
      <c r="N146" s="27">
        <f>IF(D146="","",INT((I146-L146)/J146))</f>
        <v/>
      </c>
      <c r="O146" s="27">
        <f>IF(D146="","",H146-L146*J146-M146*J146)</f>
        <v/>
      </c>
      <c r="P146" s="27">
        <f>IF(D146="","",I146-L146-N146*J146)</f>
        <v/>
      </c>
      <c r="Q146" s="27">
        <f>IF(D146="","",IF(AND(O146&gt;0,P146&gt;0),IF(O146+P146&lt;=J146,1,2),IF(O146+P146&gt;0,1,0)))</f>
        <v/>
      </c>
      <c r="R146" s="27">
        <f>IF(D146="","",L146+M146+N146+Q146)</f>
        <v/>
      </c>
      <c r="S146" s="27">
        <f>IF(D146="","",SUMIFS('3_Package_List'!$H$2:$H$5001,'3_Package_List'!$E$2:$E$5001,C146,'3_Package_List'!$G$2:$G$5001,D146))</f>
        <v/>
      </c>
      <c r="T146" s="27">
        <f>IF(D146="","",SUMIFS('3_Package_List'!$J$2:$J$5001,'3_Package_List'!$E$2:$E$5001,C146,'3_Package_List'!$G$2:$G$5001,D146))</f>
        <v/>
      </c>
      <c r="U146" s="27">
        <f>IF(D146="","",COUNTIFS('3_Package_List'!$E$2:$E$5001,C146,'3_Package_List'!$G$2:$G$5001,D146))</f>
        <v/>
      </c>
      <c r="V146" s="27">
        <f>IF(D146="","",IF(U146=0,"Not listed yet",IF(AND(S146=H146,T146=I146,U146=R146),"OK","Mismatch")))</f>
        <v/>
      </c>
    </row>
    <row r="147">
      <c r="A147" s="25" t="n"/>
      <c r="B147" s="25" t="n"/>
      <c r="C147" s="26" t="n"/>
      <c r="D147" s="26" t="n"/>
      <c r="E147" s="26" t="n"/>
      <c r="F147" s="26" t="n"/>
      <c r="G147" s="25" t="n"/>
      <c r="H147" s="25" t="n"/>
      <c r="I147" s="25" t="n"/>
      <c r="J147" s="25" t="n"/>
      <c r="K147" s="25" t="n"/>
      <c r="L147" s="27">
        <f>IF(D147="","",MIN(INT(H147/J147),I147))</f>
        <v/>
      </c>
      <c r="M147" s="27">
        <f>IF(D147="","",INT((H147-L147*J147)/J147))</f>
        <v/>
      </c>
      <c r="N147" s="27">
        <f>IF(D147="","",INT((I147-L147)/J147))</f>
        <v/>
      </c>
      <c r="O147" s="27">
        <f>IF(D147="","",H147-L147*J147-M147*J147)</f>
        <v/>
      </c>
      <c r="P147" s="27">
        <f>IF(D147="","",I147-L147-N147*J147)</f>
        <v/>
      </c>
      <c r="Q147" s="27">
        <f>IF(D147="","",IF(AND(O147&gt;0,P147&gt;0),IF(O147+P147&lt;=J147,1,2),IF(O147+P147&gt;0,1,0)))</f>
        <v/>
      </c>
      <c r="R147" s="27">
        <f>IF(D147="","",L147+M147+N147+Q147)</f>
        <v/>
      </c>
      <c r="S147" s="27">
        <f>IF(D147="","",SUMIFS('3_Package_List'!$H$2:$H$5001,'3_Package_List'!$E$2:$E$5001,C147,'3_Package_List'!$G$2:$G$5001,D147))</f>
        <v/>
      </c>
      <c r="T147" s="27">
        <f>IF(D147="","",SUMIFS('3_Package_List'!$J$2:$J$5001,'3_Package_List'!$E$2:$E$5001,C147,'3_Package_List'!$G$2:$G$5001,D147))</f>
        <v/>
      </c>
      <c r="U147" s="27">
        <f>IF(D147="","",COUNTIFS('3_Package_List'!$E$2:$E$5001,C147,'3_Package_List'!$G$2:$G$5001,D147))</f>
        <v/>
      </c>
      <c r="V147" s="27">
        <f>IF(D147="","",IF(U147=0,"Not listed yet",IF(AND(S147=H147,T147=I147,U147=R147),"OK","Mismatch")))</f>
        <v/>
      </c>
    </row>
    <row r="148">
      <c r="A148" s="25" t="n"/>
      <c r="B148" s="25" t="n"/>
      <c r="C148" s="26" t="n"/>
      <c r="D148" s="26" t="n"/>
      <c r="E148" s="26" t="n"/>
      <c r="F148" s="26" t="n"/>
      <c r="G148" s="25" t="n"/>
      <c r="H148" s="25" t="n"/>
      <c r="I148" s="25" t="n"/>
      <c r="J148" s="25" t="n"/>
      <c r="K148" s="25" t="n"/>
      <c r="L148" s="27">
        <f>IF(D148="","",MIN(INT(H148/J148),I148))</f>
        <v/>
      </c>
      <c r="M148" s="27">
        <f>IF(D148="","",INT((H148-L148*J148)/J148))</f>
        <v/>
      </c>
      <c r="N148" s="27">
        <f>IF(D148="","",INT((I148-L148)/J148))</f>
        <v/>
      </c>
      <c r="O148" s="27">
        <f>IF(D148="","",H148-L148*J148-M148*J148)</f>
        <v/>
      </c>
      <c r="P148" s="27">
        <f>IF(D148="","",I148-L148-N148*J148)</f>
        <v/>
      </c>
      <c r="Q148" s="27">
        <f>IF(D148="","",IF(AND(O148&gt;0,P148&gt;0),IF(O148+P148&lt;=J148,1,2),IF(O148+P148&gt;0,1,0)))</f>
        <v/>
      </c>
      <c r="R148" s="27">
        <f>IF(D148="","",L148+M148+N148+Q148)</f>
        <v/>
      </c>
      <c r="S148" s="27">
        <f>IF(D148="","",SUMIFS('3_Package_List'!$H$2:$H$5001,'3_Package_List'!$E$2:$E$5001,C148,'3_Package_List'!$G$2:$G$5001,D148))</f>
        <v/>
      </c>
      <c r="T148" s="27">
        <f>IF(D148="","",SUMIFS('3_Package_List'!$J$2:$J$5001,'3_Package_List'!$E$2:$E$5001,C148,'3_Package_List'!$G$2:$G$5001,D148))</f>
        <v/>
      </c>
      <c r="U148" s="27">
        <f>IF(D148="","",COUNTIFS('3_Package_List'!$E$2:$E$5001,C148,'3_Package_List'!$G$2:$G$5001,D148))</f>
        <v/>
      </c>
      <c r="V148" s="27">
        <f>IF(D148="","",IF(U148=0,"Not listed yet",IF(AND(S148=H148,T148=I148,U148=R148),"OK","Mismatch")))</f>
        <v/>
      </c>
    </row>
    <row r="149">
      <c r="A149" s="25" t="n"/>
      <c r="B149" s="25" t="n"/>
      <c r="C149" s="26" t="n"/>
      <c r="D149" s="26" t="n"/>
      <c r="E149" s="26" t="n"/>
      <c r="F149" s="26" t="n"/>
      <c r="G149" s="25" t="n"/>
      <c r="H149" s="25" t="n"/>
      <c r="I149" s="25" t="n"/>
      <c r="J149" s="25" t="n"/>
      <c r="K149" s="25" t="n"/>
      <c r="L149" s="27">
        <f>IF(D149="","",MIN(INT(H149/J149),I149))</f>
        <v/>
      </c>
      <c r="M149" s="27">
        <f>IF(D149="","",INT((H149-L149*J149)/J149))</f>
        <v/>
      </c>
      <c r="N149" s="27">
        <f>IF(D149="","",INT((I149-L149)/J149))</f>
        <v/>
      </c>
      <c r="O149" s="27">
        <f>IF(D149="","",H149-L149*J149-M149*J149)</f>
        <v/>
      </c>
      <c r="P149" s="27">
        <f>IF(D149="","",I149-L149-N149*J149)</f>
        <v/>
      </c>
      <c r="Q149" s="27">
        <f>IF(D149="","",IF(AND(O149&gt;0,P149&gt;0),IF(O149+P149&lt;=J149,1,2),IF(O149+P149&gt;0,1,0)))</f>
        <v/>
      </c>
      <c r="R149" s="27">
        <f>IF(D149="","",L149+M149+N149+Q149)</f>
        <v/>
      </c>
      <c r="S149" s="27">
        <f>IF(D149="","",SUMIFS('3_Package_List'!$H$2:$H$5001,'3_Package_List'!$E$2:$E$5001,C149,'3_Package_List'!$G$2:$G$5001,D149))</f>
        <v/>
      </c>
      <c r="T149" s="27">
        <f>IF(D149="","",SUMIFS('3_Package_List'!$J$2:$J$5001,'3_Package_List'!$E$2:$E$5001,C149,'3_Package_List'!$G$2:$G$5001,D149))</f>
        <v/>
      </c>
      <c r="U149" s="27">
        <f>IF(D149="","",COUNTIFS('3_Package_List'!$E$2:$E$5001,C149,'3_Package_List'!$G$2:$G$5001,D149))</f>
        <v/>
      </c>
      <c r="V149" s="27">
        <f>IF(D149="","",IF(U149=0,"Not listed yet",IF(AND(S149=H149,T149=I149,U149=R149),"OK","Mismatch")))</f>
        <v/>
      </c>
    </row>
    <row r="150">
      <c r="A150" s="25" t="n"/>
      <c r="B150" s="25" t="n"/>
      <c r="C150" s="26" t="n"/>
      <c r="D150" s="26" t="n"/>
      <c r="E150" s="26" t="n"/>
      <c r="F150" s="26" t="n"/>
      <c r="G150" s="25" t="n"/>
      <c r="H150" s="25" t="n"/>
      <c r="I150" s="25" t="n"/>
      <c r="J150" s="25" t="n"/>
      <c r="K150" s="25" t="n"/>
      <c r="L150" s="27">
        <f>IF(D150="","",MIN(INT(H150/J150),I150))</f>
        <v/>
      </c>
      <c r="M150" s="27">
        <f>IF(D150="","",INT((H150-L150*J150)/J150))</f>
        <v/>
      </c>
      <c r="N150" s="27">
        <f>IF(D150="","",INT((I150-L150)/J150))</f>
        <v/>
      </c>
      <c r="O150" s="27">
        <f>IF(D150="","",H150-L150*J150-M150*J150)</f>
        <v/>
      </c>
      <c r="P150" s="27">
        <f>IF(D150="","",I150-L150-N150*J150)</f>
        <v/>
      </c>
      <c r="Q150" s="27">
        <f>IF(D150="","",IF(AND(O150&gt;0,P150&gt;0),IF(O150+P150&lt;=J150,1,2),IF(O150+P150&gt;0,1,0)))</f>
        <v/>
      </c>
      <c r="R150" s="27">
        <f>IF(D150="","",L150+M150+N150+Q150)</f>
        <v/>
      </c>
      <c r="S150" s="27">
        <f>IF(D150="","",SUMIFS('3_Package_List'!$H$2:$H$5001,'3_Package_List'!$E$2:$E$5001,C150,'3_Package_List'!$G$2:$G$5001,D150))</f>
        <v/>
      </c>
      <c r="T150" s="27">
        <f>IF(D150="","",SUMIFS('3_Package_List'!$J$2:$J$5001,'3_Package_List'!$E$2:$E$5001,C150,'3_Package_List'!$G$2:$G$5001,D150))</f>
        <v/>
      </c>
      <c r="U150" s="27">
        <f>IF(D150="","",COUNTIFS('3_Package_List'!$E$2:$E$5001,C150,'3_Package_List'!$G$2:$G$5001,D150))</f>
        <v/>
      </c>
      <c r="V150" s="27">
        <f>IF(D150="","",IF(U150=0,"Not listed yet",IF(AND(S150=H150,T150=I150,U150=R150),"OK","Mismatch")))</f>
        <v/>
      </c>
    </row>
    <row r="151">
      <c r="A151" s="25" t="n"/>
      <c r="B151" s="25" t="n"/>
      <c r="C151" s="26" t="n"/>
      <c r="D151" s="26" t="n"/>
      <c r="E151" s="26" t="n"/>
      <c r="F151" s="26" t="n"/>
      <c r="G151" s="25" t="n"/>
      <c r="H151" s="25" t="n"/>
      <c r="I151" s="25" t="n"/>
      <c r="J151" s="25" t="n"/>
      <c r="K151" s="25" t="n"/>
      <c r="L151" s="27">
        <f>IF(D151="","",MIN(INT(H151/J151),I151))</f>
        <v/>
      </c>
      <c r="M151" s="27">
        <f>IF(D151="","",INT((H151-L151*J151)/J151))</f>
        <v/>
      </c>
      <c r="N151" s="27">
        <f>IF(D151="","",INT((I151-L151)/J151))</f>
        <v/>
      </c>
      <c r="O151" s="27">
        <f>IF(D151="","",H151-L151*J151-M151*J151)</f>
        <v/>
      </c>
      <c r="P151" s="27">
        <f>IF(D151="","",I151-L151-N151*J151)</f>
        <v/>
      </c>
      <c r="Q151" s="27">
        <f>IF(D151="","",IF(AND(O151&gt;0,P151&gt;0),IF(O151+P151&lt;=J151,1,2),IF(O151+P151&gt;0,1,0)))</f>
        <v/>
      </c>
      <c r="R151" s="27">
        <f>IF(D151="","",L151+M151+N151+Q151)</f>
        <v/>
      </c>
      <c r="S151" s="27">
        <f>IF(D151="","",SUMIFS('3_Package_List'!$H$2:$H$5001,'3_Package_List'!$E$2:$E$5001,C151,'3_Package_List'!$G$2:$G$5001,D151))</f>
        <v/>
      </c>
      <c r="T151" s="27">
        <f>IF(D151="","",SUMIFS('3_Package_List'!$J$2:$J$5001,'3_Package_List'!$E$2:$E$5001,C151,'3_Package_List'!$G$2:$G$5001,D151))</f>
        <v/>
      </c>
      <c r="U151" s="27">
        <f>IF(D151="","",COUNTIFS('3_Package_List'!$E$2:$E$5001,C151,'3_Package_List'!$G$2:$G$5001,D151))</f>
        <v/>
      </c>
      <c r="V151" s="27">
        <f>IF(D151="","",IF(U151=0,"Not listed yet",IF(AND(S151=H151,T151=I151,U151=R151),"OK","Mismatch")))</f>
        <v/>
      </c>
    </row>
    <row r="152">
      <c r="A152" s="25" t="n"/>
      <c r="B152" s="25" t="n"/>
      <c r="C152" s="26" t="n"/>
      <c r="D152" s="26" t="n"/>
      <c r="E152" s="26" t="n"/>
      <c r="F152" s="26" t="n"/>
      <c r="G152" s="25" t="n"/>
      <c r="H152" s="25" t="n"/>
      <c r="I152" s="25" t="n"/>
      <c r="J152" s="25" t="n"/>
      <c r="K152" s="25" t="n"/>
      <c r="L152" s="27">
        <f>IF(D152="","",MIN(INT(H152/J152),I152))</f>
        <v/>
      </c>
      <c r="M152" s="27">
        <f>IF(D152="","",INT((H152-L152*J152)/J152))</f>
        <v/>
      </c>
      <c r="N152" s="27">
        <f>IF(D152="","",INT((I152-L152)/J152))</f>
        <v/>
      </c>
      <c r="O152" s="27">
        <f>IF(D152="","",H152-L152*J152-M152*J152)</f>
        <v/>
      </c>
      <c r="P152" s="27">
        <f>IF(D152="","",I152-L152-N152*J152)</f>
        <v/>
      </c>
      <c r="Q152" s="27">
        <f>IF(D152="","",IF(AND(O152&gt;0,P152&gt;0),IF(O152+P152&lt;=J152,1,2),IF(O152+P152&gt;0,1,0)))</f>
        <v/>
      </c>
      <c r="R152" s="27">
        <f>IF(D152="","",L152+M152+N152+Q152)</f>
        <v/>
      </c>
      <c r="S152" s="27">
        <f>IF(D152="","",SUMIFS('3_Package_List'!$H$2:$H$5001,'3_Package_List'!$E$2:$E$5001,C152,'3_Package_List'!$G$2:$G$5001,D152))</f>
        <v/>
      </c>
      <c r="T152" s="27">
        <f>IF(D152="","",SUMIFS('3_Package_List'!$J$2:$J$5001,'3_Package_List'!$E$2:$E$5001,C152,'3_Package_List'!$G$2:$G$5001,D152))</f>
        <v/>
      </c>
      <c r="U152" s="27">
        <f>IF(D152="","",COUNTIFS('3_Package_List'!$E$2:$E$5001,C152,'3_Package_List'!$G$2:$G$5001,D152))</f>
        <v/>
      </c>
      <c r="V152" s="27">
        <f>IF(D152="","",IF(U152=0,"Not listed yet",IF(AND(S152=H152,T152=I152,U152=R152),"OK","Mismatch")))</f>
        <v/>
      </c>
    </row>
    <row r="153">
      <c r="A153" s="25" t="n"/>
      <c r="B153" s="25" t="n"/>
      <c r="C153" s="26" t="n"/>
      <c r="D153" s="26" t="n"/>
      <c r="E153" s="26" t="n"/>
      <c r="F153" s="26" t="n"/>
      <c r="G153" s="25" t="n"/>
      <c r="H153" s="25" t="n"/>
      <c r="I153" s="25" t="n"/>
      <c r="J153" s="25" t="n"/>
      <c r="K153" s="25" t="n"/>
      <c r="L153" s="27">
        <f>IF(D153="","",MIN(INT(H153/J153),I153))</f>
        <v/>
      </c>
      <c r="M153" s="27">
        <f>IF(D153="","",INT((H153-L153*J153)/J153))</f>
        <v/>
      </c>
      <c r="N153" s="27">
        <f>IF(D153="","",INT((I153-L153)/J153))</f>
        <v/>
      </c>
      <c r="O153" s="27">
        <f>IF(D153="","",H153-L153*J153-M153*J153)</f>
        <v/>
      </c>
      <c r="P153" s="27">
        <f>IF(D153="","",I153-L153-N153*J153)</f>
        <v/>
      </c>
      <c r="Q153" s="27">
        <f>IF(D153="","",IF(AND(O153&gt;0,P153&gt;0),IF(O153+P153&lt;=J153,1,2),IF(O153+P153&gt;0,1,0)))</f>
        <v/>
      </c>
      <c r="R153" s="27">
        <f>IF(D153="","",L153+M153+N153+Q153)</f>
        <v/>
      </c>
      <c r="S153" s="27">
        <f>IF(D153="","",SUMIFS('3_Package_List'!$H$2:$H$5001,'3_Package_List'!$E$2:$E$5001,C153,'3_Package_List'!$G$2:$G$5001,D153))</f>
        <v/>
      </c>
      <c r="T153" s="27">
        <f>IF(D153="","",SUMIFS('3_Package_List'!$J$2:$J$5001,'3_Package_List'!$E$2:$E$5001,C153,'3_Package_List'!$G$2:$G$5001,D153))</f>
        <v/>
      </c>
      <c r="U153" s="27">
        <f>IF(D153="","",COUNTIFS('3_Package_List'!$E$2:$E$5001,C153,'3_Package_List'!$G$2:$G$5001,D153))</f>
        <v/>
      </c>
      <c r="V153" s="27">
        <f>IF(D153="","",IF(U153=0,"Not listed yet",IF(AND(S153=H153,T153=I153,U153=R153),"OK","Mismatch")))</f>
        <v/>
      </c>
    </row>
    <row r="154">
      <c r="A154" s="25" t="n"/>
      <c r="B154" s="25" t="n"/>
      <c r="C154" s="26" t="n"/>
      <c r="D154" s="26" t="n"/>
      <c r="E154" s="26" t="n"/>
      <c r="F154" s="26" t="n"/>
      <c r="G154" s="25" t="n"/>
      <c r="H154" s="25" t="n"/>
      <c r="I154" s="25" t="n"/>
      <c r="J154" s="25" t="n"/>
      <c r="K154" s="25" t="n"/>
      <c r="L154" s="27">
        <f>IF(D154="","",MIN(INT(H154/J154),I154))</f>
        <v/>
      </c>
      <c r="M154" s="27">
        <f>IF(D154="","",INT((H154-L154*J154)/J154))</f>
        <v/>
      </c>
      <c r="N154" s="27">
        <f>IF(D154="","",INT((I154-L154)/J154))</f>
        <v/>
      </c>
      <c r="O154" s="27">
        <f>IF(D154="","",H154-L154*J154-M154*J154)</f>
        <v/>
      </c>
      <c r="P154" s="27">
        <f>IF(D154="","",I154-L154-N154*J154)</f>
        <v/>
      </c>
      <c r="Q154" s="27">
        <f>IF(D154="","",IF(AND(O154&gt;0,P154&gt;0),IF(O154+P154&lt;=J154,1,2),IF(O154+P154&gt;0,1,0)))</f>
        <v/>
      </c>
      <c r="R154" s="27">
        <f>IF(D154="","",L154+M154+N154+Q154)</f>
        <v/>
      </c>
      <c r="S154" s="27">
        <f>IF(D154="","",SUMIFS('3_Package_List'!$H$2:$H$5001,'3_Package_List'!$E$2:$E$5001,C154,'3_Package_List'!$G$2:$G$5001,D154))</f>
        <v/>
      </c>
      <c r="T154" s="27">
        <f>IF(D154="","",SUMIFS('3_Package_List'!$J$2:$J$5001,'3_Package_List'!$E$2:$E$5001,C154,'3_Package_List'!$G$2:$G$5001,D154))</f>
        <v/>
      </c>
      <c r="U154" s="27">
        <f>IF(D154="","",COUNTIFS('3_Package_List'!$E$2:$E$5001,C154,'3_Package_List'!$G$2:$G$5001,D154))</f>
        <v/>
      </c>
      <c r="V154" s="27">
        <f>IF(D154="","",IF(U154=0,"Not listed yet",IF(AND(S154=H154,T154=I154,U154=R154),"OK","Mismatch")))</f>
        <v/>
      </c>
    </row>
    <row r="155">
      <c r="A155" s="25" t="n"/>
      <c r="B155" s="25" t="n"/>
      <c r="C155" s="26" t="n"/>
      <c r="D155" s="26" t="n"/>
      <c r="E155" s="26" t="n"/>
      <c r="F155" s="26" t="n"/>
      <c r="G155" s="25" t="n"/>
      <c r="H155" s="25" t="n"/>
      <c r="I155" s="25" t="n"/>
      <c r="J155" s="25" t="n"/>
      <c r="K155" s="25" t="n"/>
      <c r="L155" s="27">
        <f>IF(D155="","",MIN(INT(H155/J155),I155))</f>
        <v/>
      </c>
      <c r="M155" s="27">
        <f>IF(D155="","",INT((H155-L155*J155)/J155))</f>
        <v/>
      </c>
      <c r="N155" s="27">
        <f>IF(D155="","",INT((I155-L155)/J155))</f>
        <v/>
      </c>
      <c r="O155" s="27">
        <f>IF(D155="","",H155-L155*J155-M155*J155)</f>
        <v/>
      </c>
      <c r="P155" s="27">
        <f>IF(D155="","",I155-L155-N155*J155)</f>
        <v/>
      </c>
      <c r="Q155" s="27">
        <f>IF(D155="","",IF(AND(O155&gt;0,P155&gt;0),IF(O155+P155&lt;=J155,1,2),IF(O155+P155&gt;0,1,0)))</f>
        <v/>
      </c>
      <c r="R155" s="27">
        <f>IF(D155="","",L155+M155+N155+Q155)</f>
        <v/>
      </c>
      <c r="S155" s="27">
        <f>IF(D155="","",SUMIFS('3_Package_List'!$H$2:$H$5001,'3_Package_List'!$E$2:$E$5001,C155,'3_Package_List'!$G$2:$G$5001,D155))</f>
        <v/>
      </c>
      <c r="T155" s="27">
        <f>IF(D155="","",SUMIFS('3_Package_List'!$J$2:$J$5001,'3_Package_List'!$E$2:$E$5001,C155,'3_Package_List'!$G$2:$G$5001,D155))</f>
        <v/>
      </c>
      <c r="U155" s="27">
        <f>IF(D155="","",COUNTIFS('3_Package_List'!$E$2:$E$5001,C155,'3_Package_List'!$G$2:$G$5001,D155))</f>
        <v/>
      </c>
      <c r="V155" s="27">
        <f>IF(D155="","",IF(U155=0,"Not listed yet",IF(AND(S155=H155,T155=I155,U155=R155),"OK","Mismatch")))</f>
        <v/>
      </c>
    </row>
    <row r="156">
      <c r="A156" s="25" t="n"/>
      <c r="B156" s="25" t="n"/>
      <c r="C156" s="26" t="n"/>
      <c r="D156" s="26" t="n"/>
      <c r="E156" s="26" t="n"/>
      <c r="F156" s="26" t="n"/>
      <c r="G156" s="25" t="n"/>
      <c r="H156" s="25" t="n"/>
      <c r="I156" s="25" t="n"/>
      <c r="J156" s="25" t="n"/>
      <c r="K156" s="25" t="n"/>
      <c r="L156" s="27">
        <f>IF(D156="","",MIN(INT(H156/J156),I156))</f>
        <v/>
      </c>
      <c r="M156" s="27">
        <f>IF(D156="","",INT((H156-L156*J156)/J156))</f>
        <v/>
      </c>
      <c r="N156" s="27">
        <f>IF(D156="","",INT((I156-L156)/J156))</f>
        <v/>
      </c>
      <c r="O156" s="27">
        <f>IF(D156="","",H156-L156*J156-M156*J156)</f>
        <v/>
      </c>
      <c r="P156" s="27">
        <f>IF(D156="","",I156-L156-N156*J156)</f>
        <v/>
      </c>
      <c r="Q156" s="27">
        <f>IF(D156="","",IF(AND(O156&gt;0,P156&gt;0),IF(O156+P156&lt;=J156,1,2),IF(O156+P156&gt;0,1,0)))</f>
        <v/>
      </c>
      <c r="R156" s="27">
        <f>IF(D156="","",L156+M156+N156+Q156)</f>
        <v/>
      </c>
      <c r="S156" s="27">
        <f>IF(D156="","",SUMIFS('3_Package_List'!$H$2:$H$5001,'3_Package_List'!$E$2:$E$5001,C156,'3_Package_List'!$G$2:$G$5001,D156))</f>
        <v/>
      </c>
      <c r="T156" s="27">
        <f>IF(D156="","",SUMIFS('3_Package_List'!$J$2:$J$5001,'3_Package_List'!$E$2:$E$5001,C156,'3_Package_List'!$G$2:$G$5001,D156))</f>
        <v/>
      </c>
      <c r="U156" s="27">
        <f>IF(D156="","",COUNTIFS('3_Package_List'!$E$2:$E$5001,C156,'3_Package_List'!$G$2:$G$5001,D156))</f>
        <v/>
      </c>
      <c r="V156" s="27">
        <f>IF(D156="","",IF(U156=0,"Not listed yet",IF(AND(S156=H156,T156=I156,U156=R156),"OK","Mismatch")))</f>
        <v/>
      </c>
    </row>
    <row r="157">
      <c r="A157" s="25" t="n"/>
      <c r="B157" s="25" t="n"/>
      <c r="C157" s="26" t="n"/>
      <c r="D157" s="26" t="n"/>
      <c r="E157" s="26" t="n"/>
      <c r="F157" s="26" t="n"/>
      <c r="G157" s="25" t="n"/>
      <c r="H157" s="25" t="n"/>
      <c r="I157" s="25" t="n"/>
      <c r="J157" s="25" t="n"/>
      <c r="K157" s="25" t="n"/>
      <c r="L157" s="27">
        <f>IF(D157="","",MIN(INT(H157/J157),I157))</f>
        <v/>
      </c>
      <c r="M157" s="27">
        <f>IF(D157="","",INT((H157-L157*J157)/J157))</f>
        <v/>
      </c>
      <c r="N157" s="27">
        <f>IF(D157="","",INT((I157-L157)/J157))</f>
        <v/>
      </c>
      <c r="O157" s="27">
        <f>IF(D157="","",H157-L157*J157-M157*J157)</f>
        <v/>
      </c>
      <c r="P157" s="27">
        <f>IF(D157="","",I157-L157-N157*J157)</f>
        <v/>
      </c>
      <c r="Q157" s="27">
        <f>IF(D157="","",IF(AND(O157&gt;0,P157&gt;0),IF(O157+P157&lt;=J157,1,2),IF(O157+P157&gt;0,1,0)))</f>
        <v/>
      </c>
      <c r="R157" s="27">
        <f>IF(D157="","",L157+M157+N157+Q157)</f>
        <v/>
      </c>
      <c r="S157" s="27">
        <f>IF(D157="","",SUMIFS('3_Package_List'!$H$2:$H$5001,'3_Package_List'!$E$2:$E$5001,C157,'3_Package_List'!$G$2:$G$5001,D157))</f>
        <v/>
      </c>
      <c r="T157" s="27">
        <f>IF(D157="","",SUMIFS('3_Package_List'!$J$2:$J$5001,'3_Package_List'!$E$2:$E$5001,C157,'3_Package_List'!$G$2:$G$5001,D157))</f>
        <v/>
      </c>
      <c r="U157" s="27">
        <f>IF(D157="","",COUNTIFS('3_Package_List'!$E$2:$E$5001,C157,'3_Package_List'!$G$2:$G$5001,D157))</f>
        <v/>
      </c>
      <c r="V157" s="27">
        <f>IF(D157="","",IF(U157=0,"Not listed yet",IF(AND(S157=H157,T157=I157,U157=R157),"OK","Mismatch")))</f>
        <v/>
      </c>
    </row>
    <row r="158">
      <c r="A158" s="25" t="n"/>
      <c r="B158" s="25" t="n"/>
      <c r="C158" s="26" t="n"/>
      <c r="D158" s="26" t="n"/>
      <c r="E158" s="26" t="n"/>
      <c r="F158" s="26" t="n"/>
      <c r="G158" s="25" t="n"/>
      <c r="H158" s="25" t="n"/>
      <c r="I158" s="25" t="n"/>
      <c r="J158" s="25" t="n"/>
      <c r="K158" s="25" t="n"/>
      <c r="L158" s="27">
        <f>IF(D158="","",MIN(INT(H158/J158),I158))</f>
        <v/>
      </c>
      <c r="M158" s="27">
        <f>IF(D158="","",INT((H158-L158*J158)/J158))</f>
        <v/>
      </c>
      <c r="N158" s="27">
        <f>IF(D158="","",INT((I158-L158)/J158))</f>
        <v/>
      </c>
      <c r="O158" s="27">
        <f>IF(D158="","",H158-L158*J158-M158*J158)</f>
        <v/>
      </c>
      <c r="P158" s="27">
        <f>IF(D158="","",I158-L158-N158*J158)</f>
        <v/>
      </c>
      <c r="Q158" s="27">
        <f>IF(D158="","",IF(AND(O158&gt;0,P158&gt;0),IF(O158+P158&lt;=J158,1,2),IF(O158+P158&gt;0,1,0)))</f>
        <v/>
      </c>
      <c r="R158" s="27">
        <f>IF(D158="","",L158+M158+N158+Q158)</f>
        <v/>
      </c>
      <c r="S158" s="27">
        <f>IF(D158="","",SUMIFS('3_Package_List'!$H$2:$H$5001,'3_Package_List'!$E$2:$E$5001,C158,'3_Package_List'!$G$2:$G$5001,D158))</f>
        <v/>
      </c>
      <c r="T158" s="27">
        <f>IF(D158="","",SUMIFS('3_Package_List'!$J$2:$J$5001,'3_Package_List'!$E$2:$E$5001,C158,'3_Package_List'!$G$2:$G$5001,D158))</f>
        <v/>
      </c>
      <c r="U158" s="27">
        <f>IF(D158="","",COUNTIFS('3_Package_List'!$E$2:$E$5001,C158,'3_Package_List'!$G$2:$G$5001,D158))</f>
        <v/>
      </c>
      <c r="V158" s="27">
        <f>IF(D158="","",IF(U158=0,"Not listed yet",IF(AND(S158=H158,T158=I158,U158=R158),"OK","Mismatch")))</f>
        <v/>
      </c>
    </row>
    <row r="159">
      <c r="A159" s="25" t="n"/>
      <c r="B159" s="25" t="n"/>
      <c r="C159" s="26" t="n"/>
      <c r="D159" s="26" t="n"/>
      <c r="E159" s="26" t="n"/>
      <c r="F159" s="26" t="n"/>
      <c r="G159" s="25" t="n"/>
      <c r="H159" s="25" t="n"/>
      <c r="I159" s="25" t="n"/>
      <c r="J159" s="25" t="n"/>
      <c r="K159" s="25" t="n"/>
      <c r="L159" s="27">
        <f>IF(D159="","",MIN(INT(H159/J159),I159))</f>
        <v/>
      </c>
      <c r="M159" s="27">
        <f>IF(D159="","",INT((H159-L159*J159)/J159))</f>
        <v/>
      </c>
      <c r="N159" s="27">
        <f>IF(D159="","",INT((I159-L159)/J159))</f>
        <v/>
      </c>
      <c r="O159" s="27">
        <f>IF(D159="","",H159-L159*J159-M159*J159)</f>
        <v/>
      </c>
      <c r="P159" s="27">
        <f>IF(D159="","",I159-L159-N159*J159)</f>
        <v/>
      </c>
      <c r="Q159" s="27">
        <f>IF(D159="","",IF(AND(O159&gt;0,P159&gt;0),IF(O159+P159&lt;=J159,1,2),IF(O159+P159&gt;0,1,0)))</f>
        <v/>
      </c>
      <c r="R159" s="27">
        <f>IF(D159="","",L159+M159+N159+Q159)</f>
        <v/>
      </c>
      <c r="S159" s="27">
        <f>IF(D159="","",SUMIFS('3_Package_List'!$H$2:$H$5001,'3_Package_List'!$E$2:$E$5001,C159,'3_Package_List'!$G$2:$G$5001,D159))</f>
        <v/>
      </c>
      <c r="T159" s="27">
        <f>IF(D159="","",SUMIFS('3_Package_List'!$J$2:$J$5001,'3_Package_List'!$E$2:$E$5001,C159,'3_Package_List'!$G$2:$G$5001,D159))</f>
        <v/>
      </c>
      <c r="U159" s="27">
        <f>IF(D159="","",COUNTIFS('3_Package_List'!$E$2:$E$5001,C159,'3_Package_List'!$G$2:$G$5001,D159))</f>
        <v/>
      </c>
      <c r="V159" s="27">
        <f>IF(D159="","",IF(U159=0,"Not listed yet",IF(AND(S159=H159,T159=I159,U159=R159),"OK","Mismatch")))</f>
        <v/>
      </c>
    </row>
    <row r="160">
      <c r="A160" s="25" t="n"/>
      <c r="B160" s="25" t="n"/>
      <c r="C160" s="26" t="n"/>
      <c r="D160" s="26" t="n"/>
      <c r="E160" s="26" t="n"/>
      <c r="F160" s="26" t="n"/>
      <c r="G160" s="25" t="n"/>
      <c r="H160" s="25" t="n"/>
      <c r="I160" s="25" t="n"/>
      <c r="J160" s="25" t="n"/>
      <c r="K160" s="25" t="n"/>
      <c r="L160" s="27">
        <f>IF(D160="","",MIN(INT(H160/J160),I160))</f>
        <v/>
      </c>
      <c r="M160" s="27">
        <f>IF(D160="","",INT((H160-L160*J160)/J160))</f>
        <v/>
      </c>
      <c r="N160" s="27">
        <f>IF(D160="","",INT((I160-L160)/J160))</f>
        <v/>
      </c>
      <c r="O160" s="27">
        <f>IF(D160="","",H160-L160*J160-M160*J160)</f>
        <v/>
      </c>
      <c r="P160" s="27">
        <f>IF(D160="","",I160-L160-N160*J160)</f>
        <v/>
      </c>
      <c r="Q160" s="27">
        <f>IF(D160="","",IF(AND(O160&gt;0,P160&gt;0),IF(O160+P160&lt;=J160,1,2),IF(O160+P160&gt;0,1,0)))</f>
        <v/>
      </c>
      <c r="R160" s="27">
        <f>IF(D160="","",L160+M160+N160+Q160)</f>
        <v/>
      </c>
      <c r="S160" s="27">
        <f>IF(D160="","",SUMIFS('3_Package_List'!$H$2:$H$5001,'3_Package_List'!$E$2:$E$5001,C160,'3_Package_List'!$G$2:$G$5001,D160))</f>
        <v/>
      </c>
      <c r="T160" s="27">
        <f>IF(D160="","",SUMIFS('3_Package_List'!$J$2:$J$5001,'3_Package_List'!$E$2:$E$5001,C160,'3_Package_List'!$G$2:$G$5001,D160))</f>
        <v/>
      </c>
      <c r="U160" s="27">
        <f>IF(D160="","",COUNTIFS('3_Package_List'!$E$2:$E$5001,C160,'3_Package_List'!$G$2:$G$5001,D160))</f>
        <v/>
      </c>
      <c r="V160" s="27">
        <f>IF(D160="","",IF(U160=0,"Not listed yet",IF(AND(S160=H160,T160=I160,U160=R160),"OK","Mismatch")))</f>
        <v/>
      </c>
    </row>
    <row r="161">
      <c r="A161" s="25" t="n"/>
      <c r="B161" s="25" t="n"/>
      <c r="C161" s="26" t="n"/>
      <c r="D161" s="26" t="n"/>
      <c r="E161" s="26" t="n"/>
      <c r="F161" s="26" t="n"/>
      <c r="G161" s="25" t="n"/>
      <c r="H161" s="25" t="n"/>
      <c r="I161" s="25" t="n"/>
      <c r="J161" s="25" t="n"/>
      <c r="K161" s="25" t="n"/>
      <c r="L161" s="27">
        <f>IF(D161="","",MIN(INT(H161/J161),I161))</f>
        <v/>
      </c>
      <c r="M161" s="27">
        <f>IF(D161="","",INT((H161-L161*J161)/J161))</f>
        <v/>
      </c>
      <c r="N161" s="27">
        <f>IF(D161="","",INT((I161-L161)/J161))</f>
        <v/>
      </c>
      <c r="O161" s="27">
        <f>IF(D161="","",H161-L161*J161-M161*J161)</f>
        <v/>
      </c>
      <c r="P161" s="27">
        <f>IF(D161="","",I161-L161-N161*J161)</f>
        <v/>
      </c>
      <c r="Q161" s="27">
        <f>IF(D161="","",IF(AND(O161&gt;0,P161&gt;0),IF(O161+P161&lt;=J161,1,2),IF(O161+P161&gt;0,1,0)))</f>
        <v/>
      </c>
      <c r="R161" s="27">
        <f>IF(D161="","",L161+M161+N161+Q161)</f>
        <v/>
      </c>
      <c r="S161" s="27">
        <f>IF(D161="","",SUMIFS('3_Package_List'!$H$2:$H$5001,'3_Package_List'!$E$2:$E$5001,C161,'3_Package_List'!$G$2:$G$5001,D161))</f>
        <v/>
      </c>
      <c r="T161" s="27">
        <f>IF(D161="","",SUMIFS('3_Package_List'!$J$2:$J$5001,'3_Package_List'!$E$2:$E$5001,C161,'3_Package_List'!$G$2:$G$5001,D161))</f>
        <v/>
      </c>
      <c r="U161" s="27">
        <f>IF(D161="","",COUNTIFS('3_Package_List'!$E$2:$E$5001,C161,'3_Package_List'!$G$2:$G$5001,D161))</f>
        <v/>
      </c>
      <c r="V161" s="27">
        <f>IF(D161="","",IF(U161=0,"Not listed yet",IF(AND(S161=H161,T161=I161,U161=R161),"OK","Mismatch")))</f>
        <v/>
      </c>
    </row>
    <row r="162">
      <c r="A162" s="25" t="n"/>
      <c r="B162" s="25" t="n"/>
      <c r="C162" s="26" t="n"/>
      <c r="D162" s="26" t="n"/>
      <c r="E162" s="26" t="n"/>
      <c r="F162" s="26" t="n"/>
      <c r="G162" s="25" t="n"/>
      <c r="H162" s="25" t="n"/>
      <c r="I162" s="25" t="n"/>
      <c r="J162" s="25" t="n"/>
      <c r="K162" s="25" t="n"/>
      <c r="L162" s="27">
        <f>IF(D162="","",MIN(INT(H162/J162),I162))</f>
        <v/>
      </c>
      <c r="M162" s="27">
        <f>IF(D162="","",INT((H162-L162*J162)/J162))</f>
        <v/>
      </c>
      <c r="N162" s="27">
        <f>IF(D162="","",INT((I162-L162)/J162))</f>
        <v/>
      </c>
      <c r="O162" s="27">
        <f>IF(D162="","",H162-L162*J162-M162*J162)</f>
        <v/>
      </c>
      <c r="P162" s="27">
        <f>IF(D162="","",I162-L162-N162*J162)</f>
        <v/>
      </c>
      <c r="Q162" s="27">
        <f>IF(D162="","",IF(AND(O162&gt;0,P162&gt;0),IF(O162+P162&lt;=J162,1,2),IF(O162+P162&gt;0,1,0)))</f>
        <v/>
      </c>
      <c r="R162" s="27">
        <f>IF(D162="","",L162+M162+N162+Q162)</f>
        <v/>
      </c>
      <c r="S162" s="27">
        <f>IF(D162="","",SUMIFS('3_Package_List'!$H$2:$H$5001,'3_Package_List'!$E$2:$E$5001,C162,'3_Package_List'!$G$2:$G$5001,D162))</f>
        <v/>
      </c>
      <c r="T162" s="27">
        <f>IF(D162="","",SUMIFS('3_Package_List'!$J$2:$J$5001,'3_Package_List'!$E$2:$E$5001,C162,'3_Package_List'!$G$2:$G$5001,D162))</f>
        <v/>
      </c>
      <c r="U162" s="27">
        <f>IF(D162="","",COUNTIFS('3_Package_List'!$E$2:$E$5001,C162,'3_Package_List'!$G$2:$G$5001,D162))</f>
        <v/>
      </c>
      <c r="V162" s="27">
        <f>IF(D162="","",IF(U162=0,"Not listed yet",IF(AND(S162=H162,T162=I162,U162=R162),"OK","Mismatch")))</f>
        <v/>
      </c>
    </row>
    <row r="163">
      <c r="A163" s="25" t="n"/>
      <c r="B163" s="25" t="n"/>
      <c r="C163" s="26" t="n"/>
      <c r="D163" s="26" t="n"/>
      <c r="E163" s="26" t="n"/>
      <c r="F163" s="26" t="n"/>
      <c r="G163" s="25" t="n"/>
      <c r="H163" s="25" t="n"/>
      <c r="I163" s="25" t="n"/>
      <c r="J163" s="25" t="n"/>
      <c r="K163" s="25" t="n"/>
      <c r="L163" s="27">
        <f>IF(D163="","",MIN(INT(H163/J163),I163))</f>
        <v/>
      </c>
      <c r="M163" s="27">
        <f>IF(D163="","",INT((H163-L163*J163)/J163))</f>
        <v/>
      </c>
      <c r="N163" s="27">
        <f>IF(D163="","",INT((I163-L163)/J163))</f>
        <v/>
      </c>
      <c r="O163" s="27">
        <f>IF(D163="","",H163-L163*J163-M163*J163)</f>
        <v/>
      </c>
      <c r="P163" s="27">
        <f>IF(D163="","",I163-L163-N163*J163)</f>
        <v/>
      </c>
      <c r="Q163" s="27">
        <f>IF(D163="","",IF(AND(O163&gt;0,P163&gt;0),IF(O163+P163&lt;=J163,1,2),IF(O163+P163&gt;0,1,0)))</f>
        <v/>
      </c>
      <c r="R163" s="27">
        <f>IF(D163="","",L163+M163+N163+Q163)</f>
        <v/>
      </c>
      <c r="S163" s="27">
        <f>IF(D163="","",SUMIFS('3_Package_List'!$H$2:$H$5001,'3_Package_List'!$E$2:$E$5001,C163,'3_Package_List'!$G$2:$G$5001,D163))</f>
        <v/>
      </c>
      <c r="T163" s="27">
        <f>IF(D163="","",SUMIFS('3_Package_List'!$J$2:$J$5001,'3_Package_List'!$E$2:$E$5001,C163,'3_Package_List'!$G$2:$G$5001,D163))</f>
        <v/>
      </c>
      <c r="U163" s="27">
        <f>IF(D163="","",COUNTIFS('3_Package_List'!$E$2:$E$5001,C163,'3_Package_List'!$G$2:$G$5001,D163))</f>
        <v/>
      </c>
      <c r="V163" s="27">
        <f>IF(D163="","",IF(U163=0,"Not listed yet",IF(AND(S163=H163,T163=I163,U163=R163),"OK","Mismatch")))</f>
        <v/>
      </c>
    </row>
    <row r="164">
      <c r="A164" s="25" t="n"/>
      <c r="B164" s="25" t="n"/>
      <c r="C164" s="26" t="n"/>
      <c r="D164" s="26" t="n"/>
      <c r="E164" s="26" t="n"/>
      <c r="F164" s="26" t="n"/>
      <c r="G164" s="25" t="n"/>
      <c r="H164" s="25" t="n"/>
      <c r="I164" s="25" t="n"/>
      <c r="J164" s="25" t="n"/>
      <c r="K164" s="25" t="n"/>
      <c r="L164" s="27">
        <f>IF(D164="","",MIN(INT(H164/J164),I164))</f>
        <v/>
      </c>
      <c r="M164" s="27">
        <f>IF(D164="","",INT((H164-L164*J164)/J164))</f>
        <v/>
      </c>
      <c r="N164" s="27">
        <f>IF(D164="","",INT((I164-L164)/J164))</f>
        <v/>
      </c>
      <c r="O164" s="27">
        <f>IF(D164="","",H164-L164*J164-M164*J164)</f>
        <v/>
      </c>
      <c r="P164" s="27">
        <f>IF(D164="","",I164-L164-N164*J164)</f>
        <v/>
      </c>
      <c r="Q164" s="27">
        <f>IF(D164="","",IF(AND(O164&gt;0,P164&gt;0),IF(O164+P164&lt;=J164,1,2),IF(O164+P164&gt;0,1,0)))</f>
        <v/>
      </c>
      <c r="R164" s="27">
        <f>IF(D164="","",L164+M164+N164+Q164)</f>
        <v/>
      </c>
      <c r="S164" s="27">
        <f>IF(D164="","",SUMIFS('3_Package_List'!$H$2:$H$5001,'3_Package_List'!$E$2:$E$5001,C164,'3_Package_List'!$G$2:$G$5001,D164))</f>
        <v/>
      </c>
      <c r="T164" s="27">
        <f>IF(D164="","",SUMIFS('3_Package_List'!$J$2:$J$5001,'3_Package_List'!$E$2:$E$5001,C164,'3_Package_List'!$G$2:$G$5001,D164))</f>
        <v/>
      </c>
      <c r="U164" s="27">
        <f>IF(D164="","",COUNTIFS('3_Package_List'!$E$2:$E$5001,C164,'3_Package_List'!$G$2:$G$5001,D164))</f>
        <v/>
      </c>
      <c r="V164" s="27">
        <f>IF(D164="","",IF(U164=0,"Not listed yet",IF(AND(S164=H164,T164=I164,U164=R164),"OK","Mismatch")))</f>
        <v/>
      </c>
    </row>
    <row r="165">
      <c r="A165" s="25" t="n"/>
      <c r="B165" s="25" t="n"/>
      <c r="C165" s="26" t="n"/>
      <c r="D165" s="26" t="n"/>
      <c r="E165" s="26" t="n"/>
      <c r="F165" s="26" t="n"/>
      <c r="G165" s="25" t="n"/>
      <c r="H165" s="25" t="n"/>
      <c r="I165" s="25" t="n"/>
      <c r="J165" s="25" t="n"/>
      <c r="K165" s="25" t="n"/>
      <c r="L165" s="27">
        <f>IF(D165="","",MIN(INT(H165/J165),I165))</f>
        <v/>
      </c>
      <c r="M165" s="27">
        <f>IF(D165="","",INT((H165-L165*J165)/J165))</f>
        <v/>
      </c>
      <c r="N165" s="27">
        <f>IF(D165="","",INT((I165-L165)/J165))</f>
        <v/>
      </c>
      <c r="O165" s="27">
        <f>IF(D165="","",H165-L165*J165-M165*J165)</f>
        <v/>
      </c>
      <c r="P165" s="27">
        <f>IF(D165="","",I165-L165-N165*J165)</f>
        <v/>
      </c>
      <c r="Q165" s="27">
        <f>IF(D165="","",IF(AND(O165&gt;0,P165&gt;0),IF(O165+P165&lt;=J165,1,2),IF(O165+P165&gt;0,1,0)))</f>
        <v/>
      </c>
      <c r="R165" s="27">
        <f>IF(D165="","",L165+M165+N165+Q165)</f>
        <v/>
      </c>
      <c r="S165" s="27">
        <f>IF(D165="","",SUMIFS('3_Package_List'!$H$2:$H$5001,'3_Package_List'!$E$2:$E$5001,C165,'3_Package_List'!$G$2:$G$5001,D165))</f>
        <v/>
      </c>
      <c r="T165" s="27">
        <f>IF(D165="","",SUMIFS('3_Package_List'!$J$2:$J$5001,'3_Package_List'!$E$2:$E$5001,C165,'3_Package_List'!$G$2:$G$5001,D165))</f>
        <v/>
      </c>
      <c r="U165" s="27">
        <f>IF(D165="","",COUNTIFS('3_Package_List'!$E$2:$E$5001,C165,'3_Package_List'!$G$2:$G$5001,D165))</f>
        <v/>
      </c>
      <c r="V165" s="27">
        <f>IF(D165="","",IF(U165=0,"Not listed yet",IF(AND(S165=H165,T165=I165,U165=R165),"OK","Mismatch")))</f>
        <v/>
      </c>
    </row>
    <row r="166">
      <c r="A166" s="25" t="n"/>
      <c r="B166" s="25" t="n"/>
      <c r="C166" s="26" t="n"/>
      <c r="D166" s="26" t="n"/>
      <c r="E166" s="26" t="n"/>
      <c r="F166" s="26" t="n"/>
      <c r="G166" s="25" t="n"/>
      <c r="H166" s="25" t="n"/>
      <c r="I166" s="25" t="n"/>
      <c r="J166" s="25" t="n"/>
      <c r="K166" s="25" t="n"/>
      <c r="L166" s="27">
        <f>IF(D166="","",MIN(INT(H166/J166),I166))</f>
        <v/>
      </c>
      <c r="M166" s="27">
        <f>IF(D166="","",INT((H166-L166*J166)/J166))</f>
        <v/>
      </c>
      <c r="N166" s="27">
        <f>IF(D166="","",INT((I166-L166)/J166))</f>
        <v/>
      </c>
      <c r="O166" s="27">
        <f>IF(D166="","",H166-L166*J166-M166*J166)</f>
        <v/>
      </c>
      <c r="P166" s="27">
        <f>IF(D166="","",I166-L166-N166*J166)</f>
        <v/>
      </c>
      <c r="Q166" s="27">
        <f>IF(D166="","",IF(AND(O166&gt;0,P166&gt;0),IF(O166+P166&lt;=J166,1,2),IF(O166+P166&gt;0,1,0)))</f>
        <v/>
      </c>
      <c r="R166" s="27">
        <f>IF(D166="","",L166+M166+N166+Q166)</f>
        <v/>
      </c>
      <c r="S166" s="27">
        <f>IF(D166="","",SUMIFS('3_Package_List'!$H$2:$H$5001,'3_Package_List'!$E$2:$E$5001,C166,'3_Package_List'!$G$2:$G$5001,D166))</f>
        <v/>
      </c>
      <c r="T166" s="27">
        <f>IF(D166="","",SUMIFS('3_Package_List'!$J$2:$J$5001,'3_Package_List'!$E$2:$E$5001,C166,'3_Package_List'!$G$2:$G$5001,D166))</f>
        <v/>
      </c>
      <c r="U166" s="27">
        <f>IF(D166="","",COUNTIFS('3_Package_List'!$E$2:$E$5001,C166,'3_Package_List'!$G$2:$G$5001,D166))</f>
        <v/>
      </c>
      <c r="V166" s="27">
        <f>IF(D166="","",IF(U166=0,"Not listed yet",IF(AND(S166=H166,T166=I166,U166=R166),"OK","Mismatch")))</f>
        <v/>
      </c>
    </row>
    <row r="167">
      <c r="A167" s="25" t="n"/>
      <c r="B167" s="25" t="n"/>
      <c r="C167" s="26" t="n"/>
      <c r="D167" s="26" t="n"/>
      <c r="E167" s="26" t="n"/>
      <c r="F167" s="26" t="n"/>
      <c r="G167" s="25" t="n"/>
      <c r="H167" s="25" t="n"/>
      <c r="I167" s="25" t="n"/>
      <c r="J167" s="25" t="n"/>
      <c r="K167" s="25" t="n"/>
      <c r="L167" s="27">
        <f>IF(D167="","",MIN(INT(H167/J167),I167))</f>
        <v/>
      </c>
      <c r="M167" s="27">
        <f>IF(D167="","",INT((H167-L167*J167)/J167))</f>
        <v/>
      </c>
      <c r="N167" s="27">
        <f>IF(D167="","",INT((I167-L167)/J167))</f>
        <v/>
      </c>
      <c r="O167" s="27">
        <f>IF(D167="","",H167-L167*J167-M167*J167)</f>
        <v/>
      </c>
      <c r="P167" s="27">
        <f>IF(D167="","",I167-L167-N167*J167)</f>
        <v/>
      </c>
      <c r="Q167" s="27">
        <f>IF(D167="","",IF(AND(O167&gt;0,P167&gt;0),IF(O167+P167&lt;=J167,1,2),IF(O167+P167&gt;0,1,0)))</f>
        <v/>
      </c>
      <c r="R167" s="27">
        <f>IF(D167="","",L167+M167+N167+Q167)</f>
        <v/>
      </c>
      <c r="S167" s="27">
        <f>IF(D167="","",SUMIFS('3_Package_List'!$H$2:$H$5001,'3_Package_List'!$E$2:$E$5001,C167,'3_Package_List'!$G$2:$G$5001,D167))</f>
        <v/>
      </c>
      <c r="T167" s="27">
        <f>IF(D167="","",SUMIFS('3_Package_List'!$J$2:$J$5001,'3_Package_List'!$E$2:$E$5001,C167,'3_Package_List'!$G$2:$G$5001,D167))</f>
        <v/>
      </c>
      <c r="U167" s="27">
        <f>IF(D167="","",COUNTIFS('3_Package_List'!$E$2:$E$5001,C167,'3_Package_List'!$G$2:$G$5001,D167))</f>
        <v/>
      </c>
      <c r="V167" s="27">
        <f>IF(D167="","",IF(U167=0,"Not listed yet",IF(AND(S167=H167,T167=I167,U167=R167),"OK","Mismatch")))</f>
        <v/>
      </c>
    </row>
    <row r="168">
      <c r="A168" s="25" t="n"/>
      <c r="B168" s="25" t="n"/>
      <c r="C168" s="26" t="n"/>
      <c r="D168" s="26" t="n"/>
      <c r="E168" s="26" t="n"/>
      <c r="F168" s="26" t="n"/>
      <c r="G168" s="25" t="n"/>
      <c r="H168" s="25" t="n"/>
      <c r="I168" s="25" t="n"/>
      <c r="J168" s="25" t="n"/>
      <c r="K168" s="25" t="n"/>
      <c r="L168" s="27">
        <f>IF(D168="","",MIN(INT(H168/J168),I168))</f>
        <v/>
      </c>
      <c r="M168" s="27">
        <f>IF(D168="","",INT((H168-L168*J168)/J168))</f>
        <v/>
      </c>
      <c r="N168" s="27">
        <f>IF(D168="","",INT((I168-L168)/J168))</f>
        <v/>
      </c>
      <c r="O168" s="27">
        <f>IF(D168="","",H168-L168*J168-M168*J168)</f>
        <v/>
      </c>
      <c r="P168" s="27">
        <f>IF(D168="","",I168-L168-N168*J168)</f>
        <v/>
      </c>
      <c r="Q168" s="27">
        <f>IF(D168="","",IF(AND(O168&gt;0,P168&gt;0),IF(O168+P168&lt;=J168,1,2),IF(O168+P168&gt;0,1,0)))</f>
        <v/>
      </c>
      <c r="R168" s="27">
        <f>IF(D168="","",L168+M168+N168+Q168)</f>
        <v/>
      </c>
      <c r="S168" s="27">
        <f>IF(D168="","",SUMIFS('3_Package_List'!$H$2:$H$5001,'3_Package_List'!$E$2:$E$5001,C168,'3_Package_List'!$G$2:$G$5001,D168))</f>
        <v/>
      </c>
      <c r="T168" s="27">
        <f>IF(D168="","",SUMIFS('3_Package_List'!$J$2:$J$5001,'3_Package_List'!$E$2:$E$5001,C168,'3_Package_List'!$G$2:$G$5001,D168))</f>
        <v/>
      </c>
      <c r="U168" s="27">
        <f>IF(D168="","",COUNTIFS('3_Package_List'!$E$2:$E$5001,C168,'3_Package_List'!$G$2:$G$5001,D168))</f>
        <v/>
      </c>
      <c r="V168" s="27">
        <f>IF(D168="","",IF(U168=0,"Not listed yet",IF(AND(S168=H168,T168=I168,U168=R168),"OK","Mismatch")))</f>
        <v/>
      </c>
    </row>
    <row r="169">
      <c r="A169" s="25" t="n"/>
      <c r="B169" s="25" t="n"/>
      <c r="C169" s="26" t="n"/>
      <c r="D169" s="26" t="n"/>
      <c r="E169" s="26" t="n"/>
      <c r="F169" s="26" t="n"/>
      <c r="G169" s="25" t="n"/>
      <c r="H169" s="25" t="n"/>
      <c r="I169" s="25" t="n"/>
      <c r="J169" s="25" t="n"/>
      <c r="K169" s="25" t="n"/>
      <c r="L169" s="27">
        <f>IF(D169="","",MIN(INT(H169/J169),I169))</f>
        <v/>
      </c>
      <c r="M169" s="27">
        <f>IF(D169="","",INT((H169-L169*J169)/J169))</f>
        <v/>
      </c>
      <c r="N169" s="27">
        <f>IF(D169="","",INT((I169-L169)/J169))</f>
        <v/>
      </c>
      <c r="O169" s="27">
        <f>IF(D169="","",H169-L169*J169-M169*J169)</f>
        <v/>
      </c>
      <c r="P169" s="27">
        <f>IF(D169="","",I169-L169-N169*J169)</f>
        <v/>
      </c>
      <c r="Q169" s="27">
        <f>IF(D169="","",IF(AND(O169&gt;0,P169&gt;0),IF(O169+P169&lt;=J169,1,2),IF(O169+P169&gt;0,1,0)))</f>
        <v/>
      </c>
      <c r="R169" s="27">
        <f>IF(D169="","",L169+M169+N169+Q169)</f>
        <v/>
      </c>
      <c r="S169" s="27">
        <f>IF(D169="","",SUMIFS('3_Package_List'!$H$2:$H$5001,'3_Package_List'!$E$2:$E$5001,C169,'3_Package_List'!$G$2:$G$5001,D169))</f>
        <v/>
      </c>
      <c r="T169" s="27">
        <f>IF(D169="","",SUMIFS('3_Package_List'!$J$2:$J$5001,'3_Package_List'!$E$2:$E$5001,C169,'3_Package_List'!$G$2:$G$5001,D169))</f>
        <v/>
      </c>
      <c r="U169" s="27">
        <f>IF(D169="","",COUNTIFS('3_Package_List'!$E$2:$E$5001,C169,'3_Package_List'!$G$2:$G$5001,D169))</f>
        <v/>
      </c>
      <c r="V169" s="27">
        <f>IF(D169="","",IF(U169=0,"Not listed yet",IF(AND(S169=H169,T169=I169,U169=R169),"OK","Mismatch")))</f>
        <v/>
      </c>
    </row>
    <row r="170">
      <c r="A170" s="25" t="n"/>
      <c r="B170" s="25" t="n"/>
      <c r="C170" s="26" t="n"/>
      <c r="D170" s="26" t="n"/>
      <c r="E170" s="26" t="n"/>
      <c r="F170" s="26" t="n"/>
      <c r="G170" s="25" t="n"/>
      <c r="H170" s="25" t="n"/>
      <c r="I170" s="25" t="n"/>
      <c r="J170" s="25" t="n"/>
      <c r="K170" s="25" t="n"/>
      <c r="L170" s="27">
        <f>IF(D170="","",MIN(INT(H170/J170),I170))</f>
        <v/>
      </c>
      <c r="M170" s="27">
        <f>IF(D170="","",INT((H170-L170*J170)/J170))</f>
        <v/>
      </c>
      <c r="N170" s="27">
        <f>IF(D170="","",INT((I170-L170)/J170))</f>
        <v/>
      </c>
      <c r="O170" s="27">
        <f>IF(D170="","",H170-L170*J170-M170*J170)</f>
        <v/>
      </c>
      <c r="P170" s="27">
        <f>IF(D170="","",I170-L170-N170*J170)</f>
        <v/>
      </c>
      <c r="Q170" s="27">
        <f>IF(D170="","",IF(AND(O170&gt;0,P170&gt;0),IF(O170+P170&lt;=J170,1,2),IF(O170+P170&gt;0,1,0)))</f>
        <v/>
      </c>
      <c r="R170" s="27">
        <f>IF(D170="","",L170+M170+N170+Q170)</f>
        <v/>
      </c>
      <c r="S170" s="27">
        <f>IF(D170="","",SUMIFS('3_Package_List'!$H$2:$H$5001,'3_Package_List'!$E$2:$E$5001,C170,'3_Package_List'!$G$2:$G$5001,D170))</f>
        <v/>
      </c>
      <c r="T170" s="27">
        <f>IF(D170="","",SUMIFS('3_Package_List'!$J$2:$J$5001,'3_Package_List'!$E$2:$E$5001,C170,'3_Package_List'!$G$2:$G$5001,D170))</f>
        <v/>
      </c>
      <c r="U170" s="27">
        <f>IF(D170="","",COUNTIFS('3_Package_List'!$E$2:$E$5001,C170,'3_Package_List'!$G$2:$G$5001,D170))</f>
        <v/>
      </c>
      <c r="V170" s="27">
        <f>IF(D170="","",IF(U170=0,"Not listed yet",IF(AND(S170=H170,T170=I170,U170=R170),"OK","Mismatch")))</f>
        <v/>
      </c>
    </row>
    <row r="171">
      <c r="A171" s="25" t="n"/>
      <c r="B171" s="25" t="n"/>
      <c r="C171" s="26" t="n"/>
      <c r="D171" s="26" t="n"/>
      <c r="E171" s="26" t="n"/>
      <c r="F171" s="26" t="n"/>
      <c r="G171" s="25" t="n"/>
      <c r="H171" s="25" t="n"/>
      <c r="I171" s="25" t="n"/>
      <c r="J171" s="25" t="n"/>
      <c r="K171" s="25" t="n"/>
      <c r="L171" s="27">
        <f>IF(D171="","",MIN(INT(H171/J171),I171))</f>
        <v/>
      </c>
      <c r="M171" s="27">
        <f>IF(D171="","",INT((H171-L171*J171)/J171))</f>
        <v/>
      </c>
      <c r="N171" s="27">
        <f>IF(D171="","",INT((I171-L171)/J171))</f>
        <v/>
      </c>
      <c r="O171" s="27">
        <f>IF(D171="","",H171-L171*J171-M171*J171)</f>
        <v/>
      </c>
      <c r="P171" s="27">
        <f>IF(D171="","",I171-L171-N171*J171)</f>
        <v/>
      </c>
      <c r="Q171" s="27">
        <f>IF(D171="","",IF(AND(O171&gt;0,P171&gt;0),IF(O171+P171&lt;=J171,1,2),IF(O171+P171&gt;0,1,0)))</f>
        <v/>
      </c>
      <c r="R171" s="27">
        <f>IF(D171="","",L171+M171+N171+Q171)</f>
        <v/>
      </c>
      <c r="S171" s="27">
        <f>IF(D171="","",SUMIFS('3_Package_List'!$H$2:$H$5001,'3_Package_List'!$E$2:$E$5001,C171,'3_Package_List'!$G$2:$G$5001,D171))</f>
        <v/>
      </c>
      <c r="T171" s="27">
        <f>IF(D171="","",SUMIFS('3_Package_List'!$J$2:$J$5001,'3_Package_List'!$E$2:$E$5001,C171,'3_Package_List'!$G$2:$G$5001,D171))</f>
        <v/>
      </c>
      <c r="U171" s="27">
        <f>IF(D171="","",COUNTIFS('3_Package_List'!$E$2:$E$5001,C171,'3_Package_List'!$G$2:$G$5001,D171))</f>
        <v/>
      </c>
      <c r="V171" s="27">
        <f>IF(D171="","",IF(U171=0,"Not listed yet",IF(AND(S171=H171,T171=I171,U171=R171),"OK","Mismatch")))</f>
        <v/>
      </c>
    </row>
    <row r="172">
      <c r="A172" s="25" t="n"/>
      <c r="B172" s="25" t="n"/>
      <c r="C172" s="26" t="n"/>
      <c r="D172" s="26" t="n"/>
      <c r="E172" s="26" t="n"/>
      <c r="F172" s="26" t="n"/>
      <c r="G172" s="25" t="n"/>
      <c r="H172" s="25" t="n"/>
      <c r="I172" s="25" t="n"/>
      <c r="J172" s="25" t="n"/>
      <c r="K172" s="25" t="n"/>
      <c r="L172" s="27">
        <f>IF(D172="","",MIN(INT(H172/J172),I172))</f>
        <v/>
      </c>
      <c r="M172" s="27">
        <f>IF(D172="","",INT((H172-L172*J172)/J172))</f>
        <v/>
      </c>
      <c r="N172" s="27">
        <f>IF(D172="","",INT((I172-L172)/J172))</f>
        <v/>
      </c>
      <c r="O172" s="27">
        <f>IF(D172="","",H172-L172*J172-M172*J172)</f>
        <v/>
      </c>
      <c r="P172" s="27">
        <f>IF(D172="","",I172-L172-N172*J172)</f>
        <v/>
      </c>
      <c r="Q172" s="27">
        <f>IF(D172="","",IF(AND(O172&gt;0,P172&gt;0),IF(O172+P172&lt;=J172,1,2),IF(O172+P172&gt;0,1,0)))</f>
        <v/>
      </c>
      <c r="R172" s="27">
        <f>IF(D172="","",L172+M172+N172+Q172)</f>
        <v/>
      </c>
      <c r="S172" s="27">
        <f>IF(D172="","",SUMIFS('3_Package_List'!$H$2:$H$5001,'3_Package_List'!$E$2:$E$5001,C172,'3_Package_List'!$G$2:$G$5001,D172))</f>
        <v/>
      </c>
      <c r="T172" s="27">
        <f>IF(D172="","",SUMIFS('3_Package_List'!$J$2:$J$5001,'3_Package_List'!$E$2:$E$5001,C172,'3_Package_List'!$G$2:$G$5001,D172))</f>
        <v/>
      </c>
      <c r="U172" s="27">
        <f>IF(D172="","",COUNTIFS('3_Package_List'!$E$2:$E$5001,C172,'3_Package_List'!$G$2:$G$5001,D172))</f>
        <v/>
      </c>
      <c r="V172" s="27">
        <f>IF(D172="","",IF(U172=0,"Not listed yet",IF(AND(S172=H172,T172=I172,U172=R172),"OK","Mismatch")))</f>
        <v/>
      </c>
    </row>
    <row r="173">
      <c r="A173" s="25" t="n"/>
      <c r="B173" s="25" t="n"/>
      <c r="C173" s="26" t="n"/>
      <c r="D173" s="26" t="n"/>
      <c r="E173" s="26" t="n"/>
      <c r="F173" s="26" t="n"/>
      <c r="G173" s="25" t="n"/>
      <c r="H173" s="25" t="n"/>
      <c r="I173" s="25" t="n"/>
      <c r="J173" s="25" t="n"/>
      <c r="K173" s="25" t="n"/>
      <c r="L173" s="27">
        <f>IF(D173="","",MIN(INT(H173/J173),I173))</f>
        <v/>
      </c>
      <c r="M173" s="27">
        <f>IF(D173="","",INT((H173-L173*J173)/J173))</f>
        <v/>
      </c>
      <c r="N173" s="27">
        <f>IF(D173="","",INT((I173-L173)/J173))</f>
        <v/>
      </c>
      <c r="O173" s="27">
        <f>IF(D173="","",H173-L173*J173-M173*J173)</f>
        <v/>
      </c>
      <c r="P173" s="27">
        <f>IF(D173="","",I173-L173-N173*J173)</f>
        <v/>
      </c>
      <c r="Q173" s="27">
        <f>IF(D173="","",IF(AND(O173&gt;0,P173&gt;0),IF(O173+P173&lt;=J173,1,2),IF(O173+P173&gt;0,1,0)))</f>
        <v/>
      </c>
      <c r="R173" s="27">
        <f>IF(D173="","",L173+M173+N173+Q173)</f>
        <v/>
      </c>
      <c r="S173" s="27">
        <f>IF(D173="","",SUMIFS('3_Package_List'!$H$2:$H$5001,'3_Package_List'!$E$2:$E$5001,C173,'3_Package_List'!$G$2:$G$5001,D173))</f>
        <v/>
      </c>
      <c r="T173" s="27">
        <f>IF(D173="","",SUMIFS('3_Package_List'!$J$2:$J$5001,'3_Package_List'!$E$2:$E$5001,C173,'3_Package_List'!$G$2:$G$5001,D173))</f>
        <v/>
      </c>
      <c r="U173" s="27">
        <f>IF(D173="","",COUNTIFS('3_Package_List'!$E$2:$E$5001,C173,'3_Package_List'!$G$2:$G$5001,D173))</f>
        <v/>
      </c>
      <c r="V173" s="27">
        <f>IF(D173="","",IF(U173=0,"Not listed yet",IF(AND(S173=H173,T173=I173,U173=R173),"OK","Mismatch")))</f>
        <v/>
      </c>
    </row>
    <row r="174">
      <c r="A174" s="25" t="n"/>
      <c r="B174" s="25" t="n"/>
      <c r="C174" s="26" t="n"/>
      <c r="D174" s="26" t="n"/>
      <c r="E174" s="26" t="n"/>
      <c r="F174" s="26" t="n"/>
      <c r="G174" s="25" t="n"/>
      <c r="H174" s="25" t="n"/>
      <c r="I174" s="25" t="n"/>
      <c r="J174" s="25" t="n"/>
      <c r="K174" s="25" t="n"/>
      <c r="L174" s="27">
        <f>IF(D174="","",MIN(INT(H174/J174),I174))</f>
        <v/>
      </c>
      <c r="M174" s="27">
        <f>IF(D174="","",INT((H174-L174*J174)/J174))</f>
        <v/>
      </c>
      <c r="N174" s="27">
        <f>IF(D174="","",INT((I174-L174)/J174))</f>
        <v/>
      </c>
      <c r="O174" s="27">
        <f>IF(D174="","",H174-L174*J174-M174*J174)</f>
        <v/>
      </c>
      <c r="P174" s="27">
        <f>IF(D174="","",I174-L174-N174*J174)</f>
        <v/>
      </c>
      <c r="Q174" s="27">
        <f>IF(D174="","",IF(AND(O174&gt;0,P174&gt;0),IF(O174+P174&lt;=J174,1,2),IF(O174+P174&gt;0,1,0)))</f>
        <v/>
      </c>
      <c r="R174" s="27">
        <f>IF(D174="","",L174+M174+N174+Q174)</f>
        <v/>
      </c>
      <c r="S174" s="27">
        <f>IF(D174="","",SUMIFS('3_Package_List'!$H$2:$H$5001,'3_Package_List'!$E$2:$E$5001,C174,'3_Package_List'!$G$2:$G$5001,D174))</f>
        <v/>
      </c>
      <c r="T174" s="27">
        <f>IF(D174="","",SUMIFS('3_Package_List'!$J$2:$J$5001,'3_Package_List'!$E$2:$E$5001,C174,'3_Package_List'!$G$2:$G$5001,D174))</f>
        <v/>
      </c>
      <c r="U174" s="27">
        <f>IF(D174="","",COUNTIFS('3_Package_List'!$E$2:$E$5001,C174,'3_Package_List'!$G$2:$G$5001,D174))</f>
        <v/>
      </c>
      <c r="V174" s="27">
        <f>IF(D174="","",IF(U174=0,"Not listed yet",IF(AND(S174=H174,T174=I174,U174=R174),"OK","Mismatch")))</f>
        <v/>
      </c>
    </row>
    <row r="175">
      <c r="A175" s="25" t="n"/>
      <c r="B175" s="25" t="n"/>
      <c r="C175" s="26" t="n"/>
      <c r="D175" s="26" t="n"/>
      <c r="E175" s="26" t="n"/>
      <c r="F175" s="26" t="n"/>
      <c r="G175" s="25" t="n"/>
      <c r="H175" s="25" t="n"/>
      <c r="I175" s="25" t="n"/>
      <c r="J175" s="25" t="n"/>
      <c r="K175" s="25" t="n"/>
      <c r="L175" s="27">
        <f>IF(D175="","",MIN(INT(H175/J175),I175))</f>
        <v/>
      </c>
      <c r="M175" s="27">
        <f>IF(D175="","",INT((H175-L175*J175)/J175))</f>
        <v/>
      </c>
      <c r="N175" s="27">
        <f>IF(D175="","",INT((I175-L175)/J175))</f>
        <v/>
      </c>
      <c r="O175" s="27">
        <f>IF(D175="","",H175-L175*J175-M175*J175)</f>
        <v/>
      </c>
      <c r="P175" s="27">
        <f>IF(D175="","",I175-L175-N175*J175)</f>
        <v/>
      </c>
      <c r="Q175" s="27">
        <f>IF(D175="","",IF(AND(O175&gt;0,P175&gt;0),IF(O175+P175&lt;=J175,1,2),IF(O175+P175&gt;0,1,0)))</f>
        <v/>
      </c>
      <c r="R175" s="27">
        <f>IF(D175="","",L175+M175+N175+Q175)</f>
        <v/>
      </c>
      <c r="S175" s="27">
        <f>IF(D175="","",SUMIFS('3_Package_List'!$H$2:$H$5001,'3_Package_List'!$E$2:$E$5001,C175,'3_Package_List'!$G$2:$G$5001,D175))</f>
        <v/>
      </c>
      <c r="T175" s="27">
        <f>IF(D175="","",SUMIFS('3_Package_List'!$J$2:$J$5001,'3_Package_List'!$E$2:$E$5001,C175,'3_Package_List'!$G$2:$G$5001,D175))</f>
        <v/>
      </c>
      <c r="U175" s="27">
        <f>IF(D175="","",COUNTIFS('3_Package_List'!$E$2:$E$5001,C175,'3_Package_List'!$G$2:$G$5001,D175))</f>
        <v/>
      </c>
      <c r="V175" s="27">
        <f>IF(D175="","",IF(U175=0,"Not listed yet",IF(AND(S175=H175,T175=I175,U175=R175),"OK","Mismatch")))</f>
        <v/>
      </c>
    </row>
    <row r="176">
      <c r="A176" s="25" t="n"/>
      <c r="B176" s="25" t="n"/>
      <c r="C176" s="26" t="n"/>
      <c r="D176" s="26" t="n"/>
      <c r="E176" s="26" t="n"/>
      <c r="F176" s="26" t="n"/>
      <c r="G176" s="25" t="n"/>
      <c r="H176" s="25" t="n"/>
      <c r="I176" s="25" t="n"/>
      <c r="J176" s="25" t="n"/>
      <c r="K176" s="25" t="n"/>
      <c r="L176" s="27">
        <f>IF(D176="","",MIN(INT(H176/J176),I176))</f>
        <v/>
      </c>
      <c r="M176" s="27">
        <f>IF(D176="","",INT((H176-L176*J176)/J176))</f>
        <v/>
      </c>
      <c r="N176" s="27">
        <f>IF(D176="","",INT((I176-L176)/J176))</f>
        <v/>
      </c>
      <c r="O176" s="27">
        <f>IF(D176="","",H176-L176*J176-M176*J176)</f>
        <v/>
      </c>
      <c r="P176" s="27">
        <f>IF(D176="","",I176-L176-N176*J176)</f>
        <v/>
      </c>
      <c r="Q176" s="27">
        <f>IF(D176="","",IF(AND(O176&gt;0,P176&gt;0),IF(O176+P176&lt;=J176,1,2),IF(O176+P176&gt;0,1,0)))</f>
        <v/>
      </c>
      <c r="R176" s="27">
        <f>IF(D176="","",L176+M176+N176+Q176)</f>
        <v/>
      </c>
      <c r="S176" s="27">
        <f>IF(D176="","",SUMIFS('3_Package_List'!$H$2:$H$5001,'3_Package_List'!$E$2:$E$5001,C176,'3_Package_List'!$G$2:$G$5001,D176))</f>
        <v/>
      </c>
      <c r="T176" s="27">
        <f>IF(D176="","",SUMIFS('3_Package_List'!$J$2:$J$5001,'3_Package_List'!$E$2:$E$5001,C176,'3_Package_List'!$G$2:$G$5001,D176))</f>
        <v/>
      </c>
      <c r="U176" s="27">
        <f>IF(D176="","",COUNTIFS('3_Package_List'!$E$2:$E$5001,C176,'3_Package_List'!$G$2:$G$5001,D176))</f>
        <v/>
      </c>
      <c r="V176" s="27">
        <f>IF(D176="","",IF(U176=0,"Not listed yet",IF(AND(S176=H176,T176=I176,U176=R176),"OK","Mismatch")))</f>
        <v/>
      </c>
    </row>
    <row r="177">
      <c r="A177" s="25" t="n"/>
      <c r="B177" s="25" t="n"/>
      <c r="C177" s="26" t="n"/>
      <c r="D177" s="26" t="n"/>
      <c r="E177" s="26" t="n"/>
      <c r="F177" s="26" t="n"/>
      <c r="G177" s="25" t="n"/>
      <c r="H177" s="25" t="n"/>
      <c r="I177" s="25" t="n"/>
      <c r="J177" s="25" t="n"/>
      <c r="K177" s="25" t="n"/>
      <c r="L177" s="27">
        <f>IF(D177="","",MIN(INT(H177/J177),I177))</f>
        <v/>
      </c>
      <c r="M177" s="27">
        <f>IF(D177="","",INT((H177-L177*J177)/J177))</f>
        <v/>
      </c>
      <c r="N177" s="27">
        <f>IF(D177="","",INT((I177-L177)/J177))</f>
        <v/>
      </c>
      <c r="O177" s="27">
        <f>IF(D177="","",H177-L177*J177-M177*J177)</f>
        <v/>
      </c>
      <c r="P177" s="27">
        <f>IF(D177="","",I177-L177-N177*J177)</f>
        <v/>
      </c>
      <c r="Q177" s="27">
        <f>IF(D177="","",IF(AND(O177&gt;0,P177&gt;0),IF(O177+P177&lt;=J177,1,2),IF(O177+P177&gt;0,1,0)))</f>
        <v/>
      </c>
      <c r="R177" s="27">
        <f>IF(D177="","",L177+M177+N177+Q177)</f>
        <v/>
      </c>
      <c r="S177" s="27">
        <f>IF(D177="","",SUMIFS('3_Package_List'!$H$2:$H$5001,'3_Package_List'!$E$2:$E$5001,C177,'3_Package_List'!$G$2:$G$5001,D177))</f>
        <v/>
      </c>
      <c r="T177" s="27">
        <f>IF(D177="","",SUMIFS('3_Package_List'!$J$2:$J$5001,'3_Package_List'!$E$2:$E$5001,C177,'3_Package_List'!$G$2:$G$5001,D177))</f>
        <v/>
      </c>
      <c r="U177" s="27">
        <f>IF(D177="","",COUNTIFS('3_Package_List'!$E$2:$E$5001,C177,'3_Package_List'!$G$2:$G$5001,D177))</f>
        <v/>
      </c>
      <c r="V177" s="27">
        <f>IF(D177="","",IF(U177=0,"Not listed yet",IF(AND(S177=H177,T177=I177,U177=R177),"OK","Mismatch")))</f>
        <v/>
      </c>
    </row>
    <row r="178">
      <c r="A178" s="25" t="n"/>
      <c r="B178" s="25" t="n"/>
      <c r="C178" s="26" t="n"/>
      <c r="D178" s="26" t="n"/>
      <c r="E178" s="26" t="n"/>
      <c r="F178" s="26" t="n"/>
      <c r="G178" s="25" t="n"/>
      <c r="H178" s="25" t="n"/>
      <c r="I178" s="25" t="n"/>
      <c r="J178" s="25" t="n"/>
      <c r="K178" s="25" t="n"/>
      <c r="L178" s="27">
        <f>IF(D178="","",MIN(INT(H178/J178),I178))</f>
        <v/>
      </c>
      <c r="M178" s="27">
        <f>IF(D178="","",INT((H178-L178*J178)/J178))</f>
        <v/>
      </c>
      <c r="N178" s="27">
        <f>IF(D178="","",INT((I178-L178)/J178))</f>
        <v/>
      </c>
      <c r="O178" s="27">
        <f>IF(D178="","",H178-L178*J178-M178*J178)</f>
        <v/>
      </c>
      <c r="P178" s="27">
        <f>IF(D178="","",I178-L178-N178*J178)</f>
        <v/>
      </c>
      <c r="Q178" s="27">
        <f>IF(D178="","",IF(AND(O178&gt;0,P178&gt;0),IF(O178+P178&lt;=J178,1,2),IF(O178+P178&gt;0,1,0)))</f>
        <v/>
      </c>
      <c r="R178" s="27">
        <f>IF(D178="","",L178+M178+N178+Q178)</f>
        <v/>
      </c>
      <c r="S178" s="27">
        <f>IF(D178="","",SUMIFS('3_Package_List'!$H$2:$H$5001,'3_Package_List'!$E$2:$E$5001,C178,'3_Package_List'!$G$2:$G$5001,D178))</f>
        <v/>
      </c>
      <c r="T178" s="27">
        <f>IF(D178="","",SUMIFS('3_Package_List'!$J$2:$J$5001,'3_Package_List'!$E$2:$E$5001,C178,'3_Package_List'!$G$2:$G$5001,D178))</f>
        <v/>
      </c>
      <c r="U178" s="27">
        <f>IF(D178="","",COUNTIFS('3_Package_List'!$E$2:$E$5001,C178,'3_Package_List'!$G$2:$G$5001,D178))</f>
        <v/>
      </c>
      <c r="V178" s="27">
        <f>IF(D178="","",IF(U178=0,"Not listed yet",IF(AND(S178=H178,T178=I178,U178=R178),"OK","Mismatch")))</f>
        <v/>
      </c>
    </row>
    <row r="179">
      <c r="A179" s="25" t="n"/>
      <c r="B179" s="25" t="n"/>
      <c r="C179" s="26" t="n"/>
      <c r="D179" s="26" t="n"/>
      <c r="E179" s="26" t="n"/>
      <c r="F179" s="26" t="n"/>
      <c r="G179" s="25" t="n"/>
      <c r="H179" s="25" t="n"/>
      <c r="I179" s="25" t="n"/>
      <c r="J179" s="25" t="n"/>
      <c r="K179" s="25" t="n"/>
      <c r="L179" s="27">
        <f>IF(D179="","",MIN(INT(H179/J179),I179))</f>
        <v/>
      </c>
      <c r="M179" s="27">
        <f>IF(D179="","",INT((H179-L179*J179)/J179))</f>
        <v/>
      </c>
      <c r="N179" s="27">
        <f>IF(D179="","",INT((I179-L179)/J179))</f>
        <v/>
      </c>
      <c r="O179" s="27">
        <f>IF(D179="","",H179-L179*J179-M179*J179)</f>
        <v/>
      </c>
      <c r="P179" s="27">
        <f>IF(D179="","",I179-L179-N179*J179)</f>
        <v/>
      </c>
      <c r="Q179" s="27">
        <f>IF(D179="","",IF(AND(O179&gt;0,P179&gt;0),IF(O179+P179&lt;=J179,1,2),IF(O179+P179&gt;0,1,0)))</f>
        <v/>
      </c>
      <c r="R179" s="27">
        <f>IF(D179="","",L179+M179+N179+Q179)</f>
        <v/>
      </c>
      <c r="S179" s="27">
        <f>IF(D179="","",SUMIFS('3_Package_List'!$H$2:$H$5001,'3_Package_List'!$E$2:$E$5001,C179,'3_Package_List'!$G$2:$G$5001,D179))</f>
        <v/>
      </c>
      <c r="T179" s="27">
        <f>IF(D179="","",SUMIFS('3_Package_List'!$J$2:$J$5001,'3_Package_List'!$E$2:$E$5001,C179,'3_Package_List'!$G$2:$G$5001,D179))</f>
        <v/>
      </c>
      <c r="U179" s="27">
        <f>IF(D179="","",COUNTIFS('3_Package_List'!$E$2:$E$5001,C179,'3_Package_List'!$G$2:$G$5001,D179))</f>
        <v/>
      </c>
      <c r="V179" s="27">
        <f>IF(D179="","",IF(U179=0,"Not listed yet",IF(AND(S179=H179,T179=I179,U179=R179),"OK","Mismatch")))</f>
        <v/>
      </c>
    </row>
    <row r="180">
      <c r="A180" s="25" t="n"/>
      <c r="B180" s="25" t="n"/>
      <c r="C180" s="26" t="n"/>
      <c r="D180" s="26" t="n"/>
      <c r="E180" s="26" t="n"/>
      <c r="F180" s="26" t="n"/>
      <c r="G180" s="25" t="n"/>
      <c r="H180" s="25" t="n"/>
      <c r="I180" s="25" t="n"/>
      <c r="J180" s="25" t="n"/>
      <c r="K180" s="25" t="n"/>
      <c r="L180" s="27">
        <f>IF(D180="","",MIN(INT(H180/J180),I180))</f>
        <v/>
      </c>
      <c r="M180" s="27">
        <f>IF(D180="","",INT((H180-L180*J180)/J180))</f>
        <v/>
      </c>
      <c r="N180" s="27">
        <f>IF(D180="","",INT((I180-L180)/J180))</f>
        <v/>
      </c>
      <c r="O180" s="27">
        <f>IF(D180="","",H180-L180*J180-M180*J180)</f>
        <v/>
      </c>
      <c r="P180" s="27">
        <f>IF(D180="","",I180-L180-N180*J180)</f>
        <v/>
      </c>
      <c r="Q180" s="27">
        <f>IF(D180="","",IF(AND(O180&gt;0,P180&gt;0),IF(O180+P180&lt;=J180,1,2),IF(O180+P180&gt;0,1,0)))</f>
        <v/>
      </c>
      <c r="R180" s="27">
        <f>IF(D180="","",L180+M180+N180+Q180)</f>
        <v/>
      </c>
      <c r="S180" s="27">
        <f>IF(D180="","",SUMIFS('3_Package_List'!$H$2:$H$5001,'3_Package_List'!$E$2:$E$5001,C180,'3_Package_List'!$G$2:$G$5001,D180))</f>
        <v/>
      </c>
      <c r="T180" s="27">
        <f>IF(D180="","",SUMIFS('3_Package_List'!$J$2:$J$5001,'3_Package_List'!$E$2:$E$5001,C180,'3_Package_List'!$G$2:$G$5001,D180))</f>
        <v/>
      </c>
      <c r="U180" s="27">
        <f>IF(D180="","",COUNTIFS('3_Package_List'!$E$2:$E$5001,C180,'3_Package_List'!$G$2:$G$5001,D180))</f>
        <v/>
      </c>
      <c r="V180" s="27">
        <f>IF(D180="","",IF(U180=0,"Not listed yet",IF(AND(S180=H180,T180=I180,U180=R180),"OK","Mismatch")))</f>
        <v/>
      </c>
    </row>
    <row r="181">
      <c r="A181" s="25" t="n"/>
      <c r="B181" s="25" t="n"/>
      <c r="C181" s="26" t="n"/>
      <c r="D181" s="26" t="n"/>
      <c r="E181" s="26" t="n"/>
      <c r="F181" s="26" t="n"/>
      <c r="G181" s="25" t="n"/>
      <c r="H181" s="25" t="n"/>
      <c r="I181" s="25" t="n"/>
      <c r="J181" s="25" t="n"/>
      <c r="K181" s="25" t="n"/>
      <c r="L181" s="27">
        <f>IF(D181="","",MIN(INT(H181/J181),I181))</f>
        <v/>
      </c>
      <c r="M181" s="27">
        <f>IF(D181="","",INT((H181-L181*J181)/J181))</f>
        <v/>
      </c>
      <c r="N181" s="27">
        <f>IF(D181="","",INT((I181-L181)/J181))</f>
        <v/>
      </c>
      <c r="O181" s="27">
        <f>IF(D181="","",H181-L181*J181-M181*J181)</f>
        <v/>
      </c>
      <c r="P181" s="27">
        <f>IF(D181="","",I181-L181-N181*J181)</f>
        <v/>
      </c>
      <c r="Q181" s="27">
        <f>IF(D181="","",IF(AND(O181&gt;0,P181&gt;0),IF(O181+P181&lt;=J181,1,2),IF(O181+P181&gt;0,1,0)))</f>
        <v/>
      </c>
      <c r="R181" s="27">
        <f>IF(D181="","",L181+M181+N181+Q181)</f>
        <v/>
      </c>
      <c r="S181" s="27">
        <f>IF(D181="","",SUMIFS('3_Package_List'!$H$2:$H$5001,'3_Package_List'!$E$2:$E$5001,C181,'3_Package_List'!$G$2:$G$5001,D181))</f>
        <v/>
      </c>
      <c r="T181" s="27">
        <f>IF(D181="","",SUMIFS('3_Package_List'!$J$2:$J$5001,'3_Package_List'!$E$2:$E$5001,C181,'3_Package_List'!$G$2:$G$5001,D181))</f>
        <v/>
      </c>
      <c r="U181" s="27">
        <f>IF(D181="","",COUNTIFS('3_Package_List'!$E$2:$E$5001,C181,'3_Package_List'!$G$2:$G$5001,D181))</f>
        <v/>
      </c>
      <c r="V181" s="27">
        <f>IF(D181="","",IF(U181=0,"Not listed yet",IF(AND(S181=H181,T181=I181,U181=R181),"OK","Mismatch")))</f>
        <v/>
      </c>
    </row>
    <row r="182">
      <c r="A182" s="25" t="n"/>
      <c r="B182" s="25" t="n"/>
      <c r="C182" s="26" t="n"/>
      <c r="D182" s="26" t="n"/>
      <c r="E182" s="26" t="n"/>
      <c r="F182" s="26" t="n"/>
      <c r="G182" s="25" t="n"/>
      <c r="H182" s="25" t="n"/>
      <c r="I182" s="25" t="n"/>
      <c r="J182" s="25" t="n"/>
      <c r="K182" s="25" t="n"/>
      <c r="L182" s="27">
        <f>IF(D182="","",MIN(INT(H182/J182),I182))</f>
        <v/>
      </c>
      <c r="M182" s="27">
        <f>IF(D182="","",INT((H182-L182*J182)/J182))</f>
        <v/>
      </c>
      <c r="N182" s="27">
        <f>IF(D182="","",INT((I182-L182)/J182))</f>
        <v/>
      </c>
      <c r="O182" s="27">
        <f>IF(D182="","",H182-L182*J182-M182*J182)</f>
        <v/>
      </c>
      <c r="P182" s="27">
        <f>IF(D182="","",I182-L182-N182*J182)</f>
        <v/>
      </c>
      <c r="Q182" s="27">
        <f>IF(D182="","",IF(AND(O182&gt;0,P182&gt;0),IF(O182+P182&lt;=J182,1,2),IF(O182+P182&gt;0,1,0)))</f>
        <v/>
      </c>
      <c r="R182" s="27">
        <f>IF(D182="","",L182+M182+N182+Q182)</f>
        <v/>
      </c>
      <c r="S182" s="27">
        <f>IF(D182="","",SUMIFS('3_Package_List'!$H$2:$H$5001,'3_Package_List'!$E$2:$E$5001,C182,'3_Package_List'!$G$2:$G$5001,D182))</f>
        <v/>
      </c>
      <c r="T182" s="27">
        <f>IF(D182="","",SUMIFS('3_Package_List'!$J$2:$J$5001,'3_Package_List'!$E$2:$E$5001,C182,'3_Package_List'!$G$2:$G$5001,D182))</f>
        <v/>
      </c>
      <c r="U182" s="27">
        <f>IF(D182="","",COUNTIFS('3_Package_List'!$E$2:$E$5001,C182,'3_Package_List'!$G$2:$G$5001,D182))</f>
        <v/>
      </c>
      <c r="V182" s="27">
        <f>IF(D182="","",IF(U182=0,"Not listed yet",IF(AND(S182=H182,T182=I182,U182=R182),"OK","Mismatch")))</f>
        <v/>
      </c>
    </row>
    <row r="183">
      <c r="A183" s="25" t="n"/>
      <c r="B183" s="25" t="n"/>
      <c r="C183" s="26" t="n"/>
      <c r="D183" s="26" t="n"/>
      <c r="E183" s="26" t="n"/>
      <c r="F183" s="26" t="n"/>
      <c r="G183" s="25" t="n"/>
      <c r="H183" s="25" t="n"/>
      <c r="I183" s="25" t="n"/>
      <c r="J183" s="25" t="n"/>
      <c r="K183" s="25" t="n"/>
      <c r="L183" s="27">
        <f>IF(D183="","",MIN(INT(H183/J183),I183))</f>
        <v/>
      </c>
      <c r="M183" s="27">
        <f>IF(D183="","",INT((H183-L183*J183)/J183))</f>
        <v/>
      </c>
      <c r="N183" s="27">
        <f>IF(D183="","",INT((I183-L183)/J183))</f>
        <v/>
      </c>
      <c r="O183" s="27">
        <f>IF(D183="","",H183-L183*J183-M183*J183)</f>
        <v/>
      </c>
      <c r="P183" s="27">
        <f>IF(D183="","",I183-L183-N183*J183)</f>
        <v/>
      </c>
      <c r="Q183" s="27">
        <f>IF(D183="","",IF(AND(O183&gt;0,P183&gt;0),IF(O183+P183&lt;=J183,1,2),IF(O183+P183&gt;0,1,0)))</f>
        <v/>
      </c>
      <c r="R183" s="27">
        <f>IF(D183="","",L183+M183+N183+Q183)</f>
        <v/>
      </c>
      <c r="S183" s="27">
        <f>IF(D183="","",SUMIFS('3_Package_List'!$H$2:$H$5001,'3_Package_List'!$E$2:$E$5001,C183,'3_Package_List'!$G$2:$G$5001,D183))</f>
        <v/>
      </c>
      <c r="T183" s="27">
        <f>IF(D183="","",SUMIFS('3_Package_List'!$J$2:$J$5001,'3_Package_List'!$E$2:$E$5001,C183,'3_Package_List'!$G$2:$G$5001,D183))</f>
        <v/>
      </c>
      <c r="U183" s="27">
        <f>IF(D183="","",COUNTIFS('3_Package_List'!$E$2:$E$5001,C183,'3_Package_List'!$G$2:$G$5001,D183))</f>
        <v/>
      </c>
      <c r="V183" s="27">
        <f>IF(D183="","",IF(U183=0,"Not listed yet",IF(AND(S183=H183,T183=I183,U183=R183),"OK","Mismatch")))</f>
        <v/>
      </c>
    </row>
    <row r="184">
      <c r="A184" s="25" t="n"/>
      <c r="B184" s="25" t="n"/>
      <c r="C184" s="26" t="n"/>
      <c r="D184" s="26" t="n"/>
      <c r="E184" s="26" t="n"/>
      <c r="F184" s="26" t="n"/>
      <c r="G184" s="25" t="n"/>
      <c r="H184" s="25" t="n"/>
      <c r="I184" s="25" t="n"/>
      <c r="J184" s="25" t="n"/>
      <c r="K184" s="25" t="n"/>
      <c r="L184" s="27">
        <f>IF(D184="","",MIN(INT(H184/J184),I184))</f>
        <v/>
      </c>
      <c r="M184" s="27">
        <f>IF(D184="","",INT((H184-L184*J184)/J184))</f>
        <v/>
      </c>
      <c r="N184" s="27">
        <f>IF(D184="","",INT((I184-L184)/J184))</f>
        <v/>
      </c>
      <c r="O184" s="27">
        <f>IF(D184="","",H184-L184*J184-M184*J184)</f>
        <v/>
      </c>
      <c r="P184" s="27">
        <f>IF(D184="","",I184-L184-N184*J184)</f>
        <v/>
      </c>
      <c r="Q184" s="27">
        <f>IF(D184="","",IF(AND(O184&gt;0,P184&gt;0),IF(O184+P184&lt;=J184,1,2),IF(O184+P184&gt;0,1,0)))</f>
        <v/>
      </c>
      <c r="R184" s="27">
        <f>IF(D184="","",L184+M184+N184+Q184)</f>
        <v/>
      </c>
      <c r="S184" s="27">
        <f>IF(D184="","",SUMIFS('3_Package_List'!$H$2:$H$5001,'3_Package_List'!$E$2:$E$5001,C184,'3_Package_List'!$G$2:$G$5001,D184))</f>
        <v/>
      </c>
      <c r="T184" s="27">
        <f>IF(D184="","",SUMIFS('3_Package_List'!$J$2:$J$5001,'3_Package_List'!$E$2:$E$5001,C184,'3_Package_List'!$G$2:$G$5001,D184))</f>
        <v/>
      </c>
      <c r="U184" s="27">
        <f>IF(D184="","",COUNTIFS('3_Package_List'!$E$2:$E$5001,C184,'3_Package_List'!$G$2:$G$5001,D184))</f>
        <v/>
      </c>
      <c r="V184" s="27">
        <f>IF(D184="","",IF(U184=0,"Not listed yet",IF(AND(S184=H184,T184=I184,U184=R184),"OK","Mismatch")))</f>
        <v/>
      </c>
    </row>
    <row r="185">
      <c r="A185" s="25" t="n"/>
      <c r="B185" s="25" t="n"/>
      <c r="C185" s="26" t="n"/>
      <c r="D185" s="26" t="n"/>
      <c r="E185" s="26" t="n"/>
      <c r="F185" s="26" t="n"/>
      <c r="G185" s="25" t="n"/>
      <c r="H185" s="25" t="n"/>
      <c r="I185" s="25" t="n"/>
      <c r="J185" s="25" t="n"/>
      <c r="K185" s="25" t="n"/>
      <c r="L185" s="27">
        <f>IF(D185="","",MIN(INT(H185/J185),I185))</f>
        <v/>
      </c>
      <c r="M185" s="27">
        <f>IF(D185="","",INT((H185-L185*J185)/J185))</f>
        <v/>
      </c>
      <c r="N185" s="27">
        <f>IF(D185="","",INT((I185-L185)/J185))</f>
        <v/>
      </c>
      <c r="O185" s="27">
        <f>IF(D185="","",H185-L185*J185-M185*J185)</f>
        <v/>
      </c>
      <c r="P185" s="27">
        <f>IF(D185="","",I185-L185-N185*J185)</f>
        <v/>
      </c>
      <c r="Q185" s="27">
        <f>IF(D185="","",IF(AND(O185&gt;0,P185&gt;0),IF(O185+P185&lt;=J185,1,2),IF(O185+P185&gt;0,1,0)))</f>
        <v/>
      </c>
      <c r="R185" s="27">
        <f>IF(D185="","",L185+M185+N185+Q185)</f>
        <v/>
      </c>
      <c r="S185" s="27">
        <f>IF(D185="","",SUMIFS('3_Package_List'!$H$2:$H$5001,'3_Package_List'!$E$2:$E$5001,C185,'3_Package_List'!$G$2:$G$5001,D185))</f>
        <v/>
      </c>
      <c r="T185" s="27">
        <f>IF(D185="","",SUMIFS('3_Package_List'!$J$2:$J$5001,'3_Package_List'!$E$2:$E$5001,C185,'3_Package_List'!$G$2:$G$5001,D185))</f>
        <v/>
      </c>
      <c r="U185" s="27">
        <f>IF(D185="","",COUNTIFS('3_Package_List'!$E$2:$E$5001,C185,'3_Package_List'!$G$2:$G$5001,D185))</f>
        <v/>
      </c>
      <c r="V185" s="27">
        <f>IF(D185="","",IF(U185=0,"Not listed yet",IF(AND(S185=H185,T185=I185,U185=R185),"OK","Mismatch")))</f>
        <v/>
      </c>
    </row>
    <row r="186">
      <c r="A186" s="25" t="n"/>
      <c r="B186" s="25" t="n"/>
      <c r="C186" s="26" t="n"/>
      <c r="D186" s="26" t="n"/>
      <c r="E186" s="26" t="n"/>
      <c r="F186" s="26" t="n"/>
      <c r="G186" s="25" t="n"/>
      <c r="H186" s="25" t="n"/>
      <c r="I186" s="25" t="n"/>
      <c r="J186" s="25" t="n"/>
      <c r="K186" s="25" t="n"/>
      <c r="L186" s="27">
        <f>IF(D186="","",MIN(INT(H186/J186),I186))</f>
        <v/>
      </c>
      <c r="M186" s="27">
        <f>IF(D186="","",INT((H186-L186*J186)/J186))</f>
        <v/>
      </c>
      <c r="N186" s="27">
        <f>IF(D186="","",INT((I186-L186)/J186))</f>
        <v/>
      </c>
      <c r="O186" s="27">
        <f>IF(D186="","",H186-L186*J186-M186*J186)</f>
        <v/>
      </c>
      <c r="P186" s="27">
        <f>IF(D186="","",I186-L186-N186*J186)</f>
        <v/>
      </c>
      <c r="Q186" s="27">
        <f>IF(D186="","",IF(AND(O186&gt;0,P186&gt;0),IF(O186+P186&lt;=J186,1,2),IF(O186+P186&gt;0,1,0)))</f>
        <v/>
      </c>
      <c r="R186" s="27">
        <f>IF(D186="","",L186+M186+N186+Q186)</f>
        <v/>
      </c>
      <c r="S186" s="27">
        <f>IF(D186="","",SUMIFS('3_Package_List'!$H$2:$H$5001,'3_Package_List'!$E$2:$E$5001,C186,'3_Package_List'!$G$2:$G$5001,D186))</f>
        <v/>
      </c>
      <c r="T186" s="27">
        <f>IF(D186="","",SUMIFS('3_Package_List'!$J$2:$J$5001,'3_Package_List'!$E$2:$E$5001,C186,'3_Package_List'!$G$2:$G$5001,D186))</f>
        <v/>
      </c>
      <c r="U186" s="27">
        <f>IF(D186="","",COUNTIFS('3_Package_List'!$E$2:$E$5001,C186,'3_Package_List'!$G$2:$G$5001,D186))</f>
        <v/>
      </c>
      <c r="V186" s="27">
        <f>IF(D186="","",IF(U186=0,"Not listed yet",IF(AND(S186=H186,T186=I186,U186=R186),"OK","Mismatch")))</f>
        <v/>
      </c>
    </row>
    <row r="187">
      <c r="A187" s="25" t="n"/>
      <c r="B187" s="25" t="n"/>
      <c r="C187" s="26" t="n"/>
      <c r="D187" s="26" t="n"/>
      <c r="E187" s="26" t="n"/>
      <c r="F187" s="26" t="n"/>
      <c r="G187" s="25" t="n"/>
      <c r="H187" s="25" t="n"/>
      <c r="I187" s="25" t="n"/>
      <c r="J187" s="25" t="n"/>
      <c r="K187" s="25" t="n"/>
      <c r="L187" s="27">
        <f>IF(D187="","",MIN(INT(H187/J187),I187))</f>
        <v/>
      </c>
      <c r="M187" s="27">
        <f>IF(D187="","",INT((H187-L187*J187)/J187))</f>
        <v/>
      </c>
      <c r="N187" s="27">
        <f>IF(D187="","",INT((I187-L187)/J187))</f>
        <v/>
      </c>
      <c r="O187" s="27">
        <f>IF(D187="","",H187-L187*J187-M187*J187)</f>
        <v/>
      </c>
      <c r="P187" s="27">
        <f>IF(D187="","",I187-L187-N187*J187)</f>
        <v/>
      </c>
      <c r="Q187" s="27">
        <f>IF(D187="","",IF(AND(O187&gt;0,P187&gt;0),IF(O187+P187&lt;=J187,1,2),IF(O187+P187&gt;0,1,0)))</f>
        <v/>
      </c>
      <c r="R187" s="27">
        <f>IF(D187="","",L187+M187+N187+Q187)</f>
        <v/>
      </c>
      <c r="S187" s="27">
        <f>IF(D187="","",SUMIFS('3_Package_List'!$H$2:$H$5001,'3_Package_List'!$E$2:$E$5001,C187,'3_Package_List'!$G$2:$G$5001,D187))</f>
        <v/>
      </c>
      <c r="T187" s="27">
        <f>IF(D187="","",SUMIFS('3_Package_List'!$J$2:$J$5001,'3_Package_List'!$E$2:$E$5001,C187,'3_Package_List'!$G$2:$G$5001,D187))</f>
        <v/>
      </c>
      <c r="U187" s="27">
        <f>IF(D187="","",COUNTIFS('3_Package_List'!$E$2:$E$5001,C187,'3_Package_List'!$G$2:$G$5001,D187))</f>
        <v/>
      </c>
      <c r="V187" s="27">
        <f>IF(D187="","",IF(U187=0,"Not listed yet",IF(AND(S187=H187,T187=I187,U187=R187),"OK","Mismatch")))</f>
        <v/>
      </c>
    </row>
    <row r="188">
      <c r="A188" s="25" t="n"/>
      <c r="B188" s="25" t="n"/>
      <c r="C188" s="26" t="n"/>
      <c r="D188" s="26" t="n"/>
      <c r="E188" s="26" t="n"/>
      <c r="F188" s="26" t="n"/>
      <c r="G188" s="25" t="n"/>
      <c r="H188" s="25" t="n"/>
      <c r="I188" s="25" t="n"/>
      <c r="J188" s="25" t="n"/>
      <c r="K188" s="25" t="n"/>
      <c r="L188" s="27">
        <f>IF(D188="","",MIN(INT(H188/J188),I188))</f>
        <v/>
      </c>
      <c r="M188" s="27">
        <f>IF(D188="","",INT((H188-L188*J188)/J188))</f>
        <v/>
      </c>
      <c r="N188" s="27">
        <f>IF(D188="","",INT((I188-L188)/J188))</f>
        <v/>
      </c>
      <c r="O188" s="27">
        <f>IF(D188="","",H188-L188*J188-M188*J188)</f>
        <v/>
      </c>
      <c r="P188" s="27">
        <f>IF(D188="","",I188-L188-N188*J188)</f>
        <v/>
      </c>
      <c r="Q188" s="27">
        <f>IF(D188="","",IF(AND(O188&gt;0,P188&gt;0),IF(O188+P188&lt;=J188,1,2),IF(O188+P188&gt;0,1,0)))</f>
        <v/>
      </c>
      <c r="R188" s="27">
        <f>IF(D188="","",L188+M188+N188+Q188)</f>
        <v/>
      </c>
      <c r="S188" s="27">
        <f>IF(D188="","",SUMIFS('3_Package_List'!$H$2:$H$5001,'3_Package_List'!$E$2:$E$5001,C188,'3_Package_List'!$G$2:$G$5001,D188))</f>
        <v/>
      </c>
      <c r="T188" s="27">
        <f>IF(D188="","",SUMIFS('3_Package_List'!$J$2:$J$5001,'3_Package_List'!$E$2:$E$5001,C188,'3_Package_List'!$G$2:$G$5001,D188))</f>
        <v/>
      </c>
      <c r="U188" s="27">
        <f>IF(D188="","",COUNTIFS('3_Package_List'!$E$2:$E$5001,C188,'3_Package_List'!$G$2:$G$5001,D188))</f>
        <v/>
      </c>
      <c r="V188" s="27">
        <f>IF(D188="","",IF(U188=0,"Not listed yet",IF(AND(S188=H188,T188=I188,U188=R188),"OK","Mismatch")))</f>
        <v/>
      </c>
    </row>
    <row r="189">
      <c r="A189" s="25" t="n"/>
      <c r="B189" s="25" t="n"/>
      <c r="C189" s="26" t="n"/>
      <c r="D189" s="26" t="n"/>
      <c r="E189" s="26" t="n"/>
      <c r="F189" s="26" t="n"/>
      <c r="G189" s="25" t="n"/>
      <c r="H189" s="25" t="n"/>
      <c r="I189" s="25" t="n"/>
      <c r="J189" s="25" t="n"/>
      <c r="K189" s="25" t="n"/>
      <c r="L189" s="27">
        <f>IF(D189="","",MIN(INT(H189/J189),I189))</f>
        <v/>
      </c>
      <c r="M189" s="27">
        <f>IF(D189="","",INT((H189-L189*J189)/J189))</f>
        <v/>
      </c>
      <c r="N189" s="27">
        <f>IF(D189="","",INT((I189-L189)/J189))</f>
        <v/>
      </c>
      <c r="O189" s="27">
        <f>IF(D189="","",H189-L189*J189-M189*J189)</f>
        <v/>
      </c>
      <c r="P189" s="27">
        <f>IF(D189="","",I189-L189-N189*J189)</f>
        <v/>
      </c>
      <c r="Q189" s="27">
        <f>IF(D189="","",IF(AND(O189&gt;0,P189&gt;0),IF(O189+P189&lt;=J189,1,2),IF(O189+P189&gt;0,1,0)))</f>
        <v/>
      </c>
      <c r="R189" s="27">
        <f>IF(D189="","",L189+M189+N189+Q189)</f>
        <v/>
      </c>
      <c r="S189" s="27">
        <f>IF(D189="","",SUMIFS('3_Package_List'!$H$2:$H$5001,'3_Package_List'!$E$2:$E$5001,C189,'3_Package_List'!$G$2:$G$5001,D189))</f>
        <v/>
      </c>
      <c r="T189" s="27">
        <f>IF(D189="","",SUMIFS('3_Package_List'!$J$2:$J$5001,'3_Package_List'!$E$2:$E$5001,C189,'3_Package_List'!$G$2:$G$5001,D189))</f>
        <v/>
      </c>
      <c r="U189" s="27">
        <f>IF(D189="","",COUNTIFS('3_Package_List'!$E$2:$E$5001,C189,'3_Package_List'!$G$2:$G$5001,D189))</f>
        <v/>
      </c>
      <c r="V189" s="27">
        <f>IF(D189="","",IF(U189=0,"Not listed yet",IF(AND(S189=H189,T189=I189,U189=R189),"OK","Mismatch")))</f>
        <v/>
      </c>
    </row>
    <row r="190">
      <c r="A190" s="25" t="n"/>
      <c r="B190" s="25" t="n"/>
      <c r="C190" s="26" t="n"/>
      <c r="D190" s="26" t="n"/>
      <c r="E190" s="26" t="n"/>
      <c r="F190" s="26" t="n"/>
      <c r="G190" s="25" t="n"/>
      <c r="H190" s="25" t="n"/>
      <c r="I190" s="25" t="n"/>
      <c r="J190" s="25" t="n"/>
      <c r="K190" s="25" t="n"/>
      <c r="L190" s="27">
        <f>IF(D190="","",MIN(INT(H190/J190),I190))</f>
        <v/>
      </c>
      <c r="M190" s="27">
        <f>IF(D190="","",INT((H190-L190*J190)/J190))</f>
        <v/>
      </c>
      <c r="N190" s="27">
        <f>IF(D190="","",INT((I190-L190)/J190))</f>
        <v/>
      </c>
      <c r="O190" s="27">
        <f>IF(D190="","",H190-L190*J190-M190*J190)</f>
        <v/>
      </c>
      <c r="P190" s="27">
        <f>IF(D190="","",I190-L190-N190*J190)</f>
        <v/>
      </c>
      <c r="Q190" s="27">
        <f>IF(D190="","",IF(AND(O190&gt;0,P190&gt;0),IF(O190+P190&lt;=J190,1,2),IF(O190+P190&gt;0,1,0)))</f>
        <v/>
      </c>
      <c r="R190" s="27">
        <f>IF(D190="","",L190+M190+N190+Q190)</f>
        <v/>
      </c>
      <c r="S190" s="27">
        <f>IF(D190="","",SUMIFS('3_Package_List'!$H$2:$H$5001,'3_Package_List'!$E$2:$E$5001,C190,'3_Package_List'!$G$2:$G$5001,D190))</f>
        <v/>
      </c>
      <c r="T190" s="27">
        <f>IF(D190="","",SUMIFS('3_Package_List'!$J$2:$J$5001,'3_Package_List'!$E$2:$E$5001,C190,'3_Package_List'!$G$2:$G$5001,D190))</f>
        <v/>
      </c>
      <c r="U190" s="27">
        <f>IF(D190="","",COUNTIFS('3_Package_List'!$E$2:$E$5001,C190,'3_Package_List'!$G$2:$G$5001,D190))</f>
        <v/>
      </c>
      <c r="V190" s="27">
        <f>IF(D190="","",IF(U190=0,"Not listed yet",IF(AND(S190=H190,T190=I190,U190=R190),"OK","Mismatch")))</f>
        <v/>
      </c>
    </row>
    <row r="191">
      <c r="A191" s="25" t="n"/>
      <c r="B191" s="25" t="n"/>
      <c r="C191" s="26" t="n"/>
      <c r="D191" s="26" t="n"/>
      <c r="E191" s="26" t="n"/>
      <c r="F191" s="26" t="n"/>
      <c r="G191" s="25" t="n"/>
      <c r="H191" s="25" t="n"/>
      <c r="I191" s="25" t="n"/>
      <c r="J191" s="25" t="n"/>
      <c r="K191" s="25" t="n"/>
      <c r="L191" s="27">
        <f>IF(D191="","",MIN(INT(H191/J191),I191))</f>
        <v/>
      </c>
      <c r="M191" s="27">
        <f>IF(D191="","",INT((H191-L191*J191)/J191))</f>
        <v/>
      </c>
      <c r="N191" s="27">
        <f>IF(D191="","",INT((I191-L191)/J191))</f>
        <v/>
      </c>
      <c r="O191" s="27">
        <f>IF(D191="","",H191-L191*J191-M191*J191)</f>
        <v/>
      </c>
      <c r="P191" s="27">
        <f>IF(D191="","",I191-L191-N191*J191)</f>
        <v/>
      </c>
      <c r="Q191" s="27">
        <f>IF(D191="","",IF(AND(O191&gt;0,P191&gt;0),IF(O191+P191&lt;=J191,1,2),IF(O191+P191&gt;0,1,0)))</f>
        <v/>
      </c>
      <c r="R191" s="27">
        <f>IF(D191="","",L191+M191+N191+Q191)</f>
        <v/>
      </c>
      <c r="S191" s="27">
        <f>IF(D191="","",SUMIFS('3_Package_List'!$H$2:$H$5001,'3_Package_List'!$E$2:$E$5001,C191,'3_Package_List'!$G$2:$G$5001,D191))</f>
        <v/>
      </c>
      <c r="T191" s="27">
        <f>IF(D191="","",SUMIFS('3_Package_List'!$J$2:$J$5001,'3_Package_List'!$E$2:$E$5001,C191,'3_Package_List'!$G$2:$G$5001,D191))</f>
        <v/>
      </c>
      <c r="U191" s="27">
        <f>IF(D191="","",COUNTIFS('3_Package_List'!$E$2:$E$5001,C191,'3_Package_List'!$G$2:$G$5001,D191))</f>
        <v/>
      </c>
      <c r="V191" s="27">
        <f>IF(D191="","",IF(U191=0,"Not listed yet",IF(AND(S191=H191,T191=I191,U191=R191),"OK","Mismatch")))</f>
        <v/>
      </c>
    </row>
    <row r="192">
      <c r="A192" s="25" t="n"/>
      <c r="B192" s="25" t="n"/>
      <c r="C192" s="26" t="n"/>
      <c r="D192" s="26" t="n"/>
      <c r="E192" s="26" t="n"/>
      <c r="F192" s="26" t="n"/>
      <c r="G192" s="25" t="n"/>
      <c r="H192" s="25" t="n"/>
      <c r="I192" s="25" t="n"/>
      <c r="J192" s="25" t="n"/>
      <c r="K192" s="25" t="n"/>
      <c r="L192" s="27">
        <f>IF(D192="","",MIN(INT(H192/J192),I192))</f>
        <v/>
      </c>
      <c r="M192" s="27">
        <f>IF(D192="","",INT((H192-L192*J192)/J192))</f>
        <v/>
      </c>
      <c r="N192" s="27">
        <f>IF(D192="","",INT((I192-L192)/J192))</f>
        <v/>
      </c>
      <c r="O192" s="27">
        <f>IF(D192="","",H192-L192*J192-M192*J192)</f>
        <v/>
      </c>
      <c r="P192" s="27">
        <f>IF(D192="","",I192-L192-N192*J192)</f>
        <v/>
      </c>
      <c r="Q192" s="27">
        <f>IF(D192="","",IF(AND(O192&gt;0,P192&gt;0),IF(O192+P192&lt;=J192,1,2),IF(O192+P192&gt;0,1,0)))</f>
        <v/>
      </c>
      <c r="R192" s="27">
        <f>IF(D192="","",L192+M192+N192+Q192)</f>
        <v/>
      </c>
      <c r="S192" s="27">
        <f>IF(D192="","",SUMIFS('3_Package_List'!$H$2:$H$5001,'3_Package_List'!$E$2:$E$5001,C192,'3_Package_List'!$G$2:$G$5001,D192))</f>
        <v/>
      </c>
      <c r="T192" s="27">
        <f>IF(D192="","",SUMIFS('3_Package_List'!$J$2:$J$5001,'3_Package_List'!$E$2:$E$5001,C192,'3_Package_List'!$G$2:$G$5001,D192))</f>
        <v/>
      </c>
      <c r="U192" s="27">
        <f>IF(D192="","",COUNTIFS('3_Package_List'!$E$2:$E$5001,C192,'3_Package_List'!$G$2:$G$5001,D192))</f>
        <v/>
      </c>
      <c r="V192" s="27">
        <f>IF(D192="","",IF(U192=0,"Not listed yet",IF(AND(S192=H192,T192=I192,U192=R192),"OK","Mismatch")))</f>
        <v/>
      </c>
    </row>
    <row r="193">
      <c r="A193" s="25" t="n"/>
      <c r="B193" s="25" t="n"/>
      <c r="C193" s="26" t="n"/>
      <c r="D193" s="26" t="n"/>
      <c r="E193" s="26" t="n"/>
      <c r="F193" s="26" t="n"/>
      <c r="G193" s="25" t="n"/>
      <c r="H193" s="25" t="n"/>
      <c r="I193" s="25" t="n"/>
      <c r="J193" s="25" t="n"/>
      <c r="K193" s="25" t="n"/>
      <c r="L193" s="27">
        <f>IF(D193="","",MIN(INT(H193/J193),I193))</f>
        <v/>
      </c>
      <c r="M193" s="27">
        <f>IF(D193="","",INT((H193-L193*J193)/J193))</f>
        <v/>
      </c>
      <c r="N193" s="27">
        <f>IF(D193="","",INT((I193-L193)/J193))</f>
        <v/>
      </c>
      <c r="O193" s="27">
        <f>IF(D193="","",H193-L193*J193-M193*J193)</f>
        <v/>
      </c>
      <c r="P193" s="27">
        <f>IF(D193="","",I193-L193-N193*J193)</f>
        <v/>
      </c>
      <c r="Q193" s="27">
        <f>IF(D193="","",IF(AND(O193&gt;0,P193&gt;0),IF(O193+P193&lt;=J193,1,2),IF(O193+P193&gt;0,1,0)))</f>
        <v/>
      </c>
      <c r="R193" s="27">
        <f>IF(D193="","",L193+M193+N193+Q193)</f>
        <v/>
      </c>
      <c r="S193" s="27">
        <f>IF(D193="","",SUMIFS('3_Package_List'!$H$2:$H$5001,'3_Package_List'!$E$2:$E$5001,C193,'3_Package_List'!$G$2:$G$5001,D193))</f>
        <v/>
      </c>
      <c r="T193" s="27">
        <f>IF(D193="","",SUMIFS('3_Package_List'!$J$2:$J$5001,'3_Package_List'!$E$2:$E$5001,C193,'3_Package_List'!$G$2:$G$5001,D193))</f>
        <v/>
      </c>
      <c r="U193" s="27">
        <f>IF(D193="","",COUNTIFS('3_Package_List'!$E$2:$E$5001,C193,'3_Package_List'!$G$2:$G$5001,D193))</f>
        <v/>
      </c>
      <c r="V193" s="27">
        <f>IF(D193="","",IF(U193=0,"Not listed yet",IF(AND(S193=H193,T193=I193,U193=R193),"OK","Mismatch")))</f>
        <v/>
      </c>
    </row>
    <row r="194">
      <c r="A194" s="25" t="n"/>
      <c r="B194" s="25" t="n"/>
      <c r="C194" s="26" t="n"/>
      <c r="D194" s="26" t="n"/>
      <c r="E194" s="26" t="n"/>
      <c r="F194" s="26" t="n"/>
      <c r="G194" s="25" t="n"/>
      <c r="H194" s="25" t="n"/>
      <c r="I194" s="25" t="n"/>
      <c r="J194" s="25" t="n"/>
      <c r="K194" s="25" t="n"/>
      <c r="L194" s="27">
        <f>IF(D194="","",MIN(INT(H194/J194),I194))</f>
        <v/>
      </c>
      <c r="M194" s="27">
        <f>IF(D194="","",INT((H194-L194*J194)/J194))</f>
        <v/>
      </c>
      <c r="N194" s="27">
        <f>IF(D194="","",INT((I194-L194)/J194))</f>
        <v/>
      </c>
      <c r="O194" s="27">
        <f>IF(D194="","",H194-L194*J194-M194*J194)</f>
        <v/>
      </c>
      <c r="P194" s="27">
        <f>IF(D194="","",I194-L194-N194*J194)</f>
        <v/>
      </c>
      <c r="Q194" s="27">
        <f>IF(D194="","",IF(AND(O194&gt;0,P194&gt;0),IF(O194+P194&lt;=J194,1,2),IF(O194+P194&gt;0,1,0)))</f>
        <v/>
      </c>
      <c r="R194" s="27">
        <f>IF(D194="","",L194+M194+N194+Q194)</f>
        <v/>
      </c>
      <c r="S194" s="27">
        <f>IF(D194="","",SUMIFS('3_Package_List'!$H$2:$H$5001,'3_Package_List'!$E$2:$E$5001,C194,'3_Package_List'!$G$2:$G$5001,D194))</f>
        <v/>
      </c>
      <c r="T194" s="27">
        <f>IF(D194="","",SUMIFS('3_Package_List'!$J$2:$J$5001,'3_Package_List'!$E$2:$E$5001,C194,'3_Package_List'!$G$2:$G$5001,D194))</f>
        <v/>
      </c>
      <c r="U194" s="27">
        <f>IF(D194="","",COUNTIFS('3_Package_List'!$E$2:$E$5001,C194,'3_Package_List'!$G$2:$G$5001,D194))</f>
        <v/>
      </c>
      <c r="V194" s="27">
        <f>IF(D194="","",IF(U194=0,"Not listed yet",IF(AND(S194=H194,T194=I194,U194=R194),"OK","Mismatch")))</f>
        <v/>
      </c>
    </row>
    <row r="195">
      <c r="A195" s="25" t="n"/>
      <c r="B195" s="25" t="n"/>
      <c r="C195" s="26" t="n"/>
      <c r="D195" s="26" t="n"/>
      <c r="E195" s="26" t="n"/>
      <c r="F195" s="26" t="n"/>
      <c r="G195" s="25" t="n"/>
      <c r="H195" s="25" t="n"/>
      <c r="I195" s="25" t="n"/>
      <c r="J195" s="25" t="n"/>
      <c r="K195" s="25" t="n"/>
      <c r="L195" s="27">
        <f>IF(D195="","",MIN(INT(H195/J195),I195))</f>
        <v/>
      </c>
      <c r="M195" s="27">
        <f>IF(D195="","",INT((H195-L195*J195)/J195))</f>
        <v/>
      </c>
      <c r="N195" s="27">
        <f>IF(D195="","",INT((I195-L195)/J195))</f>
        <v/>
      </c>
      <c r="O195" s="27">
        <f>IF(D195="","",H195-L195*J195-M195*J195)</f>
        <v/>
      </c>
      <c r="P195" s="27">
        <f>IF(D195="","",I195-L195-N195*J195)</f>
        <v/>
      </c>
      <c r="Q195" s="27">
        <f>IF(D195="","",IF(AND(O195&gt;0,P195&gt;0),IF(O195+P195&lt;=J195,1,2),IF(O195+P195&gt;0,1,0)))</f>
        <v/>
      </c>
      <c r="R195" s="27">
        <f>IF(D195="","",L195+M195+N195+Q195)</f>
        <v/>
      </c>
      <c r="S195" s="27">
        <f>IF(D195="","",SUMIFS('3_Package_List'!$H$2:$H$5001,'3_Package_List'!$E$2:$E$5001,C195,'3_Package_List'!$G$2:$G$5001,D195))</f>
        <v/>
      </c>
      <c r="T195" s="27">
        <f>IF(D195="","",SUMIFS('3_Package_List'!$J$2:$J$5001,'3_Package_List'!$E$2:$E$5001,C195,'3_Package_List'!$G$2:$G$5001,D195))</f>
        <v/>
      </c>
      <c r="U195" s="27">
        <f>IF(D195="","",COUNTIFS('3_Package_List'!$E$2:$E$5001,C195,'3_Package_List'!$G$2:$G$5001,D195))</f>
        <v/>
      </c>
      <c r="V195" s="27">
        <f>IF(D195="","",IF(U195=0,"Not listed yet",IF(AND(S195=H195,T195=I195,U195=R195),"OK","Mismatch")))</f>
        <v/>
      </c>
    </row>
    <row r="196">
      <c r="A196" s="25" t="n"/>
      <c r="B196" s="25" t="n"/>
      <c r="C196" s="26" t="n"/>
      <c r="D196" s="26" t="n"/>
      <c r="E196" s="26" t="n"/>
      <c r="F196" s="26" t="n"/>
      <c r="G196" s="25" t="n"/>
      <c r="H196" s="25" t="n"/>
      <c r="I196" s="25" t="n"/>
      <c r="J196" s="25" t="n"/>
      <c r="K196" s="25" t="n"/>
      <c r="L196" s="27">
        <f>IF(D196="","",MIN(INT(H196/J196),I196))</f>
        <v/>
      </c>
      <c r="M196" s="27">
        <f>IF(D196="","",INT((H196-L196*J196)/J196))</f>
        <v/>
      </c>
      <c r="N196" s="27">
        <f>IF(D196="","",INT((I196-L196)/J196))</f>
        <v/>
      </c>
      <c r="O196" s="27">
        <f>IF(D196="","",H196-L196*J196-M196*J196)</f>
        <v/>
      </c>
      <c r="P196" s="27">
        <f>IF(D196="","",I196-L196-N196*J196)</f>
        <v/>
      </c>
      <c r="Q196" s="27">
        <f>IF(D196="","",IF(AND(O196&gt;0,P196&gt;0),IF(O196+P196&lt;=J196,1,2),IF(O196+P196&gt;0,1,0)))</f>
        <v/>
      </c>
      <c r="R196" s="27">
        <f>IF(D196="","",L196+M196+N196+Q196)</f>
        <v/>
      </c>
      <c r="S196" s="27">
        <f>IF(D196="","",SUMIFS('3_Package_List'!$H$2:$H$5001,'3_Package_List'!$E$2:$E$5001,C196,'3_Package_List'!$G$2:$G$5001,D196))</f>
        <v/>
      </c>
      <c r="T196" s="27">
        <f>IF(D196="","",SUMIFS('3_Package_List'!$J$2:$J$5001,'3_Package_List'!$E$2:$E$5001,C196,'3_Package_List'!$G$2:$G$5001,D196))</f>
        <v/>
      </c>
      <c r="U196" s="27">
        <f>IF(D196="","",COUNTIFS('3_Package_List'!$E$2:$E$5001,C196,'3_Package_List'!$G$2:$G$5001,D196))</f>
        <v/>
      </c>
      <c r="V196" s="27">
        <f>IF(D196="","",IF(U196=0,"Not listed yet",IF(AND(S196=H196,T196=I196,U196=R196),"OK","Mismatch")))</f>
        <v/>
      </c>
    </row>
    <row r="197">
      <c r="A197" s="25" t="n"/>
      <c r="B197" s="25" t="n"/>
      <c r="C197" s="26" t="n"/>
      <c r="D197" s="26" t="n"/>
      <c r="E197" s="26" t="n"/>
      <c r="F197" s="26" t="n"/>
      <c r="G197" s="25" t="n"/>
      <c r="H197" s="25" t="n"/>
      <c r="I197" s="25" t="n"/>
      <c r="J197" s="25" t="n"/>
      <c r="K197" s="25" t="n"/>
      <c r="L197" s="27">
        <f>IF(D197="","",MIN(INT(H197/J197),I197))</f>
        <v/>
      </c>
      <c r="M197" s="27">
        <f>IF(D197="","",INT((H197-L197*J197)/J197))</f>
        <v/>
      </c>
      <c r="N197" s="27">
        <f>IF(D197="","",INT((I197-L197)/J197))</f>
        <v/>
      </c>
      <c r="O197" s="27">
        <f>IF(D197="","",H197-L197*J197-M197*J197)</f>
        <v/>
      </c>
      <c r="P197" s="27">
        <f>IF(D197="","",I197-L197-N197*J197)</f>
        <v/>
      </c>
      <c r="Q197" s="27">
        <f>IF(D197="","",IF(AND(O197&gt;0,P197&gt;0),IF(O197+P197&lt;=J197,1,2),IF(O197+P197&gt;0,1,0)))</f>
        <v/>
      </c>
      <c r="R197" s="27">
        <f>IF(D197="","",L197+M197+N197+Q197)</f>
        <v/>
      </c>
      <c r="S197" s="27">
        <f>IF(D197="","",SUMIFS('3_Package_List'!$H$2:$H$5001,'3_Package_List'!$E$2:$E$5001,C197,'3_Package_List'!$G$2:$G$5001,D197))</f>
        <v/>
      </c>
      <c r="T197" s="27">
        <f>IF(D197="","",SUMIFS('3_Package_List'!$J$2:$J$5001,'3_Package_List'!$E$2:$E$5001,C197,'3_Package_List'!$G$2:$G$5001,D197))</f>
        <v/>
      </c>
      <c r="U197" s="27">
        <f>IF(D197="","",COUNTIFS('3_Package_List'!$E$2:$E$5001,C197,'3_Package_List'!$G$2:$G$5001,D197))</f>
        <v/>
      </c>
      <c r="V197" s="27">
        <f>IF(D197="","",IF(U197=0,"Not listed yet",IF(AND(S197=H197,T197=I197,U197=R197),"OK","Mismatch")))</f>
        <v/>
      </c>
    </row>
    <row r="198">
      <c r="A198" s="25" t="n"/>
      <c r="B198" s="25" t="n"/>
      <c r="C198" s="26" t="n"/>
      <c r="D198" s="26" t="n"/>
      <c r="E198" s="26" t="n"/>
      <c r="F198" s="26" t="n"/>
      <c r="G198" s="25" t="n"/>
      <c r="H198" s="25" t="n"/>
      <c r="I198" s="25" t="n"/>
      <c r="J198" s="25" t="n"/>
      <c r="K198" s="25" t="n"/>
      <c r="L198" s="27">
        <f>IF(D198="","",MIN(INT(H198/J198),I198))</f>
        <v/>
      </c>
      <c r="M198" s="27">
        <f>IF(D198="","",INT((H198-L198*J198)/J198))</f>
        <v/>
      </c>
      <c r="N198" s="27">
        <f>IF(D198="","",INT((I198-L198)/J198))</f>
        <v/>
      </c>
      <c r="O198" s="27">
        <f>IF(D198="","",H198-L198*J198-M198*J198)</f>
        <v/>
      </c>
      <c r="P198" s="27">
        <f>IF(D198="","",I198-L198-N198*J198)</f>
        <v/>
      </c>
      <c r="Q198" s="27">
        <f>IF(D198="","",IF(AND(O198&gt;0,P198&gt;0),IF(O198+P198&lt;=J198,1,2),IF(O198+P198&gt;0,1,0)))</f>
        <v/>
      </c>
      <c r="R198" s="27">
        <f>IF(D198="","",L198+M198+N198+Q198)</f>
        <v/>
      </c>
      <c r="S198" s="27">
        <f>IF(D198="","",SUMIFS('3_Package_List'!$H$2:$H$5001,'3_Package_List'!$E$2:$E$5001,C198,'3_Package_List'!$G$2:$G$5001,D198))</f>
        <v/>
      </c>
      <c r="T198" s="27">
        <f>IF(D198="","",SUMIFS('3_Package_List'!$J$2:$J$5001,'3_Package_List'!$E$2:$E$5001,C198,'3_Package_List'!$G$2:$G$5001,D198))</f>
        <v/>
      </c>
      <c r="U198" s="27">
        <f>IF(D198="","",COUNTIFS('3_Package_List'!$E$2:$E$5001,C198,'3_Package_List'!$G$2:$G$5001,D198))</f>
        <v/>
      </c>
      <c r="V198" s="27">
        <f>IF(D198="","",IF(U198=0,"Not listed yet",IF(AND(S198=H198,T198=I198,U198=R198),"OK","Mismatch")))</f>
        <v/>
      </c>
    </row>
    <row r="199">
      <c r="A199" s="25" t="n"/>
      <c r="B199" s="25" t="n"/>
      <c r="C199" s="26" t="n"/>
      <c r="D199" s="26" t="n"/>
      <c r="E199" s="26" t="n"/>
      <c r="F199" s="26" t="n"/>
      <c r="G199" s="25" t="n"/>
      <c r="H199" s="25" t="n"/>
      <c r="I199" s="25" t="n"/>
      <c r="J199" s="25" t="n"/>
      <c r="K199" s="25" t="n"/>
      <c r="L199" s="27">
        <f>IF(D199="","",MIN(INT(H199/J199),I199))</f>
        <v/>
      </c>
      <c r="M199" s="27">
        <f>IF(D199="","",INT((H199-L199*J199)/J199))</f>
        <v/>
      </c>
      <c r="N199" s="27">
        <f>IF(D199="","",INT((I199-L199)/J199))</f>
        <v/>
      </c>
      <c r="O199" s="27">
        <f>IF(D199="","",H199-L199*J199-M199*J199)</f>
        <v/>
      </c>
      <c r="P199" s="27">
        <f>IF(D199="","",I199-L199-N199*J199)</f>
        <v/>
      </c>
      <c r="Q199" s="27">
        <f>IF(D199="","",IF(AND(O199&gt;0,P199&gt;0),IF(O199+P199&lt;=J199,1,2),IF(O199+P199&gt;0,1,0)))</f>
        <v/>
      </c>
      <c r="R199" s="27">
        <f>IF(D199="","",L199+M199+N199+Q199)</f>
        <v/>
      </c>
      <c r="S199" s="27">
        <f>IF(D199="","",SUMIFS('3_Package_List'!$H$2:$H$5001,'3_Package_List'!$E$2:$E$5001,C199,'3_Package_List'!$G$2:$G$5001,D199))</f>
        <v/>
      </c>
      <c r="T199" s="27">
        <f>IF(D199="","",SUMIFS('3_Package_List'!$J$2:$J$5001,'3_Package_List'!$E$2:$E$5001,C199,'3_Package_List'!$G$2:$G$5001,D199))</f>
        <v/>
      </c>
      <c r="U199" s="27">
        <f>IF(D199="","",COUNTIFS('3_Package_List'!$E$2:$E$5001,C199,'3_Package_List'!$G$2:$G$5001,D199))</f>
        <v/>
      </c>
      <c r="V199" s="27">
        <f>IF(D199="","",IF(U199=0,"Not listed yet",IF(AND(S199=H199,T199=I199,U199=R199),"OK","Mismatch")))</f>
        <v/>
      </c>
    </row>
    <row r="200">
      <c r="A200" s="25" t="n"/>
      <c r="B200" s="25" t="n"/>
      <c r="C200" s="26" t="n"/>
      <c r="D200" s="26" t="n"/>
      <c r="E200" s="26" t="n"/>
      <c r="F200" s="26" t="n"/>
      <c r="G200" s="25" t="n"/>
      <c r="H200" s="25" t="n"/>
      <c r="I200" s="25" t="n"/>
      <c r="J200" s="25" t="n"/>
      <c r="K200" s="25" t="n"/>
      <c r="L200" s="27">
        <f>IF(D200="","",MIN(INT(H200/J200),I200))</f>
        <v/>
      </c>
      <c r="M200" s="27">
        <f>IF(D200="","",INT((H200-L200*J200)/J200))</f>
        <v/>
      </c>
      <c r="N200" s="27">
        <f>IF(D200="","",INT((I200-L200)/J200))</f>
        <v/>
      </c>
      <c r="O200" s="27">
        <f>IF(D200="","",H200-L200*J200-M200*J200)</f>
        <v/>
      </c>
      <c r="P200" s="27">
        <f>IF(D200="","",I200-L200-N200*J200)</f>
        <v/>
      </c>
      <c r="Q200" s="27">
        <f>IF(D200="","",IF(AND(O200&gt;0,P200&gt;0),IF(O200+P200&lt;=J200,1,2),IF(O200+P200&gt;0,1,0)))</f>
        <v/>
      </c>
      <c r="R200" s="27">
        <f>IF(D200="","",L200+M200+N200+Q200)</f>
        <v/>
      </c>
      <c r="S200" s="27">
        <f>IF(D200="","",SUMIFS('3_Package_List'!$H$2:$H$5001,'3_Package_List'!$E$2:$E$5001,C200,'3_Package_List'!$G$2:$G$5001,D200))</f>
        <v/>
      </c>
      <c r="T200" s="27">
        <f>IF(D200="","",SUMIFS('3_Package_List'!$J$2:$J$5001,'3_Package_List'!$E$2:$E$5001,C200,'3_Package_List'!$G$2:$G$5001,D200))</f>
        <v/>
      </c>
      <c r="U200" s="27">
        <f>IF(D200="","",COUNTIFS('3_Package_List'!$E$2:$E$5001,C200,'3_Package_List'!$G$2:$G$5001,D200))</f>
        <v/>
      </c>
      <c r="V200" s="27">
        <f>IF(D200="","",IF(U200=0,"Not listed yet",IF(AND(S200=H200,T200=I200,U200=R200),"OK","Mismatch")))</f>
        <v/>
      </c>
    </row>
    <row r="201">
      <c r="A201" s="25" t="n"/>
      <c r="B201" s="25" t="n"/>
      <c r="C201" s="26" t="n"/>
      <c r="D201" s="26" t="n"/>
      <c r="E201" s="26" t="n"/>
      <c r="F201" s="26" t="n"/>
      <c r="G201" s="25" t="n"/>
      <c r="H201" s="25" t="n"/>
      <c r="I201" s="25" t="n"/>
      <c r="J201" s="25" t="n"/>
      <c r="K201" s="25" t="n"/>
      <c r="L201" s="27">
        <f>IF(D201="","",MIN(INT(H201/J201),I201))</f>
        <v/>
      </c>
      <c r="M201" s="27">
        <f>IF(D201="","",INT((H201-L201*J201)/J201))</f>
        <v/>
      </c>
      <c r="N201" s="27">
        <f>IF(D201="","",INT((I201-L201)/J201))</f>
        <v/>
      </c>
      <c r="O201" s="27">
        <f>IF(D201="","",H201-L201*J201-M201*J201)</f>
        <v/>
      </c>
      <c r="P201" s="27">
        <f>IF(D201="","",I201-L201-N201*J201)</f>
        <v/>
      </c>
      <c r="Q201" s="27">
        <f>IF(D201="","",IF(AND(O201&gt;0,P201&gt;0),IF(O201+P201&lt;=J201,1,2),IF(O201+P201&gt;0,1,0)))</f>
        <v/>
      </c>
      <c r="R201" s="27">
        <f>IF(D201="","",L201+M201+N201+Q201)</f>
        <v/>
      </c>
      <c r="S201" s="27">
        <f>IF(D201="","",SUMIFS('3_Package_List'!$H$2:$H$5001,'3_Package_List'!$E$2:$E$5001,C201,'3_Package_List'!$G$2:$G$5001,D201))</f>
        <v/>
      </c>
      <c r="T201" s="27">
        <f>IF(D201="","",SUMIFS('3_Package_List'!$J$2:$J$5001,'3_Package_List'!$E$2:$E$5001,C201,'3_Package_List'!$G$2:$G$5001,D201))</f>
        <v/>
      </c>
      <c r="U201" s="27">
        <f>IF(D201="","",COUNTIFS('3_Package_List'!$E$2:$E$5001,C201,'3_Package_List'!$G$2:$G$5001,D201))</f>
        <v/>
      </c>
      <c r="V201" s="27">
        <f>IF(D201="","",IF(U201=0,"Not listed yet",IF(AND(S201=H201,T201=I201,U201=R201),"OK","Mismatch")))</f>
        <v/>
      </c>
    </row>
    <row r="202">
      <c r="A202" s="25" t="n"/>
      <c r="B202" s="25" t="n"/>
      <c r="C202" s="26" t="n"/>
      <c r="D202" s="26" t="n"/>
      <c r="E202" s="26" t="n"/>
      <c r="F202" s="26" t="n"/>
      <c r="G202" s="25" t="n"/>
      <c r="H202" s="25" t="n"/>
      <c r="I202" s="25" t="n"/>
      <c r="J202" s="25" t="n"/>
      <c r="K202" s="25" t="n"/>
      <c r="L202" s="27">
        <f>IF(D202="","",MIN(INT(H202/J202),I202))</f>
        <v/>
      </c>
      <c r="M202" s="27">
        <f>IF(D202="","",INT((H202-L202*J202)/J202))</f>
        <v/>
      </c>
      <c r="N202" s="27">
        <f>IF(D202="","",INT((I202-L202)/J202))</f>
        <v/>
      </c>
      <c r="O202" s="27">
        <f>IF(D202="","",H202-L202*J202-M202*J202)</f>
        <v/>
      </c>
      <c r="P202" s="27">
        <f>IF(D202="","",I202-L202-N202*J202)</f>
        <v/>
      </c>
      <c r="Q202" s="27">
        <f>IF(D202="","",IF(AND(O202&gt;0,P202&gt;0),IF(O202+P202&lt;=J202,1,2),IF(O202+P202&gt;0,1,0)))</f>
        <v/>
      </c>
      <c r="R202" s="27">
        <f>IF(D202="","",L202+M202+N202+Q202)</f>
        <v/>
      </c>
      <c r="S202" s="27">
        <f>IF(D202="","",SUMIFS('3_Package_List'!$H$2:$H$5001,'3_Package_List'!$E$2:$E$5001,C202,'3_Package_List'!$G$2:$G$5001,D202))</f>
        <v/>
      </c>
      <c r="T202" s="27">
        <f>IF(D202="","",SUMIFS('3_Package_List'!$J$2:$J$5001,'3_Package_List'!$E$2:$E$5001,C202,'3_Package_List'!$G$2:$G$5001,D202))</f>
        <v/>
      </c>
      <c r="U202" s="27">
        <f>IF(D202="","",COUNTIFS('3_Package_List'!$E$2:$E$5001,C202,'3_Package_List'!$G$2:$G$5001,D202))</f>
        <v/>
      </c>
      <c r="V202" s="27">
        <f>IF(D202="","",IF(U202=0,"Not listed yet",IF(AND(S202=H202,T202=I202,U202=R202),"OK","Mismatch")))</f>
        <v/>
      </c>
    </row>
    <row r="203">
      <c r="A203" s="25" t="n"/>
      <c r="B203" s="25" t="n"/>
      <c r="C203" s="26" t="n"/>
      <c r="D203" s="26" t="n"/>
      <c r="E203" s="26" t="n"/>
      <c r="F203" s="26" t="n"/>
      <c r="G203" s="25" t="n"/>
      <c r="H203" s="25" t="n"/>
      <c r="I203" s="25" t="n"/>
      <c r="J203" s="25" t="n"/>
      <c r="K203" s="25" t="n"/>
      <c r="L203" s="27">
        <f>IF(D203="","",MIN(INT(H203/J203),I203))</f>
        <v/>
      </c>
      <c r="M203" s="27">
        <f>IF(D203="","",INT((H203-L203*J203)/J203))</f>
        <v/>
      </c>
      <c r="N203" s="27">
        <f>IF(D203="","",INT((I203-L203)/J203))</f>
        <v/>
      </c>
      <c r="O203" s="27">
        <f>IF(D203="","",H203-L203*J203-M203*J203)</f>
        <v/>
      </c>
      <c r="P203" s="27">
        <f>IF(D203="","",I203-L203-N203*J203)</f>
        <v/>
      </c>
      <c r="Q203" s="27">
        <f>IF(D203="","",IF(AND(O203&gt;0,P203&gt;0),IF(O203+P203&lt;=J203,1,2),IF(O203+P203&gt;0,1,0)))</f>
        <v/>
      </c>
      <c r="R203" s="27">
        <f>IF(D203="","",L203+M203+N203+Q203)</f>
        <v/>
      </c>
      <c r="S203" s="27">
        <f>IF(D203="","",SUMIFS('3_Package_List'!$H$2:$H$5001,'3_Package_List'!$E$2:$E$5001,C203,'3_Package_List'!$G$2:$G$5001,D203))</f>
        <v/>
      </c>
      <c r="T203" s="27">
        <f>IF(D203="","",SUMIFS('3_Package_List'!$J$2:$J$5001,'3_Package_List'!$E$2:$E$5001,C203,'3_Package_List'!$G$2:$G$5001,D203))</f>
        <v/>
      </c>
      <c r="U203" s="27">
        <f>IF(D203="","",COUNTIFS('3_Package_List'!$E$2:$E$5001,C203,'3_Package_List'!$G$2:$G$5001,D203))</f>
        <v/>
      </c>
      <c r="V203" s="27">
        <f>IF(D203="","",IF(U203=0,"Not listed yet",IF(AND(S203=H203,T203=I203,U203=R203),"OK","Mismatch")))</f>
        <v/>
      </c>
    </row>
    <row r="204">
      <c r="A204" s="25" t="n"/>
      <c r="B204" s="25" t="n"/>
      <c r="C204" s="26" t="n"/>
      <c r="D204" s="26" t="n"/>
      <c r="E204" s="26" t="n"/>
      <c r="F204" s="26" t="n"/>
      <c r="G204" s="25" t="n"/>
      <c r="H204" s="25" t="n"/>
      <c r="I204" s="25" t="n"/>
      <c r="J204" s="25" t="n"/>
      <c r="K204" s="25" t="n"/>
      <c r="L204" s="27">
        <f>IF(D204="","",MIN(INT(H204/J204),I204))</f>
        <v/>
      </c>
      <c r="M204" s="27">
        <f>IF(D204="","",INT((H204-L204*J204)/J204))</f>
        <v/>
      </c>
      <c r="N204" s="27">
        <f>IF(D204="","",INT((I204-L204)/J204))</f>
        <v/>
      </c>
      <c r="O204" s="27">
        <f>IF(D204="","",H204-L204*J204-M204*J204)</f>
        <v/>
      </c>
      <c r="P204" s="27">
        <f>IF(D204="","",I204-L204-N204*J204)</f>
        <v/>
      </c>
      <c r="Q204" s="27">
        <f>IF(D204="","",IF(AND(O204&gt;0,P204&gt;0),IF(O204+P204&lt;=J204,1,2),IF(O204+P204&gt;0,1,0)))</f>
        <v/>
      </c>
      <c r="R204" s="27">
        <f>IF(D204="","",L204+M204+N204+Q204)</f>
        <v/>
      </c>
      <c r="S204" s="27">
        <f>IF(D204="","",SUMIFS('3_Package_List'!$H$2:$H$5001,'3_Package_List'!$E$2:$E$5001,C204,'3_Package_List'!$G$2:$G$5001,D204))</f>
        <v/>
      </c>
      <c r="T204" s="27">
        <f>IF(D204="","",SUMIFS('3_Package_List'!$J$2:$J$5001,'3_Package_List'!$E$2:$E$5001,C204,'3_Package_List'!$G$2:$G$5001,D204))</f>
        <v/>
      </c>
      <c r="U204" s="27">
        <f>IF(D204="","",COUNTIFS('3_Package_List'!$E$2:$E$5001,C204,'3_Package_List'!$G$2:$G$5001,D204))</f>
        <v/>
      </c>
      <c r="V204" s="27">
        <f>IF(D204="","",IF(U204=0,"Not listed yet",IF(AND(S204=H204,T204=I204,U204=R204),"OK","Mismatch")))</f>
        <v/>
      </c>
    </row>
    <row r="205">
      <c r="A205" s="25" t="n"/>
      <c r="B205" s="25" t="n"/>
      <c r="C205" s="26" t="n"/>
      <c r="D205" s="26" t="n"/>
      <c r="E205" s="26" t="n"/>
      <c r="F205" s="26" t="n"/>
      <c r="G205" s="25" t="n"/>
      <c r="H205" s="25" t="n"/>
      <c r="I205" s="25" t="n"/>
      <c r="J205" s="25" t="n"/>
      <c r="K205" s="25" t="n"/>
      <c r="L205" s="27">
        <f>IF(D205="","",MIN(INT(H205/J205),I205))</f>
        <v/>
      </c>
      <c r="M205" s="27">
        <f>IF(D205="","",INT((H205-L205*J205)/J205))</f>
        <v/>
      </c>
      <c r="N205" s="27">
        <f>IF(D205="","",INT((I205-L205)/J205))</f>
        <v/>
      </c>
      <c r="O205" s="27">
        <f>IF(D205="","",H205-L205*J205-M205*J205)</f>
        <v/>
      </c>
      <c r="P205" s="27">
        <f>IF(D205="","",I205-L205-N205*J205)</f>
        <v/>
      </c>
      <c r="Q205" s="27">
        <f>IF(D205="","",IF(AND(O205&gt;0,P205&gt;0),IF(O205+P205&lt;=J205,1,2),IF(O205+P205&gt;0,1,0)))</f>
        <v/>
      </c>
      <c r="R205" s="27">
        <f>IF(D205="","",L205+M205+N205+Q205)</f>
        <v/>
      </c>
      <c r="S205" s="27">
        <f>IF(D205="","",SUMIFS('3_Package_List'!$H$2:$H$5001,'3_Package_List'!$E$2:$E$5001,C205,'3_Package_List'!$G$2:$G$5001,D205))</f>
        <v/>
      </c>
      <c r="T205" s="27">
        <f>IF(D205="","",SUMIFS('3_Package_List'!$J$2:$J$5001,'3_Package_List'!$E$2:$E$5001,C205,'3_Package_List'!$G$2:$G$5001,D205))</f>
        <v/>
      </c>
      <c r="U205" s="27">
        <f>IF(D205="","",COUNTIFS('3_Package_List'!$E$2:$E$5001,C205,'3_Package_List'!$G$2:$G$5001,D205))</f>
        <v/>
      </c>
      <c r="V205" s="27">
        <f>IF(D205="","",IF(U205=0,"Not listed yet",IF(AND(S205=H205,T205=I205,U205=R205),"OK","Mismatch")))</f>
        <v/>
      </c>
    </row>
    <row r="206">
      <c r="A206" s="25" t="n"/>
      <c r="B206" s="25" t="n"/>
      <c r="C206" s="26" t="n"/>
      <c r="D206" s="26" t="n"/>
      <c r="E206" s="26" t="n"/>
      <c r="F206" s="26" t="n"/>
      <c r="G206" s="25" t="n"/>
      <c r="H206" s="25" t="n"/>
      <c r="I206" s="25" t="n"/>
      <c r="J206" s="25" t="n"/>
      <c r="K206" s="25" t="n"/>
      <c r="L206" s="27">
        <f>IF(D206="","",MIN(INT(H206/J206),I206))</f>
        <v/>
      </c>
      <c r="M206" s="27">
        <f>IF(D206="","",INT((H206-L206*J206)/J206))</f>
        <v/>
      </c>
      <c r="N206" s="27">
        <f>IF(D206="","",INT((I206-L206)/J206))</f>
        <v/>
      </c>
      <c r="O206" s="27">
        <f>IF(D206="","",H206-L206*J206-M206*J206)</f>
        <v/>
      </c>
      <c r="P206" s="27">
        <f>IF(D206="","",I206-L206-N206*J206)</f>
        <v/>
      </c>
      <c r="Q206" s="27">
        <f>IF(D206="","",IF(AND(O206&gt;0,P206&gt;0),IF(O206+P206&lt;=J206,1,2),IF(O206+P206&gt;0,1,0)))</f>
        <v/>
      </c>
      <c r="R206" s="27">
        <f>IF(D206="","",L206+M206+N206+Q206)</f>
        <v/>
      </c>
      <c r="S206" s="27">
        <f>IF(D206="","",SUMIFS('3_Package_List'!$H$2:$H$5001,'3_Package_List'!$E$2:$E$5001,C206,'3_Package_List'!$G$2:$G$5001,D206))</f>
        <v/>
      </c>
      <c r="T206" s="27">
        <f>IF(D206="","",SUMIFS('3_Package_List'!$J$2:$J$5001,'3_Package_List'!$E$2:$E$5001,C206,'3_Package_List'!$G$2:$G$5001,D206))</f>
        <v/>
      </c>
      <c r="U206" s="27">
        <f>IF(D206="","",COUNTIFS('3_Package_List'!$E$2:$E$5001,C206,'3_Package_List'!$G$2:$G$5001,D206))</f>
        <v/>
      </c>
      <c r="V206" s="27">
        <f>IF(D206="","",IF(U206=0,"Not listed yet",IF(AND(S206=H206,T206=I206,U206=R206),"OK","Mismatch")))</f>
        <v/>
      </c>
    </row>
    <row r="207">
      <c r="A207" s="25" t="n"/>
      <c r="B207" s="25" t="n"/>
      <c r="C207" s="26" t="n"/>
      <c r="D207" s="26" t="n"/>
      <c r="E207" s="26" t="n"/>
      <c r="F207" s="26" t="n"/>
      <c r="G207" s="25" t="n"/>
      <c r="H207" s="25" t="n"/>
      <c r="I207" s="25" t="n"/>
      <c r="J207" s="25" t="n"/>
      <c r="K207" s="25" t="n"/>
      <c r="L207" s="27">
        <f>IF(D207="","",MIN(INT(H207/J207),I207))</f>
        <v/>
      </c>
      <c r="M207" s="27">
        <f>IF(D207="","",INT((H207-L207*J207)/J207))</f>
        <v/>
      </c>
      <c r="N207" s="27">
        <f>IF(D207="","",INT((I207-L207)/J207))</f>
        <v/>
      </c>
      <c r="O207" s="27">
        <f>IF(D207="","",H207-L207*J207-M207*J207)</f>
        <v/>
      </c>
      <c r="P207" s="27">
        <f>IF(D207="","",I207-L207-N207*J207)</f>
        <v/>
      </c>
      <c r="Q207" s="27">
        <f>IF(D207="","",IF(AND(O207&gt;0,P207&gt;0),IF(O207+P207&lt;=J207,1,2),IF(O207+P207&gt;0,1,0)))</f>
        <v/>
      </c>
      <c r="R207" s="27">
        <f>IF(D207="","",L207+M207+N207+Q207)</f>
        <v/>
      </c>
      <c r="S207" s="27">
        <f>IF(D207="","",SUMIFS('3_Package_List'!$H$2:$H$5001,'3_Package_List'!$E$2:$E$5001,C207,'3_Package_List'!$G$2:$G$5001,D207))</f>
        <v/>
      </c>
      <c r="T207" s="27">
        <f>IF(D207="","",SUMIFS('3_Package_List'!$J$2:$J$5001,'3_Package_List'!$E$2:$E$5001,C207,'3_Package_List'!$G$2:$G$5001,D207))</f>
        <v/>
      </c>
      <c r="U207" s="27">
        <f>IF(D207="","",COUNTIFS('3_Package_List'!$E$2:$E$5001,C207,'3_Package_List'!$G$2:$G$5001,D207))</f>
        <v/>
      </c>
      <c r="V207" s="27">
        <f>IF(D207="","",IF(U207=0,"Not listed yet",IF(AND(S207=H207,T207=I207,U207=R207),"OK","Mismatch")))</f>
        <v/>
      </c>
    </row>
    <row r="208">
      <c r="A208" s="25" t="n"/>
      <c r="B208" s="25" t="n"/>
      <c r="C208" s="26" t="n"/>
      <c r="D208" s="26" t="n"/>
      <c r="E208" s="26" t="n"/>
      <c r="F208" s="26" t="n"/>
      <c r="G208" s="25" t="n"/>
      <c r="H208" s="25" t="n"/>
      <c r="I208" s="25" t="n"/>
      <c r="J208" s="25" t="n"/>
      <c r="K208" s="25" t="n"/>
      <c r="L208" s="27">
        <f>IF(D208="","",MIN(INT(H208/J208),I208))</f>
        <v/>
      </c>
      <c r="M208" s="27">
        <f>IF(D208="","",INT((H208-L208*J208)/J208))</f>
        <v/>
      </c>
      <c r="N208" s="27">
        <f>IF(D208="","",INT((I208-L208)/J208))</f>
        <v/>
      </c>
      <c r="O208" s="27">
        <f>IF(D208="","",H208-L208*J208-M208*J208)</f>
        <v/>
      </c>
      <c r="P208" s="27">
        <f>IF(D208="","",I208-L208-N208*J208)</f>
        <v/>
      </c>
      <c r="Q208" s="27">
        <f>IF(D208="","",IF(AND(O208&gt;0,P208&gt;0),IF(O208+P208&lt;=J208,1,2),IF(O208+P208&gt;0,1,0)))</f>
        <v/>
      </c>
      <c r="R208" s="27">
        <f>IF(D208="","",L208+M208+N208+Q208)</f>
        <v/>
      </c>
      <c r="S208" s="27">
        <f>IF(D208="","",SUMIFS('3_Package_List'!$H$2:$H$5001,'3_Package_List'!$E$2:$E$5001,C208,'3_Package_List'!$G$2:$G$5001,D208))</f>
        <v/>
      </c>
      <c r="T208" s="27">
        <f>IF(D208="","",SUMIFS('3_Package_List'!$J$2:$J$5001,'3_Package_List'!$E$2:$E$5001,C208,'3_Package_List'!$G$2:$G$5001,D208))</f>
        <v/>
      </c>
      <c r="U208" s="27">
        <f>IF(D208="","",COUNTIFS('3_Package_List'!$E$2:$E$5001,C208,'3_Package_List'!$G$2:$G$5001,D208))</f>
        <v/>
      </c>
      <c r="V208" s="27">
        <f>IF(D208="","",IF(U208=0,"Not listed yet",IF(AND(S208=H208,T208=I208,U208=R208),"OK","Mismatch")))</f>
        <v/>
      </c>
    </row>
    <row r="209">
      <c r="A209" s="25" t="n"/>
      <c r="B209" s="25" t="n"/>
      <c r="C209" s="26" t="n"/>
      <c r="D209" s="26" t="n"/>
      <c r="E209" s="26" t="n"/>
      <c r="F209" s="26" t="n"/>
      <c r="G209" s="25" t="n"/>
      <c r="H209" s="25" t="n"/>
      <c r="I209" s="25" t="n"/>
      <c r="J209" s="25" t="n"/>
      <c r="K209" s="25" t="n"/>
      <c r="L209" s="27">
        <f>IF(D209="","",MIN(INT(H209/J209),I209))</f>
        <v/>
      </c>
      <c r="M209" s="27">
        <f>IF(D209="","",INT((H209-L209*J209)/J209))</f>
        <v/>
      </c>
      <c r="N209" s="27">
        <f>IF(D209="","",INT((I209-L209)/J209))</f>
        <v/>
      </c>
      <c r="O209" s="27">
        <f>IF(D209="","",H209-L209*J209-M209*J209)</f>
        <v/>
      </c>
      <c r="P209" s="27">
        <f>IF(D209="","",I209-L209-N209*J209)</f>
        <v/>
      </c>
      <c r="Q209" s="27">
        <f>IF(D209="","",IF(AND(O209&gt;0,P209&gt;0),IF(O209+P209&lt;=J209,1,2),IF(O209+P209&gt;0,1,0)))</f>
        <v/>
      </c>
      <c r="R209" s="27">
        <f>IF(D209="","",L209+M209+N209+Q209)</f>
        <v/>
      </c>
      <c r="S209" s="27">
        <f>IF(D209="","",SUMIFS('3_Package_List'!$H$2:$H$5001,'3_Package_List'!$E$2:$E$5001,C209,'3_Package_List'!$G$2:$G$5001,D209))</f>
        <v/>
      </c>
      <c r="T209" s="27">
        <f>IF(D209="","",SUMIFS('3_Package_List'!$J$2:$J$5001,'3_Package_List'!$E$2:$E$5001,C209,'3_Package_List'!$G$2:$G$5001,D209))</f>
        <v/>
      </c>
      <c r="U209" s="27">
        <f>IF(D209="","",COUNTIFS('3_Package_List'!$E$2:$E$5001,C209,'3_Package_List'!$G$2:$G$5001,D209))</f>
        <v/>
      </c>
      <c r="V209" s="27">
        <f>IF(D209="","",IF(U209=0,"Not listed yet",IF(AND(S209=H209,T209=I209,U209=R209),"OK","Mismatch")))</f>
        <v/>
      </c>
    </row>
    <row r="210">
      <c r="A210" s="25" t="n"/>
      <c r="B210" s="25" t="n"/>
      <c r="C210" s="26" t="n"/>
      <c r="D210" s="26" t="n"/>
      <c r="E210" s="26" t="n"/>
      <c r="F210" s="26" t="n"/>
      <c r="G210" s="25" t="n"/>
      <c r="H210" s="25" t="n"/>
      <c r="I210" s="25" t="n"/>
      <c r="J210" s="25" t="n"/>
      <c r="K210" s="25" t="n"/>
      <c r="L210" s="27">
        <f>IF(D210="","",MIN(INT(H210/J210),I210))</f>
        <v/>
      </c>
      <c r="M210" s="27">
        <f>IF(D210="","",INT((H210-L210*J210)/J210))</f>
        <v/>
      </c>
      <c r="N210" s="27">
        <f>IF(D210="","",INT((I210-L210)/J210))</f>
        <v/>
      </c>
      <c r="O210" s="27">
        <f>IF(D210="","",H210-L210*J210-M210*J210)</f>
        <v/>
      </c>
      <c r="P210" s="27">
        <f>IF(D210="","",I210-L210-N210*J210)</f>
        <v/>
      </c>
      <c r="Q210" s="27">
        <f>IF(D210="","",IF(AND(O210&gt;0,P210&gt;0),IF(O210+P210&lt;=J210,1,2),IF(O210+P210&gt;0,1,0)))</f>
        <v/>
      </c>
      <c r="R210" s="27">
        <f>IF(D210="","",L210+M210+N210+Q210)</f>
        <v/>
      </c>
      <c r="S210" s="27">
        <f>IF(D210="","",SUMIFS('3_Package_List'!$H$2:$H$5001,'3_Package_List'!$E$2:$E$5001,C210,'3_Package_List'!$G$2:$G$5001,D210))</f>
        <v/>
      </c>
      <c r="T210" s="27">
        <f>IF(D210="","",SUMIFS('3_Package_List'!$J$2:$J$5001,'3_Package_List'!$E$2:$E$5001,C210,'3_Package_List'!$G$2:$G$5001,D210))</f>
        <v/>
      </c>
      <c r="U210" s="27">
        <f>IF(D210="","",COUNTIFS('3_Package_List'!$E$2:$E$5001,C210,'3_Package_List'!$G$2:$G$5001,D210))</f>
        <v/>
      </c>
      <c r="V210" s="27">
        <f>IF(D210="","",IF(U210=0,"Not listed yet",IF(AND(S210=H210,T210=I210,U210=R210),"OK","Mismatch")))</f>
        <v/>
      </c>
    </row>
    <row r="211">
      <c r="A211" s="25" t="n"/>
      <c r="B211" s="25" t="n"/>
      <c r="C211" s="26" t="n"/>
      <c r="D211" s="26" t="n"/>
      <c r="E211" s="26" t="n"/>
      <c r="F211" s="26" t="n"/>
      <c r="G211" s="25" t="n"/>
      <c r="H211" s="25" t="n"/>
      <c r="I211" s="25" t="n"/>
      <c r="J211" s="25" t="n"/>
      <c r="K211" s="25" t="n"/>
      <c r="L211" s="27">
        <f>IF(D211="","",MIN(INT(H211/J211),I211))</f>
        <v/>
      </c>
      <c r="M211" s="27">
        <f>IF(D211="","",INT((H211-L211*J211)/J211))</f>
        <v/>
      </c>
      <c r="N211" s="27">
        <f>IF(D211="","",INT((I211-L211)/J211))</f>
        <v/>
      </c>
      <c r="O211" s="27">
        <f>IF(D211="","",H211-L211*J211-M211*J211)</f>
        <v/>
      </c>
      <c r="P211" s="27">
        <f>IF(D211="","",I211-L211-N211*J211)</f>
        <v/>
      </c>
      <c r="Q211" s="27">
        <f>IF(D211="","",IF(AND(O211&gt;0,P211&gt;0),IF(O211+P211&lt;=J211,1,2),IF(O211+P211&gt;0,1,0)))</f>
        <v/>
      </c>
      <c r="R211" s="27">
        <f>IF(D211="","",L211+M211+N211+Q211)</f>
        <v/>
      </c>
      <c r="S211" s="27">
        <f>IF(D211="","",SUMIFS('3_Package_List'!$H$2:$H$5001,'3_Package_List'!$E$2:$E$5001,C211,'3_Package_List'!$G$2:$G$5001,D211))</f>
        <v/>
      </c>
      <c r="T211" s="27">
        <f>IF(D211="","",SUMIFS('3_Package_List'!$J$2:$J$5001,'3_Package_List'!$E$2:$E$5001,C211,'3_Package_List'!$G$2:$G$5001,D211))</f>
        <v/>
      </c>
      <c r="U211" s="27">
        <f>IF(D211="","",COUNTIFS('3_Package_List'!$E$2:$E$5001,C211,'3_Package_List'!$G$2:$G$5001,D211))</f>
        <v/>
      </c>
      <c r="V211" s="27">
        <f>IF(D211="","",IF(U211=0,"Not listed yet",IF(AND(S211=H211,T211=I211,U211=R211),"OK","Mismatch")))</f>
        <v/>
      </c>
    </row>
    <row r="212">
      <c r="A212" s="25" t="n"/>
      <c r="B212" s="25" t="n"/>
      <c r="C212" s="26" t="n"/>
      <c r="D212" s="26" t="n"/>
      <c r="E212" s="26" t="n"/>
      <c r="F212" s="26" t="n"/>
      <c r="G212" s="25" t="n"/>
      <c r="H212" s="25" t="n"/>
      <c r="I212" s="25" t="n"/>
      <c r="J212" s="25" t="n"/>
      <c r="K212" s="25" t="n"/>
      <c r="L212" s="27">
        <f>IF(D212="","",MIN(INT(H212/J212),I212))</f>
        <v/>
      </c>
      <c r="M212" s="27">
        <f>IF(D212="","",INT((H212-L212*J212)/J212))</f>
        <v/>
      </c>
      <c r="N212" s="27">
        <f>IF(D212="","",INT((I212-L212)/J212))</f>
        <v/>
      </c>
      <c r="O212" s="27">
        <f>IF(D212="","",H212-L212*J212-M212*J212)</f>
        <v/>
      </c>
      <c r="P212" s="27">
        <f>IF(D212="","",I212-L212-N212*J212)</f>
        <v/>
      </c>
      <c r="Q212" s="27">
        <f>IF(D212="","",IF(AND(O212&gt;0,P212&gt;0),IF(O212+P212&lt;=J212,1,2),IF(O212+P212&gt;0,1,0)))</f>
        <v/>
      </c>
      <c r="R212" s="27">
        <f>IF(D212="","",L212+M212+N212+Q212)</f>
        <v/>
      </c>
      <c r="S212" s="27">
        <f>IF(D212="","",SUMIFS('3_Package_List'!$H$2:$H$5001,'3_Package_List'!$E$2:$E$5001,C212,'3_Package_List'!$G$2:$G$5001,D212))</f>
        <v/>
      </c>
      <c r="T212" s="27">
        <f>IF(D212="","",SUMIFS('3_Package_List'!$J$2:$J$5001,'3_Package_List'!$E$2:$E$5001,C212,'3_Package_List'!$G$2:$G$5001,D212))</f>
        <v/>
      </c>
      <c r="U212" s="27">
        <f>IF(D212="","",COUNTIFS('3_Package_List'!$E$2:$E$5001,C212,'3_Package_List'!$G$2:$G$5001,D212))</f>
        <v/>
      </c>
      <c r="V212" s="27">
        <f>IF(D212="","",IF(U212=0,"Not listed yet",IF(AND(S212=H212,T212=I212,U212=R212),"OK","Mismatch")))</f>
        <v/>
      </c>
    </row>
    <row r="213">
      <c r="A213" s="25" t="n"/>
      <c r="B213" s="25" t="n"/>
      <c r="C213" s="26" t="n"/>
      <c r="D213" s="26" t="n"/>
      <c r="E213" s="26" t="n"/>
      <c r="F213" s="26" t="n"/>
      <c r="G213" s="25" t="n"/>
      <c r="H213" s="25" t="n"/>
      <c r="I213" s="25" t="n"/>
      <c r="J213" s="25" t="n"/>
      <c r="K213" s="25" t="n"/>
      <c r="L213" s="27">
        <f>IF(D213="","",MIN(INT(H213/J213),I213))</f>
        <v/>
      </c>
      <c r="M213" s="27">
        <f>IF(D213="","",INT((H213-L213*J213)/J213))</f>
        <v/>
      </c>
      <c r="N213" s="27">
        <f>IF(D213="","",INT((I213-L213)/J213))</f>
        <v/>
      </c>
      <c r="O213" s="27">
        <f>IF(D213="","",H213-L213*J213-M213*J213)</f>
        <v/>
      </c>
      <c r="P213" s="27">
        <f>IF(D213="","",I213-L213-N213*J213)</f>
        <v/>
      </c>
      <c r="Q213" s="27">
        <f>IF(D213="","",IF(AND(O213&gt;0,P213&gt;0),IF(O213+P213&lt;=J213,1,2),IF(O213+P213&gt;0,1,0)))</f>
        <v/>
      </c>
      <c r="R213" s="27">
        <f>IF(D213="","",L213+M213+N213+Q213)</f>
        <v/>
      </c>
      <c r="S213" s="27">
        <f>IF(D213="","",SUMIFS('3_Package_List'!$H$2:$H$5001,'3_Package_List'!$E$2:$E$5001,C213,'3_Package_List'!$G$2:$G$5001,D213))</f>
        <v/>
      </c>
      <c r="T213" s="27">
        <f>IF(D213="","",SUMIFS('3_Package_List'!$J$2:$J$5001,'3_Package_List'!$E$2:$E$5001,C213,'3_Package_List'!$G$2:$G$5001,D213))</f>
        <v/>
      </c>
      <c r="U213" s="27">
        <f>IF(D213="","",COUNTIFS('3_Package_List'!$E$2:$E$5001,C213,'3_Package_List'!$G$2:$G$5001,D213))</f>
        <v/>
      </c>
      <c r="V213" s="27">
        <f>IF(D213="","",IF(U213=0,"Not listed yet",IF(AND(S213=H213,T213=I213,U213=R213),"OK","Mismatch")))</f>
        <v/>
      </c>
    </row>
    <row r="214">
      <c r="A214" s="25" t="n"/>
      <c r="B214" s="25" t="n"/>
      <c r="C214" s="26" t="n"/>
      <c r="D214" s="26" t="n"/>
      <c r="E214" s="26" t="n"/>
      <c r="F214" s="26" t="n"/>
      <c r="G214" s="25" t="n"/>
      <c r="H214" s="25" t="n"/>
      <c r="I214" s="25" t="n"/>
      <c r="J214" s="25" t="n"/>
      <c r="K214" s="25" t="n"/>
      <c r="L214" s="27">
        <f>IF(D214="","",MIN(INT(H214/J214),I214))</f>
        <v/>
      </c>
      <c r="M214" s="27">
        <f>IF(D214="","",INT((H214-L214*J214)/J214))</f>
        <v/>
      </c>
      <c r="N214" s="27">
        <f>IF(D214="","",INT((I214-L214)/J214))</f>
        <v/>
      </c>
      <c r="O214" s="27">
        <f>IF(D214="","",H214-L214*J214-M214*J214)</f>
        <v/>
      </c>
      <c r="P214" s="27">
        <f>IF(D214="","",I214-L214-N214*J214)</f>
        <v/>
      </c>
      <c r="Q214" s="27">
        <f>IF(D214="","",IF(AND(O214&gt;0,P214&gt;0),IF(O214+P214&lt;=J214,1,2),IF(O214+P214&gt;0,1,0)))</f>
        <v/>
      </c>
      <c r="R214" s="27">
        <f>IF(D214="","",L214+M214+N214+Q214)</f>
        <v/>
      </c>
      <c r="S214" s="27">
        <f>IF(D214="","",SUMIFS('3_Package_List'!$H$2:$H$5001,'3_Package_List'!$E$2:$E$5001,C214,'3_Package_List'!$G$2:$G$5001,D214))</f>
        <v/>
      </c>
      <c r="T214" s="27">
        <f>IF(D214="","",SUMIFS('3_Package_List'!$J$2:$J$5001,'3_Package_List'!$E$2:$E$5001,C214,'3_Package_List'!$G$2:$G$5001,D214))</f>
        <v/>
      </c>
      <c r="U214" s="27">
        <f>IF(D214="","",COUNTIFS('3_Package_List'!$E$2:$E$5001,C214,'3_Package_List'!$G$2:$G$5001,D214))</f>
        <v/>
      </c>
      <c r="V214" s="27">
        <f>IF(D214="","",IF(U214=0,"Not listed yet",IF(AND(S214=H214,T214=I214,U214=R214),"OK","Mismatch")))</f>
        <v/>
      </c>
    </row>
    <row r="215">
      <c r="A215" s="25" t="n"/>
      <c r="B215" s="25" t="n"/>
      <c r="C215" s="26" t="n"/>
      <c r="D215" s="26" t="n"/>
      <c r="E215" s="26" t="n"/>
      <c r="F215" s="26" t="n"/>
      <c r="G215" s="25" t="n"/>
      <c r="H215" s="25" t="n"/>
      <c r="I215" s="25" t="n"/>
      <c r="J215" s="25" t="n"/>
      <c r="K215" s="25" t="n"/>
      <c r="L215" s="27">
        <f>IF(D215="","",MIN(INT(H215/J215),I215))</f>
        <v/>
      </c>
      <c r="M215" s="27">
        <f>IF(D215="","",INT((H215-L215*J215)/J215))</f>
        <v/>
      </c>
      <c r="N215" s="27">
        <f>IF(D215="","",INT((I215-L215)/J215))</f>
        <v/>
      </c>
      <c r="O215" s="27">
        <f>IF(D215="","",H215-L215*J215-M215*J215)</f>
        <v/>
      </c>
      <c r="P215" s="27">
        <f>IF(D215="","",I215-L215-N215*J215)</f>
        <v/>
      </c>
      <c r="Q215" s="27">
        <f>IF(D215="","",IF(AND(O215&gt;0,P215&gt;0),IF(O215+P215&lt;=J215,1,2),IF(O215+P215&gt;0,1,0)))</f>
        <v/>
      </c>
      <c r="R215" s="27">
        <f>IF(D215="","",L215+M215+N215+Q215)</f>
        <v/>
      </c>
      <c r="S215" s="27">
        <f>IF(D215="","",SUMIFS('3_Package_List'!$H$2:$H$5001,'3_Package_List'!$E$2:$E$5001,C215,'3_Package_List'!$G$2:$G$5001,D215))</f>
        <v/>
      </c>
      <c r="T215" s="27">
        <f>IF(D215="","",SUMIFS('3_Package_List'!$J$2:$J$5001,'3_Package_List'!$E$2:$E$5001,C215,'3_Package_List'!$G$2:$G$5001,D215))</f>
        <v/>
      </c>
      <c r="U215" s="27">
        <f>IF(D215="","",COUNTIFS('3_Package_List'!$E$2:$E$5001,C215,'3_Package_List'!$G$2:$G$5001,D215))</f>
        <v/>
      </c>
      <c r="V215" s="27">
        <f>IF(D215="","",IF(U215=0,"Not listed yet",IF(AND(S215=H215,T215=I215,U215=R215),"OK","Mismatch")))</f>
        <v/>
      </c>
    </row>
    <row r="216">
      <c r="A216" s="25" t="n"/>
      <c r="B216" s="25" t="n"/>
      <c r="C216" s="26" t="n"/>
      <c r="D216" s="26" t="n"/>
      <c r="E216" s="26" t="n"/>
      <c r="F216" s="26" t="n"/>
      <c r="G216" s="25" t="n"/>
      <c r="H216" s="25" t="n"/>
      <c r="I216" s="25" t="n"/>
      <c r="J216" s="25" t="n"/>
      <c r="K216" s="25" t="n"/>
      <c r="L216" s="27">
        <f>IF(D216="","",MIN(INT(H216/J216),I216))</f>
        <v/>
      </c>
      <c r="M216" s="27">
        <f>IF(D216="","",INT((H216-L216*J216)/J216))</f>
        <v/>
      </c>
      <c r="N216" s="27">
        <f>IF(D216="","",INT((I216-L216)/J216))</f>
        <v/>
      </c>
      <c r="O216" s="27">
        <f>IF(D216="","",H216-L216*J216-M216*J216)</f>
        <v/>
      </c>
      <c r="P216" s="27">
        <f>IF(D216="","",I216-L216-N216*J216)</f>
        <v/>
      </c>
      <c r="Q216" s="27">
        <f>IF(D216="","",IF(AND(O216&gt;0,P216&gt;0),IF(O216+P216&lt;=J216,1,2),IF(O216+P216&gt;0,1,0)))</f>
        <v/>
      </c>
      <c r="R216" s="27">
        <f>IF(D216="","",L216+M216+N216+Q216)</f>
        <v/>
      </c>
      <c r="S216" s="27">
        <f>IF(D216="","",SUMIFS('3_Package_List'!$H$2:$H$5001,'3_Package_List'!$E$2:$E$5001,C216,'3_Package_List'!$G$2:$G$5001,D216))</f>
        <v/>
      </c>
      <c r="T216" s="27">
        <f>IF(D216="","",SUMIFS('3_Package_List'!$J$2:$J$5001,'3_Package_List'!$E$2:$E$5001,C216,'3_Package_List'!$G$2:$G$5001,D216))</f>
        <v/>
      </c>
      <c r="U216" s="27">
        <f>IF(D216="","",COUNTIFS('3_Package_List'!$E$2:$E$5001,C216,'3_Package_List'!$G$2:$G$5001,D216))</f>
        <v/>
      </c>
      <c r="V216" s="27">
        <f>IF(D216="","",IF(U216=0,"Not listed yet",IF(AND(S216=H216,T216=I216,U216=R216),"OK","Mismatch")))</f>
        <v/>
      </c>
    </row>
    <row r="217">
      <c r="A217" s="25" t="n"/>
      <c r="B217" s="25" t="n"/>
      <c r="C217" s="26" t="n"/>
      <c r="D217" s="26" t="n"/>
      <c r="E217" s="26" t="n"/>
      <c r="F217" s="26" t="n"/>
      <c r="G217" s="25" t="n"/>
      <c r="H217" s="25" t="n"/>
      <c r="I217" s="25" t="n"/>
      <c r="J217" s="25" t="n"/>
      <c r="K217" s="25" t="n"/>
      <c r="L217" s="27">
        <f>IF(D217="","",MIN(INT(H217/J217),I217))</f>
        <v/>
      </c>
      <c r="M217" s="27">
        <f>IF(D217="","",INT((H217-L217*J217)/J217))</f>
        <v/>
      </c>
      <c r="N217" s="27">
        <f>IF(D217="","",INT((I217-L217)/J217))</f>
        <v/>
      </c>
      <c r="O217" s="27">
        <f>IF(D217="","",H217-L217*J217-M217*J217)</f>
        <v/>
      </c>
      <c r="P217" s="27">
        <f>IF(D217="","",I217-L217-N217*J217)</f>
        <v/>
      </c>
      <c r="Q217" s="27">
        <f>IF(D217="","",IF(AND(O217&gt;0,P217&gt;0),IF(O217+P217&lt;=J217,1,2),IF(O217+P217&gt;0,1,0)))</f>
        <v/>
      </c>
      <c r="R217" s="27">
        <f>IF(D217="","",L217+M217+N217+Q217)</f>
        <v/>
      </c>
      <c r="S217" s="27">
        <f>IF(D217="","",SUMIFS('3_Package_List'!$H$2:$H$5001,'3_Package_List'!$E$2:$E$5001,C217,'3_Package_List'!$G$2:$G$5001,D217))</f>
        <v/>
      </c>
      <c r="T217" s="27">
        <f>IF(D217="","",SUMIFS('3_Package_List'!$J$2:$J$5001,'3_Package_List'!$E$2:$E$5001,C217,'3_Package_List'!$G$2:$G$5001,D217))</f>
        <v/>
      </c>
      <c r="U217" s="27">
        <f>IF(D217="","",COUNTIFS('3_Package_List'!$E$2:$E$5001,C217,'3_Package_List'!$G$2:$G$5001,D217))</f>
        <v/>
      </c>
      <c r="V217" s="27">
        <f>IF(D217="","",IF(U217=0,"Not listed yet",IF(AND(S217=H217,T217=I217,U217=R217),"OK","Mismatch")))</f>
        <v/>
      </c>
    </row>
    <row r="218">
      <c r="A218" s="25" t="n"/>
      <c r="B218" s="25" t="n"/>
      <c r="C218" s="26" t="n"/>
      <c r="D218" s="26" t="n"/>
      <c r="E218" s="26" t="n"/>
      <c r="F218" s="26" t="n"/>
      <c r="G218" s="25" t="n"/>
      <c r="H218" s="25" t="n"/>
      <c r="I218" s="25" t="n"/>
      <c r="J218" s="25" t="n"/>
      <c r="K218" s="25" t="n"/>
      <c r="L218" s="27">
        <f>IF(D218="","",MIN(INT(H218/J218),I218))</f>
        <v/>
      </c>
      <c r="M218" s="27">
        <f>IF(D218="","",INT((H218-L218*J218)/J218))</f>
        <v/>
      </c>
      <c r="N218" s="27">
        <f>IF(D218="","",INT((I218-L218)/J218))</f>
        <v/>
      </c>
      <c r="O218" s="27">
        <f>IF(D218="","",H218-L218*J218-M218*J218)</f>
        <v/>
      </c>
      <c r="P218" s="27">
        <f>IF(D218="","",I218-L218-N218*J218)</f>
        <v/>
      </c>
      <c r="Q218" s="27">
        <f>IF(D218="","",IF(AND(O218&gt;0,P218&gt;0),IF(O218+P218&lt;=J218,1,2),IF(O218+P218&gt;0,1,0)))</f>
        <v/>
      </c>
      <c r="R218" s="27">
        <f>IF(D218="","",L218+M218+N218+Q218)</f>
        <v/>
      </c>
      <c r="S218" s="27">
        <f>IF(D218="","",SUMIFS('3_Package_List'!$H$2:$H$5001,'3_Package_List'!$E$2:$E$5001,C218,'3_Package_List'!$G$2:$G$5001,D218))</f>
        <v/>
      </c>
      <c r="T218" s="27">
        <f>IF(D218="","",SUMIFS('3_Package_List'!$J$2:$J$5001,'3_Package_List'!$E$2:$E$5001,C218,'3_Package_List'!$G$2:$G$5001,D218))</f>
        <v/>
      </c>
      <c r="U218" s="27">
        <f>IF(D218="","",COUNTIFS('3_Package_List'!$E$2:$E$5001,C218,'3_Package_List'!$G$2:$G$5001,D218))</f>
        <v/>
      </c>
      <c r="V218" s="27">
        <f>IF(D218="","",IF(U218=0,"Not listed yet",IF(AND(S218=H218,T218=I218,U218=R218),"OK","Mismatch")))</f>
        <v/>
      </c>
    </row>
    <row r="219">
      <c r="A219" s="25" t="n"/>
      <c r="B219" s="25" t="n"/>
      <c r="C219" s="26" t="n"/>
      <c r="D219" s="26" t="n"/>
      <c r="E219" s="26" t="n"/>
      <c r="F219" s="26" t="n"/>
      <c r="G219" s="25" t="n"/>
      <c r="H219" s="25" t="n"/>
      <c r="I219" s="25" t="n"/>
      <c r="J219" s="25" t="n"/>
      <c r="K219" s="25" t="n"/>
      <c r="L219" s="27">
        <f>IF(D219="","",MIN(INT(H219/J219),I219))</f>
        <v/>
      </c>
      <c r="M219" s="27">
        <f>IF(D219="","",INT((H219-L219*J219)/J219))</f>
        <v/>
      </c>
      <c r="N219" s="27">
        <f>IF(D219="","",INT((I219-L219)/J219))</f>
        <v/>
      </c>
      <c r="O219" s="27">
        <f>IF(D219="","",H219-L219*J219-M219*J219)</f>
        <v/>
      </c>
      <c r="P219" s="27">
        <f>IF(D219="","",I219-L219-N219*J219)</f>
        <v/>
      </c>
      <c r="Q219" s="27">
        <f>IF(D219="","",IF(AND(O219&gt;0,P219&gt;0),IF(O219+P219&lt;=J219,1,2),IF(O219+P219&gt;0,1,0)))</f>
        <v/>
      </c>
      <c r="R219" s="27">
        <f>IF(D219="","",L219+M219+N219+Q219)</f>
        <v/>
      </c>
      <c r="S219" s="27">
        <f>IF(D219="","",SUMIFS('3_Package_List'!$H$2:$H$5001,'3_Package_List'!$E$2:$E$5001,C219,'3_Package_List'!$G$2:$G$5001,D219))</f>
        <v/>
      </c>
      <c r="T219" s="27">
        <f>IF(D219="","",SUMIFS('3_Package_List'!$J$2:$J$5001,'3_Package_List'!$E$2:$E$5001,C219,'3_Package_List'!$G$2:$G$5001,D219))</f>
        <v/>
      </c>
      <c r="U219" s="27">
        <f>IF(D219="","",COUNTIFS('3_Package_List'!$E$2:$E$5001,C219,'3_Package_List'!$G$2:$G$5001,D219))</f>
        <v/>
      </c>
      <c r="V219" s="27">
        <f>IF(D219="","",IF(U219=0,"Not listed yet",IF(AND(S219=H219,T219=I219,U219=R219),"OK","Mismatch")))</f>
        <v/>
      </c>
    </row>
    <row r="220">
      <c r="A220" s="25" t="n"/>
      <c r="B220" s="25" t="n"/>
      <c r="C220" s="26" t="n"/>
      <c r="D220" s="26" t="n"/>
      <c r="E220" s="26" t="n"/>
      <c r="F220" s="26" t="n"/>
      <c r="G220" s="25" t="n"/>
      <c r="H220" s="25" t="n"/>
      <c r="I220" s="25" t="n"/>
      <c r="J220" s="25" t="n"/>
      <c r="K220" s="25" t="n"/>
      <c r="L220" s="27">
        <f>IF(D220="","",MIN(INT(H220/J220),I220))</f>
        <v/>
      </c>
      <c r="M220" s="27">
        <f>IF(D220="","",INT((H220-L220*J220)/J220))</f>
        <v/>
      </c>
      <c r="N220" s="27">
        <f>IF(D220="","",INT((I220-L220)/J220))</f>
        <v/>
      </c>
      <c r="O220" s="27">
        <f>IF(D220="","",H220-L220*J220-M220*J220)</f>
        <v/>
      </c>
      <c r="P220" s="27">
        <f>IF(D220="","",I220-L220-N220*J220)</f>
        <v/>
      </c>
      <c r="Q220" s="27">
        <f>IF(D220="","",IF(AND(O220&gt;0,P220&gt;0),IF(O220+P220&lt;=J220,1,2),IF(O220+P220&gt;0,1,0)))</f>
        <v/>
      </c>
      <c r="R220" s="27">
        <f>IF(D220="","",L220+M220+N220+Q220)</f>
        <v/>
      </c>
      <c r="S220" s="27">
        <f>IF(D220="","",SUMIFS('3_Package_List'!$H$2:$H$5001,'3_Package_List'!$E$2:$E$5001,C220,'3_Package_List'!$G$2:$G$5001,D220))</f>
        <v/>
      </c>
      <c r="T220" s="27">
        <f>IF(D220="","",SUMIFS('3_Package_List'!$J$2:$J$5001,'3_Package_List'!$E$2:$E$5001,C220,'3_Package_List'!$G$2:$G$5001,D220))</f>
        <v/>
      </c>
      <c r="U220" s="27">
        <f>IF(D220="","",COUNTIFS('3_Package_List'!$E$2:$E$5001,C220,'3_Package_List'!$G$2:$G$5001,D220))</f>
        <v/>
      </c>
      <c r="V220" s="27">
        <f>IF(D220="","",IF(U220=0,"Not listed yet",IF(AND(S220=H220,T220=I220,U220=R220),"OK","Mismatch")))</f>
        <v/>
      </c>
    </row>
    <row r="221">
      <c r="A221" s="25" t="n"/>
      <c r="B221" s="25" t="n"/>
      <c r="C221" s="26" t="n"/>
      <c r="D221" s="26" t="n"/>
      <c r="E221" s="26" t="n"/>
      <c r="F221" s="26" t="n"/>
      <c r="G221" s="25" t="n"/>
      <c r="H221" s="25" t="n"/>
      <c r="I221" s="25" t="n"/>
      <c r="J221" s="25" t="n"/>
      <c r="K221" s="25" t="n"/>
      <c r="L221" s="27">
        <f>IF(D221="","",MIN(INT(H221/J221),I221))</f>
        <v/>
      </c>
      <c r="M221" s="27">
        <f>IF(D221="","",INT((H221-L221*J221)/J221))</f>
        <v/>
      </c>
      <c r="N221" s="27">
        <f>IF(D221="","",INT((I221-L221)/J221))</f>
        <v/>
      </c>
      <c r="O221" s="27">
        <f>IF(D221="","",H221-L221*J221-M221*J221)</f>
        <v/>
      </c>
      <c r="P221" s="27">
        <f>IF(D221="","",I221-L221-N221*J221)</f>
        <v/>
      </c>
      <c r="Q221" s="27">
        <f>IF(D221="","",IF(AND(O221&gt;0,P221&gt;0),IF(O221+P221&lt;=J221,1,2),IF(O221+P221&gt;0,1,0)))</f>
        <v/>
      </c>
      <c r="R221" s="27">
        <f>IF(D221="","",L221+M221+N221+Q221)</f>
        <v/>
      </c>
      <c r="S221" s="27">
        <f>IF(D221="","",SUMIFS('3_Package_List'!$H$2:$H$5001,'3_Package_List'!$E$2:$E$5001,C221,'3_Package_List'!$G$2:$G$5001,D221))</f>
        <v/>
      </c>
      <c r="T221" s="27">
        <f>IF(D221="","",SUMIFS('3_Package_List'!$J$2:$J$5001,'3_Package_List'!$E$2:$E$5001,C221,'3_Package_List'!$G$2:$G$5001,D221))</f>
        <v/>
      </c>
      <c r="U221" s="27">
        <f>IF(D221="","",COUNTIFS('3_Package_List'!$E$2:$E$5001,C221,'3_Package_List'!$G$2:$G$5001,D221))</f>
        <v/>
      </c>
      <c r="V221" s="27">
        <f>IF(D221="","",IF(U221=0,"Not listed yet",IF(AND(S221=H221,T221=I221,U221=R221),"OK","Mismatch")))</f>
        <v/>
      </c>
    </row>
    <row r="222">
      <c r="A222" s="25" t="n"/>
      <c r="B222" s="25" t="n"/>
      <c r="C222" s="26" t="n"/>
      <c r="D222" s="26" t="n"/>
      <c r="E222" s="26" t="n"/>
      <c r="F222" s="26" t="n"/>
      <c r="G222" s="25" t="n"/>
      <c r="H222" s="25" t="n"/>
      <c r="I222" s="25" t="n"/>
      <c r="J222" s="25" t="n"/>
      <c r="K222" s="25" t="n"/>
      <c r="L222" s="27">
        <f>IF(D222="","",MIN(INT(H222/J222),I222))</f>
        <v/>
      </c>
      <c r="M222" s="27">
        <f>IF(D222="","",INT((H222-L222*J222)/J222))</f>
        <v/>
      </c>
      <c r="N222" s="27">
        <f>IF(D222="","",INT((I222-L222)/J222))</f>
        <v/>
      </c>
      <c r="O222" s="27">
        <f>IF(D222="","",H222-L222*J222-M222*J222)</f>
        <v/>
      </c>
      <c r="P222" s="27">
        <f>IF(D222="","",I222-L222-N222*J222)</f>
        <v/>
      </c>
      <c r="Q222" s="27">
        <f>IF(D222="","",IF(AND(O222&gt;0,P222&gt;0),IF(O222+P222&lt;=J222,1,2),IF(O222+P222&gt;0,1,0)))</f>
        <v/>
      </c>
      <c r="R222" s="27">
        <f>IF(D222="","",L222+M222+N222+Q222)</f>
        <v/>
      </c>
      <c r="S222" s="27">
        <f>IF(D222="","",SUMIFS('3_Package_List'!$H$2:$H$5001,'3_Package_List'!$E$2:$E$5001,C222,'3_Package_List'!$G$2:$G$5001,D222))</f>
        <v/>
      </c>
      <c r="T222" s="27">
        <f>IF(D222="","",SUMIFS('3_Package_List'!$J$2:$J$5001,'3_Package_List'!$E$2:$E$5001,C222,'3_Package_List'!$G$2:$G$5001,D222))</f>
        <v/>
      </c>
      <c r="U222" s="27">
        <f>IF(D222="","",COUNTIFS('3_Package_List'!$E$2:$E$5001,C222,'3_Package_List'!$G$2:$G$5001,D222))</f>
        <v/>
      </c>
      <c r="V222" s="27">
        <f>IF(D222="","",IF(U222=0,"Not listed yet",IF(AND(S222=H222,T222=I222,U222=R222),"OK","Mismatch")))</f>
        <v/>
      </c>
    </row>
    <row r="223">
      <c r="A223" s="25" t="n"/>
      <c r="B223" s="25" t="n"/>
      <c r="C223" s="26" t="n"/>
      <c r="D223" s="26" t="n"/>
      <c r="E223" s="26" t="n"/>
      <c r="F223" s="26" t="n"/>
      <c r="G223" s="25" t="n"/>
      <c r="H223" s="25" t="n"/>
      <c r="I223" s="25" t="n"/>
      <c r="J223" s="25" t="n"/>
      <c r="K223" s="25" t="n"/>
      <c r="L223" s="27">
        <f>IF(D223="","",MIN(INT(H223/J223),I223))</f>
        <v/>
      </c>
      <c r="M223" s="27">
        <f>IF(D223="","",INT((H223-L223*J223)/J223))</f>
        <v/>
      </c>
      <c r="N223" s="27">
        <f>IF(D223="","",INT((I223-L223)/J223))</f>
        <v/>
      </c>
      <c r="O223" s="27">
        <f>IF(D223="","",H223-L223*J223-M223*J223)</f>
        <v/>
      </c>
      <c r="P223" s="27">
        <f>IF(D223="","",I223-L223-N223*J223)</f>
        <v/>
      </c>
      <c r="Q223" s="27">
        <f>IF(D223="","",IF(AND(O223&gt;0,P223&gt;0),IF(O223+P223&lt;=J223,1,2),IF(O223+P223&gt;0,1,0)))</f>
        <v/>
      </c>
      <c r="R223" s="27">
        <f>IF(D223="","",L223+M223+N223+Q223)</f>
        <v/>
      </c>
      <c r="S223" s="27">
        <f>IF(D223="","",SUMIFS('3_Package_List'!$H$2:$H$5001,'3_Package_List'!$E$2:$E$5001,C223,'3_Package_List'!$G$2:$G$5001,D223))</f>
        <v/>
      </c>
      <c r="T223" s="27">
        <f>IF(D223="","",SUMIFS('3_Package_List'!$J$2:$J$5001,'3_Package_List'!$E$2:$E$5001,C223,'3_Package_List'!$G$2:$G$5001,D223))</f>
        <v/>
      </c>
      <c r="U223" s="27">
        <f>IF(D223="","",COUNTIFS('3_Package_List'!$E$2:$E$5001,C223,'3_Package_List'!$G$2:$G$5001,D223))</f>
        <v/>
      </c>
      <c r="V223" s="27">
        <f>IF(D223="","",IF(U223=0,"Not listed yet",IF(AND(S223=H223,T223=I223,U223=R223),"OK","Mismatch")))</f>
        <v/>
      </c>
    </row>
    <row r="224">
      <c r="A224" s="25" t="n"/>
      <c r="B224" s="25" t="n"/>
      <c r="C224" s="26" t="n"/>
      <c r="D224" s="26" t="n"/>
      <c r="E224" s="26" t="n"/>
      <c r="F224" s="26" t="n"/>
      <c r="G224" s="25" t="n"/>
      <c r="H224" s="25" t="n"/>
      <c r="I224" s="25" t="n"/>
      <c r="J224" s="25" t="n"/>
      <c r="K224" s="25" t="n"/>
      <c r="L224" s="27">
        <f>IF(D224="","",MIN(INT(H224/J224),I224))</f>
        <v/>
      </c>
      <c r="M224" s="27">
        <f>IF(D224="","",INT((H224-L224*J224)/J224))</f>
        <v/>
      </c>
      <c r="N224" s="27">
        <f>IF(D224="","",INT((I224-L224)/J224))</f>
        <v/>
      </c>
      <c r="O224" s="27">
        <f>IF(D224="","",H224-L224*J224-M224*J224)</f>
        <v/>
      </c>
      <c r="P224" s="27">
        <f>IF(D224="","",I224-L224-N224*J224)</f>
        <v/>
      </c>
      <c r="Q224" s="27">
        <f>IF(D224="","",IF(AND(O224&gt;0,P224&gt;0),IF(O224+P224&lt;=J224,1,2),IF(O224+P224&gt;0,1,0)))</f>
        <v/>
      </c>
      <c r="R224" s="27">
        <f>IF(D224="","",L224+M224+N224+Q224)</f>
        <v/>
      </c>
      <c r="S224" s="27">
        <f>IF(D224="","",SUMIFS('3_Package_List'!$H$2:$H$5001,'3_Package_List'!$E$2:$E$5001,C224,'3_Package_List'!$G$2:$G$5001,D224))</f>
        <v/>
      </c>
      <c r="T224" s="27">
        <f>IF(D224="","",SUMIFS('3_Package_List'!$J$2:$J$5001,'3_Package_List'!$E$2:$E$5001,C224,'3_Package_List'!$G$2:$G$5001,D224))</f>
        <v/>
      </c>
      <c r="U224" s="27">
        <f>IF(D224="","",COUNTIFS('3_Package_List'!$E$2:$E$5001,C224,'3_Package_List'!$G$2:$G$5001,D224))</f>
        <v/>
      </c>
      <c r="V224" s="27">
        <f>IF(D224="","",IF(U224=0,"Not listed yet",IF(AND(S224=H224,T224=I224,U224=R224),"OK","Mismatch")))</f>
        <v/>
      </c>
    </row>
    <row r="225">
      <c r="A225" s="25" t="n"/>
      <c r="B225" s="25" t="n"/>
      <c r="C225" s="26" t="n"/>
      <c r="D225" s="26" t="n"/>
      <c r="E225" s="26" t="n"/>
      <c r="F225" s="26" t="n"/>
      <c r="G225" s="25" t="n"/>
      <c r="H225" s="25" t="n"/>
      <c r="I225" s="25" t="n"/>
      <c r="J225" s="25" t="n"/>
      <c r="K225" s="25" t="n"/>
      <c r="L225" s="27">
        <f>IF(D225="","",MIN(INT(H225/J225),I225))</f>
        <v/>
      </c>
      <c r="M225" s="27">
        <f>IF(D225="","",INT((H225-L225*J225)/J225))</f>
        <v/>
      </c>
      <c r="N225" s="27">
        <f>IF(D225="","",INT((I225-L225)/J225))</f>
        <v/>
      </c>
      <c r="O225" s="27">
        <f>IF(D225="","",H225-L225*J225-M225*J225)</f>
        <v/>
      </c>
      <c r="P225" s="27">
        <f>IF(D225="","",I225-L225-N225*J225)</f>
        <v/>
      </c>
      <c r="Q225" s="27">
        <f>IF(D225="","",IF(AND(O225&gt;0,P225&gt;0),IF(O225+P225&lt;=J225,1,2),IF(O225+P225&gt;0,1,0)))</f>
        <v/>
      </c>
      <c r="R225" s="27">
        <f>IF(D225="","",L225+M225+N225+Q225)</f>
        <v/>
      </c>
      <c r="S225" s="27">
        <f>IF(D225="","",SUMIFS('3_Package_List'!$H$2:$H$5001,'3_Package_List'!$E$2:$E$5001,C225,'3_Package_List'!$G$2:$G$5001,D225))</f>
        <v/>
      </c>
      <c r="T225" s="27">
        <f>IF(D225="","",SUMIFS('3_Package_List'!$J$2:$J$5001,'3_Package_List'!$E$2:$E$5001,C225,'3_Package_List'!$G$2:$G$5001,D225))</f>
        <v/>
      </c>
      <c r="U225" s="27">
        <f>IF(D225="","",COUNTIFS('3_Package_List'!$E$2:$E$5001,C225,'3_Package_List'!$G$2:$G$5001,D225))</f>
        <v/>
      </c>
      <c r="V225" s="27">
        <f>IF(D225="","",IF(U225=0,"Not listed yet",IF(AND(S225=H225,T225=I225,U225=R225),"OK","Mismatch")))</f>
        <v/>
      </c>
    </row>
    <row r="226">
      <c r="A226" s="25" t="n"/>
      <c r="B226" s="25" t="n"/>
      <c r="C226" s="26" t="n"/>
      <c r="D226" s="26" t="n"/>
      <c r="E226" s="26" t="n"/>
      <c r="F226" s="26" t="n"/>
      <c r="G226" s="25" t="n"/>
      <c r="H226" s="25" t="n"/>
      <c r="I226" s="25" t="n"/>
      <c r="J226" s="25" t="n"/>
      <c r="K226" s="25" t="n"/>
      <c r="L226" s="27">
        <f>IF(D226="","",MIN(INT(H226/J226),I226))</f>
        <v/>
      </c>
      <c r="M226" s="27">
        <f>IF(D226="","",INT((H226-L226*J226)/J226))</f>
        <v/>
      </c>
      <c r="N226" s="27">
        <f>IF(D226="","",INT((I226-L226)/J226))</f>
        <v/>
      </c>
      <c r="O226" s="27">
        <f>IF(D226="","",H226-L226*J226-M226*J226)</f>
        <v/>
      </c>
      <c r="P226" s="27">
        <f>IF(D226="","",I226-L226-N226*J226)</f>
        <v/>
      </c>
      <c r="Q226" s="27">
        <f>IF(D226="","",IF(AND(O226&gt;0,P226&gt;0),IF(O226+P226&lt;=J226,1,2),IF(O226+P226&gt;0,1,0)))</f>
        <v/>
      </c>
      <c r="R226" s="27">
        <f>IF(D226="","",L226+M226+N226+Q226)</f>
        <v/>
      </c>
      <c r="S226" s="27">
        <f>IF(D226="","",SUMIFS('3_Package_List'!$H$2:$H$5001,'3_Package_List'!$E$2:$E$5001,C226,'3_Package_List'!$G$2:$G$5001,D226))</f>
        <v/>
      </c>
      <c r="T226" s="27">
        <f>IF(D226="","",SUMIFS('3_Package_List'!$J$2:$J$5001,'3_Package_List'!$E$2:$E$5001,C226,'3_Package_List'!$G$2:$G$5001,D226))</f>
        <v/>
      </c>
      <c r="U226" s="27">
        <f>IF(D226="","",COUNTIFS('3_Package_List'!$E$2:$E$5001,C226,'3_Package_List'!$G$2:$G$5001,D226))</f>
        <v/>
      </c>
      <c r="V226" s="27">
        <f>IF(D226="","",IF(U226=0,"Not listed yet",IF(AND(S226=H226,T226=I226,U226=R226),"OK","Mismatch")))</f>
        <v/>
      </c>
    </row>
    <row r="227">
      <c r="A227" s="25" t="n"/>
      <c r="B227" s="25" t="n"/>
      <c r="C227" s="26" t="n"/>
      <c r="D227" s="26" t="n"/>
      <c r="E227" s="26" t="n"/>
      <c r="F227" s="26" t="n"/>
      <c r="G227" s="25" t="n"/>
      <c r="H227" s="25" t="n"/>
      <c r="I227" s="25" t="n"/>
      <c r="J227" s="25" t="n"/>
      <c r="K227" s="25" t="n"/>
      <c r="L227" s="27">
        <f>IF(D227="","",MIN(INT(H227/J227),I227))</f>
        <v/>
      </c>
      <c r="M227" s="27">
        <f>IF(D227="","",INT((H227-L227*J227)/J227))</f>
        <v/>
      </c>
      <c r="N227" s="27">
        <f>IF(D227="","",INT((I227-L227)/J227))</f>
        <v/>
      </c>
      <c r="O227" s="27">
        <f>IF(D227="","",H227-L227*J227-M227*J227)</f>
        <v/>
      </c>
      <c r="P227" s="27">
        <f>IF(D227="","",I227-L227-N227*J227)</f>
        <v/>
      </c>
      <c r="Q227" s="27">
        <f>IF(D227="","",IF(AND(O227&gt;0,P227&gt;0),IF(O227+P227&lt;=J227,1,2),IF(O227+P227&gt;0,1,0)))</f>
        <v/>
      </c>
      <c r="R227" s="27">
        <f>IF(D227="","",L227+M227+N227+Q227)</f>
        <v/>
      </c>
      <c r="S227" s="27">
        <f>IF(D227="","",SUMIFS('3_Package_List'!$H$2:$H$5001,'3_Package_List'!$E$2:$E$5001,C227,'3_Package_List'!$G$2:$G$5001,D227))</f>
        <v/>
      </c>
      <c r="T227" s="27">
        <f>IF(D227="","",SUMIFS('3_Package_List'!$J$2:$J$5001,'3_Package_List'!$E$2:$E$5001,C227,'3_Package_List'!$G$2:$G$5001,D227))</f>
        <v/>
      </c>
      <c r="U227" s="27">
        <f>IF(D227="","",COUNTIFS('3_Package_List'!$E$2:$E$5001,C227,'3_Package_List'!$G$2:$G$5001,D227))</f>
        <v/>
      </c>
      <c r="V227" s="27">
        <f>IF(D227="","",IF(U227=0,"Not listed yet",IF(AND(S227=H227,T227=I227,U227=R227),"OK","Mismatch")))</f>
        <v/>
      </c>
    </row>
    <row r="228">
      <c r="A228" s="25" t="n"/>
      <c r="B228" s="25" t="n"/>
      <c r="C228" s="26" t="n"/>
      <c r="D228" s="26" t="n"/>
      <c r="E228" s="26" t="n"/>
      <c r="F228" s="26" t="n"/>
      <c r="G228" s="25" t="n"/>
      <c r="H228" s="25" t="n"/>
      <c r="I228" s="25" t="n"/>
      <c r="J228" s="25" t="n"/>
      <c r="K228" s="25" t="n"/>
      <c r="L228" s="27">
        <f>IF(D228="","",MIN(INT(H228/J228),I228))</f>
        <v/>
      </c>
      <c r="M228" s="27">
        <f>IF(D228="","",INT((H228-L228*J228)/J228))</f>
        <v/>
      </c>
      <c r="N228" s="27">
        <f>IF(D228="","",INT((I228-L228)/J228))</f>
        <v/>
      </c>
      <c r="O228" s="27">
        <f>IF(D228="","",H228-L228*J228-M228*J228)</f>
        <v/>
      </c>
      <c r="P228" s="27">
        <f>IF(D228="","",I228-L228-N228*J228)</f>
        <v/>
      </c>
      <c r="Q228" s="27">
        <f>IF(D228="","",IF(AND(O228&gt;0,P228&gt;0),IF(O228+P228&lt;=J228,1,2),IF(O228+P228&gt;0,1,0)))</f>
        <v/>
      </c>
      <c r="R228" s="27">
        <f>IF(D228="","",L228+M228+N228+Q228)</f>
        <v/>
      </c>
      <c r="S228" s="27">
        <f>IF(D228="","",SUMIFS('3_Package_List'!$H$2:$H$5001,'3_Package_List'!$E$2:$E$5001,C228,'3_Package_List'!$G$2:$G$5001,D228))</f>
        <v/>
      </c>
      <c r="T228" s="27">
        <f>IF(D228="","",SUMIFS('3_Package_List'!$J$2:$J$5001,'3_Package_List'!$E$2:$E$5001,C228,'3_Package_List'!$G$2:$G$5001,D228))</f>
        <v/>
      </c>
      <c r="U228" s="27">
        <f>IF(D228="","",COUNTIFS('3_Package_List'!$E$2:$E$5001,C228,'3_Package_List'!$G$2:$G$5001,D228))</f>
        <v/>
      </c>
      <c r="V228" s="27">
        <f>IF(D228="","",IF(U228=0,"Not listed yet",IF(AND(S228=H228,T228=I228,U228=R228),"OK","Mismatch")))</f>
        <v/>
      </c>
    </row>
    <row r="229">
      <c r="A229" s="25" t="n"/>
      <c r="B229" s="25" t="n"/>
      <c r="C229" s="26" t="n"/>
      <c r="D229" s="26" t="n"/>
      <c r="E229" s="26" t="n"/>
      <c r="F229" s="26" t="n"/>
      <c r="G229" s="25" t="n"/>
      <c r="H229" s="25" t="n"/>
      <c r="I229" s="25" t="n"/>
      <c r="J229" s="25" t="n"/>
      <c r="K229" s="25" t="n"/>
      <c r="L229" s="27">
        <f>IF(D229="","",MIN(INT(H229/J229),I229))</f>
        <v/>
      </c>
      <c r="M229" s="27">
        <f>IF(D229="","",INT((H229-L229*J229)/J229))</f>
        <v/>
      </c>
      <c r="N229" s="27">
        <f>IF(D229="","",INT((I229-L229)/J229))</f>
        <v/>
      </c>
      <c r="O229" s="27">
        <f>IF(D229="","",H229-L229*J229-M229*J229)</f>
        <v/>
      </c>
      <c r="P229" s="27">
        <f>IF(D229="","",I229-L229-N229*J229)</f>
        <v/>
      </c>
      <c r="Q229" s="27">
        <f>IF(D229="","",IF(AND(O229&gt;0,P229&gt;0),IF(O229+P229&lt;=J229,1,2),IF(O229+P229&gt;0,1,0)))</f>
        <v/>
      </c>
      <c r="R229" s="27">
        <f>IF(D229="","",L229+M229+N229+Q229)</f>
        <v/>
      </c>
      <c r="S229" s="27">
        <f>IF(D229="","",SUMIFS('3_Package_List'!$H$2:$H$5001,'3_Package_List'!$E$2:$E$5001,C229,'3_Package_List'!$G$2:$G$5001,D229))</f>
        <v/>
      </c>
      <c r="T229" s="27">
        <f>IF(D229="","",SUMIFS('3_Package_List'!$J$2:$J$5001,'3_Package_List'!$E$2:$E$5001,C229,'3_Package_List'!$G$2:$G$5001,D229))</f>
        <v/>
      </c>
      <c r="U229" s="27">
        <f>IF(D229="","",COUNTIFS('3_Package_List'!$E$2:$E$5001,C229,'3_Package_List'!$G$2:$G$5001,D229))</f>
        <v/>
      </c>
      <c r="V229" s="27">
        <f>IF(D229="","",IF(U229=0,"Not listed yet",IF(AND(S229=H229,T229=I229,U229=R229),"OK","Mismatch")))</f>
        <v/>
      </c>
    </row>
    <row r="230">
      <c r="A230" s="25" t="n"/>
      <c r="B230" s="25" t="n"/>
      <c r="C230" s="26" t="n"/>
      <c r="D230" s="26" t="n"/>
      <c r="E230" s="26" t="n"/>
      <c r="F230" s="26" t="n"/>
      <c r="G230" s="25" t="n"/>
      <c r="H230" s="25" t="n"/>
      <c r="I230" s="25" t="n"/>
      <c r="J230" s="25" t="n"/>
      <c r="K230" s="25" t="n"/>
      <c r="L230" s="27">
        <f>IF(D230="","",MIN(INT(H230/J230),I230))</f>
        <v/>
      </c>
      <c r="M230" s="27">
        <f>IF(D230="","",INT((H230-L230*J230)/J230))</f>
        <v/>
      </c>
      <c r="N230" s="27">
        <f>IF(D230="","",INT((I230-L230)/J230))</f>
        <v/>
      </c>
      <c r="O230" s="27">
        <f>IF(D230="","",H230-L230*J230-M230*J230)</f>
        <v/>
      </c>
      <c r="P230" s="27">
        <f>IF(D230="","",I230-L230-N230*J230)</f>
        <v/>
      </c>
      <c r="Q230" s="27">
        <f>IF(D230="","",IF(AND(O230&gt;0,P230&gt;0),IF(O230+P230&lt;=J230,1,2),IF(O230+P230&gt;0,1,0)))</f>
        <v/>
      </c>
      <c r="R230" s="27">
        <f>IF(D230="","",L230+M230+N230+Q230)</f>
        <v/>
      </c>
      <c r="S230" s="27">
        <f>IF(D230="","",SUMIFS('3_Package_List'!$H$2:$H$5001,'3_Package_List'!$E$2:$E$5001,C230,'3_Package_List'!$G$2:$G$5001,D230))</f>
        <v/>
      </c>
      <c r="T230" s="27">
        <f>IF(D230="","",SUMIFS('3_Package_List'!$J$2:$J$5001,'3_Package_List'!$E$2:$E$5001,C230,'3_Package_List'!$G$2:$G$5001,D230))</f>
        <v/>
      </c>
      <c r="U230" s="27">
        <f>IF(D230="","",COUNTIFS('3_Package_List'!$E$2:$E$5001,C230,'3_Package_List'!$G$2:$G$5001,D230))</f>
        <v/>
      </c>
      <c r="V230" s="27">
        <f>IF(D230="","",IF(U230=0,"Not listed yet",IF(AND(S230=H230,T230=I230,U230=R230),"OK","Mismatch")))</f>
        <v/>
      </c>
    </row>
    <row r="231">
      <c r="A231" s="25" t="n"/>
      <c r="B231" s="25" t="n"/>
      <c r="C231" s="26" t="n"/>
      <c r="D231" s="26" t="n"/>
      <c r="E231" s="26" t="n"/>
      <c r="F231" s="26" t="n"/>
      <c r="G231" s="25" t="n"/>
      <c r="H231" s="25" t="n"/>
      <c r="I231" s="25" t="n"/>
      <c r="J231" s="25" t="n"/>
      <c r="K231" s="25" t="n"/>
      <c r="L231" s="27">
        <f>IF(D231="","",MIN(INT(H231/J231),I231))</f>
        <v/>
      </c>
      <c r="M231" s="27">
        <f>IF(D231="","",INT((H231-L231*J231)/J231))</f>
        <v/>
      </c>
      <c r="N231" s="27">
        <f>IF(D231="","",INT((I231-L231)/J231))</f>
        <v/>
      </c>
      <c r="O231" s="27">
        <f>IF(D231="","",H231-L231*J231-M231*J231)</f>
        <v/>
      </c>
      <c r="P231" s="27">
        <f>IF(D231="","",I231-L231-N231*J231)</f>
        <v/>
      </c>
      <c r="Q231" s="27">
        <f>IF(D231="","",IF(AND(O231&gt;0,P231&gt;0),IF(O231+P231&lt;=J231,1,2),IF(O231+P231&gt;0,1,0)))</f>
        <v/>
      </c>
      <c r="R231" s="27">
        <f>IF(D231="","",L231+M231+N231+Q231)</f>
        <v/>
      </c>
      <c r="S231" s="27">
        <f>IF(D231="","",SUMIFS('3_Package_List'!$H$2:$H$5001,'3_Package_List'!$E$2:$E$5001,C231,'3_Package_List'!$G$2:$G$5001,D231))</f>
        <v/>
      </c>
      <c r="T231" s="27">
        <f>IF(D231="","",SUMIFS('3_Package_List'!$J$2:$J$5001,'3_Package_List'!$E$2:$E$5001,C231,'3_Package_List'!$G$2:$G$5001,D231))</f>
        <v/>
      </c>
      <c r="U231" s="27">
        <f>IF(D231="","",COUNTIFS('3_Package_List'!$E$2:$E$5001,C231,'3_Package_List'!$G$2:$G$5001,D231))</f>
        <v/>
      </c>
      <c r="V231" s="27">
        <f>IF(D231="","",IF(U231=0,"Not listed yet",IF(AND(S231=H231,T231=I231,U231=R231),"OK","Mismatch")))</f>
        <v/>
      </c>
    </row>
    <row r="232">
      <c r="A232" s="25" t="n"/>
      <c r="B232" s="25" t="n"/>
      <c r="C232" s="26" t="n"/>
      <c r="D232" s="26" t="n"/>
      <c r="E232" s="26" t="n"/>
      <c r="F232" s="26" t="n"/>
      <c r="G232" s="25" t="n"/>
      <c r="H232" s="25" t="n"/>
      <c r="I232" s="25" t="n"/>
      <c r="J232" s="25" t="n"/>
      <c r="K232" s="25" t="n"/>
      <c r="L232" s="27">
        <f>IF(D232="","",MIN(INT(H232/J232),I232))</f>
        <v/>
      </c>
      <c r="M232" s="27">
        <f>IF(D232="","",INT((H232-L232*J232)/J232))</f>
        <v/>
      </c>
      <c r="N232" s="27">
        <f>IF(D232="","",INT((I232-L232)/J232))</f>
        <v/>
      </c>
      <c r="O232" s="27">
        <f>IF(D232="","",H232-L232*J232-M232*J232)</f>
        <v/>
      </c>
      <c r="P232" s="27">
        <f>IF(D232="","",I232-L232-N232*J232)</f>
        <v/>
      </c>
      <c r="Q232" s="27">
        <f>IF(D232="","",IF(AND(O232&gt;0,P232&gt;0),IF(O232+P232&lt;=J232,1,2),IF(O232+P232&gt;0,1,0)))</f>
        <v/>
      </c>
      <c r="R232" s="27">
        <f>IF(D232="","",L232+M232+N232+Q232)</f>
        <v/>
      </c>
      <c r="S232" s="27">
        <f>IF(D232="","",SUMIFS('3_Package_List'!$H$2:$H$5001,'3_Package_List'!$E$2:$E$5001,C232,'3_Package_List'!$G$2:$G$5001,D232))</f>
        <v/>
      </c>
      <c r="T232" s="27">
        <f>IF(D232="","",SUMIFS('3_Package_List'!$J$2:$J$5001,'3_Package_List'!$E$2:$E$5001,C232,'3_Package_List'!$G$2:$G$5001,D232))</f>
        <v/>
      </c>
      <c r="U232" s="27">
        <f>IF(D232="","",COUNTIFS('3_Package_List'!$E$2:$E$5001,C232,'3_Package_List'!$G$2:$G$5001,D232))</f>
        <v/>
      </c>
      <c r="V232" s="27">
        <f>IF(D232="","",IF(U232=0,"Not listed yet",IF(AND(S232=H232,T232=I232,U232=R232),"OK","Mismatch")))</f>
        <v/>
      </c>
    </row>
    <row r="233">
      <c r="A233" s="25" t="n"/>
      <c r="B233" s="25" t="n"/>
      <c r="C233" s="26" t="n"/>
      <c r="D233" s="26" t="n"/>
      <c r="E233" s="26" t="n"/>
      <c r="F233" s="26" t="n"/>
      <c r="G233" s="25" t="n"/>
      <c r="H233" s="25" t="n"/>
      <c r="I233" s="25" t="n"/>
      <c r="J233" s="25" t="n"/>
      <c r="K233" s="25" t="n"/>
      <c r="L233" s="27">
        <f>IF(D233="","",MIN(INT(H233/J233),I233))</f>
        <v/>
      </c>
      <c r="M233" s="27">
        <f>IF(D233="","",INT((H233-L233*J233)/J233))</f>
        <v/>
      </c>
      <c r="N233" s="27">
        <f>IF(D233="","",INT((I233-L233)/J233))</f>
        <v/>
      </c>
      <c r="O233" s="27">
        <f>IF(D233="","",H233-L233*J233-M233*J233)</f>
        <v/>
      </c>
      <c r="P233" s="27">
        <f>IF(D233="","",I233-L233-N233*J233)</f>
        <v/>
      </c>
      <c r="Q233" s="27">
        <f>IF(D233="","",IF(AND(O233&gt;0,P233&gt;0),IF(O233+P233&lt;=J233,1,2),IF(O233+P233&gt;0,1,0)))</f>
        <v/>
      </c>
      <c r="R233" s="27">
        <f>IF(D233="","",L233+M233+N233+Q233)</f>
        <v/>
      </c>
      <c r="S233" s="27">
        <f>IF(D233="","",SUMIFS('3_Package_List'!$H$2:$H$5001,'3_Package_List'!$E$2:$E$5001,C233,'3_Package_List'!$G$2:$G$5001,D233))</f>
        <v/>
      </c>
      <c r="T233" s="27">
        <f>IF(D233="","",SUMIFS('3_Package_List'!$J$2:$J$5001,'3_Package_List'!$E$2:$E$5001,C233,'3_Package_List'!$G$2:$G$5001,D233))</f>
        <v/>
      </c>
      <c r="U233" s="27">
        <f>IF(D233="","",COUNTIFS('3_Package_List'!$E$2:$E$5001,C233,'3_Package_List'!$G$2:$G$5001,D233))</f>
        <v/>
      </c>
      <c r="V233" s="27">
        <f>IF(D233="","",IF(U233=0,"Not listed yet",IF(AND(S233=H233,T233=I233,U233=R233),"OK","Mismatch")))</f>
        <v/>
      </c>
    </row>
    <row r="234">
      <c r="A234" s="25" t="n"/>
      <c r="B234" s="25" t="n"/>
      <c r="C234" s="26" t="n"/>
      <c r="D234" s="26" t="n"/>
      <c r="E234" s="26" t="n"/>
      <c r="F234" s="26" t="n"/>
      <c r="G234" s="25" t="n"/>
      <c r="H234" s="25" t="n"/>
      <c r="I234" s="25" t="n"/>
      <c r="J234" s="25" t="n"/>
      <c r="K234" s="25" t="n"/>
      <c r="L234" s="27">
        <f>IF(D234="","",MIN(INT(H234/J234),I234))</f>
        <v/>
      </c>
      <c r="M234" s="27">
        <f>IF(D234="","",INT((H234-L234*J234)/J234))</f>
        <v/>
      </c>
      <c r="N234" s="27">
        <f>IF(D234="","",INT((I234-L234)/J234))</f>
        <v/>
      </c>
      <c r="O234" s="27">
        <f>IF(D234="","",H234-L234*J234-M234*J234)</f>
        <v/>
      </c>
      <c r="P234" s="27">
        <f>IF(D234="","",I234-L234-N234*J234)</f>
        <v/>
      </c>
      <c r="Q234" s="27">
        <f>IF(D234="","",IF(AND(O234&gt;0,P234&gt;0),IF(O234+P234&lt;=J234,1,2),IF(O234+P234&gt;0,1,0)))</f>
        <v/>
      </c>
      <c r="R234" s="27">
        <f>IF(D234="","",L234+M234+N234+Q234)</f>
        <v/>
      </c>
      <c r="S234" s="27">
        <f>IF(D234="","",SUMIFS('3_Package_List'!$H$2:$H$5001,'3_Package_List'!$E$2:$E$5001,C234,'3_Package_List'!$G$2:$G$5001,D234))</f>
        <v/>
      </c>
      <c r="T234" s="27">
        <f>IF(D234="","",SUMIFS('3_Package_List'!$J$2:$J$5001,'3_Package_List'!$E$2:$E$5001,C234,'3_Package_List'!$G$2:$G$5001,D234))</f>
        <v/>
      </c>
      <c r="U234" s="27">
        <f>IF(D234="","",COUNTIFS('3_Package_List'!$E$2:$E$5001,C234,'3_Package_List'!$G$2:$G$5001,D234))</f>
        <v/>
      </c>
      <c r="V234" s="27">
        <f>IF(D234="","",IF(U234=0,"Not listed yet",IF(AND(S234=H234,T234=I234,U234=R234),"OK","Mismatch")))</f>
        <v/>
      </c>
    </row>
    <row r="235">
      <c r="A235" s="25" t="n"/>
      <c r="B235" s="25" t="n"/>
      <c r="C235" s="26" t="n"/>
      <c r="D235" s="26" t="n"/>
      <c r="E235" s="26" t="n"/>
      <c r="F235" s="26" t="n"/>
      <c r="G235" s="25" t="n"/>
      <c r="H235" s="25" t="n"/>
      <c r="I235" s="25" t="n"/>
      <c r="J235" s="25" t="n"/>
      <c r="K235" s="25" t="n"/>
      <c r="L235" s="27">
        <f>IF(D235="","",MIN(INT(H235/J235),I235))</f>
        <v/>
      </c>
      <c r="M235" s="27">
        <f>IF(D235="","",INT((H235-L235*J235)/J235))</f>
        <v/>
      </c>
      <c r="N235" s="27">
        <f>IF(D235="","",INT((I235-L235)/J235))</f>
        <v/>
      </c>
      <c r="O235" s="27">
        <f>IF(D235="","",H235-L235*J235-M235*J235)</f>
        <v/>
      </c>
      <c r="P235" s="27">
        <f>IF(D235="","",I235-L235-N235*J235)</f>
        <v/>
      </c>
      <c r="Q235" s="27">
        <f>IF(D235="","",IF(AND(O235&gt;0,P235&gt;0),IF(O235+P235&lt;=J235,1,2),IF(O235+P235&gt;0,1,0)))</f>
        <v/>
      </c>
      <c r="R235" s="27">
        <f>IF(D235="","",L235+M235+N235+Q235)</f>
        <v/>
      </c>
      <c r="S235" s="27">
        <f>IF(D235="","",SUMIFS('3_Package_List'!$H$2:$H$5001,'3_Package_List'!$E$2:$E$5001,C235,'3_Package_List'!$G$2:$G$5001,D235))</f>
        <v/>
      </c>
      <c r="T235" s="27">
        <f>IF(D235="","",SUMIFS('3_Package_List'!$J$2:$J$5001,'3_Package_List'!$E$2:$E$5001,C235,'3_Package_List'!$G$2:$G$5001,D235))</f>
        <v/>
      </c>
      <c r="U235" s="27">
        <f>IF(D235="","",COUNTIFS('3_Package_List'!$E$2:$E$5001,C235,'3_Package_List'!$G$2:$G$5001,D235))</f>
        <v/>
      </c>
      <c r="V235" s="27">
        <f>IF(D235="","",IF(U235=0,"Not listed yet",IF(AND(S235=H235,T235=I235,U235=R235),"OK","Mismatch")))</f>
        <v/>
      </c>
    </row>
    <row r="236">
      <c r="A236" s="25" t="n"/>
      <c r="B236" s="25" t="n"/>
      <c r="C236" s="26" t="n"/>
      <c r="D236" s="26" t="n"/>
      <c r="E236" s="26" t="n"/>
      <c r="F236" s="26" t="n"/>
      <c r="G236" s="25" t="n"/>
      <c r="H236" s="25" t="n"/>
      <c r="I236" s="25" t="n"/>
      <c r="J236" s="25" t="n"/>
      <c r="K236" s="25" t="n"/>
      <c r="L236" s="27">
        <f>IF(D236="","",MIN(INT(H236/J236),I236))</f>
        <v/>
      </c>
      <c r="M236" s="27">
        <f>IF(D236="","",INT((H236-L236*J236)/J236))</f>
        <v/>
      </c>
      <c r="N236" s="27">
        <f>IF(D236="","",INT((I236-L236)/J236))</f>
        <v/>
      </c>
      <c r="O236" s="27">
        <f>IF(D236="","",H236-L236*J236-M236*J236)</f>
        <v/>
      </c>
      <c r="P236" s="27">
        <f>IF(D236="","",I236-L236-N236*J236)</f>
        <v/>
      </c>
      <c r="Q236" s="27">
        <f>IF(D236="","",IF(AND(O236&gt;0,P236&gt;0),IF(O236+P236&lt;=J236,1,2),IF(O236+P236&gt;0,1,0)))</f>
        <v/>
      </c>
      <c r="R236" s="27">
        <f>IF(D236="","",L236+M236+N236+Q236)</f>
        <v/>
      </c>
      <c r="S236" s="27">
        <f>IF(D236="","",SUMIFS('3_Package_List'!$H$2:$H$5001,'3_Package_List'!$E$2:$E$5001,C236,'3_Package_List'!$G$2:$G$5001,D236))</f>
        <v/>
      </c>
      <c r="T236" s="27">
        <f>IF(D236="","",SUMIFS('3_Package_List'!$J$2:$J$5001,'3_Package_List'!$E$2:$E$5001,C236,'3_Package_List'!$G$2:$G$5001,D236))</f>
        <v/>
      </c>
      <c r="U236" s="27">
        <f>IF(D236="","",COUNTIFS('3_Package_List'!$E$2:$E$5001,C236,'3_Package_List'!$G$2:$G$5001,D236))</f>
        <v/>
      </c>
      <c r="V236" s="27">
        <f>IF(D236="","",IF(U236=0,"Not listed yet",IF(AND(S236=H236,T236=I236,U236=R236),"OK","Mismatch")))</f>
        <v/>
      </c>
    </row>
    <row r="237">
      <c r="A237" s="25" t="n"/>
      <c r="B237" s="25" t="n"/>
      <c r="C237" s="26" t="n"/>
      <c r="D237" s="26" t="n"/>
      <c r="E237" s="26" t="n"/>
      <c r="F237" s="26" t="n"/>
      <c r="G237" s="25" t="n"/>
      <c r="H237" s="25" t="n"/>
      <c r="I237" s="25" t="n"/>
      <c r="J237" s="25" t="n"/>
      <c r="K237" s="25" t="n"/>
      <c r="L237" s="27">
        <f>IF(D237="","",MIN(INT(H237/J237),I237))</f>
        <v/>
      </c>
      <c r="M237" s="27">
        <f>IF(D237="","",INT((H237-L237*J237)/J237))</f>
        <v/>
      </c>
      <c r="N237" s="27">
        <f>IF(D237="","",INT((I237-L237)/J237))</f>
        <v/>
      </c>
      <c r="O237" s="27">
        <f>IF(D237="","",H237-L237*J237-M237*J237)</f>
        <v/>
      </c>
      <c r="P237" s="27">
        <f>IF(D237="","",I237-L237-N237*J237)</f>
        <v/>
      </c>
      <c r="Q237" s="27">
        <f>IF(D237="","",IF(AND(O237&gt;0,P237&gt;0),IF(O237+P237&lt;=J237,1,2),IF(O237+P237&gt;0,1,0)))</f>
        <v/>
      </c>
      <c r="R237" s="27">
        <f>IF(D237="","",L237+M237+N237+Q237)</f>
        <v/>
      </c>
      <c r="S237" s="27">
        <f>IF(D237="","",SUMIFS('3_Package_List'!$H$2:$H$5001,'3_Package_List'!$E$2:$E$5001,C237,'3_Package_List'!$G$2:$G$5001,D237))</f>
        <v/>
      </c>
      <c r="T237" s="27">
        <f>IF(D237="","",SUMIFS('3_Package_List'!$J$2:$J$5001,'3_Package_List'!$E$2:$E$5001,C237,'3_Package_List'!$G$2:$G$5001,D237))</f>
        <v/>
      </c>
      <c r="U237" s="27">
        <f>IF(D237="","",COUNTIFS('3_Package_List'!$E$2:$E$5001,C237,'3_Package_List'!$G$2:$G$5001,D237))</f>
        <v/>
      </c>
      <c r="V237" s="27">
        <f>IF(D237="","",IF(U237=0,"Not listed yet",IF(AND(S237=H237,T237=I237,U237=R237),"OK","Mismatch")))</f>
        <v/>
      </c>
    </row>
    <row r="238">
      <c r="A238" s="25" t="n"/>
      <c r="B238" s="25" t="n"/>
      <c r="C238" s="26" t="n"/>
      <c r="D238" s="26" t="n"/>
      <c r="E238" s="26" t="n"/>
      <c r="F238" s="26" t="n"/>
      <c r="G238" s="25" t="n"/>
      <c r="H238" s="25" t="n"/>
      <c r="I238" s="25" t="n"/>
      <c r="J238" s="25" t="n"/>
      <c r="K238" s="25" t="n"/>
      <c r="L238" s="27">
        <f>IF(D238="","",MIN(INT(H238/J238),I238))</f>
        <v/>
      </c>
      <c r="M238" s="27">
        <f>IF(D238="","",INT((H238-L238*J238)/J238))</f>
        <v/>
      </c>
      <c r="N238" s="27">
        <f>IF(D238="","",INT((I238-L238)/J238))</f>
        <v/>
      </c>
      <c r="O238" s="27">
        <f>IF(D238="","",H238-L238*J238-M238*J238)</f>
        <v/>
      </c>
      <c r="P238" s="27">
        <f>IF(D238="","",I238-L238-N238*J238)</f>
        <v/>
      </c>
      <c r="Q238" s="27">
        <f>IF(D238="","",IF(AND(O238&gt;0,P238&gt;0),IF(O238+P238&lt;=J238,1,2),IF(O238+P238&gt;0,1,0)))</f>
        <v/>
      </c>
      <c r="R238" s="27">
        <f>IF(D238="","",L238+M238+N238+Q238)</f>
        <v/>
      </c>
      <c r="S238" s="27">
        <f>IF(D238="","",SUMIFS('3_Package_List'!$H$2:$H$5001,'3_Package_List'!$E$2:$E$5001,C238,'3_Package_List'!$G$2:$G$5001,D238))</f>
        <v/>
      </c>
      <c r="T238" s="27">
        <f>IF(D238="","",SUMIFS('3_Package_List'!$J$2:$J$5001,'3_Package_List'!$E$2:$E$5001,C238,'3_Package_List'!$G$2:$G$5001,D238))</f>
        <v/>
      </c>
      <c r="U238" s="27">
        <f>IF(D238="","",COUNTIFS('3_Package_List'!$E$2:$E$5001,C238,'3_Package_List'!$G$2:$G$5001,D238))</f>
        <v/>
      </c>
      <c r="V238" s="27">
        <f>IF(D238="","",IF(U238=0,"Not listed yet",IF(AND(S238=H238,T238=I238,U238=R238),"OK","Mismatch")))</f>
        <v/>
      </c>
    </row>
    <row r="239">
      <c r="A239" s="25" t="n"/>
      <c r="B239" s="25" t="n"/>
      <c r="C239" s="26" t="n"/>
      <c r="D239" s="26" t="n"/>
      <c r="E239" s="26" t="n"/>
      <c r="F239" s="26" t="n"/>
      <c r="G239" s="25" t="n"/>
      <c r="H239" s="25" t="n"/>
      <c r="I239" s="25" t="n"/>
      <c r="J239" s="25" t="n"/>
      <c r="K239" s="25" t="n"/>
      <c r="L239" s="27">
        <f>IF(D239="","",MIN(INT(H239/J239),I239))</f>
        <v/>
      </c>
      <c r="M239" s="27">
        <f>IF(D239="","",INT((H239-L239*J239)/J239))</f>
        <v/>
      </c>
      <c r="N239" s="27">
        <f>IF(D239="","",INT((I239-L239)/J239))</f>
        <v/>
      </c>
      <c r="O239" s="27">
        <f>IF(D239="","",H239-L239*J239-M239*J239)</f>
        <v/>
      </c>
      <c r="P239" s="27">
        <f>IF(D239="","",I239-L239-N239*J239)</f>
        <v/>
      </c>
      <c r="Q239" s="27">
        <f>IF(D239="","",IF(AND(O239&gt;0,P239&gt;0),IF(O239+P239&lt;=J239,1,2),IF(O239+P239&gt;0,1,0)))</f>
        <v/>
      </c>
      <c r="R239" s="27">
        <f>IF(D239="","",L239+M239+N239+Q239)</f>
        <v/>
      </c>
      <c r="S239" s="27">
        <f>IF(D239="","",SUMIFS('3_Package_List'!$H$2:$H$5001,'3_Package_List'!$E$2:$E$5001,C239,'3_Package_List'!$G$2:$G$5001,D239))</f>
        <v/>
      </c>
      <c r="T239" s="27">
        <f>IF(D239="","",SUMIFS('3_Package_List'!$J$2:$J$5001,'3_Package_List'!$E$2:$E$5001,C239,'3_Package_List'!$G$2:$G$5001,D239))</f>
        <v/>
      </c>
      <c r="U239" s="27">
        <f>IF(D239="","",COUNTIFS('3_Package_List'!$E$2:$E$5001,C239,'3_Package_List'!$G$2:$G$5001,D239))</f>
        <v/>
      </c>
      <c r="V239" s="27">
        <f>IF(D239="","",IF(U239=0,"Not listed yet",IF(AND(S239=H239,T239=I239,U239=R239),"OK","Mismatch")))</f>
        <v/>
      </c>
    </row>
    <row r="240">
      <c r="A240" s="25" t="n"/>
      <c r="B240" s="25" t="n"/>
      <c r="C240" s="26" t="n"/>
      <c r="D240" s="26" t="n"/>
      <c r="E240" s="26" t="n"/>
      <c r="F240" s="26" t="n"/>
      <c r="G240" s="25" t="n"/>
      <c r="H240" s="25" t="n"/>
      <c r="I240" s="25" t="n"/>
      <c r="J240" s="25" t="n"/>
      <c r="K240" s="25" t="n"/>
      <c r="L240" s="27">
        <f>IF(D240="","",MIN(INT(H240/J240),I240))</f>
        <v/>
      </c>
      <c r="M240" s="27">
        <f>IF(D240="","",INT((H240-L240*J240)/J240))</f>
        <v/>
      </c>
      <c r="N240" s="27">
        <f>IF(D240="","",INT((I240-L240)/J240))</f>
        <v/>
      </c>
      <c r="O240" s="27">
        <f>IF(D240="","",H240-L240*J240-M240*J240)</f>
        <v/>
      </c>
      <c r="P240" s="27">
        <f>IF(D240="","",I240-L240-N240*J240)</f>
        <v/>
      </c>
      <c r="Q240" s="27">
        <f>IF(D240="","",IF(AND(O240&gt;0,P240&gt;0),IF(O240+P240&lt;=J240,1,2),IF(O240+P240&gt;0,1,0)))</f>
        <v/>
      </c>
      <c r="R240" s="27">
        <f>IF(D240="","",L240+M240+N240+Q240)</f>
        <v/>
      </c>
      <c r="S240" s="27">
        <f>IF(D240="","",SUMIFS('3_Package_List'!$H$2:$H$5001,'3_Package_List'!$E$2:$E$5001,C240,'3_Package_List'!$G$2:$G$5001,D240))</f>
        <v/>
      </c>
      <c r="T240" s="27">
        <f>IF(D240="","",SUMIFS('3_Package_List'!$J$2:$J$5001,'3_Package_List'!$E$2:$E$5001,C240,'3_Package_List'!$G$2:$G$5001,D240))</f>
        <v/>
      </c>
      <c r="U240" s="27">
        <f>IF(D240="","",COUNTIFS('3_Package_List'!$E$2:$E$5001,C240,'3_Package_List'!$G$2:$G$5001,D240))</f>
        <v/>
      </c>
      <c r="V240" s="27">
        <f>IF(D240="","",IF(U240=0,"Not listed yet",IF(AND(S240=H240,T240=I240,U240=R240),"OK","Mismatch")))</f>
        <v/>
      </c>
    </row>
    <row r="241">
      <c r="A241" s="25" t="n"/>
      <c r="B241" s="25" t="n"/>
      <c r="C241" s="26" t="n"/>
      <c r="D241" s="26" t="n"/>
      <c r="E241" s="26" t="n"/>
      <c r="F241" s="26" t="n"/>
      <c r="G241" s="25" t="n"/>
      <c r="H241" s="25" t="n"/>
      <c r="I241" s="25" t="n"/>
      <c r="J241" s="25" t="n"/>
      <c r="K241" s="25" t="n"/>
      <c r="L241" s="27">
        <f>IF(D241="","",MIN(INT(H241/J241),I241))</f>
        <v/>
      </c>
      <c r="M241" s="27">
        <f>IF(D241="","",INT((H241-L241*J241)/J241))</f>
        <v/>
      </c>
      <c r="N241" s="27">
        <f>IF(D241="","",INT((I241-L241)/J241))</f>
        <v/>
      </c>
      <c r="O241" s="27">
        <f>IF(D241="","",H241-L241*J241-M241*J241)</f>
        <v/>
      </c>
      <c r="P241" s="27">
        <f>IF(D241="","",I241-L241-N241*J241)</f>
        <v/>
      </c>
      <c r="Q241" s="27">
        <f>IF(D241="","",IF(AND(O241&gt;0,P241&gt;0),IF(O241+P241&lt;=J241,1,2),IF(O241+P241&gt;0,1,0)))</f>
        <v/>
      </c>
      <c r="R241" s="27">
        <f>IF(D241="","",L241+M241+N241+Q241)</f>
        <v/>
      </c>
      <c r="S241" s="27">
        <f>IF(D241="","",SUMIFS('3_Package_List'!$H$2:$H$5001,'3_Package_List'!$E$2:$E$5001,C241,'3_Package_List'!$G$2:$G$5001,D241))</f>
        <v/>
      </c>
      <c r="T241" s="27">
        <f>IF(D241="","",SUMIFS('3_Package_List'!$J$2:$J$5001,'3_Package_List'!$E$2:$E$5001,C241,'3_Package_List'!$G$2:$G$5001,D241))</f>
        <v/>
      </c>
      <c r="U241" s="27">
        <f>IF(D241="","",COUNTIFS('3_Package_List'!$E$2:$E$5001,C241,'3_Package_List'!$G$2:$G$5001,D241))</f>
        <v/>
      </c>
      <c r="V241" s="27">
        <f>IF(D241="","",IF(U241=0,"Not listed yet",IF(AND(S241=H241,T241=I241,U241=R241),"OK","Mismatch")))</f>
        <v/>
      </c>
    </row>
    <row r="242">
      <c r="A242" s="25" t="n"/>
      <c r="B242" s="25" t="n"/>
      <c r="C242" s="26" t="n"/>
      <c r="D242" s="26" t="n"/>
      <c r="E242" s="26" t="n"/>
      <c r="F242" s="26" t="n"/>
      <c r="G242" s="25" t="n"/>
      <c r="H242" s="25" t="n"/>
      <c r="I242" s="25" t="n"/>
      <c r="J242" s="25" t="n"/>
      <c r="K242" s="25" t="n"/>
      <c r="L242" s="27">
        <f>IF(D242="","",MIN(INT(H242/J242),I242))</f>
        <v/>
      </c>
      <c r="M242" s="27">
        <f>IF(D242="","",INT((H242-L242*J242)/J242))</f>
        <v/>
      </c>
      <c r="N242" s="27">
        <f>IF(D242="","",INT((I242-L242)/J242))</f>
        <v/>
      </c>
      <c r="O242" s="27">
        <f>IF(D242="","",H242-L242*J242-M242*J242)</f>
        <v/>
      </c>
      <c r="P242" s="27">
        <f>IF(D242="","",I242-L242-N242*J242)</f>
        <v/>
      </c>
      <c r="Q242" s="27">
        <f>IF(D242="","",IF(AND(O242&gt;0,P242&gt;0),IF(O242+P242&lt;=J242,1,2),IF(O242+P242&gt;0,1,0)))</f>
        <v/>
      </c>
      <c r="R242" s="27">
        <f>IF(D242="","",L242+M242+N242+Q242)</f>
        <v/>
      </c>
      <c r="S242" s="27">
        <f>IF(D242="","",SUMIFS('3_Package_List'!$H$2:$H$5001,'3_Package_List'!$E$2:$E$5001,C242,'3_Package_List'!$G$2:$G$5001,D242))</f>
        <v/>
      </c>
      <c r="T242" s="27">
        <f>IF(D242="","",SUMIFS('3_Package_List'!$J$2:$J$5001,'3_Package_List'!$E$2:$E$5001,C242,'3_Package_List'!$G$2:$G$5001,D242))</f>
        <v/>
      </c>
      <c r="U242" s="27">
        <f>IF(D242="","",COUNTIFS('3_Package_List'!$E$2:$E$5001,C242,'3_Package_List'!$G$2:$G$5001,D242))</f>
        <v/>
      </c>
      <c r="V242" s="27">
        <f>IF(D242="","",IF(U242=0,"Not listed yet",IF(AND(S242=H242,T242=I242,U242=R242),"OK","Mismatch")))</f>
        <v/>
      </c>
    </row>
    <row r="243">
      <c r="A243" s="25" t="n"/>
      <c r="B243" s="25" t="n"/>
      <c r="C243" s="26" t="n"/>
      <c r="D243" s="26" t="n"/>
      <c r="E243" s="26" t="n"/>
      <c r="F243" s="26" t="n"/>
      <c r="G243" s="25" t="n"/>
      <c r="H243" s="25" t="n"/>
      <c r="I243" s="25" t="n"/>
      <c r="J243" s="25" t="n"/>
      <c r="K243" s="25" t="n"/>
      <c r="L243" s="27">
        <f>IF(D243="","",MIN(INT(H243/J243),I243))</f>
        <v/>
      </c>
      <c r="M243" s="27">
        <f>IF(D243="","",INT((H243-L243*J243)/J243))</f>
        <v/>
      </c>
      <c r="N243" s="27">
        <f>IF(D243="","",INT((I243-L243)/J243))</f>
        <v/>
      </c>
      <c r="O243" s="27">
        <f>IF(D243="","",H243-L243*J243-M243*J243)</f>
        <v/>
      </c>
      <c r="P243" s="27">
        <f>IF(D243="","",I243-L243-N243*J243)</f>
        <v/>
      </c>
      <c r="Q243" s="27">
        <f>IF(D243="","",IF(AND(O243&gt;0,P243&gt;0),IF(O243+P243&lt;=J243,1,2),IF(O243+P243&gt;0,1,0)))</f>
        <v/>
      </c>
      <c r="R243" s="27">
        <f>IF(D243="","",L243+M243+N243+Q243)</f>
        <v/>
      </c>
      <c r="S243" s="27">
        <f>IF(D243="","",SUMIFS('3_Package_List'!$H$2:$H$5001,'3_Package_List'!$E$2:$E$5001,C243,'3_Package_List'!$G$2:$G$5001,D243))</f>
        <v/>
      </c>
      <c r="T243" s="27">
        <f>IF(D243="","",SUMIFS('3_Package_List'!$J$2:$J$5001,'3_Package_List'!$E$2:$E$5001,C243,'3_Package_List'!$G$2:$G$5001,D243))</f>
        <v/>
      </c>
      <c r="U243" s="27">
        <f>IF(D243="","",COUNTIFS('3_Package_List'!$E$2:$E$5001,C243,'3_Package_List'!$G$2:$G$5001,D243))</f>
        <v/>
      </c>
      <c r="V243" s="27">
        <f>IF(D243="","",IF(U243=0,"Not listed yet",IF(AND(S243=H243,T243=I243,U243=R243),"OK","Mismatch")))</f>
        <v/>
      </c>
    </row>
    <row r="244">
      <c r="A244" s="25" t="n"/>
      <c r="B244" s="25" t="n"/>
      <c r="C244" s="26" t="n"/>
      <c r="D244" s="26" t="n"/>
      <c r="E244" s="26" t="n"/>
      <c r="F244" s="26" t="n"/>
      <c r="G244" s="25" t="n"/>
      <c r="H244" s="25" t="n"/>
      <c r="I244" s="25" t="n"/>
      <c r="J244" s="25" t="n"/>
      <c r="K244" s="25" t="n"/>
      <c r="L244" s="27">
        <f>IF(D244="","",MIN(INT(H244/J244),I244))</f>
        <v/>
      </c>
      <c r="M244" s="27">
        <f>IF(D244="","",INT((H244-L244*J244)/J244))</f>
        <v/>
      </c>
      <c r="N244" s="27">
        <f>IF(D244="","",INT((I244-L244)/J244))</f>
        <v/>
      </c>
      <c r="O244" s="27">
        <f>IF(D244="","",H244-L244*J244-M244*J244)</f>
        <v/>
      </c>
      <c r="P244" s="27">
        <f>IF(D244="","",I244-L244-N244*J244)</f>
        <v/>
      </c>
      <c r="Q244" s="27">
        <f>IF(D244="","",IF(AND(O244&gt;0,P244&gt;0),IF(O244+P244&lt;=J244,1,2),IF(O244+P244&gt;0,1,0)))</f>
        <v/>
      </c>
      <c r="R244" s="27">
        <f>IF(D244="","",L244+M244+N244+Q244)</f>
        <v/>
      </c>
      <c r="S244" s="27">
        <f>IF(D244="","",SUMIFS('3_Package_List'!$H$2:$H$5001,'3_Package_List'!$E$2:$E$5001,C244,'3_Package_List'!$G$2:$G$5001,D244))</f>
        <v/>
      </c>
      <c r="T244" s="27">
        <f>IF(D244="","",SUMIFS('3_Package_List'!$J$2:$J$5001,'3_Package_List'!$E$2:$E$5001,C244,'3_Package_List'!$G$2:$G$5001,D244))</f>
        <v/>
      </c>
      <c r="U244" s="27">
        <f>IF(D244="","",COUNTIFS('3_Package_List'!$E$2:$E$5001,C244,'3_Package_List'!$G$2:$G$5001,D244))</f>
        <v/>
      </c>
      <c r="V244" s="27">
        <f>IF(D244="","",IF(U244=0,"Not listed yet",IF(AND(S244=H244,T244=I244,U244=R244),"OK","Mismatch")))</f>
        <v/>
      </c>
    </row>
    <row r="245">
      <c r="A245" s="25" t="n"/>
      <c r="B245" s="25" t="n"/>
      <c r="C245" s="26" t="n"/>
      <c r="D245" s="26" t="n"/>
      <c r="E245" s="26" t="n"/>
      <c r="F245" s="26" t="n"/>
      <c r="G245" s="25" t="n"/>
      <c r="H245" s="25" t="n"/>
      <c r="I245" s="25" t="n"/>
      <c r="J245" s="25" t="n"/>
      <c r="K245" s="25" t="n"/>
      <c r="L245" s="27">
        <f>IF(D245="","",MIN(INT(H245/J245),I245))</f>
        <v/>
      </c>
      <c r="M245" s="27">
        <f>IF(D245="","",INT((H245-L245*J245)/J245))</f>
        <v/>
      </c>
      <c r="N245" s="27">
        <f>IF(D245="","",INT((I245-L245)/J245))</f>
        <v/>
      </c>
      <c r="O245" s="27">
        <f>IF(D245="","",H245-L245*J245-M245*J245)</f>
        <v/>
      </c>
      <c r="P245" s="27">
        <f>IF(D245="","",I245-L245-N245*J245)</f>
        <v/>
      </c>
      <c r="Q245" s="27">
        <f>IF(D245="","",IF(AND(O245&gt;0,P245&gt;0),IF(O245+P245&lt;=J245,1,2),IF(O245+P245&gt;0,1,0)))</f>
        <v/>
      </c>
      <c r="R245" s="27">
        <f>IF(D245="","",L245+M245+N245+Q245)</f>
        <v/>
      </c>
      <c r="S245" s="27">
        <f>IF(D245="","",SUMIFS('3_Package_List'!$H$2:$H$5001,'3_Package_List'!$E$2:$E$5001,C245,'3_Package_List'!$G$2:$G$5001,D245))</f>
        <v/>
      </c>
      <c r="T245" s="27">
        <f>IF(D245="","",SUMIFS('3_Package_List'!$J$2:$J$5001,'3_Package_List'!$E$2:$E$5001,C245,'3_Package_List'!$G$2:$G$5001,D245))</f>
        <v/>
      </c>
      <c r="U245" s="27">
        <f>IF(D245="","",COUNTIFS('3_Package_List'!$E$2:$E$5001,C245,'3_Package_List'!$G$2:$G$5001,D245))</f>
        <v/>
      </c>
      <c r="V245" s="27">
        <f>IF(D245="","",IF(U245=0,"Not listed yet",IF(AND(S245=H245,T245=I245,U245=R245),"OK","Mismatch")))</f>
        <v/>
      </c>
    </row>
    <row r="246">
      <c r="A246" s="25" t="n"/>
      <c r="B246" s="25" t="n"/>
      <c r="C246" s="26" t="n"/>
      <c r="D246" s="26" t="n"/>
      <c r="E246" s="26" t="n"/>
      <c r="F246" s="26" t="n"/>
      <c r="G246" s="25" t="n"/>
      <c r="H246" s="25" t="n"/>
      <c r="I246" s="25" t="n"/>
      <c r="J246" s="25" t="n"/>
      <c r="K246" s="25" t="n"/>
      <c r="L246" s="27">
        <f>IF(D246="","",MIN(INT(H246/J246),I246))</f>
        <v/>
      </c>
      <c r="M246" s="27">
        <f>IF(D246="","",INT((H246-L246*J246)/J246))</f>
        <v/>
      </c>
      <c r="N246" s="27">
        <f>IF(D246="","",INT((I246-L246)/J246))</f>
        <v/>
      </c>
      <c r="O246" s="27">
        <f>IF(D246="","",H246-L246*J246-M246*J246)</f>
        <v/>
      </c>
      <c r="P246" s="27">
        <f>IF(D246="","",I246-L246-N246*J246)</f>
        <v/>
      </c>
      <c r="Q246" s="27">
        <f>IF(D246="","",IF(AND(O246&gt;0,P246&gt;0),IF(O246+P246&lt;=J246,1,2),IF(O246+P246&gt;0,1,0)))</f>
        <v/>
      </c>
      <c r="R246" s="27">
        <f>IF(D246="","",L246+M246+N246+Q246)</f>
        <v/>
      </c>
      <c r="S246" s="27">
        <f>IF(D246="","",SUMIFS('3_Package_List'!$H$2:$H$5001,'3_Package_List'!$E$2:$E$5001,C246,'3_Package_List'!$G$2:$G$5001,D246))</f>
        <v/>
      </c>
      <c r="T246" s="27">
        <f>IF(D246="","",SUMIFS('3_Package_List'!$J$2:$J$5001,'3_Package_List'!$E$2:$E$5001,C246,'3_Package_List'!$G$2:$G$5001,D246))</f>
        <v/>
      </c>
      <c r="U246" s="27">
        <f>IF(D246="","",COUNTIFS('3_Package_List'!$E$2:$E$5001,C246,'3_Package_List'!$G$2:$G$5001,D246))</f>
        <v/>
      </c>
      <c r="V246" s="27">
        <f>IF(D246="","",IF(U246=0,"Not listed yet",IF(AND(S246=H246,T246=I246,U246=R246),"OK","Mismatch")))</f>
        <v/>
      </c>
    </row>
    <row r="247">
      <c r="A247" s="25" t="n"/>
      <c r="B247" s="25" t="n"/>
      <c r="C247" s="26" t="n"/>
      <c r="D247" s="26" t="n"/>
      <c r="E247" s="26" t="n"/>
      <c r="F247" s="26" t="n"/>
      <c r="G247" s="25" t="n"/>
      <c r="H247" s="25" t="n"/>
      <c r="I247" s="25" t="n"/>
      <c r="J247" s="25" t="n"/>
      <c r="K247" s="25" t="n"/>
      <c r="L247" s="27">
        <f>IF(D247="","",MIN(INT(H247/J247),I247))</f>
        <v/>
      </c>
      <c r="M247" s="27">
        <f>IF(D247="","",INT((H247-L247*J247)/J247))</f>
        <v/>
      </c>
      <c r="N247" s="27">
        <f>IF(D247="","",INT((I247-L247)/J247))</f>
        <v/>
      </c>
      <c r="O247" s="27">
        <f>IF(D247="","",H247-L247*J247-M247*J247)</f>
        <v/>
      </c>
      <c r="P247" s="27">
        <f>IF(D247="","",I247-L247-N247*J247)</f>
        <v/>
      </c>
      <c r="Q247" s="27">
        <f>IF(D247="","",IF(AND(O247&gt;0,P247&gt;0),IF(O247+P247&lt;=J247,1,2),IF(O247+P247&gt;0,1,0)))</f>
        <v/>
      </c>
      <c r="R247" s="27">
        <f>IF(D247="","",L247+M247+N247+Q247)</f>
        <v/>
      </c>
      <c r="S247" s="27">
        <f>IF(D247="","",SUMIFS('3_Package_List'!$H$2:$H$5001,'3_Package_List'!$E$2:$E$5001,C247,'3_Package_List'!$G$2:$G$5001,D247))</f>
        <v/>
      </c>
      <c r="T247" s="27">
        <f>IF(D247="","",SUMIFS('3_Package_List'!$J$2:$J$5001,'3_Package_List'!$E$2:$E$5001,C247,'3_Package_List'!$G$2:$G$5001,D247))</f>
        <v/>
      </c>
      <c r="U247" s="27">
        <f>IF(D247="","",COUNTIFS('3_Package_List'!$E$2:$E$5001,C247,'3_Package_List'!$G$2:$G$5001,D247))</f>
        <v/>
      </c>
      <c r="V247" s="27">
        <f>IF(D247="","",IF(U247=0,"Not listed yet",IF(AND(S247=H247,T247=I247,U247=R247),"OK","Mismatch")))</f>
        <v/>
      </c>
    </row>
    <row r="248">
      <c r="A248" s="25" t="n"/>
      <c r="B248" s="25" t="n"/>
      <c r="C248" s="26" t="n"/>
      <c r="D248" s="26" t="n"/>
      <c r="E248" s="26" t="n"/>
      <c r="F248" s="26" t="n"/>
      <c r="G248" s="25" t="n"/>
      <c r="H248" s="25" t="n"/>
      <c r="I248" s="25" t="n"/>
      <c r="J248" s="25" t="n"/>
      <c r="K248" s="25" t="n"/>
      <c r="L248" s="27">
        <f>IF(D248="","",MIN(INT(H248/J248),I248))</f>
        <v/>
      </c>
      <c r="M248" s="27">
        <f>IF(D248="","",INT((H248-L248*J248)/J248))</f>
        <v/>
      </c>
      <c r="N248" s="27">
        <f>IF(D248="","",INT((I248-L248)/J248))</f>
        <v/>
      </c>
      <c r="O248" s="27">
        <f>IF(D248="","",H248-L248*J248-M248*J248)</f>
        <v/>
      </c>
      <c r="P248" s="27">
        <f>IF(D248="","",I248-L248-N248*J248)</f>
        <v/>
      </c>
      <c r="Q248" s="27">
        <f>IF(D248="","",IF(AND(O248&gt;0,P248&gt;0),IF(O248+P248&lt;=J248,1,2),IF(O248+P248&gt;0,1,0)))</f>
        <v/>
      </c>
      <c r="R248" s="27">
        <f>IF(D248="","",L248+M248+N248+Q248)</f>
        <v/>
      </c>
      <c r="S248" s="27">
        <f>IF(D248="","",SUMIFS('3_Package_List'!$H$2:$H$5001,'3_Package_List'!$E$2:$E$5001,C248,'3_Package_List'!$G$2:$G$5001,D248))</f>
        <v/>
      </c>
      <c r="T248" s="27">
        <f>IF(D248="","",SUMIFS('3_Package_List'!$J$2:$J$5001,'3_Package_List'!$E$2:$E$5001,C248,'3_Package_List'!$G$2:$G$5001,D248))</f>
        <v/>
      </c>
      <c r="U248" s="27">
        <f>IF(D248="","",COUNTIFS('3_Package_List'!$E$2:$E$5001,C248,'3_Package_List'!$G$2:$G$5001,D248))</f>
        <v/>
      </c>
      <c r="V248" s="27">
        <f>IF(D248="","",IF(U248=0,"Not listed yet",IF(AND(S248=H248,T248=I248,U248=R248),"OK","Mismatch")))</f>
        <v/>
      </c>
    </row>
    <row r="249">
      <c r="A249" s="25" t="n"/>
      <c r="B249" s="25" t="n"/>
      <c r="C249" s="26" t="n"/>
      <c r="D249" s="26" t="n"/>
      <c r="E249" s="26" t="n"/>
      <c r="F249" s="26" t="n"/>
      <c r="G249" s="25" t="n"/>
      <c r="H249" s="25" t="n"/>
      <c r="I249" s="25" t="n"/>
      <c r="J249" s="25" t="n"/>
      <c r="K249" s="25" t="n"/>
      <c r="L249" s="27">
        <f>IF(D249="","",MIN(INT(H249/J249),I249))</f>
        <v/>
      </c>
      <c r="M249" s="27">
        <f>IF(D249="","",INT((H249-L249*J249)/J249))</f>
        <v/>
      </c>
      <c r="N249" s="27">
        <f>IF(D249="","",INT((I249-L249)/J249))</f>
        <v/>
      </c>
      <c r="O249" s="27">
        <f>IF(D249="","",H249-L249*J249-M249*J249)</f>
        <v/>
      </c>
      <c r="P249" s="27">
        <f>IF(D249="","",I249-L249-N249*J249)</f>
        <v/>
      </c>
      <c r="Q249" s="27">
        <f>IF(D249="","",IF(AND(O249&gt;0,P249&gt;0),IF(O249+P249&lt;=J249,1,2),IF(O249+P249&gt;0,1,0)))</f>
        <v/>
      </c>
      <c r="R249" s="27">
        <f>IF(D249="","",L249+M249+N249+Q249)</f>
        <v/>
      </c>
      <c r="S249" s="27">
        <f>IF(D249="","",SUMIFS('3_Package_List'!$H$2:$H$5001,'3_Package_List'!$E$2:$E$5001,C249,'3_Package_List'!$G$2:$G$5001,D249))</f>
        <v/>
      </c>
      <c r="T249" s="27">
        <f>IF(D249="","",SUMIFS('3_Package_List'!$J$2:$J$5001,'3_Package_List'!$E$2:$E$5001,C249,'3_Package_List'!$G$2:$G$5001,D249))</f>
        <v/>
      </c>
      <c r="U249" s="27">
        <f>IF(D249="","",COUNTIFS('3_Package_List'!$E$2:$E$5001,C249,'3_Package_List'!$G$2:$G$5001,D249))</f>
        <v/>
      </c>
      <c r="V249" s="27">
        <f>IF(D249="","",IF(U249=0,"Not listed yet",IF(AND(S249=H249,T249=I249,U249=R249),"OK","Mismatch")))</f>
        <v/>
      </c>
    </row>
    <row r="250">
      <c r="A250" s="25" t="n"/>
      <c r="B250" s="25" t="n"/>
      <c r="C250" s="26" t="n"/>
      <c r="D250" s="26" t="n"/>
      <c r="E250" s="26" t="n"/>
      <c r="F250" s="26" t="n"/>
      <c r="G250" s="25" t="n"/>
      <c r="H250" s="25" t="n"/>
      <c r="I250" s="25" t="n"/>
      <c r="J250" s="25" t="n"/>
      <c r="K250" s="25" t="n"/>
      <c r="L250" s="27">
        <f>IF(D250="","",MIN(INT(H250/J250),I250))</f>
        <v/>
      </c>
      <c r="M250" s="27">
        <f>IF(D250="","",INT((H250-L250*J250)/J250))</f>
        <v/>
      </c>
      <c r="N250" s="27">
        <f>IF(D250="","",INT((I250-L250)/J250))</f>
        <v/>
      </c>
      <c r="O250" s="27">
        <f>IF(D250="","",H250-L250*J250-M250*J250)</f>
        <v/>
      </c>
      <c r="P250" s="27">
        <f>IF(D250="","",I250-L250-N250*J250)</f>
        <v/>
      </c>
      <c r="Q250" s="27">
        <f>IF(D250="","",IF(AND(O250&gt;0,P250&gt;0),IF(O250+P250&lt;=J250,1,2),IF(O250+P250&gt;0,1,0)))</f>
        <v/>
      </c>
      <c r="R250" s="27">
        <f>IF(D250="","",L250+M250+N250+Q250)</f>
        <v/>
      </c>
      <c r="S250" s="27">
        <f>IF(D250="","",SUMIFS('3_Package_List'!$H$2:$H$5001,'3_Package_List'!$E$2:$E$5001,C250,'3_Package_List'!$G$2:$G$5001,D250))</f>
        <v/>
      </c>
      <c r="T250" s="27">
        <f>IF(D250="","",SUMIFS('3_Package_List'!$J$2:$J$5001,'3_Package_List'!$E$2:$E$5001,C250,'3_Package_List'!$G$2:$G$5001,D250))</f>
        <v/>
      </c>
      <c r="U250" s="27">
        <f>IF(D250="","",COUNTIFS('3_Package_List'!$E$2:$E$5001,C250,'3_Package_List'!$G$2:$G$5001,D250))</f>
        <v/>
      </c>
      <c r="V250" s="27">
        <f>IF(D250="","",IF(U250=0,"Not listed yet",IF(AND(S250=H250,T250=I250,U250=R250),"OK","Mismatch")))</f>
        <v/>
      </c>
    </row>
    <row r="251">
      <c r="A251" s="25" t="n"/>
      <c r="B251" s="25" t="n"/>
      <c r="C251" s="26" t="n"/>
      <c r="D251" s="26" t="n"/>
      <c r="E251" s="26" t="n"/>
      <c r="F251" s="26" t="n"/>
      <c r="G251" s="25" t="n"/>
      <c r="H251" s="25" t="n"/>
      <c r="I251" s="25" t="n"/>
      <c r="J251" s="25" t="n"/>
      <c r="K251" s="25" t="n"/>
      <c r="L251" s="27">
        <f>IF(D251="","",MIN(INT(H251/J251),I251))</f>
        <v/>
      </c>
      <c r="M251" s="27">
        <f>IF(D251="","",INT((H251-L251*J251)/J251))</f>
        <v/>
      </c>
      <c r="N251" s="27">
        <f>IF(D251="","",INT((I251-L251)/J251))</f>
        <v/>
      </c>
      <c r="O251" s="27">
        <f>IF(D251="","",H251-L251*J251-M251*J251)</f>
        <v/>
      </c>
      <c r="P251" s="27">
        <f>IF(D251="","",I251-L251-N251*J251)</f>
        <v/>
      </c>
      <c r="Q251" s="27">
        <f>IF(D251="","",IF(AND(O251&gt;0,P251&gt;0),IF(O251+P251&lt;=J251,1,2),IF(O251+P251&gt;0,1,0)))</f>
        <v/>
      </c>
      <c r="R251" s="27">
        <f>IF(D251="","",L251+M251+N251+Q251)</f>
        <v/>
      </c>
      <c r="S251" s="27">
        <f>IF(D251="","",SUMIFS('3_Package_List'!$H$2:$H$5001,'3_Package_List'!$E$2:$E$5001,C251,'3_Package_List'!$G$2:$G$5001,D251))</f>
        <v/>
      </c>
      <c r="T251" s="27">
        <f>IF(D251="","",SUMIFS('3_Package_List'!$J$2:$J$5001,'3_Package_List'!$E$2:$E$5001,C251,'3_Package_List'!$G$2:$G$5001,D251))</f>
        <v/>
      </c>
      <c r="U251" s="27">
        <f>IF(D251="","",COUNTIFS('3_Package_List'!$E$2:$E$5001,C251,'3_Package_List'!$G$2:$G$5001,D251))</f>
        <v/>
      </c>
      <c r="V251" s="27">
        <f>IF(D251="","",IF(U251=0,"Not listed yet",IF(AND(S251=H251,T251=I251,U251=R251),"OK","Mismatch")))</f>
        <v/>
      </c>
    </row>
    <row r="252">
      <c r="A252" s="25" t="n"/>
      <c r="B252" s="25" t="n"/>
      <c r="C252" s="26" t="n"/>
      <c r="D252" s="26" t="n"/>
      <c r="E252" s="26" t="n"/>
      <c r="F252" s="26" t="n"/>
      <c r="G252" s="25" t="n"/>
      <c r="H252" s="25" t="n"/>
      <c r="I252" s="25" t="n"/>
      <c r="J252" s="25" t="n"/>
      <c r="K252" s="25" t="n"/>
      <c r="L252" s="27">
        <f>IF(D252="","",MIN(INT(H252/J252),I252))</f>
        <v/>
      </c>
      <c r="M252" s="27">
        <f>IF(D252="","",INT((H252-L252*J252)/J252))</f>
        <v/>
      </c>
      <c r="N252" s="27">
        <f>IF(D252="","",INT((I252-L252)/J252))</f>
        <v/>
      </c>
      <c r="O252" s="27">
        <f>IF(D252="","",H252-L252*J252-M252*J252)</f>
        <v/>
      </c>
      <c r="P252" s="27">
        <f>IF(D252="","",I252-L252-N252*J252)</f>
        <v/>
      </c>
      <c r="Q252" s="27">
        <f>IF(D252="","",IF(AND(O252&gt;0,P252&gt;0),IF(O252+P252&lt;=J252,1,2),IF(O252+P252&gt;0,1,0)))</f>
        <v/>
      </c>
      <c r="R252" s="27">
        <f>IF(D252="","",L252+M252+N252+Q252)</f>
        <v/>
      </c>
      <c r="S252" s="27">
        <f>IF(D252="","",SUMIFS('3_Package_List'!$H$2:$H$5001,'3_Package_List'!$E$2:$E$5001,C252,'3_Package_List'!$G$2:$G$5001,D252))</f>
        <v/>
      </c>
      <c r="T252" s="27">
        <f>IF(D252="","",SUMIFS('3_Package_List'!$J$2:$J$5001,'3_Package_List'!$E$2:$E$5001,C252,'3_Package_List'!$G$2:$G$5001,D252))</f>
        <v/>
      </c>
      <c r="U252" s="27">
        <f>IF(D252="","",COUNTIFS('3_Package_List'!$E$2:$E$5001,C252,'3_Package_List'!$G$2:$G$5001,D252))</f>
        <v/>
      </c>
      <c r="V252" s="27">
        <f>IF(D252="","",IF(U252=0,"Not listed yet",IF(AND(S252=H252,T252=I252,U252=R252),"OK","Mismatch")))</f>
        <v/>
      </c>
    </row>
    <row r="253">
      <c r="A253" s="25" t="n"/>
      <c r="B253" s="25" t="n"/>
      <c r="C253" s="26" t="n"/>
      <c r="D253" s="26" t="n"/>
      <c r="E253" s="26" t="n"/>
      <c r="F253" s="26" t="n"/>
      <c r="G253" s="25" t="n"/>
      <c r="H253" s="25" t="n"/>
      <c r="I253" s="25" t="n"/>
      <c r="J253" s="25" t="n"/>
      <c r="K253" s="25" t="n"/>
      <c r="L253" s="27">
        <f>IF(D253="","",MIN(INT(H253/J253),I253))</f>
        <v/>
      </c>
      <c r="M253" s="27">
        <f>IF(D253="","",INT((H253-L253*J253)/J253))</f>
        <v/>
      </c>
      <c r="N253" s="27">
        <f>IF(D253="","",INT((I253-L253)/J253))</f>
        <v/>
      </c>
      <c r="O253" s="27">
        <f>IF(D253="","",H253-L253*J253-M253*J253)</f>
        <v/>
      </c>
      <c r="P253" s="27">
        <f>IF(D253="","",I253-L253-N253*J253)</f>
        <v/>
      </c>
      <c r="Q253" s="27">
        <f>IF(D253="","",IF(AND(O253&gt;0,P253&gt;0),IF(O253+P253&lt;=J253,1,2),IF(O253+P253&gt;0,1,0)))</f>
        <v/>
      </c>
      <c r="R253" s="27">
        <f>IF(D253="","",L253+M253+N253+Q253)</f>
        <v/>
      </c>
      <c r="S253" s="27">
        <f>IF(D253="","",SUMIFS('3_Package_List'!$H$2:$H$5001,'3_Package_List'!$E$2:$E$5001,C253,'3_Package_List'!$G$2:$G$5001,D253))</f>
        <v/>
      </c>
      <c r="T253" s="27">
        <f>IF(D253="","",SUMIFS('3_Package_List'!$J$2:$J$5001,'3_Package_List'!$E$2:$E$5001,C253,'3_Package_List'!$G$2:$G$5001,D253))</f>
        <v/>
      </c>
      <c r="U253" s="27">
        <f>IF(D253="","",COUNTIFS('3_Package_List'!$E$2:$E$5001,C253,'3_Package_List'!$G$2:$G$5001,D253))</f>
        <v/>
      </c>
      <c r="V253" s="27">
        <f>IF(D253="","",IF(U253=0,"Not listed yet",IF(AND(S253=H253,T253=I253,U253=R253),"OK","Mismatch")))</f>
        <v/>
      </c>
    </row>
    <row r="254">
      <c r="A254" s="25" t="n"/>
      <c r="B254" s="25" t="n"/>
      <c r="C254" s="26" t="n"/>
      <c r="D254" s="26" t="n"/>
      <c r="E254" s="26" t="n"/>
      <c r="F254" s="26" t="n"/>
      <c r="G254" s="25" t="n"/>
      <c r="H254" s="25" t="n"/>
      <c r="I254" s="25" t="n"/>
      <c r="J254" s="25" t="n"/>
      <c r="K254" s="25" t="n"/>
      <c r="L254" s="27">
        <f>IF(D254="","",MIN(INT(H254/J254),I254))</f>
        <v/>
      </c>
      <c r="M254" s="27">
        <f>IF(D254="","",INT((H254-L254*J254)/J254))</f>
        <v/>
      </c>
      <c r="N254" s="27">
        <f>IF(D254="","",INT((I254-L254)/J254))</f>
        <v/>
      </c>
      <c r="O254" s="27">
        <f>IF(D254="","",H254-L254*J254-M254*J254)</f>
        <v/>
      </c>
      <c r="P254" s="27">
        <f>IF(D254="","",I254-L254-N254*J254)</f>
        <v/>
      </c>
      <c r="Q254" s="27">
        <f>IF(D254="","",IF(AND(O254&gt;0,P254&gt;0),IF(O254+P254&lt;=J254,1,2),IF(O254+P254&gt;0,1,0)))</f>
        <v/>
      </c>
      <c r="R254" s="27">
        <f>IF(D254="","",L254+M254+N254+Q254)</f>
        <v/>
      </c>
      <c r="S254" s="27">
        <f>IF(D254="","",SUMIFS('3_Package_List'!$H$2:$H$5001,'3_Package_List'!$E$2:$E$5001,C254,'3_Package_List'!$G$2:$G$5001,D254))</f>
        <v/>
      </c>
      <c r="T254" s="27">
        <f>IF(D254="","",SUMIFS('3_Package_List'!$J$2:$J$5001,'3_Package_List'!$E$2:$E$5001,C254,'3_Package_List'!$G$2:$G$5001,D254))</f>
        <v/>
      </c>
      <c r="U254" s="27">
        <f>IF(D254="","",COUNTIFS('3_Package_List'!$E$2:$E$5001,C254,'3_Package_List'!$G$2:$G$5001,D254))</f>
        <v/>
      </c>
      <c r="V254" s="27">
        <f>IF(D254="","",IF(U254=0,"Not listed yet",IF(AND(S254=H254,T254=I254,U254=R254),"OK","Mismatch")))</f>
        <v/>
      </c>
    </row>
    <row r="255">
      <c r="A255" s="25" t="n"/>
      <c r="B255" s="25" t="n"/>
      <c r="C255" s="26" t="n"/>
      <c r="D255" s="26" t="n"/>
      <c r="E255" s="26" t="n"/>
      <c r="F255" s="26" t="n"/>
      <c r="G255" s="25" t="n"/>
      <c r="H255" s="25" t="n"/>
      <c r="I255" s="25" t="n"/>
      <c r="J255" s="25" t="n"/>
      <c r="K255" s="25" t="n"/>
      <c r="L255" s="27">
        <f>IF(D255="","",MIN(INT(H255/J255),I255))</f>
        <v/>
      </c>
      <c r="M255" s="27">
        <f>IF(D255="","",INT((H255-L255*J255)/J255))</f>
        <v/>
      </c>
      <c r="N255" s="27">
        <f>IF(D255="","",INT((I255-L255)/J255))</f>
        <v/>
      </c>
      <c r="O255" s="27">
        <f>IF(D255="","",H255-L255*J255-M255*J255)</f>
        <v/>
      </c>
      <c r="P255" s="27">
        <f>IF(D255="","",I255-L255-N255*J255)</f>
        <v/>
      </c>
      <c r="Q255" s="27">
        <f>IF(D255="","",IF(AND(O255&gt;0,P255&gt;0),IF(O255+P255&lt;=J255,1,2),IF(O255+P255&gt;0,1,0)))</f>
        <v/>
      </c>
      <c r="R255" s="27">
        <f>IF(D255="","",L255+M255+N255+Q255)</f>
        <v/>
      </c>
      <c r="S255" s="27">
        <f>IF(D255="","",SUMIFS('3_Package_List'!$H$2:$H$5001,'3_Package_List'!$E$2:$E$5001,C255,'3_Package_List'!$G$2:$G$5001,D255))</f>
        <v/>
      </c>
      <c r="T255" s="27">
        <f>IF(D255="","",SUMIFS('3_Package_List'!$J$2:$J$5001,'3_Package_List'!$E$2:$E$5001,C255,'3_Package_List'!$G$2:$G$5001,D255))</f>
        <v/>
      </c>
      <c r="U255" s="27">
        <f>IF(D255="","",COUNTIFS('3_Package_List'!$E$2:$E$5001,C255,'3_Package_List'!$G$2:$G$5001,D255))</f>
        <v/>
      </c>
      <c r="V255" s="27">
        <f>IF(D255="","",IF(U255=0,"Not listed yet",IF(AND(S255=H255,T255=I255,U255=R255),"OK","Mismatch")))</f>
        <v/>
      </c>
    </row>
    <row r="256">
      <c r="A256" s="25" t="n"/>
      <c r="B256" s="25" t="n"/>
      <c r="C256" s="26" t="n"/>
      <c r="D256" s="26" t="n"/>
      <c r="E256" s="26" t="n"/>
      <c r="F256" s="26" t="n"/>
      <c r="G256" s="25" t="n"/>
      <c r="H256" s="25" t="n"/>
      <c r="I256" s="25" t="n"/>
      <c r="J256" s="25" t="n"/>
      <c r="K256" s="25" t="n"/>
      <c r="L256" s="27">
        <f>IF(D256="","",MIN(INT(H256/J256),I256))</f>
        <v/>
      </c>
      <c r="M256" s="27">
        <f>IF(D256="","",INT((H256-L256*J256)/J256))</f>
        <v/>
      </c>
      <c r="N256" s="27">
        <f>IF(D256="","",INT((I256-L256)/J256))</f>
        <v/>
      </c>
      <c r="O256" s="27">
        <f>IF(D256="","",H256-L256*J256-M256*J256)</f>
        <v/>
      </c>
      <c r="P256" s="27">
        <f>IF(D256="","",I256-L256-N256*J256)</f>
        <v/>
      </c>
      <c r="Q256" s="27">
        <f>IF(D256="","",IF(AND(O256&gt;0,P256&gt;0),IF(O256+P256&lt;=J256,1,2),IF(O256+P256&gt;0,1,0)))</f>
        <v/>
      </c>
      <c r="R256" s="27">
        <f>IF(D256="","",L256+M256+N256+Q256)</f>
        <v/>
      </c>
      <c r="S256" s="27">
        <f>IF(D256="","",SUMIFS('3_Package_List'!$H$2:$H$5001,'3_Package_List'!$E$2:$E$5001,C256,'3_Package_List'!$G$2:$G$5001,D256))</f>
        <v/>
      </c>
      <c r="T256" s="27">
        <f>IF(D256="","",SUMIFS('3_Package_List'!$J$2:$J$5001,'3_Package_List'!$E$2:$E$5001,C256,'3_Package_List'!$G$2:$G$5001,D256))</f>
        <v/>
      </c>
      <c r="U256" s="27">
        <f>IF(D256="","",COUNTIFS('3_Package_List'!$E$2:$E$5001,C256,'3_Package_List'!$G$2:$G$5001,D256))</f>
        <v/>
      </c>
      <c r="V256" s="27">
        <f>IF(D256="","",IF(U256=0,"Not listed yet",IF(AND(S256=H256,T256=I256,U256=R256),"OK","Mismatch")))</f>
        <v/>
      </c>
    </row>
    <row r="257">
      <c r="A257" s="25" t="n"/>
      <c r="B257" s="25" t="n"/>
      <c r="C257" s="26" t="n"/>
      <c r="D257" s="26" t="n"/>
      <c r="E257" s="26" t="n"/>
      <c r="F257" s="26" t="n"/>
      <c r="G257" s="25" t="n"/>
      <c r="H257" s="25" t="n"/>
      <c r="I257" s="25" t="n"/>
      <c r="J257" s="25" t="n"/>
      <c r="K257" s="25" t="n"/>
      <c r="L257" s="27">
        <f>IF(D257="","",MIN(INT(H257/J257),I257))</f>
        <v/>
      </c>
      <c r="M257" s="27">
        <f>IF(D257="","",INT((H257-L257*J257)/J257))</f>
        <v/>
      </c>
      <c r="N257" s="27">
        <f>IF(D257="","",INT((I257-L257)/J257))</f>
        <v/>
      </c>
      <c r="O257" s="27">
        <f>IF(D257="","",H257-L257*J257-M257*J257)</f>
        <v/>
      </c>
      <c r="P257" s="27">
        <f>IF(D257="","",I257-L257-N257*J257)</f>
        <v/>
      </c>
      <c r="Q257" s="27">
        <f>IF(D257="","",IF(AND(O257&gt;0,P257&gt;0),IF(O257+P257&lt;=J257,1,2),IF(O257+P257&gt;0,1,0)))</f>
        <v/>
      </c>
      <c r="R257" s="27">
        <f>IF(D257="","",L257+M257+N257+Q257)</f>
        <v/>
      </c>
      <c r="S257" s="27">
        <f>IF(D257="","",SUMIFS('3_Package_List'!$H$2:$H$5001,'3_Package_List'!$E$2:$E$5001,C257,'3_Package_List'!$G$2:$G$5001,D257))</f>
        <v/>
      </c>
      <c r="T257" s="27">
        <f>IF(D257="","",SUMIFS('3_Package_List'!$J$2:$J$5001,'3_Package_List'!$E$2:$E$5001,C257,'3_Package_List'!$G$2:$G$5001,D257))</f>
        <v/>
      </c>
      <c r="U257" s="27">
        <f>IF(D257="","",COUNTIFS('3_Package_List'!$E$2:$E$5001,C257,'3_Package_List'!$G$2:$G$5001,D257))</f>
        <v/>
      </c>
      <c r="V257" s="27">
        <f>IF(D257="","",IF(U257=0,"Not listed yet",IF(AND(S257=H257,T257=I257,U257=R257),"OK","Mismatch")))</f>
        <v/>
      </c>
    </row>
    <row r="258">
      <c r="A258" s="25" t="n"/>
      <c r="B258" s="25" t="n"/>
      <c r="C258" s="26" t="n"/>
      <c r="D258" s="26" t="n"/>
      <c r="E258" s="26" t="n"/>
      <c r="F258" s="26" t="n"/>
      <c r="G258" s="25" t="n"/>
      <c r="H258" s="25" t="n"/>
      <c r="I258" s="25" t="n"/>
      <c r="J258" s="25" t="n"/>
      <c r="K258" s="25" t="n"/>
      <c r="L258" s="27">
        <f>IF(D258="","",MIN(INT(H258/J258),I258))</f>
        <v/>
      </c>
      <c r="M258" s="27">
        <f>IF(D258="","",INT((H258-L258*J258)/J258))</f>
        <v/>
      </c>
      <c r="N258" s="27">
        <f>IF(D258="","",INT((I258-L258)/J258))</f>
        <v/>
      </c>
      <c r="O258" s="27">
        <f>IF(D258="","",H258-L258*J258-M258*J258)</f>
        <v/>
      </c>
      <c r="P258" s="27">
        <f>IF(D258="","",I258-L258-N258*J258)</f>
        <v/>
      </c>
      <c r="Q258" s="27">
        <f>IF(D258="","",IF(AND(O258&gt;0,P258&gt;0),IF(O258+P258&lt;=J258,1,2),IF(O258+P258&gt;0,1,0)))</f>
        <v/>
      </c>
      <c r="R258" s="27">
        <f>IF(D258="","",L258+M258+N258+Q258)</f>
        <v/>
      </c>
      <c r="S258" s="27">
        <f>IF(D258="","",SUMIFS('3_Package_List'!$H$2:$H$5001,'3_Package_List'!$E$2:$E$5001,C258,'3_Package_List'!$G$2:$G$5001,D258))</f>
        <v/>
      </c>
      <c r="T258" s="27">
        <f>IF(D258="","",SUMIFS('3_Package_List'!$J$2:$J$5001,'3_Package_List'!$E$2:$E$5001,C258,'3_Package_List'!$G$2:$G$5001,D258))</f>
        <v/>
      </c>
      <c r="U258" s="27">
        <f>IF(D258="","",COUNTIFS('3_Package_List'!$E$2:$E$5001,C258,'3_Package_List'!$G$2:$G$5001,D258))</f>
        <v/>
      </c>
      <c r="V258" s="27">
        <f>IF(D258="","",IF(U258=0,"Not listed yet",IF(AND(S258=H258,T258=I258,U258=R258),"OK","Mismatch")))</f>
        <v/>
      </c>
    </row>
    <row r="259">
      <c r="A259" s="25" t="n"/>
      <c r="B259" s="25" t="n"/>
      <c r="C259" s="26" t="n"/>
      <c r="D259" s="26" t="n"/>
      <c r="E259" s="26" t="n"/>
      <c r="F259" s="26" t="n"/>
      <c r="G259" s="25" t="n"/>
      <c r="H259" s="25" t="n"/>
      <c r="I259" s="25" t="n"/>
      <c r="J259" s="25" t="n"/>
      <c r="K259" s="25" t="n"/>
      <c r="L259" s="27">
        <f>IF(D259="","",MIN(INT(H259/J259),I259))</f>
        <v/>
      </c>
      <c r="M259" s="27">
        <f>IF(D259="","",INT((H259-L259*J259)/J259))</f>
        <v/>
      </c>
      <c r="N259" s="27">
        <f>IF(D259="","",INT((I259-L259)/J259))</f>
        <v/>
      </c>
      <c r="O259" s="27">
        <f>IF(D259="","",H259-L259*J259-M259*J259)</f>
        <v/>
      </c>
      <c r="P259" s="27">
        <f>IF(D259="","",I259-L259-N259*J259)</f>
        <v/>
      </c>
      <c r="Q259" s="27">
        <f>IF(D259="","",IF(AND(O259&gt;0,P259&gt;0),IF(O259+P259&lt;=J259,1,2),IF(O259+P259&gt;0,1,0)))</f>
        <v/>
      </c>
      <c r="R259" s="27">
        <f>IF(D259="","",L259+M259+N259+Q259)</f>
        <v/>
      </c>
      <c r="S259" s="27">
        <f>IF(D259="","",SUMIFS('3_Package_List'!$H$2:$H$5001,'3_Package_List'!$E$2:$E$5001,C259,'3_Package_List'!$G$2:$G$5001,D259))</f>
        <v/>
      </c>
      <c r="T259" s="27">
        <f>IF(D259="","",SUMIFS('3_Package_List'!$J$2:$J$5001,'3_Package_List'!$E$2:$E$5001,C259,'3_Package_List'!$G$2:$G$5001,D259))</f>
        <v/>
      </c>
      <c r="U259" s="27">
        <f>IF(D259="","",COUNTIFS('3_Package_List'!$E$2:$E$5001,C259,'3_Package_List'!$G$2:$G$5001,D259))</f>
        <v/>
      </c>
      <c r="V259" s="27">
        <f>IF(D259="","",IF(U259=0,"Not listed yet",IF(AND(S259=H259,T259=I259,U259=R259),"OK","Mismatch")))</f>
        <v/>
      </c>
    </row>
    <row r="260">
      <c r="A260" s="25" t="n"/>
      <c r="B260" s="25" t="n"/>
      <c r="C260" s="26" t="n"/>
      <c r="D260" s="26" t="n"/>
      <c r="E260" s="26" t="n"/>
      <c r="F260" s="26" t="n"/>
      <c r="G260" s="25" t="n"/>
      <c r="H260" s="25" t="n"/>
      <c r="I260" s="25" t="n"/>
      <c r="J260" s="25" t="n"/>
      <c r="K260" s="25" t="n"/>
      <c r="L260" s="27">
        <f>IF(D260="","",MIN(INT(H260/J260),I260))</f>
        <v/>
      </c>
      <c r="M260" s="27">
        <f>IF(D260="","",INT((H260-L260*J260)/J260))</f>
        <v/>
      </c>
      <c r="N260" s="27">
        <f>IF(D260="","",INT((I260-L260)/J260))</f>
        <v/>
      </c>
      <c r="O260" s="27">
        <f>IF(D260="","",H260-L260*J260-M260*J260)</f>
        <v/>
      </c>
      <c r="P260" s="27">
        <f>IF(D260="","",I260-L260-N260*J260)</f>
        <v/>
      </c>
      <c r="Q260" s="27">
        <f>IF(D260="","",IF(AND(O260&gt;0,P260&gt;0),IF(O260+P260&lt;=J260,1,2),IF(O260+P260&gt;0,1,0)))</f>
        <v/>
      </c>
      <c r="R260" s="27">
        <f>IF(D260="","",L260+M260+N260+Q260)</f>
        <v/>
      </c>
      <c r="S260" s="27">
        <f>IF(D260="","",SUMIFS('3_Package_List'!$H$2:$H$5001,'3_Package_List'!$E$2:$E$5001,C260,'3_Package_List'!$G$2:$G$5001,D260))</f>
        <v/>
      </c>
      <c r="T260" s="27">
        <f>IF(D260="","",SUMIFS('3_Package_List'!$J$2:$J$5001,'3_Package_List'!$E$2:$E$5001,C260,'3_Package_List'!$G$2:$G$5001,D260))</f>
        <v/>
      </c>
      <c r="U260" s="27">
        <f>IF(D260="","",COUNTIFS('3_Package_List'!$E$2:$E$5001,C260,'3_Package_List'!$G$2:$G$5001,D260))</f>
        <v/>
      </c>
      <c r="V260" s="27">
        <f>IF(D260="","",IF(U260=0,"Not listed yet",IF(AND(S260=H260,T260=I260,U260=R260),"OK","Mismatch")))</f>
        <v/>
      </c>
    </row>
    <row r="261">
      <c r="A261" s="25" t="n"/>
      <c r="B261" s="25" t="n"/>
      <c r="C261" s="26" t="n"/>
      <c r="D261" s="26" t="n"/>
      <c r="E261" s="26" t="n"/>
      <c r="F261" s="26" t="n"/>
      <c r="G261" s="25" t="n"/>
      <c r="H261" s="25" t="n"/>
      <c r="I261" s="25" t="n"/>
      <c r="J261" s="25" t="n"/>
      <c r="K261" s="25" t="n"/>
      <c r="L261" s="27">
        <f>IF(D261="","",MIN(INT(H261/J261),I261))</f>
        <v/>
      </c>
      <c r="M261" s="27">
        <f>IF(D261="","",INT((H261-L261*J261)/J261))</f>
        <v/>
      </c>
      <c r="N261" s="27">
        <f>IF(D261="","",INT((I261-L261)/J261))</f>
        <v/>
      </c>
      <c r="O261" s="27">
        <f>IF(D261="","",H261-L261*J261-M261*J261)</f>
        <v/>
      </c>
      <c r="P261" s="27">
        <f>IF(D261="","",I261-L261-N261*J261)</f>
        <v/>
      </c>
      <c r="Q261" s="27">
        <f>IF(D261="","",IF(AND(O261&gt;0,P261&gt;0),IF(O261+P261&lt;=J261,1,2),IF(O261+P261&gt;0,1,0)))</f>
        <v/>
      </c>
      <c r="R261" s="27">
        <f>IF(D261="","",L261+M261+N261+Q261)</f>
        <v/>
      </c>
      <c r="S261" s="27">
        <f>IF(D261="","",SUMIFS('3_Package_List'!$H$2:$H$5001,'3_Package_List'!$E$2:$E$5001,C261,'3_Package_List'!$G$2:$G$5001,D261))</f>
        <v/>
      </c>
      <c r="T261" s="27">
        <f>IF(D261="","",SUMIFS('3_Package_List'!$J$2:$J$5001,'3_Package_List'!$E$2:$E$5001,C261,'3_Package_List'!$G$2:$G$5001,D261))</f>
        <v/>
      </c>
      <c r="U261" s="27">
        <f>IF(D261="","",COUNTIFS('3_Package_List'!$E$2:$E$5001,C261,'3_Package_List'!$G$2:$G$5001,D261))</f>
        <v/>
      </c>
      <c r="V261" s="27">
        <f>IF(D261="","",IF(U261=0,"Not listed yet",IF(AND(S261=H261,T261=I261,U261=R261),"OK","Mismatch")))</f>
        <v/>
      </c>
    </row>
    <row r="262">
      <c r="A262" s="25" t="n"/>
      <c r="B262" s="25" t="n"/>
      <c r="C262" s="26" t="n"/>
      <c r="D262" s="26" t="n"/>
      <c r="E262" s="26" t="n"/>
      <c r="F262" s="26" t="n"/>
      <c r="G262" s="25" t="n"/>
      <c r="H262" s="25" t="n"/>
      <c r="I262" s="25" t="n"/>
      <c r="J262" s="25" t="n"/>
      <c r="K262" s="25" t="n"/>
      <c r="L262" s="27">
        <f>IF(D262="","",MIN(INT(H262/J262),I262))</f>
        <v/>
      </c>
      <c r="M262" s="27">
        <f>IF(D262="","",INT((H262-L262*J262)/J262))</f>
        <v/>
      </c>
      <c r="N262" s="27">
        <f>IF(D262="","",INT((I262-L262)/J262))</f>
        <v/>
      </c>
      <c r="O262" s="27">
        <f>IF(D262="","",H262-L262*J262-M262*J262)</f>
        <v/>
      </c>
      <c r="P262" s="27">
        <f>IF(D262="","",I262-L262-N262*J262)</f>
        <v/>
      </c>
      <c r="Q262" s="27">
        <f>IF(D262="","",IF(AND(O262&gt;0,P262&gt;0),IF(O262+P262&lt;=J262,1,2),IF(O262+P262&gt;0,1,0)))</f>
        <v/>
      </c>
      <c r="R262" s="27">
        <f>IF(D262="","",L262+M262+N262+Q262)</f>
        <v/>
      </c>
      <c r="S262" s="27">
        <f>IF(D262="","",SUMIFS('3_Package_List'!$H$2:$H$5001,'3_Package_List'!$E$2:$E$5001,C262,'3_Package_List'!$G$2:$G$5001,D262))</f>
        <v/>
      </c>
      <c r="T262" s="27">
        <f>IF(D262="","",SUMIFS('3_Package_List'!$J$2:$J$5001,'3_Package_List'!$E$2:$E$5001,C262,'3_Package_List'!$G$2:$G$5001,D262))</f>
        <v/>
      </c>
      <c r="U262" s="27">
        <f>IF(D262="","",COUNTIFS('3_Package_List'!$E$2:$E$5001,C262,'3_Package_List'!$G$2:$G$5001,D262))</f>
        <v/>
      </c>
      <c r="V262" s="27">
        <f>IF(D262="","",IF(U262=0,"Not listed yet",IF(AND(S262=H262,T262=I262,U262=R262),"OK","Mismatch")))</f>
        <v/>
      </c>
    </row>
    <row r="263">
      <c r="A263" s="25" t="n"/>
      <c r="B263" s="25" t="n"/>
      <c r="C263" s="26" t="n"/>
      <c r="D263" s="26" t="n"/>
      <c r="E263" s="26" t="n"/>
      <c r="F263" s="26" t="n"/>
      <c r="G263" s="25" t="n"/>
      <c r="H263" s="25" t="n"/>
      <c r="I263" s="25" t="n"/>
      <c r="J263" s="25" t="n"/>
      <c r="K263" s="25" t="n"/>
      <c r="L263" s="27">
        <f>IF(D263="","",MIN(INT(H263/J263),I263))</f>
        <v/>
      </c>
      <c r="M263" s="27">
        <f>IF(D263="","",INT((H263-L263*J263)/J263))</f>
        <v/>
      </c>
      <c r="N263" s="27">
        <f>IF(D263="","",INT((I263-L263)/J263))</f>
        <v/>
      </c>
      <c r="O263" s="27">
        <f>IF(D263="","",H263-L263*J263-M263*J263)</f>
        <v/>
      </c>
      <c r="P263" s="27">
        <f>IF(D263="","",I263-L263-N263*J263)</f>
        <v/>
      </c>
      <c r="Q263" s="27">
        <f>IF(D263="","",IF(AND(O263&gt;0,P263&gt;0),IF(O263+P263&lt;=J263,1,2),IF(O263+P263&gt;0,1,0)))</f>
        <v/>
      </c>
      <c r="R263" s="27">
        <f>IF(D263="","",L263+M263+N263+Q263)</f>
        <v/>
      </c>
      <c r="S263" s="27">
        <f>IF(D263="","",SUMIFS('3_Package_List'!$H$2:$H$5001,'3_Package_List'!$E$2:$E$5001,C263,'3_Package_List'!$G$2:$G$5001,D263))</f>
        <v/>
      </c>
      <c r="T263" s="27">
        <f>IF(D263="","",SUMIFS('3_Package_List'!$J$2:$J$5001,'3_Package_List'!$E$2:$E$5001,C263,'3_Package_List'!$G$2:$G$5001,D263))</f>
        <v/>
      </c>
      <c r="U263" s="27">
        <f>IF(D263="","",COUNTIFS('3_Package_List'!$E$2:$E$5001,C263,'3_Package_List'!$G$2:$G$5001,D263))</f>
        <v/>
      </c>
      <c r="V263" s="27">
        <f>IF(D263="","",IF(U263=0,"Not listed yet",IF(AND(S263=H263,T263=I263,U263=R263),"OK","Mismatch")))</f>
        <v/>
      </c>
    </row>
    <row r="264">
      <c r="A264" s="25" t="n"/>
      <c r="B264" s="25" t="n"/>
      <c r="C264" s="26" t="n"/>
      <c r="D264" s="26" t="n"/>
      <c r="E264" s="26" t="n"/>
      <c r="F264" s="26" t="n"/>
      <c r="G264" s="25" t="n"/>
      <c r="H264" s="25" t="n"/>
      <c r="I264" s="25" t="n"/>
      <c r="J264" s="25" t="n"/>
      <c r="K264" s="25" t="n"/>
      <c r="L264" s="27">
        <f>IF(D264="","",MIN(INT(H264/J264),I264))</f>
        <v/>
      </c>
      <c r="M264" s="27">
        <f>IF(D264="","",INT((H264-L264*J264)/J264))</f>
        <v/>
      </c>
      <c r="N264" s="27">
        <f>IF(D264="","",INT((I264-L264)/J264))</f>
        <v/>
      </c>
      <c r="O264" s="27">
        <f>IF(D264="","",H264-L264*J264-M264*J264)</f>
        <v/>
      </c>
      <c r="P264" s="27">
        <f>IF(D264="","",I264-L264-N264*J264)</f>
        <v/>
      </c>
      <c r="Q264" s="27">
        <f>IF(D264="","",IF(AND(O264&gt;0,P264&gt;0),IF(O264+P264&lt;=J264,1,2),IF(O264+P264&gt;0,1,0)))</f>
        <v/>
      </c>
      <c r="R264" s="27">
        <f>IF(D264="","",L264+M264+N264+Q264)</f>
        <v/>
      </c>
      <c r="S264" s="27">
        <f>IF(D264="","",SUMIFS('3_Package_List'!$H$2:$H$5001,'3_Package_List'!$E$2:$E$5001,C264,'3_Package_List'!$G$2:$G$5001,D264))</f>
        <v/>
      </c>
      <c r="T264" s="27">
        <f>IF(D264="","",SUMIFS('3_Package_List'!$J$2:$J$5001,'3_Package_List'!$E$2:$E$5001,C264,'3_Package_List'!$G$2:$G$5001,D264))</f>
        <v/>
      </c>
      <c r="U264" s="27">
        <f>IF(D264="","",COUNTIFS('3_Package_List'!$E$2:$E$5001,C264,'3_Package_List'!$G$2:$G$5001,D264))</f>
        <v/>
      </c>
      <c r="V264" s="27">
        <f>IF(D264="","",IF(U264=0,"Not listed yet",IF(AND(S264=H264,T264=I264,U264=R264),"OK","Mismatch")))</f>
        <v/>
      </c>
    </row>
    <row r="265">
      <c r="A265" s="25" t="n"/>
      <c r="B265" s="25" t="n"/>
      <c r="C265" s="26" t="n"/>
      <c r="D265" s="26" t="n"/>
      <c r="E265" s="26" t="n"/>
      <c r="F265" s="26" t="n"/>
      <c r="G265" s="25" t="n"/>
      <c r="H265" s="25" t="n"/>
      <c r="I265" s="25" t="n"/>
      <c r="J265" s="25" t="n"/>
      <c r="K265" s="25" t="n"/>
      <c r="L265" s="27">
        <f>IF(D265="","",MIN(INT(H265/J265),I265))</f>
        <v/>
      </c>
      <c r="M265" s="27">
        <f>IF(D265="","",INT((H265-L265*J265)/J265))</f>
        <v/>
      </c>
      <c r="N265" s="27">
        <f>IF(D265="","",INT((I265-L265)/J265))</f>
        <v/>
      </c>
      <c r="O265" s="27">
        <f>IF(D265="","",H265-L265*J265-M265*J265)</f>
        <v/>
      </c>
      <c r="P265" s="27">
        <f>IF(D265="","",I265-L265-N265*J265)</f>
        <v/>
      </c>
      <c r="Q265" s="27">
        <f>IF(D265="","",IF(AND(O265&gt;0,P265&gt;0),IF(O265+P265&lt;=J265,1,2),IF(O265+P265&gt;0,1,0)))</f>
        <v/>
      </c>
      <c r="R265" s="27">
        <f>IF(D265="","",L265+M265+N265+Q265)</f>
        <v/>
      </c>
      <c r="S265" s="27">
        <f>IF(D265="","",SUMIFS('3_Package_List'!$H$2:$H$5001,'3_Package_List'!$E$2:$E$5001,C265,'3_Package_List'!$G$2:$G$5001,D265))</f>
        <v/>
      </c>
      <c r="T265" s="27">
        <f>IF(D265="","",SUMIFS('3_Package_List'!$J$2:$J$5001,'3_Package_List'!$E$2:$E$5001,C265,'3_Package_List'!$G$2:$G$5001,D265))</f>
        <v/>
      </c>
      <c r="U265" s="27">
        <f>IF(D265="","",COUNTIFS('3_Package_List'!$E$2:$E$5001,C265,'3_Package_List'!$G$2:$G$5001,D265))</f>
        <v/>
      </c>
      <c r="V265" s="27">
        <f>IF(D265="","",IF(U265=0,"Not listed yet",IF(AND(S265=H265,T265=I265,U265=R265),"OK","Mismatch")))</f>
        <v/>
      </c>
    </row>
    <row r="266">
      <c r="A266" s="25" t="n"/>
      <c r="B266" s="25" t="n"/>
      <c r="C266" s="26" t="n"/>
      <c r="D266" s="26" t="n"/>
      <c r="E266" s="26" t="n"/>
      <c r="F266" s="26" t="n"/>
      <c r="G266" s="25" t="n"/>
      <c r="H266" s="25" t="n"/>
      <c r="I266" s="25" t="n"/>
      <c r="J266" s="25" t="n"/>
      <c r="K266" s="25" t="n"/>
      <c r="L266" s="27">
        <f>IF(D266="","",MIN(INT(H266/J266),I266))</f>
        <v/>
      </c>
      <c r="M266" s="27">
        <f>IF(D266="","",INT((H266-L266*J266)/J266))</f>
        <v/>
      </c>
      <c r="N266" s="27">
        <f>IF(D266="","",INT((I266-L266)/J266))</f>
        <v/>
      </c>
      <c r="O266" s="27">
        <f>IF(D266="","",H266-L266*J266-M266*J266)</f>
        <v/>
      </c>
      <c r="P266" s="27">
        <f>IF(D266="","",I266-L266-N266*J266)</f>
        <v/>
      </c>
      <c r="Q266" s="27">
        <f>IF(D266="","",IF(AND(O266&gt;0,P266&gt;0),IF(O266+P266&lt;=J266,1,2),IF(O266+P266&gt;0,1,0)))</f>
        <v/>
      </c>
      <c r="R266" s="27">
        <f>IF(D266="","",L266+M266+N266+Q266)</f>
        <v/>
      </c>
      <c r="S266" s="27">
        <f>IF(D266="","",SUMIFS('3_Package_List'!$H$2:$H$5001,'3_Package_List'!$E$2:$E$5001,C266,'3_Package_List'!$G$2:$G$5001,D266))</f>
        <v/>
      </c>
      <c r="T266" s="27">
        <f>IF(D266="","",SUMIFS('3_Package_List'!$J$2:$J$5001,'3_Package_List'!$E$2:$E$5001,C266,'3_Package_List'!$G$2:$G$5001,D266))</f>
        <v/>
      </c>
      <c r="U266" s="27">
        <f>IF(D266="","",COUNTIFS('3_Package_List'!$E$2:$E$5001,C266,'3_Package_List'!$G$2:$G$5001,D266))</f>
        <v/>
      </c>
      <c r="V266" s="27">
        <f>IF(D266="","",IF(U266=0,"Not listed yet",IF(AND(S266=H266,T266=I266,U266=R266),"OK","Mismatch")))</f>
        <v/>
      </c>
    </row>
    <row r="267">
      <c r="A267" s="25" t="n"/>
      <c r="B267" s="25" t="n"/>
      <c r="C267" s="26" t="n"/>
      <c r="D267" s="26" t="n"/>
      <c r="E267" s="26" t="n"/>
      <c r="F267" s="26" t="n"/>
      <c r="G267" s="25" t="n"/>
      <c r="H267" s="25" t="n"/>
      <c r="I267" s="25" t="n"/>
      <c r="J267" s="25" t="n"/>
      <c r="K267" s="25" t="n"/>
      <c r="L267" s="27">
        <f>IF(D267="","",MIN(INT(H267/J267),I267))</f>
        <v/>
      </c>
      <c r="M267" s="27">
        <f>IF(D267="","",INT((H267-L267*J267)/J267))</f>
        <v/>
      </c>
      <c r="N267" s="27">
        <f>IF(D267="","",INT((I267-L267)/J267))</f>
        <v/>
      </c>
      <c r="O267" s="27">
        <f>IF(D267="","",H267-L267*J267-M267*J267)</f>
        <v/>
      </c>
      <c r="P267" s="27">
        <f>IF(D267="","",I267-L267-N267*J267)</f>
        <v/>
      </c>
      <c r="Q267" s="27">
        <f>IF(D267="","",IF(AND(O267&gt;0,P267&gt;0),IF(O267+P267&lt;=J267,1,2),IF(O267+P267&gt;0,1,0)))</f>
        <v/>
      </c>
      <c r="R267" s="27">
        <f>IF(D267="","",L267+M267+N267+Q267)</f>
        <v/>
      </c>
      <c r="S267" s="27">
        <f>IF(D267="","",SUMIFS('3_Package_List'!$H$2:$H$5001,'3_Package_List'!$E$2:$E$5001,C267,'3_Package_List'!$G$2:$G$5001,D267))</f>
        <v/>
      </c>
      <c r="T267" s="27">
        <f>IF(D267="","",SUMIFS('3_Package_List'!$J$2:$J$5001,'3_Package_List'!$E$2:$E$5001,C267,'3_Package_List'!$G$2:$G$5001,D267))</f>
        <v/>
      </c>
      <c r="U267" s="27">
        <f>IF(D267="","",COUNTIFS('3_Package_List'!$E$2:$E$5001,C267,'3_Package_List'!$G$2:$G$5001,D267))</f>
        <v/>
      </c>
      <c r="V267" s="27">
        <f>IF(D267="","",IF(U267=0,"Not listed yet",IF(AND(S267=H267,T267=I267,U267=R267),"OK","Mismatch")))</f>
        <v/>
      </c>
    </row>
    <row r="268">
      <c r="A268" s="25" t="n"/>
      <c r="B268" s="25" t="n"/>
      <c r="C268" s="26" t="n"/>
      <c r="D268" s="26" t="n"/>
      <c r="E268" s="26" t="n"/>
      <c r="F268" s="26" t="n"/>
      <c r="G268" s="25" t="n"/>
      <c r="H268" s="25" t="n"/>
      <c r="I268" s="25" t="n"/>
      <c r="J268" s="25" t="n"/>
      <c r="K268" s="25" t="n"/>
      <c r="L268" s="27">
        <f>IF(D268="","",MIN(INT(H268/J268),I268))</f>
        <v/>
      </c>
      <c r="M268" s="27">
        <f>IF(D268="","",INT((H268-L268*J268)/J268))</f>
        <v/>
      </c>
      <c r="N268" s="27">
        <f>IF(D268="","",INT((I268-L268)/J268))</f>
        <v/>
      </c>
      <c r="O268" s="27">
        <f>IF(D268="","",H268-L268*J268-M268*J268)</f>
        <v/>
      </c>
      <c r="P268" s="27">
        <f>IF(D268="","",I268-L268-N268*J268)</f>
        <v/>
      </c>
      <c r="Q268" s="27">
        <f>IF(D268="","",IF(AND(O268&gt;0,P268&gt;0),IF(O268+P268&lt;=J268,1,2),IF(O268+P268&gt;0,1,0)))</f>
        <v/>
      </c>
      <c r="R268" s="27">
        <f>IF(D268="","",L268+M268+N268+Q268)</f>
        <v/>
      </c>
      <c r="S268" s="27">
        <f>IF(D268="","",SUMIFS('3_Package_List'!$H$2:$H$5001,'3_Package_List'!$E$2:$E$5001,C268,'3_Package_List'!$G$2:$G$5001,D268))</f>
        <v/>
      </c>
      <c r="T268" s="27">
        <f>IF(D268="","",SUMIFS('3_Package_List'!$J$2:$J$5001,'3_Package_List'!$E$2:$E$5001,C268,'3_Package_List'!$G$2:$G$5001,D268))</f>
        <v/>
      </c>
      <c r="U268" s="27">
        <f>IF(D268="","",COUNTIFS('3_Package_List'!$E$2:$E$5001,C268,'3_Package_List'!$G$2:$G$5001,D268))</f>
        <v/>
      </c>
      <c r="V268" s="27">
        <f>IF(D268="","",IF(U268=0,"Not listed yet",IF(AND(S268=H268,T268=I268,U268=R268),"OK","Mismatch")))</f>
        <v/>
      </c>
    </row>
    <row r="269">
      <c r="A269" s="25" t="n"/>
      <c r="B269" s="25" t="n"/>
      <c r="C269" s="26" t="n"/>
      <c r="D269" s="26" t="n"/>
      <c r="E269" s="26" t="n"/>
      <c r="F269" s="26" t="n"/>
      <c r="G269" s="25" t="n"/>
      <c r="H269" s="25" t="n"/>
      <c r="I269" s="25" t="n"/>
      <c r="J269" s="25" t="n"/>
      <c r="K269" s="25" t="n"/>
      <c r="L269" s="27">
        <f>IF(D269="","",MIN(INT(H269/J269),I269))</f>
        <v/>
      </c>
      <c r="M269" s="27">
        <f>IF(D269="","",INT((H269-L269*J269)/J269))</f>
        <v/>
      </c>
      <c r="N269" s="27">
        <f>IF(D269="","",INT((I269-L269)/J269))</f>
        <v/>
      </c>
      <c r="O269" s="27">
        <f>IF(D269="","",H269-L269*J269-M269*J269)</f>
        <v/>
      </c>
      <c r="P269" s="27">
        <f>IF(D269="","",I269-L269-N269*J269)</f>
        <v/>
      </c>
      <c r="Q269" s="27">
        <f>IF(D269="","",IF(AND(O269&gt;0,P269&gt;0),IF(O269+P269&lt;=J269,1,2),IF(O269+P269&gt;0,1,0)))</f>
        <v/>
      </c>
      <c r="R269" s="27">
        <f>IF(D269="","",L269+M269+N269+Q269)</f>
        <v/>
      </c>
      <c r="S269" s="27">
        <f>IF(D269="","",SUMIFS('3_Package_List'!$H$2:$H$5001,'3_Package_List'!$E$2:$E$5001,C269,'3_Package_List'!$G$2:$G$5001,D269))</f>
        <v/>
      </c>
      <c r="T269" s="27">
        <f>IF(D269="","",SUMIFS('3_Package_List'!$J$2:$J$5001,'3_Package_List'!$E$2:$E$5001,C269,'3_Package_List'!$G$2:$G$5001,D269))</f>
        <v/>
      </c>
      <c r="U269" s="27">
        <f>IF(D269="","",COUNTIFS('3_Package_List'!$E$2:$E$5001,C269,'3_Package_List'!$G$2:$G$5001,D269))</f>
        <v/>
      </c>
      <c r="V269" s="27">
        <f>IF(D269="","",IF(U269=0,"Not listed yet",IF(AND(S269=H269,T269=I269,U269=R269),"OK","Mismatch")))</f>
        <v/>
      </c>
    </row>
    <row r="270">
      <c r="A270" s="25" t="n"/>
      <c r="B270" s="25" t="n"/>
      <c r="C270" s="26" t="n"/>
      <c r="D270" s="26" t="n"/>
      <c r="E270" s="26" t="n"/>
      <c r="F270" s="26" t="n"/>
      <c r="G270" s="25" t="n"/>
      <c r="H270" s="25" t="n"/>
      <c r="I270" s="25" t="n"/>
      <c r="J270" s="25" t="n"/>
      <c r="K270" s="25" t="n"/>
      <c r="L270" s="27">
        <f>IF(D270="","",MIN(INT(H270/J270),I270))</f>
        <v/>
      </c>
      <c r="M270" s="27">
        <f>IF(D270="","",INT((H270-L270*J270)/J270))</f>
        <v/>
      </c>
      <c r="N270" s="27">
        <f>IF(D270="","",INT((I270-L270)/J270))</f>
        <v/>
      </c>
      <c r="O270" s="27">
        <f>IF(D270="","",H270-L270*J270-M270*J270)</f>
        <v/>
      </c>
      <c r="P270" s="27">
        <f>IF(D270="","",I270-L270-N270*J270)</f>
        <v/>
      </c>
      <c r="Q270" s="27">
        <f>IF(D270="","",IF(AND(O270&gt;0,P270&gt;0),IF(O270+P270&lt;=J270,1,2),IF(O270+P270&gt;0,1,0)))</f>
        <v/>
      </c>
      <c r="R270" s="27">
        <f>IF(D270="","",L270+M270+N270+Q270)</f>
        <v/>
      </c>
      <c r="S270" s="27">
        <f>IF(D270="","",SUMIFS('3_Package_List'!$H$2:$H$5001,'3_Package_List'!$E$2:$E$5001,C270,'3_Package_List'!$G$2:$G$5001,D270))</f>
        <v/>
      </c>
      <c r="T270" s="27">
        <f>IF(D270="","",SUMIFS('3_Package_List'!$J$2:$J$5001,'3_Package_List'!$E$2:$E$5001,C270,'3_Package_List'!$G$2:$G$5001,D270))</f>
        <v/>
      </c>
      <c r="U270" s="27">
        <f>IF(D270="","",COUNTIFS('3_Package_List'!$E$2:$E$5001,C270,'3_Package_List'!$G$2:$G$5001,D270))</f>
        <v/>
      </c>
      <c r="V270" s="27">
        <f>IF(D270="","",IF(U270=0,"Not listed yet",IF(AND(S270=H270,T270=I270,U270=R270),"OK","Mismatch")))</f>
        <v/>
      </c>
    </row>
    <row r="271">
      <c r="A271" s="25" t="n"/>
      <c r="B271" s="25" t="n"/>
      <c r="C271" s="26" t="n"/>
      <c r="D271" s="26" t="n"/>
      <c r="E271" s="26" t="n"/>
      <c r="F271" s="26" t="n"/>
      <c r="G271" s="25" t="n"/>
      <c r="H271" s="25" t="n"/>
      <c r="I271" s="25" t="n"/>
      <c r="J271" s="25" t="n"/>
      <c r="K271" s="25" t="n"/>
      <c r="L271" s="27">
        <f>IF(D271="","",MIN(INT(H271/J271),I271))</f>
        <v/>
      </c>
      <c r="M271" s="27">
        <f>IF(D271="","",INT((H271-L271*J271)/J271))</f>
        <v/>
      </c>
      <c r="N271" s="27">
        <f>IF(D271="","",INT((I271-L271)/J271))</f>
        <v/>
      </c>
      <c r="O271" s="27">
        <f>IF(D271="","",H271-L271*J271-M271*J271)</f>
        <v/>
      </c>
      <c r="P271" s="27">
        <f>IF(D271="","",I271-L271-N271*J271)</f>
        <v/>
      </c>
      <c r="Q271" s="27">
        <f>IF(D271="","",IF(AND(O271&gt;0,P271&gt;0),IF(O271+P271&lt;=J271,1,2),IF(O271+P271&gt;0,1,0)))</f>
        <v/>
      </c>
      <c r="R271" s="27">
        <f>IF(D271="","",L271+M271+N271+Q271)</f>
        <v/>
      </c>
      <c r="S271" s="27">
        <f>IF(D271="","",SUMIFS('3_Package_List'!$H$2:$H$5001,'3_Package_List'!$E$2:$E$5001,C271,'3_Package_List'!$G$2:$G$5001,D271))</f>
        <v/>
      </c>
      <c r="T271" s="27">
        <f>IF(D271="","",SUMIFS('3_Package_List'!$J$2:$J$5001,'3_Package_List'!$E$2:$E$5001,C271,'3_Package_List'!$G$2:$G$5001,D271))</f>
        <v/>
      </c>
      <c r="U271" s="27">
        <f>IF(D271="","",COUNTIFS('3_Package_List'!$E$2:$E$5001,C271,'3_Package_List'!$G$2:$G$5001,D271))</f>
        <v/>
      </c>
      <c r="V271" s="27">
        <f>IF(D271="","",IF(U271=0,"Not listed yet",IF(AND(S271=H271,T271=I271,U271=R271),"OK","Mismatch")))</f>
        <v/>
      </c>
    </row>
    <row r="272">
      <c r="A272" s="25" t="n"/>
      <c r="B272" s="25" t="n"/>
      <c r="C272" s="26" t="n"/>
      <c r="D272" s="26" t="n"/>
      <c r="E272" s="26" t="n"/>
      <c r="F272" s="26" t="n"/>
      <c r="G272" s="25" t="n"/>
      <c r="H272" s="25" t="n"/>
      <c r="I272" s="25" t="n"/>
      <c r="J272" s="25" t="n"/>
      <c r="K272" s="25" t="n"/>
      <c r="L272" s="27">
        <f>IF(D272="","",MIN(INT(H272/J272),I272))</f>
        <v/>
      </c>
      <c r="M272" s="27">
        <f>IF(D272="","",INT((H272-L272*J272)/J272))</f>
        <v/>
      </c>
      <c r="N272" s="27">
        <f>IF(D272="","",INT((I272-L272)/J272))</f>
        <v/>
      </c>
      <c r="O272" s="27">
        <f>IF(D272="","",H272-L272*J272-M272*J272)</f>
        <v/>
      </c>
      <c r="P272" s="27">
        <f>IF(D272="","",I272-L272-N272*J272)</f>
        <v/>
      </c>
      <c r="Q272" s="27">
        <f>IF(D272="","",IF(AND(O272&gt;0,P272&gt;0),IF(O272+P272&lt;=J272,1,2),IF(O272+P272&gt;0,1,0)))</f>
        <v/>
      </c>
      <c r="R272" s="27">
        <f>IF(D272="","",L272+M272+N272+Q272)</f>
        <v/>
      </c>
      <c r="S272" s="27">
        <f>IF(D272="","",SUMIFS('3_Package_List'!$H$2:$H$5001,'3_Package_List'!$E$2:$E$5001,C272,'3_Package_List'!$G$2:$G$5001,D272))</f>
        <v/>
      </c>
      <c r="T272" s="27">
        <f>IF(D272="","",SUMIFS('3_Package_List'!$J$2:$J$5001,'3_Package_List'!$E$2:$E$5001,C272,'3_Package_List'!$G$2:$G$5001,D272))</f>
        <v/>
      </c>
      <c r="U272" s="27">
        <f>IF(D272="","",COUNTIFS('3_Package_List'!$E$2:$E$5001,C272,'3_Package_List'!$G$2:$G$5001,D272))</f>
        <v/>
      </c>
      <c r="V272" s="27">
        <f>IF(D272="","",IF(U272=0,"Not listed yet",IF(AND(S272=H272,T272=I272,U272=R272),"OK","Mismatch")))</f>
        <v/>
      </c>
    </row>
    <row r="273">
      <c r="A273" s="25" t="n"/>
      <c r="B273" s="25" t="n"/>
      <c r="C273" s="26" t="n"/>
      <c r="D273" s="26" t="n"/>
      <c r="E273" s="26" t="n"/>
      <c r="F273" s="26" t="n"/>
      <c r="G273" s="25" t="n"/>
      <c r="H273" s="25" t="n"/>
      <c r="I273" s="25" t="n"/>
      <c r="J273" s="25" t="n"/>
      <c r="K273" s="25" t="n"/>
      <c r="L273" s="27">
        <f>IF(D273="","",MIN(INT(H273/J273),I273))</f>
        <v/>
      </c>
      <c r="M273" s="27">
        <f>IF(D273="","",INT((H273-L273*J273)/J273))</f>
        <v/>
      </c>
      <c r="N273" s="27">
        <f>IF(D273="","",INT((I273-L273)/J273))</f>
        <v/>
      </c>
      <c r="O273" s="27">
        <f>IF(D273="","",H273-L273*J273-M273*J273)</f>
        <v/>
      </c>
      <c r="P273" s="27">
        <f>IF(D273="","",I273-L273-N273*J273)</f>
        <v/>
      </c>
      <c r="Q273" s="27">
        <f>IF(D273="","",IF(AND(O273&gt;0,P273&gt;0),IF(O273+P273&lt;=J273,1,2),IF(O273+P273&gt;0,1,0)))</f>
        <v/>
      </c>
      <c r="R273" s="27">
        <f>IF(D273="","",L273+M273+N273+Q273)</f>
        <v/>
      </c>
      <c r="S273" s="27">
        <f>IF(D273="","",SUMIFS('3_Package_List'!$H$2:$H$5001,'3_Package_List'!$E$2:$E$5001,C273,'3_Package_List'!$G$2:$G$5001,D273))</f>
        <v/>
      </c>
      <c r="T273" s="27">
        <f>IF(D273="","",SUMIFS('3_Package_List'!$J$2:$J$5001,'3_Package_List'!$E$2:$E$5001,C273,'3_Package_List'!$G$2:$G$5001,D273))</f>
        <v/>
      </c>
      <c r="U273" s="27">
        <f>IF(D273="","",COUNTIFS('3_Package_List'!$E$2:$E$5001,C273,'3_Package_List'!$G$2:$G$5001,D273))</f>
        <v/>
      </c>
      <c r="V273" s="27">
        <f>IF(D273="","",IF(U273=0,"Not listed yet",IF(AND(S273=H273,T273=I273,U273=R273),"OK","Mismatch")))</f>
        <v/>
      </c>
    </row>
    <row r="274">
      <c r="A274" s="25" t="n"/>
      <c r="B274" s="25" t="n"/>
      <c r="C274" s="26" t="n"/>
      <c r="D274" s="26" t="n"/>
      <c r="E274" s="26" t="n"/>
      <c r="F274" s="26" t="n"/>
      <c r="G274" s="25" t="n"/>
      <c r="H274" s="25" t="n"/>
      <c r="I274" s="25" t="n"/>
      <c r="J274" s="25" t="n"/>
      <c r="K274" s="25" t="n"/>
      <c r="L274" s="27">
        <f>IF(D274="","",MIN(INT(H274/J274),I274))</f>
        <v/>
      </c>
      <c r="M274" s="27">
        <f>IF(D274="","",INT((H274-L274*J274)/J274))</f>
        <v/>
      </c>
      <c r="N274" s="27">
        <f>IF(D274="","",INT((I274-L274)/J274))</f>
        <v/>
      </c>
      <c r="O274" s="27">
        <f>IF(D274="","",H274-L274*J274-M274*J274)</f>
        <v/>
      </c>
      <c r="P274" s="27">
        <f>IF(D274="","",I274-L274-N274*J274)</f>
        <v/>
      </c>
      <c r="Q274" s="27">
        <f>IF(D274="","",IF(AND(O274&gt;0,P274&gt;0),IF(O274+P274&lt;=J274,1,2),IF(O274+P274&gt;0,1,0)))</f>
        <v/>
      </c>
      <c r="R274" s="27">
        <f>IF(D274="","",L274+M274+N274+Q274)</f>
        <v/>
      </c>
      <c r="S274" s="27">
        <f>IF(D274="","",SUMIFS('3_Package_List'!$H$2:$H$5001,'3_Package_List'!$E$2:$E$5001,C274,'3_Package_List'!$G$2:$G$5001,D274))</f>
        <v/>
      </c>
      <c r="T274" s="27">
        <f>IF(D274="","",SUMIFS('3_Package_List'!$J$2:$J$5001,'3_Package_List'!$E$2:$E$5001,C274,'3_Package_List'!$G$2:$G$5001,D274))</f>
        <v/>
      </c>
      <c r="U274" s="27">
        <f>IF(D274="","",COUNTIFS('3_Package_List'!$E$2:$E$5001,C274,'3_Package_List'!$G$2:$G$5001,D274))</f>
        <v/>
      </c>
      <c r="V274" s="27">
        <f>IF(D274="","",IF(U274=0,"Not listed yet",IF(AND(S274=H274,T274=I274,U274=R274),"OK","Mismatch")))</f>
        <v/>
      </c>
    </row>
    <row r="275">
      <c r="A275" s="25" t="n"/>
      <c r="B275" s="25" t="n"/>
      <c r="C275" s="26" t="n"/>
      <c r="D275" s="26" t="n"/>
      <c r="E275" s="26" t="n"/>
      <c r="F275" s="26" t="n"/>
      <c r="G275" s="25" t="n"/>
      <c r="H275" s="25" t="n"/>
      <c r="I275" s="25" t="n"/>
      <c r="J275" s="25" t="n"/>
      <c r="K275" s="25" t="n"/>
      <c r="L275" s="27">
        <f>IF(D275="","",MIN(INT(H275/J275),I275))</f>
        <v/>
      </c>
      <c r="M275" s="27">
        <f>IF(D275="","",INT((H275-L275*J275)/J275))</f>
        <v/>
      </c>
      <c r="N275" s="27">
        <f>IF(D275="","",INT((I275-L275)/J275))</f>
        <v/>
      </c>
      <c r="O275" s="27">
        <f>IF(D275="","",H275-L275*J275-M275*J275)</f>
        <v/>
      </c>
      <c r="P275" s="27">
        <f>IF(D275="","",I275-L275-N275*J275)</f>
        <v/>
      </c>
      <c r="Q275" s="27">
        <f>IF(D275="","",IF(AND(O275&gt;0,P275&gt;0),IF(O275+P275&lt;=J275,1,2),IF(O275+P275&gt;0,1,0)))</f>
        <v/>
      </c>
      <c r="R275" s="27">
        <f>IF(D275="","",L275+M275+N275+Q275)</f>
        <v/>
      </c>
      <c r="S275" s="27">
        <f>IF(D275="","",SUMIFS('3_Package_List'!$H$2:$H$5001,'3_Package_List'!$E$2:$E$5001,C275,'3_Package_List'!$G$2:$G$5001,D275))</f>
        <v/>
      </c>
      <c r="T275" s="27">
        <f>IF(D275="","",SUMIFS('3_Package_List'!$J$2:$J$5001,'3_Package_List'!$E$2:$E$5001,C275,'3_Package_List'!$G$2:$G$5001,D275))</f>
        <v/>
      </c>
      <c r="U275" s="27">
        <f>IF(D275="","",COUNTIFS('3_Package_List'!$E$2:$E$5001,C275,'3_Package_List'!$G$2:$G$5001,D275))</f>
        <v/>
      </c>
      <c r="V275" s="27">
        <f>IF(D275="","",IF(U275=0,"Not listed yet",IF(AND(S275=H275,T275=I275,U275=R275),"OK","Mismatch")))</f>
        <v/>
      </c>
    </row>
    <row r="276">
      <c r="A276" s="25" t="n"/>
      <c r="B276" s="25" t="n"/>
      <c r="C276" s="26" t="n"/>
      <c r="D276" s="26" t="n"/>
      <c r="E276" s="26" t="n"/>
      <c r="F276" s="26" t="n"/>
      <c r="G276" s="25" t="n"/>
      <c r="H276" s="25" t="n"/>
      <c r="I276" s="25" t="n"/>
      <c r="J276" s="25" t="n"/>
      <c r="K276" s="25" t="n"/>
      <c r="L276" s="27">
        <f>IF(D276="","",MIN(INT(H276/J276),I276))</f>
        <v/>
      </c>
      <c r="M276" s="27">
        <f>IF(D276="","",INT((H276-L276*J276)/J276))</f>
        <v/>
      </c>
      <c r="N276" s="27">
        <f>IF(D276="","",INT((I276-L276)/J276))</f>
        <v/>
      </c>
      <c r="O276" s="27">
        <f>IF(D276="","",H276-L276*J276-M276*J276)</f>
        <v/>
      </c>
      <c r="P276" s="27">
        <f>IF(D276="","",I276-L276-N276*J276)</f>
        <v/>
      </c>
      <c r="Q276" s="27">
        <f>IF(D276="","",IF(AND(O276&gt;0,P276&gt;0),IF(O276+P276&lt;=J276,1,2),IF(O276+P276&gt;0,1,0)))</f>
        <v/>
      </c>
      <c r="R276" s="27">
        <f>IF(D276="","",L276+M276+N276+Q276)</f>
        <v/>
      </c>
      <c r="S276" s="27">
        <f>IF(D276="","",SUMIFS('3_Package_List'!$H$2:$H$5001,'3_Package_List'!$E$2:$E$5001,C276,'3_Package_List'!$G$2:$G$5001,D276))</f>
        <v/>
      </c>
      <c r="T276" s="27">
        <f>IF(D276="","",SUMIFS('3_Package_List'!$J$2:$J$5001,'3_Package_List'!$E$2:$E$5001,C276,'3_Package_List'!$G$2:$G$5001,D276))</f>
        <v/>
      </c>
      <c r="U276" s="27">
        <f>IF(D276="","",COUNTIFS('3_Package_List'!$E$2:$E$5001,C276,'3_Package_List'!$G$2:$G$5001,D276))</f>
        <v/>
      </c>
      <c r="V276" s="27">
        <f>IF(D276="","",IF(U276=0,"Not listed yet",IF(AND(S276=H276,T276=I276,U276=R276),"OK","Mismatch")))</f>
        <v/>
      </c>
    </row>
    <row r="277">
      <c r="A277" s="25" t="n"/>
      <c r="B277" s="25" t="n"/>
      <c r="C277" s="26" t="n"/>
      <c r="D277" s="26" t="n"/>
      <c r="E277" s="26" t="n"/>
      <c r="F277" s="26" t="n"/>
      <c r="G277" s="25" t="n"/>
      <c r="H277" s="25" t="n"/>
      <c r="I277" s="25" t="n"/>
      <c r="J277" s="25" t="n"/>
      <c r="K277" s="25" t="n"/>
      <c r="L277" s="27">
        <f>IF(D277="","",MIN(INT(H277/J277),I277))</f>
        <v/>
      </c>
      <c r="M277" s="27">
        <f>IF(D277="","",INT((H277-L277*J277)/J277))</f>
        <v/>
      </c>
      <c r="N277" s="27">
        <f>IF(D277="","",INT((I277-L277)/J277))</f>
        <v/>
      </c>
      <c r="O277" s="27">
        <f>IF(D277="","",H277-L277*J277-M277*J277)</f>
        <v/>
      </c>
      <c r="P277" s="27">
        <f>IF(D277="","",I277-L277-N277*J277)</f>
        <v/>
      </c>
      <c r="Q277" s="27">
        <f>IF(D277="","",IF(AND(O277&gt;0,P277&gt;0),IF(O277+P277&lt;=J277,1,2),IF(O277+P277&gt;0,1,0)))</f>
        <v/>
      </c>
      <c r="R277" s="27">
        <f>IF(D277="","",L277+M277+N277+Q277)</f>
        <v/>
      </c>
      <c r="S277" s="27">
        <f>IF(D277="","",SUMIFS('3_Package_List'!$H$2:$H$5001,'3_Package_List'!$E$2:$E$5001,C277,'3_Package_List'!$G$2:$G$5001,D277))</f>
        <v/>
      </c>
      <c r="T277" s="27">
        <f>IF(D277="","",SUMIFS('3_Package_List'!$J$2:$J$5001,'3_Package_List'!$E$2:$E$5001,C277,'3_Package_List'!$G$2:$G$5001,D277))</f>
        <v/>
      </c>
      <c r="U277" s="27">
        <f>IF(D277="","",COUNTIFS('3_Package_List'!$E$2:$E$5001,C277,'3_Package_List'!$G$2:$G$5001,D277))</f>
        <v/>
      </c>
      <c r="V277" s="27">
        <f>IF(D277="","",IF(U277=0,"Not listed yet",IF(AND(S277=H277,T277=I277,U277=R277),"OK","Mismatch")))</f>
        <v/>
      </c>
    </row>
    <row r="278">
      <c r="A278" s="25" t="n"/>
      <c r="B278" s="25" t="n"/>
      <c r="C278" s="26" t="n"/>
      <c r="D278" s="26" t="n"/>
      <c r="E278" s="26" t="n"/>
      <c r="F278" s="26" t="n"/>
      <c r="G278" s="25" t="n"/>
      <c r="H278" s="25" t="n"/>
      <c r="I278" s="25" t="n"/>
      <c r="J278" s="25" t="n"/>
      <c r="K278" s="25" t="n"/>
      <c r="L278" s="27">
        <f>IF(D278="","",MIN(INT(H278/J278),I278))</f>
        <v/>
      </c>
      <c r="M278" s="27">
        <f>IF(D278="","",INT((H278-L278*J278)/J278))</f>
        <v/>
      </c>
      <c r="N278" s="27">
        <f>IF(D278="","",INT((I278-L278)/J278))</f>
        <v/>
      </c>
      <c r="O278" s="27">
        <f>IF(D278="","",H278-L278*J278-M278*J278)</f>
        <v/>
      </c>
      <c r="P278" s="27">
        <f>IF(D278="","",I278-L278-N278*J278)</f>
        <v/>
      </c>
      <c r="Q278" s="27">
        <f>IF(D278="","",IF(AND(O278&gt;0,P278&gt;0),IF(O278+P278&lt;=J278,1,2),IF(O278+P278&gt;0,1,0)))</f>
        <v/>
      </c>
      <c r="R278" s="27">
        <f>IF(D278="","",L278+M278+N278+Q278)</f>
        <v/>
      </c>
      <c r="S278" s="27">
        <f>IF(D278="","",SUMIFS('3_Package_List'!$H$2:$H$5001,'3_Package_List'!$E$2:$E$5001,C278,'3_Package_List'!$G$2:$G$5001,D278))</f>
        <v/>
      </c>
      <c r="T278" s="27">
        <f>IF(D278="","",SUMIFS('3_Package_List'!$J$2:$J$5001,'3_Package_List'!$E$2:$E$5001,C278,'3_Package_List'!$G$2:$G$5001,D278))</f>
        <v/>
      </c>
      <c r="U278" s="27">
        <f>IF(D278="","",COUNTIFS('3_Package_List'!$E$2:$E$5001,C278,'3_Package_List'!$G$2:$G$5001,D278))</f>
        <v/>
      </c>
      <c r="V278" s="27">
        <f>IF(D278="","",IF(U278=0,"Not listed yet",IF(AND(S278=H278,T278=I278,U278=R278),"OK","Mismatch")))</f>
        <v/>
      </c>
    </row>
    <row r="279">
      <c r="A279" s="25" t="n"/>
      <c r="B279" s="25" t="n"/>
      <c r="C279" s="26" t="n"/>
      <c r="D279" s="26" t="n"/>
      <c r="E279" s="26" t="n"/>
      <c r="F279" s="26" t="n"/>
      <c r="G279" s="25" t="n"/>
      <c r="H279" s="25" t="n"/>
      <c r="I279" s="25" t="n"/>
      <c r="J279" s="25" t="n"/>
      <c r="K279" s="25" t="n"/>
      <c r="L279" s="27">
        <f>IF(D279="","",MIN(INT(H279/J279),I279))</f>
        <v/>
      </c>
      <c r="M279" s="27">
        <f>IF(D279="","",INT((H279-L279*J279)/J279))</f>
        <v/>
      </c>
      <c r="N279" s="27">
        <f>IF(D279="","",INT((I279-L279)/J279))</f>
        <v/>
      </c>
      <c r="O279" s="27">
        <f>IF(D279="","",H279-L279*J279-M279*J279)</f>
        <v/>
      </c>
      <c r="P279" s="27">
        <f>IF(D279="","",I279-L279-N279*J279)</f>
        <v/>
      </c>
      <c r="Q279" s="27">
        <f>IF(D279="","",IF(AND(O279&gt;0,P279&gt;0),IF(O279+P279&lt;=J279,1,2),IF(O279+P279&gt;0,1,0)))</f>
        <v/>
      </c>
      <c r="R279" s="27">
        <f>IF(D279="","",L279+M279+N279+Q279)</f>
        <v/>
      </c>
      <c r="S279" s="27">
        <f>IF(D279="","",SUMIFS('3_Package_List'!$H$2:$H$5001,'3_Package_List'!$E$2:$E$5001,C279,'3_Package_List'!$G$2:$G$5001,D279))</f>
        <v/>
      </c>
      <c r="T279" s="27">
        <f>IF(D279="","",SUMIFS('3_Package_List'!$J$2:$J$5001,'3_Package_List'!$E$2:$E$5001,C279,'3_Package_List'!$G$2:$G$5001,D279))</f>
        <v/>
      </c>
      <c r="U279" s="27">
        <f>IF(D279="","",COUNTIFS('3_Package_List'!$E$2:$E$5001,C279,'3_Package_List'!$G$2:$G$5001,D279))</f>
        <v/>
      </c>
      <c r="V279" s="27">
        <f>IF(D279="","",IF(U279=0,"Not listed yet",IF(AND(S279=H279,T279=I279,U279=R279),"OK","Mismatch")))</f>
        <v/>
      </c>
    </row>
    <row r="280">
      <c r="A280" s="25" t="n"/>
      <c r="B280" s="25" t="n"/>
      <c r="C280" s="26" t="n"/>
      <c r="D280" s="26" t="n"/>
      <c r="E280" s="26" t="n"/>
      <c r="F280" s="26" t="n"/>
      <c r="G280" s="25" t="n"/>
      <c r="H280" s="25" t="n"/>
      <c r="I280" s="25" t="n"/>
      <c r="J280" s="25" t="n"/>
      <c r="K280" s="25" t="n"/>
      <c r="L280" s="27">
        <f>IF(D280="","",MIN(INT(H280/J280),I280))</f>
        <v/>
      </c>
      <c r="M280" s="27">
        <f>IF(D280="","",INT((H280-L280*J280)/J280))</f>
        <v/>
      </c>
      <c r="N280" s="27">
        <f>IF(D280="","",INT((I280-L280)/J280))</f>
        <v/>
      </c>
      <c r="O280" s="27">
        <f>IF(D280="","",H280-L280*J280-M280*J280)</f>
        <v/>
      </c>
      <c r="P280" s="27">
        <f>IF(D280="","",I280-L280-N280*J280)</f>
        <v/>
      </c>
      <c r="Q280" s="27">
        <f>IF(D280="","",IF(AND(O280&gt;0,P280&gt;0),IF(O280+P280&lt;=J280,1,2),IF(O280+P280&gt;0,1,0)))</f>
        <v/>
      </c>
      <c r="R280" s="27">
        <f>IF(D280="","",L280+M280+N280+Q280)</f>
        <v/>
      </c>
      <c r="S280" s="27">
        <f>IF(D280="","",SUMIFS('3_Package_List'!$H$2:$H$5001,'3_Package_List'!$E$2:$E$5001,C280,'3_Package_List'!$G$2:$G$5001,D280))</f>
        <v/>
      </c>
      <c r="T280" s="27">
        <f>IF(D280="","",SUMIFS('3_Package_List'!$J$2:$J$5001,'3_Package_List'!$E$2:$E$5001,C280,'3_Package_List'!$G$2:$G$5001,D280))</f>
        <v/>
      </c>
      <c r="U280" s="27">
        <f>IF(D280="","",COUNTIFS('3_Package_List'!$E$2:$E$5001,C280,'3_Package_List'!$G$2:$G$5001,D280))</f>
        <v/>
      </c>
      <c r="V280" s="27">
        <f>IF(D280="","",IF(U280=0,"Not listed yet",IF(AND(S280=H280,T280=I280,U280=R280),"OK","Mismatch")))</f>
        <v/>
      </c>
    </row>
    <row r="281">
      <c r="A281" s="25" t="n"/>
      <c r="B281" s="25" t="n"/>
      <c r="C281" s="26" t="n"/>
      <c r="D281" s="26" t="n"/>
      <c r="E281" s="26" t="n"/>
      <c r="F281" s="26" t="n"/>
      <c r="G281" s="25" t="n"/>
      <c r="H281" s="25" t="n"/>
      <c r="I281" s="25" t="n"/>
      <c r="J281" s="25" t="n"/>
      <c r="K281" s="25" t="n"/>
      <c r="L281" s="27">
        <f>IF(D281="","",MIN(INT(H281/J281),I281))</f>
        <v/>
      </c>
      <c r="M281" s="27">
        <f>IF(D281="","",INT((H281-L281*J281)/J281))</f>
        <v/>
      </c>
      <c r="N281" s="27">
        <f>IF(D281="","",INT((I281-L281)/J281))</f>
        <v/>
      </c>
      <c r="O281" s="27">
        <f>IF(D281="","",H281-L281*J281-M281*J281)</f>
        <v/>
      </c>
      <c r="P281" s="27">
        <f>IF(D281="","",I281-L281-N281*J281)</f>
        <v/>
      </c>
      <c r="Q281" s="27">
        <f>IF(D281="","",IF(AND(O281&gt;0,P281&gt;0),IF(O281+P281&lt;=J281,1,2),IF(O281+P281&gt;0,1,0)))</f>
        <v/>
      </c>
      <c r="R281" s="27">
        <f>IF(D281="","",L281+M281+N281+Q281)</f>
        <v/>
      </c>
      <c r="S281" s="27">
        <f>IF(D281="","",SUMIFS('3_Package_List'!$H$2:$H$5001,'3_Package_List'!$E$2:$E$5001,C281,'3_Package_List'!$G$2:$G$5001,D281))</f>
        <v/>
      </c>
      <c r="T281" s="27">
        <f>IF(D281="","",SUMIFS('3_Package_List'!$J$2:$J$5001,'3_Package_List'!$E$2:$E$5001,C281,'3_Package_List'!$G$2:$G$5001,D281))</f>
        <v/>
      </c>
      <c r="U281" s="27">
        <f>IF(D281="","",COUNTIFS('3_Package_List'!$E$2:$E$5001,C281,'3_Package_List'!$G$2:$G$5001,D281))</f>
        <v/>
      </c>
      <c r="V281" s="27">
        <f>IF(D281="","",IF(U281=0,"Not listed yet",IF(AND(S281=H281,T281=I281,U281=R281),"OK","Mismatch")))</f>
        <v/>
      </c>
    </row>
    <row r="282">
      <c r="A282" s="25" t="n"/>
      <c r="B282" s="25" t="n"/>
      <c r="C282" s="26" t="n"/>
      <c r="D282" s="26" t="n"/>
      <c r="E282" s="26" t="n"/>
      <c r="F282" s="26" t="n"/>
      <c r="G282" s="25" t="n"/>
      <c r="H282" s="25" t="n"/>
      <c r="I282" s="25" t="n"/>
      <c r="J282" s="25" t="n"/>
      <c r="K282" s="25" t="n"/>
      <c r="L282" s="27">
        <f>IF(D282="","",MIN(INT(H282/J282),I282))</f>
        <v/>
      </c>
      <c r="M282" s="27">
        <f>IF(D282="","",INT((H282-L282*J282)/J282))</f>
        <v/>
      </c>
      <c r="N282" s="27">
        <f>IF(D282="","",INT((I282-L282)/J282))</f>
        <v/>
      </c>
      <c r="O282" s="27">
        <f>IF(D282="","",H282-L282*J282-M282*J282)</f>
        <v/>
      </c>
      <c r="P282" s="27">
        <f>IF(D282="","",I282-L282-N282*J282)</f>
        <v/>
      </c>
      <c r="Q282" s="27">
        <f>IF(D282="","",IF(AND(O282&gt;0,P282&gt;0),IF(O282+P282&lt;=J282,1,2),IF(O282+P282&gt;0,1,0)))</f>
        <v/>
      </c>
      <c r="R282" s="27">
        <f>IF(D282="","",L282+M282+N282+Q282)</f>
        <v/>
      </c>
      <c r="S282" s="27">
        <f>IF(D282="","",SUMIFS('3_Package_List'!$H$2:$H$5001,'3_Package_List'!$E$2:$E$5001,C282,'3_Package_List'!$G$2:$G$5001,D282))</f>
        <v/>
      </c>
      <c r="T282" s="27">
        <f>IF(D282="","",SUMIFS('3_Package_List'!$J$2:$J$5001,'3_Package_List'!$E$2:$E$5001,C282,'3_Package_List'!$G$2:$G$5001,D282))</f>
        <v/>
      </c>
      <c r="U282" s="27">
        <f>IF(D282="","",COUNTIFS('3_Package_List'!$E$2:$E$5001,C282,'3_Package_List'!$G$2:$G$5001,D282))</f>
        <v/>
      </c>
      <c r="V282" s="27">
        <f>IF(D282="","",IF(U282=0,"Not listed yet",IF(AND(S282=H282,T282=I282,U282=R282),"OK","Mismatch")))</f>
        <v/>
      </c>
    </row>
    <row r="283">
      <c r="A283" s="25" t="n"/>
      <c r="B283" s="25" t="n"/>
      <c r="C283" s="26" t="n"/>
      <c r="D283" s="26" t="n"/>
      <c r="E283" s="26" t="n"/>
      <c r="F283" s="26" t="n"/>
      <c r="G283" s="25" t="n"/>
      <c r="H283" s="25" t="n"/>
      <c r="I283" s="25" t="n"/>
      <c r="J283" s="25" t="n"/>
      <c r="K283" s="25" t="n"/>
      <c r="L283" s="27">
        <f>IF(D283="","",MIN(INT(H283/J283),I283))</f>
        <v/>
      </c>
      <c r="M283" s="27">
        <f>IF(D283="","",INT((H283-L283*J283)/J283))</f>
        <v/>
      </c>
      <c r="N283" s="27">
        <f>IF(D283="","",INT((I283-L283)/J283))</f>
        <v/>
      </c>
      <c r="O283" s="27">
        <f>IF(D283="","",H283-L283*J283-M283*J283)</f>
        <v/>
      </c>
      <c r="P283" s="27">
        <f>IF(D283="","",I283-L283-N283*J283)</f>
        <v/>
      </c>
      <c r="Q283" s="27">
        <f>IF(D283="","",IF(AND(O283&gt;0,P283&gt;0),IF(O283+P283&lt;=J283,1,2),IF(O283+P283&gt;0,1,0)))</f>
        <v/>
      </c>
      <c r="R283" s="27">
        <f>IF(D283="","",L283+M283+N283+Q283)</f>
        <v/>
      </c>
      <c r="S283" s="27">
        <f>IF(D283="","",SUMIFS('3_Package_List'!$H$2:$H$5001,'3_Package_List'!$E$2:$E$5001,C283,'3_Package_List'!$G$2:$G$5001,D283))</f>
        <v/>
      </c>
      <c r="T283" s="27">
        <f>IF(D283="","",SUMIFS('3_Package_List'!$J$2:$J$5001,'3_Package_List'!$E$2:$E$5001,C283,'3_Package_List'!$G$2:$G$5001,D283))</f>
        <v/>
      </c>
      <c r="U283" s="27">
        <f>IF(D283="","",COUNTIFS('3_Package_List'!$E$2:$E$5001,C283,'3_Package_List'!$G$2:$G$5001,D283))</f>
        <v/>
      </c>
      <c r="V283" s="27">
        <f>IF(D283="","",IF(U283=0,"Not listed yet",IF(AND(S283=H283,T283=I283,U283=R283),"OK","Mismatch")))</f>
        <v/>
      </c>
    </row>
    <row r="284">
      <c r="A284" s="25" t="n"/>
      <c r="B284" s="25" t="n"/>
      <c r="C284" s="26" t="n"/>
      <c r="D284" s="26" t="n"/>
      <c r="E284" s="26" t="n"/>
      <c r="F284" s="26" t="n"/>
      <c r="G284" s="25" t="n"/>
      <c r="H284" s="25" t="n"/>
      <c r="I284" s="25" t="n"/>
      <c r="J284" s="25" t="n"/>
      <c r="K284" s="25" t="n"/>
      <c r="L284" s="27">
        <f>IF(D284="","",MIN(INT(H284/J284),I284))</f>
        <v/>
      </c>
      <c r="M284" s="27">
        <f>IF(D284="","",INT((H284-L284*J284)/J284))</f>
        <v/>
      </c>
      <c r="N284" s="27">
        <f>IF(D284="","",INT((I284-L284)/J284))</f>
        <v/>
      </c>
      <c r="O284" s="27">
        <f>IF(D284="","",H284-L284*J284-M284*J284)</f>
        <v/>
      </c>
      <c r="P284" s="27">
        <f>IF(D284="","",I284-L284-N284*J284)</f>
        <v/>
      </c>
      <c r="Q284" s="27">
        <f>IF(D284="","",IF(AND(O284&gt;0,P284&gt;0),IF(O284+P284&lt;=J284,1,2),IF(O284+P284&gt;0,1,0)))</f>
        <v/>
      </c>
      <c r="R284" s="27">
        <f>IF(D284="","",L284+M284+N284+Q284)</f>
        <v/>
      </c>
      <c r="S284" s="27">
        <f>IF(D284="","",SUMIFS('3_Package_List'!$H$2:$H$5001,'3_Package_List'!$E$2:$E$5001,C284,'3_Package_List'!$G$2:$G$5001,D284))</f>
        <v/>
      </c>
      <c r="T284" s="27">
        <f>IF(D284="","",SUMIFS('3_Package_List'!$J$2:$J$5001,'3_Package_List'!$E$2:$E$5001,C284,'3_Package_List'!$G$2:$G$5001,D284))</f>
        <v/>
      </c>
      <c r="U284" s="27">
        <f>IF(D284="","",COUNTIFS('3_Package_List'!$E$2:$E$5001,C284,'3_Package_List'!$G$2:$G$5001,D284))</f>
        <v/>
      </c>
      <c r="V284" s="27">
        <f>IF(D284="","",IF(U284=0,"Not listed yet",IF(AND(S284=H284,T284=I284,U284=R284),"OK","Mismatch")))</f>
        <v/>
      </c>
    </row>
    <row r="285">
      <c r="A285" s="25" t="n"/>
      <c r="B285" s="25" t="n"/>
      <c r="C285" s="26" t="n"/>
      <c r="D285" s="26" t="n"/>
      <c r="E285" s="26" t="n"/>
      <c r="F285" s="26" t="n"/>
      <c r="G285" s="25" t="n"/>
      <c r="H285" s="25" t="n"/>
      <c r="I285" s="25" t="n"/>
      <c r="J285" s="25" t="n"/>
      <c r="K285" s="25" t="n"/>
      <c r="L285" s="27">
        <f>IF(D285="","",MIN(INT(H285/J285),I285))</f>
        <v/>
      </c>
      <c r="M285" s="27">
        <f>IF(D285="","",INT((H285-L285*J285)/J285))</f>
        <v/>
      </c>
      <c r="N285" s="27">
        <f>IF(D285="","",INT((I285-L285)/J285))</f>
        <v/>
      </c>
      <c r="O285" s="27">
        <f>IF(D285="","",H285-L285*J285-M285*J285)</f>
        <v/>
      </c>
      <c r="P285" s="27">
        <f>IF(D285="","",I285-L285-N285*J285)</f>
        <v/>
      </c>
      <c r="Q285" s="27">
        <f>IF(D285="","",IF(AND(O285&gt;0,P285&gt;0),IF(O285+P285&lt;=J285,1,2),IF(O285+P285&gt;0,1,0)))</f>
        <v/>
      </c>
      <c r="R285" s="27">
        <f>IF(D285="","",L285+M285+N285+Q285)</f>
        <v/>
      </c>
      <c r="S285" s="27">
        <f>IF(D285="","",SUMIFS('3_Package_List'!$H$2:$H$5001,'3_Package_List'!$E$2:$E$5001,C285,'3_Package_List'!$G$2:$G$5001,D285))</f>
        <v/>
      </c>
      <c r="T285" s="27">
        <f>IF(D285="","",SUMIFS('3_Package_List'!$J$2:$J$5001,'3_Package_List'!$E$2:$E$5001,C285,'3_Package_List'!$G$2:$G$5001,D285))</f>
        <v/>
      </c>
      <c r="U285" s="27">
        <f>IF(D285="","",COUNTIFS('3_Package_List'!$E$2:$E$5001,C285,'3_Package_List'!$G$2:$G$5001,D285))</f>
        <v/>
      </c>
      <c r="V285" s="27">
        <f>IF(D285="","",IF(U285=0,"Not listed yet",IF(AND(S285=H285,T285=I285,U285=R285),"OK","Mismatch")))</f>
        <v/>
      </c>
    </row>
    <row r="286">
      <c r="A286" s="25" t="n"/>
      <c r="B286" s="25" t="n"/>
      <c r="C286" s="26" t="n"/>
      <c r="D286" s="26" t="n"/>
      <c r="E286" s="26" t="n"/>
      <c r="F286" s="26" t="n"/>
      <c r="G286" s="25" t="n"/>
      <c r="H286" s="25" t="n"/>
      <c r="I286" s="25" t="n"/>
      <c r="J286" s="25" t="n"/>
      <c r="K286" s="25" t="n"/>
      <c r="L286" s="27">
        <f>IF(D286="","",MIN(INT(H286/J286),I286))</f>
        <v/>
      </c>
      <c r="M286" s="27">
        <f>IF(D286="","",INT((H286-L286*J286)/J286))</f>
        <v/>
      </c>
      <c r="N286" s="27">
        <f>IF(D286="","",INT((I286-L286)/J286))</f>
        <v/>
      </c>
      <c r="O286" s="27">
        <f>IF(D286="","",H286-L286*J286-M286*J286)</f>
        <v/>
      </c>
      <c r="P286" s="27">
        <f>IF(D286="","",I286-L286-N286*J286)</f>
        <v/>
      </c>
      <c r="Q286" s="27">
        <f>IF(D286="","",IF(AND(O286&gt;0,P286&gt;0),IF(O286+P286&lt;=J286,1,2),IF(O286+P286&gt;0,1,0)))</f>
        <v/>
      </c>
      <c r="R286" s="27">
        <f>IF(D286="","",L286+M286+N286+Q286)</f>
        <v/>
      </c>
      <c r="S286" s="27">
        <f>IF(D286="","",SUMIFS('3_Package_List'!$H$2:$H$5001,'3_Package_List'!$E$2:$E$5001,C286,'3_Package_List'!$G$2:$G$5001,D286))</f>
        <v/>
      </c>
      <c r="T286" s="27">
        <f>IF(D286="","",SUMIFS('3_Package_List'!$J$2:$J$5001,'3_Package_List'!$E$2:$E$5001,C286,'3_Package_List'!$G$2:$G$5001,D286))</f>
        <v/>
      </c>
      <c r="U286" s="27">
        <f>IF(D286="","",COUNTIFS('3_Package_List'!$E$2:$E$5001,C286,'3_Package_List'!$G$2:$G$5001,D286))</f>
        <v/>
      </c>
      <c r="V286" s="27">
        <f>IF(D286="","",IF(U286=0,"Not listed yet",IF(AND(S286=H286,T286=I286,U286=R286),"OK","Mismatch")))</f>
        <v/>
      </c>
    </row>
    <row r="287">
      <c r="A287" s="25" t="n"/>
      <c r="B287" s="25" t="n"/>
      <c r="C287" s="26" t="n"/>
      <c r="D287" s="26" t="n"/>
      <c r="E287" s="26" t="n"/>
      <c r="F287" s="26" t="n"/>
      <c r="G287" s="25" t="n"/>
      <c r="H287" s="25" t="n"/>
      <c r="I287" s="25" t="n"/>
      <c r="J287" s="25" t="n"/>
      <c r="K287" s="25" t="n"/>
      <c r="L287" s="27">
        <f>IF(D287="","",MIN(INT(H287/J287),I287))</f>
        <v/>
      </c>
      <c r="M287" s="27">
        <f>IF(D287="","",INT((H287-L287*J287)/J287))</f>
        <v/>
      </c>
      <c r="N287" s="27">
        <f>IF(D287="","",INT((I287-L287)/J287))</f>
        <v/>
      </c>
      <c r="O287" s="27">
        <f>IF(D287="","",H287-L287*J287-M287*J287)</f>
        <v/>
      </c>
      <c r="P287" s="27">
        <f>IF(D287="","",I287-L287-N287*J287)</f>
        <v/>
      </c>
      <c r="Q287" s="27">
        <f>IF(D287="","",IF(AND(O287&gt;0,P287&gt;0),IF(O287+P287&lt;=J287,1,2),IF(O287+P287&gt;0,1,0)))</f>
        <v/>
      </c>
      <c r="R287" s="27">
        <f>IF(D287="","",L287+M287+N287+Q287)</f>
        <v/>
      </c>
      <c r="S287" s="27">
        <f>IF(D287="","",SUMIFS('3_Package_List'!$H$2:$H$5001,'3_Package_List'!$E$2:$E$5001,C287,'3_Package_List'!$G$2:$G$5001,D287))</f>
        <v/>
      </c>
      <c r="T287" s="27">
        <f>IF(D287="","",SUMIFS('3_Package_List'!$J$2:$J$5001,'3_Package_List'!$E$2:$E$5001,C287,'3_Package_List'!$G$2:$G$5001,D287))</f>
        <v/>
      </c>
      <c r="U287" s="27">
        <f>IF(D287="","",COUNTIFS('3_Package_List'!$E$2:$E$5001,C287,'3_Package_List'!$G$2:$G$5001,D287))</f>
        <v/>
      </c>
      <c r="V287" s="27">
        <f>IF(D287="","",IF(U287=0,"Not listed yet",IF(AND(S287=H287,T287=I287,U287=R287),"OK","Mismatch")))</f>
        <v/>
      </c>
    </row>
    <row r="288">
      <c r="A288" s="25" t="n"/>
      <c r="B288" s="25" t="n"/>
      <c r="C288" s="26" t="n"/>
      <c r="D288" s="26" t="n"/>
      <c r="E288" s="26" t="n"/>
      <c r="F288" s="26" t="n"/>
      <c r="G288" s="25" t="n"/>
      <c r="H288" s="25" t="n"/>
      <c r="I288" s="25" t="n"/>
      <c r="J288" s="25" t="n"/>
      <c r="K288" s="25" t="n"/>
      <c r="L288" s="27">
        <f>IF(D288="","",MIN(INT(H288/J288),I288))</f>
        <v/>
      </c>
      <c r="M288" s="27">
        <f>IF(D288="","",INT((H288-L288*J288)/J288))</f>
        <v/>
      </c>
      <c r="N288" s="27">
        <f>IF(D288="","",INT((I288-L288)/J288))</f>
        <v/>
      </c>
      <c r="O288" s="27">
        <f>IF(D288="","",H288-L288*J288-M288*J288)</f>
        <v/>
      </c>
      <c r="P288" s="27">
        <f>IF(D288="","",I288-L288-N288*J288)</f>
        <v/>
      </c>
      <c r="Q288" s="27">
        <f>IF(D288="","",IF(AND(O288&gt;0,P288&gt;0),IF(O288+P288&lt;=J288,1,2),IF(O288+P288&gt;0,1,0)))</f>
        <v/>
      </c>
      <c r="R288" s="27">
        <f>IF(D288="","",L288+M288+N288+Q288)</f>
        <v/>
      </c>
      <c r="S288" s="27">
        <f>IF(D288="","",SUMIFS('3_Package_List'!$H$2:$H$5001,'3_Package_List'!$E$2:$E$5001,C288,'3_Package_List'!$G$2:$G$5001,D288))</f>
        <v/>
      </c>
      <c r="T288" s="27">
        <f>IF(D288="","",SUMIFS('3_Package_List'!$J$2:$J$5001,'3_Package_List'!$E$2:$E$5001,C288,'3_Package_List'!$G$2:$G$5001,D288))</f>
        <v/>
      </c>
      <c r="U288" s="27">
        <f>IF(D288="","",COUNTIFS('3_Package_List'!$E$2:$E$5001,C288,'3_Package_List'!$G$2:$G$5001,D288))</f>
        <v/>
      </c>
      <c r="V288" s="27">
        <f>IF(D288="","",IF(U288=0,"Not listed yet",IF(AND(S288=H288,T288=I288,U288=R288),"OK","Mismatch")))</f>
        <v/>
      </c>
    </row>
    <row r="289">
      <c r="A289" s="25" t="n"/>
      <c r="B289" s="25" t="n"/>
      <c r="C289" s="26" t="n"/>
      <c r="D289" s="26" t="n"/>
      <c r="E289" s="26" t="n"/>
      <c r="F289" s="26" t="n"/>
      <c r="G289" s="25" t="n"/>
      <c r="H289" s="25" t="n"/>
      <c r="I289" s="25" t="n"/>
      <c r="J289" s="25" t="n"/>
      <c r="K289" s="25" t="n"/>
      <c r="L289" s="27">
        <f>IF(D289="","",MIN(INT(H289/J289),I289))</f>
        <v/>
      </c>
      <c r="M289" s="27">
        <f>IF(D289="","",INT((H289-L289*J289)/J289))</f>
        <v/>
      </c>
      <c r="N289" s="27">
        <f>IF(D289="","",INT((I289-L289)/J289))</f>
        <v/>
      </c>
      <c r="O289" s="27">
        <f>IF(D289="","",H289-L289*J289-M289*J289)</f>
        <v/>
      </c>
      <c r="P289" s="27">
        <f>IF(D289="","",I289-L289-N289*J289)</f>
        <v/>
      </c>
      <c r="Q289" s="27">
        <f>IF(D289="","",IF(AND(O289&gt;0,P289&gt;0),IF(O289+P289&lt;=J289,1,2),IF(O289+P289&gt;0,1,0)))</f>
        <v/>
      </c>
      <c r="R289" s="27">
        <f>IF(D289="","",L289+M289+N289+Q289)</f>
        <v/>
      </c>
      <c r="S289" s="27">
        <f>IF(D289="","",SUMIFS('3_Package_List'!$H$2:$H$5001,'3_Package_List'!$E$2:$E$5001,C289,'3_Package_List'!$G$2:$G$5001,D289))</f>
        <v/>
      </c>
      <c r="T289" s="27">
        <f>IF(D289="","",SUMIFS('3_Package_List'!$J$2:$J$5001,'3_Package_List'!$E$2:$E$5001,C289,'3_Package_List'!$G$2:$G$5001,D289))</f>
        <v/>
      </c>
      <c r="U289" s="27">
        <f>IF(D289="","",COUNTIFS('3_Package_List'!$E$2:$E$5001,C289,'3_Package_List'!$G$2:$G$5001,D289))</f>
        <v/>
      </c>
      <c r="V289" s="27">
        <f>IF(D289="","",IF(U289=0,"Not listed yet",IF(AND(S289=H289,T289=I289,U289=R289),"OK","Mismatch")))</f>
        <v/>
      </c>
    </row>
    <row r="290">
      <c r="A290" s="25" t="n"/>
      <c r="B290" s="25" t="n"/>
      <c r="C290" s="26" t="n"/>
      <c r="D290" s="26" t="n"/>
      <c r="E290" s="26" t="n"/>
      <c r="F290" s="26" t="n"/>
      <c r="G290" s="25" t="n"/>
      <c r="H290" s="25" t="n"/>
      <c r="I290" s="25" t="n"/>
      <c r="J290" s="25" t="n"/>
      <c r="K290" s="25" t="n"/>
      <c r="L290" s="27">
        <f>IF(D290="","",MIN(INT(H290/J290),I290))</f>
        <v/>
      </c>
      <c r="M290" s="27">
        <f>IF(D290="","",INT((H290-L290*J290)/J290))</f>
        <v/>
      </c>
      <c r="N290" s="27">
        <f>IF(D290="","",INT((I290-L290)/J290))</f>
        <v/>
      </c>
      <c r="O290" s="27">
        <f>IF(D290="","",H290-L290*J290-M290*J290)</f>
        <v/>
      </c>
      <c r="P290" s="27">
        <f>IF(D290="","",I290-L290-N290*J290)</f>
        <v/>
      </c>
      <c r="Q290" s="27">
        <f>IF(D290="","",IF(AND(O290&gt;0,P290&gt;0),IF(O290+P290&lt;=J290,1,2),IF(O290+P290&gt;0,1,0)))</f>
        <v/>
      </c>
      <c r="R290" s="27">
        <f>IF(D290="","",L290+M290+N290+Q290)</f>
        <v/>
      </c>
      <c r="S290" s="27">
        <f>IF(D290="","",SUMIFS('3_Package_List'!$H$2:$H$5001,'3_Package_List'!$E$2:$E$5001,C290,'3_Package_List'!$G$2:$G$5001,D290))</f>
        <v/>
      </c>
      <c r="T290" s="27">
        <f>IF(D290="","",SUMIFS('3_Package_List'!$J$2:$J$5001,'3_Package_List'!$E$2:$E$5001,C290,'3_Package_List'!$G$2:$G$5001,D290))</f>
        <v/>
      </c>
      <c r="U290" s="27">
        <f>IF(D290="","",COUNTIFS('3_Package_List'!$E$2:$E$5001,C290,'3_Package_List'!$G$2:$G$5001,D290))</f>
        <v/>
      </c>
      <c r="V290" s="27">
        <f>IF(D290="","",IF(U290=0,"Not listed yet",IF(AND(S290=H290,T290=I290,U290=R290),"OK","Mismatch")))</f>
        <v/>
      </c>
    </row>
    <row r="291">
      <c r="A291" s="25" t="n"/>
      <c r="B291" s="25" t="n"/>
      <c r="C291" s="26" t="n"/>
      <c r="D291" s="26" t="n"/>
      <c r="E291" s="26" t="n"/>
      <c r="F291" s="26" t="n"/>
      <c r="G291" s="25" t="n"/>
      <c r="H291" s="25" t="n"/>
      <c r="I291" s="25" t="n"/>
      <c r="J291" s="25" t="n"/>
      <c r="K291" s="25" t="n"/>
      <c r="L291" s="27">
        <f>IF(D291="","",MIN(INT(H291/J291),I291))</f>
        <v/>
      </c>
      <c r="M291" s="27">
        <f>IF(D291="","",INT((H291-L291*J291)/J291))</f>
        <v/>
      </c>
      <c r="N291" s="27">
        <f>IF(D291="","",INT((I291-L291)/J291))</f>
        <v/>
      </c>
      <c r="O291" s="27">
        <f>IF(D291="","",H291-L291*J291-M291*J291)</f>
        <v/>
      </c>
      <c r="P291" s="27">
        <f>IF(D291="","",I291-L291-N291*J291)</f>
        <v/>
      </c>
      <c r="Q291" s="27">
        <f>IF(D291="","",IF(AND(O291&gt;0,P291&gt;0),IF(O291+P291&lt;=J291,1,2),IF(O291+P291&gt;0,1,0)))</f>
        <v/>
      </c>
      <c r="R291" s="27">
        <f>IF(D291="","",L291+M291+N291+Q291)</f>
        <v/>
      </c>
      <c r="S291" s="27">
        <f>IF(D291="","",SUMIFS('3_Package_List'!$H$2:$H$5001,'3_Package_List'!$E$2:$E$5001,C291,'3_Package_List'!$G$2:$G$5001,D291))</f>
        <v/>
      </c>
      <c r="T291" s="27">
        <f>IF(D291="","",SUMIFS('3_Package_List'!$J$2:$J$5001,'3_Package_List'!$E$2:$E$5001,C291,'3_Package_List'!$G$2:$G$5001,D291))</f>
        <v/>
      </c>
      <c r="U291" s="27">
        <f>IF(D291="","",COUNTIFS('3_Package_List'!$E$2:$E$5001,C291,'3_Package_List'!$G$2:$G$5001,D291))</f>
        <v/>
      </c>
      <c r="V291" s="27">
        <f>IF(D291="","",IF(U291=0,"Not listed yet",IF(AND(S291=H291,T291=I291,U291=R291),"OK","Mismatch")))</f>
        <v/>
      </c>
    </row>
    <row r="292">
      <c r="A292" s="25" t="n"/>
      <c r="B292" s="25" t="n"/>
      <c r="C292" s="26" t="n"/>
      <c r="D292" s="26" t="n"/>
      <c r="E292" s="26" t="n"/>
      <c r="F292" s="26" t="n"/>
      <c r="G292" s="25" t="n"/>
      <c r="H292" s="25" t="n"/>
      <c r="I292" s="25" t="n"/>
      <c r="J292" s="25" t="n"/>
      <c r="K292" s="25" t="n"/>
      <c r="L292" s="27">
        <f>IF(D292="","",MIN(INT(H292/J292),I292))</f>
        <v/>
      </c>
      <c r="M292" s="27">
        <f>IF(D292="","",INT((H292-L292*J292)/J292))</f>
        <v/>
      </c>
      <c r="N292" s="27">
        <f>IF(D292="","",INT((I292-L292)/J292))</f>
        <v/>
      </c>
      <c r="O292" s="27">
        <f>IF(D292="","",H292-L292*J292-M292*J292)</f>
        <v/>
      </c>
      <c r="P292" s="27">
        <f>IF(D292="","",I292-L292-N292*J292)</f>
        <v/>
      </c>
      <c r="Q292" s="27">
        <f>IF(D292="","",IF(AND(O292&gt;0,P292&gt;0),IF(O292+P292&lt;=J292,1,2),IF(O292+P292&gt;0,1,0)))</f>
        <v/>
      </c>
      <c r="R292" s="27">
        <f>IF(D292="","",L292+M292+N292+Q292)</f>
        <v/>
      </c>
      <c r="S292" s="27">
        <f>IF(D292="","",SUMIFS('3_Package_List'!$H$2:$H$5001,'3_Package_List'!$E$2:$E$5001,C292,'3_Package_List'!$G$2:$G$5001,D292))</f>
        <v/>
      </c>
      <c r="T292" s="27">
        <f>IF(D292="","",SUMIFS('3_Package_List'!$J$2:$J$5001,'3_Package_List'!$E$2:$E$5001,C292,'3_Package_List'!$G$2:$G$5001,D292))</f>
        <v/>
      </c>
      <c r="U292" s="27">
        <f>IF(D292="","",COUNTIFS('3_Package_List'!$E$2:$E$5001,C292,'3_Package_List'!$G$2:$G$5001,D292))</f>
        <v/>
      </c>
      <c r="V292" s="27">
        <f>IF(D292="","",IF(U292=0,"Not listed yet",IF(AND(S292=H292,T292=I292,U292=R292),"OK","Mismatch")))</f>
        <v/>
      </c>
    </row>
    <row r="293">
      <c r="A293" s="25" t="n"/>
      <c r="B293" s="25" t="n"/>
      <c r="C293" s="26" t="n"/>
      <c r="D293" s="26" t="n"/>
      <c r="E293" s="26" t="n"/>
      <c r="F293" s="26" t="n"/>
      <c r="G293" s="25" t="n"/>
      <c r="H293" s="25" t="n"/>
      <c r="I293" s="25" t="n"/>
      <c r="J293" s="25" t="n"/>
      <c r="K293" s="25" t="n"/>
      <c r="L293" s="27">
        <f>IF(D293="","",MIN(INT(H293/J293),I293))</f>
        <v/>
      </c>
      <c r="M293" s="27">
        <f>IF(D293="","",INT((H293-L293*J293)/J293))</f>
        <v/>
      </c>
      <c r="N293" s="27">
        <f>IF(D293="","",INT((I293-L293)/J293))</f>
        <v/>
      </c>
      <c r="O293" s="27">
        <f>IF(D293="","",H293-L293*J293-M293*J293)</f>
        <v/>
      </c>
      <c r="P293" s="27">
        <f>IF(D293="","",I293-L293-N293*J293)</f>
        <v/>
      </c>
      <c r="Q293" s="27">
        <f>IF(D293="","",IF(AND(O293&gt;0,P293&gt;0),IF(O293+P293&lt;=J293,1,2),IF(O293+P293&gt;0,1,0)))</f>
        <v/>
      </c>
      <c r="R293" s="27">
        <f>IF(D293="","",L293+M293+N293+Q293)</f>
        <v/>
      </c>
      <c r="S293" s="27">
        <f>IF(D293="","",SUMIFS('3_Package_List'!$H$2:$H$5001,'3_Package_List'!$E$2:$E$5001,C293,'3_Package_List'!$G$2:$G$5001,D293))</f>
        <v/>
      </c>
      <c r="T293" s="27">
        <f>IF(D293="","",SUMIFS('3_Package_List'!$J$2:$J$5001,'3_Package_List'!$E$2:$E$5001,C293,'3_Package_List'!$G$2:$G$5001,D293))</f>
        <v/>
      </c>
      <c r="U293" s="27">
        <f>IF(D293="","",COUNTIFS('3_Package_List'!$E$2:$E$5001,C293,'3_Package_List'!$G$2:$G$5001,D293))</f>
        <v/>
      </c>
      <c r="V293" s="27">
        <f>IF(D293="","",IF(U293=0,"Not listed yet",IF(AND(S293=H293,T293=I293,U293=R293),"OK","Mismatch")))</f>
        <v/>
      </c>
    </row>
    <row r="294">
      <c r="A294" s="25" t="n"/>
      <c r="B294" s="25" t="n"/>
      <c r="C294" s="26" t="n"/>
      <c r="D294" s="26" t="n"/>
      <c r="E294" s="26" t="n"/>
      <c r="F294" s="26" t="n"/>
      <c r="G294" s="25" t="n"/>
      <c r="H294" s="25" t="n"/>
      <c r="I294" s="25" t="n"/>
      <c r="J294" s="25" t="n"/>
      <c r="K294" s="25" t="n"/>
      <c r="L294" s="27">
        <f>IF(D294="","",MIN(INT(H294/J294),I294))</f>
        <v/>
      </c>
      <c r="M294" s="27">
        <f>IF(D294="","",INT((H294-L294*J294)/J294))</f>
        <v/>
      </c>
      <c r="N294" s="27">
        <f>IF(D294="","",INT((I294-L294)/J294))</f>
        <v/>
      </c>
      <c r="O294" s="27">
        <f>IF(D294="","",H294-L294*J294-M294*J294)</f>
        <v/>
      </c>
      <c r="P294" s="27">
        <f>IF(D294="","",I294-L294-N294*J294)</f>
        <v/>
      </c>
      <c r="Q294" s="27">
        <f>IF(D294="","",IF(AND(O294&gt;0,P294&gt;0),IF(O294+P294&lt;=J294,1,2),IF(O294+P294&gt;0,1,0)))</f>
        <v/>
      </c>
      <c r="R294" s="27">
        <f>IF(D294="","",L294+M294+N294+Q294)</f>
        <v/>
      </c>
      <c r="S294" s="27">
        <f>IF(D294="","",SUMIFS('3_Package_List'!$H$2:$H$5001,'3_Package_List'!$E$2:$E$5001,C294,'3_Package_List'!$G$2:$G$5001,D294))</f>
        <v/>
      </c>
      <c r="T294" s="27">
        <f>IF(D294="","",SUMIFS('3_Package_List'!$J$2:$J$5001,'3_Package_List'!$E$2:$E$5001,C294,'3_Package_List'!$G$2:$G$5001,D294))</f>
        <v/>
      </c>
      <c r="U294" s="27">
        <f>IF(D294="","",COUNTIFS('3_Package_List'!$E$2:$E$5001,C294,'3_Package_List'!$G$2:$G$5001,D294))</f>
        <v/>
      </c>
      <c r="V294" s="27">
        <f>IF(D294="","",IF(U294=0,"Not listed yet",IF(AND(S294=H294,T294=I294,U294=R294),"OK","Mismatch")))</f>
        <v/>
      </c>
    </row>
    <row r="295">
      <c r="A295" s="25" t="n"/>
      <c r="B295" s="25" t="n"/>
      <c r="C295" s="26" t="n"/>
      <c r="D295" s="26" t="n"/>
      <c r="E295" s="26" t="n"/>
      <c r="F295" s="26" t="n"/>
      <c r="G295" s="25" t="n"/>
      <c r="H295" s="25" t="n"/>
      <c r="I295" s="25" t="n"/>
      <c r="J295" s="25" t="n"/>
      <c r="K295" s="25" t="n"/>
      <c r="L295" s="27">
        <f>IF(D295="","",MIN(INT(H295/J295),I295))</f>
        <v/>
      </c>
      <c r="M295" s="27">
        <f>IF(D295="","",INT((H295-L295*J295)/J295))</f>
        <v/>
      </c>
      <c r="N295" s="27">
        <f>IF(D295="","",INT((I295-L295)/J295))</f>
        <v/>
      </c>
      <c r="O295" s="27">
        <f>IF(D295="","",H295-L295*J295-M295*J295)</f>
        <v/>
      </c>
      <c r="P295" s="27">
        <f>IF(D295="","",I295-L295-N295*J295)</f>
        <v/>
      </c>
      <c r="Q295" s="27">
        <f>IF(D295="","",IF(AND(O295&gt;0,P295&gt;0),IF(O295+P295&lt;=J295,1,2),IF(O295+P295&gt;0,1,0)))</f>
        <v/>
      </c>
      <c r="R295" s="27">
        <f>IF(D295="","",L295+M295+N295+Q295)</f>
        <v/>
      </c>
      <c r="S295" s="27">
        <f>IF(D295="","",SUMIFS('3_Package_List'!$H$2:$H$5001,'3_Package_List'!$E$2:$E$5001,C295,'3_Package_List'!$G$2:$G$5001,D295))</f>
        <v/>
      </c>
      <c r="T295" s="27">
        <f>IF(D295="","",SUMIFS('3_Package_List'!$J$2:$J$5001,'3_Package_List'!$E$2:$E$5001,C295,'3_Package_List'!$G$2:$G$5001,D295))</f>
        <v/>
      </c>
      <c r="U295" s="27">
        <f>IF(D295="","",COUNTIFS('3_Package_List'!$E$2:$E$5001,C295,'3_Package_List'!$G$2:$G$5001,D295))</f>
        <v/>
      </c>
      <c r="V295" s="27">
        <f>IF(D295="","",IF(U295=0,"Not listed yet",IF(AND(S295=H295,T295=I295,U295=R295),"OK","Mismatch")))</f>
        <v/>
      </c>
    </row>
    <row r="296">
      <c r="A296" s="25" t="n"/>
      <c r="B296" s="25" t="n"/>
      <c r="C296" s="26" t="n"/>
      <c r="D296" s="26" t="n"/>
      <c r="E296" s="26" t="n"/>
      <c r="F296" s="26" t="n"/>
      <c r="G296" s="25" t="n"/>
      <c r="H296" s="25" t="n"/>
      <c r="I296" s="25" t="n"/>
      <c r="J296" s="25" t="n"/>
      <c r="K296" s="25" t="n"/>
      <c r="L296" s="27">
        <f>IF(D296="","",MIN(INT(H296/J296),I296))</f>
        <v/>
      </c>
      <c r="M296" s="27">
        <f>IF(D296="","",INT((H296-L296*J296)/J296))</f>
        <v/>
      </c>
      <c r="N296" s="27">
        <f>IF(D296="","",INT((I296-L296)/J296))</f>
        <v/>
      </c>
      <c r="O296" s="27">
        <f>IF(D296="","",H296-L296*J296-M296*J296)</f>
        <v/>
      </c>
      <c r="P296" s="27">
        <f>IF(D296="","",I296-L296-N296*J296)</f>
        <v/>
      </c>
      <c r="Q296" s="27">
        <f>IF(D296="","",IF(AND(O296&gt;0,P296&gt;0),IF(O296+P296&lt;=J296,1,2),IF(O296+P296&gt;0,1,0)))</f>
        <v/>
      </c>
      <c r="R296" s="27">
        <f>IF(D296="","",L296+M296+N296+Q296)</f>
        <v/>
      </c>
      <c r="S296" s="27">
        <f>IF(D296="","",SUMIFS('3_Package_List'!$H$2:$H$5001,'3_Package_List'!$E$2:$E$5001,C296,'3_Package_List'!$G$2:$G$5001,D296))</f>
        <v/>
      </c>
      <c r="T296" s="27">
        <f>IF(D296="","",SUMIFS('3_Package_List'!$J$2:$J$5001,'3_Package_List'!$E$2:$E$5001,C296,'3_Package_List'!$G$2:$G$5001,D296))</f>
        <v/>
      </c>
      <c r="U296" s="27">
        <f>IF(D296="","",COUNTIFS('3_Package_List'!$E$2:$E$5001,C296,'3_Package_List'!$G$2:$G$5001,D296))</f>
        <v/>
      </c>
      <c r="V296" s="27">
        <f>IF(D296="","",IF(U296=0,"Not listed yet",IF(AND(S296=H296,T296=I296,U296=R296),"OK","Mismatch")))</f>
        <v/>
      </c>
    </row>
    <row r="297">
      <c r="A297" s="25" t="n"/>
      <c r="B297" s="25" t="n"/>
      <c r="C297" s="26" t="n"/>
      <c r="D297" s="26" t="n"/>
      <c r="E297" s="26" t="n"/>
      <c r="F297" s="26" t="n"/>
      <c r="G297" s="25" t="n"/>
      <c r="H297" s="25" t="n"/>
      <c r="I297" s="25" t="n"/>
      <c r="J297" s="25" t="n"/>
      <c r="K297" s="25" t="n"/>
      <c r="L297" s="27">
        <f>IF(D297="","",MIN(INT(H297/J297),I297))</f>
        <v/>
      </c>
      <c r="M297" s="27">
        <f>IF(D297="","",INT((H297-L297*J297)/J297))</f>
        <v/>
      </c>
      <c r="N297" s="27">
        <f>IF(D297="","",INT((I297-L297)/J297))</f>
        <v/>
      </c>
      <c r="O297" s="27">
        <f>IF(D297="","",H297-L297*J297-M297*J297)</f>
        <v/>
      </c>
      <c r="P297" s="27">
        <f>IF(D297="","",I297-L297-N297*J297)</f>
        <v/>
      </c>
      <c r="Q297" s="27">
        <f>IF(D297="","",IF(AND(O297&gt;0,P297&gt;0),IF(O297+P297&lt;=J297,1,2),IF(O297+P297&gt;0,1,0)))</f>
        <v/>
      </c>
      <c r="R297" s="27">
        <f>IF(D297="","",L297+M297+N297+Q297)</f>
        <v/>
      </c>
      <c r="S297" s="27">
        <f>IF(D297="","",SUMIFS('3_Package_List'!$H$2:$H$5001,'3_Package_List'!$E$2:$E$5001,C297,'3_Package_List'!$G$2:$G$5001,D297))</f>
        <v/>
      </c>
      <c r="T297" s="27">
        <f>IF(D297="","",SUMIFS('3_Package_List'!$J$2:$J$5001,'3_Package_List'!$E$2:$E$5001,C297,'3_Package_List'!$G$2:$G$5001,D297))</f>
        <v/>
      </c>
      <c r="U297" s="27">
        <f>IF(D297="","",COUNTIFS('3_Package_List'!$E$2:$E$5001,C297,'3_Package_List'!$G$2:$G$5001,D297))</f>
        <v/>
      </c>
      <c r="V297" s="27">
        <f>IF(D297="","",IF(U297=0,"Not listed yet",IF(AND(S297=H297,T297=I297,U297=R297),"OK","Mismatch")))</f>
        <v/>
      </c>
    </row>
    <row r="298">
      <c r="A298" s="25" t="n"/>
      <c r="B298" s="25" t="n"/>
      <c r="C298" s="26" t="n"/>
      <c r="D298" s="26" t="n"/>
      <c r="E298" s="26" t="n"/>
      <c r="F298" s="26" t="n"/>
      <c r="G298" s="25" t="n"/>
      <c r="H298" s="25" t="n"/>
      <c r="I298" s="25" t="n"/>
      <c r="J298" s="25" t="n"/>
      <c r="K298" s="25" t="n"/>
      <c r="L298" s="27">
        <f>IF(D298="","",MIN(INT(H298/J298),I298))</f>
        <v/>
      </c>
      <c r="M298" s="27">
        <f>IF(D298="","",INT((H298-L298*J298)/J298))</f>
        <v/>
      </c>
      <c r="N298" s="27">
        <f>IF(D298="","",INT((I298-L298)/J298))</f>
        <v/>
      </c>
      <c r="O298" s="27">
        <f>IF(D298="","",H298-L298*J298-M298*J298)</f>
        <v/>
      </c>
      <c r="P298" s="27">
        <f>IF(D298="","",I298-L298-N298*J298)</f>
        <v/>
      </c>
      <c r="Q298" s="27">
        <f>IF(D298="","",IF(AND(O298&gt;0,P298&gt;0),IF(O298+P298&lt;=J298,1,2),IF(O298+P298&gt;0,1,0)))</f>
        <v/>
      </c>
      <c r="R298" s="27">
        <f>IF(D298="","",L298+M298+N298+Q298)</f>
        <v/>
      </c>
      <c r="S298" s="27">
        <f>IF(D298="","",SUMIFS('3_Package_List'!$H$2:$H$5001,'3_Package_List'!$E$2:$E$5001,C298,'3_Package_List'!$G$2:$G$5001,D298))</f>
        <v/>
      </c>
      <c r="T298" s="27">
        <f>IF(D298="","",SUMIFS('3_Package_List'!$J$2:$J$5001,'3_Package_List'!$E$2:$E$5001,C298,'3_Package_List'!$G$2:$G$5001,D298))</f>
        <v/>
      </c>
      <c r="U298" s="27">
        <f>IF(D298="","",COUNTIFS('3_Package_List'!$E$2:$E$5001,C298,'3_Package_List'!$G$2:$G$5001,D298))</f>
        <v/>
      </c>
      <c r="V298" s="27">
        <f>IF(D298="","",IF(U298=0,"Not listed yet",IF(AND(S298=H298,T298=I298,U298=R298),"OK","Mismatch")))</f>
        <v/>
      </c>
    </row>
    <row r="299">
      <c r="A299" s="25" t="n"/>
      <c r="B299" s="25" t="n"/>
      <c r="C299" s="26" t="n"/>
      <c r="D299" s="26" t="n"/>
      <c r="E299" s="26" t="n"/>
      <c r="F299" s="26" t="n"/>
      <c r="G299" s="25" t="n"/>
      <c r="H299" s="25" t="n"/>
      <c r="I299" s="25" t="n"/>
      <c r="J299" s="25" t="n"/>
      <c r="K299" s="25" t="n"/>
      <c r="L299" s="27">
        <f>IF(D299="","",MIN(INT(H299/J299),I299))</f>
        <v/>
      </c>
      <c r="M299" s="27">
        <f>IF(D299="","",INT((H299-L299*J299)/J299))</f>
        <v/>
      </c>
      <c r="N299" s="27">
        <f>IF(D299="","",INT((I299-L299)/J299))</f>
        <v/>
      </c>
      <c r="O299" s="27">
        <f>IF(D299="","",H299-L299*J299-M299*J299)</f>
        <v/>
      </c>
      <c r="P299" s="27">
        <f>IF(D299="","",I299-L299-N299*J299)</f>
        <v/>
      </c>
      <c r="Q299" s="27">
        <f>IF(D299="","",IF(AND(O299&gt;0,P299&gt;0),IF(O299+P299&lt;=J299,1,2),IF(O299+P299&gt;0,1,0)))</f>
        <v/>
      </c>
      <c r="R299" s="27">
        <f>IF(D299="","",L299+M299+N299+Q299)</f>
        <v/>
      </c>
      <c r="S299" s="27">
        <f>IF(D299="","",SUMIFS('3_Package_List'!$H$2:$H$5001,'3_Package_List'!$E$2:$E$5001,C299,'3_Package_List'!$G$2:$G$5001,D299))</f>
        <v/>
      </c>
      <c r="T299" s="27">
        <f>IF(D299="","",SUMIFS('3_Package_List'!$J$2:$J$5001,'3_Package_List'!$E$2:$E$5001,C299,'3_Package_List'!$G$2:$G$5001,D299))</f>
        <v/>
      </c>
      <c r="U299" s="27">
        <f>IF(D299="","",COUNTIFS('3_Package_List'!$E$2:$E$5001,C299,'3_Package_List'!$G$2:$G$5001,D299))</f>
        <v/>
      </c>
      <c r="V299" s="27">
        <f>IF(D299="","",IF(U299=0,"Not listed yet",IF(AND(S299=H299,T299=I299,U299=R299),"OK","Mismatch")))</f>
        <v/>
      </c>
    </row>
    <row r="300">
      <c r="A300" s="25" t="n"/>
      <c r="B300" s="25" t="n"/>
      <c r="C300" s="26" t="n"/>
      <c r="D300" s="26" t="n"/>
      <c r="E300" s="26" t="n"/>
      <c r="F300" s="26" t="n"/>
      <c r="G300" s="25" t="n"/>
      <c r="H300" s="25" t="n"/>
      <c r="I300" s="25" t="n"/>
      <c r="J300" s="25" t="n"/>
      <c r="K300" s="25" t="n"/>
      <c r="L300" s="27">
        <f>IF(D300="","",MIN(INT(H300/J300),I300))</f>
        <v/>
      </c>
      <c r="M300" s="27">
        <f>IF(D300="","",INT((H300-L300*J300)/J300))</f>
        <v/>
      </c>
      <c r="N300" s="27">
        <f>IF(D300="","",INT((I300-L300)/J300))</f>
        <v/>
      </c>
      <c r="O300" s="27">
        <f>IF(D300="","",H300-L300*J300-M300*J300)</f>
        <v/>
      </c>
      <c r="P300" s="27">
        <f>IF(D300="","",I300-L300-N300*J300)</f>
        <v/>
      </c>
      <c r="Q300" s="27">
        <f>IF(D300="","",IF(AND(O300&gt;0,P300&gt;0),IF(O300+P300&lt;=J300,1,2),IF(O300+P300&gt;0,1,0)))</f>
        <v/>
      </c>
      <c r="R300" s="27">
        <f>IF(D300="","",L300+M300+N300+Q300)</f>
        <v/>
      </c>
      <c r="S300" s="27">
        <f>IF(D300="","",SUMIFS('3_Package_List'!$H$2:$H$5001,'3_Package_List'!$E$2:$E$5001,C300,'3_Package_List'!$G$2:$G$5001,D300))</f>
        <v/>
      </c>
      <c r="T300" s="27">
        <f>IF(D300="","",SUMIFS('3_Package_List'!$J$2:$J$5001,'3_Package_List'!$E$2:$E$5001,C300,'3_Package_List'!$G$2:$G$5001,D300))</f>
        <v/>
      </c>
      <c r="U300" s="27">
        <f>IF(D300="","",COUNTIFS('3_Package_List'!$E$2:$E$5001,C300,'3_Package_List'!$G$2:$G$5001,D300))</f>
        <v/>
      </c>
      <c r="V300" s="27">
        <f>IF(D300="","",IF(U300=0,"Not listed yet",IF(AND(S300=H300,T300=I300,U300=R300),"OK","Mismatch")))</f>
        <v/>
      </c>
    </row>
    <row r="301">
      <c r="A301" s="25" t="n"/>
      <c r="B301" s="25" t="n"/>
      <c r="C301" s="26" t="n"/>
      <c r="D301" s="26" t="n"/>
      <c r="E301" s="26" t="n"/>
      <c r="F301" s="26" t="n"/>
      <c r="G301" s="25" t="n"/>
      <c r="H301" s="25" t="n"/>
      <c r="I301" s="25" t="n"/>
      <c r="J301" s="25" t="n"/>
      <c r="K301" s="25" t="n"/>
      <c r="L301" s="27">
        <f>IF(D301="","",MIN(INT(H301/J301),I301))</f>
        <v/>
      </c>
      <c r="M301" s="27">
        <f>IF(D301="","",INT((H301-L301*J301)/J301))</f>
        <v/>
      </c>
      <c r="N301" s="27">
        <f>IF(D301="","",INT((I301-L301)/J301))</f>
        <v/>
      </c>
      <c r="O301" s="27">
        <f>IF(D301="","",H301-L301*J301-M301*J301)</f>
        <v/>
      </c>
      <c r="P301" s="27">
        <f>IF(D301="","",I301-L301-N301*J301)</f>
        <v/>
      </c>
      <c r="Q301" s="27">
        <f>IF(D301="","",IF(AND(O301&gt;0,P301&gt;0),IF(O301+P301&lt;=J301,1,2),IF(O301+P301&gt;0,1,0)))</f>
        <v/>
      </c>
      <c r="R301" s="27">
        <f>IF(D301="","",L301+M301+N301+Q301)</f>
        <v/>
      </c>
      <c r="S301" s="27">
        <f>IF(D301="","",SUMIFS('3_Package_List'!$H$2:$H$5001,'3_Package_List'!$E$2:$E$5001,C301,'3_Package_List'!$G$2:$G$5001,D301))</f>
        <v/>
      </c>
      <c r="T301" s="27">
        <f>IF(D301="","",SUMIFS('3_Package_List'!$J$2:$J$5001,'3_Package_List'!$E$2:$E$5001,C301,'3_Package_List'!$G$2:$G$5001,D301))</f>
        <v/>
      </c>
      <c r="U301" s="27">
        <f>IF(D301="","",COUNTIFS('3_Package_List'!$E$2:$E$5001,C301,'3_Package_List'!$G$2:$G$5001,D301))</f>
        <v/>
      </c>
      <c r="V301" s="27">
        <f>IF(D301="","",IF(U301=0,"Not listed yet",IF(AND(S301=H301,T301=I301,U301=R301),"OK","Mismatch")))</f>
        <v/>
      </c>
    </row>
    <row r="302">
      <c r="A302" s="25" t="n"/>
      <c r="B302" s="25" t="n"/>
      <c r="C302" s="26" t="n"/>
      <c r="D302" s="26" t="n"/>
      <c r="E302" s="26" t="n"/>
      <c r="F302" s="26" t="n"/>
      <c r="G302" s="25" t="n"/>
      <c r="H302" s="25" t="n"/>
      <c r="I302" s="25" t="n"/>
      <c r="J302" s="25" t="n"/>
      <c r="K302" s="25" t="n"/>
      <c r="L302" s="27">
        <f>IF(D302="","",MIN(INT(H302/J302),I302))</f>
        <v/>
      </c>
      <c r="M302" s="27">
        <f>IF(D302="","",INT((H302-L302*J302)/J302))</f>
        <v/>
      </c>
      <c r="N302" s="27">
        <f>IF(D302="","",INT((I302-L302)/J302))</f>
        <v/>
      </c>
      <c r="O302" s="27">
        <f>IF(D302="","",H302-L302*J302-M302*J302)</f>
        <v/>
      </c>
      <c r="P302" s="27">
        <f>IF(D302="","",I302-L302-N302*J302)</f>
        <v/>
      </c>
      <c r="Q302" s="27">
        <f>IF(D302="","",IF(AND(O302&gt;0,P302&gt;0),IF(O302+P302&lt;=J302,1,2),IF(O302+P302&gt;0,1,0)))</f>
        <v/>
      </c>
      <c r="R302" s="27">
        <f>IF(D302="","",L302+M302+N302+Q302)</f>
        <v/>
      </c>
      <c r="S302" s="27">
        <f>IF(D302="","",SUMIFS('3_Package_List'!$H$2:$H$5001,'3_Package_List'!$E$2:$E$5001,C302,'3_Package_List'!$G$2:$G$5001,D302))</f>
        <v/>
      </c>
      <c r="T302" s="27">
        <f>IF(D302="","",SUMIFS('3_Package_List'!$J$2:$J$5001,'3_Package_List'!$E$2:$E$5001,C302,'3_Package_List'!$G$2:$G$5001,D302))</f>
        <v/>
      </c>
      <c r="U302" s="27">
        <f>IF(D302="","",COUNTIFS('3_Package_List'!$E$2:$E$5001,C302,'3_Package_List'!$G$2:$G$5001,D302))</f>
        <v/>
      </c>
      <c r="V302" s="27">
        <f>IF(D302="","",IF(U302=0,"Not listed yet",IF(AND(S302=H302,T302=I302,U302=R302),"OK","Mismatch")))</f>
        <v/>
      </c>
    </row>
    <row r="303">
      <c r="A303" s="25" t="n"/>
      <c r="B303" s="25" t="n"/>
      <c r="C303" s="26" t="n"/>
      <c r="D303" s="26" t="n"/>
      <c r="E303" s="26" t="n"/>
      <c r="F303" s="26" t="n"/>
      <c r="G303" s="25" t="n"/>
      <c r="H303" s="25" t="n"/>
      <c r="I303" s="25" t="n"/>
      <c r="J303" s="25" t="n"/>
      <c r="K303" s="25" t="n"/>
      <c r="L303" s="27">
        <f>IF(D303="","",MIN(INT(H303/J303),I303))</f>
        <v/>
      </c>
      <c r="M303" s="27">
        <f>IF(D303="","",INT((H303-L303*J303)/J303))</f>
        <v/>
      </c>
      <c r="N303" s="27">
        <f>IF(D303="","",INT((I303-L303)/J303))</f>
        <v/>
      </c>
      <c r="O303" s="27">
        <f>IF(D303="","",H303-L303*J303-M303*J303)</f>
        <v/>
      </c>
      <c r="P303" s="27">
        <f>IF(D303="","",I303-L303-N303*J303)</f>
        <v/>
      </c>
      <c r="Q303" s="27">
        <f>IF(D303="","",IF(AND(O303&gt;0,P303&gt;0),IF(O303+P303&lt;=J303,1,2),IF(O303+P303&gt;0,1,0)))</f>
        <v/>
      </c>
      <c r="R303" s="27">
        <f>IF(D303="","",L303+M303+N303+Q303)</f>
        <v/>
      </c>
      <c r="S303" s="27">
        <f>IF(D303="","",SUMIFS('3_Package_List'!$H$2:$H$5001,'3_Package_List'!$E$2:$E$5001,C303,'3_Package_List'!$G$2:$G$5001,D303))</f>
        <v/>
      </c>
      <c r="T303" s="27">
        <f>IF(D303="","",SUMIFS('3_Package_List'!$J$2:$J$5001,'3_Package_List'!$E$2:$E$5001,C303,'3_Package_List'!$G$2:$G$5001,D303))</f>
        <v/>
      </c>
      <c r="U303" s="27">
        <f>IF(D303="","",COUNTIFS('3_Package_List'!$E$2:$E$5001,C303,'3_Package_List'!$G$2:$G$5001,D303))</f>
        <v/>
      </c>
      <c r="V303" s="27">
        <f>IF(D303="","",IF(U303=0,"Not listed yet",IF(AND(S303=H303,T303=I303,U303=R303),"OK","Mismatch")))</f>
        <v/>
      </c>
    </row>
    <row r="304">
      <c r="A304" s="25" t="n"/>
      <c r="B304" s="25" t="n"/>
      <c r="C304" s="26" t="n"/>
      <c r="D304" s="26" t="n"/>
      <c r="E304" s="26" t="n"/>
      <c r="F304" s="26" t="n"/>
      <c r="G304" s="25" t="n"/>
      <c r="H304" s="25" t="n"/>
      <c r="I304" s="25" t="n"/>
      <c r="J304" s="25" t="n"/>
      <c r="K304" s="25" t="n"/>
      <c r="L304" s="27">
        <f>IF(D304="","",MIN(INT(H304/J304),I304))</f>
        <v/>
      </c>
      <c r="M304" s="27">
        <f>IF(D304="","",INT((H304-L304*J304)/J304))</f>
        <v/>
      </c>
      <c r="N304" s="27">
        <f>IF(D304="","",INT((I304-L304)/J304))</f>
        <v/>
      </c>
      <c r="O304" s="27">
        <f>IF(D304="","",H304-L304*J304-M304*J304)</f>
        <v/>
      </c>
      <c r="P304" s="27">
        <f>IF(D304="","",I304-L304-N304*J304)</f>
        <v/>
      </c>
      <c r="Q304" s="27">
        <f>IF(D304="","",IF(AND(O304&gt;0,P304&gt;0),IF(O304+P304&lt;=J304,1,2),IF(O304+P304&gt;0,1,0)))</f>
        <v/>
      </c>
      <c r="R304" s="27">
        <f>IF(D304="","",L304+M304+N304+Q304)</f>
        <v/>
      </c>
      <c r="S304" s="27">
        <f>IF(D304="","",SUMIFS('3_Package_List'!$H$2:$H$5001,'3_Package_List'!$E$2:$E$5001,C304,'3_Package_List'!$G$2:$G$5001,D304))</f>
        <v/>
      </c>
      <c r="T304" s="27">
        <f>IF(D304="","",SUMIFS('3_Package_List'!$J$2:$J$5001,'3_Package_List'!$E$2:$E$5001,C304,'3_Package_List'!$G$2:$G$5001,D304))</f>
        <v/>
      </c>
      <c r="U304" s="27">
        <f>IF(D304="","",COUNTIFS('3_Package_List'!$E$2:$E$5001,C304,'3_Package_List'!$G$2:$G$5001,D304))</f>
        <v/>
      </c>
      <c r="V304" s="27">
        <f>IF(D304="","",IF(U304=0,"Not listed yet",IF(AND(S304=H304,T304=I304,U304=R304),"OK","Mismatch")))</f>
        <v/>
      </c>
    </row>
    <row r="305">
      <c r="A305" s="25" t="n"/>
      <c r="B305" s="25" t="n"/>
      <c r="C305" s="26" t="n"/>
      <c r="D305" s="26" t="n"/>
      <c r="E305" s="26" t="n"/>
      <c r="F305" s="26" t="n"/>
      <c r="G305" s="25" t="n"/>
      <c r="H305" s="25" t="n"/>
      <c r="I305" s="25" t="n"/>
      <c r="J305" s="25" t="n"/>
      <c r="K305" s="25" t="n"/>
      <c r="L305" s="27">
        <f>IF(D305="","",MIN(INT(H305/J305),I305))</f>
        <v/>
      </c>
      <c r="M305" s="27">
        <f>IF(D305="","",INT((H305-L305*J305)/J305))</f>
        <v/>
      </c>
      <c r="N305" s="27">
        <f>IF(D305="","",INT((I305-L305)/J305))</f>
        <v/>
      </c>
      <c r="O305" s="27">
        <f>IF(D305="","",H305-L305*J305-M305*J305)</f>
        <v/>
      </c>
      <c r="P305" s="27">
        <f>IF(D305="","",I305-L305-N305*J305)</f>
        <v/>
      </c>
      <c r="Q305" s="27">
        <f>IF(D305="","",IF(AND(O305&gt;0,P305&gt;0),IF(O305+P305&lt;=J305,1,2),IF(O305+P305&gt;0,1,0)))</f>
        <v/>
      </c>
      <c r="R305" s="27">
        <f>IF(D305="","",L305+M305+N305+Q305)</f>
        <v/>
      </c>
      <c r="S305" s="27">
        <f>IF(D305="","",SUMIFS('3_Package_List'!$H$2:$H$5001,'3_Package_List'!$E$2:$E$5001,C305,'3_Package_List'!$G$2:$G$5001,D305))</f>
        <v/>
      </c>
      <c r="T305" s="27">
        <f>IF(D305="","",SUMIFS('3_Package_List'!$J$2:$J$5001,'3_Package_List'!$E$2:$E$5001,C305,'3_Package_List'!$G$2:$G$5001,D305))</f>
        <v/>
      </c>
      <c r="U305" s="27">
        <f>IF(D305="","",COUNTIFS('3_Package_List'!$E$2:$E$5001,C305,'3_Package_List'!$G$2:$G$5001,D305))</f>
        <v/>
      </c>
      <c r="V305" s="27">
        <f>IF(D305="","",IF(U305=0,"Not listed yet",IF(AND(S305=H305,T305=I305,U305=R305),"OK","Mismatch")))</f>
        <v/>
      </c>
    </row>
    <row r="306">
      <c r="A306" s="25" t="n"/>
      <c r="B306" s="25" t="n"/>
      <c r="C306" s="26" t="n"/>
      <c r="D306" s="26" t="n"/>
      <c r="E306" s="26" t="n"/>
      <c r="F306" s="26" t="n"/>
      <c r="G306" s="25" t="n"/>
      <c r="H306" s="25" t="n"/>
      <c r="I306" s="25" t="n"/>
      <c r="J306" s="25" t="n"/>
      <c r="K306" s="25" t="n"/>
      <c r="L306" s="27">
        <f>IF(D306="","",MIN(INT(H306/J306),I306))</f>
        <v/>
      </c>
      <c r="M306" s="27">
        <f>IF(D306="","",INT((H306-L306*J306)/J306))</f>
        <v/>
      </c>
      <c r="N306" s="27">
        <f>IF(D306="","",INT((I306-L306)/J306))</f>
        <v/>
      </c>
      <c r="O306" s="27">
        <f>IF(D306="","",H306-L306*J306-M306*J306)</f>
        <v/>
      </c>
      <c r="P306" s="27">
        <f>IF(D306="","",I306-L306-N306*J306)</f>
        <v/>
      </c>
      <c r="Q306" s="27">
        <f>IF(D306="","",IF(AND(O306&gt;0,P306&gt;0),IF(O306+P306&lt;=J306,1,2),IF(O306+P306&gt;0,1,0)))</f>
        <v/>
      </c>
      <c r="R306" s="27">
        <f>IF(D306="","",L306+M306+N306+Q306)</f>
        <v/>
      </c>
      <c r="S306" s="27">
        <f>IF(D306="","",SUMIFS('3_Package_List'!$H$2:$H$5001,'3_Package_List'!$E$2:$E$5001,C306,'3_Package_List'!$G$2:$G$5001,D306))</f>
        <v/>
      </c>
      <c r="T306" s="27">
        <f>IF(D306="","",SUMIFS('3_Package_List'!$J$2:$J$5001,'3_Package_List'!$E$2:$E$5001,C306,'3_Package_List'!$G$2:$G$5001,D306))</f>
        <v/>
      </c>
      <c r="U306" s="27">
        <f>IF(D306="","",COUNTIFS('3_Package_List'!$E$2:$E$5001,C306,'3_Package_List'!$G$2:$G$5001,D306))</f>
        <v/>
      </c>
      <c r="V306" s="27">
        <f>IF(D306="","",IF(U306=0,"Not listed yet",IF(AND(S306=H306,T306=I306,U306=R306),"OK","Mismatch")))</f>
        <v/>
      </c>
    </row>
    <row r="307">
      <c r="A307" s="25" t="n"/>
      <c r="B307" s="25" t="n"/>
      <c r="C307" s="26" t="n"/>
      <c r="D307" s="26" t="n"/>
      <c r="E307" s="26" t="n"/>
      <c r="F307" s="26" t="n"/>
      <c r="G307" s="25" t="n"/>
      <c r="H307" s="25" t="n"/>
      <c r="I307" s="25" t="n"/>
      <c r="J307" s="25" t="n"/>
      <c r="K307" s="25" t="n"/>
      <c r="L307" s="27">
        <f>IF(D307="","",MIN(INT(H307/J307),I307))</f>
        <v/>
      </c>
      <c r="M307" s="27">
        <f>IF(D307="","",INT((H307-L307*J307)/J307))</f>
        <v/>
      </c>
      <c r="N307" s="27">
        <f>IF(D307="","",INT((I307-L307)/J307))</f>
        <v/>
      </c>
      <c r="O307" s="27">
        <f>IF(D307="","",H307-L307*J307-M307*J307)</f>
        <v/>
      </c>
      <c r="P307" s="27">
        <f>IF(D307="","",I307-L307-N307*J307)</f>
        <v/>
      </c>
      <c r="Q307" s="27">
        <f>IF(D307="","",IF(AND(O307&gt;0,P307&gt;0),IF(O307+P307&lt;=J307,1,2),IF(O307+P307&gt;0,1,0)))</f>
        <v/>
      </c>
      <c r="R307" s="27">
        <f>IF(D307="","",L307+M307+N307+Q307)</f>
        <v/>
      </c>
      <c r="S307" s="27">
        <f>IF(D307="","",SUMIFS('3_Package_List'!$H$2:$H$5001,'3_Package_List'!$E$2:$E$5001,C307,'3_Package_List'!$G$2:$G$5001,D307))</f>
        <v/>
      </c>
      <c r="T307" s="27">
        <f>IF(D307="","",SUMIFS('3_Package_List'!$J$2:$J$5001,'3_Package_List'!$E$2:$E$5001,C307,'3_Package_List'!$G$2:$G$5001,D307))</f>
        <v/>
      </c>
      <c r="U307" s="27">
        <f>IF(D307="","",COUNTIFS('3_Package_List'!$E$2:$E$5001,C307,'3_Package_List'!$G$2:$G$5001,D307))</f>
        <v/>
      </c>
      <c r="V307" s="27">
        <f>IF(D307="","",IF(U307=0,"Not listed yet",IF(AND(S307=H307,T307=I307,U307=R307),"OK","Mismatch")))</f>
        <v/>
      </c>
    </row>
    <row r="308">
      <c r="A308" s="25" t="n"/>
      <c r="B308" s="25" t="n"/>
      <c r="C308" s="26" t="n"/>
      <c r="D308" s="26" t="n"/>
      <c r="E308" s="26" t="n"/>
      <c r="F308" s="26" t="n"/>
      <c r="G308" s="25" t="n"/>
      <c r="H308" s="25" t="n"/>
      <c r="I308" s="25" t="n"/>
      <c r="J308" s="25" t="n"/>
      <c r="K308" s="25" t="n"/>
      <c r="L308" s="27">
        <f>IF(D308="","",MIN(INT(H308/J308),I308))</f>
        <v/>
      </c>
      <c r="M308" s="27">
        <f>IF(D308="","",INT((H308-L308*J308)/J308))</f>
        <v/>
      </c>
      <c r="N308" s="27">
        <f>IF(D308="","",INT((I308-L308)/J308))</f>
        <v/>
      </c>
      <c r="O308" s="27">
        <f>IF(D308="","",H308-L308*J308-M308*J308)</f>
        <v/>
      </c>
      <c r="P308" s="27">
        <f>IF(D308="","",I308-L308-N308*J308)</f>
        <v/>
      </c>
      <c r="Q308" s="27">
        <f>IF(D308="","",IF(AND(O308&gt;0,P308&gt;0),IF(O308+P308&lt;=J308,1,2),IF(O308+P308&gt;0,1,0)))</f>
        <v/>
      </c>
      <c r="R308" s="27">
        <f>IF(D308="","",L308+M308+N308+Q308)</f>
        <v/>
      </c>
      <c r="S308" s="27">
        <f>IF(D308="","",SUMIFS('3_Package_List'!$H$2:$H$5001,'3_Package_List'!$E$2:$E$5001,C308,'3_Package_List'!$G$2:$G$5001,D308))</f>
        <v/>
      </c>
      <c r="T308" s="27">
        <f>IF(D308="","",SUMIFS('3_Package_List'!$J$2:$J$5001,'3_Package_List'!$E$2:$E$5001,C308,'3_Package_List'!$G$2:$G$5001,D308))</f>
        <v/>
      </c>
      <c r="U308" s="27">
        <f>IF(D308="","",COUNTIFS('3_Package_List'!$E$2:$E$5001,C308,'3_Package_List'!$G$2:$G$5001,D308))</f>
        <v/>
      </c>
      <c r="V308" s="27">
        <f>IF(D308="","",IF(U308=0,"Not listed yet",IF(AND(S308=H308,T308=I308,U308=R308),"OK","Mismatch")))</f>
        <v/>
      </c>
    </row>
    <row r="309">
      <c r="A309" s="25" t="n"/>
      <c r="B309" s="25" t="n"/>
      <c r="C309" s="26" t="n"/>
      <c r="D309" s="26" t="n"/>
      <c r="E309" s="26" t="n"/>
      <c r="F309" s="26" t="n"/>
      <c r="G309" s="25" t="n"/>
      <c r="H309" s="25" t="n"/>
      <c r="I309" s="25" t="n"/>
      <c r="J309" s="25" t="n"/>
      <c r="K309" s="25" t="n"/>
      <c r="L309" s="27">
        <f>IF(D309="","",MIN(INT(H309/J309),I309))</f>
        <v/>
      </c>
      <c r="M309" s="27">
        <f>IF(D309="","",INT((H309-L309*J309)/J309))</f>
        <v/>
      </c>
      <c r="N309" s="27">
        <f>IF(D309="","",INT((I309-L309)/J309))</f>
        <v/>
      </c>
      <c r="O309" s="27">
        <f>IF(D309="","",H309-L309*J309-M309*J309)</f>
        <v/>
      </c>
      <c r="P309" s="27">
        <f>IF(D309="","",I309-L309-N309*J309)</f>
        <v/>
      </c>
      <c r="Q309" s="27">
        <f>IF(D309="","",IF(AND(O309&gt;0,P309&gt;0),IF(O309+P309&lt;=J309,1,2),IF(O309+P309&gt;0,1,0)))</f>
        <v/>
      </c>
      <c r="R309" s="27">
        <f>IF(D309="","",L309+M309+N309+Q309)</f>
        <v/>
      </c>
      <c r="S309" s="27">
        <f>IF(D309="","",SUMIFS('3_Package_List'!$H$2:$H$5001,'3_Package_List'!$E$2:$E$5001,C309,'3_Package_List'!$G$2:$G$5001,D309))</f>
        <v/>
      </c>
      <c r="T309" s="27">
        <f>IF(D309="","",SUMIFS('3_Package_List'!$J$2:$J$5001,'3_Package_List'!$E$2:$E$5001,C309,'3_Package_List'!$G$2:$G$5001,D309))</f>
        <v/>
      </c>
      <c r="U309" s="27">
        <f>IF(D309="","",COUNTIFS('3_Package_List'!$E$2:$E$5001,C309,'3_Package_List'!$G$2:$G$5001,D309))</f>
        <v/>
      </c>
      <c r="V309" s="27">
        <f>IF(D309="","",IF(U309=0,"Not listed yet",IF(AND(S309=H309,T309=I309,U309=R309),"OK","Mismatch")))</f>
        <v/>
      </c>
    </row>
    <row r="310">
      <c r="A310" s="25" t="n"/>
      <c r="B310" s="25" t="n"/>
      <c r="C310" s="26" t="n"/>
      <c r="D310" s="26" t="n"/>
      <c r="E310" s="26" t="n"/>
      <c r="F310" s="26" t="n"/>
      <c r="G310" s="25" t="n"/>
      <c r="H310" s="25" t="n"/>
      <c r="I310" s="25" t="n"/>
      <c r="J310" s="25" t="n"/>
      <c r="K310" s="25" t="n"/>
      <c r="L310" s="27">
        <f>IF(D310="","",MIN(INT(H310/J310),I310))</f>
        <v/>
      </c>
      <c r="M310" s="27">
        <f>IF(D310="","",INT((H310-L310*J310)/J310))</f>
        <v/>
      </c>
      <c r="N310" s="27">
        <f>IF(D310="","",INT((I310-L310)/J310))</f>
        <v/>
      </c>
      <c r="O310" s="27">
        <f>IF(D310="","",H310-L310*J310-M310*J310)</f>
        <v/>
      </c>
      <c r="P310" s="27">
        <f>IF(D310="","",I310-L310-N310*J310)</f>
        <v/>
      </c>
      <c r="Q310" s="27">
        <f>IF(D310="","",IF(AND(O310&gt;0,P310&gt;0),IF(O310+P310&lt;=J310,1,2),IF(O310+P310&gt;0,1,0)))</f>
        <v/>
      </c>
      <c r="R310" s="27">
        <f>IF(D310="","",L310+M310+N310+Q310)</f>
        <v/>
      </c>
      <c r="S310" s="27">
        <f>IF(D310="","",SUMIFS('3_Package_List'!$H$2:$H$5001,'3_Package_List'!$E$2:$E$5001,C310,'3_Package_List'!$G$2:$G$5001,D310))</f>
        <v/>
      </c>
      <c r="T310" s="27">
        <f>IF(D310="","",SUMIFS('3_Package_List'!$J$2:$J$5001,'3_Package_List'!$E$2:$E$5001,C310,'3_Package_List'!$G$2:$G$5001,D310))</f>
        <v/>
      </c>
      <c r="U310" s="27">
        <f>IF(D310="","",COUNTIFS('3_Package_List'!$E$2:$E$5001,C310,'3_Package_List'!$G$2:$G$5001,D310))</f>
        <v/>
      </c>
      <c r="V310" s="27">
        <f>IF(D310="","",IF(U310=0,"Not listed yet",IF(AND(S310=H310,T310=I310,U310=R310),"OK","Mismatch")))</f>
        <v/>
      </c>
    </row>
    <row r="311">
      <c r="A311" s="25" t="n"/>
      <c r="B311" s="25" t="n"/>
      <c r="C311" s="26" t="n"/>
      <c r="D311" s="26" t="n"/>
      <c r="E311" s="26" t="n"/>
      <c r="F311" s="26" t="n"/>
      <c r="G311" s="25" t="n"/>
      <c r="H311" s="25" t="n"/>
      <c r="I311" s="25" t="n"/>
      <c r="J311" s="25" t="n"/>
      <c r="K311" s="25" t="n"/>
      <c r="L311" s="27">
        <f>IF(D311="","",MIN(INT(H311/J311),I311))</f>
        <v/>
      </c>
      <c r="M311" s="27">
        <f>IF(D311="","",INT((H311-L311*J311)/J311))</f>
        <v/>
      </c>
      <c r="N311" s="27">
        <f>IF(D311="","",INT((I311-L311)/J311))</f>
        <v/>
      </c>
      <c r="O311" s="27">
        <f>IF(D311="","",H311-L311*J311-M311*J311)</f>
        <v/>
      </c>
      <c r="P311" s="27">
        <f>IF(D311="","",I311-L311-N311*J311)</f>
        <v/>
      </c>
      <c r="Q311" s="27">
        <f>IF(D311="","",IF(AND(O311&gt;0,P311&gt;0),IF(O311+P311&lt;=J311,1,2),IF(O311+P311&gt;0,1,0)))</f>
        <v/>
      </c>
      <c r="R311" s="27">
        <f>IF(D311="","",L311+M311+N311+Q311)</f>
        <v/>
      </c>
      <c r="S311" s="27">
        <f>IF(D311="","",SUMIFS('3_Package_List'!$H$2:$H$5001,'3_Package_List'!$E$2:$E$5001,C311,'3_Package_List'!$G$2:$G$5001,D311))</f>
        <v/>
      </c>
      <c r="T311" s="27">
        <f>IF(D311="","",SUMIFS('3_Package_List'!$J$2:$J$5001,'3_Package_List'!$E$2:$E$5001,C311,'3_Package_List'!$G$2:$G$5001,D311))</f>
        <v/>
      </c>
      <c r="U311" s="27">
        <f>IF(D311="","",COUNTIFS('3_Package_List'!$E$2:$E$5001,C311,'3_Package_List'!$G$2:$G$5001,D311))</f>
        <v/>
      </c>
      <c r="V311" s="27">
        <f>IF(D311="","",IF(U311=0,"Not listed yet",IF(AND(S311=H311,T311=I311,U311=R311),"OK","Mismatch")))</f>
        <v/>
      </c>
    </row>
    <row r="312">
      <c r="A312" s="25" t="n"/>
      <c r="B312" s="25" t="n"/>
      <c r="C312" s="26" t="n"/>
      <c r="D312" s="26" t="n"/>
      <c r="E312" s="26" t="n"/>
      <c r="F312" s="26" t="n"/>
      <c r="G312" s="25" t="n"/>
      <c r="H312" s="25" t="n"/>
      <c r="I312" s="25" t="n"/>
      <c r="J312" s="25" t="n"/>
      <c r="K312" s="25" t="n"/>
      <c r="L312" s="27">
        <f>IF(D312="","",MIN(INT(H312/J312),I312))</f>
        <v/>
      </c>
      <c r="M312" s="27">
        <f>IF(D312="","",INT((H312-L312*J312)/J312))</f>
        <v/>
      </c>
      <c r="N312" s="27">
        <f>IF(D312="","",INT((I312-L312)/J312))</f>
        <v/>
      </c>
      <c r="O312" s="27">
        <f>IF(D312="","",H312-L312*J312-M312*J312)</f>
        <v/>
      </c>
      <c r="P312" s="27">
        <f>IF(D312="","",I312-L312-N312*J312)</f>
        <v/>
      </c>
      <c r="Q312" s="27">
        <f>IF(D312="","",IF(AND(O312&gt;0,P312&gt;0),IF(O312+P312&lt;=J312,1,2),IF(O312+P312&gt;0,1,0)))</f>
        <v/>
      </c>
      <c r="R312" s="27">
        <f>IF(D312="","",L312+M312+N312+Q312)</f>
        <v/>
      </c>
      <c r="S312" s="27">
        <f>IF(D312="","",SUMIFS('3_Package_List'!$H$2:$H$5001,'3_Package_List'!$E$2:$E$5001,C312,'3_Package_List'!$G$2:$G$5001,D312))</f>
        <v/>
      </c>
      <c r="T312" s="27">
        <f>IF(D312="","",SUMIFS('3_Package_List'!$J$2:$J$5001,'3_Package_List'!$E$2:$E$5001,C312,'3_Package_List'!$G$2:$G$5001,D312))</f>
        <v/>
      </c>
      <c r="U312" s="27">
        <f>IF(D312="","",COUNTIFS('3_Package_List'!$E$2:$E$5001,C312,'3_Package_List'!$G$2:$G$5001,D312))</f>
        <v/>
      </c>
      <c r="V312" s="27">
        <f>IF(D312="","",IF(U312=0,"Not listed yet",IF(AND(S312=H312,T312=I312,U312=R312),"OK","Mismatch")))</f>
        <v/>
      </c>
    </row>
    <row r="313">
      <c r="A313" s="25" t="n"/>
      <c r="B313" s="25" t="n"/>
      <c r="C313" s="26" t="n"/>
      <c r="D313" s="26" t="n"/>
      <c r="E313" s="26" t="n"/>
      <c r="F313" s="26" t="n"/>
      <c r="G313" s="25" t="n"/>
      <c r="H313" s="25" t="n"/>
      <c r="I313" s="25" t="n"/>
      <c r="J313" s="25" t="n"/>
      <c r="K313" s="25" t="n"/>
      <c r="L313" s="27">
        <f>IF(D313="","",MIN(INT(H313/J313),I313))</f>
        <v/>
      </c>
      <c r="M313" s="27">
        <f>IF(D313="","",INT((H313-L313*J313)/J313))</f>
        <v/>
      </c>
      <c r="N313" s="27">
        <f>IF(D313="","",INT((I313-L313)/J313))</f>
        <v/>
      </c>
      <c r="O313" s="27">
        <f>IF(D313="","",H313-L313*J313-M313*J313)</f>
        <v/>
      </c>
      <c r="P313" s="27">
        <f>IF(D313="","",I313-L313-N313*J313)</f>
        <v/>
      </c>
      <c r="Q313" s="27">
        <f>IF(D313="","",IF(AND(O313&gt;0,P313&gt;0),IF(O313+P313&lt;=J313,1,2),IF(O313+P313&gt;0,1,0)))</f>
        <v/>
      </c>
      <c r="R313" s="27">
        <f>IF(D313="","",L313+M313+N313+Q313)</f>
        <v/>
      </c>
      <c r="S313" s="27">
        <f>IF(D313="","",SUMIFS('3_Package_List'!$H$2:$H$5001,'3_Package_List'!$E$2:$E$5001,C313,'3_Package_List'!$G$2:$G$5001,D313))</f>
        <v/>
      </c>
      <c r="T313" s="27">
        <f>IF(D313="","",SUMIFS('3_Package_List'!$J$2:$J$5001,'3_Package_List'!$E$2:$E$5001,C313,'3_Package_List'!$G$2:$G$5001,D313))</f>
        <v/>
      </c>
      <c r="U313" s="27">
        <f>IF(D313="","",COUNTIFS('3_Package_List'!$E$2:$E$5001,C313,'3_Package_List'!$G$2:$G$5001,D313))</f>
        <v/>
      </c>
      <c r="V313" s="27">
        <f>IF(D313="","",IF(U313=0,"Not listed yet",IF(AND(S313=H313,T313=I313,U313=R313),"OK","Mismatch")))</f>
        <v/>
      </c>
    </row>
    <row r="314">
      <c r="A314" s="25" t="n"/>
      <c r="B314" s="25" t="n"/>
      <c r="C314" s="26" t="n"/>
      <c r="D314" s="26" t="n"/>
      <c r="E314" s="26" t="n"/>
      <c r="F314" s="26" t="n"/>
      <c r="G314" s="25" t="n"/>
      <c r="H314" s="25" t="n"/>
      <c r="I314" s="25" t="n"/>
      <c r="J314" s="25" t="n"/>
      <c r="K314" s="25" t="n"/>
      <c r="L314" s="27">
        <f>IF(D314="","",MIN(INT(H314/J314),I314))</f>
        <v/>
      </c>
      <c r="M314" s="27">
        <f>IF(D314="","",INT((H314-L314*J314)/J314))</f>
        <v/>
      </c>
      <c r="N314" s="27">
        <f>IF(D314="","",INT((I314-L314)/J314))</f>
        <v/>
      </c>
      <c r="O314" s="27">
        <f>IF(D314="","",H314-L314*J314-M314*J314)</f>
        <v/>
      </c>
      <c r="P314" s="27">
        <f>IF(D314="","",I314-L314-N314*J314)</f>
        <v/>
      </c>
      <c r="Q314" s="27">
        <f>IF(D314="","",IF(AND(O314&gt;0,P314&gt;0),IF(O314+P314&lt;=J314,1,2),IF(O314+P314&gt;0,1,0)))</f>
        <v/>
      </c>
      <c r="R314" s="27">
        <f>IF(D314="","",L314+M314+N314+Q314)</f>
        <v/>
      </c>
      <c r="S314" s="27">
        <f>IF(D314="","",SUMIFS('3_Package_List'!$H$2:$H$5001,'3_Package_List'!$E$2:$E$5001,C314,'3_Package_List'!$G$2:$G$5001,D314))</f>
        <v/>
      </c>
      <c r="T314" s="27">
        <f>IF(D314="","",SUMIFS('3_Package_List'!$J$2:$J$5001,'3_Package_List'!$E$2:$E$5001,C314,'3_Package_List'!$G$2:$G$5001,D314))</f>
        <v/>
      </c>
      <c r="U314" s="27">
        <f>IF(D314="","",COUNTIFS('3_Package_List'!$E$2:$E$5001,C314,'3_Package_List'!$G$2:$G$5001,D314))</f>
        <v/>
      </c>
      <c r="V314" s="27">
        <f>IF(D314="","",IF(U314=0,"Not listed yet",IF(AND(S314=H314,T314=I314,U314=R314),"OK","Mismatch")))</f>
        <v/>
      </c>
    </row>
    <row r="315">
      <c r="A315" s="25" t="n"/>
      <c r="B315" s="25" t="n"/>
      <c r="C315" s="26" t="n"/>
      <c r="D315" s="26" t="n"/>
      <c r="E315" s="26" t="n"/>
      <c r="F315" s="26" t="n"/>
      <c r="G315" s="25" t="n"/>
      <c r="H315" s="25" t="n"/>
      <c r="I315" s="25" t="n"/>
      <c r="J315" s="25" t="n"/>
      <c r="K315" s="25" t="n"/>
      <c r="L315" s="27">
        <f>IF(D315="","",MIN(INT(H315/J315),I315))</f>
        <v/>
      </c>
      <c r="M315" s="27">
        <f>IF(D315="","",INT((H315-L315*J315)/J315))</f>
        <v/>
      </c>
      <c r="N315" s="27">
        <f>IF(D315="","",INT((I315-L315)/J315))</f>
        <v/>
      </c>
      <c r="O315" s="27">
        <f>IF(D315="","",H315-L315*J315-M315*J315)</f>
        <v/>
      </c>
      <c r="P315" s="27">
        <f>IF(D315="","",I315-L315-N315*J315)</f>
        <v/>
      </c>
      <c r="Q315" s="27">
        <f>IF(D315="","",IF(AND(O315&gt;0,P315&gt;0),IF(O315+P315&lt;=J315,1,2),IF(O315+P315&gt;0,1,0)))</f>
        <v/>
      </c>
      <c r="R315" s="27">
        <f>IF(D315="","",L315+M315+N315+Q315)</f>
        <v/>
      </c>
      <c r="S315" s="27">
        <f>IF(D315="","",SUMIFS('3_Package_List'!$H$2:$H$5001,'3_Package_List'!$E$2:$E$5001,C315,'3_Package_List'!$G$2:$G$5001,D315))</f>
        <v/>
      </c>
      <c r="T315" s="27">
        <f>IF(D315="","",SUMIFS('3_Package_List'!$J$2:$J$5001,'3_Package_List'!$E$2:$E$5001,C315,'3_Package_List'!$G$2:$G$5001,D315))</f>
        <v/>
      </c>
      <c r="U315" s="27">
        <f>IF(D315="","",COUNTIFS('3_Package_List'!$E$2:$E$5001,C315,'3_Package_List'!$G$2:$G$5001,D315))</f>
        <v/>
      </c>
      <c r="V315" s="27">
        <f>IF(D315="","",IF(U315=0,"Not listed yet",IF(AND(S315=H315,T315=I315,U315=R315),"OK","Mismatch")))</f>
        <v/>
      </c>
    </row>
    <row r="316">
      <c r="A316" s="25" t="n"/>
      <c r="B316" s="25" t="n"/>
      <c r="C316" s="26" t="n"/>
      <c r="D316" s="26" t="n"/>
      <c r="E316" s="26" t="n"/>
      <c r="F316" s="26" t="n"/>
      <c r="G316" s="25" t="n"/>
      <c r="H316" s="25" t="n"/>
      <c r="I316" s="25" t="n"/>
      <c r="J316" s="25" t="n"/>
      <c r="K316" s="25" t="n"/>
      <c r="L316" s="27">
        <f>IF(D316="","",MIN(INT(H316/J316),I316))</f>
        <v/>
      </c>
      <c r="M316" s="27">
        <f>IF(D316="","",INT((H316-L316*J316)/J316))</f>
        <v/>
      </c>
      <c r="N316" s="27">
        <f>IF(D316="","",INT((I316-L316)/J316))</f>
        <v/>
      </c>
      <c r="O316" s="27">
        <f>IF(D316="","",H316-L316*J316-M316*J316)</f>
        <v/>
      </c>
      <c r="P316" s="27">
        <f>IF(D316="","",I316-L316-N316*J316)</f>
        <v/>
      </c>
      <c r="Q316" s="27">
        <f>IF(D316="","",IF(AND(O316&gt;0,P316&gt;0),IF(O316+P316&lt;=J316,1,2),IF(O316+P316&gt;0,1,0)))</f>
        <v/>
      </c>
      <c r="R316" s="27">
        <f>IF(D316="","",L316+M316+N316+Q316)</f>
        <v/>
      </c>
      <c r="S316" s="27">
        <f>IF(D316="","",SUMIFS('3_Package_List'!$H$2:$H$5001,'3_Package_List'!$E$2:$E$5001,C316,'3_Package_List'!$G$2:$G$5001,D316))</f>
        <v/>
      </c>
      <c r="T316" s="27">
        <f>IF(D316="","",SUMIFS('3_Package_List'!$J$2:$J$5001,'3_Package_List'!$E$2:$E$5001,C316,'3_Package_List'!$G$2:$G$5001,D316))</f>
        <v/>
      </c>
      <c r="U316" s="27">
        <f>IF(D316="","",COUNTIFS('3_Package_List'!$E$2:$E$5001,C316,'3_Package_List'!$G$2:$G$5001,D316))</f>
        <v/>
      </c>
      <c r="V316" s="27">
        <f>IF(D316="","",IF(U316=0,"Not listed yet",IF(AND(S316=H316,T316=I316,U316=R316),"OK","Mismatch")))</f>
        <v/>
      </c>
    </row>
    <row r="317">
      <c r="A317" s="25" t="n"/>
      <c r="B317" s="25" t="n"/>
      <c r="C317" s="26" t="n"/>
      <c r="D317" s="26" t="n"/>
      <c r="E317" s="26" t="n"/>
      <c r="F317" s="26" t="n"/>
      <c r="G317" s="25" t="n"/>
      <c r="H317" s="25" t="n"/>
      <c r="I317" s="25" t="n"/>
      <c r="J317" s="25" t="n"/>
      <c r="K317" s="25" t="n"/>
      <c r="L317" s="27">
        <f>IF(D317="","",MIN(INT(H317/J317),I317))</f>
        <v/>
      </c>
      <c r="M317" s="27">
        <f>IF(D317="","",INT((H317-L317*J317)/J317))</f>
        <v/>
      </c>
      <c r="N317" s="27">
        <f>IF(D317="","",INT((I317-L317)/J317))</f>
        <v/>
      </c>
      <c r="O317" s="27">
        <f>IF(D317="","",H317-L317*J317-M317*J317)</f>
        <v/>
      </c>
      <c r="P317" s="27">
        <f>IF(D317="","",I317-L317-N317*J317)</f>
        <v/>
      </c>
      <c r="Q317" s="27">
        <f>IF(D317="","",IF(AND(O317&gt;0,P317&gt;0),IF(O317+P317&lt;=J317,1,2),IF(O317+P317&gt;0,1,0)))</f>
        <v/>
      </c>
      <c r="R317" s="27">
        <f>IF(D317="","",L317+M317+N317+Q317)</f>
        <v/>
      </c>
      <c r="S317" s="27">
        <f>IF(D317="","",SUMIFS('3_Package_List'!$H$2:$H$5001,'3_Package_List'!$E$2:$E$5001,C317,'3_Package_List'!$G$2:$G$5001,D317))</f>
        <v/>
      </c>
      <c r="T317" s="27">
        <f>IF(D317="","",SUMIFS('3_Package_List'!$J$2:$J$5001,'3_Package_List'!$E$2:$E$5001,C317,'3_Package_List'!$G$2:$G$5001,D317))</f>
        <v/>
      </c>
      <c r="U317" s="27">
        <f>IF(D317="","",COUNTIFS('3_Package_List'!$E$2:$E$5001,C317,'3_Package_List'!$G$2:$G$5001,D317))</f>
        <v/>
      </c>
      <c r="V317" s="27">
        <f>IF(D317="","",IF(U317=0,"Not listed yet",IF(AND(S317=H317,T317=I317,U317=R317),"OK","Mismatch")))</f>
        <v/>
      </c>
    </row>
    <row r="318">
      <c r="A318" s="25" t="n"/>
      <c r="B318" s="25" t="n"/>
      <c r="C318" s="26" t="n"/>
      <c r="D318" s="26" t="n"/>
      <c r="E318" s="26" t="n"/>
      <c r="F318" s="26" t="n"/>
      <c r="G318" s="25" t="n"/>
      <c r="H318" s="25" t="n"/>
      <c r="I318" s="25" t="n"/>
      <c r="J318" s="25" t="n"/>
      <c r="K318" s="25" t="n"/>
      <c r="L318" s="27">
        <f>IF(D318="","",MIN(INT(H318/J318),I318))</f>
        <v/>
      </c>
      <c r="M318" s="27">
        <f>IF(D318="","",INT((H318-L318*J318)/J318))</f>
        <v/>
      </c>
      <c r="N318" s="27">
        <f>IF(D318="","",INT((I318-L318)/J318))</f>
        <v/>
      </c>
      <c r="O318" s="27">
        <f>IF(D318="","",H318-L318*J318-M318*J318)</f>
        <v/>
      </c>
      <c r="P318" s="27">
        <f>IF(D318="","",I318-L318-N318*J318)</f>
        <v/>
      </c>
      <c r="Q318" s="27">
        <f>IF(D318="","",IF(AND(O318&gt;0,P318&gt;0),IF(O318+P318&lt;=J318,1,2),IF(O318+P318&gt;0,1,0)))</f>
        <v/>
      </c>
      <c r="R318" s="27">
        <f>IF(D318="","",L318+M318+N318+Q318)</f>
        <v/>
      </c>
      <c r="S318" s="27">
        <f>IF(D318="","",SUMIFS('3_Package_List'!$H$2:$H$5001,'3_Package_List'!$E$2:$E$5001,C318,'3_Package_List'!$G$2:$G$5001,D318))</f>
        <v/>
      </c>
      <c r="T318" s="27">
        <f>IF(D318="","",SUMIFS('3_Package_List'!$J$2:$J$5001,'3_Package_List'!$E$2:$E$5001,C318,'3_Package_List'!$G$2:$G$5001,D318))</f>
        <v/>
      </c>
      <c r="U318" s="27">
        <f>IF(D318="","",COUNTIFS('3_Package_List'!$E$2:$E$5001,C318,'3_Package_List'!$G$2:$G$5001,D318))</f>
        <v/>
      </c>
      <c r="V318" s="27">
        <f>IF(D318="","",IF(U318=0,"Not listed yet",IF(AND(S318=H318,T318=I318,U318=R318),"OK","Mismatch")))</f>
        <v/>
      </c>
    </row>
    <row r="319">
      <c r="A319" s="25" t="n"/>
      <c r="B319" s="25" t="n"/>
      <c r="C319" s="26" t="n"/>
      <c r="D319" s="26" t="n"/>
      <c r="E319" s="26" t="n"/>
      <c r="F319" s="26" t="n"/>
      <c r="G319" s="25" t="n"/>
      <c r="H319" s="25" t="n"/>
      <c r="I319" s="25" t="n"/>
      <c r="J319" s="25" t="n"/>
      <c r="K319" s="25" t="n"/>
      <c r="L319" s="27">
        <f>IF(D319="","",MIN(INT(H319/J319),I319))</f>
        <v/>
      </c>
      <c r="M319" s="27">
        <f>IF(D319="","",INT((H319-L319*J319)/J319))</f>
        <v/>
      </c>
      <c r="N319" s="27">
        <f>IF(D319="","",INT((I319-L319)/J319))</f>
        <v/>
      </c>
      <c r="O319" s="27">
        <f>IF(D319="","",H319-L319*J319-M319*J319)</f>
        <v/>
      </c>
      <c r="P319" s="27">
        <f>IF(D319="","",I319-L319-N319*J319)</f>
        <v/>
      </c>
      <c r="Q319" s="27">
        <f>IF(D319="","",IF(AND(O319&gt;0,P319&gt;0),IF(O319+P319&lt;=J319,1,2),IF(O319+P319&gt;0,1,0)))</f>
        <v/>
      </c>
      <c r="R319" s="27">
        <f>IF(D319="","",L319+M319+N319+Q319)</f>
        <v/>
      </c>
      <c r="S319" s="27">
        <f>IF(D319="","",SUMIFS('3_Package_List'!$H$2:$H$5001,'3_Package_List'!$E$2:$E$5001,C319,'3_Package_List'!$G$2:$G$5001,D319))</f>
        <v/>
      </c>
      <c r="T319" s="27">
        <f>IF(D319="","",SUMIFS('3_Package_List'!$J$2:$J$5001,'3_Package_List'!$E$2:$E$5001,C319,'3_Package_List'!$G$2:$G$5001,D319))</f>
        <v/>
      </c>
      <c r="U319" s="27">
        <f>IF(D319="","",COUNTIFS('3_Package_List'!$E$2:$E$5001,C319,'3_Package_List'!$G$2:$G$5001,D319))</f>
        <v/>
      </c>
      <c r="V319" s="27">
        <f>IF(D319="","",IF(U319=0,"Not listed yet",IF(AND(S319=H319,T319=I319,U319=R319),"OK","Mismatch")))</f>
        <v/>
      </c>
    </row>
    <row r="320">
      <c r="A320" s="25" t="n"/>
      <c r="B320" s="25" t="n"/>
      <c r="C320" s="26" t="n"/>
      <c r="D320" s="26" t="n"/>
      <c r="E320" s="26" t="n"/>
      <c r="F320" s="26" t="n"/>
      <c r="G320" s="25" t="n"/>
      <c r="H320" s="25" t="n"/>
      <c r="I320" s="25" t="n"/>
      <c r="J320" s="25" t="n"/>
      <c r="K320" s="25" t="n"/>
      <c r="L320" s="27">
        <f>IF(D320="","",MIN(INT(H320/J320),I320))</f>
        <v/>
      </c>
      <c r="M320" s="27">
        <f>IF(D320="","",INT((H320-L320*J320)/J320))</f>
        <v/>
      </c>
      <c r="N320" s="27">
        <f>IF(D320="","",INT((I320-L320)/J320))</f>
        <v/>
      </c>
      <c r="O320" s="27">
        <f>IF(D320="","",H320-L320*J320-M320*J320)</f>
        <v/>
      </c>
      <c r="P320" s="27">
        <f>IF(D320="","",I320-L320-N320*J320)</f>
        <v/>
      </c>
      <c r="Q320" s="27">
        <f>IF(D320="","",IF(AND(O320&gt;0,P320&gt;0),IF(O320+P320&lt;=J320,1,2),IF(O320+P320&gt;0,1,0)))</f>
        <v/>
      </c>
      <c r="R320" s="27">
        <f>IF(D320="","",L320+M320+N320+Q320)</f>
        <v/>
      </c>
      <c r="S320" s="27">
        <f>IF(D320="","",SUMIFS('3_Package_List'!$H$2:$H$5001,'3_Package_List'!$E$2:$E$5001,C320,'3_Package_List'!$G$2:$G$5001,D320))</f>
        <v/>
      </c>
      <c r="T320" s="27">
        <f>IF(D320="","",SUMIFS('3_Package_List'!$J$2:$J$5001,'3_Package_List'!$E$2:$E$5001,C320,'3_Package_List'!$G$2:$G$5001,D320))</f>
        <v/>
      </c>
      <c r="U320" s="27">
        <f>IF(D320="","",COUNTIFS('3_Package_List'!$E$2:$E$5001,C320,'3_Package_List'!$G$2:$G$5001,D320))</f>
        <v/>
      </c>
      <c r="V320" s="27">
        <f>IF(D320="","",IF(U320=0,"Not listed yet",IF(AND(S320=H320,T320=I320,U320=R320),"OK","Mismatch")))</f>
        <v/>
      </c>
    </row>
    <row r="321">
      <c r="A321" s="25" t="n"/>
      <c r="B321" s="25" t="n"/>
      <c r="C321" s="26" t="n"/>
      <c r="D321" s="26" t="n"/>
      <c r="E321" s="26" t="n"/>
      <c r="F321" s="26" t="n"/>
      <c r="G321" s="25" t="n"/>
      <c r="H321" s="25" t="n"/>
      <c r="I321" s="25" t="n"/>
      <c r="J321" s="25" t="n"/>
      <c r="K321" s="25" t="n"/>
      <c r="L321" s="27">
        <f>IF(D321="","",MIN(INT(H321/J321),I321))</f>
        <v/>
      </c>
      <c r="M321" s="27">
        <f>IF(D321="","",INT((H321-L321*J321)/J321))</f>
        <v/>
      </c>
      <c r="N321" s="27">
        <f>IF(D321="","",INT((I321-L321)/J321))</f>
        <v/>
      </c>
      <c r="O321" s="27">
        <f>IF(D321="","",H321-L321*J321-M321*J321)</f>
        <v/>
      </c>
      <c r="P321" s="27">
        <f>IF(D321="","",I321-L321-N321*J321)</f>
        <v/>
      </c>
      <c r="Q321" s="27">
        <f>IF(D321="","",IF(AND(O321&gt;0,P321&gt;0),IF(O321+P321&lt;=J321,1,2),IF(O321+P321&gt;0,1,0)))</f>
        <v/>
      </c>
      <c r="R321" s="27">
        <f>IF(D321="","",L321+M321+N321+Q321)</f>
        <v/>
      </c>
      <c r="S321" s="27">
        <f>IF(D321="","",SUMIFS('3_Package_List'!$H$2:$H$5001,'3_Package_List'!$E$2:$E$5001,C321,'3_Package_List'!$G$2:$G$5001,D321))</f>
        <v/>
      </c>
      <c r="T321" s="27">
        <f>IF(D321="","",SUMIFS('3_Package_List'!$J$2:$J$5001,'3_Package_List'!$E$2:$E$5001,C321,'3_Package_List'!$G$2:$G$5001,D321))</f>
        <v/>
      </c>
      <c r="U321" s="27">
        <f>IF(D321="","",COUNTIFS('3_Package_List'!$E$2:$E$5001,C321,'3_Package_List'!$G$2:$G$5001,D321))</f>
        <v/>
      </c>
      <c r="V321" s="27">
        <f>IF(D321="","",IF(U321=0,"Not listed yet",IF(AND(S321=H321,T321=I321,U321=R321),"OK","Mismatch")))</f>
        <v/>
      </c>
    </row>
    <row r="322">
      <c r="A322" s="25" t="n"/>
      <c r="B322" s="25" t="n"/>
      <c r="C322" s="26" t="n"/>
      <c r="D322" s="26" t="n"/>
      <c r="E322" s="26" t="n"/>
      <c r="F322" s="26" t="n"/>
      <c r="G322" s="25" t="n"/>
      <c r="H322" s="25" t="n"/>
      <c r="I322" s="25" t="n"/>
      <c r="J322" s="25" t="n"/>
      <c r="K322" s="25" t="n"/>
      <c r="L322" s="27">
        <f>IF(D322="","",MIN(INT(H322/J322),I322))</f>
        <v/>
      </c>
      <c r="M322" s="27">
        <f>IF(D322="","",INT((H322-L322*J322)/J322))</f>
        <v/>
      </c>
      <c r="N322" s="27">
        <f>IF(D322="","",INT((I322-L322)/J322))</f>
        <v/>
      </c>
      <c r="O322" s="27">
        <f>IF(D322="","",H322-L322*J322-M322*J322)</f>
        <v/>
      </c>
      <c r="P322" s="27">
        <f>IF(D322="","",I322-L322-N322*J322)</f>
        <v/>
      </c>
      <c r="Q322" s="27">
        <f>IF(D322="","",IF(AND(O322&gt;0,P322&gt;0),IF(O322+P322&lt;=J322,1,2),IF(O322+P322&gt;0,1,0)))</f>
        <v/>
      </c>
      <c r="R322" s="27">
        <f>IF(D322="","",L322+M322+N322+Q322)</f>
        <v/>
      </c>
      <c r="S322" s="27">
        <f>IF(D322="","",SUMIFS('3_Package_List'!$H$2:$H$5001,'3_Package_List'!$E$2:$E$5001,C322,'3_Package_List'!$G$2:$G$5001,D322))</f>
        <v/>
      </c>
      <c r="T322" s="27">
        <f>IF(D322="","",SUMIFS('3_Package_List'!$J$2:$J$5001,'3_Package_List'!$E$2:$E$5001,C322,'3_Package_List'!$G$2:$G$5001,D322))</f>
        <v/>
      </c>
      <c r="U322" s="27">
        <f>IF(D322="","",COUNTIFS('3_Package_List'!$E$2:$E$5001,C322,'3_Package_List'!$G$2:$G$5001,D322))</f>
        <v/>
      </c>
      <c r="V322" s="27">
        <f>IF(D322="","",IF(U322=0,"Not listed yet",IF(AND(S322=H322,T322=I322,U322=R322),"OK","Mismatch")))</f>
        <v/>
      </c>
    </row>
    <row r="323">
      <c r="A323" s="25" t="n"/>
      <c r="B323" s="25" t="n"/>
      <c r="C323" s="26" t="n"/>
      <c r="D323" s="26" t="n"/>
      <c r="E323" s="26" t="n"/>
      <c r="F323" s="26" t="n"/>
      <c r="G323" s="25" t="n"/>
      <c r="H323" s="25" t="n"/>
      <c r="I323" s="25" t="n"/>
      <c r="J323" s="25" t="n"/>
      <c r="K323" s="25" t="n"/>
      <c r="L323" s="27">
        <f>IF(D323="","",MIN(INT(H323/J323),I323))</f>
        <v/>
      </c>
      <c r="M323" s="27">
        <f>IF(D323="","",INT((H323-L323*J323)/J323))</f>
        <v/>
      </c>
      <c r="N323" s="27">
        <f>IF(D323="","",INT((I323-L323)/J323))</f>
        <v/>
      </c>
      <c r="O323" s="27">
        <f>IF(D323="","",H323-L323*J323-M323*J323)</f>
        <v/>
      </c>
      <c r="P323" s="27">
        <f>IF(D323="","",I323-L323-N323*J323)</f>
        <v/>
      </c>
      <c r="Q323" s="27">
        <f>IF(D323="","",IF(AND(O323&gt;0,P323&gt;0),IF(O323+P323&lt;=J323,1,2),IF(O323+P323&gt;0,1,0)))</f>
        <v/>
      </c>
      <c r="R323" s="27">
        <f>IF(D323="","",L323+M323+N323+Q323)</f>
        <v/>
      </c>
      <c r="S323" s="27">
        <f>IF(D323="","",SUMIFS('3_Package_List'!$H$2:$H$5001,'3_Package_List'!$E$2:$E$5001,C323,'3_Package_List'!$G$2:$G$5001,D323))</f>
        <v/>
      </c>
      <c r="T323" s="27">
        <f>IF(D323="","",SUMIFS('3_Package_List'!$J$2:$J$5001,'3_Package_List'!$E$2:$E$5001,C323,'3_Package_List'!$G$2:$G$5001,D323))</f>
        <v/>
      </c>
      <c r="U323" s="27">
        <f>IF(D323="","",COUNTIFS('3_Package_List'!$E$2:$E$5001,C323,'3_Package_List'!$G$2:$G$5001,D323))</f>
        <v/>
      </c>
      <c r="V323" s="27">
        <f>IF(D323="","",IF(U323=0,"Not listed yet",IF(AND(S323=H323,T323=I323,U323=R323),"OK","Mismatch")))</f>
        <v/>
      </c>
    </row>
    <row r="324">
      <c r="A324" s="25" t="n"/>
      <c r="B324" s="25" t="n"/>
      <c r="C324" s="26" t="n"/>
      <c r="D324" s="26" t="n"/>
      <c r="E324" s="26" t="n"/>
      <c r="F324" s="26" t="n"/>
      <c r="G324" s="25" t="n"/>
      <c r="H324" s="25" t="n"/>
      <c r="I324" s="25" t="n"/>
      <c r="J324" s="25" t="n"/>
      <c r="K324" s="25" t="n"/>
      <c r="L324" s="27">
        <f>IF(D324="","",MIN(INT(H324/J324),I324))</f>
        <v/>
      </c>
      <c r="M324" s="27">
        <f>IF(D324="","",INT((H324-L324*J324)/J324))</f>
        <v/>
      </c>
      <c r="N324" s="27">
        <f>IF(D324="","",INT((I324-L324)/J324))</f>
        <v/>
      </c>
      <c r="O324" s="27">
        <f>IF(D324="","",H324-L324*J324-M324*J324)</f>
        <v/>
      </c>
      <c r="P324" s="27">
        <f>IF(D324="","",I324-L324-N324*J324)</f>
        <v/>
      </c>
      <c r="Q324" s="27">
        <f>IF(D324="","",IF(AND(O324&gt;0,P324&gt;0),IF(O324+P324&lt;=J324,1,2),IF(O324+P324&gt;0,1,0)))</f>
        <v/>
      </c>
      <c r="R324" s="27">
        <f>IF(D324="","",L324+M324+N324+Q324)</f>
        <v/>
      </c>
      <c r="S324" s="27">
        <f>IF(D324="","",SUMIFS('3_Package_List'!$H$2:$H$5001,'3_Package_List'!$E$2:$E$5001,C324,'3_Package_List'!$G$2:$G$5001,D324))</f>
        <v/>
      </c>
      <c r="T324" s="27">
        <f>IF(D324="","",SUMIFS('3_Package_List'!$J$2:$J$5001,'3_Package_List'!$E$2:$E$5001,C324,'3_Package_List'!$G$2:$G$5001,D324))</f>
        <v/>
      </c>
      <c r="U324" s="27">
        <f>IF(D324="","",COUNTIFS('3_Package_List'!$E$2:$E$5001,C324,'3_Package_List'!$G$2:$G$5001,D324))</f>
        <v/>
      </c>
      <c r="V324" s="27">
        <f>IF(D324="","",IF(U324=0,"Not listed yet",IF(AND(S324=H324,T324=I324,U324=R324),"OK","Mismatch")))</f>
        <v/>
      </c>
    </row>
    <row r="325">
      <c r="A325" s="25" t="n"/>
      <c r="B325" s="25" t="n"/>
      <c r="C325" s="26" t="n"/>
      <c r="D325" s="26" t="n"/>
      <c r="E325" s="26" t="n"/>
      <c r="F325" s="26" t="n"/>
      <c r="G325" s="25" t="n"/>
      <c r="H325" s="25" t="n"/>
      <c r="I325" s="25" t="n"/>
      <c r="J325" s="25" t="n"/>
      <c r="K325" s="25" t="n"/>
      <c r="L325" s="27">
        <f>IF(D325="","",MIN(INT(H325/J325),I325))</f>
        <v/>
      </c>
      <c r="M325" s="27">
        <f>IF(D325="","",INT((H325-L325*J325)/J325))</f>
        <v/>
      </c>
      <c r="N325" s="27">
        <f>IF(D325="","",INT((I325-L325)/J325))</f>
        <v/>
      </c>
      <c r="O325" s="27">
        <f>IF(D325="","",H325-L325*J325-M325*J325)</f>
        <v/>
      </c>
      <c r="P325" s="27">
        <f>IF(D325="","",I325-L325-N325*J325)</f>
        <v/>
      </c>
      <c r="Q325" s="27">
        <f>IF(D325="","",IF(AND(O325&gt;0,P325&gt;0),IF(O325+P325&lt;=J325,1,2),IF(O325+P325&gt;0,1,0)))</f>
        <v/>
      </c>
      <c r="R325" s="27">
        <f>IF(D325="","",L325+M325+N325+Q325)</f>
        <v/>
      </c>
      <c r="S325" s="27">
        <f>IF(D325="","",SUMIFS('3_Package_List'!$H$2:$H$5001,'3_Package_List'!$E$2:$E$5001,C325,'3_Package_List'!$G$2:$G$5001,D325))</f>
        <v/>
      </c>
      <c r="T325" s="27">
        <f>IF(D325="","",SUMIFS('3_Package_List'!$J$2:$J$5001,'3_Package_List'!$E$2:$E$5001,C325,'3_Package_List'!$G$2:$G$5001,D325))</f>
        <v/>
      </c>
      <c r="U325" s="27">
        <f>IF(D325="","",COUNTIFS('3_Package_List'!$E$2:$E$5001,C325,'3_Package_List'!$G$2:$G$5001,D325))</f>
        <v/>
      </c>
      <c r="V325" s="27">
        <f>IF(D325="","",IF(U325=0,"Not listed yet",IF(AND(S325=H325,T325=I325,U325=R325),"OK","Mismatch")))</f>
        <v/>
      </c>
    </row>
    <row r="326">
      <c r="A326" s="25" t="n"/>
      <c r="B326" s="25" t="n"/>
      <c r="C326" s="26" t="n"/>
      <c r="D326" s="26" t="n"/>
      <c r="E326" s="26" t="n"/>
      <c r="F326" s="26" t="n"/>
      <c r="G326" s="25" t="n"/>
      <c r="H326" s="25" t="n"/>
      <c r="I326" s="25" t="n"/>
      <c r="J326" s="25" t="n"/>
      <c r="K326" s="25" t="n"/>
      <c r="L326" s="27">
        <f>IF(D326="","",MIN(INT(H326/J326),I326))</f>
        <v/>
      </c>
      <c r="M326" s="27">
        <f>IF(D326="","",INT((H326-L326*J326)/J326))</f>
        <v/>
      </c>
      <c r="N326" s="27">
        <f>IF(D326="","",INT((I326-L326)/J326))</f>
        <v/>
      </c>
      <c r="O326" s="27">
        <f>IF(D326="","",H326-L326*J326-M326*J326)</f>
        <v/>
      </c>
      <c r="P326" s="27">
        <f>IF(D326="","",I326-L326-N326*J326)</f>
        <v/>
      </c>
      <c r="Q326" s="27">
        <f>IF(D326="","",IF(AND(O326&gt;0,P326&gt;0),IF(O326+P326&lt;=J326,1,2),IF(O326+P326&gt;0,1,0)))</f>
        <v/>
      </c>
      <c r="R326" s="27">
        <f>IF(D326="","",L326+M326+N326+Q326)</f>
        <v/>
      </c>
      <c r="S326" s="27">
        <f>IF(D326="","",SUMIFS('3_Package_List'!$H$2:$H$5001,'3_Package_List'!$E$2:$E$5001,C326,'3_Package_List'!$G$2:$G$5001,D326))</f>
        <v/>
      </c>
      <c r="T326" s="27">
        <f>IF(D326="","",SUMIFS('3_Package_List'!$J$2:$J$5001,'3_Package_List'!$E$2:$E$5001,C326,'3_Package_List'!$G$2:$G$5001,D326))</f>
        <v/>
      </c>
      <c r="U326" s="27">
        <f>IF(D326="","",COUNTIFS('3_Package_List'!$E$2:$E$5001,C326,'3_Package_List'!$G$2:$G$5001,D326))</f>
        <v/>
      </c>
      <c r="V326" s="27">
        <f>IF(D326="","",IF(U326=0,"Not listed yet",IF(AND(S326=H326,T326=I326,U326=R326),"OK","Mismatch")))</f>
        <v/>
      </c>
    </row>
    <row r="327">
      <c r="A327" s="25" t="n"/>
      <c r="B327" s="25" t="n"/>
      <c r="C327" s="26" t="n"/>
      <c r="D327" s="26" t="n"/>
      <c r="E327" s="26" t="n"/>
      <c r="F327" s="26" t="n"/>
      <c r="G327" s="25" t="n"/>
      <c r="H327" s="25" t="n"/>
      <c r="I327" s="25" t="n"/>
      <c r="J327" s="25" t="n"/>
      <c r="K327" s="25" t="n"/>
      <c r="L327" s="27">
        <f>IF(D327="","",MIN(INT(H327/J327),I327))</f>
        <v/>
      </c>
      <c r="M327" s="27">
        <f>IF(D327="","",INT((H327-L327*J327)/J327))</f>
        <v/>
      </c>
      <c r="N327" s="27">
        <f>IF(D327="","",INT((I327-L327)/J327))</f>
        <v/>
      </c>
      <c r="O327" s="27">
        <f>IF(D327="","",H327-L327*J327-M327*J327)</f>
        <v/>
      </c>
      <c r="P327" s="27">
        <f>IF(D327="","",I327-L327-N327*J327)</f>
        <v/>
      </c>
      <c r="Q327" s="27">
        <f>IF(D327="","",IF(AND(O327&gt;0,P327&gt;0),IF(O327+P327&lt;=J327,1,2),IF(O327+P327&gt;0,1,0)))</f>
        <v/>
      </c>
      <c r="R327" s="27">
        <f>IF(D327="","",L327+M327+N327+Q327)</f>
        <v/>
      </c>
      <c r="S327" s="27">
        <f>IF(D327="","",SUMIFS('3_Package_List'!$H$2:$H$5001,'3_Package_List'!$E$2:$E$5001,C327,'3_Package_List'!$G$2:$G$5001,D327))</f>
        <v/>
      </c>
      <c r="T327" s="27">
        <f>IF(D327="","",SUMIFS('3_Package_List'!$J$2:$J$5001,'3_Package_List'!$E$2:$E$5001,C327,'3_Package_List'!$G$2:$G$5001,D327))</f>
        <v/>
      </c>
      <c r="U327" s="27">
        <f>IF(D327="","",COUNTIFS('3_Package_List'!$E$2:$E$5001,C327,'3_Package_List'!$G$2:$G$5001,D327))</f>
        <v/>
      </c>
      <c r="V327" s="27">
        <f>IF(D327="","",IF(U327=0,"Not listed yet",IF(AND(S327=H327,T327=I327,U327=R327),"OK","Mismatch")))</f>
        <v/>
      </c>
    </row>
    <row r="328">
      <c r="A328" s="25" t="n"/>
      <c r="B328" s="25" t="n"/>
      <c r="C328" s="26" t="n"/>
      <c r="D328" s="26" t="n"/>
      <c r="E328" s="26" t="n"/>
      <c r="F328" s="26" t="n"/>
      <c r="G328" s="25" t="n"/>
      <c r="H328" s="25" t="n"/>
      <c r="I328" s="25" t="n"/>
      <c r="J328" s="25" t="n"/>
      <c r="K328" s="25" t="n"/>
      <c r="L328" s="27">
        <f>IF(D328="","",MIN(INT(H328/J328),I328))</f>
        <v/>
      </c>
      <c r="M328" s="27">
        <f>IF(D328="","",INT((H328-L328*J328)/J328))</f>
        <v/>
      </c>
      <c r="N328" s="27">
        <f>IF(D328="","",INT((I328-L328)/J328))</f>
        <v/>
      </c>
      <c r="O328" s="27">
        <f>IF(D328="","",H328-L328*J328-M328*J328)</f>
        <v/>
      </c>
      <c r="P328" s="27">
        <f>IF(D328="","",I328-L328-N328*J328)</f>
        <v/>
      </c>
      <c r="Q328" s="27">
        <f>IF(D328="","",IF(AND(O328&gt;0,P328&gt;0),IF(O328+P328&lt;=J328,1,2),IF(O328+P328&gt;0,1,0)))</f>
        <v/>
      </c>
      <c r="R328" s="27">
        <f>IF(D328="","",L328+M328+N328+Q328)</f>
        <v/>
      </c>
      <c r="S328" s="27">
        <f>IF(D328="","",SUMIFS('3_Package_List'!$H$2:$H$5001,'3_Package_List'!$E$2:$E$5001,C328,'3_Package_List'!$G$2:$G$5001,D328))</f>
        <v/>
      </c>
      <c r="T328" s="27">
        <f>IF(D328="","",SUMIFS('3_Package_List'!$J$2:$J$5001,'3_Package_List'!$E$2:$E$5001,C328,'3_Package_List'!$G$2:$G$5001,D328))</f>
        <v/>
      </c>
      <c r="U328" s="27">
        <f>IF(D328="","",COUNTIFS('3_Package_List'!$E$2:$E$5001,C328,'3_Package_List'!$G$2:$G$5001,D328))</f>
        <v/>
      </c>
      <c r="V328" s="27">
        <f>IF(D328="","",IF(U328=0,"Not listed yet",IF(AND(S328=H328,T328=I328,U328=R328),"OK","Mismatch")))</f>
        <v/>
      </c>
    </row>
    <row r="329">
      <c r="A329" s="25" t="n"/>
      <c r="B329" s="25" t="n"/>
      <c r="C329" s="26" t="n"/>
      <c r="D329" s="26" t="n"/>
      <c r="E329" s="26" t="n"/>
      <c r="F329" s="26" t="n"/>
      <c r="G329" s="25" t="n"/>
      <c r="H329" s="25" t="n"/>
      <c r="I329" s="25" t="n"/>
      <c r="J329" s="25" t="n"/>
      <c r="K329" s="25" t="n"/>
      <c r="L329" s="27">
        <f>IF(D329="","",MIN(INT(H329/J329),I329))</f>
        <v/>
      </c>
      <c r="M329" s="27">
        <f>IF(D329="","",INT((H329-L329*J329)/J329))</f>
        <v/>
      </c>
      <c r="N329" s="27">
        <f>IF(D329="","",INT((I329-L329)/J329))</f>
        <v/>
      </c>
      <c r="O329" s="27">
        <f>IF(D329="","",H329-L329*J329-M329*J329)</f>
        <v/>
      </c>
      <c r="P329" s="27">
        <f>IF(D329="","",I329-L329-N329*J329)</f>
        <v/>
      </c>
      <c r="Q329" s="27">
        <f>IF(D329="","",IF(AND(O329&gt;0,P329&gt;0),IF(O329+P329&lt;=J329,1,2),IF(O329+P329&gt;0,1,0)))</f>
        <v/>
      </c>
      <c r="R329" s="27">
        <f>IF(D329="","",L329+M329+N329+Q329)</f>
        <v/>
      </c>
      <c r="S329" s="27">
        <f>IF(D329="","",SUMIFS('3_Package_List'!$H$2:$H$5001,'3_Package_List'!$E$2:$E$5001,C329,'3_Package_List'!$G$2:$G$5001,D329))</f>
        <v/>
      </c>
      <c r="T329" s="27">
        <f>IF(D329="","",SUMIFS('3_Package_List'!$J$2:$J$5001,'3_Package_List'!$E$2:$E$5001,C329,'3_Package_List'!$G$2:$G$5001,D329))</f>
        <v/>
      </c>
      <c r="U329" s="27">
        <f>IF(D329="","",COUNTIFS('3_Package_List'!$E$2:$E$5001,C329,'3_Package_List'!$G$2:$G$5001,D329))</f>
        <v/>
      </c>
      <c r="V329" s="27">
        <f>IF(D329="","",IF(U329=0,"Not listed yet",IF(AND(S329=H329,T329=I329,U329=R329),"OK","Mismatch")))</f>
        <v/>
      </c>
    </row>
    <row r="330">
      <c r="A330" s="25" t="n"/>
      <c r="B330" s="25" t="n"/>
      <c r="C330" s="26" t="n"/>
      <c r="D330" s="26" t="n"/>
      <c r="E330" s="26" t="n"/>
      <c r="F330" s="26" t="n"/>
      <c r="G330" s="25" t="n"/>
      <c r="H330" s="25" t="n"/>
      <c r="I330" s="25" t="n"/>
      <c r="J330" s="25" t="n"/>
      <c r="K330" s="25" t="n"/>
      <c r="L330" s="27">
        <f>IF(D330="","",MIN(INT(H330/J330),I330))</f>
        <v/>
      </c>
      <c r="M330" s="27">
        <f>IF(D330="","",INT((H330-L330*J330)/J330))</f>
        <v/>
      </c>
      <c r="N330" s="27">
        <f>IF(D330="","",INT((I330-L330)/J330))</f>
        <v/>
      </c>
      <c r="O330" s="27">
        <f>IF(D330="","",H330-L330*J330-M330*J330)</f>
        <v/>
      </c>
      <c r="P330" s="27">
        <f>IF(D330="","",I330-L330-N330*J330)</f>
        <v/>
      </c>
      <c r="Q330" s="27">
        <f>IF(D330="","",IF(AND(O330&gt;0,P330&gt;0),IF(O330+P330&lt;=J330,1,2),IF(O330+P330&gt;0,1,0)))</f>
        <v/>
      </c>
      <c r="R330" s="27">
        <f>IF(D330="","",L330+M330+N330+Q330)</f>
        <v/>
      </c>
      <c r="S330" s="27">
        <f>IF(D330="","",SUMIFS('3_Package_List'!$H$2:$H$5001,'3_Package_List'!$E$2:$E$5001,C330,'3_Package_List'!$G$2:$G$5001,D330))</f>
        <v/>
      </c>
      <c r="T330" s="27">
        <f>IF(D330="","",SUMIFS('3_Package_List'!$J$2:$J$5001,'3_Package_List'!$E$2:$E$5001,C330,'3_Package_List'!$G$2:$G$5001,D330))</f>
        <v/>
      </c>
      <c r="U330" s="27">
        <f>IF(D330="","",COUNTIFS('3_Package_List'!$E$2:$E$5001,C330,'3_Package_List'!$G$2:$G$5001,D330))</f>
        <v/>
      </c>
      <c r="V330" s="27">
        <f>IF(D330="","",IF(U330=0,"Not listed yet",IF(AND(S330=H330,T330=I330,U330=R330),"OK","Mismatch")))</f>
        <v/>
      </c>
    </row>
    <row r="331">
      <c r="A331" s="25" t="n"/>
      <c r="B331" s="25" t="n"/>
      <c r="C331" s="26" t="n"/>
      <c r="D331" s="26" t="n"/>
      <c r="E331" s="26" t="n"/>
      <c r="F331" s="26" t="n"/>
      <c r="G331" s="25" t="n"/>
      <c r="H331" s="25" t="n"/>
      <c r="I331" s="25" t="n"/>
      <c r="J331" s="25" t="n"/>
      <c r="K331" s="25" t="n"/>
      <c r="L331" s="27">
        <f>IF(D331="","",MIN(INT(H331/J331),I331))</f>
        <v/>
      </c>
      <c r="M331" s="27">
        <f>IF(D331="","",INT((H331-L331*J331)/J331))</f>
        <v/>
      </c>
      <c r="N331" s="27">
        <f>IF(D331="","",INT((I331-L331)/J331))</f>
        <v/>
      </c>
      <c r="O331" s="27">
        <f>IF(D331="","",H331-L331*J331-M331*J331)</f>
        <v/>
      </c>
      <c r="P331" s="27">
        <f>IF(D331="","",I331-L331-N331*J331)</f>
        <v/>
      </c>
      <c r="Q331" s="27">
        <f>IF(D331="","",IF(AND(O331&gt;0,P331&gt;0),IF(O331+P331&lt;=J331,1,2),IF(O331+P331&gt;0,1,0)))</f>
        <v/>
      </c>
      <c r="R331" s="27">
        <f>IF(D331="","",L331+M331+N331+Q331)</f>
        <v/>
      </c>
      <c r="S331" s="27">
        <f>IF(D331="","",SUMIFS('3_Package_List'!$H$2:$H$5001,'3_Package_List'!$E$2:$E$5001,C331,'3_Package_List'!$G$2:$G$5001,D331))</f>
        <v/>
      </c>
      <c r="T331" s="27">
        <f>IF(D331="","",SUMIFS('3_Package_List'!$J$2:$J$5001,'3_Package_List'!$E$2:$E$5001,C331,'3_Package_List'!$G$2:$G$5001,D331))</f>
        <v/>
      </c>
      <c r="U331" s="27">
        <f>IF(D331="","",COUNTIFS('3_Package_List'!$E$2:$E$5001,C331,'3_Package_List'!$G$2:$G$5001,D331))</f>
        <v/>
      </c>
      <c r="V331" s="27">
        <f>IF(D331="","",IF(U331=0,"Not listed yet",IF(AND(S331=H331,T331=I331,U331=R331),"OK","Mismatch")))</f>
        <v/>
      </c>
    </row>
    <row r="332">
      <c r="A332" s="25" t="n"/>
      <c r="B332" s="25" t="n"/>
      <c r="C332" s="26" t="n"/>
      <c r="D332" s="26" t="n"/>
      <c r="E332" s="26" t="n"/>
      <c r="F332" s="26" t="n"/>
      <c r="G332" s="25" t="n"/>
      <c r="H332" s="25" t="n"/>
      <c r="I332" s="25" t="n"/>
      <c r="J332" s="25" t="n"/>
      <c r="K332" s="25" t="n"/>
      <c r="L332" s="27">
        <f>IF(D332="","",MIN(INT(H332/J332),I332))</f>
        <v/>
      </c>
      <c r="M332" s="27">
        <f>IF(D332="","",INT((H332-L332*J332)/J332))</f>
        <v/>
      </c>
      <c r="N332" s="27">
        <f>IF(D332="","",INT((I332-L332)/J332))</f>
        <v/>
      </c>
      <c r="O332" s="27">
        <f>IF(D332="","",H332-L332*J332-M332*J332)</f>
        <v/>
      </c>
      <c r="P332" s="27">
        <f>IF(D332="","",I332-L332-N332*J332)</f>
        <v/>
      </c>
      <c r="Q332" s="27">
        <f>IF(D332="","",IF(AND(O332&gt;0,P332&gt;0),IF(O332+P332&lt;=J332,1,2),IF(O332+P332&gt;0,1,0)))</f>
        <v/>
      </c>
      <c r="R332" s="27">
        <f>IF(D332="","",L332+M332+N332+Q332)</f>
        <v/>
      </c>
      <c r="S332" s="27">
        <f>IF(D332="","",SUMIFS('3_Package_List'!$H$2:$H$5001,'3_Package_List'!$E$2:$E$5001,C332,'3_Package_List'!$G$2:$G$5001,D332))</f>
        <v/>
      </c>
      <c r="T332" s="27">
        <f>IF(D332="","",SUMIFS('3_Package_List'!$J$2:$J$5001,'3_Package_List'!$E$2:$E$5001,C332,'3_Package_List'!$G$2:$G$5001,D332))</f>
        <v/>
      </c>
      <c r="U332" s="27">
        <f>IF(D332="","",COUNTIFS('3_Package_List'!$E$2:$E$5001,C332,'3_Package_List'!$G$2:$G$5001,D332))</f>
        <v/>
      </c>
      <c r="V332" s="27">
        <f>IF(D332="","",IF(U332=0,"Not listed yet",IF(AND(S332=H332,T332=I332,U332=R332),"OK","Mismatch")))</f>
        <v/>
      </c>
    </row>
    <row r="333">
      <c r="A333" s="25" t="n"/>
      <c r="B333" s="25" t="n"/>
      <c r="C333" s="26" t="n"/>
      <c r="D333" s="26" t="n"/>
      <c r="E333" s="26" t="n"/>
      <c r="F333" s="26" t="n"/>
      <c r="G333" s="25" t="n"/>
      <c r="H333" s="25" t="n"/>
      <c r="I333" s="25" t="n"/>
      <c r="J333" s="25" t="n"/>
      <c r="K333" s="25" t="n"/>
      <c r="L333" s="27">
        <f>IF(D333="","",MIN(INT(H333/J333),I333))</f>
        <v/>
      </c>
      <c r="M333" s="27">
        <f>IF(D333="","",INT((H333-L333*J333)/J333))</f>
        <v/>
      </c>
      <c r="N333" s="27">
        <f>IF(D333="","",INT((I333-L333)/J333))</f>
        <v/>
      </c>
      <c r="O333" s="27">
        <f>IF(D333="","",H333-L333*J333-M333*J333)</f>
        <v/>
      </c>
      <c r="P333" s="27">
        <f>IF(D333="","",I333-L333-N333*J333)</f>
        <v/>
      </c>
      <c r="Q333" s="27">
        <f>IF(D333="","",IF(AND(O333&gt;0,P333&gt;0),IF(O333+P333&lt;=J333,1,2),IF(O333+P333&gt;0,1,0)))</f>
        <v/>
      </c>
      <c r="R333" s="27">
        <f>IF(D333="","",L333+M333+N333+Q333)</f>
        <v/>
      </c>
      <c r="S333" s="27">
        <f>IF(D333="","",SUMIFS('3_Package_List'!$H$2:$H$5001,'3_Package_List'!$E$2:$E$5001,C333,'3_Package_List'!$G$2:$G$5001,D333))</f>
        <v/>
      </c>
      <c r="T333" s="27">
        <f>IF(D333="","",SUMIFS('3_Package_List'!$J$2:$J$5001,'3_Package_List'!$E$2:$E$5001,C333,'3_Package_List'!$G$2:$G$5001,D333))</f>
        <v/>
      </c>
      <c r="U333" s="27">
        <f>IF(D333="","",COUNTIFS('3_Package_List'!$E$2:$E$5001,C333,'3_Package_List'!$G$2:$G$5001,D333))</f>
        <v/>
      </c>
      <c r="V333" s="27">
        <f>IF(D333="","",IF(U333=0,"Not listed yet",IF(AND(S333=H333,T333=I333,U333=R333),"OK","Mismatch")))</f>
        <v/>
      </c>
    </row>
    <row r="334">
      <c r="A334" s="25" t="n"/>
      <c r="B334" s="25" t="n"/>
      <c r="C334" s="26" t="n"/>
      <c r="D334" s="26" t="n"/>
      <c r="E334" s="26" t="n"/>
      <c r="F334" s="26" t="n"/>
      <c r="G334" s="25" t="n"/>
      <c r="H334" s="25" t="n"/>
      <c r="I334" s="25" t="n"/>
      <c r="J334" s="25" t="n"/>
      <c r="K334" s="25" t="n"/>
      <c r="L334" s="27">
        <f>IF(D334="","",MIN(INT(H334/J334),I334))</f>
        <v/>
      </c>
      <c r="M334" s="27">
        <f>IF(D334="","",INT((H334-L334*J334)/J334))</f>
        <v/>
      </c>
      <c r="N334" s="27">
        <f>IF(D334="","",INT((I334-L334)/J334))</f>
        <v/>
      </c>
      <c r="O334" s="27">
        <f>IF(D334="","",H334-L334*J334-M334*J334)</f>
        <v/>
      </c>
      <c r="P334" s="27">
        <f>IF(D334="","",I334-L334-N334*J334)</f>
        <v/>
      </c>
      <c r="Q334" s="27">
        <f>IF(D334="","",IF(AND(O334&gt;0,P334&gt;0),IF(O334+P334&lt;=J334,1,2),IF(O334+P334&gt;0,1,0)))</f>
        <v/>
      </c>
      <c r="R334" s="27">
        <f>IF(D334="","",L334+M334+N334+Q334)</f>
        <v/>
      </c>
      <c r="S334" s="27">
        <f>IF(D334="","",SUMIFS('3_Package_List'!$H$2:$H$5001,'3_Package_List'!$E$2:$E$5001,C334,'3_Package_List'!$G$2:$G$5001,D334))</f>
        <v/>
      </c>
      <c r="T334" s="27">
        <f>IF(D334="","",SUMIFS('3_Package_List'!$J$2:$J$5001,'3_Package_List'!$E$2:$E$5001,C334,'3_Package_List'!$G$2:$G$5001,D334))</f>
        <v/>
      </c>
      <c r="U334" s="27">
        <f>IF(D334="","",COUNTIFS('3_Package_List'!$E$2:$E$5001,C334,'3_Package_List'!$G$2:$G$5001,D334))</f>
        <v/>
      </c>
      <c r="V334" s="27">
        <f>IF(D334="","",IF(U334=0,"Not listed yet",IF(AND(S334=H334,T334=I334,U334=R334),"OK","Mismatch")))</f>
        <v/>
      </c>
    </row>
    <row r="335">
      <c r="A335" s="25" t="n"/>
      <c r="B335" s="25" t="n"/>
      <c r="C335" s="26" t="n"/>
      <c r="D335" s="26" t="n"/>
      <c r="E335" s="26" t="n"/>
      <c r="F335" s="26" t="n"/>
      <c r="G335" s="25" t="n"/>
      <c r="H335" s="25" t="n"/>
      <c r="I335" s="25" t="n"/>
      <c r="J335" s="25" t="n"/>
      <c r="K335" s="25" t="n"/>
      <c r="L335" s="27">
        <f>IF(D335="","",MIN(INT(H335/J335),I335))</f>
        <v/>
      </c>
      <c r="M335" s="27">
        <f>IF(D335="","",INT((H335-L335*J335)/J335))</f>
        <v/>
      </c>
      <c r="N335" s="27">
        <f>IF(D335="","",INT((I335-L335)/J335))</f>
        <v/>
      </c>
      <c r="O335" s="27">
        <f>IF(D335="","",H335-L335*J335-M335*J335)</f>
        <v/>
      </c>
      <c r="P335" s="27">
        <f>IF(D335="","",I335-L335-N335*J335)</f>
        <v/>
      </c>
      <c r="Q335" s="27">
        <f>IF(D335="","",IF(AND(O335&gt;0,P335&gt;0),IF(O335+P335&lt;=J335,1,2),IF(O335+P335&gt;0,1,0)))</f>
        <v/>
      </c>
      <c r="R335" s="27">
        <f>IF(D335="","",L335+M335+N335+Q335)</f>
        <v/>
      </c>
      <c r="S335" s="27">
        <f>IF(D335="","",SUMIFS('3_Package_List'!$H$2:$H$5001,'3_Package_List'!$E$2:$E$5001,C335,'3_Package_List'!$G$2:$G$5001,D335))</f>
        <v/>
      </c>
      <c r="T335" s="27">
        <f>IF(D335="","",SUMIFS('3_Package_List'!$J$2:$J$5001,'3_Package_List'!$E$2:$E$5001,C335,'3_Package_List'!$G$2:$G$5001,D335))</f>
        <v/>
      </c>
      <c r="U335" s="27">
        <f>IF(D335="","",COUNTIFS('3_Package_List'!$E$2:$E$5001,C335,'3_Package_List'!$G$2:$G$5001,D335))</f>
        <v/>
      </c>
      <c r="V335" s="27">
        <f>IF(D335="","",IF(U335=0,"Not listed yet",IF(AND(S335=H335,T335=I335,U335=R335),"OK","Mismatch")))</f>
        <v/>
      </c>
    </row>
    <row r="336">
      <c r="A336" s="25" t="n"/>
      <c r="B336" s="25" t="n"/>
      <c r="C336" s="26" t="n"/>
      <c r="D336" s="26" t="n"/>
      <c r="E336" s="26" t="n"/>
      <c r="F336" s="26" t="n"/>
      <c r="G336" s="25" t="n"/>
      <c r="H336" s="25" t="n"/>
      <c r="I336" s="25" t="n"/>
      <c r="J336" s="25" t="n"/>
      <c r="K336" s="25" t="n"/>
      <c r="L336" s="27">
        <f>IF(D336="","",MIN(INT(H336/J336),I336))</f>
        <v/>
      </c>
      <c r="M336" s="27">
        <f>IF(D336="","",INT((H336-L336*J336)/J336))</f>
        <v/>
      </c>
      <c r="N336" s="27">
        <f>IF(D336="","",INT((I336-L336)/J336))</f>
        <v/>
      </c>
      <c r="O336" s="27">
        <f>IF(D336="","",H336-L336*J336-M336*J336)</f>
        <v/>
      </c>
      <c r="P336" s="27">
        <f>IF(D336="","",I336-L336-N336*J336)</f>
        <v/>
      </c>
      <c r="Q336" s="27">
        <f>IF(D336="","",IF(AND(O336&gt;0,P336&gt;0),IF(O336+P336&lt;=J336,1,2),IF(O336+P336&gt;0,1,0)))</f>
        <v/>
      </c>
      <c r="R336" s="27">
        <f>IF(D336="","",L336+M336+N336+Q336)</f>
        <v/>
      </c>
      <c r="S336" s="27">
        <f>IF(D336="","",SUMIFS('3_Package_List'!$H$2:$H$5001,'3_Package_List'!$E$2:$E$5001,C336,'3_Package_List'!$G$2:$G$5001,D336))</f>
        <v/>
      </c>
      <c r="T336" s="27">
        <f>IF(D336="","",SUMIFS('3_Package_List'!$J$2:$J$5001,'3_Package_List'!$E$2:$E$5001,C336,'3_Package_List'!$G$2:$G$5001,D336))</f>
        <v/>
      </c>
      <c r="U336" s="27">
        <f>IF(D336="","",COUNTIFS('3_Package_List'!$E$2:$E$5001,C336,'3_Package_List'!$G$2:$G$5001,D336))</f>
        <v/>
      </c>
      <c r="V336" s="27">
        <f>IF(D336="","",IF(U336=0,"Not listed yet",IF(AND(S336=H336,T336=I336,U336=R336),"OK","Mismatch")))</f>
        <v/>
      </c>
    </row>
    <row r="337">
      <c r="A337" s="25" t="n"/>
      <c r="B337" s="25" t="n"/>
      <c r="C337" s="26" t="n"/>
      <c r="D337" s="26" t="n"/>
      <c r="E337" s="26" t="n"/>
      <c r="F337" s="26" t="n"/>
      <c r="G337" s="25" t="n"/>
      <c r="H337" s="25" t="n"/>
      <c r="I337" s="25" t="n"/>
      <c r="J337" s="25" t="n"/>
      <c r="K337" s="25" t="n"/>
      <c r="L337" s="27">
        <f>IF(D337="","",MIN(INT(H337/J337),I337))</f>
        <v/>
      </c>
      <c r="M337" s="27">
        <f>IF(D337="","",INT((H337-L337*J337)/J337))</f>
        <v/>
      </c>
      <c r="N337" s="27">
        <f>IF(D337="","",INT((I337-L337)/J337))</f>
        <v/>
      </c>
      <c r="O337" s="27">
        <f>IF(D337="","",H337-L337*J337-M337*J337)</f>
        <v/>
      </c>
      <c r="P337" s="27">
        <f>IF(D337="","",I337-L337-N337*J337)</f>
        <v/>
      </c>
      <c r="Q337" s="27">
        <f>IF(D337="","",IF(AND(O337&gt;0,P337&gt;0),IF(O337+P337&lt;=J337,1,2),IF(O337+P337&gt;0,1,0)))</f>
        <v/>
      </c>
      <c r="R337" s="27">
        <f>IF(D337="","",L337+M337+N337+Q337)</f>
        <v/>
      </c>
      <c r="S337" s="27">
        <f>IF(D337="","",SUMIFS('3_Package_List'!$H$2:$H$5001,'3_Package_List'!$E$2:$E$5001,C337,'3_Package_List'!$G$2:$G$5001,D337))</f>
        <v/>
      </c>
      <c r="T337" s="27">
        <f>IF(D337="","",SUMIFS('3_Package_List'!$J$2:$J$5001,'3_Package_List'!$E$2:$E$5001,C337,'3_Package_List'!$G$2:$G$5001,D337))</f>
        <v/>
      </c>
      <c r="U337" s="27">
        <f>IF(D337="","",COUNTIFS('3_Package_List'!$E$2:$E$5001,C337,'3_Package_List'!$G$2:$G$5001,D337))</f>
        <v/>
      </c>
      <c r="V337" s="27">
        <f>IF(D337="","",IF(U337=0,"Not listed yet",IF(AND(S337=H337,T337=I337,U337=R337),"OK","Mismatch")))</f>
        <v/>
      </c>
    </row>
    <row r="338">
      <c r="A338" s="25" t="n"/>
      <c r="B338" s="25" t="n"/>
      <c r="C338" s="26" t="n"/>
      <c r="D338" s="26" t="n"/>
      <c r="E338" s="26" t="n"/>
      <c r="F338" s="26" t="n"/>
      <c r="G338" s="25" t="n"/>
      <c r="H338" s="25" t="n"/>
      <c r="I338" s="25" t="n"/>
      <c r="J338" s="25" t="n"/>
      <c r="K338" s="25" t="n"/>
      <c r="L338" s="27">
        <f>IF(D338="","",MIN(INT(H338/J338),I338))</f>
        <v/>
      </c>
      <c r="M338" s="27">
        <f>IF(D338="","",INT((H338-L338*J338)/J338))</f>
        <v/>
      </c>
      <c r="N338" s="27">
        <f>IF(D338="","",INT((I338-L338)/J338))</f>
        <v/>
      </c>
      <c r="O338" s="27">
        <f>IF(D338="","",H338-L338*J338-M338*J338)</f>
        <v/>
      </c>
      <c r="P338" s="27">
        <f>IF(D338="","",I338-L338-N338*J338)</f>
        <v/>
      </c>
      <c r="Q338" s="27">
        <f>IF(D338="","",IF(AND(O338&gt;0,P338&gt;0),IF(O338+P338&lt;=J338,1,2),IF(O338+P338&gt;0,1,0)))</f>
        <v/>
      </c>
      <c r="R338" s="27">
        <f>IF(D338="","",L338+M338+N338+Q338)</f>
        <v/>
      </c>
      <c r="S338" s="27">
        <f>IF(D338="","",SUMIFS('3_Package_List'!$H$2:$H$5001,'3_Package_List'!$E$2:$E$5001,C338,'3_Package_List'!$G$2:$G$5001,D338))</f>
        <v/>
      </c>
      <c r="T338" s="27">
        <f>IF(D338="","",SUMIFS('3_Package_List'!$J$2:$J$5001,'3_Package_List'!$E$2:$E$5001,C338,'3_Package_List'!$G$2:$G$5001,D338))</f>
        <v/>
      </c>
      <c r="U338" s="27">
        <f>IF(D338="","",COUNTIFS('3_Package_List'!$E$2:$E$5001,C338,'3_Package_List'!$G$2:$G$5001,D338))</f>
        <v/>
      </c>
      <c r="V338" s="27">
        <f>IF(D338="","",IF(U338=0,"Not listed yet",IF(AND(S338=H338,T338=I338,U338=R338),"OK","Mismatch")))</f>
        <v/>
      </c>
    </row>
    <row r="339">
      <c r="A339" s="25" t="n"/>
      <c r="B339" s="25" t="n"/>
      <c r="C339" s="26" t="n"/>
      <c r="D339" s="26" t="n"/>
      <c r="E339" s="26" t="n"/>
      <c r="F339" s="26" t="n"/>
      <c r="G339" s="25" t="n"/>
      <c r="H339" s="25" t="n"/>
      <c r="I339" s="25" t="n"/>
      <c r="J339" s="25" t="n"/>
      <c r="K339" s="25" t="n"/>
      <c r="L339" s="27">
        <f>IF(D339="","",MIN(INT(H339/J339),I339))</f>
        <v/>
      </c>
      <c r="M339" s="27">
        <f>IF(D339="","",INT((H339-L339*J339)/J339))</f>
        <v/>
      </c>
      <c r="N339" s="27">
        <f>IF(D339="","",INT((I339-L339)/J339))</f>
        <v/>
      </c>
      <c r="O339" s="27">
        <f>IF(D339="","",H339-L339*J339-M339*J339)</f>
        <v/>
      </c>
      <c r="P339" s="27">
        <f>IF(D339="","",I339-L339-N339*J339)</f>
        <v/>
      </c>
      <c r="Q339" s="27">
        <f>IF(D339="","",IF(AND(O339&gt;0,P339&gt;0),IF(O339+P339&lt;=J339,1,2),IF(O339+P339&gt;0,1,0)))</f>
        <v/>
      </c>
      <c r="R339" s="27">
        <f>IF(D339="","",L339+M339+N339+Q339)</f>
        <v/>
      </c>
      <c r="S339" s="27">
        <f>IF(D339="","",SUMIFS('3_Package_List'!$H$2:$H$5001,'3_Package_List'!$E$2:$E$5001,C339,'3_Package_List'!$G$2:$G$5001,D339))</f>
        <v/>
      </c>
      <c r="T339" s="27">
        <f>IF(D339="","",SUMIFS('3_Package_List'!$J$2:$J$5001,'3_Package_List'!$E$2:$E$5001,C339,'3_Package_List'!$G$2:$G$5001,D339))</f>
        <v/>
      </c>
      <c r="U339" s="27">
        <f>IF(D339="","",COUNTIFS('3_Package_List'!$E$2:$E$5001,C339,'3_Package_List'!$G$2:$G$5001,D339))</f>
        <v/>
      </c>
      <c r="V339" s="27">
        <f>IF(D339="","",IF(U339=0,"Not listed yet",IF(AND(S339=H339,T339=I339,U339=R339),"OK","Mismatch")))</f>
        <v/>
      </c>
    </row>
    <row r="340">
      <c r="A340" s="25" t="n"/>
      <c r="B340" s="25" t="n"/>
      <c r="C340" s="26" t="n"/>
      <c r="D340" s="26" t="n"/>
      <c r="E340" s="26" t="n"/>
      <c r="F340" s="26" t="n"/>
      <c r="G340" s="25" t="n"/>
      <c r="H340" s="25" t="n"/>
      <c r="I340" s="25" t="n"/>
      <c r="J340" s="25" t="n"/>
      <c r="K340" s="25" t="n"/>
      <c r="L340" s="27">
        <f>IF(D340="","",MIN(INT(H340/J340),I340))</f>
        <v/>
      </c>
      <c r="M340" s="27">
        <f>IF(D340="","",INT((H340-L340*J340)/J340))</f>
        <v/>
      </c>
      <c r="N340" s="27">
        <f>IF(D340="","",INT((I340-L340)/J340))</f>
        <v/>
      </c>
      <c r="O340" s="27">
        <f>IF(D340="","",H340-L340*J340-M340*J340)</f>
        <v/>
      </c>
      <c r="P340" s="27">
        <f>IF(D340="","",I340-L340-N340*J340)</f>
        <v/>
      </c>
      <c r="Q340" s="27">
        <f>IF(D340="","",IF(AND(O340&gt;0,P340&gt;0),IF(O340+P340&lt;=J340,1,2),IF(O340+P340&gt;0,1,0)))</f>
        <v/>
      </c>
      <c r="R340" s="27">
        <f>IF(D340="","",L340+M340+N340+Q340)</f>
        <v/>
      </c>
      <c r="S340" s="27">
        <f>IF(D340="","",SUMIFS('3_Package_List'!$H$2:$H$5001,'3_Package_List'!$E$2:$E$5001,C340,'3_Package_List'!$G$2:$G$5001,D340))</f>
        <v/>
      </c>
      <c r="T340" s="27">
        <f>IF(D340="","",SUMIFS('3_Package_List'!$J$2:$J$5001,'3_Package_List'!$E$2:$E$5001,C340,'3_Package_List'!$G$2:$G$5001,D340))</f>
        <v/>
      </c>
      <c r="U340" s="27">
        <f>IF(D340="","",COUNTIFS('3_Package_List'!$E$2:$E$5001,C340,'3_Package_List'!$G$2:$G$5001,D340))</f>
        <v/>
      </c>
      <c r="V340" s="27">
        <f>IF(D340="","",IF(U340=0,"Not listed yet",IF(AND(S340=H340,T340=I340,U340=R340),"OK","Mismatch")))</f>
        <v/>
      </c>
    </row>
    <row r="341">
      <c r="A341" s="25" t="n"/>
      <c r="B341" s="25" t="n"/>
      <c r="C341" s="26" t="n"/>
      <c r="D341" s="26" t="n"/>
      <c r="E341" s="26" t="n"/>
      <c r="F341" s="26" t="n"/>
      <c r="G341" s="25" t="n"/>
      <c r="H341" s="25" t="n"/>
      <c r="I341" s="25" t="n"/>
      <c r="J341" s="25" t="n"/>
      <c r="K341" s="25" t="n"/>
      <c r="L341" s="27">
        <f>IF(D341="","",MIN(INT(H341/J341),I341))</f>
        <v/>
      </c>
      <c r="M341" s="27">
        <f>IF(D341="","",INT((H341-L341*J341)/J341))</f>
        <v/>
      </c>
      <c r="N341" s="27">
        <f>IF(D341="","",INT((I341-L341)/J341))</f>
        <v/>
      </c>
      <c r="O341" s="27">
        <f>IF(D341="","",H341-L341*J341-M341*J341)</f>
        <v/>
      </c>
      <c r="P341" s="27">
        <f>IF(D341="","",I341-L341-N341*J341)</f>
        <v/>
      </c>
      <c r="Q341" s="27">
        <f>IF(D341="","",IF(AND(O341&gt;0,P341&gt;0),IF(O341+P341&lt;=J341,1,2),IF(O341+P341&gt;0,1,0)))</f>
        <v/>
      </c>
      <c r="R341" s="27">
        <f>IF(D341="","",L341+M341+N341+Q341)</f>
        <v/>
      </c>
      <c r="S341" s="27">
        <f>IF(D341="","",SUMIFS('3_Package_List'!$H$2:$H$5001,'3_Package_List'!$E$2:$E$5001,C341,'3_Package_List'!$G$2:$G$5001,D341))</f>
        <v/>
      </c>
      <c r="T341" s="27">
        <f>IF(D341="","",SUMIFS('3_Package_List'!$J$2:$J$5001,'3_Package_List'!$E$2:$E$5001,C341,'3_Package_List'!$G$2:$G$5001,D341))</f>
        <v/>
      </c>
      <c r="U341" s="27">
        <f>IF(D341="","",COUNTIFS('3_Package_List'!$E$2:$E$5001,C341,'3_Package_List'!$G$2:$G$5001,D341))</f>
        <v/>
      </c>
      <c r="V341" s="27">
        <f>IF(D341="","",IF(U341=0,"Not listed yet",IF(AND(S341=H341,T341=I341,U341=R341),"OK","Mismatch")))</f>
        <v/>
      </c>
    </row>
    <row r="342">
      <c r="A342" s="25" t="n"/>
      <c r="B342" s="25" t="n"/>
      <c r="C342" s="26" t="n"/>
      <c r="D342" s="26" t="n"/>
      <c r="E342" s="26" t="n"/>
      <c r="F342" s="26" t="n"/>
      <c r="G342" s="25" t="n"/>
      <c r="H342" s="25" t="n"/>
      <c r="I342" s="25" t="n"/>
      <c r="J342" s="25" t="n"/>
      <c r="K342" s="25" t="n"/>
      <c r="L342" s="27">
        <f>IF(D342="","",MIN(INT(H342/J342),I342))</f>
        <v/>
      </c>
      <c r="M342" s="27">
        <f>IF(D342="","",INT((H342-L342*J342)/J342))</f>
        <v/>
      </c>
      <c r="N342" s="27">
        <f>IF(D342="","",INT((I342-L342)/J342))</f>
        <v/>
      </c>
      <c r="O342" s="27">
        <f>IF(D342="","",H342-L342*J342-M342*J342)</f>
        <v/>
      </c>
      <c r="P342" s="27">
        <f>IF(D342="","",I342-L342-N342*J342)</f>
        <v/>
      </c>
      <c r="Q342" s="27">
        <f>IF(D342="","",IF(AND(O342&gt;0,P342&gt;0),IF(O342+P342&lt;=J342,1,2),IF(O342+P342&gt;0,1,0)))</f>
        <v/>
      </c>
      <c r="R342" s="27">
        <f>IF(D342="","",L342+M342+N342+Q342)</f>
        <v/>
      </c>
      <c r="S342" s="27">
        <f>IF(D342="","",SUMIFS('3_Package_List'!$H$2:$H$5001,'3_Package_List'!$E$2:$E$5001,C342,'3_Package_List'!$G$2:$G$5001,D342))</f>
        <v/>
      </c>
      <c r="T342" s="27">
        <f>IF(D342="","",SUMIFS('3_Package_List'!$J$2:$J$5001,'3_Package_List'!$E$2:$E$5001,C342,'3_Package_List'!$G$2:$G$5001,D342))</f>
        <v/>
      </c>
      <c r="U342" s="27">
        <f>IF(D342="","",COUNTIFS('3_Package_List'!$E$2:$E$5001,C342,'3_Package_List'!$G$2:$G$5001,D342))</f>
        <v/>
      </c>
      <c r="V342" s="27">
        <f>IF(D342="","",IF(U342=0,"Not listed yet",IF(AND(S342=H342,T342=I342,U342=R342),"OK","Mismatch")))</f>
        <v/>
      </c>
    </row>
    <row r="343">
      <c r="A343" s="25" t="n"/>
      <c r="B343" s="25" t="n"/>
      <c r="C343" s="26" t="n"/>
      <c r="D343" s="26" t="n"/>
      <c r="E343" s="26" t="n"/>
      <c r="F343" s="26" t="n"/>
      <c r="G343" s="25" t="n"/>
      <c r="H343" s="25" t="n"/>
      <c r="I343" s="25" t="n"/>
      <c r="J343" s="25" t="n"/>
      <c r="K343" s="25" t="n"/>
      <c r="L343" s="27">
        <f>IF(D343="","",MIN(INT(H343/J343),I343))</f>
        <v/>
      </c>
      <c r="M343" s="27">
        <f>IF(D343="","",INT((H343-L343*J343)/J343))</f>
        <v/>
      </c>
      <c r="N343" s="27">
        <f>IF(D343="","",INT((I343-L343)/J343))</f>
        <v/>
      </c>
      <c r="O343" s="27">
        <f>IF(D343="","",H343-L343*J343-M343*J343)</f>
        <v/>
      </c>
      <c r="P343" s="27">
        <f>IF(D343="","",I343-L343-N343*J343)</f>
        <v/>
      </c>
      <c r="Q343" s="27">
        <f>IF(D343="","",IF(AND(O343&gt;0,P343&gt;0),IF(O343+P343&lt;=J343,1,2),IF(O343+P343&gt;0,1,0)))</f>
        <v/>
      </c>
      <c r="R343" s="27">
        <f>IF(D343="","",L343+M343+N343+Q343)</f>
        <v/>
      </c>
      <c r="S343" s="27">
        <f>IF(D343="","",SUMIFS('3_Package_List'!$H$2:$H$5001,'3_Package_List'!$E$2:$E$5001,C343,'3_Package_List'!$G$2:$G$5001,D343))</f>
        <v/>
      </c>
      <c r="T343" s="27">
        <f>IF(D343="","",SUMIFS('3_Package_List'!$J$2:$J$5001,'3_Package_List'!$E$2:$E$5001,C343,'3_Package_List'!$G$2:$G$5001,D343))</f>
        <v/>
      </c>
      <c r="U343" s="27">
        <f>IF(D343="","",COUNTIFS('3_Package_List'!$E$2:$E$5001,C343,'3_Package_List'!$G$2:$G$5001,D343))</f>
        <v/>
      </c>
      <c r="V343" s="27">
        <f>IF(D343="","",IF(U343=0,"Not listed yet",IF(AND(S343=H343,T343=I343,U343=R343),"OK","Mismatch")))</f>
        <v/>
      </c>
    </row>
    <row r="344">
      <c r="A344" s="25" t="n"/>
      <c r="B344" s="25" t="n"/>
      <c r="C344" s="26" t="n"/>
      <c r="D344" s="26" t="n"/>
      <c r="E344" s="26" t="n"/>
      <c r="F344" s="26" t="n"/>
      <c r="G344" s="25" t="n"/>
      <c r="H344" s="25" t="n"/>
      <c r="I344" s="25" t="n"/>
      <c r="J344" s="25" t="n"/>
      <c r="K344" s="25" t="n"/>
      <c r="L344" s="27">
        <f>IF(D344="","",MIN(INT(H344/J344),I344))</f>
        <v/>
      </c>
      <c r="M344" s="27">
        <f>IF(D344="","",INT((H344-L344*J344)/J344))</f>
        <v/>
      </c>
      <c r="N344" s="27">
        <f>IF(D344="","",INT((I344-L344)/J344))</f>
        <v/>
      </c>
      <c r="O344" s="27">
        <f>IF(D344="","",H344-L344*J344-M344*J344)</f>
        <v/>
      </c>
      <c r="P344" s="27">
        <f>IF(D344="","",I344-L344-N344*J344)</f>
        <v/>
      </c>
      <c r="Q344" s="27">
        <f>IF(D344="","",IF(AND(O344&gt;0,P344&gt;0),IF(O344+P344&lt;=J344,1,2),IF(O344+P344&gt;0,1,0)))</f>
        <v/>
      </c>
      <c r="R344" s="27">
        <f>IF(D344="","",L344+M344+N344+Q344)</f>
        <v/>
      </c>
      <c r="S344" s="27">
        <f>IF(D344="","",SUMIFS('3_Package_List'!$H$2:$H$5001,'3_Package_List'!$E$2:$E$5001,C344,'3_Package_List'!$G$2:$G$5001,D344))</f>
        <v/>
      </c>
      <c r="T344" s="27">
        <f>IF(D344="","",SUMIFS('3_Package_List'!$J$2:$J$5001,'3_Package_List'!$E$2:$E$5001,C344,'3_Package_List'!$G$2:$G$5001,D344))</f>
        <v/>
      </c>
      <c r="U344" s="27">
        <f>IF(D344="","",COUNTIFS('3_Package_List'!$E$2:$E$5001,C344,'3_Package_List'!$G$2:$G$5001,D344))</f>
        <v/>
      </c>
      <c r="V344" s="27">
        <f>IF(D344="","",IF(U344=0,"Not listed yet",IF(AND(S344=H344,T344=I344,U344=R344),"OK","Mismatch")))</f>
        <v/>
      </c>
    </row>
    <row r="345">
      <c r="A345" s="25" t="n"/>
      <c r="B345" s="25" t="n"/>
      <c r="C345" s="26" t="n"/>
      <c r="D345" s="26" t="n"/>
      <c r="E345" s="26" t="n"/>
      <c r="F345" s="26" t="n"/>
      <c r="G345" s="25" t="n"/>
      <c r="H345" s="25" t="n"/>
      <c r="I345" s="25" t="n"/>
      <c r="J345" s="25" t="n"/>
      <c r="K345" s="25" t="n"/>
      <c r="L345" s="27">
        <f>IF(D345="","",MIN(INT(H345/J345),I345))</f>
        <v/>
      </c>
      <c r="M345" s="27">
        <f>IF(D345="","",INT((H345-L345*J345)/J345))</f>
        <v/>
      </c>
      <c r="N345" s="27">
        <f>IF(D345="","",INT((I345-L345)/J345))</f>
        <v/>
      </c>
      <c r="O345" s="27">
        <f>IF(D345="","",H345-L345*J345-M345*J345)</f>
        <v/>
      </c>
      <c r="P345" s="27">
        <f>IF(D345="","",I345-L345-N345*J345)</f>
        <v/>
      </c>
      <c r="Q345" s="27">
        <f>IF(D345="","",IF(AND(O345&gt;0,P345&gt;0),IF(O345+P345&lt;=J345,1,2),IF(O345+P345&gt;0,1,0)))</f>
        <v/>
      </c>
      <c r="R345" s="27">
        <f>IF(D345="","",L345+M345+N345+Q345)</f>
        <v/>
      </c>
      <c r="S345" s="27">
        <f>IF(D345="","",SUMIFS('3_Package_List'!$H$2:$H$5001,'3_Package_List'!$E$2:$E$5001,C345,'3_Package_List'!$G$2:$G$5001,D345))</f>
        <v/>
      </c>
      <c r="T345" s="27">
        <f>IF(D345="","",SUMIFS('3_Package_List'!$J$2:$J$5001,'3_Package_List'!$E$2:$E$5001,C345,'3_Package_List'!$G$2:$G$5001,D345))</f>
        <v/>
      </c>
      <c r="U345" s="27">
        <f>IF(D345="","",COUNTIFS('3_Package_List'!$E$2:$E$5001,C345,'3_Package_List'!$G$2:$G$5001,D345))</f>
        <v/>
      </c>
      <c r="V345" s="27">
        <f>IF(D345="","",IF(U345=0,"Not listed yet",IF(AND(S345=H345,T345=I345,U345=R345),"OK","Mismatch")))</f>
        <v/>
      </c>
    </row>
    <row r="346">
      <c r="A346" s="25" t="n"/>
      <c r="B346" s="25" t="n"/>
      <c r="C346" s="26" t="n"/>
      <c r="D346" s="26" t="n"/>
      <c r="E346" s="26" t="n"/>
      <c r="F346" s="26" t="n"/>
      <c r="G346" s="25" t="n"/>
      <c r="H346" s="25" t="n"/>
      <c r="I346" s="25" t="n"/>
      <c r="J346" s="25" t="n"/>
      <c r="K346" s="25" t="n"/>
      <c r="L346" s="27">
        <f>IF(D346="","",MIN(INT(H346/J346),I346))</f>
        <v/>
      </c>
      <c r="M346" s="27">
        <f>IF(D346="","",INT((H346-L346*J346)/J346))</f>
        <v/>
      </c>
      <c r="N346" s="27">
        <f>IF(D346="","",INT((I346-L346)/J346))</f>
        <v/>
      </c>
      <c r="O346" s="27">
        <f>IF(D346="","",H346-L346*J346-M346*J346)</f>
        <v/>
      </c>
      <c r="P346" s="27">
        <f>IF(D346="","",I346-L346-N346*J346)</f>
        <v/>
      </c>
      <c r="Q346" s="27">
        <f>IF(D346="","",IF(AND(O346&gt;0,P346&gt;0),IF(O346+P346&lt;=J346,1,2),IF(O346+P346&gt;0,1,0)))</f>
        <v/>
      </c>
      <c r="R346" s="27">
        <f>IF(D346="","",L346+M346+N346+Q346)</f>
        <v/>
      </c>
      <c r="S346" s="27">
        <f>IF(D346="","",SUMIFS('3_Package_List'!$H$2:$H$5001,'3_Package_List'!$E$2:$E$5001,C346,'3_Package_List'!$G$2:$G$5001,D346))</f>
        <v/>
      </c>
      <c r="T346" s="27">
        <f>IF(D346="","",SUMIFS('3_Package_List'!$J$2:$J$5001,'3_Package_List'!$E$2:$E$5001,C346,'3_Package_List'!$G$2:$G$5001,D346))</f>
        <v/>
      </c>
      <c r="U346" s="27">
        <f>IF(D346="","",COUNTIFS('3_Package_List'!$E$2:$E$5001,C346,'3_Package_List'!$G$2:$G$5001,D346))</f>
        <v/>
      </c>
      <c r="V346" s="27">
        <f>IF(D346="","",IF(U346=0,"Not listed yet",IF(AND(S346=H346,T346=I346,U346=R346),"OK","Mismatch")))</f>
        <v/>
      </c>
    </row>
    <row r="347">
      <c r="A347" s="25" t="n"/>
      <c r="B347" s="25" t="n"/>
      <c r="C347" s="26" t="n"/>
      <c r="D347" s="26" t="n"/>
      <c r="E347" s="26" t="n"/>
      <c r="F347" s="26" t="n"/>
      <c r="G347" s="25" t="n"/>
      <c r="H347" s="25" t="n"/>
      <c r="I347" s="25" t="n"/>
      <c r="J347" s="25" t="n"/>
      <c r="K347" s="25" t="n"/>
      <c r="L347" s="27">
        <f>IF(D347="","",MIN(INT(H347/J347),I347))</f>
        <v/>
      </c>
      <c r="M347" s="27">
        <f>IF(D347="","",INT((H347-L347*J347)/J347))</f>
        <v/>
      </c>
      <c r="N347" s="27">
        <f>IF(D347="","",INT((I347-L347)/J347))</f>
        <v/>
      </c>
      <c r="O347" s="27">
        <f>IF(D347="","",H347-L347*J347-M347*J347)</f>
        <v/>
      </c>
      <c r="P347" s="27">
        <f>IF(D347="","",I347-L347-N347*J347)</f>
        <v/>
      </c>
      <c r="Q347" s="27">
        <f>IF(D347="","",IF(AND(O347&gt;0,P347&gt;0),IF(O347+P347&lt;=J347,1,2),IF(O347+P347&gt;0,1,0)))</f>
        <v/>
      </c>
      <c r="R347" s="27">
        <f>IF(D347="","",L347+M347+N347+Q347)</f>
        <v/>
      </c>
      <c r="S347" s="27">
        <f>IF(D347="","",SUMIFS('3_Package_List'!$H$2:$H$5001,'3_Package_List'!$E$2:$E$5001,C347,'3_Package_List'!$G$2:$G$5001,D347))</f>
        <v/>
      </c>
      <c r="T347" s="27">
        <f>IF(D347="","",SUMIFS('3_Package_List'!$J$2:$J$5001,'3_Package_List'!$E$2:$E$5001,C347,'3_Package_List'!$G$2:$G$5001,D347))</f>
        <v/>
      </c>
      <c r="U347" s="27">
        <f>IF(D347="","",COUNTIFS('3_Package_List'!$E$2:$E$5001,C347,'3_Package_List'!$G$2:$G$5001,D347))</f>
        <v/>
      </c>
      <c r="V347" s="27">
        <f>IF(D347="","",IF(U347=0,"Not listed yet",IF(AND(S347=H347,T347=I347,U347=R347),"OK","Mismatch")))</f>
        <v/>
      </c>
    </row>
    <row r="348">
      <c r="A348" s="25" t="n"/>
      <c r="B348" s="25" t="n"/>
      <c r="C348" s="26" t="n"/>
      <c r="D348" s="26" t="n"/>
      <c r="E348" s="26" t="n"/>
      <c r="F348" s="26" t="n"/>
      <c r="G348" s="25" t="n"/>
      <c r="H348" s="25" t="n"/>
      <c r="I348" s="25" t="n"/>
      <c r="J348" s="25" t="n"/>
      <c r="K348" s="25" t="n"/>
      <c r="L348" s="27">
        <f>IF(D348="","",MIN(INT(H348/J348),I348))</f>
        <v/>
      </c>
      <c r="M348" s="27">
        <f>IF(D348="","",INT((H348-L348*J348)/J348))</f>
        <v/>
      </c>
      <c r="N348" s="27">
        <f>IF(D348="","",INT((I348-L348)/J348))</f>
        <v/>
      </c>
      <c r="O348" s="27">
        <f>IF(D348="","",H348-L348*J348-M348*J348)</f>
        <v/>
      </c>
      <c r="P348" s="27">
        <f>IF(D348="","",I348-L348-N348*J348)</f>
        <v/>
      </c>
      <c r="Q348" s="27">
        <f>IF(D348="","",IF(AND(O348&gt;0,P348&gt;0),IF(O348+P348&lt;=J348,1,2),IF(O348+P348&gt;0,1,0)))</f>
        <v/>
      </c>
      <c r="R348" s="27">
        <f>IF(D348="","",L348+M348+N348+Q348)</f>
        <v/>
      </c>
      <c r="S348" s="27">
        <f>IF(D348="","",SUMIFS('3_Package_List'!$H$2:$H$5001,'3_Package_List'!$E$2:$E$5001,C348,'3_Package_List'!$G$2:$G$5001,D348))</f>
        <v/>
      </c>
      <c r="T348" s="27">
        <f>IF(D348="","",SUMIFS('3_Package_List'!$J$2:$J$5001,'3_Package_List'!$E$2:$E$5001,C348,'3_Package_List'!$G$2:$G$5001,D348))</f>
        <v/>
      </c>
      <c r="U348" s="27">
        <f>IF(D348="","",COUNTIFS('3_Package_List'!$E$2:$E$5001,C348,'3_Package_List'!$G$2:$G$5001,D348))</f>
        <v/>
      </c>
      <c r="V348" s="27">
        <f>IF(D348="","",IF(U348=0,"Not listed yet",IF(AND(S348=H348,T348=I348,U348=R348),"OK","Mismatch")))</f>
        <v/>
      </c>
    </row>
    <row r="349">
      <c r="A349" s="25" t="n"/>
      <c r="B349" s="25" t="n"/>
      <c r="C349" s="26" t="n"/>
      <c r="D349" s="26" t="n"/>
      <c r="E349" s="26" t="n"/>
      <c r="F349" s="26" t="n"/>
      <c r="G349" s="25" t="n"/>
      <c r="H349" s="25" t="n"/>
      <c r="I349" s="25" t="n"/>
      <c r="J349" s="25" t="n"/>
      <c r="K349" s="25" t="n"/>
      <c r="L349" s="27">
        <f>IF(D349="","",MIN(INT(H349/J349),I349))</f>
        <v/>
      </c>
      <c r="M349" s="27">
        <f>IF(D349="","",INT((H349-L349*J349)/J349))</f>
        <v/>
      </c>
      <c r="N349" s="27">
        <f>IF(D349="","",INT((I349-L349)/J349))</f>
        <v/>
      </c>
      <c r="O349" s="27">
        <f>IF(D349="","",H349-L349*J349-M349*J349)</f>
        <v/>
      </c>
      <c r="P349" s="27">
        <f>IF(D349="","",I349-L349-N349*J349)</f>
        <v/>
      </c>
      <c r="Q349" s="27">
        <f>IF(D349="","",IF(AND(O349&gt;0,P349&gt;0),IF(O349+P349&lt;=J349,1,2),IF(O349+P349&gt;0,1,0)))</f>
        <v/>
      </c>
      <c r="R349" s="27">
        <f>IF(D349="","",L349+M349+N349+Q349)</f>
        <v/>
      </c>
      <c r="S349" s="27">
        <f>IF(D349="","",SUMIFS('3_Package_List'!$H$2:$H$5001,'3_Package_List'!$E$2:$E$5001,C349,'3_Package_List'!$G$2:$G$5001,D349))</f>
        <v/>
      </c>
      <c r="T349" s="27">
        <f>IF(D349="","",SUMIFS('3_Package_List'!$J$2:$J$5001,'3_Package_List'!$E$2:$E$5001,C349,'3_Package_List'!$G$2:$G$5001,D349))</f>
        <v/>
      </c>
      <c r="U349" s="27">
        <f>IF(D349="","",COUNTIFS('3_Package_List'!$E$2:$E$5001,C349,'3_Package_List'!$G$2:$G$5001,D349))</f>
        <v/>
      </c>
      <c r="V349" s="27">
        <f>IF(D349="","",IF(U349=0,"Not listed yet",IF(AND(S349=H349,T349=I349,U349=R349),"OK","Mismatch")))</f>
        <v/>
      </c>
    </row>
    <row r="350">
      <c r="A350" s="25" t="n"/>
      <c r="B350" s="25" t="n"/>
      <c r="C350" s="26" t="n"/>
      <c r="D350" s="26" t="n"/>
      <c r="E350" s="26" t="n"/>
      <c r="F350" s="26" t="n"/>
      <c r="G350" s="25" t="n"/>
      <c r="H350" s="25" t="n"/>
      <c r="I350" s="25" t="n"/>
      <c r="J350" s="25" t="n"/>
      <c r="K350" s="25" t="n"/>
      <c r="L350" s="27">
        <f>IF(D350="","",MIN(INT(H350/J350),I350))</f>
        <v/>
      </c>
      <c r="M350" s="27">
        <f>IF(D350="","",INT((H350-L350*J350)/J350))</f>
        <v/>
      </c>
      <c r="N350" s="27">
        <f>IF(D350="","",INT((I350-L350)/J350))</f>
        <v/>
      </c>
      <c r="O350" s="27">
        <f>IF(D350="","",H350-L350*J350-M350*J350)</f>
        <v/>
      </c>
      <c r="P350" s="27">
        <f>IF(D350="","",I350-L350-N350*J350)</f>
        <v/>
      </c>
      <c r="Q350" s="27">
        <f>IF(D350="","",IF(AND(O350&gt;0,P350&gt;0),IF(O350+P350&lt;=J350,1,2),IF(O350+P350&gt;0,1,0)))</f>
        <v/>
      </c>
      <c r="R350" s="27">
        <f>IF(D350="","",L350+M350+N350+Q350)</f>
        <v/>
      </c>
      <c r="S350" s="27">
        <f>IF(D350="","",SUMIFS('3_Package_List'!$H$2:$H$5001,'3_Package_List'!$E$2:$E$5001,C350,'3_Package_List'!$G$2:$G$5001,D350))</f>
        <v/>
      </c>
      <c r="T350" s="27">
        <f>IF(D350="","",SUMIFS('3_Package_List'!$J$2:$J$5001,'3_Package_List'!$E$2:$E$5001,C350,'3_Package_List'!$G$2:$G$5001,D350))</f>
        <v/>
      </c>
      <c r="U350" s="27">
        <f>IF(D350="","",COUNTIFS('3_Package_List'!$E$2:$E$5001,C350,'3_Package_List'!$G$2:$G$5001,D350))</f>
        <v/>
      </c>
      <c r="V350" s="27">
        <f>IF(D350="","",IF(U350=0,"Not listed yet",IF(AND(S350=H350,T350=I350,U350=R350),"OK","Mismatch")))</f>
        <v/>
      </c>
    </row>
    <row r="351">
      <c r="A351" s="25" t="n"/>
      <c r="B351" s="25" t="n"/>
      <c r="C351" s="26" t="n"/>
      <c r="D351" s="26" t="n"/>
      <c r="E351" s="26" t="n"/>
      <c r="F351" s="26" t="n"/>
      <c r="G351" s="25" t="n"/>
      <c r="H351" s="25" t="n"/>
      <c r="I351" s="25" t="n"/>
      <c r="J351" s="25" t="n"/>
      <c r="K351" s="25" t="n"/>
      <c r="L351" s="27">
        <f>IF(D351="","",MIN(INT(H351/J351),I351))</f>
        <v/>
      </c>
      <c r="M351" s="27">
        <f>IF(D351="","",INT((H351-L351*J351)/J351))</f>
        <v/>
      </c>
      <c r="N351" s="27">
        <f>IF(D351="","",INT((I351-L351)/J351))</f>
        <v/>
      </c>
      <c r="O351" s="27">
        <f>IF(D351="","",H351-L351*J351-M351*J351)</f>
        <v/>
      </c>
      <c r="P351" s="27">
        <f>IF(D351="","",I351-L351-N351*J351)</f>
        <v/>
      </c>
      <c r="Q351" s="27">
        <f>IF(D351="","",IF(AND(O351&gt;0,P351&gt;0),IF(O351+P351&lt;=J351,1,2),IF(O351+P351&gt;0,1,0)))</f>
        <v/>
      </c>
      <c r="R351" s="27">
        <f>IF(D351="","",L351+M351+N351+Q351)</f>
        <v/>
      </c>
      <c r="S351" s="27">
        <f>IF(D351="","",SUMIFS('3_Package_List'!$H$2:$H$5001,'3_Package_List'!$E$2:$E$5001,C351,'3_Package_List'!$G$2:$G$5001,D351))</f>
        <v/>
      </c>
      <c r="T351" s="27">
        <f>IF(D351="","",SUMIFS('3_Package_List'!$J$2:$J$5001,'3_Package_List'!$E$2:$E$5001,C351,'3_Package_List'!$G$2:$G$5001,D351))</f>
        <v/>
      </c>
      <c r="U351" s="27">
        <f>IF(D351="","",COUNTIFS('3_Package_List'!$E$2:$E$5001,C351,'3_Package_List'!$G$2:$G$5001,D351))</f>
        <v/>
      </c>
      <c r="V351" s="27">
        <f>IF(D351="","",IF(U351=0,"Not listed yet",IF(AND(S351=H351,T351=I351,U351=R351),"OK","Mismatch")))</f>
        <v/>
      </c>
    </row>
    <row r="352">
      <c r="A352" s="25" t="n"/>
      <c r="B352" s="25" t="n"/>
      <c r="C352" s="26" t="n"/>
      <c r="D352" s="26" t="n"/>
      <c r="E352" s="26" t="n"/>
      <c r="F352" s="26" t="n"/>
      <c r="G352" s="25" t="n"/>
      <c r="H352" s="25" t="n"/>
      <c r="I352" s="25" t="n"/>
      <c r="J352" s="25" t="n"/>
      <c r="K352" s="25" t="n"/>
      <c r="L352" s="27">
        <f>IF(D352="","",MIN(INT(H352/J352),I352))</f>
        <v/>
      </c>
      <c r="M352" s="27">
        <f>IF(D352="","",INT((H352-L352*J352)/J352))</f>
        <v/>
      </c>
      <c r="N352" s="27">
        <f>IF(D352="","",INT((I352-L352)/J352))</f>
        <v/>
      </c>
      <c r="O352" s="27">
        <f>IF(D352="","",H352-L352*J352-M352*J352)</f>
        <v/>
      </c>
      <c r="P352" s="27">
        <f>IF(D352="","",I352-L352-N352*J352)</f>
        <v/>
      </c>
      <c r="Q352" s="27">
        <f>IF(D352="","",IF(AND(O352&gt;0,P352&gt;0),IF(O352+P352&lt;=J352,1,2),IF(O352+P352&gt;0,1,0)))</f>
        <v/>
      </c>
      <c r="R352" s="27">
        <f>IF(D352="","",L352+M352+N352+Q352)</f>
        <v/>
      </c>
      <c r="S352" s="27">
        <f>IF(D352="","",SUMIFS('3_Package_List'!$H$2:$H$5001,'3_Package_List'!$E$2:$E$5001,C352,'3_Package_List'!$G$2:$G$5001,D352))</f>
        <v/>
      </c>
      <c r="T352" s="27">
        <f>IF(D352="","",SUMIFS('3_Package_List'!$J$2:$J$5001,'3_Package_List'!$E$2:$E$5001,C352,'3_Package_List'!$G$2:$G$5001,D352))</f>
        <v/>
      </c>
      <c r="U352" s="27">
        <f>IF(D352="","",COUNTIFS('3_Package_List'!$E$2:$E$5001,C352,'3_Package_List'!$G$2:$G$5001,D352))</f>
        <v/>
      </c>
      <c r="V352" s="27">
        <f>IF(D352="","",IF(U352=0,"Not listed yet",IF(AND(S352=H352,T352=I352,U352=R352),"OK","Mismatch")))</f>
        <v/>
      </c>
    </row>
    <row r="353">
      <c r="A353" s="25" t="n"/>
      <c r="B353" s="25" t="n"/>
      <c r="C353" s="26" t="n"/>
      <c r="D353" s="26" t="n"/>
      <c r="E353" s="26" t="n"/>
      <c r="F353" s="26" t="n"/>
      <c r="G353" s="25" t="n"/>
      <c r="H353" s="25" t="n"/>
      <c r="I353" s="25" t="n"/>
      <c r="J353" s="25" t="n"/>
      <c r="K353" s="25" t="n"/>
      <c r="L353" s="27">
        <f>IF(D353="","",MIN(INT(H353/J353),I353))</f>
        <v/>
      </c>
      <c r="M353" s="27">
        <f>IF(D353="","",INT((H353-L353*J353)/J353))</f>
        <v/>
      </c>
      <c r="N353" s="27">
        <f>IF(D353="","",INT((I353-L353)/J353))</f>
        <v/>
      </c>
      <c r="O353" s="27">
        <f>IF(D353="","",H353-L353*J353-M353*J353)</f>
        <v/>
      </c>
      <c r="P353" s="27">
        <f>IF(D353="","",I353-L353-N353*J353)</f>
        <v/>
      </c>
      <c r="Q353" s="27">
        <f>IF(D353="","",IF(AND(O353&gt;0,P353&gt;0),IF(O353+P353&lt;=J353,1,2),IF(O353+P353&gt;0,1,0)))</f>
        <v/>
      </c>
      <c r="R353" s="27">
        <f>IF(D353="","",L353+M353+N353+Q353)</f>
        <v/>
      </c>
      <c r="S353" s="27">
        <f>IF(D353="","",SUMIFS('3_Package_List'!$H$2:$H$5001,'3_Package_List'!$E$2:$E$5001,C353,'3_Package_List'!$G$2:$G$5001,D353))</f>
        <v/>
      </c>
      <c r="T353" s="27">
        <f>IF(D353="","",SUMIFS('3_Package_List'!$J$2:$J$5001,'3_Package_List'!$E$2:$E$5001,C353,'3_Package_List'!$G$2:$G$5001,D353))</f>
        <v/>
      </c>
      <c r="U353" s="27">
        <f>IF(D353="","",COUNTIFS('3_Package_List'!$E$2:$E$5001,C353,'3_Package_List'!$G$2:$G$5001,D353))</f>
        <v/>
      </c>
      <c r="V353" s="27">
        <f>IF(D353="","",IF(U353=0,"Not listed yet",IF(AND(S353=H353,T353=I353,U353=R353),"OK","Mismatch")))</f>
        <v/>
      </c>
    </row>
    <row r="354">
      <c r="A354" s="25" t="n"/>
      <c r="B354" s="25" t="n"/>
      <c r="C354" s="26" t="n"/>
      <c r="D354" s="26" t="n"/>
      <c r="E354" s="26" t="n"/>
      <c r="F354" s="26" t="n"/>
      <c r="G354" s="25" t="n"/>
      <c r="H354" s="25" t="n"/>
      <c r="I354" s="25" t="n"/>
      <c r="J354" s="25" t="n"/>
      <c r="K354" s="25" t="n"/>
      <c r="L354" s="27">
        <f>IF(D354="","",MIN(INT(H354/J354),I354))</f>
        <v/>
      </c>
      <c r="M354" s="27">
        <f>IF(D354="","",INT((H354-L354*J354)/J354))</f>
        <v/>
      </c>
      <c r="N354" s="27">
        <f>IF(D354="","",INT((I354-L354)/J354))</f>
        <v/>
      </c>
      <c r="O354" s="27">
        <f>IF(D354="","",H354-L354*J354-M354*J354)</f>
        <v/>
      </c>
      <c r="P354" s="27">
        <f>IF(D354="","",I354-L354-N354*J354)</f>
        <v/>
      </c>
      <c r="Q354" s="27">
        <f>IF(D354="","",IF(AND(O354&gt;0,P354&gt;0),IF(O354+P354&lt;=J354,1,2),IF(O354+P354&gt;0,1,0)))</f>
        <v/>
      </c>
      <c r="R354" s="27">
        <f>IF(D354="","",L354+M354+N354+Q354)</f>
        <v/>
      </c>
      <c r="S354" s="27">
        <f>IF(D354="","",SUMIFS('3_Package_List'!$H$2:$H$5001,'3_Package_List'!$E$2:$E$5001,C354,'3_Package_List'!$G$2:$G$5001,D354))</f>
        <v/>
      </c>
      <c r="T354" s="27">
        <f>IF(D354="","",SUMIFS('3_Package_List'!$J$2:$J$5001,'3_Package_List'!$E$2:$E$5001,C354,'3_Package_List'!$G$2:$G$5001,D354))</f>
        <v/>
      </c>
      <c r="U354" s="27">
        <f>IF(D354="","",COUNTIFS('3_Package_List'!$E$2:$E$5001,C354,'3_Package_List'!$G$2:$G$5001,D354))</f>
        <v/>
      </c>
      <c r="V354" s="27">
        <f>IF(D354="","",IF(U354=0,"Not listed yet",IF(AND(S354=H354,T354=I354,U354=R354),"OK","Mismatch")))</f>
        <v/>
      </c>
    </row>
    <row r="355">
      <c r="A355" s="25" t="n"/>
      <c r="B355" s="25" t="n"/>
      <c r="C355" s="26" t="n"/>
      <c r="D355" s="26" t="n"/>
      <c r="E355" s="26" t="n"/>
      <c r="F355" s="26" t="n"/>
      <c r="G355" s="25" t="n"/>
      <c r="H355" s="25" t="n"/>
      <c r="I355" s="25" t="n"/>
      <c r="J355" s="25" t="n"/>
      <c r="K355" s="25" t="n"/>
      <c r="L355" s="27">
        <f>IF(D355="","",MIN(INT(H355/J355),I355))</f>
        <v/>
      </c>
      <c r="M355" s="27">
        <f>IF(D355="","",INT((H355-L355*J355)/J355))</f>
        <v/>
      </c>
      <c r="N355" s="27">
        <f>IF(D355="","",INT((I355-L355)/J355))</f>
        <v/>
      </c>
      <c r="O355" s="27">
        <f>IF(D355="","",H355-L355*J355-M355*J355)</f>
        <v/>
      </c>
      <c r="P355" s="27">
        <f>IF(D355="","",I355-L355-N355*J355)</f>
        <v/>
      </c>
      <c r="Q355" s="27">
        <f>IF(D355="","",IF(AND(O355&gt;0,P355&gt;0),IF(O355+P355&lt;=J355,1,2),IF(O355+P355&gt;0,1,0)))</f>
        <v/>
      </c>
      <c r="R355" s="27">
        <f>IF(D355="","",L355+M355+N355+Q355)</f>
        <v/>
      </c>
      <c r="S355" s="27">
        <f>IF(D355="","",SUMIFS('3_Package_List'!$H$2:$H$5001,'3_Package_List'!$E$2:$E$5001,C355,'3_Package_List'!$G$2:$G$5001,D355))</f>
        <v/>
      </c>
      <c r="T355" s="27">
        <f>IF(D355="","",SUMIFS('3_Package_List'!$J$2:$J$5001,'3_Package_List'!$E$2:$E$5001,C355,'3_Package_List'!$G$2:$G$5001,D355))</f>
        <v/>
      </c>
      <c r="U355" s="27">
        <f>IF(D355="","",COUNTIFS('3_Package_List'!$E$2:$E$5001,C355,'3_Package_List'!$G$2:$G$5001,D355))</f>
        <v/>
      </c>
      <c r="V355" s="27">
        <f>IF(D355="","",IF(U355=0,"Not listed yet",IF(AND(S355=H355,T355=I355,U355=R355),"OK","Mismatch")))</f>
        <v/>
      </c>
    </row>
    <row r="356">
      <c r="A356" s="25" t="n"/>
      <c r="B356" s="25" t="n"/>
      <c r="C356" s="26" t="n"/>
      <c r="D356" s="26" t="n"/>
      <c r="E356" s="26" t="n"/>
      <c r="F356" s="26" t="n"/>
      <c r="G356" s="25" t="n"/>
      <c r="H356" s="25" t="n"/>
      <c r="I356" s="25" t="n"/>
      <c r="J356" s="25" t="n"/>
      <c r="K356" s="25" t="n"/>
      <c r="L356" s="27">
        <f>IF(D356="","",MIN(INT(H356/J356),I356))</f>
        <v/>
      </c>
      <c r="M356" s="27">
        <f>IF(D356="","",INT((H356-L356*J356)/J356))</f>
        <v/>
      </c>
      <c r="N356" s="27">
        <f>IF(D356="","",INT((I356-L356)/J356))</f>
        <v/>
      </c>
      <c r="O356" s="27">
        <f>IF(D356="","",H356-L356*J356-M356*J356)</f>
        <v/>
      </c>
      <c r="P356" s="27">
        <f>IF(D356="","",I356-L356-N356*J356)</f>
        <v/>
      </c>
      <c r="Q356" s="27">
        <f>IF(D356="","",IF(AND(O356&gt;0,P356&gt;0),IF(O356+P356&lt;=J356,1,2),IF(O356+P356&gt;0,1,0)))</f>
        <v/>
      </c>
      <c r="R356" s="27">
        <f>IF(D356="","",L356+M356+N356+Q356)</f>
        <v/>
      </c>
      <c r="S356" s="27">
        <f>IF(D356="","",SUMIFS('3_Package_List'!$H$2:$H$5001,'3_Package_List'!$E$2:$E$5001,C356,'3_Package_List'!$G$2:$G$5001,D356))</f>
        <v/>
      </c>
      <c r="T356" s="27">
        <f>IF(D356="","",SUMIFS('3_Package_List'!$J$2:$J$5001,'3_Package_List'!$E$2:$E$5001,C356,'3_Package_List'!$G$2:$G$5001,D356))</f>
        <v/>
      </c>
      <c r="U356" s="27">
        <f>IF(D356="","",COUNTIFS('3_Package_List'!$E$2:$E$5001,C356,'3_Package_List'!$G$2:$G$5001,D356))</f>
        <v/>
      </c>
      <c r="V356" s="27">
        <f>IF(D356="","",IF(U356=0,"Not listed yet",IF(AND(S356=H356,T356=I356,U356=R356),"OK","Mismatch")))</f>
        <v/>
      </c>
    </row>
    <row r="357">
      <c r="A357" s="25" t="n"/>
      <c r="B357" s="25" t="n"/>
      <c r="C357" s="26" t="n"/>
      <c r="D357" s="26" t="n"/>
      <c r="E357" s="26" t="n"/>
      <c r="F357" s="26" t="n"/>
      <c r="G357" s="25" t="n"/>
      <c r="H357" s="25" t="n"/>
      <c r="I357" s="25" t="n"/>
      <c r="J357" s="25" t="n"/>
      <c r="K357" s="25" t="n"/>
      <c r="L357" s="27">
        <f>IF(D357="","",MIN(INT(H357/J357),I357))</f>
        <v/>
      </c>
      <c r="M357" s="27">
        <f>IF(D357="","",INT((H357-L357*J357)/J357))</f>
        <v/>
      </c>
      <c r="N357" s="27">
        <f>IF(D357="","",INT((I357-L357)/J357))</f>
        <v/>
      </c>
      <c r="O357" s="27">
        <f>IF(D357="","",H357-L357*J357-M357*J357)</f>
        <v/>
      </c>
      <c r="P357" s="27">
        <f>IF(D357="","",I357-L357-N357*J357)</f>
        <v/>
      </c>
      <c r="Q357" s="27">
        <f>IF(D357="","",IF(AND(O357&gt;0,P357&gt;0),IF(O357+P357&lt;=J357,1,2),IF(O357+P357&gt;0,1,0)))</f>
        <v/>
      </c>
      <c r="R357" s="27">
        <f>IF(D357="","",L357+M357+N357+Q357)</f>
        <v/>
      </c>
      <c r="S357" s="27">
        <f>IF(D357="","",SUMIFS('3_Package_List'!$H$2:$H$5001,'3_Package_List'!$E$2:$E$5001,C357,'3_Package_List'!$G$2:$G$5001,D357))</f>
        <v/>
      </c>
      <c r="T357" s="27">
        <f>IF(D357="","",SUMIFS('3_Package_List'!$J$2:$J$5001,'3_Package_List'!$E$2:$E$5001,C357,'3_Package_List'!$G$2:$G$5001,D357))</f>
        <v/>
      </c>
      <c r="U357" s="27">
        <f>IF(D357="","",COUNTIFS('3_Package_List'!$E$2:$E$5001,C357,'3_Package_List'!$G$2:$G$5001,D357))</f>
        <v/>
      </c>
      <c r="V357" s="27">
        <f>IF(D357="","",IF(U357=0,"Not listed yet",IF(AND(S357=H357,T357=I357,U357=R357),"OK","Mismatch")))</f>
        <v/>
      </c>
    </row>
    <row r="358">
      <c r="A358" s="25" t="n"/>
      <c r="B358" s="25" t="n"/>
      <c r="C358" s="26" t="n"/>
      <c r="D358" s="26" t="n"/>
      <c r="E358" s="26" t="n"/>
      <c r="F358" s="26" t="n"/>
      <c r="G358" s="25" t="n"/>
      <c r="H358" s="25" t="n"/>
      <c r="I358" s="25" t="n"/>
      <c r="J358" s="25" t="n"/>
      <c r="K358" s="25" t="n"/>
      <c r="L358" s="27">
        <f>IF(D358="","",MIN(INT(H358/J358),I358))</f>
        <v/>
      </c>
      <c r="M358" s="27">
        <f>IF(D358="","",INT((H358-L358*J358)/J358))</f>
        <v/>
      </c>
      <c r="N358" s="27">
        <f>IF(D358="","",INT((I358-L358)/J358))</f>
        <v/>
      </c>
      <c r="O358" s="27">
        <f>IF(D358="","",H358-L358*J358-M358*J358)</f>
        <v/>
      </c>
      <c r="P358" s="27">
        <f>IF(D358="","",I358-L358-N358*J358)</f>
        <v/>
      </c>
      <c r="Q358" s="27">
        <f>IF(D358="","",IF(AND(O358&gt;0,P358&gt;0),IF(O358+P358&lt;=J358,1,2),IF(O358+P358&gt;0,1,0)))</f>
        <v/>
      </c>
      <c r="R358" s="27">
        <f>IF(D358="","",L358+M358+N358+Q358)</f>
        <v/>
      </c>
      <c r="S358" s="27">
        <f>IF(D358="","",SUMIFS('3_Package_List'!$H$2:$H$5001,'3_Package_List'!$E$2:$E$5001,C358,'3_Package_List'!$G$2:$G$5001,D358))</f>
        <v/>
      </c>
      <c r="T358" s="27">
        <f>IF(D358="","",SUMIFS('3_Package_List'!$J$2:$J$5001,'3_Package_List'!$E$2:$E$5001,C358,'3_Package_List'!$G$2:$G$5001,D358))</f>
        <v/>
      </c>
      <c r="U358" s="27">
        <f>IF(D358="","",COUNTIFS('3_Package_List'!$E$2:$E$5001,C358,'3_Package_List'!$G$2:$G$5001,D358))</f>
        <v/>
      </c>
      <c r="V358" s="27">
        <f>IF(D358="","",IF(U358=0,"Not listed yet",IF(AND(S358=H358,T358=I358,U358=R358),"OK","Mismatch")))</f>
        <v/>
      </c>
    </row>
    <row r="359">
      <c r="A359" s="25" t="n"/>
      <c r="B359" s="25" t="n"/>
      <c r="C359" s="26" t="n"/>
      <c r="D359" s="26" t="n"/>
      <c r="E359" s="26" t="n"/>
      <c r="F359" s="26" t="n"/>
      <c r="G359" s="25" t="n"/>
      <c r="H359" s="25" t="n"/>
      <c r="I359" s="25" t="n"/>
      <c r="J359" s="25" t="n"/>
      <c r="K359" s="25" t="n"/>
      <c r="L359" s="27">
        <f>IF(D359="","",MIN(INT(H359/J359),I359))</f>
        <v/>
      </c>
      <c r="M359" s="27">
        <f>IF(D359="","",INT((H359-L359*J359)/J359))</f>
        <v/>
      </c>
      <c r="N359" s="27">
        <f>IF(D359="","",INT((I359-L359)/J359))</f>
        <v/>
      </c>
      <c r="O359" s="27">
        <f>IF(D359="","",H359-L359*J359-M359*J359)</f>
        <v/>
      </c>
      <c r="P359" s="27">
        <f>IF(D359="","",I359-L359-N359*J359)</f>
        <v/>
      </c>
      <c r="Q359" s="27">
        <f>IF(D359="","",IF(AND(O359&gt;0,P359&gt;0),IF(O359+P359&lt;=J359,1,2),IF(O359+P359&gt;0,1,0)))</f>
        <v/>
      </c>
      <c r="R359" s="27">
        <f>IF(D359="","",L359+M359+N359+Q359)</f>
        <v/>
      </c>
      <c r="S359" s="27">
        <f>IF(D359="","",SUMIFS('3_Package_List'!$H$2:$H$5001,'3_Package_List'!$E$2:$E$5001,C359,'3_Package_List'!$G$2:$G$5001,D359))</f>
        <v/>
      </c>
      <c r="T359" s="27">
        <f>IF(D359="","",SUMIFS('3_Package_List'!$J$2:$J$5001,'3_Package_List'!$E$2:$E$5001,C359,'3_Package_List'!$G$2:$G$5001,D359))</f>
        <v/>
      </c>
      <c r="U359" s="27">
        <f>IF(D359="","",COUNTIFS('3_Package_List'!$E$2:$E$5001,C359,'3_Package_List'!$G$2:$G$5001,D359))</f>
        <v/>
      </c>
      <c r="V359" s="27">
        <f>IF(D359="","",IF(U359=0,"Not listed yet",IF(AND(S359=H359,T359=I359,U359=R359),"OK","Mismatch")))</f>
        <v/>
      </c>
    </row>
    <row r="360">
      <c r="A360" s="25" t="n"/>
      <c r="B360" s="25" t="n"/>
      <c r="C360" s="26" t="n"/>
      <c r="D360" s="26" t="n"/>
      <c r="E360" s="26" t="n"/>
      <c r="F360" s="26" t="n"/>
      <c r="G360" s="25" t="n"/>
      <c r="H360" s="25" t="n"/>
      <c r="I360" s="25" t="n"/>
      <c r="J360" s="25" t="n"/>
      <c r="K360" s="25" t="n"/>
      <c r="L360" s="27">
        <f>IF(D360="","",MIN(INT(H360/J360),I360))</f>
        <v/>
      </c>
      <c r="M360" s="27">
        <f>IF(D360="","",INT((H360-L360*J360)/J360))</f>
        <v/>
      </c>
      <c r="N360" s="27">
        <f>IF(D360="","",INT((I360-L360)/J360))</f>
        <v/>
      </c>
      <c r="O360" s="27">
        <f>IF(D360="","",H360-L360*J360-M360*J360)</f>
        <v/>
      </c>
      <c r="P360" s="27">
        <f>IF(D360="","",I360-L360-N360*J360)</f>
        <v/>
      </c>
      <c r="Q360" s="27">
        <f>IF(D360="","",IF(AND(O360&gt;0,P360&gt;0),IF(O360+P360&lt;=J360,1,2),IF(O360+P360&gt;0,1,0)))</f>
        <v/>
      </c>
      <c r="R360" s="27">
        <f>IF(D360="","",L360+M360+N360+Q360)</f>
        <v/>
      </c>
      <c r="S360" s="27">
        <f>IF(D360="","",SUMIFS('3_Package_List'!$H$2:$H$5001,'3_Package_List'!$E$2:$E$5001,C360,'3_Package_List'!$G$2:$G$5001,D360))</f>
        <v/>
      </c>
      <c r="T360" s="27">
        <f>IF(D360="","",SUMIFS('3_Package_List'!$J$2:$J$5001,'3_Package_List'!$E$2:$E$5001,C360,'3_Package_List'!$G$2:$G$5001,D360))</f>
        <v/>
      </c>
      <c r="U360" s="27">
        <f>IF(D360="","",COUNTIFS('3_Package_List'!$E$2:$E$5001,C360,'3_Package_List'!$G$2:$G$5001,D360))</f>
        <v/>
      </c>
      <c r="V360" s="27">
        <f>IF(D360="","",IF(U360=0,"Not listed yet",IF(AND(S360=H360,T360=I360,U360=R360),"OK","Mismatch")))</f>
        <v/>
      </c>
    </row>
    <row r="361">
      <c r="A361" s="25" t="n"/>
      <c r="B361" s="25" t="n"/>
      <c r="C361" s="26" t="n"/>
      <c r="D361" s="26" t="n"/>
      <c r="E361" s="26" t="n"/>
      <c r="F361" s="26" t="n"/>
      <c r="G361" s="25" t="n"/>
      <c r="H361" s="25" t="n"/>
      <c r="I361" s="25" t="n"/>
      <c r="J361" s="25" t="n"/>
      <c r="K361" s="25" t="n"/>
      <c r="L361" s="27">
        <f>IF(D361="","",MIN(INT(H361/J361),I361))</f>
        <v/>
      </c>
      <c r="M361" s="27">
        <f>IF(D361="","",INT((H361-L361*J361)/J361))</f>
        <v/>
      </c>
      <c r="N361" s="27">
        <f>IF(D361="","",INT((I361-L361)/J361))</f>
        <v/>
      </c>
      <c r="O361" s="27">
        <f>IF(D361="","",H361-L361*J361-M361*J361)</f>
        <v/>
      </c>
      <c r="P361" s="27">
        <f>IF(D361="","",I361-L361-N361*J361)</f>
        <v/>
      </c>
      <c r="Q361" s="27">
        <f>IF(D361="","",IF(AND(O361&gt;0,P361&gt;0),IF(O361+P361&lt;=J361,1,2),IF(O361+P361&gt;0,1,0)))</f>
        <v/>
      </c>
      <c r="R361" s="27">
        <f>IF(D361="","",L361+M361+N361+Q361)</f>
        <v/>
      </c>
      <c r="S361" s="27">
        <f>IF(D361="","",SUMIFS('3_Package_List'!$H$2:$H$5001,'3_Package_List'!$E$2:$E$5001,C361,'3_Package_List'!$G$2:$G$5001,D361))</f>
        <v/>
      </c>
      <c r="T361" s="27">
        <f>IF(D361="","",SUMIFS('3_Package_List'!$J$2:$J$5001,'3_Package_List'!$E$2:$E$5001,C361,'3_Package_List'!$G$2:$G$5001,D361))</f>
        <v/>
      </c>
      <c r="U361" s="27">
        <f>IF(D361="","",COUNTIFS('3_Package_List'!$E$2:$E$5001,C361,'3_Package_List'!$G$2:$G$5001,D361))</f>
        <v/>
      </c>
      <c r="V361" s="27">
        <f>IF(D361="","",IF(U361=0,"Not listed yet",IF(AND(S361=H361,T361=I361,U361=R361),"OK","Mismatch")))</f>
        <v/>
      </c>
    </row>
    <row r="362">
      <c r="A362" s="25" t="n"/>
      <c r="B362" s="25" t="n"/>
      <c r="C362" s="26" t="n"/>
      <c r="D362" s="26" t="n"/>
      <c r="E362" s="26" t="n"/>
      <c r="F362" s="26" t="n"/>
      <c r="G362" s="25" t="n"/>
      <c r="H362" s="25" t="n"/>
      <c r="I362" s="25" t="n"/>
      <c r="J362" s="25" t="n"/>
      <c r="K362" s="25" t="n"/>
      <c r="L362" s="27">
        <f>IF(D362="","",MIN(INT(H362/J362),I362))</f>
        <v/>
      </c>
      <c r="M362" s="27">
        <f>IF(D362="","",INT((H362-L362*J362)/J362))</f>
        <v/>
      </c>
      <c r="N362" s="27">
        <f>IF(D362="","",INT((I362-L362)/J362))</f>
        <v/>
      </c>
      <c r="O362" s="27">
        <f>IF(D362="","",H362-L362*J362-M362*J362)</f>
        <v/>
      </c>
      <c r="P362" s="27">
        <f>IF(D362="","",I362-L362-N362*J362)</f>
        <v/>
      </c>
      <c r="Q362" s="27">
        <f>IF(D362="","",IF(AND(O362&gt;0,P362&gt;0),IF(O362+P362&lt;=J362,1,2),IF(O362+P362&gt;0,1,0)))</f>
        <v/>
      </c>
      <c r="R362" s="27">
        <f>IF(D362="","",L362+M362+N362+Q362)</f>
        <v/>
      </c>
      <c r="S362" s="27">
        <f>IF(D362="","",SUMIFS('3_Package_List'!$H$2:$H$5001,'3_Package_List'!$E$2:$E$5001,C362,'3_Package_List'!$G$2:$G$5001,D362))</f>
        <v/>
      </c>
      <c r="T362" s="27">
        <f>IF(D362="","",SUMIFS('3_Package_List'!$J$2:$J$5001,'3_Package_List'!$E$2:$E$5001,C362,'3_Package_List'!$G$2:$G$5001,D362))</f>
        <v/>
      </c>
      <c r="U362" s="27">
        <f>IF(D362="","",COUNTIFS('3_Package_List'!$E$2:$E$5001,C362,'3_Package_List'!$G$2:$G$5001,D362))</f>
        <v/>
      </c>
      <c r="V362" s="27">
        <f>IF(D362="","",IF(U362=0,"Not listed yet",IF(AND(S362=H362,T362=I362,U362=R362),"OK","Mismatch")))</f>
        <v/>
      </c>
    </row>
    <row r="363">
      <c r="A363" s="25" t="n"/>
      <c r="B363" s="25" t="n"/>
      <c r="C363" s="26" t="n"/>
      <c r="D363" s="26" t="n"/>
      <c r="E363" s="26" t="n"/>
      <c r="F363" s="26" t="n"/>
      <c r="G363" s="25" t="n"/>
      <c r="H363" s="25" t="n"/>
      <c r="I363" s="25" t="n"/>
      <c r="J363" s="25" t="n"/>
      <c r="K363" s="25" t="n"/>
      <c r="L363" s="27">
        <f>IF(D363="","",MIN(INT(H363/J363),I363))</f>
        <v/>
      </c>
      <c r="M363" s="27">
        <f>IF(D363="","",INT((H363-L363*J363)/J363))</f>
        <v/>
      </c>
      <c r="N363" s="27">
        <f>IF(D363="","",INT((I363-L363)/J363))</f>
        <v/>
      </c>
      <c r="O363" s="27">
        <f>IF(D363="","",H363-L363*J363-M363*J363)</f>
        <v/>
      </c>
      <c r="P363" s="27">
        <f>IF(D363="","",I363-L363-N363*J363)</f>
        <v/>
      </c>
      <c r="Q363" s="27">
        <f>IF(D363="","",IF(AND(O363&gt;0,P363&gt;0),IF(O363+P363&lt;=J363,1,2),IF(O363+P363&gt;0,1,0)))</f>
        <v/>
      </c>
      <c r="R363" s="27">
        <f>IF(D363="","",L363+M363+N363+Q363)</f>
        <v/>
      </c>
      <c r="S363" s="27">
        <f>IF(D363="","",SUMIFS('3_Package_List'!$H$2:$H$5001,'3_Package_List'!$E$2:$E$5001,C363,'3_Package_List'!$G$2:$G$5001,D363))</f>
        <v/>
      </c>
      <c r="T363" s="27">
        <f>IF(D363="","",SUMIFS('3_Package_List'!$J$2:$J$5001,'3_Package_List'!$E$2:$E$5001,C363,'3_Package_List'!$G$2:$G$5001,D363))</f>
        <v/>
      </c>
      <c r="U363" s="27">
        <f>IF(D363="","",COUNTIFS('3_Package_List'!$E$2:$E$5001,C363,'3_Package_List'!$G$2:$G$5001,D363))</f>
        <v/>
      </c>
      <c r="V363" s="27">
        <f>IF(D363="","",IF(U363=0,"Not listed yet",IF(AND(S363=H363,T363=I363,U363=R363),"OK","Mismatch")))</f>
        <v/>
      </c>
    </row>
    <row r="364">
      <c r="A364" s="25" t="n"/>
      <c r="B364" s="25" t="n"/>
      <c r="C364" s="26" t="n"/>
      <c r="D364" s="26" t="n"/>
      <c r="E364" s="26" t="n"/>
      <c r="F364" s="26" t="n"/>
      <c r="G364" s="25" t="n"/>
      <c r="H364" s="25" t="n"/>
      <c r="I364" s="25" t="n"/>
      <c r="J364" s="25" t="n"/>
      <c r="K364" s="25" t="n"/>
      <c r="L364" s="27">
        <f>IF(D364="","",MIN(INT(H364/J364),I364))</f>
        <v/>
      </c>
      <c r="M364" s="27">
        <f>IF(D364="","",INT((H364-L364*J364)/J364))</f>
        <v/>
      </c>
      <c r="N364" s="27">
        <f>IF(D364="","",INT((I364-L364)/J364))</f>
        <v/>
      </c>
      <c r="O364" s="27">
        <f>IF(D364="","",H364-L364*J364-M364*J364)</f>
        <v/>
      </c>
      <c r="P364" s="27">
        <f>IF(D364="","",I364-L364-N364*J364)</f>
        <v/>
      </c>
      <c r="Q364" s="27">
        <f>IF(D364="","",IF(AND(O364&gt;0,P364&gt;0),IF(O364+P364&lt;=J364,1,2),IF(O364+P364&gt;0,1,0)))</f>
        <v/>
      </c>
      <c r="R364" s="27">
        <f>IF(D364="","",L364+M364+N364+Q364)</f>
        <v/>
      </c>
      <c r="S364" s="27">
        <f>IF(D364="","",SUMIFS('3_Package_List'!$H$2:$H$5001,'3_Package_List'!$E$2:$E$5001,C364,'3_Package_List'!$G$2:$G$5001,D364))</f>
        <v/>
      </c>
      <c r="T364" s="27">
        <f>IF(D364="","",SUMIFS('3_Package_List'!$J$2:$J$5001,'3_Package_List'!$E$2:$E$5001,C364,'3_Package_List'!$G$2:$G$5001,D364))</f>
        <v/>
      </c>
      <c r="U364" s="27">
        <f>IF(D364="","",COUNTIFS('3_Package_List'!$E$2:$E$5001,C364,'3_Package_List'!$G$2:$G$5001,D364))</f>
        <v/>
      </c>
      <c r="V364" s="27">
        <f>IF(D364="","",IF(U364=0,"Not listed yet",IF(AND(S364=H364,T364=I364,U364=R364),"OK","Mismatch")))</f>
        <v/>
      </c>
    </row>
    <row r="365">
      <c r="A365" s="25" t="n"/>
      <c r="B365" s="25" t="n"/>
      <c r="C365" s="26" t="n"/>
      <c r="D365" s="26" t="n"/>
      <c r="E365" s="26" t="n"/>
      <c r="F365" s="26" t="n"/>
      <c r="G365" s="25" t="n"/>
      <c r="H365" s="25" t="n"/>
      <c r="I365" s="25" t="n"/>
      <c r="J365" s="25" t="n"/>
      <c r="K365" s="25" t="n"/>
      <c r="L365" s="27">
        <f>IF(D365="","",MIN(INT(H365/J365),I365))</f>
        <v/>
      </c>
      <c r="M365" s="27">
        <f>IF(D365="","",INT((H365-L365*J365)/J365))</f>
        <v/>
      </c>
      <c r="N365" s="27">
        <f>IF(D365="","",INT((I365-L365)/J365))</f>
        <v/>
      </c>
      <c r="O365" s="27">
        <f>IF(D365="","",H365-L365*J365-M365*J365)</f>
        <v/>
      </c>
      <c r="P365" s="27">
        <f>IF(D365="","",I365-L365-N365*J365)</f>
        <v/>
      </c>
      <c r="Q365" s="27">
        <f>IF(D365="","",IF(AND(O365&gt;0,P365&gt;0),IF(O365+P365&lt;=J365,1,2),IF(O365+P365&gt;0,1,0)))</f>
        <v/>
      </c>
      <c r="R365" s="27">
        <f>IF(D365="","",L365+M365+N365+Q365)</f>
        <v/>
      </c>
      <c r="S365" s="27">
        <f>IF(D365="","",SUMIFS('3_Package_List'!$H$2:$H$5001,'3_Package_List'!$E$2:$E$5001,C365,'3_Package_List'!$G$2:$G$5001,D365))</f>
        <v/>
      </c>
      <c r="T365" s="27">
        <f>IF(D365="","",SUMIFS('3_Package_List'!$J$2:$J$5001,'3_Package_List'!$E$2:$E$5001,C365,'3_Package_List'!$G$2:$G$5001,D365))</f>
        <v/>
      </c>
      <c r="U365" s="27">
        <f>IF(D365="","",COUNTIFS('3_Package_List'!$E$2:$E$5001,C365,'3_Package_List'!$G$2:$G$5001,D365))</f>
        <v/>
      </c>
      <c r="V365" s="27">
        <f>IF(D365="","",IF(U365=0,"Not listed yet",IF(AND(S365=H365,T365=I365,U365=R365),"OK","Mismatch")))</f>
        <v/>
      </c>
    </row>
    <row r="366">
      <c r="A366" s="25" t="n"/>
      <c r="B366" s="25" t="n"/>
      <c r="C366" s="26" t="n"/>
      <c r="D366" s="26" t="n"/>
      <c r="E366" s="26" t="n"/>
      <c r="F366" s="26" t="n"/>
      <c r="G366" s="25" t="n"/>
      <c r="H366" s="25" t="n"/>
      <c r="I366" s="25" t="n"/>
      <c r="J366" s="25" t="n"/>
      <c r="K366" s="25" t="n"/>
      <c r="L366" s="27">
        <f>IF(D366="","",MIN(INT(H366/J366),I366))</f>
        <v/>
      </c>
      <c r="M366" s="27">
        <f>IF(D366="","",INT((H366-L366*J366)/J366))</f>
        <v/>
      </c>
      <c r="N366" s="27">
        <f>IF(D366="","",INT((I366-L366)/J366))</f>
        <v/>
      </c>
      <c r="O366" s="27">
        <f>IF(D366="","",H366-L366*J366-M366*J366)</f>
        <v/>
      </c>
      <c r="P366" s="27">
        <f>IF(D366="","",I366-L366-N366*J366)</f>
        <v/>
      </c>
      <c r="Q366" s="27">
        <f>IF(D366="","",IF(AND(O366&gt;0,P366&gt;0),IF(O366+P366&lt;=J366,1,2),IF(O366+P366&gt;0,1,0)))</f>
        <v/>
      </c>
      <c r="R366" s="27">
        <f>IF(D366="","",L366+M366+N366+Q366)</f>
        <v/>
      </c>
      <c r="S366" s="27">
        <f>IF(D366="","",SUMIFS('3_Package_List'!$H$2:$H$5001,'3_Package_List'!$E$2:$E$5001,C366,'3_Package_List'!$G$2:$G$5001,D366))</f>
        <v/>
      </c>
      <c r="T366" s="27">
        <f>IF(D366="","",SUMIFS('3_Package_List'!$J$2:$J$5001,'3_Package_List'!$E$2:$E$5001,C366,'3_Package_List'!$G$2:$G$5001,D366))</f>
        <v/>
      </c>
      <c r="U366" s="27">
        <f>IF(D366="","",COUNTIFS('3_Package_List'!$E$2:$E$5001,C366,'3_Package_List'!$G$2:$G$5001,D366))</f>
        <v/>
      </c>
      <c r="V366" s="27">
        <f>IF(D366="","",IF(U366=0,"Not listed yet",IF(AND(S366=H366,T366=I366,U366=R366),"OK","Mismatch")))</f>
        <v/>
      </c>
    </row>
    <row r="367">
      <c r="A367" s="25" t="n"/>
      <c r="B367" s="25" t="n"/>
      <c r="C367" s="26" t="n"/>
      <c r="D367" s="26" t="n"/>
      <c r="E367" s="26" t="n"/>
      <c r="F367" s="26" t="n"/>
      <c r="G367" s="25" t="n"/>
      <c r="H367" s="25" t="n"/>
      <c r="I367" s="25" t="n"/>
      <c r="J367" s="25" t="n"/>
      <c r="K367" s="25" t="n"/>
      <c r="L367" s="27">
        <f>IF(D367="","",MIN(INT(H367/J367),I367))</f>
        <v/>
      </c>
      <c r="M367" s="27">
        <f>IF(D367="","",INT((H367-L367*J367)/J367))</f>
        <v/>
      </c>
      <c r="N367" s="27">
        <f>IF(D367="","",INT((I367-L367)/J367))</f>
        <v/>
      </c>
      <c r="O367" s="27">
        <f>IF(D367="","",H367-L367*J367-M367*J367)</f>
        <v/>
      </c>
      <c r="P367" s="27">
        <f>IF(D367="","",I367-L367-N367*J367)</f>
        <v/>
      </c>
      <c r="Q367" s="27">
        <f>IF(D367="","",IF(AND(O367&gt;0,P367&gt;0),IF(O367+P367&lt;=J367,1,2),IF(O367+P367&gt;0,1,0)))</f>
        <v/>
      </c>
      <c r="R367" s="27">
        <f>IF(D367="","",L367+M367+N367+Q367)</f>
        <v/>
      </c>
      <c r="S367" s="27">
        <f>IF(D367="","",SUMIFS('3_Package_List'!$H$2:$H$5001,'3_Package_List'!$E$2:$E$5001,C367,'3_Package_List'!$G$2:$G$5001,D367))</f>
        <v/>
      </c>
      <c r="T367" s="27">
        <f>IF(D367="","",SUMIFS('3_Package_List'!$J$2:$J$5001,'3_Package_List'!$E$2:$E$5001,C367,'3_Package_List'!$G$2:$G$5001,D367))</f>
        <v/>
      </c>
      <c r="U367" s="27">
        <f>IF(D367="","",COUNTIFS('3_Package_List'!$E$2:$E$5001,C367,'3_Package_List'!$G$2:$G$5001,D367))</f>
        <v/>
      </c>
      <c r="V367" s="27">
        <f>IF(D367="","",IF(U367=0,"Not listed yet",IF(AND(S367=H367,T367=I367,U367=R367),"OK","Mismatch")))</f>
        <v/>
      </c>
    </row>
    <row r="368">
      <c r="A368" s="25" t="n"/>
      <c r="B368" s="25" t="n"/>
      <c r="C368" s="26" t="n"/>
      <c r="D368" s="26" t="n"/>
      <c r="E368" s="26" t="n"/>
      <c r="F368" s="26" t="n"/>
      <c r="G368" s="25" t="n"/>
      <c r="H368" s="25" t="n"/>
      <c r="I368" s="25" t="n"/>
      <c r="J368" s="25" t="n"/>
      <c r="K368" s="25" t="n"/>
      <c r="L368" s="27">
        <f>IF(D368="","",MIN(INT(H368/J368),I368))</f>
        <v/>
      </c>
      <c r="M368" s="27">
        <f>IF(D368="","",INT((H368-L368*J368)/J368))</f>
        <v/>
      </c>
      <c r="N368" s="27">
        <f>IF(D368="","",INT((I368-L368)/J368))</f>
        <v/>
      </c>
      <c r="O368" s="27">
        <f>IF(D368="","",H368-L368*J368-M368*J368)</f>
        <v/>
      </c>
      <c r="P368" s="27">
        <f>IF(D368="","",I368-L368-N368*J368)</f>
        <v/>
      </c>
      <c r="Q368" s="27">
        <f>IF(D368="","",IF(AND(O368&gt;0,P368&gt;0),IF(O368+P368&lt;=J368,1,2),IF(O368+P368&gt;0,1,0)))</f>
        <v/>
      </c>
      <c r="R368" s="27">
        <f>IF(D368="","",L368+M368+N368+Q368)</f>
        <v/>
      </c>
      <c r="S368" s="27">
        <f>IF(D368="","",SUMIFS('3_Package_List'!$H$2:$H$5001,'3_Package_List'!$E$2:$E$5001,C368,'3_Package_List'!$G$2:$G$5001,D368))</f>
        <v/>
      </c>
      <c r="T368" s="27">
        <f>IF(D368="","",SUMIFS('3_Package_List'!$J$2:$J$5001,'3_Package_List'!$E$2:$E$5001,C368,'3_Package_List'!$G$2:$G$5001,D368))</f>
        <v/>
      </c>
      <c r="U368" s="27">
        <f>IF(D368="","",COUNTIFS('3_Package_List'!$E$2:$E$5001,C368,'3_Package_List'!$G$2:$G$5001,D368))</f>
        <v/>
      </c>
      <c r="V368" s="27">
        <f>IF(D368="","",IF(U368=0,"Not listed yet",IF(AND(S368=H368,T368=I368,U368=R368),"OK","Mismatch")))</f>
        <v/>
      </c>
    </row>
    <row r="369">
      <c r="A369" s="25" t="n"/>
      <c r="B369" s="25" t="n"/>
      <c r="C369" s="26" t="n"/>
      <c r="D369" s="26" t="n"/>
      <c r="E369" s="26" t="n"/>
      <c r="F369" s="26" t="n"/>
      <c r="G369" s="25" t="n"/>
      <c r="H369" s="25" t="n"/>
      <c r="I369" s="25" t="n"/>
      <c r="J369" s="25" t="n"/>
      <c r="K369" s="25" t="n"/>
      <c r="L369" s="27">
        <f>IF(D369="","",MIN(INT(H369/J369),I369))</f>
        <v/>
      </c>
      <c r="M369" s="27">
        <f>IF(D369="","",INT((H369-L369*J369)/J369))</f>
        <v/>
      </c>
      <c r="N369" s="27">
        <f>IF(D369="","",INT((I369-L369)/J369))</f>
        <v/>
      </c>
      <c r="O369" s="27">
        <f>IF(D369="","",H369-L369*J369-M369*J369)</f>
        <v/>
      </c>
      <c r="P369" s="27">
        <f>IF(D369="","",I369-L369-N369*J369)</f>
        <v/>
      </c>
      <c r="Q369" s="27">
        <f>IF(D369="","",IF(AND(O369&gt;0,P369&gt;0),IF(O369+P369&lt;=J369,1,2),IF(O369+P369&gt;0,1,0)))</f>
        <v/>
      </c>
      <c r="R369" s="27">
        <f>IF(D369="","",L369+M369+N369+Q369)</f>
        <v/>
      </c>
      <c r="S369" s="27">
        <f>IF(D369="","",SUMIFS('3_Package_List'!$H$2:$H$5001,'3_Package_List'!$E$2:$E$5001,C369,'3_Package_List'!$G$2:$G$5001,D369))</f>
        <v/>
      </c>
      <c r="T369" s="27">
        <f>IF(D369="","",SUMIFS('3_Package_List'!$J$2:$J$5001,'3_Package_List'!$E$2:$E$5001,C369,'3_Package_List'!$G$2:$G$5001,D369))</f>
        <v/>
      </c>
      <c r="U369" s="27">
        <f>IF(D369="","",COUNTIFS('3_Package_List'!$E$2:$E$5001,C369,'3_Package_List'!$G$2:$G$5001,D369))</f>
        <v/>
      </c>
      <c r="V369" s="27">
        <f>IF(D369="","",IF(U369=0,"Not listed yet",IF(AND(S369=H369,T369=I369,U369=R369),"OK","Mismatch")))</f>
        <v/>
      </c>
    </row>
    <row r="370">
      <c r="A370" s="25" t="n"/>
      <c r="B370" s="25" t="n"/>
      <c r="C370" s="26" t="n"/>
      <c r="D370" s="26" t="n"/>
      <c r="E370" s="26" t="n"/>
      <c r="F370" s="26" t="n"/>
      <c r="G370" s="25" t="n"/>
      <c r="H370" s="25" t="n"/>
      <c r="I370" s="25" t="n"/>
      <c r="J370" s="25" t="n"/>
      <c r="K370" s="25" t="n"/>
      <c r="L370" s="27">
        <f>IF(D370="","",MIN(INT(H370/J370),I370))</f>
        <v/>
      </c>
      <c r="M370" s="27">
        <f>IF(D370="","",INT((H370-L370*J370)/J370))</f>
        <v/>
      </c>
      <c r="N370" s="27">
        <f>IF(D370="","",INT((I370-L370)/J370))</f>
        <v/>
      </c>
      <c r="O370" s="27">
        <f>IF(D370="","",H370-L370*J370-M370*J370)</f>
        <v/>
      </c>
      <c r="P370" s="27">
        <f>IF(D370="","",I370-L370-N370*J370)</f>
        <v/>
      </c>
      <c r="Q370" s="27">
        <f>IF(D370="","",IF(AND(O370&gt;0,P370&gt;0),IF(O370+P370&lt;=J370,1,2),IF(O370+P370&gt;0,1,0)))</f>
        <v/>
      </c>
      <c r="R370" s="27">
        <f>IF(D370="","",L370+M370+N370+Q370)</f>
        <v/>
      </c>
      <c r="S370" s="27">
        <f>IF(D370="","",SUMIFS('3_Package_List'!$H$2:$H$5001,'3_Package_List'!$E$2:$E$5001,C370,'3_Package_List'!$G$2:$G$5001,D370))</f>
        <v/>
      </c>
      <c r="T370" s="27">
        <f>IF(D370="","",SUMIFS('3_Package_List'!$J$2:$J$5001,'3_Package_List'!$E$2:$E$5001,C370,'3_Package_List'!$G$2:$G$5001,D370))</f>
        <v/>
      </c>
      <c r="U370" s="27">
        <f>IF(D370="","",COUNTIFS('3_Package_List'!$E$2:$E$5001,C370,'3_Package_List'!$G$2:$G$5001,D370))</f>
        <v/>
      </c>
      <c r="V370" s="27">
        <f>IF(D370="","",IF(U370=0,"Not listed yet",IF(AND(S370=H370,T370=I370,U370=R370),"OK","Mismatch")))</f>
        <v/>
      </c>
    </row>
    <row r="371">
      <c r="A371" s="25" t="n"/>
      <c r="B371" s="25" t="n"/>
      <c r="C371" s="26" t="n"/>
      <c r="D371" s="26" t="n"/>
      <c r="E371" s="26" t="n"/>
      <c r="F371" s="26" t="n"/>
      <c r="G371" s="25" t="n"/>
      <c r="H371" s="25" t="n"/>
      <c r="I371" s="25" t="n"/>
      <c r="J371" s="25" t="n"/>
      <c r="K371" s="25" t="n"/>
      <c r="L371" s="27">
        <f>IF(D371="","",MIN(INT(H371/J371),I371))</f>
        <v/>
      </c>
      <c r="M371" s="27">
        <f>IF(D371="","",INT((H371-L371*J371)/J371))</f>
        <v/>
      </c>
      <c r="N371" s="27">
        <f>IF(D371="","",INT((I371-L371)/J371))</f>
        <v/>
      </c>
      <c r="O371" s="27">
        <f>IF(D371="","",H371-L371*J371-M371*J371)</f>
        <v/>
      </c>
      <c r="P371" s="27">
        <f>IF(D371="","",I371-L371-N371*J371)</f>
        <v/>
      </c>
      <c r="Q371" s="27">
        <f>IF(D371="","",IF(AND(O371&gt;0,P371&gt;0),IF(O371+P371&lt;=J371,1,2),IF(O371+P371&gt;0,1,0)))</f>
        <v/>
      </c>
      <c r="R371" s="27">
        <f>IF(D371="","",L371+M371+N371+Q371)</f>
        <v/>
      </c>
      <c r="S371" s="27">
        <f>IF(D371="","",SUMIFS('3_Package_List'!$H$2:$H$5001,'3_Package_List'!$E$2:$E$5001,C371,'3_Package_List'!$G$2:$G$5001,D371))</f>
        <v/>
      </c>
      <c r="T371" s="27">
        <f>IF(D371="","",SUMIFS('3_Package_List'!$J$2:$J$5001,'3_Package_List'!$E$2:$E$5001,C371,'3_Package_List'!$G$2:$G$5001,D371))</f>
        <v/>
      </c>
      <c r="U371" s="27">
        <f>IF(D371="","",COUNTIFS('3_Package_List'!$E$2:$E$5001,C371,'3_Package_List'!$G$2:$G$5001,D371))</f>
        <v/>
      </c>
      <c r="V371" s="27">
        <f>IF(D371="","",IF(U371=0,"Not listed yet",IF(AND(S371=H371,T371=I371,U371=R371),"OK","Mismatch")))</f>
        <v/>
      </c>
    </row>
    <row r="372">
      <c r="A372" s="25" t="n"/>
      <c r="B372" s="25" t="n"/>
      <c r="C372" s="26" t="n"/>
      <c r="D372" s="26" t="n"/>
      <c r="E372" s="26" t="n"/>
      <c r="F372" s="26" t="n"/>
      <c r="G372" s="25" t="n"/>
      <c r="H372" s="25" t="n"/>
      <c r="I372" s="25" t="n"/>
      <c r="J372" s="25" t="n"/>
      <c r="K372" s="25" t="n"/>
      <c r="L372" s="27">
        <f>IF(D372="","",MIN(INT(H372/J372),I372))</f>
        <v/>
      </c>
      <c r="M372" s="27">
        <f>IF(D372="","",INT((H372-L372*J372)/J372))</f>
        <v/>
      </c>
      <c r="N372" s="27">
        <f>IF(D372="","",INT((I372-L372)/J372))</f>
        <v/>
      </c>
      <c r="O372" s="27">
        <f>IF(D372="","",H372-L372*J372-M372*J372)</f>
        <v/>
      </c>
      <c r="P372" s="27">
        <f>IF(D372="","",I372-L372-N372*J372)</f>
        <v/>
      </c>
      <c r="Q372" s="27">
        <f>IF(D372="","",IF(AND(O372&gt;0,P372&gt;0),IF(O372+P372&lt;=J372,1,2),IF(O372+P372&gt;0,1,0)))</f>
        <v/>
      </c>
      <c r="R372" s="27">
        <f>IF(D372="","",L372+M372+N372+Q372)</f>
        <v/>
      </c>
      <c r="S372" s="27">
        <f>IF(D372="","",SUMIFS('3_Package_List'!$H$2:$H$5001,'3_Package_List'!$E$2:$E$5001,C372,'3_Package_List'!$G$2:$G$5001,D372))</f>
        <v/>
      </c>
      <c r="T372" s="27">
        <f>IF(D372="","",SUMIFS('3_Package_List'!$J$2:$J$5001,'3_Package_List'!$E$2:$E$5001,C372,'3_Package_List'!$G$2:$G$5001,D372))</f>
        <v/>
      </c>
      <c r="U372" s="27">
        <f>IF(D372="","",COUNTIFS('3_Package_List'!$E$2:$E$5001,C372,'3_Package_List'!$G$2:$G$5001,D372))</f>
        <v/>
      </c>
      <c r="V372" s="27">
        <f>IF(D372="","",IF(U372=0,"Not listed yet",IF(AND(S372=H372,T372=I372,U372=R372),"OK","Mismatch")))</f>
        <v/>
      </c>
    </row>
    <row r="373">
      <c r="A373" s="25" t="n"/>
      <c r="B373" s="25" t="n"/>
      <c r="C373" s="26" t="n"/>
      <c r="D373" s="26" t="n"/>
      <c r="E373" s="26" t="n"/>
      <c r="F373" s="26" t="n"/>
      <c r="G373" s="25" t="n"/>
      <c r="H373" s="25" t="n"/>
      <c r="I373" s="25" t="n"/>
      <c r="J373" s="25" t="n"/>
      <c r="K373" s="25" t="n"/>
      <c r="L373" s="27">
        <f>IF(D373="","",MIN(INT(H373/J373),I373))</f>
        <v/>
      </c>
      <c r="M373" s="27">
        <f>IF(D373="","",INT((H373-L373*J373)/J373))</f>
        <v/>
      </c>
      <c r="N373" s="27">
        <f>IF(D373="","",INT((I373-L373)/J373))</f>
        <v/>
      </c>
      <c r="O373" s="27">
        <f>IF(D373="","",H373-L373*J373-M373*J373)</f>
        <v/>
      </c>
      <c r="P373" s="27">
        <f>IF(D373="","",I373-L373-N373*J373)</f>
        <v/>
      </c>
      <c r="Q373" s="27">
        <f>IF(D373="","",IF(AND(O373&gt;0,P373&gt;0),IF(O373+P373&lt;=J373,1,2),IF(O373+P373&gt;0,1,0)))</f>
        <v/>
      </c>
      <c r="R373" s="27">
        <f>IF(D373="","",L373+M373+N373+Q373)</f>
        <v/>
      </c>
      <c r="S373" s="27">
        <f>IF(D373="","",SUMIFS('3_Package_List'!$H$2:$H$5001,'3_Package_List'!$E$2:$E$5001,C373,'3_Package_List'!$G$2:$G$5001,D373))</f>
        <v/>
      </c>
      <c r="T373" s="27">
        <f>IF(D373="","",SUMIFS('3_Package_List'!$J$2:$J$5001,'3_Package_List'!$E$2:$E$5001,C373,'3_Package_List'!$G$2:$G$5001,D373))</f>
        <v/>
      </c>
      <c r="U373" s="27">
        <f>IF(D373="","",COUNTIFS('3_Package_List'!$E$2:$E$5001,C373,'3_Package_List'!$G$2:$G$5001,D373))</f>
        <v/>
      </c>
      <c r="V373" s="27">
        <f>IF(D373="","",IF(U373=0,"Not listed yet",IF(AND(S373=H373,T373=I373,U373=R373),"OK","Mismatch")))</f>
        <v/>
      </c>
    </row>
    <row r="374">
      <c r="A374" s="25" t="n"/>
      <c r="B374" s="25" t="n"/>
      <c r="C374" s="26" t="n"/>
      <c r="D374" s="26" t="n"/>
      <c r="E374" s="26" t="n"/>
      <c r="F374" s="26" t="n"/>
      <c r="G374" s="25" t="n"/>
      <c r="H374" s="25" t="n"/>
      <c r="I374" s="25" t="n"/>
      <c r="J374" s="25" t="n"/>
      <c r="K374" s="25" t="n"/>
      <c r="L374" s="27">
        <f>IF(D374="","",MIN(INT(H374/J374),I374))</f>
        <v/>
      </c>
      <c r="M374" s="27">
        <f>IF(D374="","",INT((H374-L374*J374)/J374))</f>
        <v/>
      </c>
      <c r="N374" s="27">
        <f>IF(D374="","",INT((I374-L374)/J374))</f>
        <v/>
      </c>
      <c r="O374" s="27">
        <f>IF(D374="","",H374-L374*J374-M374*J374)</f>
        <v/>
      </c>
      <c r="P374" s="27">
        <f>IF(D374="","",I374-L374-N374*J374)</f>
        <v/>
      </c>
      <c r="Q374" s="27">
        <f>IF(D374="","",IF(AND(O374&gt;0,P374&gt;0),IF(O374+P374&lt;=J374,1,2),IF(O374+P374&gt;0,1,0)))</f>
        <v/>
      </c>
      <c r="R374" s="27">
        <f>IF(D374="","",L374+M374+N374+Q374)</f>
        <v/>
      </c>
      <c r="S374" s="27">
        <f>IF(D374="","",SUMIFS('3_Package_List'!$H$2:$H$5001,'3_Package_List'!$E$2:$E$5001,C374,'3_Package_List'!$G$2:$G$5001,D374))</f>
        <v/>
      </c>
      <c r="T374" s="27">
        <f>IF(D374="","",SUMIFS('3_Package_List'!$J$2:$J$5001,'3_Package_List'!$E$2:$E$5001,C374,'3_Package_List'!$G$2:$G$5001,D374))</f>
        <v/>
      </c>
      <c r="U374" s="27">
        <f>IF(D374="","",COUNTIFS('3_Package_List'!$E$2:$E$5001,C374,'3_Package_List'!$G$2:$G$5001,D374))</f>
        <v/>
      </c>
      <c r="V374" s="27">
        <f>IF(D374="","",IF(U374=0,"Not listed yet",IF(AND(S374=H374,T374=I374,U374=R374),"OK","Mismatch")))</f>
        <v/>
      </c>
    </row>
    <row r="375">
      <c r="A375" s="25" t="n"/>
      <c r="B375" s="25" t="n"/>
      <c r="C375" s="26" t="n"/>
      <c r="D375" s="26" t="n"/>
      <c r="E375" s="26" t="n"/>
      <c r="F375" s="26" t="n"/>
      <c r="G375" s="25" t="n"/>
      <c r="H375" s="25" t="n"/>
      <c r="I375" s="25" t="n"/>
      <c r="J375" s="25" t="n"/>
      <c r="K375" s="25" t="n"/>
      <c r="L375" s="27">
        <f>IF(D375="","",MIN(INT(H375/J375),I375))</f>
        <v/>
      </c>
      <c r="M375" s="27">
        <f>IF(D375="","",INT((H375-L375*J375)/J375))</f>
        <v/>
      </c>
      <c r="N375" s="27">
        <f>IF(D375="","",INT((I375-L375)/J375))</f>
        <v/>
      </c>
      <c r="O375" s="27">
        <f>IF(D375="","",H375-L375*J375-M375*J375)</f>
        <v/>
      </c>
      <c r="P375" s="27">
        <f>IF(D375="","",I375-L375-N375*J375)</f>
        <v/>
      </c>
      <c r="Q375" s="27">
        <f>IF(D375="","",IF(AND(O375&gt;0,P375&gt;0),IF(O375+P375&lt;=J375,1,2),IF(O375+P375&gt;0,1,0)))</f>
        <v/>
      </c>
      <c r="R375" s="27">
        <f>IF(D375="","",L375+M375+N375+Q375)</f>
        <v/>
      </c>
      <c r="S375" s="27">
        <f>IF(D375="","",SUMIFS('3_Package_List'!$H$2:$H$5001,'3_Package_List'!$E$2:$E$5001,C375,'3_Package_List'!$G$2:$G$5001,D375))</f>
        <v/>
      </c>
      <c r="T375" s="27">
        <f>IF(D375="","",SUMIFS('3_Package_List'!$J$2:$J$5001,'3_Package_List'!$E$2:$E$5001,C375,'3_Package_List'!$G$2:$G$5001,D375))</f>
        <v/>
      </c>
      <c r="U375" s="27">
        <f>IF(D375="","",COUNTIFS('3_Package_List'!$E$2:$E$5001,C375,'3_Package_List'!$G$2:$G$5001,D375))</f>
        <v/>
      </c>
      <c r="V375" s="27">
        <f>IF(D375="","",IF(U375=0,"Not listed yet",IF(AND(S375=H375,T375=I375,U375=R375),"OK","Mismatch")))</f>
        <v/>
      </c>
    </row>
    <row r="376">
      <c r="A376" s="25" t="n"/>
      <c r="B376" s="25" t="n"/>
      <c r="C376" s="26" t="n"/>
      <c r="D376" s="26" t="n"/>
      <c r="E376" s="26" t="n"/>
      <c r="F376" s="26" t="n"/>
      <c r="G376" s="25" t="n"/>
      <c r="H376" s="25" t="n"/>
      <c r="I376" s="25" t="n"/>
      <c r="J376" s="25" t="n"/>
      <c r="K376" s="25" t="n"/>
      <c r="L376" s="27">
        <f>IF(D376="","",MIN(INT(H376/J376),I376))</f>
        <v/>
      </c>
      <c r="M376" s="27">
        <f>IF(D376="","",INT((H376-L376*J376)/J376))</f>
        <v/>
      </c>
      <c r="N376" s="27">
        <f>IF(D376="","",INT((I376-L376)/J376))</f>
        <v/>
      </c>
      <c r="O376" s="27">
        <f>IF(D376="","",H376-L376*J376-M376*J376)</f>
        <v/>
      </c>
      <c r="P376" s="27">
        <f>IF(D376="","",I376-L376-N376*J376)</f>
        <v/>
      </c>
      <c r="Q376" s="27">
        <f>IF(D376="","",IF(AND(O376&gt;0,P376&gt;0),IF(O376+P376&lt;=J376,1,2),IF(O376+P376&gt;0,1,0)))</f>
        <v/>
      </c>
      <c r="R376" s="27">
        <f>IF(D376="","",L376+M376+N376+Q376)</f>
        <v/>
      </c>
      <c r="S376" s="27">
        <f>IF(D376="","",SUMIFS('3_Package_List'!$H$2:$H$5001,'3_Package_List'!$E$2:$E$5001,C376,'3_Package_List'!$G$2:$G$5001,D376))</f>
        <v/>
      </c>
      <c r="T376" s="27">
        <f>IF(D376="","",SUMIFS('3_Package_List'!$J$2:$J$5001,'3_Package_List'!$E$2:$E$5001,C376,'3_Package_List'!$G$2:$G$5001,D376))</f>
        <v/>
      </c>
      <c r="U376" s="27">
        <f>IF(D376="","",COUNTIFS('3_Package_List'!$E$2:$E$5001,C376,'3_Package_List'!$G$2:$G$5001,D376))</f>
        <v/>
      </c>
      <c r="V376" s="27">
        <f>IF(D376="","",IF(U376=0,"Not listed yet",IF(AND(S376=H376,T376=I376,U376=R376),"OK","Mismatch")))</f>
        <v/>
      </c>
    </row>
    <row r="377">
      <c r="A377" s="25" t="n"/>
      <c r="B377" s="25" t="n"/>
      <c r="C377" s="26" t="n"/>
      <c r="D377" s="26" t="n"/>
      <c r="E377" s="26" t="n"/>
      <c r="F377" s="26" t="n"/>
      <c r="G377" s="25" t="n"/>
      <c r="H377" s="25" t="n"/>
      <c r="I377" s="25" t="n"/>
      <c r="J377" s="25" t="n"/>
      <c r="K377" s="25" t="n"/>
      <c r="L377" s="27">
        <f>IF(D377="","",MIN(INT(H377/J377),I377))</f>
        <v/>
      </c>
      <c r="M377" s="27">
        <f>IF(D377="","",INT((H377-L377*J377)/J377))</f>
        <v/>
      </c>
      <c r="N377" s="27">
        <f>IF(D377="","",INT((I377-L377)/J377))</f>
        <v/>
      </c>
      <c r="O377" s="27">
        <f>IF(D377="","",H377-L377*J377-M377*J377)</f>
        <v/>
      </c>
      <c r="P377" s="27">
        <f>IF(D377="","",I377-L377-N377*J377)</f>
        <v/>
      </c>
      <c r="Q377" s="27">
        <f>IF(D377="","",IF(AND(O377&gt;0,P377&gt;0),IF(O377+P377&lt;=J377,1,2),IF(O377+P377&gt;0,1,0)))</f>
        <v/>
      </c>
      <c r="R377" s="27">
        <f>IF(D377="","",L377+M377+N377+Q377)</f>
        <v/>
      </c>
      <c r="S377" s="27">
        <f>IF(D377="","",SUMIFS('3_Package_List'!$H$2:$H$5001,'3_Package_List'!$E$2:$E$5001,C377,'3_Package_List'!$G$2:$G$5001,D377))</f>
        <v/>
      </c>
      <c r="T377" s="27">
        <f>IF(D377="","",SUMIFS('3_Package_List'!$J$2:$J$5001,'3_Package_List'!$E$2:$E$5001,C377,'3_Package_List'!$G$2:$G$5001,D377))</f>
        <v/>
      </c>
      <c r="U377" s="27">
        <f>IF(D377="","",COUNTIFS('3_Package_List'!$E$2:$E$5001,C377,'3_Package_List'!$G$2:$G$5001,D377))</f>
        <v/>
      </c>
      <c r="V377" s="27">
        <f>IF(D377="","",IF(U377=0,"Not listed yet",IF(AND(S377=H377,T377=I377,U377=R377),"OK","Mismatch")))</f>
        <v/>
      </c>
    </row>
    <row r="378">
      <c r="A378" s="25" t="n"/>
      <c r="B378" s="25" t="n"/>
      <c r="C378" s="26" t="n"/>
      <c r="D378" s="26" t="n"/>
      <c r="E378" s="26" t="n"/>
      <c r="F378" s="26" t="n"/>
      <c r="G378" s="25" t="n"/>
      <c r="H378" s="25" t="n"/>
      <c r="I378" s="25" t="n"/>
      <c r="J378" s="25" t="n"/>
      <c r="K378" s="25" t="n"/>
      <c r="L378" s="27">
        <f>IF(D378="","",MIN(INT(H378/J378),I378))</f>
        <v/>
      </c>
      <c r="M378" s="27">
        <f>IF(D378="","",INT((H378-L378*J378)/J378))</f>
        <v/>
      </c>
      <c r="N378" s="27">
        <f>IF(D378="","",INT((I378-L378)/J378))</f>
        <v/>
      </c>
      <c r="O378" s="27">
        <f>IF(D378="","",H378-L378*J378-M378*J378)</f>
        <v/>
      </c>
      <c r="P378" s="27">
        <f>IF(D378="","",I378-L378-N378*J378)</f>
        <v/>
      </c>
      <c r="Q378" s="27">
        <f>IF(D378="","",IF(AND(O378&gt;0,P378&gt;0),IF(O378+P378&lt;=J378,1,2),IF(O378+P378&gt;0,1,0)))</f>
        <v/>
      </c>
      <c r="R378" s="27">
        <f>IF(D378="","",L378+M378+N378+Q378)</f>
        <v/>
      </c>
      <c r="S378" s="27">
        <f>IF(D378="","",SUMIFS('3_Package_List'!$H$2:$H$5001,'3_Package_List'!$E$2:$E$5001,C378,'3_Package_List'!$G$2:$G$5001,D378))</f>
        <v/>
      </c>
      <c r="T378" s="27">
        <f>IF(D378="","",SUMIFS('3_Package_List'!$J$2:$J$5001,'3_Package_List'!$E$2:$E$5001,C378,'3_Package_List'!$G$2:$G$5001,D378))</f>
        <v/>
      </c>
      <c r="U378" s="27">
        <f>IF(D378="","",COUNTIFS('3_Package_List'!$E$2:$E$5001,C378,'3_Package_List'!$G$2:$G$5001,D378))</f>
        <v/>
      </c>
      <c r="V378" s="27">
        <f>IF(D378="","",IF(U378=0,"Not listed yet",IF(AND(S378=H378,T378=I378,U378=R378),"OK","Mismatch")))</f>
        <v/>
      </c>
    </row>
    <row r="379">
      <c r="A379" s="25" t="n"/>
      <c r="B379" s="25" t="n"/>
      <c r="C379" s="26" t="n"/>
      <c r="D379" s="26" t="n"/>
      <c r="E379" s="26" t="n"/>
      <c r="F379" s="26" t="n"/>
      <c r="G379" s="25" t="n"/>
      <c r="H379" s="25" t="n"/>
      <c r="I379" s="25" t="n"/>
      <c r="J379" s="25" t="n"/>
      <c r="K379" s="25" t="n"/>
      <c r="L379" s="27">
        <f>IF(D379="","",MIN(INT(H379/J379),I379))</f>
        <v/>
      </c>
      <c r="M379" s="27">
        <f>IF(D379="","",INT((H379-L379*J379)/J379))</f>
        <v/>
      </c>
      <c r="N379" s="27">
        <f>IF(D379="","",INT((I379-L379)/J379))</f>
        <v/>
      </c>
      <c r="O379" s="27">
        <f>IF(D379="","",H379-L379*J379-M379*J379)</f>
        <v/>
      </c>
      <c r="P379" s="27">
        <f>IF(D379="","",I379-L379-N379*J379)</f>
        <v/>
      </c>
      <c r="Q379" s="27">
        <f>IF(D379="","",IF(AND(O379&gt;0,P379&gt;0),IF(O379+P379&lt;=J379,1,2),IF(O379+P379&gt;0,1,0)))</f>
        <v/>
      </c>
      <c r="R379" s="27">
        <f>IF(D379="","",L379+M379+N379+Q379)</f>
        <v/>
      </c>
      <c r="S379" s="27">
        <f>IF(D379="","",SUMIFS('3_Package_List'!$H$2:$H$5001,'3_Package_List'!$E$2:$E$5001,C379,'3_Package_List'!$G$2:$G$5001,D379))</f>
        <v/>
      </c>
      <c r="T379" s="27">
        <f>IF(D379="","",SUMIFS('3_Package_List'!$J$2:$J$5001,'3_Package_List'!$E$2:$E$5001,C379,'3_Package_List'!$G$2:$G$5001,D379))</f>
        <v/>
      </c>
      <c r="U379" s="27">
        <f>IF(D379="","",COUNTIFS('3_Package_List'!$E$2:$E$5001,C379,'3_Package_List'!$G$2:$G$5001,D379))</f>
        <v/>
      </c>
      <c r="V379" s="27">
        <f>IF(D379="","",IF(U379=0,"Not listed yet",IF(AND(S379=H379,T379=I379,U379=R379),"OK","Mismatch")))</f>
        <v/>
      </c>
    </row>
    <row r="380">
      <c r="A380" s="25" t="n"/>
      <c r="B380" s="25" t="n"/>
      <c r="C380" s="26" t="n"/>
      <c r="D380" s="26" t="n"/>
      <c r="E380" s="26" t="n"/>
      <c r="F380" s="26" t="n"/>
      <c r="G380" s="25" t="n"/>
      <c r="H380" s="25" t="n"/>
      <c r="I380" s="25" t="n"/>
      <c r="J380" s="25" t="n"/>
      <c r="K380" s="25" t="n"/>
      <c r="L380" s="27">
        <f>IF(D380="","",MIN(INT(H380/J380),I380))</f>
        <v/>
      </c>
      <c r="M380" s="27">
        <f>IF(D380="","",INT((H380-L380*J380)/J380))</f>
        <v/>
      </c>
      <c r="N380" s="27">
        <f>IF(D380="","",INT((I380-L380)/J380))</f>
        <v/>
      </c>
      <c r="O380" s="27">
        <f>IF(D380="","",H380-L380*J380-M380*J380)</f>
        <v/>
      </c>
      <c r="P380" s="27">
        <f>IF(D380="","",I380-L380-N380*J380)</f>
        <v/>
      </c>
      <c r="Q380" s="27">
        <f>IF(D380="","",IF(AND(O380&gt;0,P380&gt;0),IF(O380+P380&lt;=J380,1,2),IF(O380+P380&gt;0,1,0)))</f>
        <v/>
      </c>
      <c r="R380" s="27">
        <f>IF(D380="","",L380+M380+N380+Q380)</f>
        <v/>
      </c>
      <c r="S380" s="27">
        <f>IF(D380="","",SUMIFS('3_Package_List'!$H$2:$H$5001,'3_Package_List'!$E$2:$E$5001,C380,'3_Package_List'!$G$2:$G$5001,D380))</f>
        <v/>
      </c>
      <c r="T380" s="27">
        <f>IF(D380="","",SUMIFS('3_Package_List'!$J$2:$J$5001,'3_Package_List'!$E$2:$E$5001,C380,'3_Package_List'!$G$2:$G$5001,D380))</f>
        <v/>
      </c>
      <c r="U380" s="27">
        <f>IF(D380="","",COUNTIFS('3_Package_List'!$E$2:$E$5001,C380,'3_Package_List'!$G$2:$G$5001,D380))</f>
        <v/>
      </c>
      <c r="V380" s="27">
        <f>IF(D380="","",IF(U380=0,"Not listed yet",IF(AND(S380=H380,T380=I380,U380=R380),"OK","Mismatch")))</f>
        <v/>
      </c>
    </row>
    <row r="381">
      <c r="A381" s="25" t="n"/>
      <c r="B381" s="25" t="n"/>
      <c r="C381" s="26" t="n"/>
      <c r="D381" s="26" t="n"/>
      <c r="E381" s="26" t="n"/>
      <c r="F381" s="26" t="n"/>
      <c r="G381" s="25" t="n"/>
      <c r="H381" s="25" t="n"/>
      <c r="I381" s="25" t="n"/>
      <c r="J381" s="25" t="n"/>
      <c r="K381" s="25" t="n"/>
      <c r="L381" s="27">
        <f>IF(D381="","",MIN(INT(H381/J381),I381))</f>
        <v/>
      </c>
      <c r="M381" s="27">
        <f>IF(D381="","",INT((H381-L381*J381)/J381))</f>
        <v/>
      </c>
      <c r="N381" s="27">
        <f>IF(D381="","",INT((I381-L381)/J381))</f>
        <v/>
      </c>
      <c r="O381" s="27">
        <f>IF(D381="","",H381-L381*J381-M381*J381)</f>
        <v/>
      </c>
      <c r="P381" s="27">
        <f>IF(D381="","",I381-L381-N381*J381)</f>
        <v/>
      </c>
      <c r="Q381" s="27">
        <f>IF(D381="","",IF(AND(O381&gt;0,P381&gt;0),IF(O381+P381&lt;=J381,1,2),IF(O381+P381&gt;0,1,0)))</f>
        <v/>
      </c>
      <c r="R381" s="27">
        <f>IF(D381="","",L381+M381+N381+Q381)</f>
        <v/>
      </c>
      <c r="S381" s="27">
        <f>IF(D381="","",SUMIFS('3_Package_List'!$H$2:$H$5001,'3_Package_List'!$E$2:$E$5001,C381,'3_Package_List'!$G$2:$G$5001,D381))</f>
        <v/>
      </c>
      <c r="T381" s="27">
        <f>IF(D381="","",SUMIFS('3_Package_List'!$J$2:$J$5001,'3_Package_List'!$E$2:$E$5001,C381,'3_Package_List'!$G$2:$G$5001,D381))</f>
        <v/>
      </c>
      <c r="U381" s="27">
        <f>IF(D381="","",COUNTIFS('3_Package_List'!$E$2:$E$5001,C381,'3_Package_List'!$G$2:$G$5001,D381))</f>
        <v/>
      </c>
      <c r="V381" s="27">
        <f>IF(D381="","",IF(U381=0,"Not listed yet",IF(AND(S381=H381,T381=I381,U381=R381),"OK","Mismatch")))</f>
        <v/>
      </c>
    </row>
    <row r="382">
      <c r="A382" s="25" t="n"/>
      <c r="B382" s="25" t="n"/>
      <c r="C382" s="26" t="n"/>
      <c r="D382" s="26" t="n"/>
      <c r="E382" s="26" t="n"/>
      <c r="F382" s="26" t="n"/>
      <c r="G382" s="25" t="n"/>
      <c r="H382" s="25" t="n"/>
      <c r="I382" s="25" t="n"/>
      <c r="J382" s="25" t="n"/>
      <c r="K382" s="25" t="n"/>
      <c r="L382" s="27">
        <f>IF(D382="","",MIN(INT(H382/J382),I382))</f>
        <v/>
      </c>
      <c r="M382" s="27">
        <f>IF(D382="","",INT((H382-L382*J382)/J382))</f>
        <v/>
      </c>
      <c r="N382" s="27">
        <f>IF(D382="","",INT((I382-L382)/J382))</f>
        <v/>
      </c>
      <c r="O382" s="27">
        <f>IF(D382="","",H382-L382*J382-M382*J382)</f>
        <v/>
      </c>
      <c r="P382" s="27">
        <f>IF(D382="","",I382-L382-N382*J382)</f>
        <v/>
      </c>
      <c r="Q382" s="27">
        <f>IF(D382="","",IF(AND(O382&gt;0,P382&gt;0),IF(O382+P382&lt;=J382,1,2),IF(O382+P382&gt;0,1,0)))</f>
        <v/>
      </c>
      <c r="R382" s="27">
        <f>IF(D382="","",L382+M382+N382+Q382)</f>
        <v/>
      </c>
      <c r="S382" s="27">
        <f>IF(D382="","",SUMIFS('3_Package_List'!$H$2:$H$5001,'3_Package_List'!$E$2:$E$5001,C382,'3_Package_List'!$G$2:$G$5001,D382))</f>
        <v/>
      </c>
      <c r="T382" s="27">
        <f>IF(D382="","",SUMIFS('3_Package_List'!$J$2:$J$5001,'3_Package_List'!$E$2:$E$5001,C382,'3_Package_List'!$G$2:$G$5001,D382))</f>
        <v/>
      </c>
      <c r="U382" s="27">
        <f>IF(D382="","",COUNTIFS('3_Package_List'!$E$2:$E$5001,C382,'3_Package_List'!$G$2:$G$5001,D382))</f>
        <v/>
      </c>
      <c r="V382" s="27">
        <f>IF(D382="","",IF(U382=0,"Not listed yet",IF(AND(S382=H382,T382=I382,U382=R382),"OK","Mismatch")))</f>
        <v/>
      </c>
    </row>
    <row r="383">
      <c r="A383" s="25" t="n"/>
      <c r="B383" s="25" t="n"/>
      <c r="C383" s="26" t="n"/>
      <c r="D383" s="26" t="n"/>
      <c r="E383" s="26" t="n"/>
      <c r="F383" s="26" t="n"/>
      <c r="G383" s="25" t="n"/>
      <c r="H383" s="25" t="n"/>
      <c r="I383" s="25" t="n"/>
      <c r="J383" s="25" t="n"/>
      <c r="K383" s="25" t="n"/>
      <c r="L383" s="27">
        <f>IF(D383="","",MIN(INT(H383/J383),I383))</f>
        <v/>
      </c>
      <c r="M383" s="27">
        <f>IF(D383="","",INT((H383-L383*J383)/J383))</f>
        <v/>
      </c>
      <c r="N383" s="27">
        <f>IF(D383="","",INT((I383-L383)/J383))</f>
        <v/>
      </c>
      <c r="O383" s="27">
        <f>IF(D383="","",H383-L383*J383-M383*J383)</f>
        <v/>
      </c>
      <c r="P383" s="27">
        <f>IF(D383="","",I383-L383-N383*J383)</f>
        <v/>
      </c>
      <c r="Q383" s="27">
        <f>IF(D383="","",IF(AND(O383&gt;0,P383&gt;0),IF(O383+P383&lt;=J383,1,2),IF(O383+P383&gt;0,1,0)))</f>
        <v/>
      </c>
      <c r="R383" s="27">
        <f>IF(D383="","",L383+M383+N383+Q383)</f>
        <v/>
      </c>
      <c r="S383" s="27">
        <f>IF(D383="","",SUMIFS('3_Package_List'!$H$2:$H$5001,'3_Package_List'!$E$2:$E$5001,C383,'3_Package_List'!$G$2:$G$5001,D383))</f>
        <v/>
      </c>
      <c r="T383" s="27">
        <f>IF(D383="","",SUMIFS('3_Package_List'!$J$2:$J$5001,'3_Package_List'!$E$2:$E$5001,C383,'3_Package_List'!$G$2:$G$5001,D383))</f>
        <v/>
      </c>
      <c r="U383" s="27">
        <f>IF(D383="","",COUNTIFS('3_Package_List'!$E$2:$E$5001,C383,'3_Package_List'!$G$2:$G$5001,D383))</f>
        <v/>
      </c>
      <c r="V383" s="27">
        <f>IF(D383="","",IF(U383=0,"Not listed yet",IF(AND(S383=H383,T383=I383,U383=R383),"OK","Mismatch")))</f>
        <v/>
      </c>
    </row>
    <row r="384">
      <c r="A384" s="25" t="n"/>
      <c r="B384" s="25" t="n"/>
      <c r="C384" s="26" t="n"/>
      <c r="D384" s="26" t="n"/>
      <c r="E384" s="26" t="n"/>
      <c r="F384" s="26" t="n"/>
      <c r="G384" s="25" t="n"/>
      <c r="H384" s="25" t="n"/>
      <c r="I384" s="25" t="n"/>
      <c r="J384" s="25" t="n"/>
      <c r="K384" s="25" t="n"/>
      <c r="L384" s="27">
        <f>IF(D384="","",MIN(INT(H384/J384),I384))</f>
        <v/>
      </c>
      <c r="M384" s="27">
        <f>IF(D384="","",INT((H384-L384*J384)/J384))</f>
        <v/>
      </c>
      <c r="N384" s="27">
        <f>IF(D384="","",INT((I384-L384)/J384))</f>
        <v/>
      </c>
      <c r="O384" s="27">
        <f>IF(D384="","",H384-L384*J384-M384*J384)</f>
        <v/>
      </c>
      <c r="P384" s="27">
        <f>IF(D384="","",I384-L384-N384*J384)</f>
        <v/>
      </c>
      <c r="Q384" s="27">
        <f>IF(D384="","",IF(AND(O384&gt;0,P384&gt;0),IF(O384+P384&lt;=J384,1,2),IF(O384+P384&gt;0,1,0)))</f>
        <v/>
      </c>
      <c r="R384" s="27">
        <f>IF(D384="","",L384+M384+N384+Q384)</f>
        <v/>
      </c>
      <c r="S384" s="27">
        <f>IF(D384="","",SUMIFS('3_Package_List'!$H$2:$H$5001,'3_Package_List'!$E$2:$E$5001,C384,'3_Package_List'!$G$2:$G$5001,D384))</f>
        <v/>
      </c>
      <c r="T384" s="27">
        <f>IF(D384="","",SUMIFS('3_Package_List'!$J$2:$J$5001,'3_Package_List'!$E$2:$E$5001,C384,'3_Package_List'!$G$2:$G$5001,D384))</f>
        <v/>
      </c>
      <c r="U384" s="27">
        <f>IF(D384="","",COUNTIFS('3_Package_List'!$E$2:$E$5001,C384,'3_Package_List'!$G$2:$G$5001,D384))</f>
        <v/>
      </c>
      <c r="V384" s="27">
        <f>IF(D384="","",IF(U384=0,"Not listed yet",IF(AND(S384=H384,T384=I384,U384=R384),"OK","Mismatch")))</f>
        <v/>
      </c>
    </row>
    <row r="385">
      <c r="A385" s="25" t="n"/>
      <c r="B385" s="25" t="n"/>
      <c r="C385" s="26" t="n"/>
      <c r="D385" s="26" t="n"/>
      <c r="E385" s="26" t="n"/>
      <c r="F385" s="26" t="n"/>
      <c r="G385" s="25" t="n"/>
      <c r="H385" s="25" t="n"/>
      <c r="I385" s="25" t="n"/>
      <c r="J385" s="25" t="n"/>
      <c r="K385" s="25" t="n"/>
      <c r="L385" s="27">
        <f>IF(D385="","",MIN(INT(H385/J385),I385))</f>
        <v/>
      </c>
      <c r="M385" s="27">
        <f>IF(D385="","",INT((H385-L385*J385)/J385))</f>
        <v/>
      </c>
      <c r="N385" s="27">
        <f>IF(D385="","",INT((I385-L385)/J385))</f>
        <v/>
      </c>
      <c r="O385" s="27">
        <f>IF(D385="","",H385-L385*J385-M385*J385)</f>
        <v/>
      </c>
      <c r="P385" s="27">
        <f>IF(D385="","",I385-L385-N385*J385)</f>
        <v/>
      </c>
      <c r="Q385" s="27">
        <f>IF(D385="","",IF(AND(O385&gt;0,P385&gt;0),IF(O385+P385&lt;=J385,1,2),IF(O385+P385&gt;0,1,0)))</f>
        <v/>
      </c>
      <c r="R385" s="27">
        <f>IF(D385="","",L385+M385+N385+Q385)</f>
        <v/>
      </c>
      <c r="S385" s="27">
        <f>IF(D385="","",SUMIFS('3_Package_List'!$H$2:$H$5001,'3_Package_List'!$E$2:$E$5001,C385,'3_Package_List'!$G$2:$G$5001,D385))</f>
        <v/>
      </c>
      <c r="T385" s="27">
        <f>IF(D385="","",SUMIFS('3_Package_List'!$J$2:$J$5001,'3_Package_List'!$E$2:$E$5001,C385,'3_Package_List'!$G$2:$G$5001,D385))</f>
        <v/>
      </c>
      <c r="U385" s="27">
        <f>IF(D385="","",COUNTIFS('3_Package_List'!$E$2:$E$5001,C385,'3_Package_List'!$G$2:$G$5001,D385))</f>
        <v/>
      </c>
      <c r="V385" s="27">
        <f>IF(D385="","",IF(U385=0,"Not listed yet",IF(AND(S385=H385,T385=I385,U385=R385),"OK","Mismatch")))</f>
        <v/>
      </c>
    </row>
    <row r="386">
      <c r="A386" s="25" t="n"/>
      <c r="B386" s="25" t="n"/>
      <c r="C386" s="26" t="n"/>
      <c r="D386" s="26" t="n"/>
      <c r="E386" s="26" t="n"/>
      <c r="F386" s="26" t="n"/>
      <c r="G386" s="25" t="n"/>
      <c r="H386" s="25" t="n"/>
      <c r="I386" s="25" t="n"/>
      <c r="J386" s="25" t="n"/>
      <c r="K386" s="25" t="n"/>
      <c r="L386" s="27">
        <f>IF(D386="","",MIN(INT(H386/J386),I386))</f>
        <v/>
      </c>
      <c r="M386" s="27">
        <f>IF(D386="","",INT((H386-L386*J386)/J386))</f>
        <v/>
      </c>
      <c r="N386" s="27">
        <f>IF(D386="","",INT((I386-L386)/J386))</f>
        <v/>
      </c>
      <c r="O386" s="27">
        <f>IF(D386="","",H386-L386*J386-M386*J386)</f>
        <v/>
      </c>
      <c r="P386" s="27">
        <f>IF(D386="","",I386-L386-N386*J386)</f>
        <v/>
      </c>
      <c r="Q386" s="27">
        <f>IF(D386="","",IF(AND(O386&gt;0,P386&gt;0),IF(O386+P386&lt;=J386,1,2),IF(O386+P386&gt;0,1,0)))</f>
        <v/>
      </c>
      <c r="R386" s="27">
        <f>IF(D386="","",L386+M386+N386+Q386)</f>
        <v/>
      </c>
      <c r="S386" s="27">
        <f>IF(D386="","",SUMIFS('3_Package_List'!$H$2:$H$5001,'3_Package_List'!$E$2:$E$5001,C386,'3_Package_List'!$G$2:$G$5001,D386))</f>
        <v/>
      </c>
      <c r="T386" s="27">
        <f>IF(D386="","",SUMIFS('3_Package_List'!$J$2:$J$5001,'3_Package_List'!$E$2:$E$5001,C386,'3_Package_List'!$G$2:$G$5001,D386))</f>
        <v/>
      </c>
      <c r="U386" s="27">
        <f>IF(D386="","",COUNTIFS('3_Package_List'!$E$2:$E$5001,C386,'3_Package_List'!$G$2:$G$5001,D386))</f>
        <v/>
      </c>
      <c r="V386" s="27">
        <f>IF(D386="","",IF(U386=0,"Not listed yet",IF(AND(S386=H386,T386=I386,U386=R386),"OK","Mismatch")))</f>
        <v/>
      </c>
    </row>
    <row r="387">
      <c r="A387" s="25" t="n"/>
      <c r="B387" s="25" t="n"/>
      <c r="C387" s="26" t="n"/>
      <c r="D387" s="26" t="n"/>
      <c r="E387" s="26" t="n"/>
      <c r="F387" s="26" t="n"/>
      <c r="G387" s="25" t="n"/>
      <c r="H387" s="25" t="n"/>
      <c r="I387" s="25" t="n"/>
      <c r="J387" s="25" t="n"/>
      <c r="K387" s="25" t="n"/>
      <c r="L387" s="27">
        <f>IF(D387="","",MIN(INT(H387/J387),I387))</f>
        <v/>
      </c>
      <c r="M387" s="27">
        <f>IF(D387="","",INT((H387-L387*J387)/J387))</f>
        <v/>
      </c>
      <c r="N387" s="27">
        <f>IF(D387="","",INT((I387-L387)/J387))</f>
        <v/>
      </c>
      <c r="O387" s="27">
        <f>IF(D387="","",H387-L387*J387-M387*J387)</f>
        <v/>
      </c>
      <c r="P387" s="27">
        <f>IF(D387="","",I387-L387-N387*J387)</f>
        <v/>
      </c>
      <c r="Q387" s="27">
        <f>IF(D387="","",IF(AND(O387&gt;0,P387&gt;0),IF(O387+P387&lt;=J387,1,2),IF(O387+P387&gt;0,1,0)))</f>
        <v/>
      </c>
      <c r="R387" s="27">
        <f>IF(D387="","",L387+M387+N387+Q387)</f>
        <v/>
      </c>
      <c r="S387" s="27">
        <f>IF(D387="","",SUMIFS('3_Package_List'!$H$2:$H$5001,'3_Package_List'!$E$2:$E$5001,C387,'3_Package_List'!$G$2:$G$5001,D387))</f>
        <v/>
      </c>
      <c r="T387" s="27">
        <f>IF(D387="","",SUMIFS('3_Package_List'!$J$2:$J$5001,'3_Package_List'!$E$2:$E$5001,C387,'3_Package_List'!$G$2:$G$5001,D387))</f>
        <v/>
      </c>
      <c r="U387" s="27">
        <f>IF(D387="","",COUNTIFS('3_Package_List'!$E$2:$E$5001,C387,'3_Package_List'!$G$2:$G$5001,D387))</f>
        <v/>
      </c>
      <c r="V387" s="27">
        <f>IF(D387="","",IF(U387=0,"Not listed yet",IF(AND(S387=H387,T387=I387,U387=R387),"OK","Mismatch")))</f>
        <v/>
      </c>
    </row>
    <row r="388">
      <c r="A388" s="25" t="n"/>
      <c r="B388" s="25" t="n"/>
      <c r="C388" s="26" t="n"/>
      <c r="D388" s="26" t="n"/>
      <c r="E388" s="26" t="n"/>
      <c r="F388" s="26" t="n"/>
      <c r="G388" s="25" t="n"/>
      <c r="H388" s="25" t="n"/>
      <c r="I388" s="25" t="n"/>
      <c r="J388" s="25" t="n"/>
      <c r="K388" s="25" t="n"/>
      <c r="L388" s="27">
        <f>IF(D388="","",MIN(INT(H388/J388),I388))</f>
        <v/>
      </c>
      <c r="M388" s="27">
        <f>IF(D388="","",INT((H388-L388*J388)/J388))</f>
        <v/>
      </c>
      <c r="N388" s="27">
        <f>IF(D388="","",INT((I388-L388)/J388))</f>
        <v/>
      </c>
      <c r="O388" s="27">
        <f>IF(D388="","",H388-L388*J388-M388*J388)</f>
        <v/>
      </c>
      <c r="P388" s="27">
        <f>IF(D388="","",I388-L388-N388*J388)</f>
        <v/>
      </c>
      <c r="Q388" s="27">
        <f>IF(D388="","",IF(AND(O388&gt;0,P388&gt;0),IF(O388+P388&lt;=J388,1,2),IF(O388+P388&gt;0,1,0)))</f>
        <v/>
      </c>
      <c r="R388" s="27">
        <f>IF(D388="","",L388+M388+N388+Q388)</f>
        <v/>
      </c>
      <c r="S388" s="27">
        <f>IF(D388="","",SUMIFS('3_Package_List'!$H$2:$H$5001,'3_Package_List'!$E$2:$E$5001,C388,'3_Package_List'!$G$2:$G$5001,D388))</f>
        <v/>
      </c>
      <c r="T388" s="27">
        <f>IF(D388="","",SUMIFS('3_Package_List'!$J$2:$J$5001,'3_Package_List'!$E$2:$E$5001,C388,'3_Package_List'!$G$2:$G$5001,D388))</f>
        <v/>
      </c>
      <c r="U388" s="27">
        <f>IF(D388="","",COUNTIFS('3_Package_List'!$E$2:$E$5001,C388,'3_Package_List'!$G$2:$G$5001,D388))</f>
        <v/>
      </c>
      <c r="V388" s="27">
        <f>IF(D388="","",IF(U388=0,"Not listed yet",IF(AND(S388=H388,T388=I388,U388=R388),"OK","Mismatch")))</f>
        <v/>
      </c>
    </row>
    <row r="389">
      <c r="A389" s="25" t="n"/>
      <c r="B389" s="25" t="n"/>
      <c r="C389" s="26" t="n"/>
      <c r="D389" s="26" t="n"/>
      <c r="E389" s="26" t="n"/>
      <c r="F389" s="26" t="n"/>
      <c r="G389" s="25" t="n"/>
      <c r="H389" s="25" t="n"/>
      <c r="I389" s="25" t="n"/>
      <c r="J389" s="25" t="n"/>
      <c r="K389" s="25" t="n"/>
      <c r="L389" s="27">
        <f>IF(D389="","",MIN(INT(H389/J389),I389))</f>
        <v/>
      </c>
      <c r="M389" s="27">
        <f>IF(D389="","",INT((H389-L389*J389)/J389))</f>
        <v/>
      </c>
      <c r="N389" s="27">
        <f>IF(D389="","",INT((I389-L389)/J389))</f>
        <v/>
      </c>
      <c r="O389" s="27">
        <f>IF(D389="","",H389-L389*J389-M389*J389)</f>
        <v/>
      </c>
      <c r="P389" s="27">
        <f>IF(D389="","",I389-L389-N389*J389)</f>
        <v/>
      </c>
      <c r="Q389" s="27">
        <f>IF(D389="","",IF(AND(O389&gt;0,P389&gt;0),IF(O389+P389&lt;=J389,1,2),IF(O389+P389&gt;0,1,0)))</f>
        <v/>
      </c>
      <c r="R389" s="27">
        <f>IF(D389="","",L389+M389+N389+Q389)</f>
        <v/>
      </c>
      <c r="S389" s="27">
        <f>IF(D389="","",SUMIFS('3_Package_List'!$H$2:$H$5001,'3_Package_List'!$E$2:$E$5001,C389,'3_Package_List'!$G$2:$G$5001,D389))</f>
        <v/>
      </c>
      <c r="T389" s="27">
        <f>IF(D389="","",SUMIFS('3_Package_List'!$J$2:$J$5001,'3_Package_List'!$E$2:$E$5001,C389,'3_Package_List'!$G$2:$G$5001,D389))</f>
        <v/>
      </c>
      <c r="U389" s="27">
        <f>IF(D389="","",COUNTIFS('3_Package_List'!$E$2:$E$5001,C389,'3_Package_List'!$G$2:$G$5001,D389))</f>
        <v/>
      </c>
      <c r="V389" s="27">
        <f>IF(D389="","",IF(U389=0,"Not listed yet",IF(AND(S389=H389,T389=I389,U389=R389),"OK","Mismatch")))</f>
        <v/>
      </c>
    </row>
    <row r="390">
      <c r="A390" s="25" t="n"/>
      <c r="B390" s="25" t="n"/>
      <c r="C390" s="26" t="n"/>
      <c r="D390" s="26" t="n"/>
      <c r="E390" s="26" t="n"/>
      <c r="F390" s="26" t="n"/>
      <c r="G390" s="25" t="n"/>
      <c r="H390" s="25" t="n"/>
      <c r="I390" s="25" t="n"/>
      <c r="J390" s="25" t="n"/>
      <c r="K390" s="25" t="n"/>
      <c r="L390" s="27">
        <f>IF(D390="","",MIN(INT(H390/J390),I390))</f>
        <v/>
      </c>
      <c r="M390" s="27">
        <f>IF(D390="","",INT((H390-L390*J390)/J390))</f>
        <v/>
      </c>
      <c r="N390" s="27">
        <f>IF(D390="","",INT((I390-L390)/J390))</f>
        <v/>
      </c>
      <c r="O390" s="27">
        <f>IF(D390="","",H390-L390*J390-M390*J390)</f>
        <v/>
      </c>
      <c r="P390" s="27">
        <f>IF(D390="","",I390-L390-N390*J390)</f>
        <v/>
      </c>
      <c r="Q390" s="27">
        <f>IF(D390="","",IF(AND(O390&gt;0,P390&gt;0),IF(O390+P390&lt;=J390,1,2),IF(O390+P390&gt;0,1,0)))</f>
        <v/>
      </c>
      <c r="R390" s="27">
        <f>IF(D390="","",L390+M390+N390+Q390)</f>
        <v/>
      </c>
      <c r="S390" s="27">
        <f>IF(D390="","",SUMIFS('3_Package_List'!$H$2:$H$5001,'3_Package_List'!$E$2:$E$5001,C390,'3_Package_List'!$G$2:$G$5001,D390))</f>
        <v/>
      </c>
      <c r="T390" s="27">
        <f>IF(D390="","",SUMIFS('3_Package_List'!$J$2:$J$5001,'3_Package_List'!$E$2:$E$5001,C390,'3_Package_List'!$G$2:$G$5001,D390))</f>
        <v/>
      </c>
      <c r="U390" s="27">
        <f>IF(D390="","",COUNTIFS('3_Package_List'!$E$2:$E$5001,C390,'3_Package_List'!$G$2:$G$5001,D390))</f>
        <v/>
      </c>
      <c r="V390" s="27">
        <f>IF(D390="","",IF(U390=0,"Not listed yet",IF(AND(S390=H390,T390=I390,U390=R390),"OK","Mismatch")))</f>
        <v/>
      </c>
    </row>
    <row r="391">
      <c r="A391" s="25" t="n"/>
      <c r="B391" s="25" t="n"/>
      <c r="C391" s="26" t="n"/>
      <c r="D391" s="26" t="n"/>
      <c r="E391" s="26" t="n"/>
      <c r="F391" s="26" t="n"/>
      <c r="G391" s="25" t="n"/>
      <c r="H391" s="25" t="n"/>
      <c r="I391" s="25" t="n"/>
      <c r="J391" s="25" t="n"/>
      <c r="K391" s="25" t="n"/>
      <c r="L391" s="27">
        <f>IF(D391="","",MIN(INT(H391/J391),I391))</f>
        <v/>
      </c>
      <c r="M391" s="27">
        <f>IF(D391="","",INT((H391-L391*J391)/J391))</f>
        <v/>
      </c>
      <c r="N391" s="27">
        <f>IF(D391="","",INT((I391-L391)/J391))</f>
        <v/>
      </c>
      <c r="O391" s="27">
        <f>IF(D391="","",H391-L391*J391-M391*J391)</f>
        <v/>
      </c>
      <c r="P391" s="27">
        <f>IF(D391="","",I391-L391-N391*J391)</f>
        <v/>
      </c>
      <c r="Q391" s="27">
        <f>IF(D391="","",IF(AND(O391&gt;0,P391&gt;0),IF(O391+P391&lt;=J391,1,2),IF(O391+P391&gt;0,1,0)))</f>
        <v/>
      </c>
      <c r="R391" s="27">
        <f>IF(D391="","",L391+M391+N391+Q391)</f>
        <v/>
      </c>
      <c r="S391" s="27">
        <f>IF(D391="","",SUMIFS('3_Package_List'!$H$2:$H$5001,'3_Package_List'!$E$2:$E$5001,C391,'3_Package_List'!$G$2:$G$5001,D391))</f>
        <v/>
      </c>
      <c r="T391" s="27">
        <f>IF(D391="","",SUMIFS('3_Package_List'!$J$2:$J$5001,'3_Package_List'!$E$2:$E$5001,C391,'3_Package_List'!$G$2:$G$5001,D391))</f>
        <v/>
      </c>
      <c r="U391" s="27">
        <f>IF(D391="","",COUNTIFS('3_Package_List'!$E$2:$E$5001,C391,'3_Package_List'!$G$2:$G$5001,D391))</f>
        <v/>
      </c>
      <c r="V391" s="27">
        <f>IF(D391="","",IF(U391=0,"Not listed yet",IF(AND(S391=H391,T391=I391,U391=R391),"OK","Mismatch")))</f>
        <v/>
      </c>
    </row>
    <row r="392">
      <c r="A392" s="25" t="n"/>
      <c r="B392" s="25" t="n"/>
      <c r="C392" s="26" t="n"/>
      <c r="D392" s="26" t="n"/>
      <c r="E392" s="26" t="n"/>
      <c r="F392" s="26" t="n"/>
      <c r="G392" s="25" t="n"/>
      <c r="H392" s="25" t="n"/>
      <c r="I392" s="25" t="n"/>
      <c r="J392" s="25" t="n"/>
      <c r="K392" s="25" t="n"/>
      <c r="L392" s="27">
        <f>IF(D392="","",MIN(INT(H392/J392),I392))</f>
        <v/>
      </c>
      <c r="M392" s="27">
        <f>IF(D392="","",INT((H392-L392*J392)/J392))</f>
        <v/>
      </c>
      <c r="N392" s="27">
        <f>IF(D392="","",INT((I392-L392)/J392))</f>
        <v/>
      </c>
      <c r="O392" s="27">
        <f>IF(D392="","",H392-L392*J392-M392*J392)</f>
        <v/>
      </c>
      <c r="P392" s="27">
        <f>IF(D392="","",I392-L392-N392*J392)</f>
        <v/>
      </c>
      <c r="Q392" s="27">
        <f>IF(D392="","",IF(AND(O392&gt;0,P392&gt;0),IF(O392+P392&lt;=J392,1,2),IF(O392+P392&gt;0,1,0)))</f>
        <v/>
      </c>
      <c r="R392" s="27">
        <f>IF(D392="","",L392+M392+N392+Q392)</f>
        <v/>
      </c>
      <c r="S392" s="27">
        <f>IF(D392="","",SUMIFS('3_Package_List'!$H$2:$H$5001,'3_Package_List'!$E$2:$E$5001,C392,'3_Package_List'!$G$2:$G$5001,D392))</f>
        <v/>
      </c>
      <c r="T392" s="27">
        <f>IF(D392="","",SUMIFS('3_Package_List'!$J$2:$J$5001,'3_Package_List'!$E$2:$E$5001,C392,'3_Package_List'!$G$2:$G$5001,D392))</f>
        <v/>
      </c>
      <c r="U392" s="27">
        <f>IF(D392="","",COUNTIFS('3_Package_List'!$E$2:$E$5001,C392,'3_Package_List'!$G$2:$G$5001,D392))</f>
        <v/>
      </c>
      <c r="V392" s="27">
        <f>IF(D392="","",IF(U392=0,"Not listed yet",IF(AND(S392=H392,T392=I392,U392=R392),"OK","Mismatch")))</f>
        <v/>
      </c>
    </row>
    <row r="393">
      <c r="A393" s="25" t="n"/>
      <c r="B393" s="25" t="n"/>
      <c r="C393" s="26" t="n"/>
      <c r="D393" s="26" t="n"/>
      <c r="E393" s="26" t="n"/>
      <c r="F393" s="26" t="n"/>
      <c r="G393" s="25" t="n"/>
      <c r="H393" s="25" t="n"/>
      <c r="I393" s="25" t="n"/>
      <c r="J393" s="25" t="n"/>
      <c r="K393" s="25" t="n"/>
      <c r="L393" s="27">
        <f>IF(D393="","",MIN(INT(H393/J393),I393))</f>
        <v/>
      </c>
      <c r="M393" s="27">
        <f>IF(D393="","",INT((H393-L393*J393)/J393))</f>
        <v/>
      </c>
      <c r="N393" s="27">
        <f>IF(D393="","",INT((I393-L393)/J393))</f>
        <v/>
      </c>
      <c r="O393" s="27">
        <f>IF(D393="","",H393-L393*J393-M393*J393)</f>
        <v/>
      </c>
      <c r="P393" s="27">
        <f>IF(D393="","",I393-L393-N393*J393)</f>
        <v/>
      </c>
      <c r="Q393" s="27">
        <f>IF(D393="","",IF(AND(O393&gt;0,P393&gt;0),IF(O393+P393&lt;=J393,1,2),IF(O393+P393&gt;0,1,0)))</f>
        <v/>
      </c>
      <c r="R393" s="27">
        <f>IF(D393="","",L393+M393+N393+Q393)</f>
        <v/>
      </c>
      <c r="S393" s="27">
        <f>IF(D393="","",SUMIFS('3_Package_List'!$H$2:$H$5001,'3_Package_List'!$E$2:$E$5001,C393,'3_Package_List'!$G$2:$G$5001,D393))</f>
        <v/>
      </c>
      <c r="T393" s="27">
        <f>IF(D393="","",SUMIFS('3_Package_List'!$J$2:$J$5001,'3_Package_List'!$E$2:$E$5001,C393,'3_Package_List'!$G$2:$G$5001,D393))</f>
        <v/>
      </c>
      <c r="U393" s="27">
        <f>IF(D393="","",COUNTIFS('3_Package_List'!$E$2:$E$5001,C393,'3_Package_List'!$G$2:$G$5001,D393))</f>
        <v/>
      </c>
      <c r="V393" s="27">
        <f>IF(D393="","",IF(U393=0,"Not listed yet",IF(AND(S393=H393,T393=I393,U393=R393),"OK","Mismatch")))</f>
        <v/>
      </c>
    </row>
    <row r="394">
      <c r="A394" s="25" t="n"/>
      <c r="B394" s="25" t="n"/>
      <c r="C394" s="26" t="n"/>
      <c r="D394" s="26" t="n"/>
      <c r="E394" s="26" t="n"/>
      <c r="F394" s="26" t="n"/>
      <c r="G394" s="25" t="n"/>
      <c r="H394" s="25" t="n"/>
      <c r="I394" s="25" t="n"/>
      <c r="J394" s="25" t="n"/>
      <c r="K394" s="25" t="n"/>
      <c r="L394" s="27">
        <f>IF(D394="","",MIN(INT(H394/J394),I394))</f>
        <v/>
      </c>
      <c r="M394" s="27">
        <f>IF(D394="","",INT((H394-L394*J394)/J394))</f>
        <v/>
      </c>
      <c r="N394" s="27">
        <f>IF(D394="","",INT((I394-L394)/J394))</f>
        <v/>
      </c>
      <c r="O394" s="27">
        <f>IF(D394="","",H394-L394*J394-M394*J394)</f>
        <v/>
      </c>
      <c r="P394" s="27">
        <f>IF(D394="","",I394-L394-N394*J394)</f>
        <v/>
      </c>
      <c r="Q394" s="27">
        <f>IF(D394="","",IF(AND(O394&gt;0,P394&gt;0),IF(O394+P394&lt;=J394,1,2),IF(O394+P394&gt;0,1,0)))</f>
        <v/>
      </c>
      <c r="R394" s="27">
        <f>IF(D394="","",L394+M394+N394+Q394)</f>
        <v/>
      </c>
      <c r="S394" s="27">
        <f>IF(D394="","",SUMIFS('3_Package_List'!$H$2:$H$5001,'3_Package_List'!$E$2:$E$5001,C394,'3_Package_List'!$G$2:$G$5001,D394))</f>
        <v/>
      </c>
      <c r="T394" s="27">
        <f>IF(D394="","",SUMIFS('3_Package_List'!$J$2:$J$5001,'3_Package_List'!$E$2:$E$5001,C394,'3_Package_List'!$G$2:$G$5001,D394))</f>
        <v/>
      </c>
      <c r="U394" s="27">
        <f>IF(D394="","",COUNTIFS('3_Package_List'!$E$2:$E$5001,C394,'3_Package_List'!$G$2:$G$5001,D394))</f>
        <v/>
      </c>
      <c r="V394" s="27">
        <f>IF(D394="","",IF(U394=0,"Not listed yet",IF(AND(S394=H394,T394=I394,U394=R394),"OK","Mismatch")))</f>
        <v/>
      </c>
    </row>
    <row r="395">
      <c r="A395" s="25" t="n"/>
      <c r="B395" s="25" t="n"/>
      <c r="C395" s="26" t="n"/>
      <c r="D395" s="26" t="n"/>
      <c r="E395" s="26" t="n"/>
      <c r="F395" s="26" t="n"/>
      <c r="G395" s="25" t="n"/>
      <c r="H395" s="25" t="n"/>
      <c r="I395" s="25" t="n"/>
      <c r="J395" s="25" t="n"/>
      <c r="K395" s="25" t="n"/>
      <c r="L395" s="27">
        <f>IF(D395="","",MIN(INT(H395/J395),I395))</f>
        <v/>
      </c>
      <c r="M395" s="27">
        <f>IF(D395="","",INT((H395-L395*J395)/J395))</f>
        <v/>
      </c>
      <c r="N395" s="27">
        <f>IF(D395="","",INT((I395-L395)/J395))</f>
        <v/>
      </c>
      <c r="O395" s="27">
        <f>IF(D395="","",H395-L395*J395-M395*J395)</f>
        <v/>
      </c>
      <c r="P395" s="27">
        <f>IF(D395="","",I395-L395-N395*J395)</f>
        <v/>
      </c>
      <c r="Q395" s="27">
        <f>IF(D395="","",IF(AND(O395&gt;0,P395&gt;0),IF(O395+P395&lt;=J395,1,2),IF(O395+P395&gt;0,1,0)))</f>
        <v/>
      </c>
      <c r="R395" s="27">
        <f>IF(D395="","",L395+M395+N395+Q395)</f>
        <v/>
      </c>
      <c r="S395" s="27">
        <f>IF(D395="","",SUMIFS('3_Package_List'!$H$2:$H$5001,'3_Package_List'!$E$2:$E$5001,C395,'3_Package_List'!$G$2:$G$5001,D395))</f>
        <v/>
      </c>
      <c r="T395" s="27">
        <f>IF(D395="","",SUMIFS('3_Package_List'!$J$2:$J$5001,'3_Package_List'!$E$2:$E$5001,C395,'3_Package_List'!$G$2:$G$5001,D395))</f>
        <v/>
      </c>
      <c r="U395" s="27">
        <f>IF(D395="","",COUNTIFS('3_Package_List'!$E$2:$E$5001,C395,'3_Package_List'!$G$2:$G$5001,D395))</f>
        <v/>
      </c>
      <c r="V395" s="27">
        <f>IF(D395="","",IF(U395=0,"Not listed yet",IF(AND(S395=H395,T395=I395,U395=R395),"OK","Mismatch")))</f>
        <v/>
      </c>
    </row>
    <row r="396">
      <c r="A396" s="25" t="n"/>
      <c r="B396" s="25" t="n"/>
      <c r="C396" s="26" t="n"/>
      <c r="D396" s="26" t="n"/>
      <c r="E396" s="26" t="n"/>
      <c r="F396" s="26" t="n"/>
      <c r="G396" s="25" t="n"/>
      <c r="H396" s="25" t="n"/>
      <c r="I396" s="25" t="n"/>
      <c r="J396" s="25" t="n"/>
      <c r="K396" s="25" t="n"/>
      <c r="L396" s="27">
        <f>IF(D396="","",MIN(INT(H396/J396),I396))</f>
        <v/>
      </c>
      <c r="M396" s="27">
        <f>IF(D396="","",INT((H396-L396*J396)/J396))</f>
        <v/>
      </c>
      <c r="N396" s="27">
        <f>IF(D396="","",INT((I396-L396)/J396))</f>
        <v/>
      </c>
      <c r="O396" s="27">
        <f>IF(D396="","",H396-L396*J396-M396*J396)</f>
        <v/>
      </c>
      <c r="P396" s="27">
        <f>IF(D396="","",I396-L396-N396*J396)</f>
        <v/>
      </c>
      <c r="Q396" s="27">
        <f>IF(D396="","",IF(AND(O396&gt;0,P396&gt;0),IF(O396+P396&lt;=J396,1,2),IF(O396+P396&gt;0,1,0)))</f>
        <v/>
      </c>
      <c r="R396" s="27">
        <f>IF(D396="","",L396+M396+N396+Q396)</f>
        <v/>
      </c>
      <c r="S396" s="27">
        <f>IF(D396="","",SUMIFS('3_Package_List'!$H$2:$H$5001,'3_Package_List'!$E$2:$E$5001,C396,'3_Package_List'!$G$2:$G$5001,D396))</f>
        <v/>
      </c>
      <c r="T396" s="27">
        <f>IF(D396="","",SUMIFS('3_Package_List'!$J$2:$J$5001,'3_Package_List'!$E$2:$E$5001,C396,'3_Package_List'!$G$2:$G$5001,D396))</f>
        <v/>
      </c>
      <c r="U396" s="27">
        <f>IF(D396="","",COUNTIFS('3_Package_List'!$E$2:$E$5001,C396,'3_Package_List'!$G$2:$G$5001,D396))</f>
        <v/>
      </c>
      <c r="V396" s="27">
        <f>IF(D396="","",IF(U396=0,"Not listed yet",IF(AND(S396=H396,T396=I396,U396=R396),"OK","Mismatch")))</f>
        <v/>
      </c>
    </row>
    <row r="397">
      <c r="A397" s="25" t="n"/>
      <c r="B397" s="25" t="n"/>
      <c r="C397" s="26" t="n"/>
      <c r="D397" s="26" t="n"/>
      <c r="E397" s="26" t="n"/>
      <c r="F397" s="26" t="n"/>
      <c r="G397" s="25" t="n"/>
      <c r="H397" s="25" t="n"/>
      <c r="I397" s="25" t="n"/>
      <c r="J397" s="25" t="n"/>
      <c r="K397" s="25" t="n"/>
      <c r="L397" s="27">
        <f>IF(D397="","",MIN(INT(H397/J397),I397))</f>
        <v/>
      </c>
      <c r="M397" s="27">
        <f>IF(D397="","",INT((H397-L397*J397)/J397))</f>
        <v/>
      </c>
      <c r="N397" s="27">
        <f>IF(D397="","",INT((I397-L397)/J397))</f>
        <v/>
      </c>
      <c r="O397" s="27">
        <f>IF(D397="","",H397-L397*J397-M397*J397)</f>
        <v/>
      </c>
      <c r="P397" s="27">
        <f>IF(D397="","",I397-L397-N397*J397)</f>
        <v/>
      </c>
      <c r="Q397" s="27">
        <f>IF(D397="","",IF(AND(O397&gt;0,P397&gt;0),IF(O397+P397&lt;=J397,1,2),IF(O397+P397&gt;0,1,0)))</f>
        <v/>
      </c>
      <c r="R397" s="27">
        <f>IF(D397="","",L397+M397+N397+Q397)</f>
        <v/>
      </c>
      <c r="S397" s="27">
        <f>IF(D397="","",SUMIFS('3_Package_List'!$H$2:$H$5001,'3_Package_List'!$E$2:$E$5001,C397,'3_Package_List'!$G$2:$G$5001,D397))</f>
        <v/>
      </c>
      <c r="T397" s="27">
        <f>IF(D397="","",SUMIFS('3_Package_List'!$J$2:$J$5001,'3_Package_List'!$E$2:$E$5001,C397,'3_Package_List'!$G$2:$G$5001,D397))</f>
        <v/>
      </c>
      <c r="U397" s="27">
        <f>IF(D397="","",COUNTIFS('3_Package_List'!$E$2:$E$5001,C397,'3_Package_List'!$G$2:$G$5001,D397))</f>
        <v/>
      </c>
      <c r="V397" s="27">
        <f>IF(D397="","",IF(U397=0,"Not listed yet",IF(AND(S397=H397,T397=I397,U397=R397),"OK","Mismatch")))</f>
        <v/>
      </c>
    </row>
    <row r="398">
      <c r="A398" s="25" t="n"/>
      <c r="B398" s="25" t="n"/>
      <c r="C398" s="26" t="n"/>
      <c r="D398" s="26" t="n"/>
      <c r="E398" s="26" t="n"/>
      <c r="F398" s="26" t="n"/>
      <c r="G398" s="25" t="n"/>
      <c r="H398" s="25" t="n"/>
      <c r="I398" s="25" t="n"/>
      <c r="J398" s="25" t="n"/>
      <c r="K398" s="25" t="n"/>
      <c r="L398" s="27">
        <f>IF(D398="","",MIN(INT(H398/J398),I398))</f>
        <v/>
      </c>
      <c r="M398" s="27">
        <f>IF(D398="","",INT((H398-L398*J398)/J398))</f>
        <v/>
      </c>
      <c r="N398" s="27">
        <f>IF(D398="","",INT((I398-L398)/J398))</f>
        <v/>
      </c>
      <c r="O398" s="27">
        <f>IF(D398="","",H398-L398*J398-M398*J398)</f>
        <v/>
      </c>
      <c r="P398" s="27">
        <f>IF(D398="","",I398-L398-N398*J398)</f>
        <v/>
      </c>
      <c r="Q398" s="27">
        <f>IF(D398="","",IF(AND(O398&gt;0,P398&gt;0),IF(O398+P398&lt;=J398,1,2),IF(O398+P398&gt;0,1,0)))</f>
        <v/>
      </c>
      <c r="R398" s="27">
        <f>IF(D398="","",L398+M398+N398+Q398)</f>
        <v/>
      </c>
      <c r="S398" s="27">
        <f>IF(D398="","",SUMIFS('3_Package_List'!$H$2:$H$5001,'3_Package_List'!$E$2:$E$5001,C398,'3_Package_List'!$G$2:$G$5001,D398))</f>
        <v/>
      </c>
      <c r="T398" s="27">
        <f>IF(D398="","",SUMIFS('3_Package_List'!$J$2:$J$5001,'3_Package_List'!$E$2:$E$5001,C398,'3_Package_List'!$G$2:$G$5001,D398))</f>
        <v/>
      </c>
      <c r="U398" s="27">
        <f>IF(D398="","",COUNTIFS('3_Package_List'!$E$2:$E$5001,C398,'3_Package_List'!$G$2:$G$5001,D398))</f>
        <v/>
      </c>
      <c r="V398" s="27">
        <f>IF(D398="","",IF(U398=0,"Not listed yet",IF(AND(S398=H398,T398=I398,U398=R398),"OK","Mismatch")))</f>
        <v/>
      </c>
    </row>
    <row r="399">
      <c r="A399" s="25" t="n"/>
      <c r="B399" s="25" t="n"/>
      <c r="C399" s="26" t="n"/>
      <c r="D399" s="26" t="n"/>
      <c r="E399" s="26" t="n"/>
      <c r="F399" s="26" t="n"/>
      <c r="G399" s="25" t="n"/>
      <c r="H399" s="25" t="n"/>
      <c r="I399" s="25" t="n"/>
      <c r="J399" s="25" t="n"/>
      <c r="K399" s="25" t="n"/>
      <c r="L399" s="27">
        <f>IF(D399="","",MIN(INT(H399/J399),I399))</f>
        <v/>
      </c>
      <c r="M399" s="27">
        <f>IF(D399="","",INT((H399-L399*J399)/J399))</f>
        <v/>
      </c>
      <c r="N399" s="27">
        <f>IF(D399="","",INT((I399-L399)/J399))</f>
        <v/>
      </c>
      <c r="O399" s="27">
        <f>IF(D399="","",H399-L399*J399-M399*J399)</f>
        <v/>
      </c>
      <c r="P399" s="27">
        <f>IF(D399="","",I399-L399-N399*J399)</f>
        <v/>
      </c>
      <c r="Q399" s="27">
        <f>IF(D399="","",IF(AND(O399&gt;0,P399&gt;0),IF(O399+P399&lt;=J399,1,2),IF(O399+P399&gt;0,1,0)))</f>
        <v/>
      </c>
      <c r="R399" s="27">
        <f>IF(D399="","",L399+M399+N399+Q399)</f>
        <v/>
      </c>
      <c r="S399" s="27">
        <f>IF(D399="","",SUMIFS('3_Package_List'!$H$2:$H$5001,'3_Package_List'!$E$2:$E$5001,C399,'3_Package_List'!$G$2:$G$5001,D399))</f>
        <v/>
      </c>
      <c r="T399" s="27">
        <f>IF(D399="","",SUMIFS('3_Package_List'!$J$2:$J$5001,'3_Package_List'!$E$2:$E$5001,C399,'3_Package_List'!$G$2:$G$5001,D399))</f>
        <v/>
      </c>
      <c r="U399" s="27">
        <f>IF(D399="","",COUNTIFS('3_Package_List'!$E$2:$E$5001,C399,'3_Package_List'!$G$2:$G$5001,D399))</f>
        <v/>
      </c>
      <c r="V399" s="27">
        <f>IF(D399="","",IF(U399=0,"Not listed yet",IF(AND(S399=H399,T399=I399,U399=R399),"OK","Mismatch")))</f>
        <v/>
      </c>
    </row>
    <row r="400">
      <c r="A400" s="25" t="n"/>
      <c r="B400" s="25" t="n"/>
      <c r="C400" s="26" t="n"/>
      <c r="D400" s="26" t="n"/>
      <c r="E400" s="26" t="n"/>
      <c r="F400" s="26" t="n"/>
      <c r="G400" s="25" t="n"/>
      <c r="H400" s="25" t="n"/>
      <c r="I400" s="25" t="n"/>
      <c r="J400" s="25" t="n"/>
      <c r="K400" s="25" t="n"/>
      <c r="L400" s="27">
        <f>IF(D400="","",MIN(INT(H400/J400),I400))</f>
        <v/>
      </c>
      <c r="M400" s="27">
        <f>IF(D400="","",INT((H400-L400*J400)/J400))</f>
        <v/>
      </c>
      <c r="N400" s="27">
        <f>IF(D400="","",INT((I400-L400)/J400))</f>
        <v/>
      </c>
      <c r="O400" s="27">
        <f>IF(D400="","",H400-L400*J400-M400*J400)</f>
        <v/>
      </c>
      <c r="P400" s="27">
        <f>IF(D400="","",I400-L400-N400*J400)</f>
        <v/>
      </c>
      <c r="Q400" s="27">
        <f>IF(D400="","",IF(AND(O400&gt;0,P400&gt;0),IF(O400+P400&lt;=J400,1,2),IF(O400+P400&gt;0,1,0)))</f>
        <v/>
      </c>
      <c r="R400" s="27">
        <f>IF(D400="","",L400+M400+N400+Q400)</f>
        <v/>
      </c>
      <c r="S400" s="27">
        <f>IF(D400="","",SUMIFS('3_Package_List'!$H$2:$H$5001,'3_Package_List'!$E$2:$E$5001,C400,'3_Package_List'!$G$2:$G$5001,D400))</f>
        <v/>
      </c>
      <c r="T400" s="27">
        <f>IF(D400="","",SUMIFS('3_Package_List'!$J$2:$J$5001,'3_Package_List'!$E$2:$E$5001,C400,'3_Package_List'!$G$2:$G$5001,D400))</f>
        <v/>
      </c>
      <c r="U400" s="27">
        <f>IF(D400="","",COUNTIFS('3_Package_List'!$E$2:$E$5001,C400,'3_Package_List'!$G$2:$G$5001,D400))</f>
        <v/>
      </c>
      <c r="V400" s="27">
        <f>IF(D400="","",IF(U400=0,"Not listed yet",IF(AND(S400=H400,T400=I400,U400=R400),"OK","Mismatch")))</f>
        <v/>
      </c>
    </row>
    <row r="401">
      <c r="A401" s="25" t="n"/>
      <c r="B401" s="25" t="n"/>
      <c r="C401" s="26" t="n"/>
      <c r="D401" s="26" t="n"/>
      <c r="E401" s="26" t="n"/>
      <c r="F401" s="26" t="n"/>
      <c r="G401" s="25" t="n"/>
      <c r="H401" s="25" t="n"/>
      <c r="I401" s="25" t="n"/>
      <c r="J401" s="25" t="n"/>
      <c r="K401" s="25" t="n"/>
      <c r="L401" s="27">
        <f>IF(D401="","",MIN(INT(H401/J401),I401))</f>
        <v/>
      </c>
      <c r="M401" s="27">
        <f>IF(D401="","",INT((H401-L401*J401)/J401))</f>
        <v/>
      </c>
      <c r="N401" s="27">
        <f>IF(D401="","",INT((I401-L401)/J401))</f>
        <v/>
      </c>
      <c r="O401" s="27">
        <f>IF(D401="","",H401-L401*J401-M401*J401)</f>
        <v/>
      </c>
      <c r="P401" s="27">
        <f>IF(D401="","",I401-L401-N401*J401)</f>
        <v/>
      </c>
      <c r="Q401" s="27">
        <f>IF(D401="","",IF(AND(O401&gt;0,P401&gt;0),IF(O401+P401&lt;=J401,1,2),IF(O401+P401&gt;0,1,0)))</f>
        <v/>
      </c>
      <c r="R401" s="27">
        <f>IF(D401="","",L401+M401+N401+Q401)</f>
        <v/>
      </c>
      <c r="S401" s="27">
        <f>IF(D401="","",SUMIFS('3_Package_List'!$H$2:$H$5001,'3_Package_List'!$E$2:$E$5001,C401,'3_Package_List'!$G$2:$G$5001,D401))</f>
        <v/>
      </c>
      <c r="T401" s="27">
        <f>IF(D401="","",SUMIFS('3_Package_List'!$J$2:$J$5001,'3_Package_List'!$E$2:$E$5001,C401,'3_Package_List'!$G$2:$G$5001,D401))</f>
        <v/>
      </c>
      <c r="U401" s="27">
        <f>IF(D401="","",COUNTIFS('3_Package_List'!$E$2:$E$5001,C401,'3_Package_List'!$G$2:$G$5001,D401))</f>
        <v/>
      </c>
      <c r="V401" s="27">
        <f>IF(D401="","",IF(U401=0,"Not listed yet",IF(AND(S401=H401,T401=I401,U401=R401),"OK","Mismatch")))</f>
        <v/>
      </c>
    </row>
    <row r="402">
      <c r="A402" s="25" t="n"/>
      <c r="B402" s="25" t="n"/>
      <c r="C402" s="26" t="n"/>
      <c r="D402" s="26" t="n"/>
      <c r="E402" s="26" t="n"/>
      <c r="F402" s="26" t="n"/>
      <c r="G402" s="25" t="n"/>
      <c r="H402" s="25" t="n"/>
      <c r="I402" s="25" t="n"/>
      <c r="J402" s="25" t="n"/>
      <c r="K402" s="25" t="n"/>
      <c r="L402" s="27">
        <f>IF(D402="","",MIN(INT(H402/J402),I402))</f>
        <v/>
      </c>
      <c r="M402" s="27">
        <f>IF(D402="","",INT((H402-L402*J402)/J402))</f>
        <v/>
      </c>
      <c r="N402" s="27">
        <f>IF(D402="","",INT((I402-L402)/J402))</f>
        <v/>
      </c>
      <c r="O402" s="27">
        <f>IF(D402="","",H402-L402*J402-M402*J402)</f>
        <v/>
      </c>
      <c r="P402" s="27">
        <f>IF(D402="","",I402-L402-N402*J402)</f>
        <v/>
      </c>
      <c r="Q402" s="27">
        <f>IF(D402="","",IF(AND(O402&gt;0,P402&gt;0),IF(O402+P402&lt;=J402,1,2),IF(O402+P402&gt;0,1,0)))</f>
        <v/>
      </c>
      <c r="R402" s="27">
        <f>IF(D402="","",L402+M402+N402+Q402)</f>
        <v/>
      </c>
      <c r="S402" s="27">
        <f>IF(D402="","",SUMIFS('3_Package_List'!$H$2:$H$5001,'3_Package_List'!$E$2:$E$5001,C402,'3_Package_List'!$G$2:$G$5001,D402))</f>
        <v/>
      </c>
      <c r="T402" s="27">
        <f>IF(D402="","",SUMIFS('3_Package_List'!$J$2:$J$5001,'3_Package_List'!$E$2:$E$5001,C402,'3_Package_List'!$G$2:$G$5001,D402))</f>
        <v/>
      </c>
      <c r="U402" s="27">
        <f>IF(D402="","",COUNTIFS('3_Package_List'!$E$2:$E$5001,C402,'3_Package_List'!$G$2:$G$5001,D402))</f>
        <v/>
      </c>
      <c r="V402" s="27">
        <f>IF(D402="","",IF(U402=0,"Not listed yet",IF(AND(S402=H402,T402=I402,U402=R402),"OK","Mismatch")))</f>
        <v/>
      </c>
    </row>
    <row r="403">
      <c r="A403" s="25" t="n"/>
      <c r="B403" s="25" t="n"/>
      <c r="C403" s="26" t="n"/>
      <c r="D403" s="26" t="n"/>
      <c r="E403" s="26" t="n"/>
      <c r="F403" s="26" t="n"/>
      <c r="G403" s="25" t="n"/>
      <c r="H403" s="25" t="n"/>
      <c r="I403" s="25" t="n"/>
      <c r="J403" s="25" t="n"/>
      <c r="K403" s="25" t="n"/>
      <c r="L403" s="27">
        <f>IF(D403="","",MIN(INT(H403/J403),I403))</f>
        <v/>
      </c>
      <c r="M403" s="27">
        <f>IF(D403="","",INT((H403-L403*J403)/J403))</f>
        <v/>
      </c>
      <c r="N403" s="27">
        <f>IF(D403="","",INT((I403-L403)/J403))</f>
        <v/>
      </c>
      <c r="O403" s="27">
        <f>IF(D403="","",H403-L403*J403-M403*J403)</f>
        <v/>
      </c>
      <c r="P403" s="27">
        <f>IF(D403="","",I403-L403-N403*J403)</f>
        <v/>
      </c>
      <c r="Q403" s="27">
        <f>IF(D403="","",IF(AND(O403&gt;0,P403&gt;0),IF(O403+P403&lt;=J403,1,2),IF(O403+P403&gt;0,1,0)))</f>
        <v/>
      </c>
      <c r="R403" s="27">
        <f>IF(D403="","",L403+M403+N403+Q403)</f>
        <v/>
      </c>
      <c r="S403" s="27">
        <f>IF(D403="","",SUMIFS('3_Package_List'!$H$2:$H$5001,'3_Package_List'!$E$2:$E$5001,C403,'3_Package_List'!$G$2:$G$5001,D403))</f>
        <v/>
      </c>
      <c r="T403" s="27">
        <f>IF(D403="","",SUMIFS('3_Package_List'!$J$2:$J$5001,'3_Package_List'!$E$2:$E$5001,C403,'3_Package_List'!$G$2:$G$5001,D403))</f>
        <v/>
      </c>
      <c r="U403" s="27">
        <f>IF(D403="","",COUNTIFS('3_Package_List'!$E$2:$E$5001,C403,'3_Package_List'!$G$2:$G$5001,D403))</f>
        <v/>
      </c>
      <c r="V403" s="27">
        <f>IF(D403="","",IF(U403=0,"Not listed yet",IF(AND(S403=H403,T403=I403,U403=R403),"OK","Mismatch")))</f>
        <v/>
      </c>
    </row>
    <row r="404">
      <c r="A404" s="25" t="n"/>
      <c r="B404" s="25" t="n"/>
      <c r="C404" s="26" t="n"/>
      <c r="D404" s="26" t="n"/>
      <c r="E404" s="26" t="n"/>
      <c r="F404" s="26" t="n"/>
      <c r="G404" s="25" t="n"/>
      <c r="H404" s="25" t="n"/>
      <c r="I404" s="25" t="n"/>
      <c r="J404" s="25" t="n"/>
      <c r="K404" s="25" t="n"/>
      <c r="L404" s="27">
        <f>IF(D404="","",MIN(INT(H404/J404),I404))</f>
        <v/>
      </c>
      <c r="M404" s="27">
        <f>IF(D404="","",INT((H404-L404*J404)/J404))</f>
        <v/>
      </c>
      <c r="N404" s="27">
        <f>IF(D404="","",INT((I404-L404)/J404))</f>
        <v/>
      </c>
      <c r="O404" s="27">
        <f>IF(D404="","",H404-L404*J404-M404*J404)</f>
        <v/>
      </c>
      <c r="P404" s="27">
        <f>IF(D404="","",I404-L404-N404*J404)</f>
        <v/>
      </c>
      <c r="Q404" s="27">
        <f>IF(D404="","",IF(AND(O404&gt;0,P404&gt;0),IF(O404+P404&lt;=J404,1,2),IF(O404+P404&gt;0,1,0)))</f>
        <v/>
      </c>
      <c r="R404" s="27">
        <f>IF(D404="","",L404+M404+N404+Q404)</f>
        <v/>
      </c>
      <c r="S404" s="27">
        <f>IF(D404="","",SUMIFS('3_Package_List'!$H$2:$H$5001,'3_Package_List'!$E$2:$E$5001,C404,'3_Package_List'!$G$2:$G$5001,D404))</f>
        <v/>
      </c>
      <c r="T404" s="27">
        <f>IF(D404="","",SUMIFS('3_Package_List'!$J$2:$J$5001,'3_Package_List'!$E$2:$E$5001,C404,'3_Package_List'!$G$2:$G$5001,D404))</f>
        <v/>
      </c>
      <c r="U404" s="27">
        <f>IF(D404="","",COUNTIFS('3_Package_List'!$E$2:$E$5001,C404,'3_Package_List'!$G$2:$G$5001,D404))</f>
        <v/>
      </c>
      <c r="V404" s="27">
        <f>IF(D404="","",IF(U404=0,"Not listed yet",IF(AND(S404=H404,T404=I404,U404=R404),"OK","Mismatch")))</f>
        <v/>
      </c>
    </row>
    <row r="405">
      <c r="A405" s="25" t="n"/>
      <c r="B405" s="25" t="n"/>
      <c r="C405" s="26" t="n"/>
      <c r="D405" s="26" t="n"/>
      <c r="E405" s="26" t="n"/>
      <c r="F405" s="26" t="n"/>
      <c r="G405" s="25" t="n"/>
      <c r="H405" s="25" t="n"/>
      <c r="I405" s="25" t="n"/>
      <c r="J405" s="25" t="n"/>
      <c r="K405" s="25" t="n"/>
      <c r="L405" s="27">
        <f>IF(D405="","",MIN(INT(H405/J405),I405))</f>
        <v/>
      </c>
      <c r="M405" s="27">
        <f>IF(D405="","",INT((H405-L405*J405)/J405))</f>
        <v/>
      </c>
      <c r="N405" s="27">
        <f>IF(D405="","",INT((I405-L405)/J405))</f>
        <v/>
      </c>
      <c r="O405" s="27">
        <f>IF(D405="","",H405-L405*J405-M405*J405)</f>
        <v/>
      </c>
      <c r="P405" s="27">
        <f>IF(D405="","",I405-L405-N405*J405)</f>
        <v/>
      </c>
      <c r="Q405" s="27">
        <f>IF(D405="","",IF(AND(O405&gt;0,P405&gt;0),IF(O405+P405&lt;=J405,1,2),IF(O405+P405&gt;0,1,0)))</f>
        <v/>
      </c>
      <c r="R405" s="27">
        <f>IF(D405="","",L405+M405+N405+Q405)</f>
        <v/>
      </c>
      <c r="S405" s="27">
        <f>IF(D405="","",SUMIFS('3_Package_List'!$H$2:$H$5001,'3_Package_List'!$E$2:$E$5001,C405,'3_Package_List'!$G$2:$G$5001,D405))</f>
        <v/>
      </c>
      <c r="T405" s="27">
        <f>IF(D405="","",SUMIFS('3_Package_List'!$J$2:$J$5001,'3_Package_List'!$E$2:$E$5001,C405,'3_Package_List'!$G$2:$G$5001,D405))</f>
        <v/>
      </c>
      <c r="U405" s="27">
        <f>IF(D405="","",COUNTIFS('3_Package_List'!$E$2:$E$5001,C405,'3_Package_List'!$G$2:$G$5001,D405))</f>
        <v/>
      </c>
      <c r="V405" s="27">
        <f>IF(D405="","",IF(U405=0,"Not listed yet",IF(AND(S405=H405,T405=I405,U405=R405),"OK","Mismatch")))</f>
        <v/>
      </c>
    </row>
    <row r="406">
      <c r="A406" s="25" t="n"/>
      <c r="B406" s="25" t="n"/>
      <c r="C406" s="26" t="n"/>
      <c r="D406" s="26" t="n"/>
      <c r="E406" s="26" t="n"/>
      <c r="F406" s="26" t="n"/>
      <c r="G406" s="25" t="n"/>
      <c r="H406" s="25" t="n"/>
      <c r="I406" s="25" t="n"/>
      <c r="J406" s="25" t="n"/>
      <c r="K406" s="25" t="n"/>
      <c r="L406" s="27">
        <f>IF(D406="","",MIN(INT(H406/J406),I406))</f>
        <v/>
      </c>
      <c r="M406" s="27">
        <f>IF(D406="","",INT((H406-L406*J406)/J406))</f>
        <v/>
      </c>
      <c r="N406" s="27">
        <f>IF(D406="","",INT((I406-L406)/J406))</f>
        <v/>
      </c>
      <c r="O406" s="27">
        <f>IF(D406="","",H406-L406*J406-M406*J406)</f>
        <v/>
      </c>
      <c r="P406" s="27">
        <f>IF(D406="","",I406-L406-N406*J406)</f>
        <v/>
      </c>
      <c r="Q406" s="27">
        <f>IF(D406="","",IF(AND(O406&gt;0,P406&gt;0),IF(O406+P406&lt;=J406,1,2),IF(O406+P406&gt;0,1,0)))</f>
        <v/>
      </c>
      <c r="R406" s="27">
        <f>IF(D406="","",L406+M406+N406+Q406)</f>
        <v/>
      </c>
      <c r="S406" s="27">
        <f>IF(D406="","",SUMIFS('3_Package_List'!$H$2:$H$5001,'3_Package_List'!$E$2:$E$5001,C406,'3_Package_List'!$G$2:$G$5001,D406))</f>
        <v/>
      </c>
      <c r="T406" s="27">
        <f>IF(D406="","",SUMIFS('3_Package_List'!$J$2:$J$5001,'3_Package_List'!$E$2:$E$5001,C406,'3_Package_List'!$G$2:$G$5001,D406))</f>
        <v/>
      </c>
      <c r="U406" s="27">
        <f>IF(D406="","",COUNTIFS('3_Package_List'!$E$2:$E$5001,C406,'3_Package_List'!$G$2:$G$5001,D406))</f>
        <v/>
      </c>
      <c r="V406" s="27">
        <f>IF(D406="","",IF(U406=0,"Not listed yet",IF(AND(S406=H406,T406=I406,U406=R406),"OK","Mismatch")))</f>
        <v/>
      </c>
    </row>
    <row r="407">
      <c r="A407" s="25" t="n"/>
      <c r="B407" s="25" t="n"/>
      <c r="C407" s="26" t="n"/>
      <c r="D407" s="26" t="n"/>
      <c r="E407" s="26" t="n"/>
      <c r="F407" s="26" t="n"/>
      <c r="G407" s="25" t="n"/>
      <c r="H407" s="25" t="n"/>
      <c r="I407" s="25" t="n"/>
      <c r="J407" s="25" t="n"/>
      <c r="K407" s="25" t="n"/>
      <c r="L407" s="27">
        <f>IF(D407="","",MIN(INT(H407/J407),I407))</f>
        <v/>
      </c>
      <c r="M407" s="27">
        <f>IF(D407="","",INT((H407-L407*J407)/J407))</f>
        <v/>
      </c>
      <c r="N407" s="27">
        <f>IF(D407="","",INT((I407-L407)/J407))</f>
        <v/>
      </c>
      <c r="O407" s="27">
        <f>IF(D407="","",H407-L407*J407-M407*J407)</f>
        <v/>
      </c>
      <c r="P407" s="27">
        <f>IF(D407="","",I407-L407-N407*J407)</f>
        <v/>
      </c>
      <c r="Q407" s="27">
        <f>IF(D407="","",IF(AND(O407&gt;0,P407&gt;0),IF(O407+P407&lt;=J407,1,2),IF(O407+P407&gt;0,1,0)))</f>
        <v/>
      </c>
      <c r="R407" s="27">
        <f>IF(D407="","",L407+M407+N407+Q407)</f>
        <v/>
      </c>
      <c r="S407" s="27">
        <f>IF(D407="","",SUMIFS('3_Package_List'!$H$2:$H$5001,'3_Package_List'!$E$2:$E$5001,C407,'3_Package_List'!$G$2:$G$5001,D407))</f>
        <v/>
      </c>
      <c r="T407" s="27">
        <f>IF(D407="","",SUMIFS('3_Package_List'!$J$2:$J$5001,'3_Package_List'!$E$2:$E$5001,C407,'3_Package_List'!$G$2:$G$5001,D407))</f>
        <v/>
      </c>
      <c r="U407" s="27">
        <f>IF(D407="","",COUNTIFS('3_Package_List'!$E$2:$E$5001,C407,'3_Package_List'!$G$2:$G$5001,D407))</f>
        <v/>
      </c>
      <c r="V407" s="27">
        <f>IF(D407="","",IF(U407=0,"Not listed yet",IF(AND(S407=H407,T407=I407,U407=R407),"OK","Mismatch")))</f>
        <v/>
      </c>
    </row>
    <row r="408">
      <c r="A408" s="25" t="n"/>
      <c r="B408" s="25" t="n"/>
      <c r="C408" s="26" t="n"/>
      <c r="D408" s="26" t="n"/>
      <c r="E408" s="26" t="n"/>
      <c r="F408" s="26" t="n"/>
      <c r="G408" s="25" t="n"/>
      <c r="H408" s="25" t="n"/>
      <c r="I408" s="25" t="n"/>
      <c r="J408" s="25" t="n"/>
      <c r="K408" s="25" t="n"/>
      <c r="L408" s="27">
        <f>IF(D408="","",MIN(INT(H408/J408),I408))</f>
        <v/>
      </c>
      <c r="M408" s="27">
        <f>IF(D408="","",INT((H408-L408*J408)/J408))</f>
        <v/>
      </c>
      <c r="N408" s="27">
        <f>IF(D408="","",INT((I408-L408)/J408))</f>
        <v/>
      </c>
      <c r="O408" s="27">
        <f>IF(D408="","",H408-L408*J408-M408*J408)</f>
        <v/>
      </c>
      <c r="P408" s="27">
        <f>IF(D408="","",I408-L408-N408*J408)</f>
        <v/>
      </c>
      <c r="Q408" s="27">
        <f>IF(D408="","",IF(AND(O408&gt;0,P408&gt;0),IF(O408+P408&lt;=J408,1,2),IF(O408+P408&gt;0,1,0)))</f>
        <v/>
      </c>
      <c r="R408" s="27">
        <f>IF(D408="","",L408+M408+N408+Q408)</f>
        <v/>
      </c>
      <c r="S408" s="27">
        <f>IF(D408="","",SUMIFS('3_Package_List'!$H$2:$H$5001,'3_Package_List'!$E$2:$E$5001,C408,'3_Package_List'!$G$2:$G$5001,D408))</f>
        <v/>
      </c>
      <c r="T408" s="27">
        <f>IF(D408="","",SUMIFS('3_Package_List'!$J$2:$J$5001,'3_Package_List'!$E$2:$E$5001,C408,'3_Package_List'!$G$2:$G$5001,D408))</f>
        <v/>
      </c>
      <c r="U408" s="27">
        <f>IF(D408="","",COUNTIFS('3_Package_List'!$E$2:$E$5001,C408,'3_Package_List'!$G$2:$G$5001,D408))</f>
        <v/>
      </c>
      <c r="V408" s="27">
        <f>IF(D408="","",IF(U408=0,"Not listed yet",IF(AND(S408=H408,T408=I408,U408=R408),"OK","Mismatch")))</f>
        <v/>
      </c>
    </row>
    <row r="409">
      <c r="A409" s="25" t="n"/>
      <c r="B409" s="25" t="n"/>
      <c r="C409" s="26" t="n"/>
      <c r="D409" s="26" t="n"/>
      <c r="E409" s="26" t="n"/>
      <c r="F409" s="26" t="n"/>
      <c r="G409" s="25" t="n"/>
      <c r="H409" s="25" t="n"/>
      <c r="I409" s="25" t="n"/>
      <c r="J409" s="25" t="n"/>
      <c r="K409" s="25" t="n"/>
      <c r="L409" s="27">
        <f>IF(D409="","",MIN(INT(H409/J409),I409))</f>
        <v/>
      </c>
      <c r="M409" s="27">
        <f>IF(D409="","",INT((H409-L409*J409)/J409))</f>
        <v/>
      </c>
      <c r="N409" s="27">
        <f>IF(D409="","",INT((I409-L409)/J409))</f>
        <v/>
      </c>
      <c r="O409" s="27">
        <f>IF(D409="","",H409-L409*J409-M409*J409)</f>
        <v/>
      </c>
      <c r="P409" s="27">
        <f>IF(D409="","",I409-L409-N409*J409)</f>
        <v/>
      </c>
      <c r="Q409" s="27">
        <f>IF(D409="","",IF(AND(O409&gt;0,P409&gt;0),IF(O409+P409&lt;=J409,1,2),IF(O409+P409&gt;0,1,0)))</f>
        <v/>
      </c>
      <c r="R409" s="27">
        <f>IF(D409="","",L409+M409+N409+Q409)</f>
        <v/>
      </c>
      <c r="S409" s="27">
        <f>IF(D409="","",SUMIFS('3_Package_List'!$H$2:$H$5001,'3_Package_List'!$E$2:$E$5001,C409,'3_Package_List'!$G$2:$G$5001,D409))</f>
        <v/>
      </c>
      <c r="T409" s="27">
        <f>IF(D409="","",SUMIFS('3_Package_List'!$J$2:$J$5001,'3_Package_List'!$E$2:$E$5001,C409,'3_Package_List'!$G$2:$G$5001,D409))</f>
        <v/>
      </c>
      <c r="U409" s="27">
        <f>IF(D409="","",COUNTIFS('3_Package_List'!$E$2:$E$5001,C409,'3_Package_List'!$G$2:$G$5001,D409))</f>
        <v/>
      </c>
      <c r="V409" s="27">
        <f>IF(D409="","",IF(U409=0,"Not listed yet",IF(AND(S409=H409,T409=I409,U409=R409),"OK","Mismatch")))</f>
        <v/>
      </c>
    </row>
    <row r="410">
      <c r="A410" s="25" t="n"/>
      <c r="B410" s="25" t="n"/>
      <c r="C410" s="26" t="n"/>
      <c r="D410" s="26" t="n"/>
      <c r="E410" s="26" t="n"/>
      <c r="F410" s="26" t="n"/>
      <c r="G410" s="25" t="n"/>
      <c r="H410" s="25" t="n"/>
      <c r="I410" s="25" t="n"/>
      <c r="J410" s="25" t="n"/>
      <c r="K410" s="25" t="n"/>
      <c r="L410" s="27">
        <f>IF(D410="","",MIN(INT(H410/J410),I410))</f>
        <v/>
      </c>
      <c r="M410" s="27">
        <f>IF(D410="","",INT((H410-L410*J410)/J410))</f>
        <v/>
      </c>
      <c r="N410" s="27">
        <f>IF(D410="","",INT((I410-L410)/J410))</f>
        <v/>
      </c>
      <c r="O410" s="27">
        <f>IF(D410="","",H410-L410*J410-M410*J410)</f>
        <v/>
      </c>
      <c r="P410" s="27">
        <f>IF(D410="","",I410-L410-N410*J410)</f>
        <v/>
      </c>
      <c r="Q410" s="27">
        <f>IF(D410="","",IF(AND(O410&gt;0,P410&gt;0),IF(O410+P410&lt;=J410,1,2),IF(O410+P410&gt;0,1,0)))</f>
        <v/>
      </c>
      <c r="R410" s="27">
        <f>IF(D410="","",L410+M410+N410+Q410)</f>
        <v/>
      </c>
      <c r="S410" s="27">
        <f>IF(D410="","",SUMIFS('3_Package_List'!$H$2:$H$5001,'3_Package_List'!$E$2:$E$5001,C410,'3_Package_List'!$G$2:$G$5001,D410))</f>
        <v/>
      </c>
      <c r="T410" s="27">
        <f>IF(D410="","",SUMIFS('3_Package_List'!$J$2:$J$5001,'3_Package_List'!$E$2:$E$5001,C410,'3_Package_List'!$G$2:$G$5001,D410))</f>
        <v/>
      </c>
      <c r="U410" s="27">
        <f>IF(D410="","",COUNTIFS('3_Package_List'!$E$2:$E$5001,C410,'3_Package_List'!$G$2:$G$5001,D410))</f>
        <v/>
      </c>
      <c r="V410" s="27">
        <f>IF(D410="","",IF(U410=0,"Not listed yet",IF(AND(S410=H410,T410=I410,U410=R410),"OK","Mismatch")))</f>
        <v/>
      </c>
    </row>
    <row r="411">
      <c r="A411" s="25" t="n"/>
      <c r="B411" s="25" t="n"/>
      <c r="C411" s="26" t="n"/>
      <c r="D411" s="26" t="n"/>
      <c r="E411" s="26" t="n"/>
      <c r="F411" s="26" t="n"/>
      <c r="G411" s="25" t="n"/>
      <c r="H411" s="25" t="n"/>
      <c r="I411" s="25" t="n"/>
      <c r="J411" s="25" t="n"/>
      <c r="K411" s="25" t="n"/>
      <c r="L411" s="27">
        <f>IF(D411="","",MIN(INT(H411/J411),I411))</f>
        <v/>
      </c>
      <c r="M411" s="27">
        <f>IF(D411="","",INT((H411-L411*J411)/J411))</f>
        <v/>
      </c>
      <c r="N411" s="27">
        <f>IF(D411="","",INT((I411-L411)/J411))</f>
        <v/>
      </c>
      <c r="O411" s="27">
        <f>IF(D411="","",H411-L411*J411-M411*J411)</f>
        <v/>
      </c>
      <c r="P411" s="27">
        <f>IF(D411="","",I411-L411-N411*J411)</f>
        <v/>
      </c>
      <c r="Q411" s="27">
        <f>IF(D411="","",IF(AND(O411&gt;0,P411&gt;0),IF(O411+P411&lt;=J411,1,2),IF(O411+P411&gt;0,1,0)))</f>
        <v/>
      </c>
      <c r="R411" s="27">
        <f>IF(D411="","",L411+M411+N411+Q411)</f>
        <v/>
      </c>
      <c r="S411" s="27">
        <f>IF(D411="","",SUMIFS('3_Package_List'!$H$2:$H$5001,'3_Package_List'!$E$2:$E$5001,C411,'3_Package_List'!$G$2:$G$5001,D411))</f>
        <v/>
      </c>
      <c r="T411" s="27">
        <f>IF(D411="","",SUMIFS('3_Package_List'!$J$2:$J$5001,'3_Package_List'!$E$2:$E$5001,C411,'3_Package_List'!$G$2:$G$5001,D411))</f>
        <v/>
      </c>
      <c r="U411" s="27">
        <f>IF(D411="","",COUNTIFS('3_Package_List'!$E$2:$E$5001,C411,'3_Package_List'!$G$2:$G$5001,D411))</f>
        <v/>
      </c>
      <c r="V411" s="27">
        <f>IF(D411="","",IF(U411=0,"Not listed yet",IF(AND(S411=H411,T411=I411,U411=R411),"OK","Mismatch")))</f>
        <v/>
      </c>
    </row>
    <row r="412">
      <c r="A412" s="25" t="n"/>
      <c r="B412" s="25" t="n"/>
      <c r="C412" s="26" t="n"/>
      <c r="D412" s="26" t="n"/>
      <c r="E412" s="26" t="n"/>
      <c r="F412" s="26" t="n"/>
      <c r="G412" s="25" t="n"/>
      <c r="H412" s="25" t="n"/>
      <c r="I412" s="25" t="n"/>
      <c r="J412" s="25" t="n"/>
      <c r="K412" s="25" t="n"/>
      <c r="L412" s="27">
        <f>IF(D412="","",MIN(INT(H412/J412),I412))</f>
        <v/>
      </c>
      <c r="M412" s="27">
        <f>IF(D412="","",INT((H412-L412*J412)/J412))</f>
        <v/>
      </c>
      <c r="N412" s="27">
        <f>IF(D412="","",INT((I412-L412)/J412))</f>
        <v/>
      </c>
      <c r="O412" s="27">
        <f>IF(D412="","",H412-L412*J412-M412*J412)</f>
        <v/>
      </c>
      <c r="P412" s="27">
        <f>IF(D412="","",I412-L412-N412*J412)</f>
        <v/>
      </c>
      <c r="Q412" s="27">
        <f>IF(D412="","",IF(AND(O412&gt;0,P412&gt;0),IF(O412+P412&lt;=J412,1,2),IF(O412+P412&gt;0,1,0)))</f>
        <v/>
      </c>
      <c r="R412" s="27">
        <f>IF(D412="","",L412+M412+N412+Q412)</f>
        <v/>
      </c>
      <c r="S412" s="27">
        <f>IF(D412="","",SUMIFS('3_Package_List'!$H$2:$H$5001,'3_Package_List'!$E$2:$E$5001,C412,'3_Package_List'!$G$2:$G$5001,D412))</f>
        <v/>
      </c>
      <c r="T412" s="27">
        <f>IF(D412="","",SUMIFS('3_Package_List'!$J$2:$J$5001,'3_Package_List'!$E$2:$E$5001,C412,'3_Package_List'!$G$2:$G$5001,D412))</f>
        <v/>
      </c>
      <c r="U412" s="27">
        <f>IF(D412="","",COUNTIFS('3_Package_List'!$E$2:$E$5001,C412,'3_Package_List'!$G$2:$G$5001,D412))</f>
        <v/>
      </c>
      <c r="V412" s="27">
        <f>IF(D412="","",IF(U412=0,"Not listed yet",IF(AND(S412=H412,T412=I412,U412=R412),"OK","Mismatch")))</f>
        <v/>
      </c>
    </row>
    <row r="413">
      <c r="A413" s="25" t="n"/>
      <c r="B413" s="25" t="n"/>
      <c r="C413" s="26" t="n"/>
      <c r="D413" s="26" t="n"/>
      <c r="E413" s="26" t="n"/>
      <c r="F413" s="26" t="n"/>
      <c r="G413" s="25" t="n"/>
      <c r="H413" s="25" t="n"/>
      <c r="I413" s="25" t="n"/>
      <c r="J413" s="25" t="n"/>
      <c r="K413" s="25" t="n"/>
      <c r="L413" s="27">
        <f>IF(D413="","",MIN(INT(H413/J413),I413))</f>
        <v/>
      </c>
      <c r="M413" s="27">
        <f>IF(D413="","",INT((H413-L413*J413)/J413))</f>
        <v/>
      </c>
      <c r="N413" s="27">
        <f>IF(D413="","",INT((I413-L413)/J413))</f>
        <v/>
      </c>
      <c r="O413" s="27">
        <f>IF(D413="","",H413-L413*J413-M413*J413)</f>
        <v/>
      </c>
      <c r="P413" s="27">
        <f>IF(D413="","",I413-L413-N413*J413)</f>
        <v/>
      </c>
      <c r="Q413" s="27">
        <f>IF(D413="","",IF(AND(O413&gt;0,P413&gt;0),IF(O413+P413&lt;=J413,1,2),IF(O413+P413&gt;0,1,0)))</f>
        <v/>
      </c>
      <c r="R413" s="27">
        <f>IF(D413="","",L413+M413+N413+Q413)</f>
        <v/>
      </c>
      <c r="S413" s="27">
        <f>IF(D413="","",SUMIFS('3_Package_List'!$H$2:$H$5001,'3_Package_List'!$E$2:$E$5001,C413,'3_Package_List'!$G$2:$G$5001,D413))</f>
        <v/>
      </c>
      <c r="T413" s="27">
        <f>IF(D413="","",SUMIFS('3_Package_List'!$J$2:$J$5001,'3_Package_List'!$E$2:$E$5001,C413,'3_Package_List'!$G$2:$G$5001,D413))</f>
        <v/>
      </c>
      <c r="U413" s="27">
        <f>IF(D413="","",COUNTIFS('3_Package_List'!$E$2:$E$5001,C413,'3_Package_List'!$G$2:$G$5001,D413))</f>
        <v/>
      </c>
      <c r="V413" s="27">
        <f>IF(D413="","",IF(U413=0,"Not listed yet",IF(AND(S413=H413,T413=I413,U413=R413),"OK","Mismatch")))</f>
        <v/>
      </c>
    </row>
    <row r="414">
      <c r="A414" s="25" t="n"/>
      <c r="B414" s="25" t="n"/>
      <c r="C414" s="26" t="n"/>
      <c r="D414" s="26" t="n"/>
      <c r="E414" s="26" t="n"/>
      <c r="F414" s="26" t="n"/>
      <c r="G414" s="25" t="n"/>
      <c r="H414" s="25" t="n"/>
      <c r="I414" s="25" t="n"/>
      <c r="J414" s="25" t="n"/>
      <c r="K414" s="25" t="n"/>
      <c r="L414" s="27">
        <f>IF(D414="","",MIN(INT(H414/J414),I414))</f>
        <v/>
      </c>
      <c r="M414" s="27">
        <f>IF(D414="","",INT((H414-L414*J414)/J414))</f>
        <v/>
      </c>
      <c r="N414" s="27">
        <f>IF(D414="","",INT((I414-L414)/J414))</f>
        <v/>
      </c>
      <c r="O414" s="27">
        <f>IF(D414="","",H414-L414*J414-M414*J414)</f>
        <v/>
      </c>
      <c r="P414" s="27">
        <f>IF(D414="","",I414-L414-N414*J414)</f>
        <v/>
      </c>
      <c r="Q414" s="27">
        <f>IF(D414="","",IF(AND(O414&gt;0,P414&gt;0),IF(O414+P414&lt;=J414,1,2),IF(O414+P414&gt;0,1,0)))</f>
        <v/>
      </c>
      <c r="R414" s="27">
        <f>IF(D414="","",L414+M414+N414+Q414)</f>
        <v/>
      </c>
      <c r="S414" s="27">
        <f>IF(D414="","",SUMIFS('3_Package_List'!$H$2:$H$5001,'3_Package_List'!$E$2:$E$5001,C414,'3_Package_List'!$G$2:$G$5001,D414))</f>
        <v/>
      </c>
      <c r="T414" s="27">
        <f>IF(D414="","",SUMIFS('3_Package_List'!$J$2:$J$5001,'3_Package_List'!$E$2:$E$5001,C414,'3_Package_List'!$G$2:$G$5001,D414))</f>
        <v/>
      </c>
      <c r="U414" s="27">
        <f>IF(D414="","",COUNTIFS('3_Package_List'!$E$2:$E$5001,C414,'3_Package_List'!$G$2:$G$5001,D414))</f>
        <v/>
      </c>
      <c r="V414" s="27">
        <f>IF(D414="","",IF(U414=0,"Not listed yet",IF(AND(S414=H414,T414=I414,U414=R414),"OK","Mismatch")))</f>
        <v/>
      </c>
    </row>
    <row r="415">
      <c r="A415" s="25" t="n"/>
      <c r="B415" s="25" t="n"/>
      <c r="C415" s="26" t="n"/>
      <c r="D415" s="26" t="n"/>
      <c r="E415" s="26" t="n"/>
      <c r="F415" s="26" t="n"/>
      <c r="G415" s="25" t="n"/>
      <c r="H415" s="25" t="n"/>
      <c r="I415" s="25" t="n"/>
      <c r="J415" s="25" t="n"/>
      <c r="K415" s="25" t="n"/>
      <c r="L415" s="27">
        <f>IF(D415="","",MIN(INT(H415/J415),I415))</f>
        <v/>
      </c>
      <c r="M415" s="27">
        <f>IF(D415="","",INT((H415-L415*J415)/J415))</f>
        <v/>
      </c>
      <c r="N415" s="27">
        <f>IF(D415="","",INT((I415-L415)/J415))</f>
        <v/>
      </c>
      <c r="O415" s="27">
        <f>IF(D415="","",H415-L415*J415-M415*J415)</f>
        <v/>
      </c>
      <c r="P415" s="27">
        <f>IF(D415="","",I415-L415-N415*J415)</f>
        <v/>
      </c>
      <c r="Q415" s="27">
        <f>IF(D415="","",IF(AND(O415&gt;0,P415&gt;0),IF(O415+P415&lt;=J415,1,2),IF(O415+P415&gt;0,1,0)))</f>
        <v/>
      </c>
      <c r="R415" s="27">
        <f>IF(D415="","",L415+M415+N415+Q415)</f>
        <v/>
      </c>
      <c r="S415" s="27">
        <f>IF(D415="","",SUMIFS('3_Package_List'!$H$2:$H$5001,'3_Package_List'!$E$2:$E$5001,C415,'3_Package_List'!$G$2:$G$5001,D415))</f>
        <v/>
      </c>
      <c r="T415" s="27">
        <f>IF(D415="","",SUMIFS('3_Package_List'!$J$2:$J$5001,'3_Package_List'!$E$2:$E$5001,C415,'3_Package_List'!$G$2:$G$5001,D415))</f>
        <v/>
      </c>
      <c r="U415" s="27">
        <f>IF(D415="","",COUNTIFS('3_Package_List'!$E$2:$E$5001,C415,'3_Package_List'!$G$2:$G$5001,D415))</f>
        <v/>
      </c>
      <c r="V415" s="27">
        <f>IF(D415="","",IF(U415=0,"Not listed yet",IF(AND(S415=H415,T415=I415,U415=R415),"OK","Mismatch")))</f>
        <v/>
      </c>
    </row>
    <row r="416">
      <c r="A416" s="25" t="n"/>
      <c r="B416" s="25" t="n"/>
      <c r="C416" s="26" t="n"/>
      <c r="D416" s="26" t="n"/>
      <c r="E416" s="26" t="n"/>
      <c r="F416" s="26" t="n"/>
      <c r="G416" s="25" t="n"/>
      <c r="H416" s="25" t="n"/>
      <c r="I416" s="25" t="n"/>
      <c r="J416" s="25" t="n"/>
      <c r="K416" s="25" t="n"/>
      <c r="L416" s="27">
        <f>IF(D416="","",MIN(INT(H416/J416),I416))</f>
        <v/>
      </c>
      <c r="M416" s="27">
        <f>IF(D416="","",INT((H416-L416*J416)/J416))</f>
        <v/>
      </c>
      <c r="N416" s="27">
        <f>IF(D416="","",INT((I416-L416)/J416))</f>
        <v/>
      </c>
      <c r="O416" s="27">
        <f>IF(D416="","",H416-L416*J416-M416*J416)</f>
        <v/>
      </c>
      <c r="P416" s="27">
        <f>IF(D416="","",I416-L416-N416*J416)</f>
        <v/>
      </c>
      <c r="Q416" s="27">
        <f>IF(D416="","",IF(AND(O416&gt;0,P416&gt;0),IF(O416+P416&lt;=J416,1,2),IF(O416+P416&gt;0,1,0)))</f>
        <v/>
      </c>
      <c r="R416" s="27">
        <f>IF(D416="","",L416+M416+N416+Q416)</f>
        <v/>
      </c>
      <c r="S416" s="27">
        <f>IF(D416="","",SUMIFS('3_Package_List'!$H$2:$H$5001,'3_Package_List'!$E$2:$E$5001,C416,'3_Package_List'!$G$2:$G$5001,D416))</f>
        <v/>
      </c>
      <c r="T416" s="27">
        <f>IF(D416="","",SUMIFS('3_Package_List'!$J$2:$J$5001,'3_Package_List'!$E$2:$E$5001,C416,'3_Package_List'!$G$2:$G$5001,D416))</f>
        <v/>
      </c>
      <c r="U416" s="27">
        <f>IF(D416="","",COUNTIFS('3_Package_List'!$E$2:$E$5001,C416,'3_Package_List'!$G$2:$G$5001,D416))</f>
        <v/>
      </c>
      <c r="V416" s="27">
        <f>IF(D416="","",IF(U416=0,"Not listed yet",IF(AND(S416=H416,T416=I416,U416=R416),"OK","Mismatch")))</f>
        <v/>
      </c>
    </row>
    <row r="417">
      <c r="A417" s="25" t="n"/>
      <c r="B417" s="25" t="n"/>
      <c r="C417" s="26" t="n"/>
      <c r="D417" s="26" t="n"/>
      <c r="E417" s="26" t="n"/>
      <c r="F417" s="26" t="n"/>
      <c r="G417" s="25" t="n"/>
      <c r="H417" s="25" t="n"/>
      <c r="I417" s="25" t="n"/>
      <c r="J417" s="25" t="n"/>
      <c r="K417" s="25" t="n"/>
      <c r="L417" s="27">
        <f>IF(D417="","",MIN(INT(H417/J417),I417))</f>
        <v/>
      </c>
      <c r="M417" s="27">
        <f>IF(D417="","",INT((H417-L417*J417)/J417))</f>
        <v/>
      </c>
      <c r="N417" s="27">
        <f>IF(D417="","",INT((I417-L417)/J417))</f>
        <v/>
      </c>
      <c r="O417" s="27">
        <f>IF(D417="","",H417-L417*J417-M417*J417)</f>
        <v/>
      </c>
      <c r="P417" s="27">
        <f>IF(D417="","",I417-L417-N417*J417)</f>
        <v/>
      </c>
      <c r="Q417" s="27">
        <f>IF(D417="","",IF(AND(O417&gt;0,P417&gt;0),IF(O417+P417&lt;=J417,1,2),IF(O417+P417&gt;0,1,0)))</f>
        <v/>
      </c>
      <c r="R417" s="27">
        <f>IF(D417="","",L417+M417+N417+Q417)</f>
        <v/>
      </c>
      <c r="S417" s="27">
        <f>IF(D417="","",SUMIFS('3_Package_List'!$H$2:$H$5001,'3_Package_List'!$E$2:$E$5001,C417,'3_Package_List'!$G$2:$G$5001,D417))</f>
        <v/>
      </c>
      <c r="T417" s="27">
        <f>IF(D417="","",SUMIFS('3_Package_List'!$J$2:$J$5001,'3_Package_List'!$E$2:$E$5001,C417,'3_Package_List'!$G$2:$G$5001,D417))</f>
        <v/>
      </c>
      <c r="U417" s="27">
        <f>IF(D417="","",COUNTIFS('3_Package_List'!$E$2:$E$5001,C417,'3_Package_List'!$G$2:$G$5001,D417))</f>
        <v/>
      </c>
      <c r="V417" s="27">
        <f>IF(D417="","",IF(U417=0,"Not listed yet",IF(AND(S417=H417,T417=I417,U417=R417),"OK","Mismatch")))</f>
        <v/>
      </c>
    </row>
    <row r="418">
      <c r="A418" s="25" t="n"/>
      <c r="B418" s="25" t="n"/>
      <c r="C418" s="26" t="n"/>
      <c r="D418" s="26" t="n"/>
      <c r="E418" s="26" t="n"/>
      <c r="F418" s="26" t="n"/>
      <c r="G418" s="25" t="n"/>
      <c r="H418" s="25" t="n"/>
      <c r="I418" s="25" t="n"/>
      <c r="J418" s="25" t="n"/>
      <c r="K418" s="25" t="n"/>
      <c r="L418" s="27">
        <f>IF(D418="","",MIN(INT(H418/J418),I418))</f>
        <v/>
      </c>
      <c r="M418" s="27">
        <f>IF(D418="","",INT((H418-L418*J418)/J418))</f>
        <v/>
      </c>
      <c r="N418" s="27">
        <f>IF(D418="","",INT((I418-L418)/J418))</f>
        <v/>
      </c>
      <c r="O418" s="27">
        <f>IF(D418="","",H418-L418*J418-M418*J418)</f>
        <v/>
      </c>
      <c r="P418" s="27">
        <f>IF(D418="","",I418-L418-N418*J418)</f>
        <v/>
      </c>
      <c r="Q418" s="27">
        <f>IF(D418="","",IF(AND(O418&gt;0,P418&gt;0),IF(O418+P418&lt;=J418,1,2),IF(O418+P418&gt;0,1,0)))</f>
        <v/>
      </c>
      <c r="R418" s="27">
        <f>IF(D418="","",L418+M418+N418+Q418)</f>
        <v/>
      </c>
      <c r="S418" s="27">
        <f>IF(D418="","",SUMIFS('3_Package_List'!$H$2:$H$5001,'3_Package_List'!$E$2:$E$5001,C418,'3_Package_List'!$G$2:$G$5001,D418))</f>
        <v/>
      </c>
      <c r="T418" s="27">
        <f>IF(D418="","",SUMIFS('3_Package_List'!$J$2:$J$5001,'3_Package_List'!$E$2:$E$5001,C418,'3_Package_List'!$G$2:$G$5001,D418))</f>
        <v/>
      </c>
      <c r="U418" s="27">
        <f>IF(D418="","",COUNTIFS('3_Package_List'!$E$2:$E$5001,C418,'3_Package_List'!$G$2:$G$5001,D418))</f>
        <v/>
      </c>
      <c r="V418" s="27">
        <f>IF(D418="","",IF(U418=0,"Not listed yet",IF(AND(S418=H418,T418=I418,U418=R418),"OK","Mismatch")))</f>
        <v/>
      </c>
    </row>
    <row r="419">
      <c r="A419" s="25" t="n"/>
      <c r="B419" s="25" t="n"/>
      <c r="C419" s="26" t="n"/>
      <c r="D419" s="26" t="n"/>
      <c r="E419" s="26" t="n"/>
      <c r="F419" s="26" t="n"/>
      <c r="G419" s="25" t="n"/>
      <c r="H419" s="25" t="n"/>
      <c r="I419" s="25" t="n"/>
      <c r="J419" s="25" t="n"/>
      <c r="K419" s="25" t="n"/>
      <c r="L419" s="27">
        <f>IF(D419="","",MIN(INT(H419/J419),I419))</f>
        <v/>
      </c>
      <c r="M419" s="27">
        <f>IF(D419="","",INT((H419-L419*J419)/J419))</f>
        <v/>
      </c>
      <c r="N419" s="27">
        <f>IF(D419="","",INT((I419-L419)/J419))</f>
        <v/>
      </c>
      <c r="O419" s="27">
        <f>IF(D419="","",H419-L419*J419-M419*J419)</f>
        <v/>
      </c>
      <c r="P419" s="27">
        <f>IF(D419="","",I419-L419-N419*J419)</f>
        <v/>
      </c>
      <c r="Q419" s="27">
        <f>IF(D419="","",IF(AND(O419&gt;0,P419&gt;0),IF(O419+P419&lt;=J419,1,2),IF(O419+P419&gt;0,1,0)))</f>
        <v/>
      </c>
      <c r="R419" s="27">
        <f>IF(D419="","",L419+M419+N419+Q419)</f>
        <v/>
      </c>
      <c r="S419" s="27">
        <f>IF(D419="","",SUMIFS('3_Package_List'!$H$2:$H$5001,'3_Package_List'!$E$2:$E$5001,C419,'3_Package_List'!$G$2:$G$5001,D419))</f>
        <v/>
      </c>
      <c r="T419" s="27">
        <f>IF(D419="","",SUMIFS('3_Package_List'!$J$2:$J$5001,'3_Package_List'!$E$2:$E$5001,C419,'3_Package_List'!$G$2:$G$5001,D419))</f>
        <v/>
      </c>
      <c r="U419" s="27">
        <f>IF(D419="","",COUNTIFS('3_Package_List'!$E$2:$E$5001,C419,'3_Package_List'!$G$2:$G$5001,D419))</f>
        <v/>
      </c>
      <c r="V419" s="27">
        <f>IF(D419="","",IF(U419=0,"Not listed yet",IF(AND(S419=H419,T419=I419,U419=R419),"OK","Mismatch")))</f>
        <v/>
      </c>
    </row>
    <row r="420">
      <c r="A420" s="25" t="n"/>
      <c r="B420" s="25" t="n"/>
      <c r="C420" s="26" t="n"/>
      <c r="D420" s="26" t="n"/>
      <c r="E420" s="26" t="n"/>
      <c r="F420" s="26" t="n"/>
      <c r="G420" s="25" t="n"/>
      <c r="H420" s="25" t="n"/>
      <c r="I420" s="25" t="n"/>
      <c r="J420" s="25" t="n"/>
      <c r="K420" s="25" t="n"/>
      <c r="L420" s="27">
        <f>IF(D420="","",MIN(INT(H420/J420),I420))</f>
        <v/>
      </c>
      <c r="M420" s="27">
        <f>IF(D420="","",INT((H420-L420*J420)/J420))</f>
        <v/>
      </c>
      <c r="N420" s="27">
        <f>IF(D420="","",INT((I420-L420)/J420))</f>
        <v/>
      </c>
      <c r="O420" s="27">
        <f>IF(D420="","",H420-L420*J420-M420*J420)</f>
        <v/>
      </c>
      <c r="P420" s="27">
        <f>IF(D420="","",I420-L420-N420*J420)</f>
        <v/>
      </c>
      <c r="Q420" s="27">
        <f>IF(D420="","",IF(AND(O420&gt;0,P420&gt;0),IF(O420+P420&lt;=J420,1,2),IF(O420+P420&gt;0,1,0)))</f>
        <v/>
      </c>
      <c r="R420" s="27">
        <f>IF(D420="","",L420+M420+N420+Q420)</f>
        <v/>
      </c>
      <c r="S420" s="27">
        <f>IF(D420="","",SUMIFS('3_Package_List'!$H$2:$H$5001,'3_Package_List'!$E$2:$E$5001,C420,'3_Package_List'!$G$2:$G$5001,D420))</f>
        <v/>
      </c>
      <c r="T420" s="27">
        <f>IF(D420="","",SUMIFS('3_Package_List'!$J$2:$J$5001,'3_Package_List'!$E$2:$E$5001,C420,'3_Package_List'!$G$2:$G$5001,D420))</f>
        <v/>
      </c>
      <c r="U420" s="27">
        <f>IF(D420="","",COUNTIFS('3_Package_List'!$E$2:$E$5001,C420,'3_Package_List'!$G$2:$G$5001,D420))</f>
        <v/>
      </c>
      <c r="V420" s="27">
        <f>IF(D420="","",IF(U420=0,"Not listed yet",IF(AND(S420=H420,T420=I420,U420=R420),"OK","Mismatch")))</f>
        <v/>
      </c>
    </row>
    <row r="421">
      <c r="A421" s="25" t="n"/>
      <c r="B421" s="25" t="n"/>
      <c r="C421" s="26" t="n"/>
      <c r="D421" s="26" t="n"/>
      <c r="E421" s="26" t="n"/>
      <c r="F421" s="26" t="n"/>
      <c r="G421" s="25" t="n"/>
      <c r="H421" s="25" t="n"/>
      <c r="I421" s="25" t="n"/>
      <c r="J421" s="25" t="n"/>
      <c r="K421" s="25" t="n"/>
      <c r="L421" s="27">
        <f>IF(D421="","",MIN(INT(H421/J421),I421))</f>
        <v/>
      </c>
      <c r="M421" s="27">
        <f>IF(D421="","",INT((H421-L421*J421)/J421))</f>
        <v/>
      </c>
      <c r="N421" s="27">
        <f>IF(D421="","",INT((I421-L421)/J421))</f>
        <v/>
      </c>
      <c r="O421" s="27">
        <f>IF(D421="","",H421-L421*J421-M421*J421)</f>
        <v/>
      </c>
      <c r="P421" s="27">
        <f>IF(D421="","",I421-L421-N421*J421)</f>
        <v/>
      </c>
      <c r="Q421" s="27">
        <f>IF(D421="","",IF(AND(O421&gt;0,P421&gt;0),IF(O421+P421&lt;=J421,1,2),IF(O421+P421&gt;0,1,0)))</f>
        <v/>
      </c>
      <c r="R421" s="27">
        <f>IF(D421="","",L421+M421+N421+Q421)</f>
        <v/>
      </c>
      <c r="S421" s="27">
        <f>IF(D421="","",SUMIFS('3_Package_List'!$H$2:$H$5001,'3_Package_List'!$E$2:$E$5001,C421,'3_Package_List'!$G$2:$G$5001,D421))</f>
        <v/>
      </c>
      <c r="T421" s="27">
        <f>IF(D421="","",SUMIFS('3_Package_List'!$J$2:$J$5001,'3_Package_List'!$E$2:$E$5001,C421,'3_Package_List'!$G$2:$G$5001,D421))</f>
        <v/>
      </c>
      <c r="U421" s="27">
        <f>IF(D421="","",COUNTIFS('3_Package_List'!$E$2:$E$5001,C421,'3_Package_List'!$G$2:$G$5001,D421))</f>
        <v/>
      </c>
      <c r="V421" s="27">
        <f>IF(D421="","",IF(U421=0,"Not listed yet",IF(AND(S421=H421,T421=I421,U421=R421),"OK","Mismatch")))</f>
        <v/>
      </c>
    </row>
    <row r="422">
      <c r="A422" s="25" t="n"/>
      <c r="B422" s="25" t="n"/>
      <c r="C422" s="26" t="n"/>
      <c r="D422" s="26" t="n"/>
      <c r="E422" s="26" t="n"/>
      <c r="F422" s="26" t="n"/>
      <c r="G422" s="25" t="n"/>
      <c r="H422" s="25" t="n"/>
      <c r="I422" s="25" t="n"/>
      <c r="J422" s="25" t="n"/>
      <c r="K422" s="25" t="n"/>
      <c r="L422" s="27">
        <f>IF(D422="","",MIN(INT(H422/J422),I422))</f>
        <v/>
      </c>
      <c r="M422" s="27">
        <f>IF(D422="","",INT((H422-L422*J422)/J422))</f>
        <v/>
      </c>
      <c r="N422" s="27">
        <f>IF(D422="","",INT((I422-L422)/J422))</f>
        <v/>
      </c>
      <c r="O422" s="27">
        <f>IF(D422="","",H422-L422*J422-M422*J422)</f>
        <v/>
      </c>
      <c r="P422" s="27">
        <f>IF(D422="","",I422-L422-N422*J422)</f>
        <v/>
      </c>
      <c r="Q422" s="27">
        <f>IF(D422="","",IF(AND(O422&gt;0,P422&gt;0),IF(O422+P422&lt;=J422,1,2),IF(O422+P422&gt;0,1,0)))</f>
        <v/>
      </c>
      <c r="R422" s="27">
        <f>IF(D422="","",L422+M422+N422+Q422)</f>
        <v/>
      </c>
      <c r="S422" s="27">
        <f>IF(D422="","",SUMIFS('3_Package_List'!$H$2:$H$5001,'3_Package_List'!$E$2:$E$5001,C422,'3_Package_List'!$G$2:$G$5001,D422))</f>
        <v/>
      </c>
      <c r="T422" s="27">
        <f>IF(D422="","",SUMIFS('3_Package_List'!$J$2:$J$5001,'3_Package_List'!$E$2:$E$5001,C422,'3_Package_List'!$G$2:$G$5001,D422))</f>
        <v/>
      </c>
      <c r="U422" s="27">
        <f>IF(D422="","",COUNTIFS('3_Package_List'!$E$2:$E$5001,C422,'3_Package_List'!$G$2:$G$5001,D422))</f>
        <v/>
      </c>
      <c r="V422" s="27">
        <f>IF(D422="","",IF(U422=0,"Not listed yet",IF(AND(S422=H422,T422=I422,U422=R422),"OK","Mismatch")))</f>
        <v/>
      </c>
    </row>
    <row r="423">
      <c r="A423" s="25" t="n"/>
      <c r="B423" s="25" t="n"/>
      <c r="C423" s="26" t="n"/>
      <c r="D423" s="26" t="n"/>
      <c r="E423" s="26" t="n"/>
      <c r="F423" s="26" t="n"/>
      <c r="G423" s="25" t="n"/>
      <c r="H423" s="25" t="n"/>
      <c r="I423" s="25" t="n"/>
      <c r="J423" s="25" t="n"/>
      <c r="K423" s="25" t="n"/>
      <c r="L423" s="27">
        <f>IF(D423="","",MIN(INT(H423/J423),I423))</f>
        <v/>
      </c>
      <c r="M423" s="27">
        <f>IF(D423="","",INT((H423-L423*J423)/J423))</f>
        <v/>
      </c>
      <c r="N423" s="27">
        <f>IF(D423="","",INT((I423-L423)/J423))</f>
        <v/>
      </c>
      <c r="O423" s="27">
        <f>IF(D423="","",H423-L423*J423-M423*J423)</f>
        <v/>
      </c>
      <c r="P423" s="27">
        <f>IF(D423="","",I423-L423-N423*J423)</f>
        <v/>
      </c>
      <c r="Q423" s="27">
        <f>IF(D423="","",IF(AND(O423&gt;0,P423&gt;0),IF(O423+P423&lt;=J423,1,2),IF(O423+P423&gt;0,1,0)))</f>
        <v/>
      </c>
      <c r="R423" s="27">
        <f>IF(D423="","",L423+M423+N423+Q423)</f>
        <v/>
      </c>
      <c r="S423" s="27">
        <f>IF(D423="","",SUMIFS('3_Package_List'!$H$2:$H$5001,'3_Package_List'!$E$2:$E$5001,C423,'3_Package_List'!$G$2:$G$5001,D423))</f>
        <v/>
      </c>
      <c r="T423" s="27">
        <f>IF(D423="","",SUMIFS('3_Package_List'!$J$2:$J$5001,'3_Package_List'!$E$2:$E$5001,C423,'3_Package_List'!$G$2:$G$5001,D423))</f>
        <v/>
      </c>
      <c r="U423" s="27">
        <f>IF(D423="","",COUNTIFS('3_Package_List'!$E$2:$E$5001,C423,'3_Package_List'!$G$2:$G$5001,D423))</f>
        <v/>
      </c>
      <c r="V423" s="27">
        <f>IF(D423="","",IF(U423=0,"Not listed yet",IF(AND(S423=H423,T423=I423,U423=R423),"OK","Mismatch")))</f>
        <v/>
      </c>
    </row>
    <row r="424">
      <c r="A424" s="25" t="n"/>
      <c r="B424" s="25" t="n"/>
      <c r="C424" s="26" t="n"/>
      <c r="D424" s="26" t="n"/>
      <c r="E424" s="26" t="n"/>
      <c r="F424" s="26" t="n"/>
      <c r="G424" s="25" t="n"/>
      <c r="H424" s="25" t="n"/>
      <c r="I424" s="25" t="n"/>
      <c r="J424" s="25" t="n"/>
      <c r="K424" s="25" t="n"/>
      <c r="L424" s="27">
        <f>IF(D424="","",MIN(INT(H424/J424),I424))</f>
        <v/>
      </c>
      <c r="M424" s="27">
        <f>IF(D424="","",INT((H424-L424*J424)/J424))</f>
        <v/>
      </c>
      <c r="N424" s="27">
        <f>IF(D424="","",INT((I424-L424)/J424))</f>
        <v/>
      </c>
      <c r="O424" s="27">
        <f>IF(D424="","",H424-L424*J424-M424*J424)</f>
        <v/>
      </c>
      <c r="P424" s="27">
        <f>IF(D424="","",I424-L424-N424*J424)</f>
        <v/>
      </c>
      <c r="Q424" s="27">
        <f>IF(D424="","",IF(AND(O424&gt;0,P424&gt;0),IF(O424+P424&lt;=J424,1,2),IF(O424+P424&gt;0,1,0)))</f>
        <v/>
      </c>
      <c r="R424" s="27">
        <f>IF(D424="","",L424+M424+N424+Q424)</f>
        <v/>
      </c>
      <c r="S424" s="27">
        <f>IF(D424="","",SUMIFS('3_Package_List'!$H$2:$H$5001,'3_Package_List'!$E$2:$E$5001,C424,'3_Package_List'!$G$2:$G$5001,D424))</f>
        <v/>
      </c>
      <c r="T424" s="27">
        <f>IF(D424="","",SUMIFS('3_Package_List'!$J$2:$J$5001,'3_Package_List'!$E$2:$E$5001,C424,'3_Package_List'!$G$2:$G$5001,D424))</f>
        <v/>
      </c>
      <c r="U424" s="27">
        <f>IF(D424="","",COUNTIFS('3_Package_List'!$E$2:$E$5001,C424,'3_Package_List'!$G$2:$G$5001,D424))</f>
        <v/>
      </c>
      <c r="V424" s="27">
        <f>IF(D424="","",IF(U424=0,"Not listed yet",IF(AND(S424=H424,T424=I424,U424=R424),"OK","Mismatch")))</f>
        <v/>
      </c>
    </row>
    <row r="425">
      <c r="A425" s="25" t="n"/>
      <c r="B425" s="25" t="n"/>
      <c r="C425" s="26" t="n"/>
      <c r="D425" s="26" t="n"/>
      <c r="E425" s="26" t="n"/>
      <c r="F425" s="26" t="n"/>
      <c r="G425" s="25" t="n"/>
      <c r="H425" s="25" t="n"/>
      <c r="I425" s="25" t="n"/>
      <c r="J425" s="25" t="n"/>
      <c r="K425" s="25" t="n"/>
      <c r="L425" s="27">
        <f>IF(D425="","",MIN(INT(H425/J425),I425))</f>
        <v/>
      </c>
      <c r="M425" s="27">
        <f>IF(D425="","",INT((H425-L425*J425)/J425))</f>
        <v/>
      </c>
      <c r="N425" s="27">
        <f>IF(D425="","",INT((I425-L425)/J425))</f>
        <v/>
      </c>
      <c r="O425" s="27">
        <f>IF(D425="","",H425-L425*J425-M425*J425)</f>
        <v/>
      </c>
      <c r="P425" s="27">
        <f>IF(D425="","",I425-L425-N425*J425)</f>
        <v/>
      </c>
      <c r="Q425" s="27">
        <f>IF(D425="","",IF(AND(O425&gt;0,P425&gt;0),IF(O425+P425&lt;=J425,1,2),IF(O425+P425&gt;0,1,0)))</f>
        <v/>
      </c>
      <c r="R425" s="27">
        <f>IF(D425="","",L425+M425+N425+Q425)</f>
        <v/>
      </c>
      <c r="S425" s="27">
        <f>IF(D425="","",SUMIFS('3_Package_List'!$H$2:$H$5001,'3_Package_List'!$E$2:$E$5001,C425,'3_Package_List'!$G$2:$G$5001,D425))</f>
        <v/>
      </c>
      <c r="T425" s="27">
        <f>IF(D425="","",SUMIFS('3_Package_List'!$J$2:$J$5001,'3_Package_List'!$E$2:$E$5001,C425,'3_Package_List'!$G$2:$G$5001,D425))</f>
        <v/>
      </c>
      <c r="U425" s="27">
        <f>IF(D425="","",COUNTIFS('3_Package_List'!$E$2:$E$5001,C425,'3_Package_List'!$G$2:$G$5001,D425))</f>
        <v/>
      </c>
      <c r="V425" s="27">
        <f>IF(D425="","",IF(U425=0,"Not listed yet",IF(AND(S425=H425,T425=I425,U425=R425),"OK","Mismatch")))</f>
        <v/>
      </c>
    </row>
    <row r="426">
      <c r="A426" s="25" t="n"/>
      <c r="B426" s="25" t="n"/>
      <c r="C426" s="26" t="n"/>
      <c r="D426" s="26" t="n"/>
      <c r="E426" s="26" t="n"/>
      <c r="F426" s="26" t="n"/>
      <c r="G426" s="25" t="n"/>
      <c r="H426" s="25" t="n"/>
      <c r="I426" s="25" t="n"/>
      <c r="J426" s="25" t="n"/>
      <c r="K426" s="25" t="n"/>
      <c r="L426" s="27">
        <f>IF(D426="","",MIN(INT(H426/J426),I426))</f>
        <v/>
      </c>
      <c r="M426" s="27">
        <f>IF(D426="","",INT((H426-L426*J426)/J426))</f>
        <v/>
      </c>
      <c r="N426" s="27">
        <f>IF(D426="","",INT((I426-L426)/J426))</f>
        <v/>
      </c>
      <c r="O426" s="27">
        <f>IF(D426="","",H426-L426*J426-M426*J426)</f>
        <v/>
      </c>
      <c r="P426" s="27">
        <f>IF(D426="","",I426-L426-N426*J426)</f>
        <v/>
      </c>
      <c r="Q426" s="27">
        <f>IF(D426="","",IF(AND(O426&gt;0,P426&gt;0),IF(O426+P426&lt;=J426,1,2),IF(O426+P426&gt;0,1,0)))</f>
        <v/>
      </c>
      <c r="R426" s="27">
        <f>IF(D426="","",L426+M426+N426+Q426)</f>
        <v/>
      </c>
      <c r="S426" s="27">
        <f>IF(D426="","",SUMIFS('3_Package_List'!$H$2:$H$5001,'3_Package_List'!$E$2:$E$5001,C426,'3_Package_List'!$G$2:$G$5001,D426))</f>
        <v/>
      </c>
      <c r="T426" s="27">
        <f>IF(D426="","",SUMIFS('3_Package_List'!$J$2:$J$5001,'3_Package_List'!$E$2:$E$5001,C426,'3_Package_List'!$G$2:$G$5001,D426))</f>
        <v/>
      </c>
      <c r="U426" s="27">
        <f>IF(D426="","",COUNTIFS('3_Package_List'!$E$2:$E$5001,C426,'3_Package_List'!$G$2:$G$5001,D426))</f>
        <v/>
      </c>
      <c r="V426" s="27">
        <f>IF(D426="","",IF(U426=0,"Not listed yet",IF(AND(S426=H426,T426=I426,U426=R426),"OK","Mismatch")))</f>
        <v/>
      </c>
    </row>
    <row r="427">
      <c r="A427" s="25" t="n"/>
      <c r="B427" s="25" t="n"/>
      <c r="C427" s="26" t="n"/>
      <c r="D427" s="26" t="n"/>
      <c r="E427" s="26" t="n"/>
      <c r="F427" s="26" t="n"/>
      <c r="G427" s="25" t="n"/>
      <c r="H427" s="25" t="n"/>
      <c r="I427" s="25" t="n"/>
      <c r="J427" s="25" t="n"/>
      <c r="K427" s="25" t="n"/>
      <c r="L427" s="27">
        <f>IF(D427="","",MIN(INT(H427/J427),I427))</f>
        <v/>
      </c>
      <c r="M427" s="27">
        <f>IF(D427="","",INT((H427-L427*J427)/J427))</f>
        <v/>
      </c>
      <c r="N427" s="27">
        <f>IF(D427="","",INT((I427-L427)/J427))</f>
        <v/>
      </c>
      <c r="O427" s="27">
        <f>IF(D427="","",H427-L427*J427-M427*J427)</f>
        <v/>
      </c>
      <c r="P427" s="27">
        <f>IF(D427="","",I427-L427-N427*J427)</f>
        <v/>
      </c>
      <c r="Q427" s="27">
        <f>IF(D427="","",IF(AND(O427&gt;0,P427&gt;0),IF(O427+P427&lt;=J427,1,2),IF(O427+P427&gt;0,1,0)))</f>
        <v/>
      </c>
      <c r="R427" s="27">
        <f>IF(D427="","",L427+M427+N427+Q427)</f>
        <v/>
      </c>
      <c r="S427" s="27">
        <f>IF(D427="","",SUMIFS('3_Package_List'!$H$2:$H$5001,'3_Package_List'!$E$2:$E$5001,C427,'3_Package_List'!$G$2:$G$5001,D427))</f>
        <v/>
      </c>
      <c r="T427" s="27">
        <f>IF(D427="","",SUMIFS('3_Package_List'!$J$2:$J$5001,'3_Package_List'!$E$2:$E$5001,C427,'3_Package_List'!$G$2:$G$5001,D427))</f>
        <v/>
      </c>
      <c r="U427" s="27">
        <f>IF(D427="","",COUNTIFS('3_Package_List'!$E$2:$E$5001,C427,'3_Package_List'!$G$2:$G$5001,D427))</f>
        <v/>
      </c>
      <c r="V427" s="27">
        <f>IF(D427="","",IF(U427=0,"Not listed yet",IF(AND(S427=H427,T427=I427,U427=R427),"OK","Mismatch")))</f>
        <v/>
      </c>
    </row>
    <row r="428">
      <c r="A428" s="25" t="n"/>
      <c r="B428" s="25" t="n"/>
      <c r="C428" s="26" t="n"/>
      <c r="D428" s="26" t="n"/>
      <c r="E428" s="26" t="n"/>
      <c r="F428" s="26" t="n"/>
      <c r="G428" s="25" t="n"/>
      <c r="H428" s="25" t="n"/>
      <c r="I428" s="25" t="n"/>
      <c r="J428" s="25" t="n"/>
      <c r="K428" s="25" t="n"/>
      <c r="L428" s="27">
        <f>IF(D428="","",MIN(INT(H428/J428),I428))</f>
        <v/>
      </c>
      <c r="M428" s="27">
        <f>IF(D428="","",INT((H428-L428*J428)/J428))</f>
        <v/>
      </c>
      <c r="N428" s="27">
        <f>IF(D428="","",INT((I428-L428)/J428))</f>
        <v/>
      </c>
      <c r="O428" s="27">
        <f>IF(D428="","",H428-L428*J428-M428*J428)</f>
        <v/>
      </c>
      <c r="P428" s="27">
        <f>IF(D428="","",I428-L428-N428*J428)</f>
        <v/>
      </c>
      <c r="Q428" s="27">
        <f>IF(D428="","",IF(AND(O428&gt;0,P428&gt;0),IF(O428+P428&lt;=J428,1,2),IF(O428+P428&gt;0,1,0)))</f>
        <v/>
      </c>
      <c r="R428" s="27">
        <f>IF(D428="","",L428+M428+N428+Q428)</f>
        <v/>
      </c>
      <c r="S428" s="27">
        <f>IF(D428="","",SUMIFS('3_Package_List'!$H$2:$H$5001,'3_Package_List'!$E$2:$E$5001,C428,'3_Package_List'!$G$2:$G$5001,D428))</f>
        <v/>
      </c>
      <c r="T428" s="27">
        <f>IF(D428="","",SUMIFS('3_Package_List'!$J$2:$J$5001,'3_Package_List'!$E$2:$E$5001,C428,'3_Package_List'!$G$2:$G$5001,D428))</f>
        <v/>
      </c>
      <c r="U428" s="27">
        <f>IF(D428="","",COUNTIFS('3_Package_List'!$E$2:$E$5001,C428,'3_Package_List'!$G$2:$G$5001,D428))</f>
        <v/>
      </c>
      <c r="V428" s="27">
        <f>IF(D428="","",IF(U428=0,"Not listed yet",IF(AND(S428=H428,T428=I428,U428=R428),"OK","Mismatch")))</f>
        <v/>
      </c>
    </row>
    <row r="429">
      <c r="A429" s="25" t="n"/>
      <c r="B429" s="25" t="n"/>
      <c r="C429" s="26" t="n"/>
      <c r="D429" s="26" t="n"/>
      <c r="E429" s="26" t="n"/>
      <c r="F429" s="26" t="n"/>
      <c r="G429" s="25" t="n"/>
      <c r="H429" s="25" t="n"/>
      <c r="I429" s="25" t="n"/>
      <c r="J429" s="25" t="n"/>
      <c r="K429" s="25" t="n"/>
      <c r="L429" s="27">
        <f>IF(D429="","",MIN(INT(H429/J429),I429))</f>
        <v/>
      </c>
      <c r="M429" s="27">
        <f>IF(D429="","",INT((H429-L429*J429)/J429))</f>
        <v/>
      </c>
      <c r="N429" s="27">
        <f>IF(D429="","",INT((I429-L429)/J429))</f>
        <v/>
      </c>
      <c r="O429" s="27">
        <f>IF(D429="","",H429-L429*J429-M429*J429)</f>
        <v/>
      </c>
      <c r="P429" s="27">
        <f>IF(D429="","",I429-L429-N429*J429)</f>
        <v/>
      </c>
      <c r="Q429" s="27">
        <f>IF(D429="","",IF(AND(O429&gt;0,P429&gt;0),IF(O429+P429&lt;=J429,1,2),IF(O429+P429&gt;0,1,0)))</f>
        <v/>
      </c>
      <c r="R429" s="27">
        <f>IF(D429="","",L429+M429+N429+Q429)</f>
        <v/>
      </c>
      <c r="S429" s="27">
        <f>IF(D429="","",SUMIFS('3_Package_List'!$H$2:$H$5001,'3_Package_List'!$E$2:$E$5001,C429,'3_Package_List'!$G$2:$G$5001,D429))</f>
        <v/>
      </c>
      <c r="T429" s="27">
        <f>IF(D429="","",SUMIFS('3_Package_List'!$J$2:$J$5001,'3_Package_List'!$E$2:$E$5001,C429,'3_Package_List'!$G$2:$G$5001,D429))</f>
        <v/>
      </c>
      <c r="U429" s="27">
        <f>IF(D429="","",COUNTIFS('3_Package_List'!$E$2:$E$5001,C429,'3_Package_List'!$G$2:$G$5001,D429))</f>
        <v/>
      </c>
      <c r="V429" s="27">
        <f>IF(D429="","",IF(U429=0,"Not listed yet",IF(AND(S429=H429,T429=I429,U429=R429),"OK","Mismatch")))</f>
        <v/>
      </c>
    </row>
    <row r="430">
      <c r="A430" s="25" t="n"/>
      <c r="B430" s="25" t="n"/>
      <c r="C430" s="26" t="n"/>
      <c r="D430" s="26" t="n"/>
      <c r="E430" s="26" t="n"/>
      <c r="F430" s="26" t="n"/>
      <c r="G430" s="25" t="n"/>
      <c r="H430" s="25" t="n"/>
      <c r="I430" s="25" t="n"/>
      <c r="J430" s="25" t="n"/>
      <c r="K430" s="25" t="n"/>
      <c r="L430" s="27">
        <f>IF(D430="","",MIN(INT(H430/J430),I430))</f>
        <v/>
      </c>
      <c r="M430" s="27">
        <f>IF(D430="","",INT((H430-L430*J430)/J430))</f>
        <v/>
      </c>
      <c r="N430" s="27">
        <f>IF(D430="","",INT((I430-L430)/J430))</f>
        <v/>
      </c>
      <c r="O430" s="27">
        <f>IF(D430="","",H430-L430*J430-M430*J430)</f>
        <v/>
      </c>
      <c r="P430" s="27">
        <f>IF(D430="","",I430-L430-N430*J430)</f>
        <v/>
      </c>
      <c r="Q430" s="27">
        <f>IF(D430="","",IF(AND(O430&gt;0,P430&gt;0),IF(O430+P430&lt;=J430,1,2),IF(O430+P430&gt;0,1,0)))</f>
        <v/>
      </c>
      <c r="R430" s="27">
        <f>IF(D430="","",L430+M430+N430+Q430)</f>
        <v/>
      </c>
      <c r="S430" s="27">
        <f>IF(D430="","",SUMIFS('3_Package_List'!$H$2:$H$5001,'3_Package_List'!$E$2:$E$5001,C430,'3_Package_List'!$G$2:$G$5001,D430))</f>
        <v/>
      </c>
      <c r="T430" s="27">
        <f>IF(D430="","",SUMIFS('3_Package_List'!$J$2:$J$5001,'3_Package_List'!$E$2:$E$5001,C430,'3_Package_List'!$G$2:$G$5001,D430))</f>
        <v/>
      </c>
      <c r="U430" s="27">
        <f>IF(D430="","",COUNTIFS('3_Package_List'!$E$2:$E$5001,C430,'3_Package_List'!$G$2:$G$5001,D430))</f>
        <v/>
      </c>
      <c r="V430" s="27">
        <f>IF(D430="","",IF(U430=0,"Not listed yet",IF(AND(S430=H430,T430=I430,U430=R430),"OK","Mismatch")))</f>
        <v/>
      </c>
    </row>
    <row r="431">
      <c r="A431" s="25" t="n"/>
      <c r="B431" s="25" t="n"/>
      <c r="C431" s="26" t="n"/>
      <c r="D431" s="26" t="n"/>
      <c r="E431" s="26" t="n"/>
      <c r="F431" s="26" t="n"/>
      <c r="G431" s="25" t="n"/>
      <c r="H431" s="25" t="n"/>
      <c r="I431" s="25" t="n"/>
      <c r="J431" s="25" t="n"/>
      <c r="K431" s="25" t="n"/>
      <c r="L431" s="27">
        <f>IF(D431="","",MIN(INT(H431/J431),I431))</f>
        <v/>
      </c>
      <c r="M431" s="27">
        <f>IF(D431="","",INT((H431-L431*J431)/J431))</f>
        <v/>
      </c>
      <c r="N431" s="27">
        <f>IF(D431="","",INT((I431-L431)/J431))</f>
        <v/>
      </c>
      <c r="O431" s="27">
        <f>IF(D431="","",H431-L431*J431-M431*J431)</f>
        <v/>
      </c>
      <c r="P431" s="27">
        <f>IF(D431="","",I431-L431-N431*J431)</f>
        <v/>
      </c>
      <c r="Q431" s="27">
        <f>IF(D431="","",IF(AND(O431&gt;0,P431&gt;0),IF(O431+P431&lt;=J431,1,2),IF(O431+P431&gt;0,1,0)))</f>
        <v/>
      </c>
      <c r="R431" s="27">
        <f>IF(D431="","",L431+M431+N431+Q431)</f>
        <v/>
      </c>
      <c r="S431" s="27">
        <f>IF(D431="","",SUMIFS('3_Package_List'!$H$2:$H$5001,'3_Package_List'!$E$2:$E$5001,C431,'3_Package_List'!$G$2:$G$5001,D431))</f>
        <v/>
      </c>
      <c r="T431" s="27">
        <f>IF(D431="","",SUMIFS('3_Package_List'!$J$2:$J$5001,'3_Package_List'!$E$2:$E$5001,C431,'3_Package_List'!$G$2:$G$5001,D431))</f>
        <v/>
      </c>
      <c r="U431" s="27">
        <f>IF(D431="","",COUNTIFS('3_Package_List'!$E$2:$E$5001,C431,'3_Package_List'!$G$2:$G$5001,D431))</f>
        <v/>
      </c>
      <c r="V431" s="27">
        <f>IF(D431="","",IF(U431=0,"Not listed yet",IF(AND(S431=H431,T431=I431,U431=R431),"OK","Mismatch")))</f>
        <v/>
      </c>
    </row>
    <row r="432">
      <c r="A432" s="25" t="n"/>
      <c r="B432" s="25" t="n"/>
      <c r="C432" s="26" t="n"/>
      <c r="D432" s="26" t="n"/>
      <c r="E432" s="26" t="n"/>
      <c r="F432" s="26" t="n"/>
      <c r="G432" s="25" t="n"/>
      <c r="H432" s="25" t="n"/>
      <c r="I432" s="25" t="n"/>
      <c r="J432" s="25" t="n"/>
      <c r="K432" s="25" t="n"/>
      <c r="L432" s="27">
        <f>IF(D432="","",MIN(INT(H432/J432),I432))</f>
        <v/>
      </c>
      <c r="M432" s="27">
        <f>IF(D432="","",INT((H432-L432*J432)/J432))</f>
        <v/>
      </c>
      <c r="N432" s="27">
        <f>IF(D432="","",INT((I432-L432)/J432))</f>
        <v/>
      </c>
      <c r="O432" s="27">
        <f>IF(D432="","",H432-L432*J432-M432*J432)</f>
        <v/>
      </c>
      <c r="P432" s="27">
        <f>IF(D432="","",I432-L432-N432*J432)</f>
        <v/>
      </c>
      <c r="Q432" s="27">
        <f>IF(D432="","",IF(AND(O432&gt;0,P432&gt;0),IF(O432+P432&lt;=J432,1,2),IF(O432+P432&gt;0,1,0)))</f>
        <v/>
      </c>
      <c r="R432" s="27">
        <f>IF(D432="","",L432+M432+N432+Q432)</f>
        <v/>
      </c>
      <c r="S432" s="27">
        <f>IF(D432="","",SUMIFS('3_Package_List'!$H$2:$H$5001,'3_Package_List'!$E$2:$E$5001,C432,'3_Package_List'!$G$2:$G$5001,D432))</f>
        <v/>
      </c>
      <c r="T432" s="27">
        <f>IF(D432="","",SUMIFS('3_Package_List'!$J$2:$J$5001,'3_Package_List'!$E$2:$E$5001,C432,'3_Package_List'!$G$2:$G$5001,D432))</f>
        <v/>
      </c>
      <c r="U432" s="27">
        <f>IF(D432="","",COUNTIFS('3_Package_List'!$E$2:$E$5001,C432,'3_Package_List'!$G$2:$G$5001,D432))</f>
        <v/>
      </c>
      <c r="V432" s="27">
        <f>IF(D432="","",IF(U432=0,"Not listed yet",IF(AND(S432=H432,T432=I432,U432=R432),"OK","Mismatch")))</f>
        <v/>
      </c>
    </row>
    <row r="433">
      <c r="A433" s="25" t="n"/>
      <c r="B433" s="25" t="n"/>
      <c r="C433" s="26" t="n"/>
      <c r="D433" s="26" t="n"/>
      <c r="E433" s="26" t="n"/>
      <c r="F433" s="26" t="n"/>
      <c r="G433" s="25" t="n"/>
      <c r="H433" s="25" t="n"/>
      <c r="I433" s="25" t="n"/>
      <c r="J433" s="25" t="n"/>
      <c r="K433" s="25" t="n"/>
      <c r="L433" s="27">
        <f>IF(D433="","",MIN(INT(H433/J433),I433))</f>
        <v/>
      </c>
      <c r="M433" s="27">
        <f>IF(D433="","",INT((H433-L433*J433)/J433))</f>
        <v/>
      </c>
      <c r="N433" s="27">
        <f>IF(D433="","",INT((I433-L433)/J433))</f>
        <v/>
      </c>
      <c r="O433" s="27">
        <f>IF(D433="","",H433-L433*J433-M433*J433)</f>
        <v/>
      </c>
      <c r="P433" s="27">
        <f>IF(D433="","",I433-L433-N433*J433)</f>
        <v/>
      </c>
      <c r="Q433" s="27">
        <f>IF(D433="","",IF(AND(O433&gt;0,P433&gt;0),IF(O433+P433&lt;=J433,1,2),IF(O433+P433&gt;0,1,0)))</f>
        <v/>
      </c>
      <c r="R433" s="27">
        <f>IF(D433="","",L433+M433+N433+Q433)</f>
        <v/>
      </c>
      <c r="S433" s="27">
        <f>IF(D433="","",SUMIFS('3_Package_List'!$H$2:$H$5001,'3_Package_List'!$E$2:$E$5001,C433,'3_Package_List'!$G$2:$G$5001,D433))</f>
        <v/>
      </c>
      <c r="T433" s="27">
        <f>IF(D433="","",SUMIFS('3_Package_List'!$J$2:$J$5001,'3_Package_List'!$E$2:$E$5001,C433,'3_Package_List'!$G$2:$G$5001,D433))</f>
        <v/>
      </c>
      <c r="U433" s="27">
        <f>IF(D433="","",COUNTIFS('3_Package_List'!$E$2:$E$5001,C433,'3_Package_List'!$G$2:$G$5001,D433))</f>
        <v/>
      </c>
      <c r="V433" s="27">
        <f>IF(D433="","",IF(U433=0,"Not listed yet",IF(AND(S433=H433,T433=I433,U433=R433),"OK","Mismatch")))</f>
        <v/>
      </c>
    </row>
    <row r="434">
      <c r="A434" s="25" t="n"/>
      <c r="B434" s="25" t="n"/>
      <c r="C434" s="26" t="n"/>
      <c r="D434" s="26" t="n"/>
      <c r="E434" s="26" t="n"/>
      <c r="F434" s="26" t="n"/>
      <c r="G434" s="25" t="n"/>
      <c r="H434" s="25" t="n"/>
      <c r="I434" s="25" t="n"/>
      <c r="J434" s="25" t="n"/>
      <c r="K434" s="25" t="n"/>
      <c r="L434" s="27">
        <f>IF(D434="","",MIN(INT(H434/J434),I434))</f>
        <v/>
      </c>
      <c r="M434" s="27">
        <f>IF(D434="","",INT((H434-L434*J434)/J434))</f>
        <v/>
      </c>
      <c r="N434" s="27">
        <f>IF(D434="","",INT((I434-L434)/J434))</f>
        <v/>
      </c>
      <c r="O434" s="27">
        <f>IF(D434="","",H434-L434*J434-M434*J434)</f>
        <v/>
      </c>
      <c r="P434" s="27">
        <f>IF(D434="","",I434-L434-N434*J434)</f>
        <v/>
      </c>
      <c r="Q434" s="27">
        <f>IF(D434="","",IF(AND(O434&gt;0,P434&gt;0),IF(O434+P434&lt;=J434,1,2),IF(O434+P434&gt;0,1,0)))</f>
        <v/>
      </c>
      <c r="R434" s="27">
        <f>IF(D434="","",L434+M434+N434+Q434)</f>
        <v/>
      </c>
      <c r="S434" s="27">
        <f>IF(D434="","",SUMIFS('3_Package_List'!$H$2:$H$5001,'3_Package_List'!$E$2:$E$5001,C434,'3_Package_List'!$G$2:$G$5001,D434))</f>
        <v/>
      </c>
      <c r="T434" s="27">
        <f>IF(D434="","",SUMIFS('3_Package_List'!$J$2:$J$5001,'3_Package_List'!$E$2:$E$5001,C434,'3_Package_List'!$G$2:$G$5001,D434))</f>
        <v/>
      </c>
      <c r="U434" s="27">
        <f>IF(D434="","",COUNTIFS('3_Package_List'!$E$2:$E$5001,C434,'3_Package_List'!$G$2:$G$5001,D434))</f>
        <v/>
      </c>
      <c r="V434" s="27">
        <f>IF(D434="","",IF(U434=0,"Not listed yet",IF(AND(S434=H434,T434=I434,U434=R434),"OK","Mismatch")))</f>
        <v/>
      </c>
    </row>
    <row r="435">
      <c r="A435" s="25" t="n"/>
      <c r="B435" s="25" t="n"/>
      <c r="C435" s="26" t="n"/>
      <c r="D435" s="26" t="n"/>
      <c r="E435" s="26" t="n"/>
      <c r="F435" s="26" t="n"/>
      <c r="G435" s="25" t="n"/>
      <c r="H435" s="25" t="n"/>
      <c r="I435" s="25" t="n"/>
      <c r="J435" s="25" t="n"/>
      <c r="K435" s="25" t="n"/>
      <c r="L435" s="27">
        <f>IF(D435="","",MIN(INT(H435/J435),I435))</f>
        <v/>
      </c>
      <c r="M435" s="27">
        <f>IF(D435="","",INT((H435-L435*J435)/J435))</f>
        <v/>
      </c>
      <c r="N435" s="27">
        <f>IF(D435="","",INT((I435-L435)/J435))</f>
        <v/>
      </c>
      <c r="O435" s="27">
        <f>IF(D435="","",H435-L435*J435-M435*J435)</f>
        <v/>
      </c>
      <c r="P435" s="27">
        <f>IF(D435="","",I435-L435-N435*J435)</f>
        <v/>
      </c>
      <c r="Q435" s="27">
        <f>IF(D435="","",IF(AND(O435&gt;0,P435&gt;0),IF(O435+P435&lt;=J435,1,2),IF(O435+P435&gt;0,1,0)))</f>
        <v/>
      </c>
      <c r="R435" s="27">
        <f>IF(D435="","",L435+M435+N435+Q435)</f>
        <v/>
      </c>
      <c r="S435" s="27">
        <f>IF(D435="","",SUMIFS('3_Package_List'!$H$2:$H$5001,'3_Package_List'!$E$2:$E$5001,C435,'3_Package_List'!$G$2:$G$5001,D435))</f>
        <v/>
      </c>
      <c r="T435" s="27">
        <f>IF(D435="","",SUMIFS('3_Package_List'!$J$2:$J$5001,'3_Package_List'!$E$2:$E$5001,C435,'3_Package_List'!$G$2:$G$5001,D435))</f>
        <v/>
      </c>
      <c r="U435" s="27">
        <f>IF(D435="","",COUNTIFS('3_Package_List'!$E$2:$E$5001,C435,'3_Package_List'!$G$2:$G$5001,D435))</f>
        <v/>
      </c>
      <c r="V435" s="27">
        <f>IF(D435="","",IF(U435=0,"Not listed yet",IF(AND(S435=H435,T435=I435,U435=R435),"OK","Mismatch")))</f>
        <v/>
      </c>
    </row>
    <row r="436">
      <c r="A436" s="25" t="n"/>
      <c r="B436" s="25" t="n"/>
      <c r="C436" s="26" t="n"/>
      <c r="D436" s="26" t="n"/>
      <c r="E436" s="26" t="n"/>
      <c r="F436" s="26" t="n"/>
      <c r="G436" s="25" t="n"/>
      <c r="H436" s="25" t="n"/>
      <c r="I436" s="25" t="n"/>
      <c r="J436" s="25" t="n"/>
      <c r="K436" s="25" t="n"/>
      <c r="L436" s="27">
        <f>IF(D436="","",MIN(INT(H436/J436),I436))</f>
        <v/>
      </c>
      <c r="M436" s="27">
        <f>IF(D436="","",INT((H436-L436*J436)/J436))</f>
        <v/>
      </c>
      <c r="N436" s="27">
        <f>IF(D436="","",INT((I436-L436)/J436))</f>
        <v/>
      </c>
      <c r="O436" s="27">
        <f>IF(D436="","",H436-L436*J436-M436*J436)</f>
        <v/>
      </c>
      <c r="P436" s="27">
        <f>IF(D436="","",I436-L436-N436*J436)</f>
        <v/>
      </c>
      <c r="Q436" s="27">
        <f>IF(D436="","",IF(AND(O436&gt;0,P436&gt;0),IF(O436+P436&lt;=J436,1,2),IF(O436+P436&gt;0,1,0)))</f>
        <v/>
      </c>
      <c r="R436" s="27">
        <f>IF(D436="","",L436+M436+N436+Q436)</f>
        <v/>
      </c>
      <c r="S436" s="27">
        <f>IF(D436="","",SUMIFS('3_Package_List'!$H$2:$H$5001,'3_Package_List'!$E$2:$E$5001,C436,'3_Package_List'!$G$2:$G$5001,D436))</f>
        <v/>
      </c>
      <c r="T436" s="27">
        <f>IF(D436="","",SUMIFS('3_Package_List'!$J$2:$J$5001,'3_Package_List'!$E$2:$E$5001,C436,'3_Package_List'!$G$2:$G$5001,D436))</f>
        <v/>
      </c>
      <c r="U436" s="27">
        <f>IF(D436="","",COUNTIFS('3_Package_List'!$E$2:$E$5001,C436,'3_Package_List'!$G$2:$G$5001,D436))</f>
        <v/>
      </c>
      <c r="V436" s="27">
        <f>IF(D436="","",IF(U436=0,"Not listed yet",IF(AND(S436=H436,T436=I436,U436=R436),"OK","Mismatch")))</f>
        <v/>
      </c>
    </row>
    <row r="437">
      <c r="A437" s="25" t="n"/>
      <c r="B437" s="25" t="n"/>
      <c r="C437" s="26" t="n"/>
      <c r="D437" s="26" t="n"/>
      <c r="E437" s="26" t="n"/>
      <c r="F437" s="26" t="n"/>
      <c r="G437" s="25" t="n"/>
      <c r="H437" s="25" t="n"/>
      <c r="I437" s="25" t="n"/>
      <c r="J437" s="25" t="n"/>
      <c r="K437" s="25" t="n"/>
      <c r="L437" s="27">
        <f>IF(D437="","",MIN(INT(H437/J437),I437))</f>
        <v/>
      </c>
      <c r="M437" s="27">
        <f>IF(D437="","",INT((H437-L437*J437)/J437))</f>
        <v/>
      </c>
      <c r="N437" s="27">
        <f>IF(D437="","",INT((I437-L437)/J437))</f>
        <v/>
      </c>
      <c r="O437" s="27">
        <f>IF(D437="","",H437-L437*J437-M437*J437)</f>
        <v/>
      </c>
      <c r="P437" s="27">
        <f>IF(D437="","",I437-L437-N437*J437)</f>
        <v/>
      </c>
      <c r="Q437" s="27">
        <f>IF(D437="","",IF(AND(O437&gt;0,P437&gt;0),IF(O437+P437&lt;=J437,1,2),IF(O437+P437&gt;0,1,0)))</f>
        <v/>
      </c>
      <c r="R437" s="27">
        <f>IF(D437="","",L437+M437+N437+Q437)</f>
        <v/>
      </c>
      <c r="S437" s="27">
        <f>IF(D437="","",SUMIFS('3_Package_List'!$H$2:$H$5001,'3_Package_List'!$E$2:$E$5001,C437,'3_Package_List'!$G$2:$G$5001,D437))</f>
        <v/>
      </c>
      <c r="T437" s="27">
        <f>IF(D437="","",SUMIFS('3_Package_List'!$J$2:$J$5001,'3_Package_List'!$E$2:$E$5001,C437,'3_Package_List'!$G$2:$G$5001,D437))</f>
        <v/>
      </c>
      <c r="U437" s="27">
        <f>IF(D437="","",COUNTIFS('3_Package_List'!$E$2:$E$5001,C437,'3_Package_List'!$G$2:$G$5001,D437))</f>
        <v/>
      </c>
      <c r="V437" s="27">
        <f>IF(D437="","",IF(U437=0,"Not listed yet",IF(AND(S437=H437,T437=I437,U437=R437),"OK","Mismatch")))</f>
        <v/>
      </c>
    </row>
    <row r="438">
      <c r="A438" s="25" t="n"/>
      <c r="B438" s="25" t="n"/>
      <c r="C438" s="26" t="n"/>
      <c r="D438" s="26" t="n"/>
      <c r="E438" s="26" t="n"/>
      <c r="F438" s="26" t="n"/>
      <c r="G438" s="25" t="n"/>
      <c r="H438" s="25" t="n"/>
      <c r="I438" s="25" t="n"/>
      <c r="J438" s="25" t="n"/>
      <c r="K438" s="25" t="n"/>
      <c r="L438" s="27">
        <f>IF(D438="","",MIN(INT(H438/J438),I438))</f>
        <v/>
      </c>
      <c r="M438" s="27">
        <f>IF(D438="","",INT((H438-L438*J438)/J438))</f>
        <v/>
      </c>
      <c r="N438" s="27">
        <f>IF(D438="","",INT((I438-L438)/J438))</f>
        <v/>
      </c>
      <c r="O438" s="27">
        <f>IF(D438="","",H438-L438*J438-M438*J438)</f>
        <v/>
      </c>
      <c r="P438" s="27">
        <f>IF(D438="","",I438-L438-N438*J438)</f>
        <v/>
      </c>
      <c r="Q438" s="27">
        <f>IF(D438="","",IF(AND(O438&gt;0,P438&gt;0),IF(O438+P438&lt;=J438,1,2),IF(O438+P438&gt;0,1,0)))</f>
        <v/>
      </c>
      <c r="R438" s="27">
        <f>IF(D438="","",L438+M438+N438+Q438)</f>
        <v/>
      </c>
      <c r="S438" s="27">
        <f>IF(D438="","",SUMIFS('3_Package_List'!$H$2:$H$5001,'3_Package_List'!$E$2:$E$5001,C438,'3_Package_List'!$G$2:$G$5001,D438))</f>
        <v/>
      </c>
      <c r="T438" s="27">
        <f>IF(D438="","",SUMIFS('3_Package_List'!$J$2:$J$5001,'3_Package_List'!$E$2:$E$5001,C438,'3_Package_List'!$G$2:$G$5001,D438))</f>
        <v/>
      </c>
      <c r="U438" s="27">
        <f>IF(D438="","",COUNTIFS('3_Package_List'!$E$2:$E$5001,C438,'3_Package_List'!$G$2:$G$5001,D438))</f>
        <v/>
      </c>
      <c r="V438" s="27">
        <f>IF(D438="","",IF(U438=0,"Not listed yet",IF(AND(S438=H438,T438=I438,U438=R438),"OK","Mismatch")))</f>
        <v/>
      </c>
    </row>
    <row r="439">
      <c r="A439" s="25" t="n"/>
      <c r="B439" s="25" t="n"/>
      <c r="C439" s="26" t="n"/>
      <c r="D439" s="26" t="n"/>
      <c r="E439" s="26" t="n"/>
      <c r="F439" s="26" t="n"/>
      <c r="G439" s="25" t="n"/>
      <c r="H439" s="25" t="n"/>
      <c r="I439" s="25" t="n"/>
      <c r="J439" s="25" t="n"/>
      <c r="K439" s="25" t="n"/>
      <c r="L439" s="27">
        <f>IF(D439="","",MIN(INT(H439/J439),I439))</f>
        <v/>
      </c>
      <c r="M439" s="27">
        <f>IF(D439="","",INT((H439-L439*J439)/J439))</f>
        <v/>
      </c>
      <c r="N439" s="27">
        <f>IF(D439="","",INT((I439-L439)/J439))</f>
        <v/>
      </c>
      <c r="O439" s="27">
        <f>IF(D439="","",H439-L439*J439-M439*J439)</f>
        <v/>
      </c>
      <c r="P439" s="27">
        <f>IF(D439="","",I439-L439-N439*J439)</f>
        <v/>
      </c>
      <c r="Q439" s="27">
        <f>IF(D439="","",IF(AND(O439&gt;0,P439&gt;0),IF(O439+P439&lt;=J439,1,2),IF(O439+P439&gt;0,1,0)))</f>
        <v/>
      </c>
      <c r="R439" s="27">
        <f>IF(D439="","",L439+M439+N439+Q439)</f>
        <v/>
      </c>
      <c r="S439" s="27">
        <f>IF(D439="","",SUMIFS('3_Package_List'!$H$2:$H$5001,'3_Package_List'!$E$2:$E$5001,C439,'3_Package_List'!$G$2:$G$5001,D439))</f>
        <v/>
      </c>
      <c r="T439" s="27">
        <f>IF(D439="","",SUMIFS('3_Package_List'!$J$2:$J$5001,'3_Package_List'!$E$2:$E$5001,C439,'3_Package_List'!$G$2:$G$5001,D439))</f>
        <v/>
      </c>
      <c r="U439" s="27">
        <f>IF(D439="","",COUNTIFS('3_Package_List'!$E$2:$E$5001,C439,'3_Package_List'!$G$2:$G$5001,D439))</f>
        <v/>
      </c>
      <c r="V439" s="27">
        <f>IF(D439="","",IF(U439=0,"Not listed yet",IF(AND(S439=H439,T439=I439,U439=R439),"OK","Mismatch")))</f>
        <v/>
      </c>
    </row>
    <row r="440">
      <c r="A440" s="25" t="n"/>
      <c r="B440" s="25" t="n"/>
      <c r="C440" s="26" t="n"/>
      <c r="D440" s="26" t="n"/>
      <c r="E440" s="26" t="n"/>
      <c r="F440" s="26" t="n"/>
      <c r="G440" s="25" t="n"/>
      <c r="H440" s="25" t="n"/>
      <c r="I440" s="25" t="n"/>
      <c r="J440" s="25" t="n"/>
      <c r="K440" s="25" t="n"/>
      <c r="L440" s="27">
        <f>IF(D440="","",MIN(INT(H440/J440),I440))</f>
        <v/>
      </c>
      <c r="M440" s="27">
        <f>IF(D440="","",INT((H440-L440*J440)/J440))</f>
        <v/>
      </c>
      <c r="N440" s="27">
        <f>IF(D440="","",INT((I440-L440)/J440))</f>
        <v/>
      </c>
      <c r="O440" s="27">
        <f>IF(D440="","",H440-L440*J440-M440*J440)</f>
        <v/>
      </c>
      <c r="P440" s="27">
        <f>IF(D440="","",I440-L440-N440*J440)</f>
        <v/>
      </c>
      <c r="Q440" s="27">
        <f>IF(D440="","",IF(AND(O440&gt;0,P440&gt;0),IF(O440+P440&lt;=J440,1,2),IF(O440+P440&gt;0,1,0)))</f>
        <v/>
      </c>
      <c r="R440" s="27">
        <f>IF(D440="","",L440+M440+N440+Q440)</f>
        <v/>
      </c>
      <c r="S440" s="27">
        <f>IF(D440="","",SUMIFS('3_Package_List'!$H$2:$H$5001,'3_Package_List'!$E$2:$E$5001,C440,'3_Package_List'!$G$2:$G$5001,D440))</f>
        <v/>
      </c>
      <c r="T440" s="27">
        <f>IF(D440="","",SUMIFS('3_Package_List'!$J$2:$J$5001,'3_Package_List'!$E$2:$E$5001,C440,'3_Package_List'!$G$2:$G$5001,D440))</f>
        <v/>
      </c>
      <c r="U440" s="27">
        <f>IF(D440="","",COUNTIFS('3_Package_List'!$E$2:$E$5001,C440,'3_Package_List'!$G$2:$G$5001,D440))</f>
        <v/>
      </c>
      <c r="V440" s="27">
        <f>IF(D440="","",IF(U440=0,"Not listed yet",IF(AND(S440=H440,T440=I440,U440=R440),"OK","Mismatch")))</f>
        <v/>
      </c>
    </row>
    <row r="441">
      <c r="A441" s="25" t="n"/>
      <c r="B441" s="25" t="n"/>
      <c r="C441" s="26" t="n"/>
      <c r="D441" s="26" t="n"/>
      <c r="E441" s="26" t="n"/>
      <c r="F441" s="26" t="n"/>
      <c r="G441" s="25" t="n"/>
      <c r="H441" s="25" t="n"/>
      <c r="I441" s="25" t="n"/>
      <c r="J441" s="25" t="n"/>
      <c r="K441" s="25" t="n"/>
      <c r="L441" s="27">
        <f>IF(D441="","",MIN(INT(H441/J441),I441))</f>
        <v/>
      </c>
      <c r="M441" s="27">
        <f>IF(D441="","",INT((H441-L441*J441)/J441))</f>
        <v/>
      </c>
      <c r="N441" s="27">
        <f>IF(D441="","",INT((I441-L441)/J441))</f>
        <v/>
      </c>
      <c r="O441" s="27">
        <f>IF(D441="","",H441-L441*J441-M441*J441)</f>
        <v/>
      </c>
      <c r="P441" s="27">
        <f>IF(D441="","",I441-L441-N441*J441)</f>
        <v/>
      </c>
      <c r="Q441" s="27">
        <f>IF(D441="","",IF(AND(O441&gt;0,P441&gt;0),IF(O441+P441&lt;=J441,1,2),IF(O441+P441&gt;0,1,0)))</f>
        <v/>
      </c>
      <c r="R441" s="27">
        <f>IF(D441="","",L441+M441+N441+Q441)</f>
        <v/>
      </c>
      <c r="S441" s="27">
        <f>IF(D441="","",SUMIFS('3_Package_List'!$H$2:$H$5001,'3_Package_List'!$E$2:$E$5001,C441,'3_Package_List'!$G$2:$G$5001,D441))</f>
        <v/>
      </c>
      <c r="T441" s="27">
        <f>IF(D441="","",SUMIFS('3_Package_List'!$J$2:$J$5001,'3_Package_List'!$E$2:$E$5001,C441,'3_Package_List'!$G$2:$G$5001,D441))</f>
        <v/>
      </c>
      <c r="U441" s="27">
        <f>IF(D441="","",COUNTIFS('3_Package_List'!$E$2:$E$5001,C441,'3_Package_List'!$G$2:$G$5001,D441))</f>
        <v/>
      </c>
      <c r="V441" s="27">
        <f>IF(D441="","",IF(U441=0,"Not listed yet",IF(AND(S441=H441,T441=I441,U441=R441),"OK","Mismatch")))</f>
        <v/>
      </c>
    </row>
    <row r="442">
      <c r="A442" s="25" t="n"/>
      <c r="B442" s="25" t="n"/>
      <c r="C442" s="26" t="n"/>
      <c r="D442" s="26" t="n"/>
      <c r="E442" s="26" t="n"/>
      <c r="F442" s="26" t="n"/>
      <c r="G442" s="25" t="n"/>
      <c r="H442" s="25" t="n"/>
      <c r="I442" s="25" t="n"/>
      <c r="J442" s="25" t="n"/>
      <c r="K442" s="25" t="n"/>
      <c r="L442" s="27">
        <f>IF(D442="","",MIN(INT(H442/J442),I442))</f>
        <v/>
      </c>
      <c r="M442" s="27">
        <f>IF(D442="","",INT((H442-L442*J442)/J442))</f>
        <v/>
      </c>
      <c r="N442" s="27">
        <f>IF(D442="","",INT((I442-L442)/J442))</f>
        <v/>
      </c>
      <c r="O442" s="27">
        <f>IF(D442="","",H442-L442*J442-M442*J442)</f>
        <v/>
      </c>
      <c r="P442" s="27">
        <f>IF(D442="","",I442-L442-N442*J442)</f>
        <v/>
      </c>
      <c r="Q442" s="27">
        <f>IF(D442="","",IF(AND(O442&gt;0,P442&gt;0),IF(O442+P442&lt;=J442,1,2),IF(O442+P442&gt;0,1,0)))</f>
        <v/>
      </c>
      <c r="R442" s="27">
        <f>IF(D442="","",L442+M442+N442+Q442)</f>
        <v/>
      </c>
      <c r="S442" s="27">
        <f>IF(D442="","",SUMIFS('3_Package_List'!$H$2:$H$5001,'3_Package_List'!$E$2:$E$5001,C442,'3_Package_List'!$G$2:$G$5001,D442))</f>
        <v/>
      </c>
      <c r="T442" s="27">
        <f>IF(D442="","",SUMIFS('3_Package_List'!$J$2:$J$5001,'3_Package_List'!$E$2:$E$5001,C442,'3_Package_List'!$G$2:$G$5001,D442))</f>
        <v/>
      </c>
      <c r="U442" s="27">
        <f>IF(D442="","",COUNTIFS('3_Package_List'!$E$2:$E$5001,C442,'3_Package_List'!$G$2:$G$5001,D442))</f>
        <v/>
      </c>
      <c r="V442" s="27">
        <f>IF(D442="","",IF(U442=0,"Not listed yet",IF(AND(S442=H442,T442=I442,U442=R442),"OK","Mismatch")))</f>
        <v/>
      </c>
    </row>
    <row r="443">
      <c r="A443" s="25" t="n"/>
      <c r="B443" s="25" t="n"/>
      <c r="C443" s="26" t="n"/>
      <c r="D443" s="26" t="n"/>
      <c r="E443" s="26" t="n"/>
      <c r="F443" s="26" t="n"/>
      <c r="G443" s="25" t="n"/>
      <c r="H443" s="25" t="n"/>
      <c r="I443" s="25" t="n"/>
      <c r="J443" s="25" t="n"/>
      <c r="K443" s="25" t="n"/>
      <c r="L443" s="27">
        <f>IF(D443="","",MIN(INT(H443/J443),I443))</f>
        <v/>
      </c>
      <c r="M443" s="27">
        <f>IF(D443="","",INT((H443-L443*J443)/J443))</f>
        <v/>
      </c>
      <c r="N443" s="27">
        <f>IF(D443="","",INT((I443-L443)/J443))</f>
        <v/>
      </c>
      <c r="O443" s="27">
        <f>IF(D443="","",H443-L443*J443-M443*J443)</f>
        <v/>
      </c>
      <c r="P443" s="27">
        <f>IF(D443="","",I443-L443-N443*J443)</f>
        <v/>
      </c>
      <c r="Q443" s="27">
        <f>IF(D443="","",IF(AND(O443&gt;0,P443&gt;0),IF(O443+P443&lt;=J443,1,2),IF(O443+P443&gt;0,1,0)))</f>
        <v/>
      </c>
      <c r="R443" s="27">
        <f>IF(D443="","",L443+M443+N443+Q443)</f>
        <v/>
      </c>
      <c r="S443" s="27">
        <f>IF(D443="","",SUMIFS('3_Package_List'!$H$2:$H$5001,'3_Package_List'!$E$2:$E$5001,C443,'3_Package_List'!$G$2:$G$5001,D443))</f>
        <v/>
      </c>
      <c r="T443" s="27">
        <f>IF(D443="","",SUMIFS('3_Package_List'!$J$2:$J$5001,'3_Package_List'!$E$2:$E$5001,C443,'3_Package_List'!$G$2:$G$5001,D443))</f>
        <v/>
      </c>
      <c r="U443" s="27">
        <f>IF(D443="","",COUNTIFS('3_Package_List'!$E$2:$E$5001,C443,'3_Package_List'!$G$2:$G$5001,D443))</f>
        <v/>
      </c>
      <c r="V443" s="27">
        <f>IF(D443="","",IF(U443=0,"Not listed yet",IF(AND(S443=H443,T443=I443,U443=R443),"OK","Mismatch")))</f>
        <v/>
      </c>
    </row>
    <row r="444">
      <c r="A444" s="25" t="n"/>
      <c r="B444" s="25" t="n"/>
      <c r="C444" s="26" t="n"/>
      <c r="D444" s="26" t="n"/>
      <c r="E444" s="26" t="n"/>
      <c r="F444" s="26" t="n"/>
      <c r="G444" s="25" t="n"/>
      <c r="H444" s="25" t="n"/>
      <c r="I444" s="25" t="n"/>
      <c r="J444" s="25" t="n"/>
      <c r="K444" s="25" t="n"/>
      <c r="L444" s="27">
        <f>IF(D444="","",MIN(INT(H444/J444),I444))</f>
        <v/>
      </c>
      <c r="M444" s="27">
        <f>IF(D444="","",INT((H444-L444*J444)/J444))</f>
        <v/>
      </c>
      <c r="N444" s="27">
        <f>IF(D444="","",INT((I444-L444)/J444))</f>
        <v/>
      </c>
      <c r="O444" s="27">
        <f>IF(D444="","",H444-L444*J444-M444*J444)</f>
        <v/>
      </c>
      <c r="P444" s="27">
        <f>IF(D444="","",I444-L444-N444*J444)</f>
        <v/>
      </c>
      <c r="Q444" s="27">
        <f>IF(D444="","",IF(AND(O444&gt;0,P444&gt;0),IF(O444+P444&lt;=J444,1,2),IF(O444+P444&gt;0,1,0)))</f>
        <v/>
      </c>
      <c r="R444" s="27">
        <f>IF(D444="","",L444+M444+N444+Q444)</f>
        <v/>
      </c>
      <c r="S444" s="27">
        <f>IF(D444="","",SUMIFS('3_Package_List'!$H$2:$H$5001,'3_Package_List'!$E$2:$E$5001,C444,'3_Package_List'!$G$2:$G$5001,D444))</f>
        <v/>
      </c>
      <c r="T444" s="27">
        <f>IF(D444="","",SUMIFS('3_Package_List'!$J$2:$J$5001,'3_Package_List'!$E$2:$E$5001,C444,'3_Package_List'!$G$2:$G$5001,D444))</f>
        <v/>
      </c>
      <c r="U444" s="27">
        <f>IF(D444="","",COUNTIFS('3_Package_List'!$E$2:$E$5001,C444,'3_Package_List'!$G$2:$G$5001,D444))</f>
        <v/>
      </c>
      <c r="V444" s="27">
        <f>IF(D444="","",IF(U444=0,"Not listed yet",IF(AND(S444=H444,T444=I444,U444=R444),"OK","Mismatch")))</f>
        <v/>
      </c>
    </row>
    <row r="445">
      <c r="A445" s="25" t="n"/>
      <c r="B445" s="25" t="n"/>
      <c r="C445" s="26" t="n"/>
      <c r="D445" s="26" t="n"/>
      <c r="E445" s="26" t="n"/>
      <c r="F445" s="26" t="n"/>
      <c r="G445" s="25" t="n"/>
      <c r="H445" s="25" t="n"/>
      <c r="I445" s="25" t="n"/>
      <c r="J445" s="25" t="n"/>
      <c r="K445" s="25" t="n"/>
      <c r="L445" s="27">
        <f>IF(D445="","",MIN(INT(H445/J445),I445))</f>
        <v/>
      </c>
      <c r="M445" s="27">
        <f>IF(D445="","",INT((H445-L445*J445)/J445))</f>
        <v/>
      </c>
      <c r="N445" s="27">
        <f>IF(D445="","",INT((I445-L445)/J445))</f>
        <v/>
      </c>
      <c r="O445" s="27">
        <f>IF(D445="","",H445-L445*J445-M445*J445)</f>
        <v/>
      </c>
      <c r="P445" s="27">
        <f>IF(D445="","",I445-L445-N445*J445)</f>
        <v/>
      </c>
      <c r="Q445" s="27">
        <f>IF(D445="","",IF(AND(O445&gt;0,P445&gt;0),IF(O445+P445&lt;=J445,1,2),IF(O445+P445&gt;0,1,0)))</f>
        <v/>
      </c>
      <c r="R445" s="27">
        <f>IF(D445="","",L445+M445+N445+Q445)</f>
        <v/>
      </c>
      <c r="S445" s="27">
        <f>IF(D445="","",SUMIFS('3_Package_List'!$H$2:$H$5001,'3_Package_List'!$E$2:$E$5001,C445,'3_Package_List'!$G$2:$G$5001,D445))</f>
        <v/>
      </c>
      <c r="T445" s="27">
        <f>IF(D445="","",SUMIFS('3_Package_List'!$J$2:$J$5001,'3_Package_List'!$E$2:$E$5001,C445,'3_Package_List'!$G$2:$G$5001,D445))</f>
        <v/>
      </c>
      <c r="U445" s="27">
        <f>IF(D445="","",COUNTIFS('3_Package_List'!$E$2:$E$5001,C445,'3_Package_List'!$G$2:$G$5001,D445))</f>
        <v/>
      </c>
      <c r="V445" s="27">
        <f>IF(D445="","",IF(U445=0,"Not listed yet",IF(AND(S445=H445,T445=I445,U445=R445),"OK","Mismatch")))</f>
        <v/>
      </c>
    </row>
    <row r="446">
      <c r="A446" s="25" t="n"/>
      <c r="B446" s="25" t="n"/>
      <c r="C446" s="26" t="n"/>
      <c r="D446" s="26" t="n"/>
      <c r="E446" s="26" t="n"/>
      <c r="F446" s="26" t="n"/>
      <c r="G446" s="25" t="n"/>
      <c r="H446" s="25" t="n"/>
      <c r="I446" s="25" t="n"/>
      <c r="J446" s="25" t="n"/>
      <c r="K446" s="25" t="n"/>
      <c r="L446" s="27">
        <f>IF(D446="","",MIN(INT(H446/J446),I446))</f>
        <v/>
      </c>
      <c r="M446" s="27">
        <f>IF(D446="","",INT((H446-L446*J446)/J446))</f>
        <v/>
      </c>
      <c r="N446" s="27">
        <f>IF(D446="","",INT((I446-L446)/J446))</f>
        <v/>
      </c>
      <c r="O446" s="27">
        <f>IF(D446="","",H446-L446*J446-M446*J446)</f>
        <v/>
      </c>
      <c r="P446" s="27">
        <f>IF(D446="","",I446-L446-N446*J446)</f>
        <v/>
      </c>
      <c r="Q446" s="27">
        <f>IF(D446="","",IF(AND(O446&gt;0,P446&gt;0),IF(O446+P446&lt;=J446,1,2),IF(O446+P446&gt;0,1,0)))</f>
        <v/>
      </c>
      <c r="R446" s="27">
        <f>IF(D446="","",L446+M446+N446+Q446)</f>
        <v/>
      </c>
      <c r="S446" s="27">
        <f>IF(D446="","",SUMIFS('3_Package_List'!$H$2:$H$5001,'3_Package_List'!$E$2:$E$5001,C446,'3_Package_List'!$G$2:$G$5001,D446))</f>
        <v/>
      </c>
      <c r="T446" s="27">
        <f>IF(D446="","",SUMIFS('3_Package_List'!$J$2:$J$5001,'3_Package_List'!$E$2:$E$5001,C446,'3_Package_List'!$G$2:$G$5001,D446))</f>
        <v/>
      </c>
      <c r="U446" s="27">
        <f>IF(D446="","",COUNTIFS('3_Package_List'!$E$2:$E$5001,C446,'3_Package_List'!$G$2:$G$5001,D446))</f>
        <v/>
      </c>
      <c r="V446" s="27">
        <f>IF(D446="","",IF(U446=0,"Not listed yet",IF(AND(S446=H446,T446=I446,U446=R446),"OK","Mismatch")))</f>
        <v/>
      </c>
    </row>
    <row r="447">
      <c r="A447" s="25" t="n"/>
      <c r="B447" s="25" t="n"/>
      <c r="C447" s="26" t="n"/>
      <c r="D447" s="26" t="n"/>
      <c r="E447" s="26" t="n"/>
      <c r="F447" s="26" t="n"/>
      <c r="G447" s="25" t="n"/>
      <c r="H447" s="25" t="n"/>
      <c r="I447" s="25" t="n"/>
      <c r="J447" s="25" t="n"/>
      <c r="K447" s="25" t="n"/>
      <c r="L447" s="27">
        <f>IF(D447="","",MIN(INT(H447/J447),I447))</f>
        <v/>
      </c>
      <c r="M447" s="27">
        <f>IF(D447="","",INT((H447-L447*J447)/J447))</f>
        <v/>
      </c>
      <c r="N447" s="27">
        <f>IF(D447="","",INT((I447-L447)/J447))</f>
        <v/>
      </c>
      <c r="O447" s="27">
        <f>IF(D447="","",H447-L447*J447-M447*J447)</f>
        <v/>
      </c>
      <c r="P447" s="27">
        <f>IF(D447="","",I447-L447-N447*J447)</f>
        <v/>
      </c>
      <c r="Q447" s="27">
        <f>IF(D447="","",IF(AND(O447&gt;0,P447&gt;0),IF(O447+P447&lt;=J447,1,2),IF(O447+P447&gt;0,1,0)))</f>
        <v/>
      </c>
      <c r="R447" s="27">
        <f>IF(D447="","",L447+M447+N447+Q447)</f>
        <v/>
      </c>
      <c r="S447" s="27">
        <f>IF(D447="","",SUMIFS('3_Package_List'!$H$2:$H$5001,'3_Package_List'!$E$2:$E$5001,C447,'3_Package_List'!$G$2:$G$5001,D447))</f>
        <v/>
      </c>
      <c r="T447" s="27">
        <f>IF(D447="","",SUMIFS('3_Package_List'!$J$2:$J$5001,'3_Package_List'!$E$2:$E$5001,C447,'3_Package_List'!$G$2:$G$5001,D447))</f>
        <v/>
      </c>
      <c r="U447" s="27">
        <f>IF(D447="","",COUNTIFS('3_Package_List'!$E$2:$E$5001,C447,'3_Package_List'!$G$2:$G$5001,D447))</f>
        <v/>
      </c>
      <c r="V447" s="27">
        <f>IF(D447="","",IF(U447=0,"Not listed yet",IF(AND(S447=H447,T447=I447,U447=R447),"OK","Mismatch")))</f>
        <v/>
      </c>
    </row>
    <row r="448">
      <c r="A448" s="25" t="n"/>
      <c r="B448" s="25" t="n"/>
      <c r="C448" s="26" t="n"/>
      <c r="D448" s="26" t="n"/>
      <c r="E448" s="26" t="n"/>
      <c r="F448" s="26" t="n"/>
      <c r="G448" s="25" t="n"/>
      <c r="H448" s="25" t="n"/>
      <c r="I448" s="25" t="n"/>
      <c r="J448" s="25" t="n"/>
      <c r="K448" s="25" t="n"/>
      <c r="L448" s="27">
        <f>IF(D448="","",MIN(INT(H448/J448),I448))</f>
        <v/>
      </c>
      <c r="M448" s="27">
        <f>IF(D448="","",INT((H448-L448*J448)/J448))</f>
        <v/>
      </c>
      <c r="N448" s="27">
        <f>IF(D448="","",INT((I448-L448)/J448))</f>
        <v/>
      </c>
      <c r="O448" s="27">
        <f>IF(D448="","",H448-L448*J448-M448*J448)</f>
        <v/>
      </c>
      <c r="P448" s="27">
        <f>IF(D448="","",I448-L448-N448*J448)</f>
        <v/>
      </c>
      <c r="Q448" s="27">
        <f>IF(D448="","",IF(AND(O448&gt;0,P448&gt;0),IF(O448+P448&lt;=J448,1,2),IF(O448+P448&gt;0,1,0)))</f>
        <v/>
      </c>
      <c r="R448" s="27">
        <f>IF(D448="","",L448+M448+N448+Q448)</f>
        <v/>
      </c>
      <c r="S448" s="27">
        <f>IF(D448="","",SUMIFS('3_Package_List'!$H$2:$H$5001,'3_Package_List'!$E$2:$E$5001,C448,'3_Package_List'!$G$2:$G$5001,D448))</f>
        <v/>
      </c>
      <c r="T448" s="27">
        <f>IF(D448="","",SUMIFS('3_Package_List'!$J$2:$J$5001,'3_Package_List'!$E$2:$E$5001,C448,'3_Package_List'!$G$2:$G$5001,D448))</f>
        <v/>
      </c>
      <c r="U448" s="27">
        <f>IF(D448="","",COUNTIFS('3_Package_List'!$E$2:$E$5001,C448,'3_Package_List'!$G$2:$G$5001,D448))</f>
        <v/>
      </c>
      <c r="V448" s="27">
        <f>IF(D448="","",IF(U448=0,"Not listed yet",IF(AND(S448=H448,T448=I448,U448=R448),"OK","Mismatch")))</f>
        <v/>
      </c>
    </row>
    <row r="449">
      <c r="A449" s="25" t="n"/>
      <c r="B449" s="25" t="n"/>
      <c r="C449" s="26" t="n"/>
      <c r="D449" s="26" t="n"/>
      <c r="E449" s="26" t="n"/>
      <c r="F449" s="26" t="n"/>
      <c r="G449" s="25" t="n"/>
      <c r="H449" s="25" t="n"/>
      <c r="I449" s="25" t="n"/>
      <c r="J449" s="25" t="n"/>
      <c r="K449" s="25" t="n"/>
      <c r="L449" s="27">
        <f>IF(D449="","",MIN(INT(H449/J449),I449))</f>
        <v/>
      </c>
      <c r="M449" s="27">
        <f>IF(D449="","",INT((H449-L449*J449)/J449))</f>
        <v/>
      </c>
      <c r="N449" s="27">
        <f>IF(D449="","",INT((I449-L449)/J449))</f>
        <v/>
      </c>
      <c r="O449" s="27">
        <f>IF(D449="","",H449-L449*J449-M449*J449)</f>
        <v/>
      </c>
      <c r="P449" s="27">
        <f>IF(D449="","",I449-L449-N449*J449)</f>
        <v/>
      </c>
      <c r="Q449" s="27">
        <f>IF(D449="","",IF(AND(O449&gt;0,P449&gt;0),IF(O449+P449&lt;=J449,1,2),IF(O449+P449&gt;0,1,0)))</f>
        <v/>
      </c>
      <c r="R449" s="27">
        <f>IF(D449="","",L449+M449+N449+Q449)</f>
        <v/>
      </c>
      <c r="S449" s="27">
        <f>IF(D449="","",SUMIFS('3_Package_List'!$H$2:$H$5001,'3_Package_List'!$E$2:$E$5001,C449,'3_Package_List'!$G$2:$G$5001,D449))</f>
        <v/>
      </c>
      <c r="T449" s="27">
        <f>IF(D449="","",SUMIFS('3_Package_List'!$J$2:$J$5001,'3_Package_List'!$E$2:$E$5001,C449,'3_Package_List'!$G$2:$G$5001,D449))</f>
        <v/>
      </c>
      <c r="U449" s="27">
        <f>IF(D449="","",COUNTIFS('3_Package_List'!$E$2:$E$5001,C449,'3_Package_List'!$G$2:$G$5001,D449))</f>
        <v/>
      </c>
      <c r="V449" s="27">
        <f>IF(D449="","",IF(U449=0,"Not listed yet",IF(AND(S449=H449,T449=I449,U449=R449),"OK","Mismatch")))</f>
        <v/>
      </c>
    </row>
    <row r="450">
      <c r="A450" s="25" t="n"/>
      <c r="B450" s="25" t="n"/>
      <c r="C450" s="26" t="n"/>
      <c r="D450" s="26" t="n"/>
      <c r="E450" s="26" t="n"/>
      <c r="F450" s="26" t="n"/>
      <c r="G450" s="25" t="n"/>
      <c r="H450" s="25" t="n"/>
      <c r="I450" s="25" t="n"/>
      <c r="J450" s="25" t="n"/>
      <c r="K450" s="25" t="n"/>
      <c r="L450" s="27">
        <f>IF(D450="","",MIN(INT(H450/J450),I450))</f>
        <v/>
      </c>
      <c r="M450" s="27">
        <f>IF(D450="","",INT((H450-L450*J450)/J450))</f>
        <v/>
      </c>
      <c r="N450" s="27">
        <f>IF(D450="","",INT((I450-L450)/J450))</f>
        <v/>
      </c>
      <c r="O450" s="27">
        <f>IF(D450="","",H450-L450*J450-M450*J450)</f>
        <v/>
      </c>
      <c r="P450" s="27">
        <f>IF(D450="","",I450-L450-N450*J450)</f>
        <v/>
      </c>
      <c r="Q450" s="27">
        <f>IF(D450="","",IF(AND(O450&gt;0,P450&gt;0),IF(O450+P450&lt;=J450,1,2),IF(O450+P450&gt;0,1,0)))</f>
        <v/>
      </c>
      <c r="R450" s="27">
        <f>IF(D450="","",L450+M450+N450+Q450)</f>
        <v/>
      </c>
      <c r="S450" s="27">
        <f>IF(D450="","",SUMIFS('3_Package_List'!$H$2:$H$5001,'3_Package_List'!$E$2:$E$5001,C450,'3_Package_List'!$G$2:$G$5001,D450))</f>
        <v/>
      </c>
      <c r="T450" s="27">
        <f>IF(D450="","",SUMIFS('3_Package_List'!$J$2:$J$5001,'3_Package_List'!$E$2:$E$5001,C450,'3_Package_List'!$G$2:$G$5001,D450))</f>
        <v/>
      </c>
      <c r="U450" s="27">
        <f>IF(D450="","",COUNTIFS('3_Package_List'!$E$2:$E$5001,C450,'3_Package_List'!$G$2:$G$5001,D450))</f>
        <v/>
      </c>
      <c r="V450" s="27">
        <f>IF(D450="","",IF(U450=0,"Not listed yet",IF(AND(S450=H450,T450=I450,U450=R450),"OK","Mismatch")))</f>
        <v/>
      </c>
    </row>
    <row r="451">
      <c r="A451" s="25" t="n"/>
      <c r="B451" s="25" t="n"/>
      <c r="C451" s="26" t="n"/>
      <c r="D451" s="26" t="n"/>
      <c r="E451" s="26" t="n"/>
      <c r="F451" s="26" t="n"/>
      <c r="G451" s="25" t="n"/>
      <c r="H451" s="25" t="n"/>
      <c r="I451" s="25" t="n"/>
      <c r="J451" s="25" t="n"/>
      <c r="K451" s="25" t="n"/>
      <c r="L451" s="27">
        <f>IF(D451="","",MIN(INT(H451/J451),I451))</f>
        <v/>
      </c>
      <c r="M451" s="27">
        <f>IF(D451="","",INT((H451-L451*J451)/J451))</f>
        <v/>
      </c>
      <c r="N451" s="27">
        <f>IF(D451="","",INT((I451-L451)/J451))</f>
        <v/>
      </c>
      <c r="O451" s="27">
        <f>IF(D451="","",H451-L451*J451-M451*J451)</f>
        <v/>
      </c>
      <c r="P451" s="27">
        <f>IF(D451="","",I451-L451-N451*J451)</f>
        <v/>
      </c>
      <c r="Q451" s="27">
        <f>IF(D451="","",IF(AND(O451&gt;0,P451&gt;0),IF(O451+P451&lt;=J451,1,2),IF(O451+P451&gt;0,1,0)))</f>
        <v/>
      </c>
      <c r="R451" s="27">
        <f>IF(D451="","",L451+M451+N451+Q451)</f>
        <v/>
      </c>
      <c r="S451" s="27">
        <f>IF(D451="","",SUMIFS('3_Package_List'!$H$2:$H$5001,'3_Package_List'!$E$2:$E$5001,C451,'3_Package_List'!$G$2:$G$5001,D451))</f>
        <v/>
      </c>
      <c r="T451" s="27">
        <f>IF(D451="","",SUMIFS('3_Package_List'!$J$2:$J$5001,'3_Package_List'!$E$2:$E$5001,C451,'3_Package_List'!$G$2:$G$5001,D451))</f>
        <v/>
      </c>
      <c r="U451" s="27">
        <f>IF(D451="","",COUNTIFS('3_Package_List'!$E$2:$E$5001,C451,'3_Package_List'!$G$2:$G$5001,D451))</f>
        <v/>
      </c>
      <c r="V451" s="27">
        <f>IF(D451="","",IF(U451=0,"Not listed yet",IF(AND(S451=H451,T451=I451,U451=R451),"OK","Mismatch")))</f>
        <v/>
      </c>
    </row>
    <row r="452">
      <c r="A452" s="25" t="n"/>
      <c r="B452" s="25" t="n"/>
      <c r="C452" s="26" t="n"/>
      <c r="D452" s="26" t="n"/>
      <c r="E452" s="26" t="n"/>
      <c r="F452" s="26" t="n"/>
      <c r="G452" s="25" t="n"/>
      <c r="H452" s="25" t="n"/>
      <c r="I452" s="25" t="n"/>
      <c r="J452" s="25" t="n"/>
      <c r="K452" s="25" t="n"/>
      <c r="L452" s="27">
        <f>IF(D452="","",MIN(INT(H452/J452),I452))</f>
        <v/>
      </c>
      <c r="M452" s="27">
        <f>IF(D452="","",INT((H452-L452*J452)/J452))</f>
        <v/>
      </c>
      <c r="N452" s="27">
        <f>IF(D452="","",INT((I452-L452)/J452))</f>
        <v/>
      </c>
      <c r="O452" s="27">
        <f>IF(D452="","",H452-L452*J452-M452*J452)</f>
        <v/>
      </c>
      <c r="P452" s="27">
        <f>IF(D452="","",I452-L452-N452*J452)</f>
        <v/>
      </c>
      <c r="Q452" s="27">
        <f>IF(D452="","",IF(AND(O452&gt;0,P452&gt;0),IF(O452+P452&lt;=J452,1,2),IF(O452+P452&gt;0,1,0)))</f>
        <v/>
      </c>
      <c r="R452" s="27">
        <f>IF(D452="","",L452+M452+N452+Q452)</f>
        <v/>
      </c>
      <c r="S452" s="27">
        <f>IF(D452="","",SUMIFS('3_Package_List'!$H$2:$H$5001,'3_Package_List'!$E$2:$E$5001,C452,'3_Package_List'!$G$2:$G$5001,D452))</f>
        <v/>
      </c>
      <c r="T452" s="27">
        <f>IF(D452="","",SUMIFS('3_Package_List'!$J$2:$J$5001,'3_Package_List'!$E$2:$E$5001,C452,'3_Package_List'!$G$2:$G$5001,D452))</f>
        <v/>
      </c>
      <c r="U452" s="27">
        <f>IF(D452="","",COUNTIFS('3_Package_List'!$E$2:$E$5001,C452,'3_Package_List'!$G$2:$G$5001,D452))</f>
        <v/>
      </c>
      <c r="V452" s="27">
        <f>IF(D452="","",IF(U452=0,"Not listed yet",IF(AND(S452=H452,T452=I452,U452=R452),"OK","Mismatch")))</f>
        <v/>
      </c>
    </row>
    <row r="453">
      <c r="A453" s="25" t="n"/>
      <c r="B453" s="25" t="n"/>
      <c r="C453" s="26" t="n"/>
      <c r="D453" s="26" t="n"/>
      <c r="E453" s="26" t="n"/>
      <c r="F453" s="26" t="n"/>
      <c r="G453" s="25" t="n"/>
      <c r="H453" s="25" t="n"/>
      <c r="I453" s="25" t="n"/>
      <c r="J453" s="25" t="n"/>
      <c r="K453" s="25" t="n"/>
      <c r="L453" s="27">
        <f>IF(D453="","",MIN(INT(H453/J453),I453))</f>
        <v/>
      </c>
      <c r="M453" s="27">
        <f>IF(D453="","",INT((H453-L453*J453)/J453))</f>
        <v/>
      </c>
      <c r="N453" s="27">
        <f>IF(D453="","",INT((I453-L453)/J453))</f>
        <v/>
      </c>
      <c r="O453" s="27">
        <f>IF(D453="","",H453-L453*J453-M453*J453)</f>
        <v/>
      </c>
      <c r="P453" s="27">
        <f>IF(D453="","",I453-L453-N453*J453)</f>
        <v/>
      </c>
      <c r="Q453" s="27">
        <f>IF(D453="","",IF(AND(O453&gt;0,P453&gt;0),IF(O453+P453&lt;=J453,1,2),IF(O453+P453&gt;0,1,0)))</f>
        <v/>
      </c>
      <c r="R453" s="27">
        <f>IF(D453="","",L453+M453+N453+Q453)</f>
        <v/>
      </c>
      <c r="S453" s="27">
        <f>IF(D453="","",SUMIFS('3_Package_List'!$H$2:$H$5001,'3_Package_List'!$E$2:$E$5001,C453,'3_Package_List'!$G$2:$G$5001,D453))</f>
        <v/>
      </c>
      <c r="T453" s="27">
        <f>IF(D453="","",SUMIFS('3_Package_List'!$J$2:$J$5001,'3_Package_List'!$E$2:$E$5001,C453,'3_Package_List'!$G$2:$G$5001,D453))</f>
        <v/>
      </c>
      <c r="U453" s="27">
        <f>IF(D453="","",COUNTIFS('3_Package_List'!$E$2:$E$5001,C453,'3_Package_List'!$G$2:$G$5001,D453))</f>
        <v/>
      </c>
      <c r="V453" s="27">
        <f>IF(D453="","",IF(U453=0,"Not listed yet",IF(AND(S453=H453,T453=I453,U453=R453),"OK","Mismatch")))</f>
        <v/>
      </c>
    </row>
    <row r="454">
      <c r="A454" s="25" t="n"/>
      <c r="B454" s="25" t="n"/>
      <c r="C454" s="26" t="n"/>
      <c r="D454" s="26" t="n"/>
      <c r="E454" s="26" t="n"/>
      <c r="F454" s="26" t="n"/>
      <c r="G454" s="25" t="n"/>
      <c r="H454" s="25" t="n"/>
      <c r="I454" s="25" t="n"/>
      <c r="J454" s="25" t="n"/>
      <c r="K454" s="25" t="n"/>
      <c r="L454" s="27">
        <f>IF(D454="","",MIN(INT(H454/J454),I454))</f>
        <v/>
      </c>
      <c r="M454" s="27">
        <f>IF(D454="","",INT((H454-L454*J454)/J454))</f>
        <v/>
      </c>
      <c r="N454" s="27">
        <f>IF(D454="","",INT((I454-L454)/J454))</f>
        <v/>
      </c>
      <c r="O454" s="27">
        <f>IF(D454="","",H454-L454*J454-M454*J454)</f>
        <v/>
      </c>
      <c r="P454" s="27">
        <f>IF(D454="","",I454-L454-N454*J454)</f>
        <v/>
      </c>
      <c r="Q454" s="27">
        <f>IF(D454="","",IF(AND(O454&gt;0,P454&gt;0),IF(O454+P454&lt;=J454,1,2),IF(O454+P454&gt;0,1,0)))</f>
        <v/>
      </c>
      <c r="R454" s="27">
        <f>IF(D454="","",L454+M454+N454+Q454)</f>
        <v/>
      </c>
      <c r="S454" s="27">
        <f>IF(D454="","",SUMIFS('3_Package_List'!$H$2:$H$5001,'3_Package_List'!$E$2:$E$5001,C454,'3_Package_List'!$G$2:$G$5001,D454))</f>
        <v/>
      </c>
      <c r="T454" s="27">
        <f>IF(D454="","",SUMIFS('3_Package_List'!$J$2:$J$5001,'3_Package_List'!$E$2:$E$5001,C454,'3_Package_List'!$G$2:$G$5001,D454))</f>
        <v/>
      </c>
      <c r="U454" s="27">
        <f>IF(D454="","",COUNTIFS('3_Package_List'!$E$2:$E$5001,C454,'3_Package_List'!$G$2:$G$5001,D454))</f>
        <v/>
      </c>
      <c r="V454" s="27">
        <f>IF(D454="","",IF(U454=0,"Not listed yet",IF(AND(S454=H454,T454=I454,U454=R454),"OK","Mismatch")))</f>
        <v/>
      </c>
    </row>
    <row r="455">
      <c r="A455" s="25" t="n"/>
      <c r="B455" s="25" t="n"/>
      <c r="C455" s="26" t="n"/>
      <c r="D455" s="26" t="n"/>
      <c r="E455" s="26" t="n"/>
      <c r="F455" s="26" t="n"/>
      <c r="G455" s="25" t="n"/>
      <c r="H455" s="25" t="n"/>
      <c r="I455" s="25" t="n"/>
      <c r="J455" s="25" t="n"/>
      <c r="K455" s="25" t="n"/>
      <c r="L455" s="27">
        <f>IF(D455="","",MIN(INT(H455/J455),I455))</f>
        <v/>
      </c>
      <c r="M455" s="27">
        <f>IF(D455="","",INT((H455-L455*J455)/J455))</f>
        <v/>
      </c>
      <c r="N455" s="27">
        <f>IF(D455="","",INT((I455-L455)/J455))</f>
        <v/>
      </c>
      <c r="O455" s="27">
        <f>IF(D455="","",H455-L455*J455-M455*J455)</f>
        <v/>
      </c>
      <c r="P455" s="27">
        <f>IF(D455="","",I455-L455-N455*J455)</f>
        <v/>
      </c>
      <c r="Q455" s="27">
        <f>IF(D455="","",IF(AND(O455&gt;0,P455&gt;0),IF(O455+P455&lt;=J455,1,2),IF(O455+P455&gt;0,1,0)))</f>
        <v/>
      </c>
      <c r="R455" s="27">
        <f>IF(D455="","",L455+M455+N455+Q455)</f>
        <v/>
      </c>
      <c r="S455" s="27">
        <f>IF(D455="","",SUMIFS('3_Package_List'!$H$2:$H$5001,'3_Package_List'!$E$2:$E$5001,C455,'3_Package_List'!$G$2:$G$5001,D455))</f>
        <v/>
      </c>
      <c r="T455" s="27">
        <f>IF(D455="","",SUMIFS('3_Package_List'!$J$2:$J$5001,'3_Package_List'!$E$2:$E$5001,C455,'3_Package_List'!$G$2:$G$5001,D455))</f>
        <v/>
      </c>
      <c r="U455" s="27">
        <f>IF(D455="","",COUNTIFS('3_Package_List'!$E$2:$E$5001,C455,'3_Package_List'!$G$2:$G$5001,D455))</f>
        <v/>
      </c>
      <c r="V455" s="27">
        <f>IF(D455="","",IF(U455=0,"Not listed yet",IF(AND(S455=H455,T455=I455,U455=R455),"OK","Mismatch")))</f>
        <v/>
      </c>
    </row>
    <row r="456">
      <c r="A456" s="25" t="n"/>
      <c r="B456" s="25" t="n"/>
      <c r="C456" s="26" t="n"/>
      <c r="D456" s="26" t="n"/>
      <c r="E456" s="26" t="n"/>
      <c r="F456" s="26" t="n"/>
      <c r="G456" s="25" t="n"/>
      <c r="H456" s="25" t="n"/>
      <c r="I456" s="25" t="n"/>
      <c r="J456" s="25" t="n"/>
      <c r="K456" s="25" t="n"/>
      <c r="L456" s="27">
        <f>IF(D456="","",MIN(INT(H456/J456),I456))</f>
        <v/>
      </c>
      <c r="M456" s="27">
        <f>IF(D456="","",INT((H456-L456*J456)/J456))</f>
        <v/>
      </c>
      <c r="N456" s="27">
        <f>IF(D456="","",INT((I456-L456)/J456))</f>
        <v/>
      </c>
      <c r="O456" s="27">
        <f>IF(D456="","",H456-L456*J456-M456*J456)</f>
        <v/>
      </c>
      <c r="P456" s="27">
        <f>IF(D456="","",I456-L456-N456*J456)</f>
        <v/>
      </c>
      <c r="Q456" s="27">
        <f>IF(D456="","",IF(AND(O456&gt;0,P456&gt;0),IF(O456+P456&lt;=J456,1,2),IF(O456+P456&gt;0,1,0)))</f>
        <v/>
      </c>
      <c r="R456" s="27">
        <f>IF(D456="","",L456+M456+N456+Q456)</f>
        <v/>
      </c>
      <c r="S456" s="27">
        <f>IF(D456="","",SUMIFS('3_Package_List'!$H$2:$H$5001,'3_Package_List'!$E$2:$E$5001,C456,'3_Package_List'!$G$2:$G$5001,D456))</f>
        <v/>
      </c>
      <c r="T456" s="27">
        <f>IF(D456="","",SUMIFS('3_Package_List'!$J$2:$J$5001,'3_Package_List'!$E$2:$E$5001,C456,'3_Package_List'!$G$2:$G$5001,D456))</f>
        <v/>
      </c>
      <c r="U456" s="27">
        <f>IF(D456="","",COUNTIFS('3_Package_List'!$E$2:$E$5001,C456,'3_Package_List'!$G$2:$G$5001,D456))</f>
        <v/>
      </c>
      <c r="V456" s="27">
        <f>IF(D456="","",IF(U456=0,"Not listed yet",IF(AND(S456=H456,T456=I456,U456=R456),"OK","Mismatch")))</f>
        <v/>
      </c>
    </row>
    <row r="457">
      <c r="A457" s="25" t="n"/>
      <c r="B457" s="25" t="n"/>
      <c r="C457" s="26" t="n"/>
      <c r="D457" s="26" t="n"/>
      <c r="E457" s="26" t="n"/>
      <c r="F457" s="26" t="n"/>
      <c r="G457" s="25" t="n"/>
      <c r="H457" s="25" t="n"/>
      <c r="I457" s="25" t="n"/>
      <c r="J457" s="25" t="n"/>
      <c r="K457" s="25" t="n"/>
      <c r="L457" s="27">
        <f>IF(D457="","",MIN(INT(H457/J457),I457))</f>
        <v/>
      </c>
      <c r="M457" s="27">
        <f>IF(D457="","",INT((H457-L457*J457)/J457))</f>
        <v/>
      </c>
      <c r="N457" s="27">
        <f>IF(D457="","",INT((I457-L457)/J457))</f>
        <v/>
      </c>
      <c r="O457" s="27">
        <f>IF(D457="","",H457-L457*J457-M457*J457)</f>
        <v/>
      </c>
      <c r="P457" s="27">
        <f>IF(D457="","",I457-L457-N457*J457)</f>
        <v/>
      </c>
      <c r="Q457" s="27">
        <f>IF(D457="","",IF(AND(O457&gt;0,P457&gt;0),IF(O457+P457&lt;=J457,1,2),IF(O457+P457&gt;0,1,0)))</f>
        <v/>
      </c>
      <c r="R457" s="27">
        <f>IF(D457="","",L457+M457+N457+Q457)</f>
        <v/>
      </c>
      <c r="S457" s="27">
        <f>IF(D457="","",SUMIFS('3_Package_List'!$H$2:$H$5001,'3_Package_List'!$E$2:$E$5001,C457,'3_Package_List'!$G$2:$G$5001,D457))</f>
        <v/>
      </c>
      <c r="T457" s="27">
        <f>IF(D457="","",SUMIFS('3_Package_List'!$J$2:$J$5001,'3_Package_List'!$E$2:$E$5001,C457,'3_Package_List'!$G$2:$G$5001,D457))</f>
        <v/>
      </c>
      <c r="U457" s="27">
        <f>IF(D457="","",COUNTIFS('3_Package_List'!$E$2:$E$5001,C457,'3_Package_List'!$G$2:$G$5001,D457))</f>
        <v/>
      </c>
      <c r="V457" s="27">
        <f>IF(D457="","",IF(U457=0,"Not listed yet",IF(AND(S457=H457,T457=I457,U457=R457),"OK","Mismatch")))</f>
        <v/>
      </c>
    </row>
    <row r="458">
      <c r="A458" s="25" t="n"/>
      <c r="B458" s="25" t="n"/>
      <c r="C458" s="26" t="n"/>
      <c r="D458" s="26" t="n"/>
      <c r="E458" s="26" t="n"/>
      <c r="F458" s="26" t="n"/>
      <c r="G458" s="25" t="n"/>
      <c r="H458" s="25" t="n"/>
      <c r="I458" s="25" t="n"/>
      <c r="J458" s="25" t="n"/>
      <c r="K458" s="25" t="n"/>
      <c r="L458" s="27">
        <f>IF(D458="","",MIN(INT(H458/J458),I458))</f>
        <v/>
      </c>
      <c r="M458" s="27">
        <f>IF(D458="","",INT((H458-L458*J458)/J458))</f>
        <v/>
      </c>
      <c r="N458" s="27">
        <f>IF(D458="","",INT((I458-L458)/J458))</f>
        <v/>
      </c>
      <c r="O458" s="27">
        <f>IF(D458="","",H458-L458*J458-M458*J458)</f>
        <v/>
      </c>
      <c r="P458" s="27">
        <f>IF(D458="","",I458-L458-N458*J458)</f>
        <v/>
      </c>
      <c r="Q458" s="27">
        <f>IF(D458="","",IF(AND(O458&gt;0,P458&gt;0),IF(O458+P458&lt;=J458,1,2),IF(O458+P458&gt;0,1,0)))</f>
        <v/>
      </c>
      <c r="R458" s="27">
        <f>IF(D458="","",L458+M458+N458+Q458)</f>
        <v/>
      </c>
      <c r="S458" s="27">
        <f>IF(D458="","",SUMIFS('3_Package_List'!$H$2:$H$5001,'3_Package_List'!$E$2:$E$5001,C458,'3_Package_List'!$G$2:$G$5001,D458))</f>
        <v/>
      </c>
      <c r="T458" s="27">
        <f>IF(D458="","",SUMIFS('3_Package_List'!$J$2:$J$5001,'3_Package_List'!$E$2:$E$5001,C458,'3_Package_List'!$G$2:$G$5001,D458))</f>
        <v/>
      </c>
      <c r="U458" s="27">
        <f>IF(D458="","",COUNTIFS('3_Package_List'!$E$2:$E$5001,C458,'3_Package_List'!$G$2:$G$5001,D458))</f>
        <v/>
      </c>
      <c r="V458" s="27">
        <f>IF(D458="","",IF(U458=0,"Not listed yet",IF(AND(S458=H458,T458=I458,U458=R458),"OK","Mismatch")))</f>
        <v/>
      </c>
    </row>
    <row r="459">
      <c r="A459" s="25" t="n"/>
      <c r="B459" s="25" t="n"/>
      <c r="C459" s="26" t="n"/>
      <c r="D459" s="26" t="n"/>
      <c r="E459" s="26" t="n"/>
      <c r="F459" s="26" t="n"/>
      <c r="G459" s="25" t="n"/>
      <c r="H459" s="25" t="n"/>
      <c r="I459" s="25" t="n"/>
      <c r="J459" s="25" t="n"/>
      <c r="K459" s="25" t="n"/>
      <c r="L459" s="27">
        <f>IF(D459="","",MIN(INT(H459/J459),I459))</f>
        <v/>
      </c>
      <c r="M459" s="27">
        <f>IF(D459="","",INT((H459-L459*J459)/J459))</f>
        <v/>
      </c>
      <c r="N459" s="27">
        <f>IF(D459="","",INT((I459-L459)/J459))</f>
        <v/>
      </c>
      <c r="O459" s="27">
        <f>IF(D459="","",H459-L459*J459-M459*J459)</f>
        <v/>
      </c>
      <c r="P459" s="27">
        <f>IF(D459="","",I459-L459-N459*J459)</f>
        <v/>
      </c>
      <c r="Q459" s="27">
        <f>IF(D459="","",IF(AND(O459&gt;0,P459&gt;0),IF(O459+P459&lt;=J459,1,2),IF(O459+P459&gt;0,1,0)))</f>
        <v/>
      </c>
      <c r="R459" s="27">
        <f>IF(D459="","",L459+M459+N459+Q459)</f>
        <v/>
      </c>
      <c r="S459" s="27">
        <f>IF(D459="","",SUMIFS('3_Package_List'!$H$2:$H$5001,'3_Package_List'!$E$2:$E$5001,C459,'3_Package_List'!$G$2:$G$5001,D459))</f>
        <v/>
      </c>
      <c r="T459" s="27">
        <f>IF(D459="","",SUMIFS('3_Package_List'!$J$2:$J$5001,'3_Package_List'!$E$2:$E$5001,C459,'3_Package_List'!$G$2:$G$5001,D459))</f>
        <v/>
      </c>
      <c r="U459" s="27">
        <f>IF(D459="","",COUNTIFS('3_Package_List'!$E$2:$E$5001,C459,'3_Package_List'!$G$2:$G$5001,D459))</f>
        <v/>
      </c>
      <c r="V459" s="27">
        <f>IF(D459="","",IF(U459=0,"Not listed yet",IF(AND(S459=H459,T459=I459,U459=R459),"OK","Mismatch")))</f>
        <v/>
      </c>
    </row>
    <row r="460">
      <c r="A460" s="25" t="n"/>
      <c r="B460" s="25" t="n"/>
      <c r="C460" s="26" t="n"/>
      <c r="D460" s="26" t="n"/>
      <c r="E460" s="26" t="n"/>
      <c r="F460" s="26" t="n"/>
      <c r="G460" s="25" t="n"/>
      <c r="H460" s="25" t="n"/>
      <c r="I460" s="25" t="n"/>
      <c r="J460" s="25" t="n"/>
      <c r="K460" s="25" t="n"/>
      <c r="L460" s="27">
        <f>IF(D460="","",MIN(INT(H460/J460),I460))</f>
        <v/>
      </c>
      <c r="M460" s="27">
        <f>IF(D460="","",INT((H460-L460*J460)/J460))</f>
        <v/>
      </c>
      <c r="N460" s="27">
        <f>IF(D460="","",INT((I460-L460)/J460))</f>
        <v/>
      </c>
      <c r="O460" s="27">
        <f>IF(D460="","",H460-L460*J460-M460*J460)</f>
        <v/>
      </c>
      <c r="P460" s="27">
        <f>IF(D460="","",I460-L460-N460*J460)</f>
        <v/>
      </c>
      <c r="Q460" s="27">
        <f>IF(D460="","",IF(AND(O460&gt;0,P460&gt;0),IF(O460+P460&lt;=J460,1,2),IF(O460+P460&gt;0,1,0)))</f>
        <v/>
      </c>
      <c r="R460" s="27">
        <f>IF(D460="","",L460+M460+N460+Q460)</f>
        <v/>
      </c>
      <c r="S460" s="27">
        <f>IF(D460="","",SUMIFS('3_Package_List'!$H$2:$H$5001,'3_Package_List'!$E$2:$E$5001,C460,'3_Package_List'!$G$2:$G$5001,D460))</f>
        <v/>
      </c>
      <c r="T460" s="27">
        <f>IF(D460="","",SUMIFS('3_Package_List'!$J$2:$J$5001,'3_Package_List'!$E$2:$E$5001,C460,'3_Package_List'!$G$2:$G$5001,D460))</f>
        <v/>
      </c>
      <c r="U460" s="27">
        <f>IF(D460="","",COUNTIFS('3_Package_List'!$E$2:$E$5001,C460,'3_Package_List'!$G$2:$G$5001,D460))</f>
        <v/>
      </c>
      <c r="V460" s="27">
        <f>IF(D460="","",IF(U460=0,"Not listed yet",IF(AND(S460=H460,T460=I460,U460=R460),"OK","Mismatch")))</f>
        <v/>
      </c>
    </row>
    <row r="461">
      <c r="A461" s="25" t="n"/>
      <c r="B461" s="25" t="n"/>
      <c r="C461" s="26" t="n"/>
      <c r="D461" s="26" t="n"/>
      <c r="E461" s="26" t="n"/>
      <c r="F461" s="26" t="n"/>
      <c r="G461" s="25" t="n"/>
      <c r="H461" s="25" t="n"/>
      <c r="I461" s="25" t="n"/>
      <c r="J461" s="25" t="n"/>
      <c r="K461" s="25" t="n"/>
      <c r="L461" s="27">
        <f>IF(D461="","",MIN(INT(H461/J461),I461))</f>
        <v/>
      </c>
      <c r="M461" s="27">
        <f>IF(D461="","",INT((H461-L461*J461)/J461))</f>
        <v/>
      </c>
      <c r="N461" s="27">
        <f>IF(D461="","",INT((I461-L461)/J461))</f>
        <v/>
      </c>
      <c r="O461" s="27">
        <f>IF(D461="","",H461-L461*J461-M461*J461)</f>
        <v/>
      </c>
      <c r="P461" s="27">
        <f>IF(D461="","",I461-L461-N461*J461)</f>
        <v/>
      </c>
      <c r="Q461" s="27">
        <f>IF(D461="","",IF(AND(O461&gt;0,P461&gt;0),IF(O461+P461&lt;=J461,1,2),IF(O461+P461&gt;0,1,0)))</f>
        <v/>
      </c>
      <c r="R461" s="27">
        <f>IF(D461="","",L461+M461+N461+Q461)</f>
        <v/>
      </c>
      <c r="S461" s="27">
        <f>IF(D461="","",SUMIFS('3_Package_List'!$H$2:$H$5001,'3_Package_List'!$E$2:$E$5001,C461,'3_Package_List'!$G$2:$G$5001,D461))</f>
        <v/>
      </c>
      <c r="T461" s="27">
        <f>IF(D461="","",SUMIFS('3_Package_List'!$J$2:$J$5001,'3_Package_List'!$E$2:$E$5001,C461,'3_Package_List'!$G$2:$G$5001,D461))</f>
        <v/>
      </c>
      <c r="U461" s="27">
        <f>IF(D461="","",COUNTIFS('3_Package_List'!$E$2:$E$5001,C461,'3_Package_List'!$G$2:$G$5001,D461))</f>
        <v/>
      </c>
      <c r="V461" s="27">
        <f>IF(D461="","",IF(U461=0,"Not listed yet",IF(AND(S461=H461,T461=I461,U461=R461),"OK","Mismatch")))</f>
        <v/>
      </c>
    </row>
    <row r="462">
      <c r="A462" s="25" t="n"/>
      <c r="B462" s="25" t="n"/>
      <c r="C462" s="26" t="n"/>
      <c r="D462" s="26" t="n"/>
      <c r="E462" s="26" t="n"/>
      <c r="F462" s="26" t="n"/>
      <c r="G462" s="25" t="n"/>
      <c r="H462" s="25" t="n"/>
      <c r="I462" s="25" t="n"/>
      <c r="J462" s="25" t="n"/>
      <c r="K462" s="25" t="n"/>
      <c r="L462" s="27">
        <f>IF(D462="","",MIN(INT(H462/J462),I462))</f>
        <v/>
      </c>
      <c r="M462" s="27">
        <f>IF(D462="","",INT((H462-L462*J462)/J462))</f>
        <v/>
      </c>
      <c r="N462" s="27">
        <f>IF(D462="","",INT((I462-L462)/J462))</f>
        <v/>
      </c>
      <c r="O462" s="27">
        <f>IF(D462="","",H462-L462*J462-M462*J462)</f>
        <v/>
      </c>
      <c r="P462" s="27">
        <f>IF(D462="","",I462-L462-N462*J462)</f>
        <v/>
      </c>
      <c r="Q462" s="27">
        <f>IF(D462="","",IF(AND(O462&gt;0,P462&gt;0),IF(O462+P462&lt;=J462,1,2),IF(O462+P462&gt;0,1,0)))</f>
        <v/>
      </c>
      <c r="R462" s="27">
        <f>IF(D462="","",L462+M462+N462+Q462)</f>
        <v/>
      </c>
      <c r="S462" s="27">
        <f>IF(D462="","",SUMIFS('3_Package_List'!$H$2:$H$5001,'3_Package_List'!$E$2:$E$5001,C462,'3_Package_List'!$G$2:$G$5001,D462))</f>
        <v/>
      </c>
      <c r="T462" s="27">
        <f>IF(D462="","",SUMIFS('3_Package_List'!$J$2:$J$5001,'3_Package_List'!$E$2:$E$5001,C462,'3_Package_List'!$G$2:$G$5001,D462))</f>
        <v/>
      </c>
      <c r="U462" s="27">
        <f>IF(D462="","",COUNTIFS('3_Package_List'!$E$2:$E$5001,C462,'3_Package_List'!$G$2:$G$5001,D462))</f>
        <v/>
      </c>
      <c r="V462" s="27">
        <f>IF(D462="","",IF(U462=0,"Not listed yet",IF(AND(S462=H462,T462=I462,U462=R462),"OK","Mismatch")))</f>
        <v/>
      </c>
    </row>
    <row r="463">
      <c r="A463" s="25" t="n"/>
      <c r="B463" s="25" t="n"/>
      <c r="C463" s="26" t="n"/>
      <c r="D463" s="26" t="n"/>
      <c r="E463" s="26" t="n"/>
      <c r="F463" s="26" t="n"/>
      <c r="G463" s="25" t="n"/>
      <c r="H463" s="25" t="n"/>
      <c r="I463" s="25" t="n"/>
      <c r="J463" s="25" t="n"/>
      <c r="K463" s="25" t="n"/>
      <c r="L463" s="27">
        <f>IF(D463="","",MIN(INT(H463/J463),I463))</f>
        <v/>
      </c>
      <c r="M463" s="27">
        <f>IF(D463="","",INT((H463-L463*J463)/J463))</f>
        <v/>
      </c>
      <c r="N463" s="27">
        <f>IF(D463="","",INT((I463-L463)/J463))</f>
        <v/>
      </c>
      <c r="O463" s="27">
        <f>IF(D463="","",H463-L463*J463-M463*J463)</f>
        <v/>
      </c>
      <c r="P463" s="27">
        <f>IF(D463="","",I463-L463-N463*J463)</f>
        <v/>
      </c>
      <c r="Q463" s="27">
        <f>IF(D463="","",IF(AND(O463&gt;0,P463&gt;0),IF(O463+P463&lt;=J463,1,2),IF(O463+P463&gt;0,1,0)))</f>
        <v/>
      </c>
      <c r="R463" s="27">
        <f>IF(D463="","",L463+M463+N463+Q463)</f>
        <v/>
      </c>
      <c r="S463" s="27">
        <f>IF(D463="","",SUMIFS('3_Package_List'!$H$2:$H$5001,'3_Package_List'!$E$2:$E$5001,C463,'3_Package_List'!$G$2:$G$5001,D463))</f>
        <v/>
      </c>
      <c r="T463" s="27">
        <f>IF(D463="","",SUMIFS('3_Package_List'!$J$2:$J$5001,'3_Package_List'!$E$2:$E$5001,C463,'3_Package_List'!$G$2:$G$5001,D463))</f>
        <v/>
      </c>
      <c r="U463" s="27">
        <f>IF(D463="","",COUNTIFS('3_Package_List'!$E$2:$E$5001,C463,'3_Package_List'!$G$2:$G$5001,D463))</f>
        <v/>
      </c>
      <c r="V463" s="27">
        <f>IF(D463="","",IF(U463=0,"Not listed yet",IF(AND(S463=H463,T463=I463,U463=R463),"OK","Mismatch")))</f>
        <v/>
      </c>
    </row>
    <row r="464">
      <c r="A464" s="25" t="n"/>
      <c r="B464" s="25" t="n"/>
      <c r="C464" s="26" t="n"/>
      <c r="D464" s="26" t="n"/>
      <c r="E464" s="26" t="n"/>
      <c r="F464" s="26" t="n"/>
      <c r="G464" s="25" t="n"/>
      <c r="H464" s="25" t="n"/>
      <c r="I464" s="25" t="n"/>
      <c r="J464" s="25" t="n"/>
      <c r="K464" s="25" t="n"/>
      <c r="L464" s="27">
        <f>IF(D464="","",MIN(INT(H464/J464),I464))</f>
        <v/>
      </c>
      <c r="M464" s="27">
        <f>IF(D464="","",INT((H464-L464*J464)/J464))</f>
        <v/>
      </c>
      <c r="N464" s="27">
        <f>IF(D464="","",INT((I464-L464)/J464))</f>
        <v/>
      </c>
      <c r="O464" s="27">
        <f>IF(D464="","",H464-L464*J464-M464*J464)</f>
        <v/>
      </c>
      <c r="P464" s="27">
        <f>IF(D464="","",I464-L464-N464*J464)</f>
        <v/>
      </c>
      <c r="Q464" s="27">
        <f>IF(D464="","",IF(AND(O464&gt;0,P464&gt;0),IF(O464+P464&lt;=J464,1,2),IF(O464+P464&gt;0,1,0)))</f>
        <v/>
      </c>
      <c r="R464" s="27">
        <f>IF(D464="","",L464+M464+N464+Q464)</f>
        <v/>
      </c>
      <c r="S464" s="27">
        <f>IF(D464="","",SUMIFS('3_Package_List'!$H$2:$H$5001,'3_Package_List'!$E$2:$E$5001,C464,'3_Package_List'!$G$2:$G$5001,D464))</f>
        <v/>
      </c>
      <c r="T464" s="27">
        <f>IF(D464="","",SUMIFS('3_Package_List'!$J$2:$J$5001,'3_Package_List'!$E$2:$E$5001,C464,'3_Package_List'!$G$2:$G$5001,D464))</f>
        <v/>
      </c>
      <c r="U464" s="27">
        <f>IF(D464="","",COUNTIFS('3_Package_List'!$E$2:$E$5001,C464,'3_Package_List'!$G$2:$G$5001,D464))</f>
        <v/>
      </c>
      <c r="V464" s="27">
        <f>IF(D464="","",IF(U464=0,"Not listed yet",IF(AND(S464=H464,T464=I464,U464=R464),"OK","Mismatch")))</f>
        <v/>
      </c>
    </row>
    <row r="465">
      <c r="A465" s="25" t="n"/>
      <c r="B465" s="25" t="n"/>
      <c r="C465" s="26" t="n"/>
      <c r="D465" s="26" t="n"/>
      <c r="E465" s="26" t="n"/>
      <c r="F465" s="26" t="n"/>
      <c r="G465" s="25" t="n"/>
      <c r="H465" s="25" t="n"/>
      <c r="I465" s="25" t="n"/>
      <c r="J465" s="25" t="n"/>
      <c r="K465" s="25" t="n"/>
      <c r="L465" s="27">
        <f>IF(D465="","",MIN(INT(H465/J465),I465))</f>
        <v/>
      </c>
      <c r="M465" s="27">
        <f>IF(D465="","",INT((H465-L465*J465)/J465))</f>
        <v/>
      </c>
      <c r="N465" s="27">
        <f>IF(D465="","",INT((I465-L465)/J465))</f>
        <v/>
      </c>
      <c r="O465" s="27">
        <f>IF(D465="","",H465-L465*J465-M465*J465)</f>
        <v/>
      </c>
      <c r="P465" s="27">
        <f>IF(D465="","",I465-L465-N465*J465)</f>
        <v/>
      </c>
      <c r="Q465" s="27">
        <f>IF(D465="","",IF(AND(O465&gt;0,P465&gt;0),IF(O465+P465&lt;=J465,1,2),IF(O465+P465&gt;0,1,0)))</f>
        <v/>
      </c>
      <c r="R465" s="27">
        <f>IF(D465="","",L465+M465+N465+Q465)</f>
        <v/>
      </c>
      <c r="S465" s="27">
        <f>IF(D465="","",SUMIFS('3_Package_List'!$H$2:$H$5001,'3_Package_List'!$E$2:$E$5001,C465,'3_Package_List'!$G$2:$G$5001,D465))</f>
        <v/>
      </c>
      <c r="T465" s="27">
        <f>IF(D465="","",SUMIFS('3_Package_List'!$J$2:$J$5001,'3_Package_List'!$E$2:$E$5001,C465,'3_Package_List'!$G$2:$G$5001,D465))</f>
        <v/>
      </c>
      <c r="U465" s="27">
        <f>IF(D465="","",COUNTIFS('3_Package_List'!$E$2:$E$5001,C465,'3_Package_List'!$G$2:$G$5001,D465))</f>
        <v/>
      </c>
      <c r="V465" s="27">
        <f>IF(D465="","",IF(U465=0,"Not listed yet",IF(AND(S465=H465,T465=I465,U465=R465),"OK","Mismatch")))</f>
        <v/>
      </c>
    </row>
    <row r="466">
      <c r="A466" s="25" t="n"/>
      <c r="B466" s="25" t="n"/>
      <c r="C466" s="26" t="n"/>
      <c r="D466" s="26" t="n"/>
      <c r="E466" s="26" t="n"/>
      <c r="F466" s="26" t="n"/>
      <c r="G466" s="25" t="n"/>
      <c r="H466" s="25" t="n"/>
      <c r="I466" s="25" t="n"/>
      <c r="J466" s="25" t="n"/>
      <c r="K466" s="25" t="n"/>
      <c r="L466" s="27">
        <f>IF(D466="","",MIN(INT(H466/J466),I466))</f>
        <v/>
      </c>
      <c r="M466" s="27">
        <f>IF(D466="","",INT((H466-L466*J466)/J466))</f>
        <v/>
      </c>
      <c r="N466" s="27">
        <f>IF(D466="","",INT((I466-L466)/J466))</f>
        <v/>
      </c>
      <c r="O466" s="27">
        <f>IF(D466="","",H466-L466*J466-M466*J466)</f>
        <v/>
      </c>
      <c r="P466" s="27">
        <f>IF(D466="","",I466-L466-N466*J466)</f>
        <v/>
      </c>
      <c r="Q466" s="27">
        <f>IF(D466="","",IF(AND(O466&gt;0,P466&gt;0),IF(O466+P466&lt;=J466,1,2),IF(O466+P466&gt;0,1,0)))</f>
        <v/>
      </c>
      <c r="R466" s="27">
        <f>IF(D466="","",L466+M466+N466+Q466)</f>
        <v/>
      </c>
      <c r="S466" s="27">
        <f>IF(D466="","",SUMIFS('3_Package_List'!$H$2:$H$5001,'3_Package_List'!$E$2:$E$5001,C466,'3_Package_List'!$G$2:$G$5001,D466))</f>
        <v/>
      </c>
      <c r="T466" s="27">
        <f>IF(D466="","",SUMIFS('3_Package_List'!$J$2:$J$5001,'3_Package_List'!$E$2:$E$5001,C466,'3_Package_List'!$G$2:$G$5001,D466))</f>
        <v/>
      </c>
      <c r="U466" s="27">
        <f>IF(D466="","",COUNTIFS('3_Package_List'!$E$2:$E$5001,C466,'3_Package_List'!$G$2:$G$5001,D466))</f>
        <v/>
      </c>
      <c r="V466" s="27">
        <f>IF(D466="","",IF(U466=0,"Not listed yet",IF(AND(S466=H466,T466=I466,U466=R466),"OK","Mismatch")))</f>
        <v/>
      </c>
    </row>
    <row r="467">
      <c r="A467" s="25" t="n"/>
      <c r="B467" s="25" t="n"/>
      <c r="C467" s="26" t="n"/>
      <c r="D467" s="26" t="n"/>
      <c r="E467" s="26" t="n"/>
      <c r="F467" s="26" t="n"/>
      <c r="G467" s="25" t="n"/>
      <c r="H467" s="25" t="n"/>
      <c r="I467" s="25" t="n"/>
      <c r="J467" s="25" t="n"/>
      <c r="K467" s="25" t="n"/>
      <c r="L467" s="27">
        <f>IF(D467="","",MIN(INT(H467/J467),I467))</f>
        <v/>
      </c>
      <c r="M467" s="27">
        <f>IF(D467="","",INT((H467-L467*J467)/J467))</f>
        <v/>
      </c>
      <c r="N467" s="27">
        <f>IF(D467="","",INT((I467-L467)/J467))</f>
        <v/>
      </c>
      <c r="O467" s="27">
        <f>IF(D467="","",H467-L467*J467-M467*J467)</f>
        <v/>
      </c>
      <c r="P467" s="27">
        <f>IF(D467="","",I467-L467-N467*J467)</f>
        <v/>
      </c>
      <c r="Q467" s="27">
        <f>IF(D467="","",IF(AND(O467&gt;0,P467&gt;0),IF(O467+P467&lt;=J467,1,2),IF(O467+P467&gt;0,1,0)))</f>
        <v/>
      </c>
      <c r="R467" s="27">
        <f>IF(D467="","",L467+M467+N467+Q467)</f>
        <v/>
      </c>
      <c r="S467" s="27">
        <f>IF(D467="","",SUMIFS('3_Package_List'!$H$2:$H$5001,'3_Package_List'!$E$2:$E$5001,C467,'3_Package_List'!$G$2:$G$5001,D467))</f>
        <v/>
      </c>
      <c r="T467" s="27">
        <f>IF(D467="","",SUMIFS('3_Package_List'!$J$2:$J$5001,'3_Package_List'!$E$2:$E$5001,C467,'3_Package_List'!$G$2:$G$5001,D467))</f>
        <v/>
      </c>
      <c r="U467" s="27">
        <f>IF(D467="","",COUNTIFS('3_Package_List'!$E$2:$E$5001,C467,'3_Package_List'!$G$2:$G$5001,D467))</f>
        <v/>
      </c>
      <c r="V467" s="27">
        <f>IF(D467="","",IF(U467=0,"Not listed yet",IF(AND(S467=H467,T467=I467,U467=R467),"OK","Mismatch")))</f>
        <v/>
      </c>
    </row>
    <row r="468">
      <c r="A468" s="25" t="n"/>
      <c r="B468" s="25" t="n"/>
      <c r="C468" s="26" t="n"/>
      <c r="D468" s="26" t="n"/>
      <c r="E468" s="26" t="n"/>
      <c r="F468" s="26" t="n"/>
      <c r="G468" s="25" t="n"/>
      <c r="H468" s="25" t="n"/>
      <c r="I468" s="25" t="n"/>
      <c r="J468" s="25" t="n"/>
      <c r="K468" s="25" t="n"/>
      <c r="L468" s="27">
        <f>IF(D468="","",MIN(INT(H468/J468),I468))</f>
        <v/>
      </c>
      <c r="M468" s="27">
        <f>IF(D468="","",INT((H468-L468*J468)/J468))</f>
        <v/>
      </c>
      <c r="N468" s="27">
        <f>IF(D468="","",INT((I468-L468)/J468))</f>
        <v/>
      </c>
      <c r="O468" s="27">
        <f>IF(D468="","",H468-L468*J468-M468*J468)</f>
        <v/>
      </c>
      <c r="P468" s="27">
        <f>IF(D468="","",I468-L468-N468*J468)</f>
        <v/>
      </c>
      <c r="Q468" s="27">
        <f>IF(D468="","",IF(AND(O468&gt;0,P468&gt;0),IF(O468+P468&lt;=J468,1,2),IF(O468+P468&gt;0,1,0)))</f>
        <v/>
      </c>
      <c r="R468" s="27">
        <f>IF(D468="","",L468+M468+N468+Q468)</f>
        <v/>
      </c>
      <c r="S468" s="27">
        <f>IF(D468="","",SUMIFS('3_Package_List'!$H$2:$H$5001,'3_Package_List'!$E$2:$E$5001,C468,'3_Package_List'!$G$2:$G$5001,D468))</f>
        <v/>
      </c>
      <c r="T468" s="27">
        <f>IF(D468="","",SUMIFS('3_Package_List'!$J$2:$J$5001,'3_Package_List'!$E$2:$E$5001,C468,'3_Package_List'!$G$2:$G$5001,D468))</f>
        <v/>
      </c>
      <c r="U468" s="27">
        <f>IF(D468="","",COUNTIFS('3_Package_List'!$E$2:$E$5001,C468,'3_Package_List'!$G$2:$G$5001,D468))</f>
        <v/>
      </c>
      <c r="V468" s="27">
        <f>IF(D468="","",IF(U468=0,"Not listed yet",IF(AND(S468=H468,T468=I468,U468=R468),"OK","Mismatch")))</f>
        <v/>
      </c>
    </row>
    <row r="469">
      <c r="A469" s="25" t="n"/>
      <c r="B469" s="25" t="n"/>
      <c r="C469" s="26" t="n"/>
      <c r="D469" s="26" t="n"/>
      <c r="E469" s="26" t="n"/>
      <c r="F469" s="26" t="n"/>
      <c r="G469" s="25" t="n"/>
      <c r="H469" s="25" t="n"/>
      <c r="I469" s="25" t="n"/>
      <c r="J469" s="25" t="n"/>
      <c r="K469" s="25" t="n"/>
      <c r="L469" s="27">
        <f>IF(D469="","",MIN(INT(H469/J469),I469))</f>
        <v/>
      </c>
      <c r="M469" s="27">
        <f>IF(D469="","",INT((H469-L469*J469)/J469))</f>
        <v/>
      </c>
      <c r="N469" s="27">
        <f>IF(D469="","",INT((I469-L469)/J469))</f>
        <v/>
      </c>
      <c r="O469" s="27">
        <f>IF(D469="","",H469-L469*J469-M469*J469)</f>
        <v/>
      </c>
      <c r="P469" s="27">
        <f>IF(D469="","",I469-L469-N469*J469)</f>
        <v/>
      </c>
      <c r="Q469" s="27">
        <f>IF(D469="","",IF(AND(O469&gt;0,P469&gt;0),IF(O469+P469&lt;=J469,1,2),IF(O469+P469&gt;0,1,0)))</f>
        <v/>
      </c>
      <c r="R469" s="27">
        <f>IF(D469="","",L469+M469+N469+Q469)</f>
        <v/>
      </c>
      <c r="S469" s="27">
        <f>IF(D469="","",SUMIFS('3_Package_List'!$H$2:$H$5001,'3_Package_List'!$E$2:$E$5001,C469,'3_Package_List'!$G$2:$G$5001,D469))</f>
        <v/>
      </c>
      <c r="T469" s="27">
        <f>IF(D469="","",SUMIFS('3_Package_List'!$J$2:$J$5001,'3_Package_List'!$E$2:$E$5001,C469,'3_Package_List'!$G$2:$G$5001,D469))</f>
        <v/>
      </c>
      <c r="U469" s="27">
        <f>IF(D469="","",COUNTIFS('3_Package_List'!$E$2:$E$5001,C469,'3_Package_List'!$G$2:$G$5001,D469))</f>
        <v/>
      </c>
      <c r="V469" s="27">
        <f>IF(D469="","",IF(U469=0,"Not listed yet",IF(AND(S469=H469,T469=I469,U469=R469),"OK","Mismatch")))</f>
        <v/>
      </c>
    </row>
    <row r="470">
      <c r="A470" s="25" t="n"/>
      <c r="B470" s="25" t="n"/>
      <c r="C470" s="26" t="n"/>
      <c r="D470" s="26" t="n"/>
      <c r="E470" s="26" t="n"/>
      <c r="F470" s="26" t="n"/>
      <c r="G470" s="25" t="n"/>
      <c r="H470" s="25" t="n"/>
      <c r="I470" s="25" t="n"/>
      <c r="J470" s="25" t="n"/>
      <c r="K470" s="25" t="n"/>
      <c r="L470" s="27">
        <f>IF(D470="","",MIN(INT(H470/J470),I470))</f>
        <v/>
      </c>
      <c r="M470" s="27">
        <f>IF(D470="","",INT((H470-L470*J470)/J470))</f>
        <v/>
      </c>
      <c r="N470" s="27">
        <f>IF(D470="","",INT((I470-L470)/J470))</f>
        <v/>
      </c>
      <c r="O470" s="27">
        <f>IF(D470="","",H470-L470*J470-M470*J470)</f>
        <v/>
      </c>
      <c r="P470" s="27">
        <f>IF(D470="","",I470-L470-N470*J470)</f>
        <v/>
      </c>
      <c r="Q470" s="27">
        <f>IF(D470="","",IF(AND(O470&gt;0,P470&gt;0),IF(O470+P470&lt;=J470,1,2),IF(O470+P470&gt;0,1,0)))</f>
        <v/>
      </c>
      <c r="R470" s="27">
        <f>IF(D470="","",L470+M470+N470+Q470)</f>
        <v/>
      </c>
      <c r="S470" s="27">
        <f>IF(D470="","",SUMIFS('3_Package_List'!$H$2:$H$5001,'3_Package_List'!$E$2:$E$5001,C470,'3_Package_List'!$G$2:$G$5001,D470))</f>
        <v/>
      </c>
      <c r="T470" s="27">
        <f>IF(D470="","",SUMIFS('3_Package_List'!$J$2:$J$5001,'3_Package_List'!$E$2:$E$5001,C470,'3_Package_List'!$G$2:$G$5001,D470))</f>
        <v/>
      </c>
      <c r="U470" s="27">
        <f>IF(D470="","",COUNTIFS('3_Package_List'!$E$2:$E$5001,C470,'3_Package_List'!$G$2:$G$5001,D470))</f>
        <v/>
      </c>
      <c r="V470" s="27">
        <f>IF(D470="","",IF(U470=0,"Not listed yet",IF(AND(S470=H470,T470=I470,U470=R470),"OK","Mismatch")))</f>
        <v/>
      </c>
    </row>
    <row r="471">
      <c r="A471" s="25" t="n"/>
      <c r="B471" s="25" t="n"/>
      <c r="C471" s="26" t="n"/>
      <c r="D471" s="26" t="n"/>
      <c r="E471" s="26" t="n"/>
      <c r="F471" s="26" t="n"/>
      <c r="G471" s="25" t="n"/>
      <c r="H471" s="25" t="n"/>
      <c r="I471" s="25" t="n"/>
      <c r="J471" s="25" t="n"/>
      <c r="K471" s="25" t="n"/>
      <c r="L471" s="27">
        <f>IF(D471="","",MIN(INT(H471/J471),I471))</f>
        <v/>
      </c>
      <c r="M471" s="27">
        <f>IF(D471="","",INT((H471-L471*J471)/J471))</f>
        <v/>
      </c>
      <c r="N471" s="27">
        <f>IF(D471="","",INT((I471-L471)/J471))</f>
        <v/>
      </c>
      <c r="O471" s="27">
        <f>IF(D471="","",H471-L471*J471-M471*J471)</f>
        <v/>
      </c>
      <c r="P471" s="27">
        <f>IF(D471="","",I471-L471-N471*J471)</f>
        <v/>
      </c>
      <c r="Q471" s="27">
        <f>IF(D471="","",IF(AND(O471&gt;0,P471&gt;0),IF(O471+P471&lt;=J471,1,2),IF(O471+P471&gt;0,1,0)))</f>
        <v/>
      </c>
      <c r="R471" s="27">
        <f>IF(D471="","",L471+M471+N471+Q471)</f>
        <v/>
      </c>
      <c r="S471" s="27">
        <f>IF(D471="","",SUMIFS('3_Package_List'!$H$2:$H$5001,'3_Package_List'!$E$2:$E$5001,C471,'3_Package_List'!$G$2:$G$5001,D471))</f>
        <v/>
      </c>
      <c r="T471" s="27">
        <f>IF(D471="","",SUMIFS('3_Package_List'!$J$2:$J$5001,'3_Package_List'!$E$2:$E$5001,C471,'3_Package_List'!$G$2:$G$5001,D471))</f>
        <v/>
      </c>
      <c r="U471" s="27">
        <f>IF(D471="","",COUNTIFS('3_Package_List'!$E$2:$E$5001,C471,'3_Package_List'!$G$2:$G$5001,D471))</f>
        <v/>
      </c>
      <c r="V471" s="27">
        <f>IF(D471="","",IF(U471=0,"Not listed yet",IF(AND(S471=H471,T471=I471,U471=R471),"OK","Mismatch")))</f>
        <v/>
      </c>
    </row>
    <row r="472">
      <c r="A472" s="25" t="n"/>
      <c r="B472" s="25" t="n"/>
      <c r="C472" s="26" t="n"/>
      <c r="D472" s="26" t="n"/>
      <c r="E472" s="26" t="n"/>
      <c r="F472" s="26" t="n"/>
      <c r="G472" s="25" t="n"/>
      <c r="H472" s="25" t="n"/>
      <c r="I472" s="25" t="n"/>
      <c r="J472" s="25" t="n"/>
      <c r="K472" s="25" t="n"/>
      <c r="L472" s="27">
        <f>IF(D472="","",MIN(INT(H472/J472),I472))</f>
        <v/>
      </c>
      <c r="M472" s="27">
        <f>IF(D472="","",INT((H472-L472*J472)/J472))</f>
        <v/>
      </c>
      <c r="N472" s="27">
        <f>IF(D472="","",INT((I472-L472)/J472))</f>
        <v/>
      </c>
      <c r="O472" s="27">
        <f>IF(D472="","",H472-L472*J472-M472*J472)</f>
        <v/>
      </c>
      <c r="P472" s="27">
        <f>IF(D472="","",I472-L472-N472*J472)</f>
        <v/>
      </c>
      <c r="Q472" s="27">
        <f>IF(D472="","",IF(AND(O472&gt;0,P472&gt;0),IF(O472+P472&lt;=J472,1,2),IF(O472+P472&gt;0,1,0)))</f>
        <v/>
      </c>
      <c r="R472" s="27">
        <f>IF(D472="","",L472+M472+N472+Q472)</f>
        <v/>
      </c>
      <c r="S472" s="27">
        <f>IF(D472="","",SUMIFS('3_Package_List'!$H$2:$H$5001,'3_Package_List'!$E$2:$E$5001,C472,'3_Package_List'!$G$2:$G$5001,D472))</f>
        <v/>
      </c>
      <c r="T472" s="27">
        <f>IF(D472="","",SUMIFS('3_Package_List'!$J$2:$J$5001,'3_Package_List'!$E$2:$E$5001,C472,'3_Package_List'!$G$2:$G$5001,D472))</f>
        <v/>
      </c>
      <c r="U472" s="27">
        <f>IF(D472="","",COUNTIFS('3_Package_List'!$E$2:$E$5001,C472,'3_Package_List'!$G$2:$G$5001,D472))</f>
        <v/>
      </c>
      <c r="V472" s="27">
        <f>IF(D472="","",IF(U472=0,"Not listed yet",IF(AND(S472=H472,T472=I472,U472=R472),"OK","Mismatch")))</f>
        <v/>
      </c>
    </row>
    <row r="473">
      <c r="A473" s="25" t="n"/>
      <c r="B473" s="25" t="n"/>
      <c r="C473" s="26" t="n"/>
      <c r="D473" s="26" t="n"/>
      <c r="E473" s="26" t="n"/>
      <c r="F473" s="26" t="n"/>
      <c r="G473" s="25" t="n"/>
      <c r="H473" s="25" t="n"/>
      <c r="I473" s="25" t="n"/>
      <c r="J473" s="25" t="n"/>
      <c r="K473" s="25" t="n"/>
      <c r="L473" s="27">
        <f>IF(D473="","",MIN(INT(H473/J473),I473))</f>
        <v/>
      </c>
      <c r="M473" s="27">
        <f>IF(D473="","",INT((H473-L473*J473)/J473))</f>
        <v/>
      </c>
      <c r="N473" s="27">
        <f>IF(D473="","",INT((I473-L473)/J473))</f>
        <v/>
      </c>
      <c r="O473" s="27">
        <f>IF(D473="","",H473-L473*J473-M473*J473)</f>
        <v/>
      </c>
      <c r="P473" s="27">
        <f>IF(D473="","",I473-L473-N473*J473)</f>
        <v/>
      </c>
      <c r="Q473" s="27">
        <f>IF(D473="","",IF(AND(O473&gt;0,P473&gt;0),IF(O473+P473&lt;=J473,1,2),IF(O473+P473&gt;0,1,0)))</f>
        <v/>
      </c>
      <c r="R473" s="27">
        <f>IF(D473="","",L473+M473+N473+Q473)</f>
        <v/>
      </c>
      <c r="S473" s="27">
        <f>IF(D473="","",SUMIFS('3_Package_List'!$H$2:$H$5001,'3_Package_List'!$E$2:$E$5001,C473,'3_Package_List'!$G$2:$G$5001,D473))</f>
        <v/>
      </c>
      <c r="T473" s="27">
        <f>IF(D473="","",SUMIFS('3_Package_List'!$J$2:$J$5001,'3_Package_List'!$E$2:$E$5001,C473,'3_Package_List'!$G$2:$G$5001,D473))</f>
        <v/>
      </c>
      <c r="U473" s="27">
        <f>IF(D473="","",COUNTIFS('3_Package_List'!$E$2:$E$5001,C473,'3_Package_List'!$G$2:$G$5001,D473))</f>
        <v/>
      </c>
      <c r="V473" s="27">
        <f>IF(D473="","",IF(U473=0,"Not listed yet",IF(AND(S473=H473,T473=I473,U473=R473),"OK","Mismatch")))</f>
        <v/>
      </c>
    </row>
    <row r="474">
      <c r="A474" s="25" t="n"/>
      <c r="B474" s="25" t="n"/>
      <c r="C474" s="26" t="n"/>
      <c r="D474" s="26" t="n"/>
      <c r="E474" s="26" t="n"/>
      <c r="F474" s="26" t="n"/>
      <c r="G474" s="25" t="n"/>
      <c r="H474" s="25" t="n"/>
      <c r="I474" s="25" t="n"/>
      <c r="J474" s="25" t="n"/>
      <c r="K474" s="25" t="n"/>
      <c r="L474" s="27">
        <f>IF(D474="","",MIN(INT(H474/J474),I474))</f>
        <v/>
      </c>
      <c r="M474" s="27">
        <f>IF(D474="","",INT((H474-L474*J474)/J474))</f>
        <v/>
      </c>
      <c r="N474" s="27">
        <f>IF(D474="","",INT((I474-L474)/J474))</f>
        <v/>
      </c>
      <c r="O474" s="27">
        <f>IF(D474="","",H474-L474*J474-M474*J474)</f>
        <v/>
      </c>
      <c r="P474" s="27">
        <f>IF(D474="","",I474-L474-N474*J474)</f>
        <v/>
      </c>
      <c r="Q474" s="27">
        <f>IF(D474="","",IF(AND(O474&gt;0,P474&gt;0),IF(O474+P474&lt;=J474,1,2),IF(O474+P474&gt;0,1,0)))</f>
        <v/>
      </c>
      <c r="R474" s="27">
        <f>IF(D474="","",L474+M474+N474+Q474)</f>
        <v/>
      </c>
      <c r="S474" s="27">
        <f>IF(D474="","",SUMIFS('3_Package_List'!$H$2:$H$5001,'3_Package_List'!$E$2:$E$5001,C474,'3_Package_List'!$G$2:$G$5001,D474))</f>
        <v/>
      </c>
      <c r="T474" s="27">
        <f>IF(D474="","",SUMIFS('3_Package_List'!$J$2:$J$5001,'3_Package_List'!$E$2:$E$5001,C474,'3_Package_List'!$G$2:$G$5001,D474))</f>
        <v/>
      </c>
      <c r="U474" s="27">
        <f>IF(D474="","",COUNTIFS('3_Package_List'!$E$2:$E$5001,C474,'3_Package_List'!$G$2:$G$5001,D474))</f>
        <v/>
      </c>
      <c r="V474" s="27">
        <f>IF(D474="","",IF(U474=0,"Not listed yet",IF(AND(S474=H474,T474=I474,U474=R474),"OK","Mismatch")))</f>
        <v/>
      </c>
    </row>
    <row r="475">
      <c r="A475" s="25" t="n"/>
      <c r="B475" s="25" t="n"/>
      <c r="C475" s="26" t="n"/>
      <c r="D475" s="26" t="n"/>
      <c r="E475" s="26" t="n"/>
      <c r="F475" s="26" t="n"/>
      <c r="G475" s="25" t="n"/>
      <c r="H475" s="25" t="n"/>
      <c r="I475" s="25" t="n"/>
      <c r="J475" s="25" t="n"/>
      <c r="K475" s="25" t="n"/>
      <c r="L475" s="27">
        <f>IF(D475="","",MIN(INT(H475/J475),I475))</f>
        <v/>
      </c>
      <c r="M475" s="27">
        <f>IF(D475="","",INT((H475-L475*J475)/J475))</f>
        <v/>
      </c>
      <c r="N475" s="27">
        <f>IF(D475="","",INT((I475-L475)/J475))</f>
        <v/>
      </c>
      <c r="O475" s="27">
        <f>IF(D475="","",H475-L475*J475-M475*J475)</f>
        <v/>
      </c>
      <c r="P475" s="27">
        <f>IF(D475="","",I475-L475-N475*J475)</f>
        <v/>
      </c>
      <c r="Q475" s="27">
        <f>IF(D475="","",IF(AND(O475&gt;0,P475&gt;0),IF(O475+P475&lt;=J475,1,2),IF(O475+P475&gt;0,1,0)))</f>
        <v/>
      </c>
      <c r="R475" s="27">
        <f>IF(D475="","",L475+M475+N475+Q475)</f>
        <v/>
      </c>
      <c r="S475" s="27">
        <f>IF(D475="","",SUMIFS('3_Package_List'!$H$2:$H$5001,'3_Package_List'!$E$2:$E$5001,C475,'3_Package_List'!$G$2:$G$5001,D475))</f>
        <v/>
      </c>
      <c r="T475" s="27">
        <f>IF(D475="","",SUMIFS('3_Package_List'!$J$2:$J$5001,'3_Package_List'!$E$2:$E$5001,C475,'3_Package_List'!$G$2:$G$5001,D475))</f>
        <v/>
      </c>
      <c r="U475" s="27">
        <f>IF(D475="","",COUNTIFS('3_Package_List'!$E$2:$E$5001,C475,'3_Package_List'!$G$2:$G$5001,D475))</f>
        <v/>
      </c>
      <c r="V475" s="27">
        <f>IF(D475="","",IF(U475=0,"Not listed yet",IF(AND(S475=H475,T475=I475,U475=R475),"OK","Mismatch")))</f>
        <v/>
      </c>
    </row>
    <row r="476">
      <c r="A476" s="25" t="n"/>
      <c r="B476" s="25" t="n"/>
      <c r="C476" s="26" t="n"/>
      <c r="D476" s="26" t="n"/>
      <c r="E476" s="26" t="n"/>
      <c r="F476" s="26" t="n"/>
      <c r="G476" s="25" t="n"/>
      <c r="H476" s="25" t="n"/>
      <c r="I476" s="25" t="n"/>
      <c r="J476" s="25" t="n"/>
      <c r="K476" s="25" t="n"/>
      <c r="L476" s="27">
        <f>IF(D476="","",MIN(INT(H476/J476),I476))</f>
        <v/>
      </c>
      <c r="M476" s="27">
        <f>IF(D476="","",INT((H476-L476*J476)/J476))</f>
        <v/>
      </c>
      <c r="N476" s="27">
        <f>IF(D476="","",INT((I476-L476)/J476))</f>
        <v/>
      </c>
      <c r="O476" s="27">
        <f>IF(D476="","",H476-L476*J476-M476*J476)</f>
        <v/>
      </c>
      <c r="P476" s="27">
        <f>IF(D476="","",I476-L476-N476*J476)</f>
        <v/>
      </c>
      <c r="Q476" s="27">
        <f>IF(D476="","",IF(AND(O476&gt;0,P476&gt;0),IF(O476+P476&lt;=J476,1,2),IF(O476+P476&gt;0,1,0)))</f>
        <v/>
      </c>
      <c r="R476" s="27">
        <f>IF(D476="","",L476+M476+N476+Q476)</f>
        <v/>
      </c>
      <c r="S476" s="27">
        <f>IF(D476="","",SUMIFS('3_Package_List'!$H$2:$H$5001,'3_Package_List'!$E$2:$E$5001,C476,'3_Package_List'!$G$2:$G$5001,D476))</f>
        <v/>
      </c>
      <c r="T476" s="27">
        <f>IF(D476="","",SUMIFS('3_Package_List'!$J$2:$J$5001,'3_Package_List'!$E$2:$E$5001,C476,'3_Package_List'!$G$2:$G$5001,D476))</f>
        <v/>
      </c>
      <c r="U476" s="27">
        <f>IF(D476="","",COUNTIFS('3_Package_List'!$E$2:$E$5001,C476,'3_Package_List'!$G$2:$G$5001,D476))</f>
        <v/>
      </c>
      <c r="V476" s="27">
        <f>IF(D476="","",IF(U476=0,"Not listed yet",IF(AND(S476=H476,T476=I476,U476=R476),"OK","Mismatch")))</f>
        <v/>
      </c>
    </row>
    <row r="477">
      <c r="A477" s="25" t="n"/>
      <c r="B477" s="25" t="n"/>
      <c r="C477" s="26" t="n"/>
      <c r="D477" s="26" t="n"/>
      <c r="E477" s="26" t="n"/>
      <c r="F477" s="26" t="n"/>
      <c r="G477" s="25" t="n"/>
      <c r="H477" s="25" t="n"/>
      <c r="I477" s="25" t="n"/>
      <c r="J477" s="25" t="n"/>
      <c r="K477" s="25" t="n"/>
      <c r="L477" s="27">
        <f>IF(D477="","",MIN(INT(H477/J477),I477))</f>
        <v/>
      </c>
      <c r="M477" s="27">
        <f>IF(D477="","",INT((H477-L477*J477)/J477))</f>
        <v/>
      </c>
      <c r="N477" s="27">
        <f>IF(D477="","",INT((I477-L477)/J477))</f>
        <v/>
      </c>
      <c r="O477" s="27">
        <f>IF(D477="","",H477-L477*J477-M477*J477)</f>
        <v/>
      </c>
      <c r="P477" s="27">
        <f>IF(D477="","",I477-L477-N477*J477)</f>
        <v/>
      </c>
      <c r="Q477" s="27">
        <f>IF(D477="","",IF(AND(O477&gt;0,P477&gt;0),IF(O477+P477&lt;=J477,1,2),IF(O477+P477&gt;0,1,0)))</f>
        <v/>
      </c>
      <c r="R477" s="27">
        <f>IF(D477="","",L477+M477+N477+Q477)</f>
        <v/>
      </c>
      <c r="S477" s="27">
        <f>IF(D477="","",SUMIFS('3_Package_List'!$H$2:$H$5001,'3_Package_List'!$E$2:$E$5001,C477,'3_Package_List'!$G$2:$G$5001,D477))</f>
        <v/>
      </c>
      <c r="T477" s="27">
        <f>IF(D477="","",SUMIFS('3_Package_List'!$J$2:$J$5001,'3_Package_List'!$E$2:$E$5001,C477,'3_Package_List'!$G$2:$G$5001,D477))</f>
        <v/>
      </c>
      <c r="U477" s="27">
        <f>IF(D477="","",COUNTIFS('3_Package_List'!$E$2:$E$5001,C477,'3_Package_List'!$G$2:$G$5001,D477))</f>
        <v/>
      </c>
      <c r="V477" s="27">
        <f>IF(D477="","",IF(U477=0,"Not listed yet",IF(AND(S477=H477,T477=I477,U477=R477),"OK","Mismatch")))</f>
        <v/>
      </c>
    </row>
    <row r="478">
      <c r="A478" s="25" t="n"/>
      <c r="B478" s="25" t="n"/>
      <c r="C478" s="26" t="n"/>
      <c r="D478" s="26" t="n"/>
      <c r="E478" s="26" t="n"/>
      <c r="F478" s="26" t="n"/>
      <c r="G478" s="25" t="n"/>
      <c r="H478" s="25" t="n"/>
      <c r="I478" s="25" t="n"/>
      <c r="J478" s="25" t="n"/>
      <c r="K478" s="25" t="n"/>
      <c r="L478" s="27">
        <f>IF(D478="","",MIN(INT(H478/J478),I478))</f>
        <v/>
      </c>
      <c r="M478" s="27">
        <f>IF(D478="","",INT((H478-L478*J478)/J478))</f>
        <v/>
      </c>
      <c r="N478" s="27">
        <f>IF(D478="","",INT((I478-L478)/J478))</f>
        <v/>
      </c>
      <c r="O478" s="27">
        <f>IF(D478="","",H478-L478*J478-M478*J478)</f>
        <v/>
      </c>
      <c r="P478" s="27">
        <f>IF(D478="","",I478-L478-N478*J478)</f>
        <v/>
      </c>
      <c r="Q478" s="27">
        <f>IF(D478="","",IF(AND(O478&gt;0,P478&gt;0),IF(O478+P478&lt;=J478,1,2),IF(O478+P478&gt;0,1,0)))</f>
        <v/>
      </c>
      <c r="R478" s="27">
        <f>IF(D478="","",L478+M478+N478+Q478)</f>
        <v/>
      </c>
      <c r="S478" s="27">
        <f>IF(D478="","",SUMIFS('3_Package_List'!$H$2:$H$5001,'3_Package_List'!$E$2:$E$5001,C478,'3_Package_List'!$G$2:$G$5001,D478))</f>
        <v/>
      </c>
      <c r="T478" s="27">
        <f>IF(D478="","",SUMIFS('3_Package_List'!$J$2:$J$5001,'3_Package_List'!$E$2:$E$5001,C478,'3_Package_List'!$G$2:$G$5001,D478))</f>
        <v/>
      </c>
      <c r="U478" s="27">
        <f>IF(D478="","",COUNTIFS('3_Package_List'!$E$2:$E$5001,C478,'3_Package_List'!$G$2:$G$5001,D478))</f>
        <v/>
      </c>
      <c r="V478" s="27">
        <f>IF(D478="","",IF(U478=0,"Not listed yet",IF(AND(S478=H478,T478=I478,U478=R478),"OK","Mismatch")))</f>
        <v/>
      </c>
    </row>
    <row r="479">
      <c r="A479" s="25" t="n"/>
      <c r="B479" s="25" t="n"/>
      <c r="C479" s="26" t="n"/>
      <c r="D479" s="26" t="n"/>
      <c r="E479" s="26" t="n"/>
      <c r="F479" s="26" t="n"/>
      <c r="G479" s="25" t="n"/>
      <c r="H479" s="25" t="n"/>
      <c r="I479" s="25" t="n"/>
      <c r="J479" s="25" t="n"/>
      <c r="K479" s="25" t="n"/>
      <c r="L479" s="27">
        <f>IF(D479="","",MIN(INT(H479/J479),I479))</f>
        <v/>
      </c>
      <c r="M479" s="27">
        <f>IF(D479="","",INT((H479-L479*J479)/J479))</f>
        <v/>
      </c>
      <c r="N479" s="27">
        <f>IF(D479="","",INT((I479-L479)/J479))</f>
        <v/>
      </c>
      <c r="O479" s="27">
        <f>IF(D479="","",H479-L479*J479-M479*J479)</f>
        <v/>
      </c>
      <c r="P479" s="27">
        <f>IF(D479="","",I479-L479-N479*J479)</f>
        <v/>
      </c>
      <c r="Q479" s="27">
        <f>IF(D479="","",IF(AND(O479&gt;0,P479&gt;0),IF(O479+P479&lt;=J479,1,2),IF(O479+P479&gt;0,1,0)))</f>
        <v/>
      </c>
      <c r="R479" s="27">
        <f>IF(D479="","",L479+M479+N479+Q479)</f>
        <v/>
      </c>
      <c r="S479" s="27">
        <f>IF(D479="","",SUMIFS('3_Package_List'!$H$2:$H$5001,'3_Package_List'!$E$2:$E$5001,C479,'3_Package_List'!$G$2:$G$5001,D479))</f>
        <v/>
      </c>
      <c r="T479" s="27">
        <f>IF(D479="","",SUMIFS('3_Package_List'!$J$2:$J$5001,'3_Package_List'!$E$2:$E$5001,C479,'3_Package_List'!$G$2:$G$5001,D479))</f>
        <v/>
      </c>
      <c r="U479" s="27">
        <f>IF(D479="","",COUNTIFS('3_Package_List'!$E$2:$E$5001,C479,'3_Package_List'!$G$2:$G$5001,D479))</f>
        <v/>
      </c>
      <c r="V479" s="27">
        <f>IF(D479="","",IF(U479=0,"Not listed yet",IF(AND(S479=H479,T479=I479,U479=R479),"OK","Mismatch")))</f>
        <v/>
      </c>
    </row>
    <row r="480">
      <c r="A480" s="25" t="n"/>
      <c r="B480" s="25" t="n"/>
      <c r="C480" s="26" t="n"/>
      <c r="D480" s="26" t="n"/>
      <c r="E480" s="26" t="n"/>
      <c r="F480" s="26" t="n"/>
      <c r="G480" s="25" t="n"/>
      <c r="H480" s="25" t="n"/>
      <c r="I480" s="25" t="n"/>
      <c r="J480" s="25" t="n"/>
      <c r="K480" s="25" t="n"/>
      <c r="L480" s="27">
        <f>IF(D480="","",MIN(INT(H480/J480),I480))</f>
        <v/>
      </c>
      <c r="M480" s="27">
        <f>IF(D480="","",INT((H480-L480*J480)/J480))</f>
        <v/>
      </c>
      <c r="N480" s="27">
        <f>IF(D480="","",INT((I480-L480)/J480))</f>
        <v/>
      </c>
      <c r="O480" s="27">
        <f>IF(D480="","",H480-L480*J480-M480*J480)</f>
        <v/>
      </c>
      <c r="P480" s="27">
        <f>IF(D480="","",I480-L480-N480*J480)</f>
        <v/>
      </c>
      <c r="Q480" s="27">
        <f>IF(D480="","",IF(AND(O480&gt;0,P480&gt;0),IF(O480+P480&lt;=J480,1,2),IF(O480+P480&gt;0,1,0)))</f>
        <v/>
      </c>
      <c r="R480" s="27">
        <f>IF(D480="","",L480+M480+N480+Q480)</f>
        <v/>
      </c>
      <c r="S480" s="27">
        <f>IF(D480="","",SUMIFS('3_Package_List'!$H$2:$H$5001,'3_Package_List'!$E$2:$E$5001,C480,'3_Package_List'!$G$2:$G$5001,D480))</f>
        <v/>
      </c>
      <c r="T480" s="27">
        <f>IF(D480="","",SUMIFS('3_Package_List'!$J$2:$J$5001,'3_Package_List'!$E$2:$E$5001,C480,'3_Package_List'!$G$2:$G$5001,D480))</f>
        <v/>
      </c>
      <c r="U480" s="27">
        <f>IF(D480="","",COUNTIFS('3_Package_List'!$E$2:$E$5001,C480,'3_Package_List'!$G$2:$G$5001,D480))</f>
        <v/>
      </c>
      <c r="V480" s="27">
        <f>IF(D480="","",IF(U480=0,"Not listed yet",IF(AND(S480=H480,T480=I480,U480=R480),"OK","Mismatch")))</f>
        <v/>
      </c>
    </row>
    <row r="481">
      <c r="A481" s="25" t="n"/>
      <c r="B481" s="25" t="n"/>
      <c r="C481" s="26" t="n"/>
      <c r="D481" s="26" t="n"/>
      <c r="E481" s="26" t="n"/>
      <c r="F481" s="26" t="n"/>
      <c r="G481" s="25" t="n"/>
      <c r="H481" s="25" t="n"/>
      <c r="I481" s="25" t="n"/>
      <c r="J481" s="25" t="n"/>
      <c r="K481" s="25" t="n"/>
      <c r="L481" s="27">
        <f>IF(D481="","",MIN(INT(H481/J481),I481))</f>
        <v/>
      </c>
      <c r="M481" s="27">
        <f>IF(D481="","",INT((H481-L481*J481)/J481))</f>
        <v/>
      </c>
      <c r="N481" s="27">
        <f>IF(D481="","",INT((I481-L481)/J481))</f>
        <v/>
      </c>
      <c r="O481" s="27">
        <f>IF(D481="","",H481-L481*J481-M481*J481)</f>
        <v/>
      </c>
      <c r="P481" s="27">
        <f>IF(D481="","",I481-L481-N481*J481)</f>
        <v/>
      </c>
      <c r="Q481" s="27">
        <f>IF(D481="","",IF(AND(O481&gt;0,P481&gt;0),IF(O481+P481&lt;=J481,1,2),IF(O481+P481&gt;0,1,0)))</f>
        <v/>
      </c>
      <c r="R481" s="27">
        <f>IF(D481="","",L481+M481+N481+Q481)</f>
        <v/>
      </c>
      <c r="S481" s="27">
        <f>IF(D481="","",SUMIFS('3_Package_List'!$H$2:$H$5001,'3_Package_List'!$E$2:$E$5001,C481,'3_Package_List'!$G$2:$G$5001,D481))</f>
        <v/>
      </c>
      <c r="T481" s="27">
        <f>IF(D481="","",SUMIFS('3_Package_List'!$J$2:$J$5001,'3_Package_List'!$E$2:$E$5001,C481,'3_Package_List'!$G$2:$G$5001,D481))</f>
        <v/>
      </c>
      <c r="U481" s="27">
        <f>IF(D481="","",COUNTIFS('3_Package_List'!$E$2:$E$5001,C481,'3_Package_List'!$G$2:$G$5001,D481))</f>
        <v/>
      </c>
      <c r="V481" s="27">
        <f>IF(D481="","",IF(U481=0,"Not listed yet",IF(AND(S481=H481,T481=I481,U481=R481),"OK","Mismatch")))</f>
        <v/>
      </c>
    </row>
    <row r="482">
      <c r="A482" s="25" t="n"/>
      <c r="B482" s="25" t="n"/>
      <c r="C482" s="26" t="n"/>
      <c r="D482" s="26" t="n"/>
      <c r="E482" s="26" t="n"/>
      <c r="F482" s="26" t="n"/>
      <c r="G482" s="25" t="n"/>
      <c r="H482" s="25" t="n"/>
      <c r="I482" s="25" t="n"/>
      <c r="J482" s="25" t="n"/>
      <c r="K482" s="25" t="n"/>
      <c r="L482" s="27">
        <f>IF(D482="","",MIN(INT(H482/J482),I482))</f>
        <v/>
      </c>
      <c r="M482" s="27">
        <f>IF(D482="","",INT((H482-L482*J482)/J482))</f>
        <v/>
      </c>
      <c r="N482" s="27">
        <f>IF(D482="","",INT((I482-L482)/J482))</f>
        <v/>
      </c>
      <c r="O482" s="27">
        <f>IF(D482="","",H482-L482*J482-M482*J482)</f>
        <v/>
      </c>
      <c r="P482" s="27">
        <f>IF(D482="","",I482-L482-N482*J482)</f>
        <v/>
      </c>
      <c r="Q482" s="27">
        <f>IF(D482="","",IF(AND(O482&gt;0,P482&gt;0),IF(O482+P482&lt;=J482,1,2),IF(O482+P482&gt;0,1,0)))</f>
        <v/>
      </c>
      <c r="R482" s="27">
        <f>IF(D482="","",L482+M482+N482+Q482)</f>
        <v/>
      </c>
      <c r="S482" s="27">
        <f>IF(D482="","",SUMIFS('3_Package_List'!$H$2:$H$5001,'3_Package_List'!$E$2:$E$5001,C482,'3_Package_List'!$G$2:$G$5001,D482))</f>
        <v/>
      </c>
      <c r="T482" s="27">
        <f>IF(D482="","",SUMIFS('3_Package_List'!$J$2:$J$5001,'3_Package_List'!$E$2:$E$5001,C482,'3_Package_List'!$G$2:$G$5001,D482))</f>
        <v/>
      </c>
      <c r="U482" s="27">
        <f>IF(D482="","",COUNTIFS('3_Package_List'!$E$2:$E$5001,C482,'3_Package_List'!$G$2:$G$5001,D482))</f>
        <v/>
      </c>
      <c r="V482" s="27">
        <f>IF(D482="","",IF(U482=0,"Not listed yet",IF(AND(S482=H482,T482=I482,U482=R482),"OK","Mismatch")))</f>
        <v/>
      </c>
    </row>
    <row r="483">
      <c r="A483" s="25" t="n"/>
      <c r="B483" s="25" t="n"/>
      <c r="C483" s="26" t="n"/>
      <c r="D483" s="26" t="n"/>
      <c r="E483" s="26" t="n"/>
      <c r="F483" s="26" t="n"/>
      <c r="G483" s="25" t="n"/>
      <c r="H483" s="25" t="n"/>
      <c r="I483" s="25" t="n"/>
      <c r="J483" s="25" t="n"/>
      <c r="K483" s="25" t="n"/>
      <c r="L483" s="27">
        <f>IF(D483="","",MIN(INT(H483/J483),I483))</f>
        <v/>
      </c>
      <c r="M483" s="27">
        <f>IF(D483="","",INT((H483-L483*J483)/J483))</f>
        <v/>
      </c>
      <c r="N483" s="27">
        <f>IF(D483="","",INT((I483-L483)/J483))</f>
        <v/>
      </c>
      <c r="O483" s="27">
        <f>IF(D483="","",H483-L483*J483-M483*J483)</f>
        <v/>
      </c>
      <c r="P483" s="27">
        <f>IF(D483="","",I483-L483-N483*J483)</f>
        <v/>
      </c>
      <c r="Q483" s="27">
        <f>IF(D483="","",IF(AND(O483&gt;0,P483&gt;0),IF(O483+P483&lt;=J483,1,2),IF(O483+P483&gt;0,1,0)))</f>
        <v/>
      </c>
      <c r="R483" s="27">
        <f>IF(D483="","",L483+M483+N483+Q483)</f>
        <v/>
      </c>
      <c r="S483" s="27">
        <f>IF(D483="","",SUMIFS('3_Package_List'!$H$2:$H$5001,'3_Package_List'!$E$2:$E$5001,C483,'3_Package_List'!$G$2:$G$5001,D483))</f>
        <v/>
      </c>
      <c r="T483" s="27">
        <f>IF(D483="","",SUMIFS('3_Package_List'!$J$2:$J$5001,'3_Package_List'!$E$2:$E$5001,C483,'3_Package_List'!$G$2:$G$5001,D483))</f>
        <v/>
      </c>
      <c r="U483" s="27">
        <f>IF(D483="","",COUNTIFS('3_Package_List'!$E$2:$E$5001,C483,'3_Package_List'!$G$2:$G$5001,D483))</f>
        <v/>
      </c>
      <c r="V483" s="27">
        <f>IF(D483="","",IF(U483=0,"Not listed yet",IF(AND(S483=H483,T483=I483,U483=R483),"OK","Mismatch")))</f>
        <v/>
      </c>
    </row>
    <row r="484">
      <c r="A484" s="25" t="n"/>
      <c r="B484" s="25" t="n"/>
      <c r="C484" s="26" t="n"/>
      <c r="D484" s="26" t="n"/>
      <c r="E484" s="26" t="n"/>
      <c r="F484" s="26" t="n"/>
      <c r="G484" s="25" t="n"/>
      <c r="H484" s="25" t="n"/>
      <c r="I484" s="25" t="n"/>
      <c r="J484" s="25" t="n"/>
      <c r="K484" s="25" t="n"/>
      <c r="L484" s="27">
        <f>IF(D484="","",MIN(INT(H484/J484),I484))</f>
        <v/>
      </c>
      <c r="M484" s="27">
        <f>IF(D484="","",INT((H484-L484*J484)/J484))</f>
        <v/>
      </c>
      <c r="N484" s="27">
        <f>IF(D484="","",INT((I484-L484)/J484))</f>
        <v/>
      </c>
      <c r="O484" s="27">
        <f>IF(D484="","",H484-L484*J484-M484*J484)</f>
        <v/>
      </c>
      <c r="P484" s="27">
        <f>IF(D484="","",I484-L484-N484*J484)</f>
        <v/>
      </c>
      <c r="Q484" s="27">
        <f>IF(D484="","",IF(AND(O484&gt;0,P484&gt;0),IF(O484+P484&lt;=J484,1,2),IF(O484+P484&gt;0,1,0)))</f>
        <v/>
      </c>
      <c r="R484" s="27">
        <f>IF(D484="","",L484+M484+N484+Q484)</f>
        <v/>
      </c>
      <c r="S484" s="27">
        <f>IF(D484="","",SUMIFS('3_Package_List'!$H$2:$H$5001,'3_Package_List'!$E$2:$E$5001,C484,'3_Package_List'!$G$2:$G$5001,D484))</f>
        <v/>
      </c>
      <c r="T484" s="27">
        <f>IF(D484="","",SUMIFS('3_Package_List'!$J$2:$J$5001,'3_Package_List'!$E$2:$E$5001,C484,'3_Package_List'!$G$2:$G$5001,D484))</f>
        <v/>
      </c>
      <c r="U484" s="27">
        <f>IF(D484="","",COUNTIFS('3_Package_List'!$E$2:$E$5001,C484,'3_Package_List'!$G$2:$G$5001,D484))</f>
        <v/>
      </c>
      <c r="V484" s="27">
        <f>IF(D484="","",IF(U484=0,"Not listed yet",IF(AND(S484=H484,T484=I484,U484=R484),"OK","Mismatch")))</f>
        <v/>
      </c>
    </row>
    <row r="485">
      <c r="A485" s="25" t="n"/>
      <c r="B485" s="25" t="n"/>
      <c r="C485" s="26" t="n"/>
      <c r="D485" s="26" t="n"/>
      <c r="E485" s="26" t="n"/>
      <c r="F485" s="26" t="n"/>
      <c r="G485" s="25" t="n"/>
      <c r="H485" s="25" t="n"/>
      <c r="I485" s="25" t="n"/>
      <c r="J485" s="25" t="n"/>
      <c r="K485" s="25" t="n"/>
      <c r="L485" s="27">
        <f>IF(D485="","",MIN(INT(H485/J485),I485))</f>
        <v/>
      </c>
      <c r="M485" s="27">
        <f>IF(D485="","",INT((H485-L485*J485)/J485))</f>
        <v/>
      </c>
      <c r="N485" s="27">
        <f>IF(D485="","",INT((I485-L485)/J485))</f>
        <v/>
      </c>
      <c r="O485" s="27">
        <f>IF(D485="","",H485-L485*J485-M485*J485)</f>
        <v/>
      </c>
      <c r="P485" s="27">
        <f>IF(D485="","",I485-L485-N485*J485)</f>
        <v/>
      </c>
      <c r="Q485" s="27">
        <f>IF(D485="","",IF(AND(O485&gt;0,P485&gt;0),IF(O485+P485&lt;=J485,1,2),IF(O485+P485&gt;0,1,0)))</f>
        <v/>
      </c>
      <c r="R485" s="27">
        <f>IF(D485="","",L485+M485+N485+Q485)</f>
        <v/>
      </c>
      <c r="S485" s="27">
        <f>IF(D485="","",SUMIFS('3_Package_List'!$H$2:$H$5001,'3_Package_List'!$E$2:$E$5001,C485,'3_Package_List'!$G$2:$G$5001,D485))</f>
        <v/>
      </c>
      <c r="T485" s="27">
        <f>IF(D485="","",SUMIFS('3_Package_List'!$J$2:$J$5001,'3_Package_List'!$E$2:$E$5001,C485,'3_Package_List'!$G$2:$G$5001,D485))</f>
        <v/>
      </c>
      <c r="U485" s="27">
        <f>IF(D485="","",COUNTIFS('3_Package_List'!$E$2:$E$5001,C485,'3_Package_List'!$G$2:$G$5001,D485))</f>
        <v/>
      </c>
      <c r="V485" s="27">
        <f>IF(D485="","",IF(U485=0,"Not listed yet",IF(AND(S485=H485,T485=I485,U485=R485),"OK","Mismatch")))</f>
        <v/>
      </c>
    </row>
    <row r="486">
      <c r="A486" s="25" t="n"/>
      <c r="B486" s="25" t="n"/>
      <c r="C486" s="26" t="n"/>
      <c r="D486" s="26" t="n"/>
      <c r="E486" s="26" t="n"/>
      <c r="F486" s="26" t="n"/>
      <c r="G486" s="25" t="n"/>
      <c r="H486" s="25" t="n"/>
      <c r="I486" s="25" t="n"/>
      <c r="J486" s="25" t="n"/>
      <c r="K486" s="25" t="n"/>
      <c r="L486" s="27">
        <f>IF(D486="","",MIN(INT(H486/J486),I486))</f>
        <v/>
      </c>
      <c r="M486" s="27">
        <f>IF(D486="","",INT((H486-L486*J486)/J486))</f>
        <v/>
      </c>
      <c r="N486" s="27">
        <f>IF(D486="","",INT((I486-L486)/J486))</f>
        <v/>
      </c>
      <c r="O486" s="27">
        <f>IF(D486="","",H486-L486*J486-M486*J486)</f>
        <v/>
      </c>
      <c r="P486" s="27">
        <f>IF(D486="","",I486-L486-N486*J486)</f>
        <v/>
      </c>
      <c r="Q486" s="27">
        <f>IF(D486="","",IF(AND(O486&gt;0,P486&gt;0),IF(O486+P486&lt;=J486,1,2),IF(O486+P486&gt;0,1,0)))</f>
        <v/>
      </c>
      <c r="R486" s="27">
        <f>IF(D486="","",L486+M486+N486+Q486)</f>
        <v/>
      </c>
      <c r="S486" s="27">
        <f>IF(D486="","",SUMIFS('3_Package_List'!$H$2:$H$5001,'3_Package_List'!$E$2:$E$5001,C486,'3_Package_List'!$G$2:$G$5001,D486))</f>
        <v/>
      </c>
      <c r="T486" s="27">
        <f>IF(D486="","",SUMIFS('3_Package_List'!$J$2:$J$5001,'3_Package_List'!$E$2:$E$5001,C486,'3_Package_List'!$G$2:$G$5001,D486))</f>
        <v/>
      </c>
      <c r="U486" s="27">
        <f>IF(D486="","",COUNTIFS('3_Package_List'!$E$2:$E$5001,C486,'3_Package_List'!$G$2:$G$5001,D486))</f>
        <v/>
      </c>
      <c r="V486" s="27">
        <f>IF(D486="","",IF(U486=0,"Not listed yet",IF(AND(S486=H486,T486=I486,U486=R486),"OK","Mismatch")))</f>
        <v/>
      </c>
    </row>
    <row r="487">
      <c r="A487" s="25" t="n"/>
      <c r="B487" s="25" t="n"/>
      <c r="C487" s="26" t="n"/>
      <c r="D487" s="26" t="n"/>
      <c r="E487" s="26" t="n"/>
      <c r="F487" s="26" t="n"/>
      <c r="G487" s="25" t="n"/>
      <c r="H487" s="25" t="n"/>
      <c r="I487" s="25" t="n"/>
      <c r="J487" s="25" t="n"/>
      <c r="K487" s="25" t="n"/>
      <c r="L487" s="27">
        <f>IF(D487="","",MIN(INT(H487/J487),I487))</f>
        <v/>
      </c>
      <c r="M487" s="27">
        <f>IF(D487="","",INT((H487-L487*J487)/J487))</f>
        <v/>
      </c>
      <c r="N487" s="27">
        <f>IF(D487="","",INT((I487-L487)/J487))</f>
        <v/>
      </c>
      <c r="O487" s="27">
        <f>IF(D487="","",H487-L487*J487-M487*J487)</f>
        <v/>
      </c>
      <c r="P487" s="27">
        <f>IF(D487="","",I487-L487-N487*J487)</f>
        <v/>
      </c>
      <c r="Q487" s="27">
        <f>IF(D487="","",IF(AND(O487&gt;0,P487&gt;0),IF(O487+P487&lt;=J487,1,2),IF(O487+P487&gt;0,1,0)))</f>
        <v/>
      </c>
      <c r="R487" s="27">
        <f>IF(D487="","",L487+M487+N487+Q487)</f>
        <v/>
      </c>
      <c r="S487" s="27">
        <f>IF(D487="","",SUMIFS('3_Package_List'!$H$2:$H$5001,'3_Package_List'!$E$2:$E$5001,C487,'3_Package_List'!$G$2:$G$5001,D487))</f>
        <v/>
      </c>
      <c r="T487" s="27">
        <f>IF(D487="","",SUMIFS('3_Package_List'!$J$2:$J$5001,'3_Package_List'!$E$2:$E$5001,C487,'3_Package_List'!$G$2:$G$5001,D487))</f>
        <v/>
      </c>
      <c r="U487" s="27">
        <f>IF(D487="","",COUNTIFS('3_Package_List'!$E$2:$E$5001,C487,'3_Package_List'!$G$2:$G$5001,D487))</f>
        <v/>
      </c>
      <c r="V487" s="27">
        <f>IF(D487="","",IF(U487=0,"Not listed yet",IF(AND(S487=H487,T487=I487,U487=R487),"OK","Mismatch")))</f>
        <v/>
      </c>
    </row>
    <row r="488">
      <c r="A488" s="25" t="n"/>
      <c r="B488" s="25" t="n"/>
      <c r="C488" s="26" t="n"/>
      <c r="D488" s="26" t="n"/>
      <c r="E488" s="26" t="n"/>
      <c r="F488" s="26" t="n"/>
      <c r="G488" s="25" t="n"/>
      <c r="H488" s="25" t="n"/>
      <c r="I488" s="25" t="n"/>
      <c r="J488" s="25" t="n"/>
      <c r="K488" s="25" t="n"/>
      <c r="L488" s="27">
        <f>IF(D488="","",MIN(INT(H488/J488),I488))</f>
        <v/>
      </c>
      <c r="M488" s="27">
        <f>IF(D488="","",INT((H488-L488*J488)/J488))</f>
        <v/>
      </c>
      <c r="N488" s="27">
        <f>IF(D488="","",INT((I488-L488)/J488))</f>
        <v/>
      </c>
      <c r="O488" s="27">
        <f>IF(D488="","",H488-L488*J488-M488*J488)</f>
        <v/>
      </c>
      <c r="P488" s="27">
        <f>IF(D488="","",I488-L488-N488*J488)</f>
        <v/>
      </c>
      <c r="Q488" s="27">
        <f>IF(D488="","",IF(AND(O488&gt;0,P488&gt;0),IF(O488+P488&lt;=J488,1,2),IF(O488+P488&gt;0,1,0)))</f>
        <v/>
      </c>
      <c r="R488" s="27">
        <f>IF(D488="","",L488+M488+N488+Q488)</f>
        <v/>
      </c>
      <c r="S488" s="27">
        <f>IF(D488="","",SUMIFS('3_Package_List'!$H$2:$H$5001,'3_Package_List'!$E$2:$E$5001,C488,'3_Package_List'!$G$2:$G$5001,D488))</f>
        <v/>
      </c>
      <c r="T488" s="27">
        <f>IF(D488="","",SUMIFS('3_Package_List'!$J$2:$J$5001,'3_Package_List'!$E$2:$E$5001,C488,'3_Package_List'!$G$2:$G$5001,D488))</f>
        <v/>
      </c>
      <c r="U488" s="27">
        <f>IF(D488="","",COUNTIFS('3_Package_List'!$E$2:$E$5001,C488,'3_Package_List'!$G$2:$G$5001,D488))</f>
        <v/>
      </c>
      <c r="V488" s="27">
        <f>IF(D488="","",IF(U488=0,"Not listed yet",IF(AND(S488=H488,T488=I488,U488=R488),"OK","Mismatch")))</f>
        <v/>
      </c>
    </row>
    <row r="489">
      <c r="A489" s="25" t="n"/>
      <c r="B489" s="25" t="n"/>
      <c r="C489" s="26" t="n"/>
      <c r="D489" s="26" t="n"/>
      <c r="E489" s="26" t="n"/>
      <c r="F489" s="26" t="n"/>
      <c r="G489" s="25" t="n"/>
      <c r="H489" s="25" t="n"/>
      <c r="I489" s="25" t="n"/>
      <c r="J489" s="25" t="n"/>
      <c r="K489" s="25" t="n"/>
      <c r="L489" s="27">
        <f>IF(D489="","",MIN(INT(H489/J489),I489))</f>
        <v/>
      </c>
      <c r="M489" s="27">
        <f>IF(D489="","",INT((H489-L489*J489)/J489))</f>
        <v/>
      </c>
      <c r="N489" s="27">
        <f>IF(D489="","",INT((I489-L489)/J489))</f>
        <v/>
      </c>
      <c r="O489" s="27">
        <f>IF(D489="","",H489-L489*J489-M489*J489)</f>
        <v/>
      </c>
      <c r="P489" s="27">
        <f>IF(D489="","",I489-L489-N489*J489)</f>
        <v/>
      </c>
      <c r="Q489" s="27">
        <f>IF(D489="","",IF(AND(O489&gt;0,P489&gt;0),IF(O489+P489&lt;=J489,1,2),IF(O489+P489&gt;0,1,0)))</f>
        <v/>
      </c>
      <c r="R489" s="27">
        <f>IF(D489="","",L489+M489+N489+Q489)</f>
        <v/>
      </c>
      <c r="S489" s="27">
        <f>IF(D489="","",SUMIFS('3_Package_List'!$H$2:$H$5001,'3_Package_List'!$E$2:$E$5001,C489,'3_Package_List'!$G$2:$G$5001,D489))</f>
        <v/>
      </c>
      <c r="T489" s="27">
        <f>IF(D489="","",SUMIFS('3_Package_List'!$J$2:$J$5001,'3_Package_List'!$E$2:$E$5001,C489,'3_Package_List'!$G$2:$G$5001,D489))</f>
        <v/>
      </c>
      <c r="U489" s="27">
        <f>IF(D489="","",COUNTIFS('3_Package_List'!$E$2:$E$5001,C489,'3_Package_List'!$G$2:$G$5001,D489))</f>
        <v/>
      </c>
      <c r="V489" s="27">
        <f>IF(D489="","",IF(U489=0,"Not listed yet",IF(AND(S489=H489,T489=I489,U489=R489),"OK","Mismatch")))</f>
        <v/>
      </c>
    </row>
    <row r="490">
      <c r="A490" s="25" t="n"/>
      <c r="B490" s="25" t="n"/>
      <c r="C490" s="26" t="n"/>
      <c r="D490" s="26" t="n"/>
      <c r="E490" s="26" t="n"/>
      <c r="F490" s="26" t="n"/>
      <c r="G490" s="25" t="n"/>
      <c r="H490" s="25" t="n"/>
      <c r="I490" s="25" t="n"/>
      <c r="J490" s="25" t="n"/>
      <c r="K490" s="25" t="n"/>
      <c r="L490" s="27">
        <f>IF(D490="","",MIN(INT(H490/J490),I490))</f>
        <v/>
      </c>
      <c r="M490" s="27">
        <f>IF(D490="","",INT((H490-L490*J490)/J490))</f>
        <v/>
      </c>
      <c r="N490" s="27">
        <f>IF(D490="","",INT((I490-L490)/J490))</f>
        <v/>
      </c>
      <c r="O490" s="27">
        <f>IF(D490="","",H490-L490*J490-M490*J490)</f>
        <v/>
      </c>
      <c r="P490" s="27">
        <f>IF(D490="","",I490-L490-N490*J490)</f>
        <v/>
      </c>
      <c r="Q490" s="27">
        <f>IF(D490="","",IF(AND(O490&gt;0,P490&gt;0),IF(O490+P490&lt;=J490,1,2),IF(O490+P490&gt;0,1,0)))</f>
        <v/>
      </c>
      <c r="R490" s="27">
        <f>IF(D490="","",L490+M490+N490+Q490)</f>
        <v/>
      </c>
      <c r="S490" s="27">
        <f>IF(D490="","",SUMIFS('3_Package_List'!$H$2:$H$5001,'3_Package_List'!$E$2:$E$5001,C490,'3_Package_List'!$G$2:$G$5001,D490))</f>
        <v/>
      </c>
      <c r="T490" s="27">
        <f>IF(D490="","",SUMIFS('3_Package_List'!$J$2:$J$5001,'3_Package_List'!$E$2:$E$5001,C490,'3_Package_List'!$G$2:$G$5001,D490))</f>
        <v/>
      </c>
      <c r="U490" s="27">
        <f>IF(D490="","",COUNTIFS('3_Package_List'!$E$2:$E$5001,C490,'3_Package_List'!$G$2:$G$5001,D490))</f>
        <v/>
      </c>
      <c r="V490" s="27">
        <f>IF(D490="","",IF(U490=0,"Not listed yet",IF(AND(S490=H490,T490=I490,U490=R490),"OK","Mismatch")))</f>
        <v/>
      </c>
    </row>
    <row r="491">
      <c r="A491" s="25" t="n"/>
      <c r="B491" s="25" t="n"/>
      <c r="C491" s="26" t="n"/>
      <c r="D491" s="26" t="n"/>
      <c r="E491" s="26" t="n"/>
      <c r="F491" s="26" t="n"/>
      <c r="G491" s="25" t="n"/>
      <c r="H491" s="25" t="n"/>
      <c r="I491" s="25" t="n"/>
      <c r="J491" s="25" t="n"/>
      <c r="K491" s="25" t="n"/>
      <c r="L491" s="27">
        <f>IF(D491="","",MIN(INT(H491/J491),I491))</f>
        <v/>
      </c>
      <c r="M491" s="27">
        <f>IF(D491="","",INT((H491-L491*J491)/J491))</f>
        <v/>
      </c>
      <c r="N491" s="27">
        <f>IF(D491="","",INT((I491-L491)/J491))</f>
        <v/>
      </c>
      <c r="O491" s="27">
        <f>IF(D491="","",H491-L491*J491-M491*J491)</f>
        <v/>
      </c>
      <c r="P491" s="27">
        <f>IF(D491="","",I491-L491-N491*J491)</f>
        <v/>
      </c>
      <c r="Q491" s="27">
        <f>IF(D491="","",IF(AND(O491&gt;0,P491&gt;0),IF(O491+P491&lt;=J491,1,2),IF(O491+P491&gt;0,1,0)))</f>
        <v/>
      </c>
      <c r="R491" s="27">
        <f>IF(D491="","",L491+M491+N491+Q491)</f>
        <v/>
      </c>
      <c r="S491" s="27">
        <f>IF(D491="","",SUMIFS('3_Package_List'!$H$2:$H$5001,'3_Package_List'!$E$2:$E$5001,C491,'3_Package_List'!$G$2:$G$5001,D491))</f>
        <v/>
      </c>
      <c r="T491" s="27">
        <f>IF(D491="","",SUMIFS('3_Package_List'!$J$2:$J$5001,'3_Package_List'!$E$2:$E$5001,C491,'3_Package_List'!$G$2:$G$5001,D491))</f>
        <v/>
      </c>
      <c r="U491" s="27">
        <f>IF(D491="","",COUNTIFS('3_Package_List'!$E$2:$E$5001,C491,'3_Package_List'!$G$2:$G$5001,D491))</f>
        <v/>
      </c>
      <c r="V491" s="27">
        <f>IF(D491="","",IF(U491=0,"Not listed yet",IF(AND(S491=H491,T491=I491,U491=R491),"OK","Mismatch")))</f>
        <v/>
      </c>
    </row>
    <row r="492">
      <c r="A492" s="25" t="n"/>
      <c r="B492" s="25" t="n"/>
      <c r="C492" s="26" t="n"/>
      <c r="D492" s="26" t="n"/>
      <c r="E492" s="26" t="n"/>
      <c r="F492" s="26" t="n"/>
      <c r="G492" s="25" t="n"/>
      <c r="H492" s="25" t="n"/>
      <c r="I492" s="25" t="n"/>
      <c r="J492" s="25" t="n"/>
      <c r="K492" s="25" t="n"/>
      <c r="L492" s="27">
        <f>IF(D492="","",MIN(INT(H492/J492),I492))</f>
        <v/>
      </c>
      <c r="M492" s="27">
        <f>IF(D492="","",INT((H492-L492*J492)/J492))</f>
        <v/>
      </c>
      <c r="N492" s="27">
        <f>IF(D492="","",INT((I492-L492)/J492))</f>
        <v/>
      </c>
      <c r="O492" s="27">
        <f>IF(D492="","",H492-L492*J492-M492*J492)</f>
        <v/>
      </c>
      <c r="P492" s="27">
        <f>IF(D492="","",I492-L492-N492*J492)</f>
        <v/>
      </c>
      <c r="Q492" s="27">
        <f>IF(D492="","",IF(AND(O492&gt;0,P492&gt;0),IF(O492+P492&lt;=J492,1,2),IF(O492+P492&gt;0,1,0)))</f>
        <v/>
      </c>
      <c r="R492" s="27">
        <f>IF(D492="","",L492+M492+N492+Q492)</f>
        <v/>
      </c>
      <c r="S492" s="27">
        <f>IF(D492="","",SUMIFS('3_Package_List'!$H$2:$H$5001,'3_Package_List'!$E$2:$E$5001,C492,'3_Package_List'!$G$2:$G$5001,D492))</f>
        <v/>
      </c>
      <c r="T492" s="27">
        <f>IF(D492="","",SUMIFS('3_Package_List'!$J$2:$J$5001,'3_Package_List'!$E$2:$E$5001,C492,'3_Package_List'!$G$2:$G$5001,D492))</f>
        <v/>
      </c>
      <c r="U492" s="27">
        <f>IF(D492="","",COUNTIFS('3_Package_List'!$E$2:$E$5001,C492,'3_Package_List'!$G$2:$G$5001,D492))</f>
        <v/>
      </c>
      <c r="V492" s="27">
        <f>IF(D492="","",IF(U492=0,"Not listed yet",IF(AND(S492=H492,T492=I492,U492=R492),"OK","Mismatch")))</f>
        <v/>
      </c>
    </row>
    <row r="493">
      <c r="A493" s="25" t="n"/>
      <c r="B493" s="25" t="n"/>
      <c r="C493" s="26" t="n"/>
      <c r="D493" s="26" t="n"/>
      <c r="E493" s="26" t="n"/>
      <c r="F493" s="26" t="n"/>
      <c r="G493" s="25" t="n"/>
      <c r="H493" s="25" t="n"/>
      <c r="I493" s="25" t="n"/>
      <c r="J493" s="25" t="n"/>
      <c r="K493" s="25" t="n"/>
      <c r="L493" s="27">
        <f>IF(D493="","",MIN(INT(H493/J493),I493))</f>
        <v/>
      </c>
      <c r="M493" s="27">
        <f>IF(D493="","",INT((H493-L493*J493)/J493))</f>
        <v/>
      </c>
      <c r="N493" s="27">
        <f>IF(D493="","",INT((I493-L493)/J493))</f>
        <v/>
      </c>
      <c r="O493" s="27">
        <f>IF(D493="","",H493-L493*J493-M493*J493)</f>
        <v/>
      </c>
      <c r="P493" s="27">
        <f>IF(D493="","",I493-L493-N493*J493)</f>
        <v/>
      </c>
      <c r="Q493" s="27">
        <f>IF(D493="","",IF(AND(O493&gt;0,P493&gt;0),IF(O493+P493&lt;=J493,1,2),IF(O493+P493&gt;0,1,0)))</f>
        <v/>
      </c>
      <c r="R493" s="27">
        <f>IF(D493="","",L493+M493+N493+Q493)</f>
        <v/>
      </c>
      <c r="S493" s="27">
        <f>IF(D493="","",SUMIFS('3_Package_List'!$H$2:$H$5001,'3_Package_List'!$E$2:$E$5001,C493,'3_Package_List'!$G$2:$G$5001,D493))</f>
        <v/>
      </c>
      <c r="T493" s="27">
        <f>IF(D493="","",SUMIFS('3_Package_List'!$J$2:$J$5001,'3_Package_List'!$E$2:$E$5001,C493,'3_Package_List'!$G$2:$G$5001,D493))</f>
        <v/>
      </c>
      <c r="U493" s="27">
        <f>IF(D493="","",COUNTIFS('3_Package_List'!$E$2:$E$5001,C493,'3_Package_List'!$G$2:$G$5001,D493))</f>
        <v/>
      </c>
      <c r="V493" s="27">
        <f>IF(D493="","",IF(U493=0,"Not listed yet",IF(AND(S493=H493,T493=I493,U493=R493),"OK","Mismatch")))</f>
        <v/>
      </c>
    </row>
    <row r="494">
      <c r="A494" s="25" t="n"/>
      <c r="B494" s="25" t="n"/>
      <c r="C494" s="26" t="n"/>
      <c r="D494" s="26" t="n"/>
      <c r="E494" s="26" t="n"/>
      <c r="F494" s="26" t="n"/>
      <c r="G494" s="25" t="n"/>
      <c r="H494" s="25" t="n"/>
      <c r="I494" s="25" t="n"/>
      <c r="J494" s="25" t="n"/>
      <c r="K494" s="25" t="n"/>
      <c r="L494" s="27">
        <f>IF(D494="","",MIN(INT(H494/J494),I494))</f>
        <v/>
      </c>
      <c r="M494" s="27">
        <f>IF(D494="","",INT((H494-L494*J494)/J494))</f>
        <v/>
      </c>
      <c r="N494" s="27">
        <f>IF(D494="","",INT((I494-L494)/J494))</f>
        <v/>
      </c>
      <c r="O494" s="27">
        <f>IF(D494="","",H494-L494*J494-M494*J494)</f>
        <v/>
      </c>
      <c r="P494" s="27">
        <f>IF(D494="","",I494-L494-N494*J494)</f>
        <v/>
      </c>
      <c r="Q494" s="27">
        <f>IF(D494="","",IF(AND(O494&gt;0,P494&gt;0),IF(O494+P494&lt;=J494,1,2),IF(O494+P494&gt;0,1,0)))</f>
        <v/>
      </c>
      <c r="R494" s="27">
        <f>IF(D494="","",L494+M494+N494+Q494)</f>
        <v/>
      </c>
      <c r="S494" s="27">
        <f>IF(D494="","",SUMIFS('3_Package_List'!$H$2:$H$5001,'3_Package_List'!$E$2:$E$5001,C494,'3_Package_List'!$G$2:$G$5001,D494))</f>
        <v/>
      </c>
      <c r="T494" s="27">
        <f>IF(D494="","",SUMIFS('3_Package_List'!$J$2:$J$5001,'3_Package_List'!$E$2:$E$5001,C494,'3_Package_List'!$G$2:$G$5001,D494))</f>
        <v/>
      </c>
      <c r="U494" s="27">
        <f>IF(D494="","",COUNTIFS('3_Package_List'!$E$2:$E$5001,C494,'3_Package_List'!$G$2:$G$5001,D494))</f>
        <v/>
      </c>
      <c r="V494" s="27">
        <f>IF(D494="","",IF(U494=0,"Not listed yet",IF(AND(S494=H494,T494=I494,U494=R494),"OK","Mismatch")))</f>
        <v/>
      </c>
    </row>
    <row r="495">
      <c r="A495" s="25" t="n"/>
      <c r="B495" s="25" t="n"/>
      <c r="C495" s="26" t="n"/>
      <c r="D495" s="26" t="n"/>
      <c r="E495" s="26" t="n"/>
      <c r="F495" s="26" t="n"/>
      <c r="G495" s="25" t="n"/>
      <c r="H495" s="25" t="n"/>
      <c r="I495" s="25" t="n"/>
      <c r="J495" s="25" t="n"/>
      <c r="K495" s="25" t="n"/>
      <c r="L495" s="27">
        <f>IF(D495="","",MIN(INT(H495/J495),I495))</f>
        <v/>
      </c>
      <c r="M495" s="27">
        <f>IF(D495="","",INT((H495-L495*J495)/J495))</f>
        <v/>
      </c>
      <c r="N495" s="27">
        <f>IF(D495="","",INT((I495-L495)/J495))</f>
        <v/>
      </c>
      <c r="O495" s="27">
        <f>IF(D495="","",H495-L495*J495-M495*J495)</f>
        <v/>
      </c>
      <c r="P495" s="27">
        <f>IF(D495="","",I495-L495-N495*J495)</f>
        <v/>
      </c>
      <c r="Q495" s="27">
        <f>IF(D495="","",IF(AND(O495&gt;0,P495&gt;0),IF(O495+P495&lt;=J495,1,2),IF(O495+P495&gt;0,1,0)))</f>
        <v/>
      </c>
      <c r="R495" s="27">
        <f>IF(D495="","",L495+M495+N495+Q495)</f>
        <v/>
      </c>
      <c r="S495" s="27">
        <f>IF(D495="","",SUMIFS('3_Package_List'!$H$2:$H$5001,'3_Package_List'!$E$2:$E$5001,C495,'3_Package_List'!$G$2:$G$5001,D495))</f>
        <v/>
      </c>
      <c r="T495" s="27">
        <f>IF(D495="","",SUMIFS('3_Package_List'!$J$2:$J$5001,'3_Package_List'!$E$2:$E$5001,C495,'3_Package_List'!$G$2:$G$5001,D495))</f>
        <v/>
      </c>
      <c r="U495" s="27">
        <f>IF(D495="","",COUNTIFS('3_Package_List'!$E$2:$E$5001,C495,'3_Package_List'!$G$2:$G$5001,D495))</f>
        <v/>
      </c>
      <c r="V495" s="27">
        <f>IF(D495="","",IF(U495=0,"Not listed yet",IF(AND(S495=H495,T495=I495,U495=R495),"OK","Mismatch")))</f>
        <v/>
      </c>
    </row>
    <row r="496">
      <c r="A496" s="25" t="n"/>
      <c r="B496" s="25" t="n"/>
      <c r="C496" s="26" t="n"/>
      <c r="D496" s="26" t="n"/>
      <c r="E496" s="26" t="n"/>
      <c r="F496" s="26" t="n"/>
      <c r="G496" s="25" t="n"/>
      <c r="H496" s="25" t="n"/>
      <c r="I496" s="25" t="n"/>
      <c r="J496" s="25" t="n"/>
      <c r="K496" s="25" t="n"/>
      <c r="L496" s="27">
        <f>IF(D496="","",MIN(INT(H496/J496),I496))</f>
        <v/>
      </c>
      <c r="M496" s="27">
        <f>IF(D496="","",INT((H496-L496*J496)/J496))</f>
        <v/>
      </c>
      <c r="N496" s="27">
        <f>IF(D496="","",INT((I496-L496)/J496))</f>
        <v/>
      </c>
      <c r="O496" s="27">
        <f>IF(D496="","",H496-L496*J496-M496*J496)</f>
        <v/>
      </c>
      <c r="P496" s="27">
        <f>IF(D496="","",I496-L496-N496*J496)</f>
        <v/>
      </c>
      <c r="Q496" s="27">
        <f>IF(D496="","",IF(AND(O496&gt;0,P496&gt;0),IF(O496+P496&lt;=J496,1,2),IF(O496+P496&gt;0,1,0)))</f>
        <v/>
      </c>
      <c r="R496" s="27">
        <f>IF(D496="","",L496+M496+N496+Q496)</f>
        <v/>
      </c>
      <c r="S496" s="27">
        <f>IF(D496="","",SUMIFS('3_Package_List'!$H$2:$H$5001,'3_Package_List'!$E$2:$E$5001,C496,'3_Package_List'!$G$2:$G$5001,D496))</f>
        <v/>
      </c>
      <c r="T496" s="27">
        <f>IF(D496="","",SUMIFS('3_Package_List'!$J$2:$J$5001,'3_Package_List'!$E$2:$E$5001,C496,'3_Package_List'!$G$2:$G$5001,D496))</f>
        <v/>
      </c>
      <c r="U496" s="27">
        <f>IF(D496="","",COUNTIFS('3_Package_List'!$E$2:$E$5001,C496,'3_Package_List'!$G$2:$G$5001,D496))</f>
        <v/>
      </c>
      <c r="V496" s="27">
        <f>IF(D496="","",IF(U496=0,"Not listed yet",IF(AND(S496=H496,T496=I496,U496=R496),"OK","Mismatch")))</f>
        <v/>
      </c>
    </row>
    <row r="497">
      <c r="A497" s="25" t="n"/>
      <c r="B497" s="25" t="n"/>
      <c r="C497" s="26" t="n"/>
      <c r="D497" s="26" t="n"/>
      <c r="E497" s="26" t="n"/>
      <c r="F497" s="26" t="n"/>
      <c r="G497" s="25" t="n"/>
      <c r="H497" s="25" t="n"/>
      <c r="I497" s="25" t="n"/>
      <c r="J497" s="25" t="n"/>
      <c r="K497" s="25" t="n"/>
      <c r="L497" s="27">
        <f>IF(D497="","",MIN(INT(H497/J497),I497))</f>
        <v/>
      </c>
      <c r="M497" s="27">
        <f>IF(D497="","",INT((H497-L497*J497)/J497))</f>
        <v/>
      </c>
      <c r="N497" s="27">
        <f>IF(D497="","",INT((I497-L497)/J497))</f>
        <v/>
      </c>
      <c r="O497" s="27">
        <f>IF(D497="","",H497-L497*J497-M497*J497)</f>
        <v/>
      </c>
      <c r="P497" s="27">
        <f>IF(D497="","",I497-L497-N497*J497)</f>
        <v/>
      </c>
      <c r="Q497" s="27">
        <f>IF(D497="","",IF(AND(O497&gt;0,P497&gt;0),IF(O497+P497&lt;=J497,1,2),IF(O497+P497&gt;0,1,0)))</f>
        <v/>
      </c>
      <c r="R497" s="27">
        <f>IF(D497="","",L497+M497+N497+Q497)</f>
        <v/>
      </c>
      <c r="S497" s="27">
        <f>IF(D497="","",SUMIFS('3_Package_List'!$H$2:$H$5001,'3_Package_List'!$E$2:$E$5001,C497,'3_Package_List'!$G$2:$G$5001,D497))</f>
        <v/>
      </c>
      <c r="T497" s="27">
        <f>IF(D497="","",SUMIFS('3_Package_List'!$J$2:$J$5001,'3_Package_List'!$E$2:$E$5001,C497,'3_Package_List'!$G$2:$G$5001,D497))</f>
        <v/>
      </c>
      <c r="U497" s="27">
        <f>IF(D497="","",COUNTIFS('3_Package_List'!$E$2:$E$5001,C497,'3_Package_List'!$G$2:$G$5001,D497))</f>
        <v/>
      </c>
      <c r="V497" s="27">
        <f>IF(D497="","",IF(U497=0,"Not listed yet",IF(AND(S497=H497,T497=I497,U497=R497),"OK","Mismatch")))</f>
        <v/>
      </c>
    </row>
    <row r="498">
      <c r="A498" s="25" t="n"/>
      <c r="B498" s="25" t="n"/>
      <c r="C498" s="26" t="n"/>
      <c r="D498" s="26" t="n"/>
      <c r="E498" s="26" t="n"/>
      <c r="F498" s="26" t="n"/>
      <c r="G498" s="25" t="n"/>
      <c r="H498" s="25" t="n"/>
      <c r="I498" s="25" t="n"/>
      <c r="J498" s="25" t="n"/>
      <c r="K498" s="25" t="n"/>
      <c r="L498" s="27">
        <f>IF(D498="","",MIN(INT(H498/J498),I498))</f>
        <v/>
      </c>
      <c r="M498" s="27">
        <f>IF(D498="","",INT((H498-L498*J498)/J498))</f>
        <v/>
      </c>
      <c r="N498" s="27">
        <f>IF(D498="","",INT((I498-L498)/J498))</f>
        <v/>
      </c>
      <c r="O498" s="27">
        <f>IF(D498="","",H498-L498*J498-M498*J498)</f>
        <v/>
      </c>
      <c r="P498" s="27">
        <f>IF(D498="","",I498-L498-N498*J498)</f>
        <v/>
      </c>
      <c r="Q498" s="27">
        <f>IF(D498="","",IF(AND(O498&gt;0,P498&gt;0),IF(O498+P498&lt;=J498,1,2),IF(O498+P498&gt;0,1,0)))</f>
        <v/>
      </c>
      <c r="R498" s="27">
        <f>IF(D498="","",L498+M498+N498+Q498)</f>
        <v/>
      </c>
      <c r="S498" s="27">
        <f>IF(D498="","",SUMIFS('3_Package_List'!$H$2:$H$5001,'3_Package_List'!$E$2:$E$5001,C498,'3_Package_List'!$G$2:$G$5001,D498))</f>
        <v/>
      </c>
      <c r="T498" s="27">
        <f>IF(D498="","",SUMIFS('3_Package_List'!$J$2:$J$5001,'3_Package_List'!$E$2:$E$5001,C498,'3_Package_List'!$G$2:$G$5001,D498))</f>
        <v/>
      </c>
      <c r="U498" s="27">
        <f>IF(D498="","",COUNTIFS('3_Package_List'!$E$2:$E$5001,C498,'3_Package_List'!$G$2:$G$5001,D498))</f>
        <v/>
      </c>
      <c r="V498" s="27">
        <f>IF(D498="","",IF(U498=0,"Not listed yet",IF(AND(S498=H498,T498=I498,U498=R498),"OK","Mismatch")))</f>
        <v/>
      </c>
    </row>
    <row r="499">
      <c r="A499" s="25" t="n"/>
      <c r="B499" s="25" t="n"/>
      <c r="C499" s="26" t="n"/>
      <c r="D499" s="26" t="n"/>
      <c r="E499" s="26" t="n"/>
      <c r="F499" s="26" t="n"/>
      <c r="G499" s="25" t="n"/>
      <c r="H499" s="25" t="n"/>
      <c r="I499" s="25" t="n"/>
      <c r="J499" s="25" t="n"/>
      <c r="K499" s="25" t="n"/>
      <c r="L499" s="27">
        <f>IF(D499="","",MIN(INT(H499/J499),I499))</f>
        <v/>
      </c>
      <c r="M499" s="27">
        <f>IF(D499="","",INT((H499-L499*J499)/J499))</f>
        <v/>
      </c>
      <c r="N499" s="27">
        <f>IF(D499="","",INT((I499-L499)/J499))</f>
        <v/>
      </c>
      <c r="O499" s="27">
        <f>IF(D499="","",H499-L499*J499-M499*J499)</f>
        <v/>
      </c>
      <c r="P499" s="27">
        <f>IF(D499="","",I499-L499-N499*J499)</f>
        <v/>
      </c>
      <c r="Q499" s="27">
        <f>IF(D499="","",IF(AND(O499&gt;0,P499&gt;0),IF(O499+P499&lt;=J499,1,2),IF(O499+P499&gt;0,1,0)))</f>
        <v/>
      </c>
      <c r="R499" s="27">
        <f>IF(D499="","",L499+M499+N499+Q499)</f>
        <v/>
      </c>
      <c r="S499" s="27">
        <f>IF(D499="","",SUMIFS('3_Package_List'!$H$2:$H$5001,'3_Package_List'!$E$2:$E$5001,C499,'3_Package_List'!$G$2:$G$5001,D499))</f>
        <v/>
      </c>
      <c r="T499" s="27">
        <f>IF(D499="","",SUMIFS('3_Package_List'!$J$2:$J$5001,'3_Package_List'!$E$2:$E$5001,C499,'3_Package_List'!$G$2:$G$5001,D499))</f>
        <v/>
      </c>
      <c r="U499" s="27">
        <f>IF(D499="","",COUNTIFS('3_Package_List'!$E$2:$E$5001,C499,'3_Package_List'!$G$2:$G$5001,D499))</f>
        <v/>
      </c>
      <c r="V499" s="27">
        <f>IF(D499="","",IF(U499=0,"Not listed yet",IF(AND(S499=H499,T499=I499,U499=R499),"OK","Mismatch")))</f>
        <v/>
      </c>
    </row>
    <row r="500">
      <c r="A500" s="25" t="n"/>
      <c r="B500" s="25" t="n"/>
      <c r="C500" s="26" t="n"/>
      <c r="D500" s="26" t="n"/>
      <c r="E500" s="26" t="n"/>
      <c r="F500" s="26" t="n"/>
      <c r="G500" s="25" t="n"/>
      <c r="H500" s="25" t="n"/>
      <c r="I500" s="25" t="n"/>
      <c r="J500" s="25" t="n"/>
      <c r="K500" s="25" t="n"/>
      <c r="L500" s="27">
        <f>IF(D500="","",MIN(INT(H500/J500),I500))</f>
        <v/>
      </c>
      <c r="M500" s="27">
        <f>IF(D500="","",INT((H500-L500*J500)/J500))</f>
        <v/>
      </c>
      <c r="N500" s="27">
        <f>IF(D500="","",INT((I500-L500)/J500))</f>
        <v/>
      </c>
      <c r="O500" s="27">
        <f>IF(D500="","",H500-L500*J500-M500*J500)</f>
        <v/>
      </c>
      <c r="P500" s="27">
        <f>IF(D500="","",I500-L500-N500*J500)</f>
        <v/>
      </c>
      <c r="Q500" s="27">
        <f>IF(D500="","",IF(AND(O500&gt;0,P500&gt;0),IF(O500+P500&lt;=J500,1,2),IF(O500+P500&gt;0,1,0)))</f>
        <v/>
      </c>
      <c r="R500" s="27">
        <f>IF(D500="","",L500+M500+N500+Q500)</f>
        <v/>
      </c>
      <c r="S500" s="27">
        <f>IF(D500="","",SUMIFS('3_Package_List'!$H$2:$H$5001,'3_Package_List'!$E$2:$E$5001,C500,'3_Package_List'!$G$2:$G$5001,D500))</f>
        <v/>
      </c>
      <c r="T500" s="27">
        <f>IF(D500="","",SUMIFS('3_Package_List'!$J$2:$J$5001,'3_Package_List'!$E$2:$E$5001,C500,'3_Package_List'!$G$2:$G$5001,D500))</f>
        <v/>
      </c>
      <c r="U500" s="27">
        <f>IF(D500="","",COUNTIFS('3_Package_List'!$E$2:$E$5001,C500,'3_Package_List'!$G$2:$G$5001,D500))</f>
        <v/>
      </c>
      <c r="V500" s="27">
        <f>IF(D500="","",IF(U500=0,"Not listed yet",IF(AND(S500=H500,T500=I500,U500=R500),"OK","Mismatch")))</f>
        <v/>
      </c>
    </row>
    <row r="501">
      <c r="A501" s="25" t="n"/>
      <c r="B501" s="25" t="n"/>
      <c r="C501" s="26" t="n"/>
      <c r="D501" s="26" t="n"/>
      <c r="E501" s="26" t="n"/>
      <c r="F501" s="26" t="n"/>
      <c r="G501" s="25" t="n"/>
      <c r="H501" s="25" t="n"/>
      <c r="I501" s="25" t="n"/>
      <c r="J501" s="25" t="n"/>
      <c r="K501" s="25" t="n"/>
      <c r="L501" s="27">
        <f>IF(D501="","",MIN(INT(H501/J501),I501))</f>
        <v/>
      </c>
      <c r="M501" s="27">
        <f>IF(D501="","",INT((H501-L501*J501)/J501))</f>
        <v/>
      </c>
      <c r="N501" s="27">
        <f>IF(D501="","",INT((I501-L501)/J501))</f>
        <v/>
      </c>
      <c r="O501" s="27">
        <f>IF(D501="","",H501-L501*J501-M501*J501)</f>
        <v/>
      </c>
      <c r="P501" s="27">
        <f>IF(D501="","",I501-L501-N501*J501)</f>
        <v/>
      </c>
      <c r="Q501" s="27">
        <f>IF(D501="","",IF(AND(O501&gt;0,P501&gt;0),IF(O501+P501&lt;=J501,1,2),IF(O501+P501&gt;0,1,0)))</f>
        <v/>
      </c>
      <c r="R501" s="27">
        <f>IF(D501="","",L501+M501+N501+Q501)</f>
        <v/>
      </c>
      <c r="S501" s="27">
        <f>IF(D501="","",SUMIFS('3_Package_List'!$H$2:$H$5001,'3_Package_List'!$E$2:$E$5001,C501,'3_Package_List'!$G$2:$G$5001,D501))</f>
        <v/>
      </c>
      <c r="T501" s="27">
        <f>IF(D501="","",SUMIFS('3_Package_List'!$J$2:$J$5001,'3_Package_List'!$E$2:$E$5001,C501,'3_Package_List'!$G$2:$G$5001,D501))</f>
        <v/>
      </c>
      <c r="U501" s="27">
        <f>IF(D501="","",COUNTIFS('3_Package_List'!$E$2:$E$5001,C501,'3_Package_List'!$G$2:$G$5001,D501))</f>
        <v/>
      </c>
      <c r="V501" s="27">
        <f>IF(D501="","",IF(U501=0,"Not listed yet",IF(AND(S501=H501,T501=I501,U501=R501),"OK","Mismatch")))</f>
        <v/>
      </c>
    </row>
    <row r="502">
      <c r="A502" s="25" t="n"/>
      <c r="B502" s="25" t="n"/>
      <c r="C502" s="26" t="n"/>
      <c r="D502" s="26" t="n"/>
      <c r="E502" s="26" t="n"/>
      <c r="F502" s="26" t="n"/>
      <c r="G502" s="25" t="n"/>
      <c r="H502" s="25" t="n"/>
      <c r="I502" s="25" t="n"/>
      <c r="J502" s="25" t="n"/>
      <c r="K502" s="25" t="n"/>
      <c r="L502" s="27">
        <f>IF(D502="","",MIN(INT(H502/J502),I502))</f>
        <v/>
      </c>
      <c r="M502" s="27">
        <f>IF(D502="","",INT((H502-L502*J502)/J502))</f>
        <v/>
      </c>
      <c r="N502" s="27">
        <f>IF(D502="","",INT((I502-L502)/J502))</f>
        <v/>
      </c>
      <c r="O502" s="27">
        <f>IF(D502="","",H502-L502*J502-M502*J502)</f>
        <v/>
      </c>
      <c r="P502" s="27">
        <f>IF(D502="","",I502-L502-N502*J502)</f>
        <v/>
      </c>
      <c r="Q502" s="27">
        <f>IF(D502="","",IF(AND(O502&gt;0,P502&gt;0),IF(O502+P502&lt;=J502,1,2),IF(O502+P502&gt;0,1,0)))</f>
        <v/>
      </c>
      <c r="R502" s="27">
        <f>IF(D502="","",L502+M502+N502+Q502)</f>
        <v/>
      </c>
      <c r="S502" s="27">
        <f>IF(D502="","",SUMIFS('3_Package_List'!$H$2:$H$5001,'3_Package_List'!$E$2:$E$5001,C502,'3_Package_List'!$G$2:$G$5001,D502))</f>
        <v/>
      </c>
      <c r="T502" s="27">
        <f>IF(D502="","",SUMIFS('3_Package_List'!$J$2:$J$5001,'3_Package_List'!$E$2:$E$5001,C502,'3_Package_List'!$G$2:$G$5001,D502))</f>
        <v/>
      </c>
      <c r="U502" s="27">
        <f>IF(D502="","",COUNTIFS('3_Package_List'!$E$2:$E$5001,C502,'3_Package_List'!$G$2:$G$5001,D502))</f>
        <v/>
      </c>
      <c r="V502" s="27">
        <f>IF(D502="","",IF(U502=0,"Not listed yet",IF(AND(S502=H502,T502=I502,U502=R502),"OK","Mismatch")))</f>
        <v/>
      </c>
    </row>
    <row r="503">
      <c r="A503" s="25" t="n"/>
      <c r="B503" s="25" t="n"/>
      <c r="C503" s="26" t="n"/>
      <c r="D503" s="26" t="n"/>
      <c r="E503" s="26" t="n"/>
      <c r="F503" s="26" t="n"/>
      <c r="G503" s="25" t="n"/>
      <c r="H503" s="25" t="n"/>
      <c r="I503" s="25" t="n"/>
      <c r="J503" s="25" t="n"/>
      <c r="K503" s="25" t="n"/>
      <c r="L503" s="27">
        <f>IF(D503="","",MIN(INT(H503/J503),I503))</f>
        <v/>
      </c>
      <c r="M503" s="27">
        <f>IF(D503="","",INT((H503-L503*J503)/J503))</f>
        <v/>
      </c>
      <c r="N503" s="27">
        <f>IF(D503="","",INT((I503-L503)/J503))</f>
        <v/>
      </c>
      <c r="O503" s="27">
        <f>IF(D503="","",H503-L503*J503-M503*J503)</f>
        <v/>
      </c>
      <c r="P503" s="27">
        <f>IF(D503="","",I503-L503-N503*J503)</f>
        <v/>
      </c>
      <c r="Q503" s="27">
        <f>IF(D503="","",IF(AND(O503&gt;0,P503&gt;0),IF(O503+P503&lt;=J503,1,2),IF(O503+P503&gt;0,1,0)))</f>
        <v/>
      </c>
      <c r="R503" s="27">
        <f>IF(D503="","",L503+M503+N503+Q503)</f>
        <v/>
      </c>
      <c r="S503" s="27">
        <f>IF(D503="","",SUMIFS('3_Package_List'!$H$2:$H$5001,'3_Package_List'!$E$2:$E$5001,C503,'3_Package_List'!$G$2:$G$5001,D503))</f>
        <v/>
      </c>
      <c r="T503" s="27">
        <f>IF(D503="","",SUMIFS('3_Package_List'!$J$2:$J$5001,'3_Package_List'!$E$2:$E$5001,C503,'3_Package_List'!$G$2:$G$5001,D503))</f>
        <v/>
      </c>
      <c r="U503" s="27">
        <f>IF(D503="","",COUNTIFS('3_Package_List'!$E$2:$E$5001,C503,'3_Package_List'!$G$2:$G$5001,D503))</f>
        <v/>
      </c>
      <c r="V503" s="27">
        <f>IF(D503="","",IF(U503=0,"Not listed yet",IF(AND(S503=H503,T503=I503,U503=R503),"OK","Mismatch")))</f>
        <v/>
      </c>
    </row>
    <row r="504">
      <c r="A504" s="25" t="n"/>
      <c r="B504" s="25" t="n"/>
      <c r="C504" s="26" t="n"/>
      <c r="D504" s="26" t="n"/>
      <c r="E504" s="26" t="n"/>
      <c r="F504" s="26" t="n"/>
      <c r="G504" s="25" t="n"/>
      <c r="H504" s="25" t="n"/>
      <c r="I504" s="25" t="n"/>
      <c r="J504" s="25" t="n"/>
      <c r="K504" s="25" t="n"/>
      <c r="L504" s="27">
        <f>IF(D504="","",MIN(INT(H504/J504),I504))</f>
        <v/>
      </c>
      <c r="M504" s="27">
        <f>IF(D504="","",INT((H504-L504*J504)/J504))</f>
        <v/>
      </c>
      <c r="N504" s="27">
        <f>IF(D504="","",INT((I504-L504)/J504))</f>
        <v/>
      </c>
      <c r="O504" s="27">
        <f>IF(D504="","",H504-L504*J504-M504*J504)</f>
        <v/>
      </c>
      <c r="P504" s="27">
        <f>IF(D504="","",I504-L504-N504*J504)</f>
        <v/>
      </c>
      <c r="Q504" s="27">
        <f>IF(D504="","",IF(AND(O504&gt;0,P504&gt;0),IF(O504+P504&lt;=J504,1,2),IF(O504+P504&gt;0,1,0)))</f>
        <v/>
      </c>
      <c r="R504" s="27">
        <f>IF(D504="","",L504+M504+N504+Q504)</f>
        <v/>
      </c>
      <c r="S504" s="27">
        <f>IF(D504="","",SUMIFS('3_Package_List'!$H$2:$H$5001,'3_Package_List'!$E$2:$E$5001,C504,'3_Package_List'!$G$2:$G$5001,D504))</f>
        <v/>
      </c>
      <c r="T504" s="27">
        <f>IF(D504="","",SUMIFS('3_Package_List'!$J$2:$J$5001,'3_Package_List'!$E$2:$E$5001,C504,'3_Package_List'!$G$2:$G$5001,D504))</f>
        <v/>
      </c>
      <c r="U504" s="27">
        <f>IF(D504="","",COUNTIFS('3_Package_List'!$E$2:$E$5001,C504,'3_Package_List'!$G$2:$G$5001,D504))</f>
        <v/>
      </c>
      <c r="V504" s="27">
        <f>IF(D504="","",IF(U504=0,"Not listed yet",IF(AND(S504=H504,T504=I504,U504=R504),"OK","Mismatch")))</f>
        <v/>
      </c>
    </row>
    <row r="505">
      <c r="A505" s="25" t="n"/>
      <c r="B505" s="25" t="n"/>
      <c r="C505" s="26" t="n"/>
      <c r="D505" s="26" t="n"/>
      <c r="E505" s="26" t="n"/>
      <c r="F505" s="26" t="n"/>
      <c r="G505" s="25" t="n"/>
      <c r="H505" s="25" t="n"/>
      <c r="I505" s="25" t="n"/>
      <c r="J505" s="25" t="n"/>
      <c r="K505" s="25" t="n"/>
      <c r="L505" s="27">
        <f>IF(D505="","",MIN(INT(H505/J505),I505))</f>
        <v/>
      </c>
      <c r="M505" s="27">
        <f>IF(D505="","",INT((H505-L505*J505)/J505))</f>
        <v/>
      </c>
      <c r="N505" s="27">
        <f>IF(D505="","",INT((I505-L505)/J505))</f>
        <v/>
      </c>
      <c r="O505" s="27">
        <f>IF(D505="","",H505-L505*J505-M505*J505)</f>
        <v/>
      </c>
      <c r="P505" s="27">
        <f>IF(D505="","",I505-L505-N505*J505)</f>
        <v/>
      </c>
      <c r="Q505" s="27">
        <f>IF(D505="","",IF(AND(O505&gt;0,P505&gt;0),IF(O505+P505&lt;=J505,1,2),IF(O505+P505&gt;0,1,0)))</f>
        <v/>
      </c>
      <c r="R505" s="27">
        <f>IF(D505="","",L505+M505+N505+Q505)</f>
        <v/>
      </c>
      <c r="S505" s="27">
        <f>IF(D505="","",SUMIFS('3_Package_List'!$H$2:$H$5001,'3_Package_List'!$E$2:$E$5001,C505,'3_Package_List'!$G$2:$G$5001,D505))</f>
        <v/>
      </c>
      <c r="T505" s="27">
        <f>IF(D505="","",SUMIFS('3_Package_List'!$J$2:$J$5001,'3_Package_List'!$E$2:$E$5001,C505,'3_Package_List'!$G$2:$G$5001,D505))</f>
        <v/>
      </c>
      <c r="U505" s="27">
        <f>IF(D505="","",COUNTIFS('3_Package_List'!$E$2:$E$5001,C505,'3_Package_List'!$G$2:$G$5001,D505))</f>
        <v/>
      </c>
      <c r="V505" s="27">
        <f>IF(D505="","",IF(U505=0,"Not listed yet",IF(AND(S505=H505,T505=I505,U505=R505),"OK","Mismatch")))</f>
        <v/>
      </c>
    </row>
    <row r="506">
      <c r="A506" s="25" t="n"/>
      <c r="B506" s="25" t="n"/>
      <c r="C506" s="26" t="n"/>
      <c r="D506" s="26" t="n"/>
      <c r="E506" s="26" t="n"/>
      <c r="F506" s="26" t="n"/>
      <c r="G506" s="25" t="n"/>
      <c r="H506" s="25" t="n"/>
      <c r="I506" s="25" t="n"/>
      <c r="J506" s="25" t="n"/>
      <c r="K506" s="25" t="n"/>
      <c r="L506" s="27">
        <f>IF(D506="","",MIN(INT(H506/J506),I506))</f>
        <v/>
      </c>
      <c r="M506" s="27">
        <f>IF(D506="","",INT((H506-L506*J506)/J506))</f>
        <v/>
      </c>
      <c r="N506" s="27">
        <f>IF(D506="","",INT((I506-L506)/J506))</f>
        <v/>
      </c>
      <c r="O506" s="27">
        <f>IF(D506="","",H506-L506*J506-M506*J506)</f>
        <v/>
      </c>
      <c r="P506" s="27">
        <f>IF(D506="","",I506-L506-N506*J506)</f>
        <v/>
      </c>
      <c r="Q506" s="27">
        <f>IF(D506="","",IF(AND(O506&gt;0,P506&gt;0),IF(O506+P506&lt;=J506,1,2),IF(O506+P506&gt;0,1,0)))</f>
        <v/>
      </c>
      <c r="R506" s="27">
        <f>IF(D506="","",L506+M506+N506+Q506)</f>
        <v/>
      </c>
      <c r="S506" s="27">
        <f>IF(D506="","",SUMIFS('3_Package_List'!$H$2:$H$5001,'3_Package_List'!$E$2:$E$5001,C506,'3_Package_List'!$G$2:$G$5001,D506))</f>
        <v/>
      </c>
      <c r="T506" s="27">
        <f>IF(D506="","",SUMIFS('3_Package_List'!$J$2:$J$5001,'3_Package_List'!$E$2:$E$5001,C506,'3_Package_List'!$G$2:$G$5001,D506))</f>
        <v/>
      </c>
      <c r="U506" s="27">
        <f>IF(D506="","",COUNTIFS('3_Package_List'!$E$2:$E$5001,C506,'3_Package_List'!$G$2:$G$5001,D506))</f>
        <v/>
      </c>
      <c r="V506" s="27">
        <f>IF(D506="","",IF(U506=0,"Not listed yet",IF(AND(S506=H506,T506=I506,U506=R506),"OK","Mismatch")))</f>
        <v/>
      </c>
    </row>
    <row r="507">
      <c r="A507" s="25" t="n"/>
      <c r="B507" s="25" t="n"/>
      <c r="C507" s="26" t="n"/>
      <c r="D507" s="26" t="n"/>
      <c r="E507" s="26" t="n"/>
      <c r="F507" s="26" t="n"/>
      <c r="G507" s="25" t="n"/>
      <c r="H507" s="25" t="n"/>
      <c r="I507" s="25" t="n"/>
      <c r="J507" s="25" t="n"/>
      <c r="K507" s="25" t="n"/>
      <c r="L507" s="27">
        <f>IF(D507="","",MIN(INT(H507/J507),I507))</f>
        <v/>
      </c>
      <c r="M507" s="27">
        <f>IF(D507="","",INT((H507-L507*J507)/J507))</f>
        <v/>
      </c>
      <c r="N507" s="27">
        <f>IF(D507="","",INT((I507-L507)/J507))</f>
        <v/>
      </c>
      <c r="O507" s="27">
        <f>IF(D507="","",H507-L507*J507-M507*J507)</f>
        <v/>
      </c>
      <c r="P507" s="27">
        <f>IF(D507="","",I507-L507-N507*J507)</f>
        <v/>
      </c>
      <c r="Q507" s="27">
        <f>IF(D507="","",IF(AND(O507&gt;0,P507&gt;0),IF(O507+P507&lt;=J507,1,2),IF(O507+P507&gt;0,1,0)))</f>
        <v/>
      </c>
      <c r="R507" s="27">
        <f>IF(D507="","",L507+M507+N507+Q507)</f>
        <v/>
      </c>
      <c r="S507" s="27">
        <f>IF(D507="","",SUMIFS('3_Package_List'!$H$2:$H$5001,'3_Package_List'!$E$2:$E$5001,C507,'3_Package_List'!$G$2:$G$5001,D507))</f>
        <v/>
      </c>
      <c r="T507" s="27">
        <f>IF(D507="","",SUMIFS('3_Package_List'!$J$2:$J$5001,'3_Package_List'!$E$2:$E$5001,C507,'3_Package_List'!$G$2:$G$5001,D507))</f>
        <v/>
      </c>
      <c r="U507" s="27">
        <f>IF(D507="","",COUNTIFS('3_Package_List'!$E$2:$E$5001,C507,'3_Package_List'!$G$2:$G$5001,D507))</f>
        <v/>
      </c>
      <c r="V507" s="27">
        <f>IF(D507="","",IF(U507=0,"Not listed yet",IF(AND(S507=H507,T507=I507,U507=R507),"OK","Mismatch")))</f>
        <v/>
      </c>
    </row>
    <row r="508">
      <c r="A508" s="25" t="n"/>
      <c r="B508" s="25" t="n"/>
      <c r="C508" s="26" t="n"/>
      <c r="D508" s="26" t="n"/>
      <c r="E508" s="26" t="n"/>
      <c r="F508" s="26" t="n"/>
      <c r="G508" s="25" t="n"/>
      <c r="H508" s="25" t="n"/>
      <c r="I508" s="25" t="n"/>
      <c r="J508" s="25" t="n"/>
      <c r="K508" s="25" t="n"/>
      <c r="L508" s="27">
        <f>IF(D508="","",MIN(INT(H508/J508),I508))</f>
        <v/>
      </c>
      <c r="M508" s="27">
        <f>IF(D508="","",INT((H508-L508*J508)/J508))</f>
        <v/>
      </c>
      <c r="N508" s="27">
        <f>IF(D508="","",INT((I508-L508)/J508))</f>
        <v/>
      </c>
      <c r="O508" s="27">
        <f>IF(D508="","",H508-L508*J508-M508*J508)</f>
        <v/>
      </c>
      <c r="P508" s="27">
        <f>IF(D508="","",I508-L508-N508*J508)</f>
        <v/>
      </c>
      <c r="Q508" s="27">
        <f>IF(D508="","",IF(AND(O508&gt;0,P508&gt;0),IF(O508+P508&lt;=J508,1,2),IF(O508+P508&gt;0,1,0)))</f>
        <v/>
      </c>
      <c r="R508" s="27">
        <f>IF(D508="","",L508+M508+N508+Q508)</f>
        <v/>
      </c>
      <c r="S508" s="27">
        <f>IF(D508="","",SUMIFS('3_Package_List'!$H$2:$H$5001,'3_Package_List'!$E$2:$E$5001,C508,'3_Package_List'!$G$2:$G$5001,D508))</f>
        <v/>
      </c>
      <c r="T508" s="27">
        <f>IF(D508="","",SUMIFS('3_Package_List'!$J$2:$J$5001,'3_Package_List'!$E$2:$E$5001,C508,'3_Package_List'!$G$2:$G$5001,D508))</f>
        <v/>
      </c>
      <c r="U508" s="27">
        <f>IF(D508="","",COUNTIFS('3_Package_List'!$E$2:$E$5001,C508,'3_Package_List'!$G$2:$G$5001,D508))</f>
        <v/>
      </c>
      <c r="V508" s="27">
        <f>IF(D508="","",IF(U508=0,"Not listed yet",IF(AND(S508=H508,T508=I508,U508=R508),"OK","Mismatch")))</f>
        <v/>
      </c>
    </row>
    <row r="509">
      <c r="A509" s="25" t="n"/>
      <c r="B509" s="25" t="n"/>
      <c r="C509" s="26" t="n"/>
      <c r="D509" s="26" t="n"/>
      <c r="E509" s="26" t="n"/>
      <c r="F509" s="26" t="n"/>
      <c r="G509" s="25" t="n"/>
      <c r="H509" s="25" t="n"/>
      <c r="I509" s="25" t="n"/>
      <c r="J509" s="25" t="n"/>
      <c r="K509" s="25" t="n"/>
      <c r="L509" s="27">
        <f>IF(D509="","",MIN(INT(H509/J509),I509))</f>
        <v/>
      </c>
      <c r="M509" s="27">
        <f>IF(D509="","",INT((H509-L509*J509)/J509))</f>
        <v/>
      </c>
      <c r="N509" s="27">
        <f>IF(D509="","",INT((I509-L509)/J509))</f>
        <v/>
      </c>
      <c r="O509" s="27">
        <f>IF(D509="","",H509-L509*J509-M509*J509)</f>
        <v/>
      </c>
      <c r="P509" s="27">
        <f>IF(D509="","",I509-L509-N509*J509)</f>
        <v/>
      </c>
      <c r="Q509" s="27">
        <f>IF(D509="","",IF(AND(O509&gt;0,P509&gt;0),IF(O509+P509&lt;=J509,1,2),IF(O509+P509&gt;0,1,0)))</f>
        <v/>
      </c>
      <c r="R509" s="27">
        <f>IF(D509="","",L509+M509+N509+Q509)</f>
        <v/>
      </c>
      <c r="S509" s="27">
        <f>IF(D509="","",SUMIFS('3_Package_List'!$H$2:$H$5001,'3_Package_List'!$E$2:$E$5001,C509,'3_Package_List'!$G$2:$G$5001,D509))</f>
        <v/>
      </c>
      <c r="T509" s="27">
        <f>IF(D509="","",SUMIFS('3_Package_List'!$J$2:$J$5001,'3_Package_List'!$E$2:$E$5001,C509,'3_Package_List'!$G$2:$G$5001,D509))</f>
        <v/>
      </c>
      <c r="U509" s="27">
        <f>IF(D509="","",COUNTIFS('3_Package_List'!$E$2:$E$5001,C509,'3_Package_List'!$G$2:$G$5001,D509))</f>
        <v/>
      </c>
      <c r="V509" s="27">
        <f>IF(D509="","",IF(U509=0,"Not listed yet",IF(AND(S509=H509,T509=I509,U509=R509),"OK","Mismatch")))</f>
        <v/>
      </c>
    </row>
    <row r="510">
      <c r="A510" s="25" t="n"/>
      <c r="B510" s="25" t="n"/>
      <c r="C510" s="26" t="n"/>
      <c r="D510" s="26" t="n"/>
      <c r="E510" s="26" t="n"/>
      <c r="F510" s="26" t="n"/>
      <c r="G510" s="25" t="n"/>
      <c r="H510" s="25" t="n"/>
      <c r="I510" s="25" t="n"/>
      <c r="J510" s="25" t="n"/>
      <c r="K510" s="25" t="n"/>
      <c r="L510" s="27">
        <f>IF(D510="","",MIN(INT(H510/J510),I510))</f>
        <v/>
      </c>
      <c r="M510" s="27">
        <f>IF(D510="","",INT((H510-L510*J510)/J510))</f>
        <v/>
      </c>
      <c r="N510" s="27">
        <f>IF(D510="","",INT((I510-L510)/J510))</f>
        <v/>
      </c>
      <c r="O510" s="27">
        <f>IF(D510="","",H510-L510*J510-M510*J510)</f>
        <v/>
      </c>
      <c r="P510" s="27">
        <f>IF(D510="","",I510-L510-N510*J510)</f>
        <v/>
      </c>
      <c r="Q510" s="27">
        <f>IF(D510="","",IF(AND(O510&gt;0,P510&gt;0),IF(O510+P510&lt;=J510,1,2),IF(O510+P510&gt;0,1,0)))</f>
        <v/>
      </c>
      <c r="R510" s="27">
        <f>IF(D510="","",L510+M510+N510+Q510)</f>
        <v/>
      </c>
      <c r="S510" s="27">
        <f>IF(D510="","",SUMIFS('3_Package_List'!$H$2:$H$5001,'3_Package_List'!$E$2:$E$5001,C510,'3_Package_List'!$G$2:$G$5001,D510))</f>
        <v/>
      </c>
      <c r="T510" s="27">
        <f>IF(D510="","",SUMIFS('3_Package_List'!$J$2:$J$5001,'3_Package_List'!$E$2:$E$5001,C510,'3_Package_List'!$G$2:$G$5001,D510))</f>
        <v/>
      </c>
      <c r="U510" s="27">
        <f>IF(D510="","",COUNTIFS('3_Package_List'!$E$2:$E$5001,C510,'3_Package_List'!$G$2:$G$5001,D510))</f>
        <v/>
      </c>
      <c r="V510" s="27">
        <f>IF(D510="","",IF(U510=0,"Not listed yet",IF(AND(S510=H510,T510=I510,U510=R510),"OK","Mismatch")))</f>
        <v/>
      </c>
    </row>
    <row r="511">
      <c r="A511" s="25" t="n"/>
      <c r="B511" s="25" t="n"/>
      <c r="C511" s="26" t="n"/>
      <c r="D511" s="26" t="n"/>
      <c r="E511" s="26" t="n"/>
      <c r="F511" s="26" t="n"/>
      <c r="G511" s="25" t="n"/>
      <c r="H511" s="25" t="n"/>
      <c r="I511" s="25" t="n"/>
      <c r="J511" s="25" t="n"/>
      <c r="K511" s="25" t="n"/>
      <c r="L511" s="27">
        <f>IF(D511="","",MIN(INT(H511/J511),I511))</f>
        <v/>
      </c>
      <c r="M511" s="27">
        <f>IF(D511="","",INT((H511-L511*J511)/J511))</f>
        <v/>
      </c>
      <c r="N511" s="27">
        <f>IF(D511="","",INT((I511-L511)/J511))</f>
        <v/>
      </c>
      <c r="O511" s="27">
        <f>IF(D511="","",H511-L511*J511-M511*J511)</f>
        <v/>
      </c>
      <c r="P511" s="27">
        <f>IF(D511="","",I511-L511-N511*J511)</f>
        <v/>
      </c>
      <c r="Q511" s="27">
        <f>IF(D511="","",IF(AND(O511&gt;0,P511&gt;0),IF(O511+P511&lt;=J511,1,2),IF(O511+P511&gt;0,1,0)))</f>
        <v/>
      </c>
      <c r="R511" s="27">
        <f>IF(D511="","",L511+M511+N511+Q511)</f>
        <v/>
      </c>
      <c r="S511" s="27">
        <f>IF(D511="","",SUMIFS('3_Package_List'!$H$2:$H$5001,'3_Package_List'!$E$2:$E$5001,C511,'3_Package_List'!$G$2:$G$5001,D511))</f>
        <v/>
      </c>
      <c r="T511" s="27">
        <f>IF(D511="","",SUMIFS('3_Package_List'!$J$2:$J$5001,'3_Package_List'!$E$2:$E$5001,C511,'3_Package_List'!$G$2:$G$5001,D511))</f>
        <v/>
      </c>
      <c r="U511" s="27">
        <f>IF(D511="","",COUNTIFS('3_Package_List'!$E$2:$E$5001,C511,'3_Package_List'!$G$2:$G$5001,D511))</f>
        <v/>
      </c>
      <c r="V511" s="27">
        <f>IF(D511="","",IF(U511=0,"Not listed yet",IF(AND(S511=H511,T511=I511,U511=R511),"OK","Mismatch")))</f>
        <v/>
      </c>
    </row>
    <row r="512">
      <c r="A512" s="25" t="n"/>
      <c r="B512" s="25" t="n"/>
      <c r="C512" s="26" t="n"/>
      <c r="D512" s="26" t="n"/>
      <c r="E512" s="26" t="n"/>
      <c r="F512" s="26" t="n"/>
      <c r="G512" s="25" t="n"/>
      <c r="H512" s="25" t="n"/>
      <c r="I512" s="25" t="n"/>
      <c r="J512" s="25" t="n"/>
      <c r="K512" s="25" t="n"/>
      <c r="L512" s="27">
        <f>IF(D512="","",MIN(INT(H512/J512),I512))</f>
        <v/>
      </c>
      <c r="M512" s="27">
        <f>IF(D512="","",INT((H512-L512*J512)/J512))</f>
        <v/>
      </c>
      <c r="N512" s="27">
        <f>IF(D512="","",INT((I512-L512)/J512))</f>
        <v/>
      </c>
      <c r="O512" s="27">
        <f>IF(D512="","",H512-L512*J512-M512*J512)</f>
        <v/>
      </c>
      <c r="P512" s="27">
        <f>IF(D512="","",I512-L512-N512*J512)</f>
        <v/>
      </c>
      <c r="Q512" s="27">
        <f>IF(D512="","",IF(AND(O512&gt;0,P512&gt;0),IF(O512+P512&lt;=J512,1,2),IF(O512+P512&gt;0,1,0)))</f>
        <v/>
      </c>
      <c r="R512" s="27">
        <f>IF(D512="","",L512+M512+N512+Q512)</f>
        <v/>
      </c>
      <c r="S512" s="27">
        <f>IF(D512="","",SUMIFS('3_Package_List'!$H$2:$H$5001,'3_Package_List'!$E$2:$E$5001,C512,'3_Package_List'!$G$2:$G$5001,D512))</f>
        <v/>
      </c>
      <c r="T512" s="27">
        <f>IF(D512="","",SUMIFS('3_Package_List'!$J$2:$J$5001,'3_Package_List'!$E$2:$E$5001,C512,'3_Package_List'!$G$2:$G$5001,D512))</f>
        <v/>
      </c>
      <c r="U512" s="27">
        <f>IF(D512="","",COUNTIFS('3_Package_List'!$E$2:$E$5001,C512,'3_Package_List'!$G$2:$G$5001,D512))</f>
        <v/>
      </c>
      <c r="V512" s="27">
        <f>IF(D512="","",IF(U512=0,"Not listed yet",IF(AND(S512=H512,T512=I512,U512=R512),"OK","Mismatch")))</f>
        <v/>
      </c>
    </row>
    <row r="513">
      <c r="A513" s="25" t="n"/>
      <c r="B513" s="25" t="n"/>
      <c r="C513" s="26" t="n"/>
      <c r="D513" s="26" t="n"/>
      <c r="E513" s="26" t="n"/>
      <c r="F513" s="26" t="n"/>
      <c r="G513" s="25" t="n"/>
      <c r="H513" s="25" t="n"/>
      <c r="I513" s="25" t="n"/>
      <c r="J513" s="25" t="n"/>
      <c r="K513" s="25" t="n"/>
      <c r="L513" s="27">
        <f>IF(D513="","",MIN(INT(H513/J513),I513))</f>
        <v/>
      </c>
      <c r="M513" s="27">
        <f>IF(D513="","",INT((H513-L513*J513)/J513))</f>
        <v/>
      </c>
      <c r="N513" s="27">
        <f>IF(D513="","",INT((I513-L513)/J513))</f>
        <v/>
      </c>
      <c r="O513" s="27">
        <f>IF(D513="","",H513-L513*J513-M513*J513)</f>
        <v/>
      </c>
      <c r="P513" s="27">
        <f>IF(D513="","",I513-L513-N513*J513)</f>
        <v/>
      </c>
      <c r="Q513" s="27">
        <f>IF(D513="","",IF(AND(O513&gt;0,P513&gt;0),IF(O513+P513&lt;=J513,1,2),IF(O513+P513&gt;0,1,0)))</f>
        <v/>
      </c>
      <c r="R513" s="27">
        <f>IF(D513="","",L513+M513+N513+Q513)</f>
        <v/>
      </c>
      <c r="S513" s="27">
        <f>IF(D513="","",SUMIFS('3_Package_List'!$H$2:$H$5001,'3_Package_List'!$E$2:$E$5001,C513,'3_Package_List'!$G$2:$G$5001,D513))</f>
        <v/>
      </c>
      <c r="T513" s="27">
        <f>IF(D513="","",SUMIFS('3_Package_List'!$J$2:$J$5001,'3_Package_List'!$E$2:$E$5001,C513,'3_Package_List'!$G$2:$G$5001,D513))</f>
        <v/>
      </c>
      <c r="U513" s="27">
        <f>IF(D513="","",COUNTIFS('3_Package_List'!$E$2:$E$5001,C513,'3_Package_List'!$G$2:$G$5001,D513))</f>
        <v/>
      </c>
      <c r="V513" s="27">
        <f>IF(D513="","",IF(U513=0,"Not listed yet",IF(AND(S513=H513,T513=I513,U513=R513),"OK","Mismatch")))</f>
        <v/>
      </c>
    </row>
    <row r="514">
      <c r="A514" s="25" t="n"/>
      <c r="B514" s="25" t="n"/>
      <c r="C514" s="26" t="n"/>
      <c r="D514" s="26" t="n"/>
      <c r="E514" s="26" t="n"/>
      <c r="F514" s="26" t="n"/>
      <c r="G514" s="25" t="n"/>
      <c r="H514" s="25" t="n"/>
      <c r="I514" s="25" t="n"/>
      <c r="J514" s="25" t="n"/>
      <c r="K514" s="25" t="n"/>
      <c r="L514" s="27">
        <f>IF(D514="","",MIN(INT(H514/J514),I514))</f>
        <v/>
      </c>
      <c r="M514" s="27">
        <f>IF(D514="","",INT((H514-L514*J514)/J514))</f>
        <v/>
      </c>
      <c r="N514" s="27">
        <f>IF(D514="","",INT((I514-L514)/J514))</f>
        <v/>
      </c>
      <c r="O514" s="27">
        <f>IF(D514="","",H514-L514*J514-M514*J514)</f>
        <v/>
      </c>
      <c r="P514" s="27">
        <f>IF(D514="","",I514-L514-N514*J514)</f>
        <v/>
      </c>
      <c r="Q514" s="27">
        <f>IF(D514="","",IF(AND(O514&gt;0,P514&gt;0),IF(O514+P514&lt;=J514,1,2),IF(O514+P514&gt;0,1,0)))</f>
        <v/>
      </c>
      <c r="R514" s="27">
        <f>IF(D514="","",L514+M514+N514+Q514)</f>
        <v/>
      </c>
      <c r="S514" s="27">
        <f>IF(D514="","",SUMIFS('3_Package_List'!$H$2:$H$5001,'3_Package_List'!$E$2:$E$5001,C514,'3_Package_List'!$G$2:$G$5001,D514))</f>
        <v/>
      </c>
      <c r="T514" s="27">
        <f>IF(D514="","",SUMIFS('3_Package_List'!$J$2:$J$5001,'3_Package_List'!$E$2:$E$5001,C514,'3_Package_List'!$G$2:$G$5001,D514))</f>
        <v/>
      </c>
      <c r="U514" s="27">
        <f>IF(D514="","",COUNTIFS('3_Package_List'!$E$2:$E$5001,C514,'3_Package_List'!$G$2:$G$5001,D514))</f>
        <v/>
      </c>
      <c r="V514" s="27">
        <f>IF(D514="","",IF(U514=0,"Not listed yet",IF(AND(S514=H514,T514=I514,U514=R514),"OK","Mismatch")))</f>
        <v/>
      </c>
    </row>
    <row r="515">
      <c r="A515" s="25" t="n"/>
      <c r="B515" s="25" t="n"/>
      <c r="C515" s="26" t="n"/>
      <c r="D515" s="26" t="n"/>
      <c r="E515" s="26" t="n"/>
      <c r="F515" s="26" t="n"/>
      <c r="G515" s="25" t="n"/>
      <c r="H515" s="25" t="n"/>
      <c r="I515" s="25" t="n"/>
      <c r="J515" s="25" t="n"/>
      <c r="K515" s="25" t="n"/>
      <c r="L515" s="27">
        <f>IF(D515="","",MIN(INT(H515/J515),I515))</f>
        <v/>
      </c>
      <c r="M515" s="27">
        <f>IF(D515="","",INT((H515-L515*J515)/J515))</f>
        <v/>
      </c>
      <c r="N515" s="27">
        <f>IF(D515="","",INT((I515-L515)/J515))</f>
        <v/>
      </c>
      <c r="O515" s="27">
        <f>IF(D515="","",H515-L515*J515-M515*J515)</f>
        <v/>
      </c>
      <c r="P515" s="27">
        <f>IF(D515="","",I515-L515-N515*J515)</f>
        <v/>
      </c>
      <c r="Q515" s="27">
        <f>IF(D515="","",IF(AND(O515&gt;0,P515&gt;0),IF(O515+P515&lt;=J515,1,2),IF(O515+P515&gt;0,1,0)))</f>
        <v/>
      </c>
      <c r="R515" s="27">
        <f>IF(D515="","",L515+M515+N515+Q515)</f>
        <v/>
      </c>
      <c r="S515" s="27">
        <f>IF(D515="","",SUMIFS('3_Package_List'!$H$2:$H$5001,'3_Package_List'!$E$2:$E$5001,C515,'3_Package_List'!$G$2:$G$5001,D515))</f>
        <v/>
      </c>
      <c r="T515" s="27">
        <f>IF(D515="","",SUMIFS('3_Package_List'!$J$2:$J$5001,'3_Package_List'!$E$2:$E$5001,C515,'3_Package_List'!$G$2:$G$5001,D515))</f>
        <v/>
      </c>
      <c r="U515" s="27">
        <f>IF(D515="","",COUNTIFS('3_Package_List'!$E$2:$E$5001,C515,'3_Package_List'!$G$2:$G$5001,D515))</f>
        <v/>
      </c>
      <c r="V515" s="27">
        <f>IF(D515="","",IF(U515=0,"Not listed yet",IF(AND(S515=H515,T515=I515,U515=R515),"OK","Mismatch")))</f>
        <v/>
      </c>
    </row>
    <row r="516">
      <c r="A516" s="25" t="n"/>
      <c r="B516" s="25" t="n"/>
      <c r="C516" s="26" t="n"/>
      <c r="D516" s="26" t="n"/>
      <c r="E516" s="26" t="n"/>
      <c r="F516" s="26" t="n"/>
      <c r="G516" s="25" t="n"/>
      <c r="H516" s="25" t="n"/>
      <c r="I516" s="25" t="n"/>
      <c r="J516" s="25" t="n"/>
      <c r="K516" s="25" t="n"/>
      <c r="L516" s="27">
        <f>IF(D516="","",MIN(INT(H516/J516),I516))</f>
        <v/>
      </c>
      <c r="M516" s="27">
        <f>IF(D516="","",INT((H516-L516*J516)/J516))</f>
        <v/>
      </c>
      <c r="N516" s="27">
        <f>IF(D516="","",INT((I516-L516)/J516))</f>
        <v/>
      </c>
      <c r="O516" s="27">
        <f>IF(D516="","",H516-L516*J516-M516*J516)</f>
        <v/>
      </c>
      <c r="P516" s="27">
        <f>IF(D516="","",I516-L516-N516*J516)</f>
        <v/>
      </c>
      <c r="Q516" s="27">
        <f>IF(D516="","",IF(AND(O516&gt;0,P516&gt;0),IF(O516+P516&lt;=J516,1,2),IF(O516+P516&gt;0,1,0)))</f>
        <v/>
      </c>
      <c r="R516" s="27">
        <f>IF(D516="","",L516+M516+N516+Q516)</f>
        <v/>
      </c>
      <c r="S516" s="27">
        <f>IF(D516="","",SUMIFS('3_Package_List'!$H$2:$H$5001,'3_Package_List'!$E$2:$E$5001,C516,'3_Package_List'!$G$2:$G$5001,D516))</f>
        <v/>
      </c>
      <c r="T516" s="27">
        <f>IF(D516="","",SUMIFS('3_Package_List'!$J$2:$J$5001,'3_Package_List'!$E$2:$E$5001,C516,'3_Package_List'!$G$2:$G$5001,D516))</f>
        <v/>
      </c>
      <c r="U516" s="27">
        <f>IF(D516="","",COUNTIFS('3_Package_List'!$E$2:$E$5001,C516,'3_Package_List'!$G$2:$G$5001,D516))</f>
        <v/>
      </c>
      <c r="V516" s="27">
        <f>IF(D516="","",IF(U516=0,"Not listed yet",IF(AND(S516=H516,T516=I516,U516=R516),"OK","Mismatch")))</f>
        <v/>
      </c>
    </row>
    <row r="517">
      <c r="A517" s="25" t="n"/>
      <c r="B517" s="25" t="n"/>
      <c r="C517" s="26" t="n"/>
      <c r="D517" s="26" t="n"/>
      <c r="E517" s="26" t="n"/>
      <c r="F517" s="26" t="n"/>
      <c r="G517" s="25" t="n"/>
      <c r="H517" s="25" t="n"/>
      <c r="I517" s="25" t="n"/>
      <c r="J517" s="25" t="n"/>
      <c r="K517" s="25" t="n"/>
      <c r="L517" s="27">
        <f>IF(D517="","",MIN(INT(H517/J517),I517))</f>
        <v/>
      </c>
      <c r="M517" s="27">
        <f>IF(D517="","",INT((H517-L517*J517)/J517))</f>
        <v/>
      </c>
      <c r="N517" s="27">
        <f>IF(D517="","",INT((I517-L517)/J517))</f>
        <v/>
      </c>
      <c r="O517" s="27">
        <f>IF(D517="","",H517-L517*J517-M517*J517)</f>
        <v/>
      </c>
      <c r="P517" s="27">
        <f>IF(D517="","",I517-L517-N517*J517)</f>
        <v/>
      </c>
      <c r="Q517" s="27">
        <f>IF(D517="","",IF(AND(O517&gt;0,P517&gt;0),IF(O517+P517&lt;=J517,1,2),IF(O517+P517&gt;0,1,0)))</f>
        <v/>
      </c>
      <c r="R517" s="27">
        <f>IF(D517="","",L517+M517+N517+Q517)</f>
        <v/>
      </c>
      <c r="S517" s="27">
        <f>IF(D517="","",SUMIFS('3_Package_List'!$H$2:$H$5001,'3_Package_List'!$E$2:$E$5001,C517,'3_Package_List'!$G$2:$G$5001,D517))</f>
        <v/>
      </c>
      <c r="T517" s="27">
        <f>IF(D517="","",SUMIFS('3_Package_List'!$J$2:$J$5001,'3_Package_List'!$E$2:$E$5001,C517,'3_Package_List'!$G$2:$G$5001,D517))</f>
        <v/>
      </c>
      <c r="U517" s="27">
        <f>IF(D517="","",COUNTIFS('3_Package_List'!$E$2:$E$5001,C517,'3_Package_List'!$G$2:$G$5001,D517))</f>
        <v/>
      </c>
      <c r="V517" s="27">
        <f>IF(D517="","",IF(U517=0,"Not listed yet",IF(AND(S517=H517,T517=I517,U517=R517),"OK","Mismatch")))</f>
        <v/>
      </c>
    </row>
    <row r="518">
      <c r="A518" s="25" t="n"/>
      <c r="B518" s="25" t="n"/>
      <c r="C518" s="26" t="n"/>
      <c r="D518" s="26" t="n"/>
      <c r="E518" s="26" t="n"/>
      <c r="F518" s="26" t="n"/>
      <c r="G518" s="25" t="n"/>
      <c r="H518" s="25" t="n"/>
      <c r="I518" s="25" t="n"/>
      <c r="J518" s="25" t="n"/>
      <c r="K518" s="25" t="n"/>
      <c r="L518" s="27">
        <f>IF(D518="","",MIN(INT(H518/J518),I518))</f>
        <v/>
      </c>
      <c r="M518" s="27">
        <f>IF(D518="","",INT((H518-L518*J518)/J518))</f>
        <v/>
      </c>
      <c r="N518" s="27">
        <f>IF(D518="","",INT((I518-L518)/J518))</f>
        <v/>
      </c>
      <c r="O518" s="27">
        <f>IF(D518="","",H518-L518*J518-M518*J518)</f>
        <v/>
      </c>
      <c r="P518" s="27">
        <f>IF(D518="","",I518-L518-N518*J518)</f>
        <v/>
      </c>
      <c r="Q518" s="27">
        <f>IF(D518="","",IF(AND(O518&gt;0,P518&gt;0),IF(O518+P518&lt;=J518,1,2),IF(O518+P518&gt;0,1,0)))</f>
        <v/>
      </c>
      <c r="R518" s="27">
        <f>IF(D518="","",L518+M518+N518+Q518)</f>
        <v/>
      </c>
      <c r="S518" s="27">
        <f>IF(D518="","",SUMIFS('3_Package_List'!$H$2:$H$5001,'3_Package_List'!$E$2:$E$5001,C518,'3_Package_List'!$G$2:$G$5001,D518))</f>
        <v/>
      </c>
      <c r="T518" s="27">
        <f>IF(D518="","",SUMIFS('3_Package_List'!$J$2:$J$5001,'3_Package_List'!$E$2:$E$5001,C518,'3_Package_List'!$G$2:$G$5001,D518))</f>
        <v/>
      </c>
      <c r="U518" s="27">
        <f>IF(D518="","",COUNTIFS('3_Package_List'!$E$2:$E$5001,C518,'3_Package_List'!$G$2:$G$5001,D518))</f>
        <v/>
      </c>
      <c r="V518" s="27">
        <f>IF(D518="","",IF(U518=0,"Not listed yet",IF(AND(S518=H518,T518=I518,U518=R518),"OK","Mismatch")))</f>
        <v/>
      </c>
    </row>
    <row r="519">
      <c r="A519" s="25" t="n"/>
      <c r="B519" s="25" t="n"/>
      <c r="C519" s="26" t="n"/>
      <c r="D519" s="26" t="n"/>
      <c r="E519" s="26" t="n"/>
      <c r="F519" s="26" t="n"/>
      <c r="G519" s="25" t="n"/>
      <c r="H519" s="25" t="n"/>
      <c r="I519" s="25" t="n"/>
      <c r="J519" s="25" t="n"/>
      <c r="K519" s="25" t="n"/>
      <c r="L519" s="27">
        <f>IF(D519="","",MIN(INT(H519/J519),I519))</f>
        <v/>
      </c>
      <c r="M519" s="27">
        <f>IF(D519="","",INT((H519-L519*J519)/J519))</f>
        <v/>
      </c>
      <c r="N519" s="27">
        <f>IF(D519="","",INT((I519-L519)/J519))</f>
        <v/>
      </c>
      <c r="O519" s="27">
        <f>IF(D519="","",H519-L519*J519-M519*J519)</f>
        <v/>
      </c>
      <c r="P519" s="27">
        <f>IF(D519="","",I519-L519-N519*J519)</f>
        <v/>
      </c>
      <c r="Q519" s="27">
        <f>IF(D519="","",IF(AND(O519&gt;0,P519&gt;0),IF(O519+P519&lt;=J519,1,2),IF(O519+P519&gt;0,1,0)))</f>
        <v/>
      </c>
      <c r="R519" s="27">
        <f>IF(D519="","",L519+M519+N519+Q519)</f>
        <v/>
      </c>
      <c r="S519" s="27">
        <f>IF(D519="","",SUMIFS('3_Package_List'!$H$2:$H$5001,'3_Package_List'!$E$2:$E$5001,C519,'3_Package_List'!$G$2:$G$5001,D519))</f>
        <v/>
      </c>
      <c r="T519" s="27">
        <f>IF(D519="","",SUMIFS('3_Package_List'!$J$2:$J$5001,'3_Package_List'!$E$2:$E$5001,C519,'3_Package_List'!$G$2:$G$5001,D519))</f>
        <v/>
      </c>
      <c r="U519" s="27">
        <f>IF(D519="","",COUNTIFS('3_Package_List'!$E$2:$E$5001,C519,'3_Package_List'!$G$2:$G$5001,D519))</f>
        <v/>
      </c>
      <c r="V519" s="27">
        <f>IF(D519="","",IF(U519=0,"Not listed yet",IF(AND(S519=H519,T519=I519,U519=R519),"OK","Mismatch")))</f>
        <v/>
      </c>
    </row>
    <row r="520">
      <c r="A520" s="25" t="n"/>
      <c r="B520" s="25" t="n"/>
      <c r="C520" s="26" t="n"/>
      <c r="D520" s="26" t="n"/>
      <c r="E520" s="26" t="n"/>
      <c r="F520" s="26" t="n"/>
      <c r="G520" s="25" t="n"/>
      <c r="H520" s="25" t="n"/>
      <c r="I520" s="25" t="n"/>
      <c r="J520" s="25" t="n"/>
      <c r="K520" s="25" t="n"/>
      <c r="L520" s="27">
        <f>IF(D520="","",MIN(INT(H520/J520),I520))</f>
        <v/>
      </c>
      <c r="M520" s="27">
        <f>IF(D520="","",INT((H520-L520*J520)/J520))</f>
        <v/>
      </c>
      <c r="N520" s="27">
        <f>IF(D520="","",INT((I520-L520)/J520))</f>
        <v/>
      </c>
      <c r="O520" s="27">
        <f>IF(D520="","",H520-L520*J520-M520*J520)</f>
        <v/>
      </c>
      <c r="P520" s="27">
        <f>IF(D520="","",I520-L520-N520*J520)</f>
        <v/>
      </c>
      <c r="Q520" s="27">
        <f>IF(D520="","",IF(AND(O520&gt;0,P520&gt;0),IF(O520+P520&lt;=J520,1,2),IF(O520+P520&gt;0,1,0)))</f>
        <v/>
      </c>
      <c r="R520" s="27">
        <f>IF(D520="","",L520+M520+N520+Q520)</f>
        <v/>
      </c>
      <c r="S520" s="27">
        <f>IF(D520="","",SUMIFS('3_Package_List'!$H$2:$H$5001,'3_Package_List'!$E$2:$E$5001,C520,'3_Package_List'!$G$2:$G$5001,D520))</f>
        <v/>
      </c>
      <c r="T520" s="27">
        <f>IF(D520="","",SUMIFS('3_Package_List'!$J$2:$J$5001,'3_Package_List'!$E$2:$E$5001,C520,'3_Package_List'!$G$2:$G$5001,D520))</f>
        <v/>
      </c>
      <c r="U520" s="27">
        <f>IF(D520="","",COUNTIFS('3_Package_List'!$E$2:$E$5001,C520,'3_Package_List'!$G$2:$G$5001,D520))</f>
        <v/>
      </c>
      <c r="V520" s="27">
        <f>IF(D520="","",IF(U520=0,"Not listed yet",IF(AND(S520=H520,T520=I520,U520=R520),"OK","Mismatch")))</f>
        <v/>
      </c>
    </row>
    <row r="521">
      <c r="A521" s="25" t="n"/>
      <c r="B521" s="25" t="n"/>
      <c r="C521" s="26" t="n"/>
      <c r="D521" s="26" t="n"/>
      <c r="E521" s="26" t="n"/>
      <c r="F521" s="26" t="n"/>
      <c r="G521" s="25" t="n"/>
      <c r="H521" s="25" t="n"/>
      <c r="I521" s="25" t="n"/>
      <c r="J521" s="25" t="n"/>
      <c r="K521" s="25" t="n"/>
      <c r="L521" s="27">
        <f>IF(D521="","",MIN(INT(H521/J521),I521))</f>
        <v/>
      </c>
      <c r="M521" s="27">
        <f>IF(D521="","",INT((H521-L521*J521)/J521))</f>
        <v/>
      </c>
      <c r="N521" s="27">
        <f>IF(D521="","",INT((I521-L521)/J521))</f>
        <v/>
      </c>
      <c r="O521" s="27">
        <f>IF(D521="","",H521-L521*J521-M521*J521)</f>
        <v/>
      </c>
      <c r="P521" s="27">
        <f>IF(D521="","",I521-L521-N521*J521)</f>
        <v/>
      </c>
      <c r="Q521" s="27">
        <f>IF(D521="","",IF(AND(O521&gt;0,P521&gt;0),IF(O521+P521&lt;=J521,1,2),IF(O521+P521&gt;0,1,0)))</f>
        <v/>
      </c>
      <c r="R521" s="27">
        <f>IF(D521="","",L521+M521+N521+Q521)</f>
        <v/>
      </c>
      <c r="S521" s="27">
        <f>IF(D521="","",SUMIFS('3_Package_List'!$H$2:$H$5001,'3_Package_List'!$E$2:$E$5001,C521,'3_Package_List'!$G$2:$G$5001,D521))</f>
        <v/>
      </c>
      <c r="T521" s="27">
        <f>IF(D521="","",SUMIFS('3_Package_List'!$J$2:$J$5001,'3_Package_List'!$E$2:$E$5001,C521,'3_Package_List'!$G$2:$G$5001,D521))</f>
        <v/>
      </c>
      <c r="U521" s="27">
        <f>IF(D521="","",COUNTIFS('3_Package_List'!$E$2:$E$5001,C521,'3_Package_List'!$G$2:$G$5001,D521))</f>
        <v/>
      </c>
      <c r="V521" s="27">
        <f>IF(D521="","",IF(U521=0,"Not listed yet",IF(AND(S521=H521,T521=I521,U521=R521),"OK","Mismatch")))</f>
        <v/>
      </c>
    </row>
    <row r="522">
      <c r="A522" s="25" t="n"/>
      <c r="B522" s="25" t="n"/>
      <c r="C522" s="26" t="n"/>
      <c r="D522" s="26" t="n"/>
      <c r="E522" s="26" t="n"/>
      <c r="F522" s="26" t="n"/>
      <c r="G522" s="25" t="n"/>
      <c r="H522" s="25" t="n"/>
      <c r="I522" s="25" t="n"/>
      <c r="J522" s="25" t="n"/>
      <c r="K522" s="25" t="n"/>
      <c r="L522" s="27">
        <f>IF(D522="","",MIN(INT(H522/J522),I522))</f>
        <v/>
      </c>
      <c r="M522" s="27">
        <f>IF(D522="","",INT((H522-L522*J522)/J522))</f>
        <v/>
      </c>
      <c r="N522" s="27">
        <f>IF(D522="","",INT((I522-L522)/J522))</f>
        <v/>
      </c>
      <c r="O522" s="27">
        <f>IF(D522="","",H522-L522*J522-M522*J522)</f>
        <v/>
      </c>
      <c r="P522" s="27">
        <f>IF(D522="","",I522-L522-N522*J522)</f>
        <v/>
      </c>
      <c r="Q522" s="27">
        <f>IF(D522="","",IF(AND(O522&gt;0,P522&gt;0),IF(O522+P522&lt;=J522,1,2),IF(O522+P522&gt;0,1,0)))</f>
        <v/>
      </c>
      <c r="R522" s="27">
        <f>IF(D522="","",L522+M522+N522+Q522)</f>
        <v/>
      </c>
      <c r="S522" s="27">
        <f>IF(D522="","",SUMIFS('3_Package_List'!$H$2:$H$5001,'3_Package_List'!$E$2:$E$5001,C522,'3_Package_List'!$G$2:$G$5001,D522))</f>
        <v/>
      </c>
      <c r="T522" s="27">
        <f>IF(D522="","",SUMIFS('3_Package_List'!$J$2:$J$5001,'3_Package_List'!$E$2:$E$5001,C522,'3_Package_List'!$G$2:$G$5001,D522))</f>
        <v/>
      </c>
      <c r="U522" s="27">
        <f>IF(D522="","",COUNTIFS('3_Package_List'!$E$2:$E$5001,C522,'3_Package_List'!$G$2:$G$5001,D522))</f>
        <v/>
      </c>
      <c r="V522" s="27">
        <f>IF(D522="","",IF(U522=0,"Not listed yet",IF(AND(S522=H522,T522=I522,U522=R522),"OK","Mismatch")))</f>
        <v/>
      </c>
    </row>
    <row r="523">
      <c r="A523" s="25" t="n"/>
      <c r="B523" s="25" t="n"/>
      <c r="C523" s="26" t="n"/>
      <c r="D523" s="26" t="n"/>
      <c r="E523" s="26" t="n"/>
      <c r="F523" s="26" t="n"/>
      <c r="G523" s="25" t="n"/>
      <c r="H523" s="25" t="n"/>
      <c r="I523" s="25" t="n"/>
      <c r="J523" s="25" t="n"/>
      <c r="K523" s="25" t="n"/>
      <c r="L523" s="27">
        <f>IF(D523="","",MIN(INT(H523/J523),I523))</f>
        <v/>
      </c>
      <c r="M523" s="27">
        <f>IF(D523="","",INT((H523-L523*J523)/J523))</f>
        <v/>
      </c>
      <c r="N523" s="27">
        <f>IF(D523="","",INT((I523-L523)/J523))</f>
        <v/>
      </c>
      <c r="O523" s="27">
        <f>IF(D523="","",H523-L523*J523-M523*J523)</f>
        <v/>
      </c>
      <c r="P523" s="27">
        <f>IF(D523="","",I523-L523-N523*J523)</f>
        <v/>
      </c>
      <c r="Q523" s="27">
        <f>IF(D523="","",IF(AND(O523&gt;0,P523&gt;0),IF(O523+P523&lt;=J523,1,2),IF(O523+P523&gt;0,1,0)))</f>
        <v/>
      </c>
      <c r="R523" s="27">
        <f>IF(D523="","",L523+M523+N523+Q523)</f>
        <v/>
      </c>
      <c r="S523" s="27">
        <f>IF(D523="","",SUMIFS('3_Package_List'!$H$2:$H$5001,'3_Package_List'!$E$2:$E$5001,C523,'3_Package_List'!$G$2:$G$5001,D523))</f>
        <v/>
      </c>
      <c r="T523" s="27">
        <f>IF(D523="","",SUMIFS('3_Package_List'!$J$2:$J$5001,'3_Package_List'!$E$2:$E$5001,C523,'3_Package_List'!$G$2:$G$5001,D523))</f>
        <v/>
      </c>
      <c r="U523" s="27">
        <f>IF(D523="","",COUNTIFS('3_Package_List'!$E$2:$E$5001,C523,'3_Package_List'!$G$2:$G$5001,D523))</f>
        <v/>
      </c>
      <c r="V523" s="27">
        <f>IF(D523="","",IF(U523=0,"Not listed yet",IF(AND(S523=H523,T523=I523,U523=R523),"OK","Mismatch")))</f>
        <v/>
      </c>
    </row>
    <row r="524">
      <c r="A524" s="25" t="n"/>
      <c r="B524" s="25" t="n"/>
      <c r="C524" s="26" t="n"/>
      <c r="D524" s="26" t="n"/>
      <c r="E524" s="26" t="n"/>
      <c r="F524" s="26" t="n"/>
      <c r="G524" s="25" t="n"/>
      <c r="H524" s="25" t="n"/>
      <c r="I524" s="25" t="n"/>
      <c r="J524" s="25" t="n"/>
      <c r="K524" s="25" t="n"/>
      <c r="L524" s="27">
        <f>IF(D524="","",MIN(INT(H524/J524),I524))</f>
        <v/>
      </c>
      <c r="M524" s="27">
        <f>IF(D524="","",INT((H524-L524*J524)/J524))</f>
        <v/>
      </c>
      <c r="N524" s="27">
        <f>IF(D524="","",INT((I524-L524)/J524))</f>
        <v/>
      </c>
      <c r="O524" s="27">
        <f>IF(D524="","",H524-L524*J524-M524*J524)</f>
        <v/>
      </c>
      <c r="P524" s="27">
        <f>IF(D524="","",I524-L524-N524*J524)</f>
        <v/>
      </c>
      <c r="Q524" s="27">
        <f>IF(D524="","",IF(AND(O524&gt;0,P524&gt;0),IF(O524+P524&lt;=J524,1,2),IF(O524+P524&gt;0,1,0)))</f>
        <v/>
      </c>
      <c r="R524" s="27">
        <f>IF(D524="","",L524+M524+N524+Q524)</f>
        <v/>
      </c>
      <c r="S524" s="27">
        <f>IF(D524="","",SUMIFS('3_Package_List'!$H$2:$H$5001,'3_Package_List'!$E$2:$E$5001,C524,'3_Package_List'!$G$2:$G$5001,D524))</f>
        <v/>
      </c>
      <c r="T524" s="27">
        <f>IF(D524="","",SUMIFS('3_Package_List'!$J$2:$J$5001,'3_Package_List'!$E$2:$E$5001,C524,'3_Package_List'!$G$2:$G$5001,D524))</f>
        <v/>
      </c>
      <c r="U524" s="27">
        <f>IF(D524="","",COUNTIFS('3_Package_List'!$E$2:$E$5001,C524,'3_Package_List'!$G$2:$G$5001,D524))</f>
        <v/>
      </c>
      <c r="V524" s="27">
        <f>IF(D524="","",IF(U524=0,"Not listed yet",IF(AND(S524=H524,T524=I524,U524=R524),"OK","Mismatch")))</f>
        <v/>
      </c>
    </row>
    <row r="525">
      <c r="A525" s="25" t="n"/>
      <c r="B525" s="25" t="n"/>
      <c r="C525" s="26" t="n"/>
      <c r="D525" s="26" t="n"/>
      <c r="E525" s="26" t="n"/>
      <c r="F525" s="26" t="n"/>
      <c r="G525" s="25" t="n"/>
      <c r="H525" s="25" t="n"/>
      <c r="I525" s="25" t="n"/>
      <c r="J525" s="25" t="n"/>
      <c r="K525" s="25" t="n"/>
      <c r="L525" s="27">
        <f>IF(D525="","",MIN(INT(H525/J525),I525))</f>
        <v/>
      </c>
      <c r="M525" s="27">
        <f>IF(D525="","",INT((H525-L525*J525)/J525))</f>
        <v/>
      </c>
      <c r="N525" s="27">
        <f>IF(D525="","",INT((I525-L525)/J525))</f>
        <v/>
      </c>
      <c r="O525" s="27">
        <f>IF(D525="","",H525-L525*J525-M525*J525)</f>
        <v/>
      </c>
      <c r="P525" s="27">
        <f>IF(D525="","",I525-L525-N525*J525)</f>
        <v/>
      </c>
      <c r="Q525" s="27">
        <f>IF(D525="","",IF(AND(O525&gt;0,P525&gt;0),IF(O525+P525&lt;=J525,1,2),IF(O525+P525&gt;0,1,0)))</f>
        <v/>
      </c>
      <c r="R525" s="27">
        <f>IF(D525="","",L525+M525+N525+Q525)</f>
        <v/>
      </c>
      <c r="S525" s="27">
        <f>IF(D525="","",SUMIFS('3_Package_List'!$H$2:$H$5001,'3_Package_List'!$E$2:$E$5001,C525,'3_Package_List'!$G$2:$G$5001,D525))</f>
        <v/>
      </c>
      <c r="T525" s="27">
        <f>IF(D525="","",SUMIFS('3_Package_List'!$J$2:$J$5001,'3_Package_List'!$E$2:$E$5001,C525,'3_Package_List'!$G$2:$G$5001,D525))</f>
        <v/>
      </c>
      <c r="U525" s="27">
        <f>IF(D525="","",COUNTIFS('3_Package_List'!$E$2:$E$5001,C525,'3_Package_List'!$G$2:$G$5001,D525))</f>
        <v/>
      </c>
      <c r="V525" s="27">
        <f>IF(D525="","",IF(U525=0,"Not listed yet",IF(AND(S525=H525,T525=I525,U525=R525),"OK","Mismatch")))</f>
        <v/>
      </c>
    </row>
    <row r="526">
      <c r="A526" s="25" t="n"/>
      <c r="B526" s="25" t="n"/>
      <c r="C526" s="26" t="n"/>
      <c r="D526" s="26" t="n"/>
      <c r="E526" s="26" t="n"/>
      <c r="F526" s="26" t="n"/>
      <c r="G526" s="25" t="n"/>
      <c r="H526" s="25" t="n"/>
      <c r="I526" s="25" t="n"/>
      <c r="J526" s="25" t="n"/>
      <c r="K526" s="25" t="n"/>
      <c r="L526" s="27">
        <f>IF(D526="","",MIN(INT(H526/J526),I526))</f>
        <v/>
      </c>
      <c r="M526" s="27">
        <f>IF(D526="","",INT((H526-L526*J526)/J526))</f>
        <v/>
      </c>
      <c r="N526" s="27">
        <f>IF(D526="","",INT((I526-L526)/J526))</f>
        <v/>
      </c>
      <c r="O526" s="27">
        <f>IF(D526="","",H526-L526*J526-M526*J526)</f>
        <v/>
      </c>
      <c r="P526" s="27">
        <f>IF(D526="","",I526-L526-N526*J526)</f>
        <v/>
      </c>
      <c r="Q526" s="27">
        <f>IF(D526="","",IF(AND(O526&gt;0,P526&gt;0),IF(O526+P526&lt;=J526,1,2),IF(O526+P526&gt;0,1,0)))</f>
        <v/>
      </c>
      <c r="R526" s="27">
        <f>IF(D526="","",L526+M526+N526+Q526)</f>
        <v/>
      </c>
      <c r="S526" s="27">
        <f>IF(D526="","",SUMIFS('3_Package_List'!$H$2:$H$5001,'3_Package_List'!$E$2:$E$5001,C526,'3_Package_List'!$G$2:$G$5001,D526))</f>
        <v/>
      </c>
      <c r="T526" s="27">
        <f>IF(D526="","",SUMIFS('3_Package_List'!$J$2:$J$5001,'3_Package_List'!$E$2:$E$5001,C526,'3_Package_List'!$G$2:$G$5001,D526))</f>
        <v/>
      </c>
      <c r="U526" s="27">
        <f>IF(D526="","",COUNTIFS('3_Package_List'!$E$2:$E$5001,C526,'3_Package_List'!$G$2:$G$5001,D526))</f>
        <v/>
      </c>
      <c r="V526" s="27">
        <f>IF(D526="","",IF(U526=0,"Not listed yet",IF(AND(S526=H526,T526=I526,U526=R526),"OK","Mismatch")))</f>
        <v/>
      </c>
    </row>
    <row r="527">
      <c r="A527" s="25" t="n"/>
      <c r="B527" s="25" t="n"/>
      <c r="C527" s="26" t="n"/>
      <c r="D527" s="26" t="n"/>
      <c r="E527" s="26" t="n"/>
      <c r="F527" s="26" t="n"/>
      <c r="G527" s="25" t="n"/>
      <c r="H527" s="25" t="n"/>
      <c r="I527" s="25" t="n"/>
      <c r="J527" s="25" t="n"/>
      <c r="K527" s="25" t="n"/>
      <c r="L527" s="27">
        <f>IF(D527="","",MIN(INT(H527/J527),I527))</f>
        <v/>
      </c>
      <c r="M527" s="27">
        <f>IF(D527="","",INT((H527-L527*J527)/J527))</f>
        <v/>
      </c>
      <c r="N527" s="27">
        <f>IF(D527="","",INT((I527-L527)/J527))</f>
        <v/>
      </c>
      <c r="O527" s="27">
        <f>IF(D527="","",H527-L527*J527-M527*J527)</f>
        <v/>
      </c>
      <c r="P527" s="27">
        <f>IF(D527="","",I527-L527-N527*J527)</f>
        <v/>
      </c>
      <c r="Q527" s="27">
        <f>IF(D527="","",IF(AND(O527&gt;0,P527&gt;0),IF(O527+P527&lt;=J527,1,2),IF(O527+P527&gt;0,1,0)))</f>
        <v/>
      </c>
      <c r="R527" s="27">
        <f>IF(D527="","",L527+M527+N527+Q527)</f>
        <v/>
      </c>
      <c r="S527" s="27">
        <f>IF(D527="","",SUMIFS('3_Package_List'!$H$2:$H$5001,'3_Package_List'!$E$2:$E$5001,C527,'3_Package_List'!$G$2:$G$5001,D527))</f>
        <v/>
      </c>
      <c r="T527" s="27">
        <f>IF(D527="","",SUMIFS('3_Package_List'!$J$2:$J$5001,'3_Package_List'!$E$2:$E$5001,C527,'3_Package_List'!$G$2:$G$5001,D527))</f>
        <v/>
      </c>
      <c r="U527" s="27">
        <f>IF(D527="","",COUNTIFS('3_Package_List'!$E$2:$E$5001,C527,'3_Package_List'!$G$2:$G$5001,D527))</f>
        <v/>
      </c>
      <c r="V527" s="27">
        <f>IF(D527="","",IF(U527=0,"Not listed yet",IF(AND(S527=H527,T527=I527,U527=R527),"OK","Mismatch")))</f>
        <v/>
      </c>
    </row>
    <row r="528">
      <c r="A528" s="25" t="n"/>
      <c r="B528" s="25" t="n"/>
      <c r="C528" s="26" t="n"/>
      <c r="D528" s="26" t="n"/>
      <c r="E528" s="26" t="n"/>
      <c r="F528" s="26" t="n"/>
      <c r="G528" s="25" t="n"/>
      <c r="H528" s="25" t="n"/>
      <c r="I528" s="25" t="n"/>
      <c r="J528" s="25" t="n"/>
      <c r="K528" s="25" t="n"/>
      <c r="L528" s="27">
        <f>IF(D528="","",MIN(INT(H528/J528),I528))</f>
        <v/>
      </c>
      <c r="M528" s="27">
        <f>IF(D528="","",INT((H528-L528*J528)/J528))</f>
        <v/>
      </c>
      <c r="N528" s="27">
        <f>IF(D528="","",INT((I528-L528)/J528))</f>
        <v/>
      </c>
      <c r="O528" s="27">
        <f>IF(D528="","",H528-L528*J528-M528*J528)</f>
        <v/>
      </c>
      <c r="P528" s="27">
        <f>IF(D528="","",I528-L528-N528*J528)</f>
        <v/>
      </c>
      <c r="Q528" s="27">
        <f>IF(D528="","",IF(AND(O528&gt;0,P528&gt;0),IF(O528+P528&lt;=J528,1,2),IF(O528+P528&gt;0,1,0)))</f>
        <v/>
      </c>
      <c r="R528" s="27">
        <f>IF(D528="","",L528+M528+N528+Q528)</f>
        <v/>
      </c>
      <c r="S528" s="27">
        <f>IF(D528="","",SUMIFS('3_Package_List'!$H$2:$H$5001,'3_Package_List'!$E$2:$E$5001,C528,'3_Package_List'!$G$2:$G$5001,D528))</f>
        <v/>
      </c>
      <c r="T528" s="27">
        <f>IF(D528="","",SUMIFS('3_Package_List'!$J$2:$J$5001,'3_Package_List'!$E$2:$E$5001,C528,'3_Package_List'!$G$2:$G$5001,D528))</f>
        <v/>
      </c>
      <c r="U528" s="27">
        <f>IF(D528="","",COUNTIFS('3_Package_List'!$E$2:$E$5001,C528,'3_Package_List'!$G$2:$G$5001,D528))</f>
        <v/>
      </c>
      <c r="V528" s="27">
        <f>IF(D528="","",IF(U528=0,"Not listed yet",IF(AND(S528=H528,T528=I528,U528=R528),"OK","Mismatch")))</f>
        <v/>
      </c>
    </row>
    <row r="529">
      <c r="A529" s="25" t="n"/>
      <c r="B529" s="25" t="n"/>
      <c r="C529" s="26" t="n"/>
      <c r="D529" s="26" t="n"/>
      <c r="E529" s="26" t="n"/>
      <c r="F529" s="26" t="n"/>
      <c r="G529" s="25" t="n"/>
      <c r="H529" s="25" t="n"/>
      <c r="I529" s="25" t="n"/>
      <c r="J529" s="25" t="n"/>
      <c r="K529" s="25" t="n"/>
      <c r="L529" s="27">
        <f>IF(D529="","",MIN(INT(H529/J529),I529))</f>
        <v/>
      </c>
      <c r="M529" s="27">
        <f>IF(D529="","",INT((H529-L529*J529)/J529))</f>
        <v/>
      </c>
      <c r="N529" s="27">
        <f>IF(D529="","",INT((I529-L529)/J529))</f>
        <v/>
      </c>
      <c r="O529" s="27">
        <f>IF(D529="","",H529-L529*J529-M529*J529)</f>
        <v/>
      </c>
      <c r="P529" s="27">
        <f>IF(D529="","",I529-L529-N529*J529)</f>
        <v/>
      </c>
      <c r="Q529" s="27">
        <f>IF(D529="","",IF(AND(O529&gt;0,P529&gt;0),IF(O529+P529&lt;=J529,1,2),IF(O529+P529&gt;0,1,0)))</f>
        <v/>
      </c>
      <c r="R529" s="27">
        <f>IF(D529="","",L529+M529+N529+Q529)</f>
        <v/>
      </c>
      <c r="S529" s="27">
        <f>IF(D529="","",SUMIFS('3_Package_List'!$H$2:$H$5001,'3_Package_List'!$E$2:$E$5001,C529,'3_Package_List'!$G$2:$G$5001,D529))</f>
        <v/>
      </c>
      <c r="T529" s="27">
        <f>IF(D529="","",SUMIFS('3_Package_List'!$J$2:$J$5001,'3_Package_List'!$E$2:$E$5001,C529,'3_Package_List'!$G$2:$G$5001,D529))</f>
        <v/>
      </c>
      <c r="U529" s="27">
        <f>IF(D529="","",COUNTIFS('3_Package_List'!$E$2:$E$5001,C529,'3_Package_List'!$G$2:$G$5001,D529))</f>
        <v/>
      </c>
      <c r="V529" s="27">
        <f>IF(D529="","",IF(U529=0,"Not listed yet",IF(AND(S529=H529,T529=I529,U529=R529),"OK","Mismatch")))</f>
        <v/>
      </c>
    </row>
    <row r="530">
      <c r="A530" s="25" t="n"/>
      <c r="B530" s="25" t="n"/>
      <c r="C530" s="26" t="n"/>
      <c r="D530" s="26" t="n"/>
      <c r="E530" s="26" t="n"/>
      <c r="F530" s="26" t="n"/>
      <c r="G530" s="25" t="n"/>
      <c r="H530" s="25" t="n"/>
      <c r="I530" s="25" t="n"/>
      <c r="J530" s="25" t="n"/>
      <c r="K530" s="25" t="n"/>
      <c r="L530" s="27">
        <f>IF(D530="","",MIN(INT(H530/J530),I530))</f>
        <v/>
      </c>
      <c r="M530" s="27">
        <f>IF(D530="","",INT((H530-L530*J530)/J530))</f>
        <v/>
      </c>
      <c r="N530" s="27">
        <f>IF(D530="","",INT((I530-L530)/J530))</f>
        <v/>
      </c>
      <c r="O530" s="27">
        <f>IF(D530="","",H530-L530*J530-M530*J530)</f>
        <v/>
      </c>
      <c r="P530" s="27">
        <f>IF(D530="","",I530-L530-N530*J530)</f>
        <v/>
      </c>
      <c r="Q530" s="27">
        <f>IF(D530="","",IF(AND(O530&gt;0,P530&gt;0),IF(O530+P530&lt;=J530,1,2),IF(O530+P530&gt;0,1,0)))</f>
        <v/>
      </c>
      <c r="R530" s="27">
        <f>IF(D530="","",L530+M530+N530+Q530)</f>
        <v/>
      </c>
      <c r="S530" s="27">
        <f>IF(D530="","",SUMIFS('3_Package_List'!$H$2:$H$5001,'3_Package_List'!$E$2:$E$5001,C530,'3_Package_List'!$G$2:$G$5001,D530))</f>
        <v/>
      </c>
      <c r="T530" s="27">
        <f>IF(D530="","",SUMIFS('3_Package_List'!$J$2:$J$5001,'3_Package_List'!$E$2:$E$5001,C530,'3_Package_List'!$G$2:$G$5001,D530))</f>
        <v/>
      </c>
      <c r="U530" s="27">
        <f>IF(D530="","",COUNTIFS('3_Package_List'!$E$2:$E$5001,C530,'3_Package_List'!$G$2:$G$5001,D530))</f>
        <v/>
      </c>
      <c r="V530" s="27">
        <f>IF(D530="","",IF(U530=0,"Not listed yet",IF(AND(S530=H530,T530=I530,U530=R530),"OK","Mismatch")))</f>
        <v/>
      </c>
    </row>
    <row r="531">
      <c r="A531" s="25" t="n"/>
      <c r="B531" s="25" t="n"/>
      <c r="C531" s="26" t="n"/>
      <c r="D531" s="26" t="n"/>
      <c r="E531" s="26" t="n"/>
      <c r="F531" s="26" t="n"/>
      <c r="G531" s="25" t="n"/>
      <c r="H531" s="25" t="n"/>
      <c r="I531" s="25" t="n"/>
      <c r="J531" s="25" t="n"/>
      <c r="K531" s="25" t="n"/>
      <c r="L531" s="27">
        <f>IF(D531="","",MIN(INT(H531/J531),I531))</f>
        <v/>
      </c>
      <c r="M531" s="27">
        <f>IF(D531="","",INT((H531-L531*J531)/J531))</f>
        <v/>
      </c>
      <c r="N531" s="27">
        <f>IF(D531="","",INT((I531-L531)/J531))</f>
        <v/>
      </c>
      <c r="O531" s="27">
        <f>IF(D531="","",H531-L531*J531-M531*J531)</f>
        <v/>
      </c>
      <c r="P531" s="27">
        <f>IF(D531="","",I531-L531-N531*J531)</f>
        <v/>
      </c>
      <c r="Q531" s="27">
        <f>IF(D531="","",IF(AND(O531&gt;0,P531&gt;0),IF(O531+P531&lt;=J531,1,2),IF(O531+P531&gt;0,1,0)))</f>
        <v/>
      </c>
      <c r="R531" s="27">
        <f>IF(D531="","",L531+M531+N531+Q531)</f>
        <v/>
      </c>
      <c r="S531" s="27">
        <f>IF(D531="","",SUMIFS('3_Package_List'!$H$2:$H$5001,'3_Package_List'!$E$2:$E$5001,C531,'3_Package_List'!$G$2:$G$5001,D531))</f>
        <v/>
      </c>
      <c r="T531" s="27">
        <f>IF(D531="","",SUMIFS('3_Package_List'!$J$2:$J$5001,'3_Package_List'!$E$2:$E$5001,C531,'3_Package_List'!$G$2:$G$5001,D531))</f>
        <v/>
      </c>
      <c r="U531" s="27">
        <f>IF(D531="","",COUNTIFS('3_Package_List'!$E$2:$E$5001,C531,'3_Package_List'!$G$2:$G$5001,D531))</f>
        <v/>
      </c>
      <c r="V531" s="27">
        <f>IF(D531="","",IF(U531=0,"Not listed yet",IF(AND(S531=H531,T531=I531,U531=R531),"OK","Mismatch")))</f>
        <v/>
      </c>
    </row>
    <row r="532">
      <c r="A532" s="25" t="n"/>
      <c r="B532" s="25" t="n"/>
      <c r="C532" s="26" t="n"/>
      <c r="D532" s="26" t="n"/>
      <c r="E532" s="26" t="n"/>
      <c r="F532" s="26" t="n"/>
      <c r="G532" s="25" t="n"/>
      <c r="H532" s="25" t="n"/>
      <c r="I532" s="25" t="n"/>
      <c r="J532" s="25" t="n"/>
      <c r="K532" s="25" t="n"/>
      <c r="L532" s="27">
        <f>IF(D532="","",MIN(INT(H532/J532),I532))</f>
        <v/>
      </c>
      <c r="M532" s="27">
        <f>IF(D532="","",INT((H532-L532*J532)/J532))</f>
        <v/>
      </c>
      <c r="N532" s="27">
        <f>IF(D532="","",INT((I532-L532)/J532))</f>
        <v/>
      </c>
      <c r="O532" s="27">
        <f>IF(D532="","",H532-L532*J532-M532*J532)</f>
        <v/>
      </c>
      <c r="P532" s="27">
        <f>IF(D532="","",I532-L532-N532*J532)</f>
        <v/>
      </c>
      <c r="Q532" s="27">
        <f>IF(D532="","",IF(AND(O532&gt;0,P532&gt;0),IF(O532+P532&lt;=J532,1,2),IF(O532+P532&gt;0,1,0)))</f>
        <v/>
      </c>
      <c r="R532" s="27">
        <f>IF(D532="","",L532+M532+N532+Q532)</f>
        <v/>
      </c>
      <c r="S532" s="27">
        <f>IF(D532="","",SUMIFS('3_Package_List'!$H$2:$H$5001,'3_Package_List'!$E$2:$E$5001,C532,'3_Package_List'!$G$2:$G$5001,D532))</f>
        <v/>
      </c>
      <c r="T532" s="27">
        <f>IF(D532="","",SUMIFS('3_Package_List'!$J$2:$J$5001,'3_Package_List'!$E$2:$E$5001,C532,'3_Package_List'!$G$2:$G$5001,D532))</f>
        <v/>
      </c>
      <c r="U532" s="27">
        <f>IF(D532="","",COUNTIFS('3_Package_List'!$E$2:$E$5001,C532,'3_Package_List'!$G$2:$G$5001,D532))</f>
        <v/>
      </c>
      <c r="V532" s="27">
        <f>IF(D532="","",IF(U532=0,"Not listed yet",IF(AND(S532=H532,T532=I532,U532=R532),"OK","Mismatch")))</f>
        <v/>
      </c>
    </row>
    <row r="533">
      <c r="A533" s="25" t="n"/>
      <c r="B533" s="25" t="n"/>
      <c r="C533" s="26" t="n"/>
      <c r="D533" s="26" t="n"/>
      <c r="E533" s="26" t="n"/>
      <c r="F533" s="26" t="n"/>
      <c r="G533" s="25" t="n"/>
      <c r="H533" s="25" t="n"/>
      <c r="I533" s="25" t="n"/>
      <c r="J533" s="25" t="n"/>
      <c r="K533" s="25" t="n"/>
      <c r="L533" s="27">
        <f>IF(D533="","",MIN(INT(H533/J533),I533))</f>
        <v/>
      </c>
      <c r="M533" s="27">
        <f>IF(D533="","",INT((H533-L533*J533)/J533))</f>
        <v/>
      </c>
      <c r="N533" s="27">
        <f>IF(D533="","",INT((I533-L533)/J533))</f>
        <v/>
      </c>
      <c r="O533" s="27">
        <f>IF(D533="","",H533-L533*J533-M533*J533)</f>
        <v/>
      </c>
      <c r="P533" s="27">
        <f>IF(D533="","",I533-L533-N533*J533)</f>
        <v/>
      </c>
      <c r="Q533" s="27">
        <f>IF(D533="","",IF(AND(O533&gt;0,P533&gt;0),IF(O533+P533&lt;=J533,1,2),IF(O533+P533&gt;0,1,0)))</f>
        <v/>
      </c>
      <c r="R533" s="27">
        <f>IF(D533="","",L533+M533+N533+Q533)</f>
        <v/>
      </c>
      <c r="S533" s="27">
        <f>IF(D533="","",SUMIFS('3_Package_List'!$H$2:$H$5001,'3_Package_List'!$E$2:$E$5001,C533,'3_Package_List'!$G$2:$G$5001,D533))</f>
        <v/>
      </c>
      <c r="T533" s="27">
        <f>IF(D533="","",SUMIFS('3_Package_List'!$J$2:$J$5001,'3_Package_List'!$E$2:$E$5001,C533,'3_Package_List'!$G$2:$G$5001,D533))</f>
        <v/>
      </c>
      <c r="U533" s="27">
        <f>IF(D533="","",COUNTIFS('3_Package_List'!$E$2:$E$5001,C533,'3_Package_List'!$G$2:$G$5001,D533))</f>
        <v/>
      </c>
      <c r="V533" s="27">
        <f>IF(D533="","",IF(U533=0,"Not listed yet",IF(AND(S533=H533,T533=I533,U533=R533),"OK","Mismatch")))</f>
        <v/>
      </c>
    </row>
    <row r="534">
      <c r="A534" s="25" t="n"/>
      <c r="B534" s="25" t="n"/>
      <c r="C534" s="26" t="n"/>
      <c r="D534" s="26" t="n"/>
      <c r="E534" s="26" t="n"/>
      <c r="F534" s="26" t="n"/>
      <c r="G534" s="25" t="n"/>
      <c r="H534" s="25" t="n"/>
      <c r="I534" s="25" t="n"/>
      <c r="J534" s="25" t="n"/>
      <c r="K534" s="25" t="n"/>
      <c r="L534" s="27">
        <f>IF(D534="","",MIN(INT(H534/J534),I534))</f>
        <v/>
      </c>
      <c r="M534" s="27">
        <f>IF(D534="","",INT((H534-L534*J534)/J534))</f>
        <v/>
      </c>
      <c r="N534" s="27">
        <f>IF(D534="","",INT((I534-L534)/J534))</f>
        <v/>
      </c>
      <c r="O534" s="27">
        <f>IF(D534="","",H534-L534*J534-M534*J534)</f>
        <v/>
      </c>
      <c r="P534" s="27">
        <f>IF(D534="","",I534-L534-N534*J534)</f>
        <v/>
      </c>
      <c r="Q534" s="27">
        <f>IF(D534="","",IF(AND(O534&gt;0,P534&gt;0),IF(O534+P534&lt;=J534,1,2),IF(O534+P534&gt;0,1,0)))</f>
        <v/>
      </c>
      <c r="R534" s="27">
        <f>IF(D534="","",L534+M534+N534+Q534)</f>
        <v/>
      </c>
      <c r="S534" s="27">
        <f>IF(D534="","",SUMIFS('3_Package_List'!$H$2:$H$5001,'3_Package_List'!$E$2:$E$5001,C534,'3_Package_List'!$G$2:$G$5001,D534))</f>
        <v/>
      </c>
      <c r="T534" s="27">
        <f>IF(D534="","",SUMIFS('3_Package_List'!$J$2:$J$5001,'3_Package_List'!$E$2:$E$5001,C534,'3_Package_List'!$G$2:$G$5001,D534))</f>
        <v/>
      </c>
      <c r="U534" s="27">
        <f>IF(D534="","",COUNTIFS('3_Package_List'!$E$2:$E$5001,C534,'3_Package_List'!$G$2:$G$5001,D534))</f>
        <v/>
      </c>
      <c r="V534" s="27">
        <f>IF(D534="","",IF(U534=0,"Not listed yet",IF(AND(S534=H534,T534=I534,U534=R534),"OK","Mismatch")))</f>
        <v/>
      </c>
    </row>
    <row r="535">
      <c r="A535" s="25" t="n"/>
      <c r="B535" s="25" t="n"/>
      <c r="C535" s="26" t="n"/>
      <c r="D535" s="26" t="n"/>
      <c r="E535" s="26" t="n"/>
      <c r="F535" s="26" t="n"/>
      <c r="G535" s="25" t="n"/>
      <c r="H535" s="25" t="n"/>
      <c r="I535" s="25" t="n"/>
      <c r="J535" s="25" t="n"/>
      <c r="K535" s="25" t="n"/>
      <c r="L535" s="27">
        <f>IF(D535="","",MIN(INT(H535/J535),I535))</f>
        <v/>
      </c>
      <c r="M535" s="27">
        <f>IF(D535="","",INT((H535-L535*J535)/J535))</f>
        <v/>
      </c>
      <c r="N535" s="27">
        <f>IF(D535="","",INT((I535-L535)/J535))</f>
        <v/>
      </c>
      <c r="O535" s="27">
        <f>IF(D535="","",H535-L535*J535-M535*J535)</f>
        <v/>
      </c>
      <c r="P535" s="27">
        <f>IF(D535="","",I535-L535-N535*J535)</f>
        <v/>
      </c>
      <c r="Q535" s="27">
        <f>IF(D535="","",IF(AND(O535&gt;0,P535&gt;0),IF(O535+P535&lt;=J535,1,2),IF(O535+P535&gt;0,1,0)))</f>
        <v/>
      </c>
      <c r="R535" s="27">
        <f>IF(D535="","",L535+M535+N535+Q535)</f>
        <v/>
      </c>
      <c r="S535" s="27">
        <f>IF(D535="","",SUMIFS('3_Package_List'!$H$2:$H$5001,'3_Package_List'!$E$2:$E$5001,C535,'3_Package_List'!$G$2:$G$5001,D535))</f>
        <v/>
      </c>
      <c r="T535" s="27">
        <f>IF(D535="","",SUMIFS('3_Package_List'!$J$2:$J$5001,'3_Package_List'!$E$2:$E$5001,C535,'3_Package_List'!$G$2:$G$5001,D535))</f>
        <v/>
      </c>
      <c r="U535" s="27">
        <f>IF(D535="","",COUNTIFS('3_Package_List'!$E$2:$E$5001,C535,'3_Package_List'!$G$2:$G$5001,D535))</f>
        <v/>
      </c>
      <c r="V535" s="27">
        <f>IF(D535="","",IF(U535=0,"Not listed yet",IF(AND(S535=H535,T535=I535,U535=R535),"OK","Mismatch")))</f>
        <v/>
      </c>
    </row>
    <row r="536">
      <c r="A536" s="25" t="n"/>
      <c r="B536" s="25" t="n"/>
      <c r="C536" s="26" t="n"/>
      <c r="D536" s="26" t="n"/>
      <c r="E536" s="26" t="n"/>
      <c r="F536" s="26" t="n"/>
      <c r="G536" s="25" t="n"/>
      <c r="H536" s="25" t="n"/>
      <c r="I536" s="25" t="n"/>
      <c r="J536" s="25" t="n"/>
      <c r="K536" s="25" t="n"/>
      <c r="L536" s="27">
        <f>IF(D536="","",MIN(INT(H536/J536),I536))</f>
        <v/>
      </c>
      <c r="M536" s="27">
        <f>IF(D536="","",INT((H536-L536*J536)/J536))</f>
        <v/>
      </c>
      <c r="N536" s="27">
        <f>IF(D536="","",INT((I536-L536)/J536))</f>
        <v/>
      </c>
      <c r="O536" s="27">
        <f>IF(D536="","",H536-L536*J536-M536*J536)</f>
        <v/>
      </c>
      <c r="P536" s="27">
        <f>IF(D536="","",I536-L536-N536*J536)</f>
        <v/>
      </c>
      <c r="Q536" s="27">
        <f>IF(D536="","",IF(AND(O536&gt;0,P536&gt;0),IF(O536+P536&lt;=J536,1,2),IF(O536+P536&gt;0,1,0)))</f>
        <v/>
      </c>
      <c r="R536" s="27">
        <f>IF(D536="","",L536+M536+N536+Q536)</f>
        <v/>
      </c>
      <c r="S536" s="27">
        <f>IF(D536="","",SUMIFS('3_Package_List'!$H$2:$H$5001,'3_Package_List'!$E$2:$E$5001,C536,'3_Package_List'!$G$2:$G$5001,D536))</f>
        <v/>
      </c>
      <c r="T536" s="27">
        <f>IF(D536="","",SUMIFS('3_Package_List'!$J$2:$J$5001,'3_Package_List'!$E$2:$E$5001,C536,'3_Package_List'!$G$2:$G$5001,D536))</f>
        <v/>
      </c>
      <c r="U536" s="27">
        <f>IF(D536="","",COUNTIFS('3_Package_List'!$E$2:$E$5001,C536,'3_Package_List'!$G$2:$G$5001,D536))</f>
        <v/>
      </c>
      <c r="V536" s="27">
        <f>IF(D536="","",IF(U536=0,"Not listed yet",IF(AND(S536=H536,T536=I536,U536=R536),"OK","Mismatch")))</f>
        <v/>
      </c>
    </row>
    <row r="537">
      <c r="A537" s="25" t="n"/>
      <c r="B537" s="25" t="n"/>
      <c r="C537" s="26" t="n"/>
      <c r="D537" s="26" t="n"/>
      <c r="E537" s="26" t="n"/>
      <c r="F537" s="26" t="n"/>
      <c r="G537" s="25" t="n"/>
      <c r="H537" s="25" t="n"/>
      <c r="I537" s="25" t="n"/>
      <c r="J537" s="25" t="n"/>
      <c r="K537" s="25" t="n"/>
      <c r="L537" s="27">
        <f>IF(D537="","",MIN(INT(H537/J537),I537))</f>
        <v/>
      </c>
      <c r="M537" s="27">
        <f>IF(D537="","",INT((H537-L537*J537)/J537))</f>
        <v/>
      </c>
      <c r="N537" s="27">
        <f>IF(D537="","",INT((I537-L537)/J537))</f>
        <v/>
      </c>
      <c r="O537" s="27">
        <f>IF(D537="","",H537-L537*J537-M537*J537)</f>
        <v/>
      </c>
      <c r="P537" s="27">
        <f>IF(D537="","",I537-L537-N537*J537)</f>
        <v/>
      </c>
      <c r="Q537" s="27">
        <f>IF(D537="","",IF(AND(O537&gt;0,P537&gt;0),IF(O537+P537&lt;=J537,1,2),IF(O537+P537&gt;0,1,0)))</f>
        <v/>
      </c>
      <c r="R537" s="27">
        <f>IF(D537="","",L537+M537+N537+Q537)</f>
        <v/>
      </c>
      <c r="S537" s="27">
        <f>IF(D537="","",SUMIFS('3_Package_List'!$H$2:$H$5001,'3_Package_List'!$E$2:$E$5001,C537,'3_Package_List'!$G$2:$G$5001,D537))</f>
        <v/>
      </c>
      <c r="T537" s="27">
        <f>IF(D537="","",SUMIFS('3_Package_List'!$J$2:$J$5001,'3_Package_List'!$E$2:$E$5001,C537,'3_Package_List'!$G$2:$G$5001,D537))</f>
        <v/>
      </c>
      <c r="U537" s="27">
        <f>IF(D537="","",COUNTIFS('3_Package_List'!$E$2:$E$5001,C537,'3_Package_List'!$G$2:$G$5001,D537))</f>
        <v/>
      </c>
      <c r="V537" s="27">
        <f>IF(D537="","",IF(U537=0,"Not listed yet",IF(AND(S537=H537,T537=I537,U537=R537),"OK","Mismatch")))</f>
        <v/>
      </c>
    </row>
    <row r="538">
      <c r="A538" s="25" t="n"/>
      <c r="B538" s="25" t="n"/>
      <c r="C538" s="26" t="n"/>
      <c r="D538" s="26" t="n"/>
      <c r="E538" s="26" t="n"/>
      <c r="F538" s="26" t="n"/>
      <c r="G538" s="25" t="n"/>
      <c r="H538" s="25" t="n"/>
      <c r="I538" s="25" t="n"/>
      <c r="J538" s="25" t="n"/>
      <c r="K538" s="25" t="n"/>
      <c r="L538" s="27">
        <f>IF(D538="","",MIN(INT(H538/J538),I538))</f>
        <v/>
      </c>
      <c r="M538" s="27">
        <f>IF(D538="","",INT((H538-L538*J538)/J538))</f>
        <v/>
      </c>
      <c r="N538" s="27">
        <f>IF(D538="","",INT((I538-L538)/J538))</f>
        <v/>
      </c>
      <c r="O538" s="27">
        <f>IF(D538="","",H538-L538*J538-M538*J538)</f>
        <v/>
      </c>
      <c r="P538" s="27">
        <f>IF(D538="","",I538-L538-N538*J538)</f>
        <v/>
      </c>
      <c r="Q538" s="27">
        <f>IF(D538="","",IF(AND(O538&gt;0,P538&gt;0),IF(O538+P538&lt;=J538,1,2),IF(O538+P538&gt;0,1,0)))</f>
        <v/>
      </c>
      <c r="R538" s="27">
        <f>IF(D538="","",L538+M538+N538+Q538)</f>
        <v/>
      </c>
      <c r="S538" s="27">
        <f>IF(D538="","",SUMIFS('3_Package_List'!$H$2:$H$5001,'3_Package_List'!$E$2:$E$5001,C538,'3_Package_List'!$G$2:$G$5001,D538))</f>
        <v/>
      </c>
      <c r="T538" s="27">
        <f>IF(D538="","",SUMIFS('3_Package_List'!$J$2:$J$5001,'3_Package_List'!$E$2:$E$5001,C538,'3_Package_List'!$G$2:$G$5001,D538))</f>
        <v/>
      </c>
      <c r="U538" s="27">
        <f>IF(D538="","",COUNTIFS('3_Package_List'!$E$2:$E$5001,C538,'3_Package_List'!$G$2:$G$5001,D538))</f>
        <v/>
      </c>
      <c r="V538" s="27">
        <f>IF(D538="","",IF(U538=0,"Not listed yet",IF(AND(S538=H538,T538=I538,U538=R538),"OK","Mismatch")))</f>
        <v/>
      </c>
    </row>
    <row r="539">
      <c r="A539" s="25" t="n"/>
      <c r="B539" s="25" t="n"/>
      <c r="C539" s="26" t="n"/>
      <c r="D539" s="26" t="n"/>
      <c r="E539" s="26" t="n"/>
      <c r="F539" s="26" t="n"/>
      <c r="G539" s="25" t="n"/>
      <c r="H539" s="25" t="n"/>
      <c r="I539" s="25" t="n"/>
      <c r="J539" s="25" t="n"/>
      <c r="K539" s="25" t="n"/>
      <c r="L539" s="27">
        <f>IF(D539="","",MIN(INT(H539/J539),I539))</f>
        <v/>
      </c>
      <c r="M539" s="27">
        <f>IF(D539="","",INT((H539-L539*J539)/J539))</f>
        <v/>
      </c>
      <c r="N539" s="27">
        <f>IF(D539="","",INT((I539-L539)/J539))</f>
        <v/>
      </c>
      <c r="O539" s="27">
        <f>IF(D539="","",H539-L539*J539-M539*J539)</f>
        <v/>
      </c>
      <c r="P539" s="27">
        <f>IF(D539="","",I539-L539-N539*J539)</f>
        <v/>
      </c>
      <c r="Q539" s="27">
        <f>IF(D539="","",IF(AND(O539&gt;0,P539&gt;0),IF(O539+P539&lt;=J539,1,2),IF(O539+P539&gt;0,1,0)))</f>
        <v/>
      </c>
      <c r="R539" s="27">
        <f>IF(D539="","",L539+M539+N539+Q539)</f>
        <v/>
      </c>
      <c r="S539" s="27">
        <f>IF(D539="","",SUMIFS('3_Package_List'!$H$2:$H$5001,'3_Package_List'!$E$2:$E$5001,C539,'3_Package_List'!$G$2:$G$5001,D539))</f>
        <v/>
      </c>
      <c r="T539" s="27">
        <f>IF(D539="","",SUMIFS('3_Package_List'!$J$2:$J$5001,'3_Package_List'!$E$2:$E$5001,C539,'3_Package_List'!$G$2:$G$5001,D539))</f>
        <v/>
      </c>
      <c r="U539" s="27">
        <f>IF(D539="","",COUNTIFS('3_Package_List'!$E$2:$E$5001,C539,'3_Package_List'!$G$2:$G$5001,D539))</f>
        <v/>
      </c>
      <c r="V539" s="27">
        <f>IF(D539="","",IF(U539=0,"Not listed yet",IF(AND(S539=H539,T539=I539,U539=R539),"OK","Mismatch")))</f>
        <v/>
      </c>
    </row>
    <row r="540">
      <c r="A540" s="25" t="n"/>
      <c r="B540" s="25" t="n"/>
      <c r="C540" s="26" t="n"/>
      <c r="D540" s="26" t="n"/>
      <c r="E540" s="26" t="n"/>
      <c r="F540" s="26" t="n"/>
      <c r="G540" s="25" t="n"/>
      <c r="H540" s="25" t="n"/>
      <c r="I540" s="25" t="n"/>
      <c r="J540" s="25" t="n"/>
      <c r="K540" s="25" t="n"/>
      <c r="L540" s="27">
        <f>IF(D540="","",MIN(INT(H540/J540),I540))</f>
        <v/>
      </c>
      <c r="M540" s="27">
        <f>IF(D540="","",INT((H540-L540*J540)/J540))</f>
        <v/>
      </c>
      <c r="N540" s="27">
        <f>IF(D540="","",INT((I540-L540)/J540))</f>
        <v/>
      </c>
      <c r="O540" s="27">
        <f>IF(D540="","",H540-L540*J540-M540*J540)</f>
        <v/>
      </c>
      <c r="P540" s="27">
        <f>IF(D540="","",I540-L540-N540*J540)</f>
        <v/>
      </c>
      <c r="Q540" s="27">
        <f>IF(D540="","",IF(AND(O540&gt;0,P540&gt;0),IF(O540+P540&lt;=J540,1,2),IF(O540+P540&gt;0,1,0)))</f>
        <v/>
      </c>
      <c r="R540" s="27">
        <f>IF(D540="","",L540+M540+N540+Q540)</f>
        <v/>
      </c>
      <c r="S540" s="27">
        <f>IF(D540="","",SUMIFS('3_Package_List'!$H$2:$H$5001,'3_Package_List'!$E$2:$E$5001,C540,'3_Package_List'!$G$2:$G$5001,D540))</f>
        <v/>
      </c>
      <c r="T540" s="27">
        <f>IF(D540="","",SUMIFS('3_Package_List'!$J$2:$J$5001,'3_Package_List'!$E$2:$E$5001,C540,'3_Package_List'!$G$2:$G$5001,D540))</f>
        <v/>
      </c>
      <c r="U540" s="27">
        <f>IF(D540="","",COUNTIFS('3_Package_List'!$E$2:$E$5001,C540,'3_Package_List'!$G$2:$G$5001,D540))</f>
        <v/>
      </c>
      <c r="V540" s="27">
        <f>IF(D540="","",IF(U540=0,"Not listed yet",IF(AND(S540=H540,T540=I540,U540=R540),"OK","Mismatch")))</f>
        <v/>
      </c>
    </row>
    <row r="541">
      <c r="A541" s="25" t="n"/>
      <c r="B541" s="25" t="n"/>
      <c r="C541" s="26" t="n"/>
      <c r="D541" s="26" t="n"/>
      <c r="E541" s="26" t="n"/>
      <c r="F541" s="26" t="n"/>
      <c r="G541" s="25" t="n"/>
      <c r="H541" s="25" t="n"/>
      <c r="I541" s="25" t="n"/>
      <c r="J541" s="25" t="n"/>
      <c r="K541" s="25" t="n"/>
      <c r="L541" s="27">
        <f>IF(D541="","",MIN(INT(H541/J541),I541))</f>
        <v/>
      </c>
      <c r="M541" s="27">
        <f>IF(D541="","",INT((H541-L541*J541)/J541))</f>
        <v/>
      </c>
      <c r="N541" s="27">
        <f>IF(D541="","",INT((I541-L541)/J541))</f>
        <v/>
      </c>
      <c r="O541" s="27">
        <f>IF(D541="","",H541-L541*J541-M541*J541)</f>
        <v/>
      </c>
      <c r="P541" s="27">
        <f>IF(D541="","",I541-L541-N541*J541)</f>
        <v/>
      </c>
      <c r="Q541" s="27">
        <f>IF(D541="","",IF(AND(O541&gt;0,P541&gt;0),IF(O541+P541&lt;=J541,1,2),IF(O541+P541&gt;0,1,0)))</f>
        <v/>
      </c>
      <c r="R541" s="27">
        <f>IF(D541="","",L541+M541+N541+Q541)</f>
        <v/>
      </c>
      <c r="S541" s="27">
        <f>IF(D541="","",SUMIFS('3_Package_List'!$H$2:$H$5001,'3_Package_List'!$E$2:$E$5001,C541,'3_Package_List'!$G$2:$G$5001,D541))</f>
        <v/>
      </c>
      <c r="T541" s="27">
        <f>IF(D541="","",SUMIFS('3_Package_List'!$J$2:$J$5001,'3_Package_List'!$E$2:$E$5001,C541,'3_Package_List'!$G$2:$G$5001,D541))</f>
        <v/>
      </c>
      <c r="U541" s="27">
        <f>IF(D541="","",COUNTIFS('3_Package_List'!$E$2:$E$5001,C541,'3_Package_List'!$G$2:$G$5001,D541))</f>
        <v/>
      </c>
      <c r="V541" s="27">
        <f>IF(D541="","",IF(U541=0,"Not listed yet",IF(AND(S541=H541,T541=I541,U541=R541),"OK","Mismatch")))</f>
        <v/>
      </c>
    </row>
    <row r="542">
      <c r="A542" s="25" t="n"/>
      <c r="B542" s="25" t="n"/>
      <c r="C542" s="26" t="n"/>
      <c r="D542" s="26" t="n"/>
      <c r="E542" s="26" t="n"/>
      <c r="F542" s="26" t="n"/>
      <c r="G542" s="25" t="n"/>
      <c r="H542" s="25" t="n"/>
      <c r="I542" s="25" t="n"/>
      <c r="J542" s="25" t="n"/>
      <c r="K542" s="25" t="n"/>
      <c r="L542" s="27">
        <f>IF(D542="","",MIN(INT(H542/J542),I542))</f>
        <v/>
      </c>
      <c r="M542" s="27">
        <f>IF(D542="","",INT((H542-L542*J542)/J542))</f>
        <v/>
      </c>
      <c r="N542" s="27">
        <f>IF(D542="","",INT((I542-L542)/J542))</f>
        <v/>
      </c>
      <c r="O542" s="27">
        <f>IF(D542="","",H542-L542*J542-M542*J542)</f>
        <v/>
      </c>
      <c r="P542" s="27">
        <f>IF(D542="","",I542-L542-N542*J542)</f>
        <v/>
      </c>
      <c r="Q542" s="27">
        <f>IF(D542="","",IF(AND(O542&gt;0,P542&gt;0),IF(O542+P542&lt;=J542,1,2),IF(O542+P542&gt;0,1,0)))</f>
        <v/>
      </c>
      <c r="R542" s="27">
        <f>IF(D542="","",L542+M542+N542+Q542)</f>
        <v/>
      </c>
      <c r="S542" s="27">
        <f>IF(D542="","",SUMIFS('3_Package_List'!$H$2:$H$5001,'3_Package_List'!$E$2:$E$5001,C542,'3_Package_List'!$G$2:$G$5001,D542))</f>
        <v/>
      </c>
      <c r="T542" s="27">
        <f>IF(D542="","",SUMIFS('3_Package_List'!$J$2:$J$5001,'3_Package_List'!$E$2:$E$5001,C542,'3_Package_List'!$G$2:$G$5001,D542))</f>
        <v/>
      </c>
      <c r="U542" s="27">
        <f>IF(D542="","",COUNTIFS('3_Package_List'!$E$2:$E$5001,C542,'3_Package_List'!$G$2:$G$5001,D542))</f>
        <v/>
      </c>
      <c r="V542" s="27">
        <f>IF(D542="","",IF(U542=0,"Not listed yet",IF(AND(S542=H542,T542=I542,U542=R542),"OK","Mismatch")))</f>
        <v/>
      </c>
    </row>
    <row r="543">
      <c r="A543" s="25" t="n"/>
      <c r="B543" s="25" t="n"/>
      <c r="C543" s="26" t="n"/>
      <c r="D543" s="26" t="n"/>
      <c r="E543" s="26" t="n"/>
      <c r="F543" s="26" t="n"/>
      <c r="G543" s="25" t="n"/>
      <c r="H543" s="25" t="n"/>
      <c r="I543" s="25" t="n"/>
      <c r="J543" s="25" t="n"/>
      <c r="K543" s="25" t="n"/>
      <c r="L543" s="27">
        <f>IF(D543="","",MIN(INT(H543/J543),I543))</f>
        <v/>
      </c>
      <c r="M543" s="27">
        <f>IF(D543="","",INT((H543-L543*J543)/J543))</f>
        <v/>
      </c>
      <c r="N543" s="27">
        <f>IF(D543="","",INT((I543-L543)/J543))</f>
        <v/>
      </c>
      <c r="O543" s="27">
        <f>IF(D543="","",H543-L543*J543-M543*J543)</f>
        <v/>
      </c>
      <c r="P543" s="27">
        <f>IF(D543="","",I543-L543-N543*J543)</f>
        <v/>
      </c>
      <c r="Q543" s="27">
        <f>IF(D543="","",IF(AND(O543&gt;0,P543&gt;0),IF(O543+P543&lt;=J543,1,2),IF(O543+P543&gt;0,1,0)))</f>
        <v/>
      </c>
      <c r="R543" s="27">
        <f>IF(D543="","",L543+M543+N543+Q543)</f>
        <v/>
      </c>
      <c r="S543" s="27">
        <f>IF(D543="","",SUMIFS('3_Package_List'!$H$2:$H$5001,'3_Package_List'!$E$2:$E$5001,C543,'3_Package_List'!$G$2:$G$5001,D543))</f>
        <v/>
      </c>
      <c r="T543" s="27">
        <f>IF(D543="","",SUMIFS('3_Package_List'!$J$2:$J$5001,'3_Package_List'!$E$2:$E$5001,C543,'3_Package_List'!$G$2:$G$5001,D543))</f>
        <v/>
      </c>
      <c r="U543" s="27">
        <f>IF(D543="","",COUNTIFS('3_Package_List'!$E$2:$E$5001,C543,'3_Package_List'!$G$2:$G$5001,D543))</f>
        <v/>
      </c>
      <c r="V543" s="27">
        <f>IF(D543="","",IF(U543=0,"Not listed yet",IF(AND(S543=H543,T543=I543,U543=R543),"OK","Mismatch")))</f>
        <v/>
      </c>
    </row>
    <row r="544">
      <c r="A544" s="25" t="n"/>
      <c r="B544" s="25" t="n"/>
      <c r="C544" s="26" t="n"/>
      <c r="D544" s="26" t="n"/>
      <c r="E544" s="26" t="n"/>
      <c r="F544" s="26" t="n"/>
      <c r="G544" s="25" t="n"/>
      <c r="H544" s="25" t="n"/>
      <c r="I544" s="25" t="n"/>
      <c r="J544" s="25" t="n"/>
      <c r="K544" s="25" t="n"/>
      <c r="L544" s="27">
        <f>IF(D544="","",MIN(INT(H544/J544),I544))</f>
        <v/>
      </c>
      <c r="M544" s="27">
        <f>IF(D544="","",INT((H544-L544*J544)/J544))</f>
        <v/>
      </c>
      <c r="N544" s="27">
        <f>IF(D544="","",INT((I544-L544)/J544))</f>
        <v/>
      </c>
      <c r="O544" s="27">
        <f>IF(D544="","",H544-L544*J544-M544*J544)</f>
        <v/>
      </c>
      <c r="P544" s="27">
        <f>IF(D544="","",I544-L544-N544*J544)</f>
        <v/>
      </c>
      <c r="Q544" s="27">
        <f>IF(D544="","",IF(AND(O544&gt;0,P544&gt;0),IF(O544+P544&lt;=J544,1,2),IF(O544+P544&gt;0,1,0)))</f>
        <v/>
      </c>
      <c r="R544" s="27">
        <f>IF(D544="","",L544+M544+N544+Q544)</f>
        <v/>
      </c>
      <c r="S544" s="27">
        <f>IF(D544="","",SUMIFS('3_Package_List'!$H$2:$H$5001,'3_Package_List'!$E$2:$E$5001,C544,'3_Package_List'!$G$2:$G$5001,D544))</f>
        <v/>
      </c>
      <c r="T544" s="27">
        <f>IF(D544="","",SUMIFS('3_Package_List'!$J$2:$J$5001,'3_Package_List'!$E$2:$E$5001,C544,'3_Package_List'!$G$2:$G$5001,D544))</f>
        <v/>
      </c>
      <c r="U544" s="27">
        <f>IF(D544="","",COUNTIFS('3_Package_List'!$E$2:$E$5001,C544,'3_Package_List'!$G$2:$G$5001,D544))</f>
        <v/>
      </c>
      <c r="V544" s="27">
        <f>IF(D544="","",IF(U544=0,"Not listed yet",IF(AND(S544=H544,T544=I544,U544=R544),"OK","Mismatch")))</f>
        <v/>
      </c>
    </row>
    <row r="545">
      <c r="A545" s="25" t="n"/>
      <c r="B545" s="25" t="n"/>
      <c r="C545" s="26" t="n"/>
      <c r="D545" s="26" t="n"/>
      <c r="E545" s="26" t="n"/>
      <c r="F545" s="26" t="n"/>
      <c r="G545" s="25" t="n"/>
      <c r="H545" s="25" t="n"/>
      <c r="I545" s="25" t="n"/>
      <c r="J545" s="25" t="n"/>
      <c r="K545" s="25" t="n"/>
      <c r="L545" s="27">
        <f>IF(D545="","",MIN(INT(H545/J545),I545))</f>
        <v/>
      </c>
      <c r="M545" s="27">
        <f>IF(D545="","",INT((H545-L545*J545)/J545))</f>
        <v/>
      </c>
      <c r="N545" s="27">
        <f>IF(D545="","",INT((I545-L545)/J545))</f>
        <v/>
      </c>
      <c r="O545" s="27">
        <f>IF(D545="","",H545-L545*J545-M545*J545)</f>
        <v/>
      </c>
      <c r="P545" s="27">
        <f>IF(D545="","",I545-L545-N545*J545)</f>
        <v/>
      </c>
      <c r="Q545" s="27">
        <f>IF(D545="","",IF(AND(O545&gt;0,P545&gt;0),IF(O545+P545&lt;=J545,1,2),IF(O545+P545&gt;0,1,0)))</f>
        <v/>
      </c>
      <c r="R545" s="27">
        <f>IF(D545="","",L545+M545+N545+Q545)</f>
        <v/>
      </c>
      <c r="S545" s="27">
        <f>IF(D545="","",SUMIFS('3_Package_List'!$H$2:$H$5001,'3_Package_List'!$E$2:$E$5001,C545,'3_Package_List'!$G$2:$G$5001,D545))</f>
        <v/>
      </c>
      <c r="T545" s="27">
        <f>IF(D545="","",SUMIFS('3_Package_List'!$J$2:$J$5001,'3_Package_List'!$E$2:$E$5001,C545,'3_Package_List'!$G$2:$G$5001,D545))</f>
        <v/>
      </c>
      <c r="U545" s="27">
        <f>IF(D545="","",COUNTIFS('3_Package_List'!$E$2:$E$5001,C545,'3_Package_List'!$G$2:$G$5001,D545))</f>
        <v/>
      </c>
      <c r="V545" s="27">
        <f>IF(D545="","",IF(U545=0,"Not listed yet",IF(AND(S545=H545,T545=I545,U545=R545),"OK","Mismatch")))</f>
        <v/>
      </c>
    </row>
    <row r="546">
      <c r="A546" s="25" t="n"/>
      <c r="B546" s="25" t="n"/>
      <c r="C546" s="26" t="n"/>
      <c r="D546" s="26" t="n"/>
      <c r="E546" s="26" t="n"/>
      <c r="F546" s="26" t="n"/>
      <c r="G546" s="25" t="n"/>
      <c r="H546" s="25" t="n"/>
      <c r="I546" s="25" t="n"/>
      <c r="J546" s="25" t="n"/>
      <c r="K546" s="25" t="n"/>
      <c r="L546" s="27">
        <f>IF(D546="","",MIN(INT(H546/J546),I546))</f>
        <v/>
      </c>
      <c r="M546" s="27">
        <f>IF(D546="","",INT((H546-L546*J546)/J546))</f>
        <v/>
      </c>
      <c r="N546" s="27">
        <f>IF(D546="","",INT((I546-L546)/J546))</f>
        <v/>
      </c>
      <c r="O546" s="27">
        <f>IF(D546="","",H546-L546*J546-M546*J546)</f>
        <v/>
      </c>
      <c r="P546" s="27">
        <f>IF(D546="","",I546-L546-N546*J546)</f>
        <v/>
      </c>
      <c r="Q546" s="27">
        <f>IF(D546="","",IF(AND(O546&gt;0,P546&gt;0),IF(O546+P546&lt;=J546,1,2),IF(O546+P546&gt;0,1,0)))</f>
        <v/>
      </c>
      <c r="R546" s="27">
        <f>IF(D546="","",L546+M546+N546+Q546)</f>
        <v/>
      </c>
      <c r="S546" s="27">
        <f>IF(D546="","",SUMIFS('3_Package_List'!$H$2:$H$5001,'3_Package_List'!$E$2:$E$5001,C546,'3_Package_List'!$G$2:$G$5001,D546))</f>
        <v/>
      </c>
      <c r="T546" s="27">
        <f>IF(D546="","",SUMIFS('3_Package_List'!$J$2:$J$5001,'3_Package_List'!$E$2:$E$5001,C546,'3_Package_List'!$G$2:$G$5001,D546))</f>
        <v/>
      </c>
      <c r="U546" s="27">
        <f>IF(D546="","",COUNTIFS('3_Package_List'!$E$2:$E$5001,C546,'3_Package_List'!$G$2:$G$5001,D546))</f>
        <v/>
      </c>
      <c r="V546" s="27">
        <f>IF(D546="","",IF(U546=0,"Not listed yet",IF(AND(S546=H546,T546=I546,U546=R546),"OK","Mismatch")))</f>
        <v/>
      </c>
    </row>
    <row r="547">
      <c r="A547" s="25" t="n"/>
      <c r="B547" s="25" t="n"/>
      <c r="C547" s="26" t="n"/>
      <c r="D547" s="26" t="n"/>
      <c r="E547" s="26" t="n"/>
      <c r="F547" s="26" t="n"/>
      <c r="G547" s="25" t="n"/>
      <c r="H547" s="25" t="n"/>
      <c r="I547" s="25" t="n"/>
      <c r="J547" s="25" t="n"/>
      <c r="K547" s="25" t="n"/>
      <c r="L547" s="27">
        <f>IF(D547="","",MIN(INT(H547/J547),I547))</f>
        <v/>
      </c>
      <c r="M547" s="27">
        <f>IF(D547="","",INT((H547-L547*J547)/J547))</f>
        <v/>
      </c>
      <c r="N547" s="27">
        <f>IF(D547="","",INT((I547-L547)/J547))</f>
        <v/>
      </c>
      <c r="O547" s="27">
        <f>IF(D547="","",H547-L547*J547-M547*J547)</f>
        <v/>
      </c>
      <c r="P547" s="27">
        <f>IF(D547="","",I547-L547-N547*J547)</f>
        <v/>
      </c>
      <c r="Q547" s="27">
        <f>IF(D547="","",IF(AND(O547&gt;0,P547&gt;0),IF(O547+P547&lt;=J547,1,2),IF(O547+P547&gt;0,1,0)))</f>
        <v/>
      </c>
      <c r="R547" s="27">
        <f>IF(D547="","",L547+M547+N547+Q547)</f>
        <v/>
      </c>
      <c r="S547" s="27">
        <f>IF(D547="","",SUMIFS('3_Package_List'!$H$2:$H$5001,'3_Package_List'!$E$2:$E$5001,C547,'3_Package_List'!$G$2:$G$5001,D547))</f>
        <v/>
      </c>
      <c r="T547" s="27">
        <f>IF(D547="","",SUMIFS('3_Package_List'!$J$2:$J$5001,'3_Package_List'!$E$2:$E$5001,C547,'3_Package_List'!$G$2:$G$5001,D547))</f>
        <v/>
      </c>
      <c r="U547" s="27">
        <f>IF(D547="","",COUNTIFS('3_Package_List'!$E$2:$E$5001,C547,'3_Package_List'!$G$2:$G$5001,D547))</f>
        <v/>
      </c>
      <c r="V547" s="27">
        <f>IF(D547="","",IF(U547=0,"Not listed yet",IF(AND(S547=H547,T547=I547,U547=R547),"OK","Mismatch")))</f>
        <v/>
      </c>
    </row>
    <row r="548">
      <c r="A548" s="25" t="n"/>
      <c r="B548" s="25" t="n"/>
      <c r="C548" s="26" t="n"/>
      <c r="D548" s="26" t="n"/>
      <c r="E548" s="26" t="n"/>
      <c r="F548" s="26" t="n"/>
      <c r="G548" s="25" t="n"/>
      <c r="H548" s="25" t="n"/>
      <c r="I548" s="25" t="n"/>
      <c r="J548" s="25" t="n"/>
      <c r="K548" s="25" t="n"/>
      <c r="L548" s="27">
        <f>IF(D548="","",MIN(INT(H548/J548),I548))</f>
        <v/>
      </c>
      <c r="M548" s="27">
        <f>IF(D548="","",INT((H548-L548*J548)/J548))</f>
        <v/>
      </c>
      <c r="N548" s="27">
        <f>IF(D548="","",INT((I548-L548)/J548))</f>
        <v/>
      </c>
      <c r="O548" s="27">
        <f>IF(D548="","",H548-L548*J548-M548*J548)</f>
        <v/>
      </c>
      <c r="P548" s="27">
        <f>IF(D548="","",I548-L548-N548*J548)</f>
        <v/>
      </c>
      <c r="Q548" s="27">
        <f>IF(D548="","",IF(AND(O548&gt;0,P548&gt;0),IF(O548+P548&lt;=J548,1,2),IF(O548+P548&gt;0,1,0)))</f>
        <v/>
      </c>
      <c r="R548" s="27">
        <f>IF(D548="","",L548+M548+N548+Q548)</f>
        <v/>
      </c>
      <c r="S548" s="27">
        <f>IF(D548="","",SUMIFS('3_Package_List'!$H$2:$H$5001,'3_Package_List'!$E$2:$E$5001,C548,'3_Package_List'!$G$2:$G$5001,D548))</f>
        <v/>
      </c>
      <c r="T548" s="27">
        <f>IF(D548="","",SUMIFS('3_Package_List'!$J$2:$J$5001,'3_Package_List'!$E$2:$E$5001,C548,'3_Package_List'!$G$2:$G$5001,D548))</f>
        <v/>
      </c>
      <c r="U548" s="27">
        <f>IF(D548="","",COUNTIFS('3_Package_List'!$E$2:$E$5001,C548,'3_Package_List'!$G$2:$G$5001,D548))</f>
        <v/>
      </c>
      <c r="V548" s="27">
        <f>IF(D548="","",IF(U548=0,"Not listed yet",IF(AND(S548=H548,T548=I548,U548=R548),"OK","Mismatch")))</f>
        <v/>
      </c>
    </row>
    <row r="549">
      <c r="A549" s="25" t="n"/>
      <c r="B549" s="25" t="n"/>
      <c r="C549" s="26" t="n"/>
      <c r="D549" s="26" t="n"/>
      <c r="E549" s="26" t="n"/>
      <c r="F549" s="26" t="n"/>
      <c r="G549" s="25" t="n"/>
      <c r="H549" s="25" t="n"/>
      <c r="I549" s="25" t="n"/>
      <c r="J549" s="25" t="n"/>
      <c r="K549" s="25" t="n"/>
      <c r="L549" s="27">
        <f>IF(D549="","",MIN(INT(H549/J549),I549))</f>
        <v/>
      </c>
      <c r="M549" s="27">
        <f>IF(D549="","",INT((H549-L549*J549)/J549))</f>
        <v/>
      </c>
      <c r="N549" s="27">
        <f>IF(D549="","",INT((I549-L549)/J549))</f>
        <v/>
      </c>
      <c r="O549" s="27">
        <f>IF(D549="","",H549-L549*J549-M549*J549)</f>
        <v/>
      </c>
      <c r="P549" s="27">
        <f>IF(D549="","",I549-L549-N549*J549)</f>
        <v/>
      </c>
      <c r="Q549" s="27">
        <f>IF(D549="","",IF(AND(O549&gt;0,P549&gt;0),IF(O549+P549&lt;=J549,1,2),IF(O549+P549&gt;0,1,0)))</f>
        <v/>
      </c>
      <c r="R549" s="27">
        <f>IF(D549="","",L549+M549+N549+Q549)</f>
        <v/>
      </c>
      <c r="S549" s="27">
        <f>IF(D549="","",SUMIFS('3_Package_List'!$H$2:$H$5001,'3_Package_List'!$E$2:$E$5001,C549,'3_Package_List'!$G$2:$G$5001,D549))</f>
        <v/>
      </c>
      <c r="T549" s="27">
        <f>IF(D549="","",SUMIFS('3_Package_List'!$J$2:$J$5001,'3_Package_List'!$E$2:$E$5001,C549,'3_Package_List'!$G$2:$G$5001,D549))</f>
        <v/>
      </c>
      <c r="U549" s="27">
        <f>IF(D549="","",COUNTIFS('3_Package_List'!$E$2:$E$5001,C549,'3_Package_List'!$G$2:$G$5001,D549))</f>
        <v/>
      </c>
      <c r="V549" s="27">
        <f>IF(D549="","",IF(U549=0,"Not listed yet",IF(AND(S549=H549,T549=I549,U549=R549),"OK","Mismatch")))</f>
        <v/>
      </c>
    </row>
    <row r="550">
      <c r="A550" s="25" t="n"/>
      <c r="B550" s="25" t="n"/>
      <c r="C550" s="26" t="n"/>
      <c r="D550" s="26" t="n"/>
      <c r="E550" s="26" t="n"/>
      <c r="F550" s="26" t="n"/>
      <c r="G550" s="25" t="n"/>
      <c r="H550" s="25" t="n"/>
      <c r="I550" s="25" t="n"/>
      <c r="J550" s="25" t="n"/>
      <c r="K550" s="25" t="n"/>
      <c r="L550" s="27">
        <f>IF(D550="","",MIN(INT(H550/J550),I550))</f>
        <v/>
      </c>
      <c r="M550" s="27">
        <f>IF(D550="","",INT((H550-L550*J550)/J550))</f>
        <v/>
      </c>
      <c r="N550" s="27">
        <f>IF(D550="","",INT((I550-L550)/J550))</f>
        <v/>
      </c>
      <c r="O550" s="27">
        <f>IF(D550="","",H550-L550*J550-M550*J550)</f>
        <v/>
      </c>
      <c r="P550" s="27">
        <f>IF(D550="","",I550-L550-N550*J550)</f>
        <v/>
      </c>
      <c r="Q550" s="27">
        <f>IF(D550="","",IF(AND(O550&gt;0,P550&gt;0),IF(O550+P550&lt;=J550,1,2),IF(O550+P550&gt;0,1,0)))</f>
        <v/>
      </c>
      <c r="R550" s="27">
        <f>IF(D550="","",L550+M550+N550+Q550)</f>
        <v/>
      </c>
      <c r="S550" s="27">
        <f>IF(D550="","",SUMIFS('3_Package_List'!$H$2:$H$5001,'3_Package_List'!$E$2:$E$5001,C550,'3_Package_List'!$G$2:$G$5001,D550))</f>
        <v/>
      </c>
      <c r="T550" s="27">
        <f>IF(D550="","",SUMIFS('3_Package_List'!$J$2:$J$5001,'3_Package_List'!$E$2:$E$5001,C550,'3_Package_List'!$G$2:$G$5001,D550))</f>
        <v/>
      </c>
      <c r="U550" s="27">
        <f>IF(D550="","",COUNTIFS('3_Package_List'!$E$2:$E$5001,C550,'3_Package_List'!$G$2:$G$5001,D550))</f>
        <v/>
      </c>
      <c r="V550" s="27">
        <f>IF(D550="","",IF(U550=0,"Not listed yet",IF(AND(S550=H550,T550=I550,U550=R550),"OK","Mismatch")))</f>
        <v/>
      </c>
    </row>
    <row r="551">
      <c r="A551" s="25" t="n"/>
      <c r="B551" s="25" t="n"/>
      <c r="C551" s="26" t="n"/>
      <c r="D551" s="26" t="n"/>
      <c r="E551" s="26" t="n"/>
      <c r="F551" s="26" t="n"/>
      <c r="G551" s="25" t="n"/>
      <c r="H551" s="25" t="n"/>
      <c r="I551" s="25" t="n"/>
      <c r="J551" s="25" t="n"/>
      <c r="K551" s="25" t="n"/>
      <c r="L551" s="27">
        <f>IF(D551="","",MIN(INT(H551/J551),I551))</f>
        <v/>
      </c>
      <c r="M551" s="27">
        <f>IF(D551="","",INT((H551-L551*J551)/J551))</f>
        <v/>
      </c>
      <c r="N551" s="27">
        <f>IF(D551="","",INT((I551-L551)/J551))</f>
        <v/>
      </c>
      <c r="O551" s="27">
        <f>IF(D551="","",H551-L551*J551-M551*J551)</f>
        <v/>
      </c>
      <c r="P551" s="27">
        <f>IF(D551="","",I551-L551-N551*J551)</f>
        <v/>
      </c>
      <c r="Q551" s="27">
        <f>IF(D551="","",IF(AND(O551&gt;0,P551&gt;0),IF(O551+P551&lt;=J551,1,2),IF(O551+P551&gt;0,1,0)))</f>
        <v/>
      </c>
      <c r="R551" s="27">
        <f>IF(D551="","",L551+M551+N551+Q551)</f>
        <v/>
      </c>
      <c r="S551" s="27">
        <f>IF(D551="","",SUMIFS('3_Package_List'!$H$2:$H$5001,'3_Package_List'!$E$2:$E$5001,C551,'3_Package_List'!$G$2:$G$5001,D551))</f>
        <v/>
      </c>
      <c r="T551" s="27">
        <f>IF(D551="","",SUMIFS('3_Package_List'!$J$2:$J$5001,'3_Package_List'!$E$2:$E$5001,C551,'3_Package_List'!$G$2:$G$5001,D551))</f>
        <v/>
      </c>
      <c r="U551" s="27">
        <f>IF(D551="","",COUNTIFS('3_Package_List'!$E$2:$E$5001,C551,'3_Package_List'!$G$2:$G$5001,D551))</f>
        <v/>
      </c>
      <c r="V551" s="27">
        <f>IF(D551="","",IF(U551=0,"Not listed yet",IF(AND(S551=H551,T551=I551,U551=R551),"OK","Mismatch")))</f>
        <v/>
      </c>
    </row>
    <row r="552">
      <c r="A552" s="25" t="n"/>
      <c r="B552" s="25" t="n"/>
      <c r="C552" s="26" t="n"/>
      <c r="D552" s="26" t="n"/>
      <c r="E552" s="26" t="n"/>
      <c r="F552" s="26" t="n"/>
      <c r="G552" s="25" t="n"/>
      <c r="H552" s="25" t="n"/>
      <c r="I552" s="25" t="n"/>
      <c r="J552" s="25" t="n"/>
      <c r="K552" s="25" t="n"/>
      <c r="L552" s="27">
        <f>IF(D552="","",MIN(INT(H552/J552),I552))</f>
        <v/>
      </c>
      <c r="M552" s="27">
        <f>IF(D552="","",INT((H552-L552*J552)/J552))</f>
        <v/>
      </c>
      <c r="N552" s="27">
        <f>IF(D552="","",INT((I552-L552)/J552))</f>
        <v/>
      </c>
      <c r="O552" s="27">
        <f>IF(D552="","",H552-L552*J552-M552*J552)</f>
        <v/>
      </c>
      <c r="P552" s="27">
        <f>IF(D552="","",I552-L552-N552*J552)</f>
        <v/>
      </c>
      <c r="Q552" s="27">
        <f>IF(D552="","",IF(AND(O552&gt;0,P552&gt;0),IF(O552+P552&lt;=J552,1,2),IF(O552+P552&gt;0,1,0)))</f>
        <v/>
      </c>
      <c r="R552" s="27">
        <f>IF(D552="","",L552+M552+N552+Q552)</f>
        <v/>
      </c>
      <c r="S552" s="27">
        <f>IF(D552="","",SUMIFS('3_Package_List'!$H$2:$H$5001,'3_Package_List'!$E$2:$E$5001,C552,'3_Package_List'!$G$2:$G$5001,D552))</f>
        <v/>
      </c>
      <c r="T552" s="27">
        <f>IF(D552="","",SUMIFS('3_Package_List'!$J$2:$J$5001,'3_Package_List'!$E$2:$E$5001,C552,'3_Package_List'!$G$2:$G$5001,D552))</f>
        <v/>
      </c>
      <c r="U552" s="27">
        <f>IF(D552="","",COUNTIFS('3_Package_List'!$E$2:$E$5001,C552,'3_Package_List'!$G$2:$G$5001,D552))</f>
        <v/>
      </c>
      <c r="V552" s="27">
        <f>IF(D552="","",IF(U552=0,"Not listed yet",IF(AND(S552=H552,T552=I552,U552=R552),"OK","Mismatch")))</f>
        <v/>
      </c>
    </row>
    <row r="553">
      <c r="A553" s="25" t="n"/>
      <c r="B553" s="25" t="n"/>
      <c r="C553" s="26" t="n"/>
      <c r="D553" s="26" t="n"/>
      <c r="E553" s="26" t="n"/>
      <c r="F553" s="26" t="n"/>
      <c r="G553" s="25" t="n"/>
      <c r="H553" s="25" t="n"/>
      <c r="I553" s="25" t="n"/>
      <c r="J553" s="25" t="n"/>
      <c r="K553" s="25" t="n"/>
      <c r="L553" s="27">
        <f>IF(D553="","",MIN(INT(H553/J553),I553))</f>
        <v/>
      </c>
      <c r="M553" s="27">
        <f>IF(D553="","",INT((H553-L553*J553)/J553))</f>
        <v/>
      </c>
      <c r="N553" s="27">
        <f>IF(D553="","",INT((I553-L553)/J553))</f>
        <v/>
      </c>
      <c r="O553" s="27">
        <f>IF(D553="","",H553-L553*J553-M553*J553)</f>
        <v/>
      </c>
      <c r="P553" s="27">
        <f>IF(D553="","",I553-L553-N553*J553)</f>
        <v/>
      </c>
      <c r="Q553" s="27">
        <f>IF(D553="","",IF(AND(O553&gt;0,P553&gt;0),IF(O553+P553&lt;=J553,1,2),IF(O553+P553&gt;0,1,0)))</f>
        <v/>
      </c>
      <c r="R553" s="27">
        <f>IF(D553="","",L553+M553+N553+Q553)</f>
        <v/>
      </c>
      <c r="S553" s="27">
        <f>IF(D553="","",SUMIFS('3_Package_List'!$H$2:$H$5001,'3_Package_List'!$E$2:$E$5001,C553,'3_Package_List'!$G$2:$G$5001,D553))</f>
        <v/>
      </c>
      <c r="T553" s="27">
        <f>IF(D553="","",SUMIFS('3_Package_List'!$J$2:$J$5001,'3_Package_List'!$E$2:$E$5001,C553,'3_Package_List'!$G$2:$G$5001,D553))</f>
        <v/>
      </c>
      <c r="U553" s="27">
        <f>IF(D553="","",COUNTIFS('3_Package_List'!$E$2:$E$5001,C553,'3_Package_List'!$G$2:$G$5001,D553))</f>
        <v/>
      </c>
      <c r="V553" s="27">
        <f>IF(D553="","",IF(U553=0,"Not listed yet",IF(AND(S553=H553,T553=I553,U553=R553),"OK","Mismatch")))</f>
        <v/>
      </c>
    </row>
    <row r="554">
      <c r="A554" s="25" t="n"/>
      <c r="B554" s="25" t="n"/>
      <c r="C554" s="26" t="n"/>
      <c r="D554" s="26" t="n"/>
      <c r="E554" s="26" t="n"/>
      <c r="F554" s="26" t="n"/>
      <c r="G554" s="25" t="n"/>
      <c r="H554" s="25" t="n"/>
      <c r="I554" s="25" t="n"/>
      <c r="J554" s="25" t="n"/>
      <c r="K554" s="25" t="n"/>
      <c r="L554" s="27">
        <f>IF(D554="","",MIN(INT(H554/J554),I554))</f>
        <v/>
      </c>
      <c r="M554" s="27">
        <f>IF(D554="","",INT((H554-L554*J554)/J554))</f>
        <v/>
      </c>
      <c r="N554" s="27">
        <f>IF(D554="","",INT((I554-L554)/J554))</f>
        <v/>
      </c>
      <c r="O554" s="27">
        <f>IF(D554="","",H554-L554*J554-M554*J554)</f>
        <v/>
      </c>
      <c r="P554" s="27">
        <f>IF(D554="","",I554-L554-N554*J554)</f>
        <v/>
      </c>
      <c r="Q554" s="27">
        <f>IF(D554="","",IF(AND(O554&gt;0,P554&gt;0),IF(O554+P554&lt;=J554,1,2),IF(O554+P554&gt;0,1,0)))</f>
        <v/>
      </c>
      <c r="R554" s="27">
        <f>IF(D554="","",L554+M554+N554+Q554)</f>
        <v/>
      </c>
      <c r="S554" s="27">
        <f>IF(D554="","",SUMIFS('3_Package_List'!$H$2:$H$5001,'3_Package_List'!$E$2:$E$5001,C554,'3_Package_List'!$G$2:$G$5001,D554))</f>
        <v/>
      </c>
      <c r="T554" s="27">
        <f>IF(D554="","",SUMIFS('3_Package_List'!$J$2:$J$5001,'3_Package_List'!$E$2:$E$5001,C554,'3_Package_List'!$G$2:$G$5001,D554))</f>
        <v/>
      </c>
      <c r="U554" s="27">
        <f>IF(D554="","",COUNTIFS('3_Package_List'!$E$2:$E$5001,C554,'3_Package_List'!$G$2:$G$5001,D554))</f>
        <v/>
      </c>
      <c r="V554" s="27">
        <f>IF(D554="","",IF(U554=0,"Not listed yet",IF(AND(S554=H554,T554=I554,U554=R554),"OK","Mismatch")))</f>
        <v/>
      </c>
    </row>
    <row r="555">
      <c r="A555" s="25" t="n"/>
      <c r="B555" s="25" t="n"/>
      <c r="C555" s="26" t="n"/>
      <c r="D555" s="26" t="n"/>
      <c r="E555" s="26" t="n"/>
      <c r="F555" s="26" t="n"/>
      <c r="G555" s="25" t="n"/>
      <c r="H555" s="25" t="n"/>
      <c r="I555" s="25" t="n"/>
      <c r="J555" s="25" t="n"/>
      <c r="K555" s="25" t="n"/>
      <c r="L555" s="27">
        <f>IF(D555="","",MIN(INT(H555/J555),I555))</f>
        <v/>
      </c>
      <c r="M555" s="27">
        <f>IF(D555="","",INT((H555-L555*J555)/J555))</f>
        <v/>
      </c>
      <c r="N555" s="27">
        <f>IF(D555="","",INT((I555-L555)/J555))</f>
        <v/>
      </c>
      <c r="O555" s="27">
        <f>IF(D555="","",H555-L555*J555-M555*J555)</f>
        <v/>
      </c>
      <c r="P555" s="27">
        <f>IF(D555="","",I555-L555-N555*J555)</f>
        <v/>
      </c>
      <c r="Q555" s="27">
        <f>IF(D555="","",IF(AND(O555&gt;0,P555&gt;0),IF(O555+P555&lt;=J555,1,2),IF(O555+P555&gt;0,1,0)))</f>
        <v/>
      </c>
      <c r="R555" s="27">
        <f>IF(D555="","",L555+M555+N555+Q555)</f>
        <v/>
      </c>
      <c r="S555" s="27">
        <f>IF(D555="","",SUMIFS('3_Package_List'!$H$2:$H$5001,'3_Package_List'!$E$2:$E$5001,C555,'3_Package_List'!$G$2:$G$5001,D555))</f>
        <v/>
      </c>
      <c r="T555" s="27">
        <f>IF(D555="","",SUMIFS('3_Package_List'!$J$2:$J$5001,'3_Package_List'!$E$2:$E$5001,C555,'3_Package_List'!$G$2:$G$5001,D555))</f>
        <v/>
      </c>
      <c r="U555" s="27">
        <f>IF(D555="","",COUNTIFS('3_Package_List'!$E$2:$E$5001,C555,'3_Package_List'!$G$2:$G$5001,D555))</f>
        <v/>
      </c>
      <c r="V555" s="27">
        <f>IF(D555="","",IF(U555=0,"Not listed yet",IF(AND(S555=H555,T555=I555,U555=R555),"OK","Mismatch")))</f>
        <v/>
      </c>
    </row>
    <row r="556">
      <c r="A556" s="25" t="n"/>
      <c r="B556" s="25" t="n"/>
      <c r="C556" s="26" t="n"/>
      <c r="D556" s="26" t="n"/>
      <c r="E556" s="26" t="n"/>
      <c r="F556" s="26" t="n"/>
      <c r="G556" s="25" t="n"/>
      <c r="H556" s="25" t="n"/>
      <c r="I556" s="25" t="n"/>
      <c r="J556" s="25" t="n"/>
      <c r="K556" s="25" t="n"/>
      <c r="L556" s="27">
        <f>IF(D556="","",MIN(INT(H556/J556),I556))</f>
        <v/>
      </c>
      <c r="M556" s="27">
        <f>IF(D556="","",INT((H556-L556*J556)/J556))</f>
        <v/>
      </c>
      <c r="N556" s="27">
        <f>IF(D556="","",INT((I556-L556)/J556))</f>
        <v/>
      </c>
      <c r="O556" s="27">
        <f>IF(D556="","",H556-L556*J556-M556*J556)</f>
        <v/>
      </c>
      <c r="P556" s="27">
        <f>IF(D556="","",I556-L556-N556*J556)</f>
        <v/>
      </c>
      <c r="Q556" s="27">
        <f>IF(D556="","",IF(AND(O556&gt;0,P556&gt;0),IF(O556+P556&lt;=J556,1,2),IF(O556+P556&gt;0,1,0)))</f>
        <v/>
      </c>
      <c r="R556" s="27">
        <f>IF(D556="","",L556+M556+N556+Q556)</f>
        <v/>
      </c>
      <c r="S556" s="27">
        <f>IF(D556="","",SUMIFS('3_Package_List'!$H$2:$H$5001,'3_Package_List'!$E$2:$E$5001,C556,'3_Package_List'!$G$2:$G$5001,D556))</f>
        <v/>
      </c>
      <c r="T556" s="27">
        <f>IF(D556="","",SUMIFS('3_Package_List'!$J$2:$J$5001,'3_Package_List'!$E$2:$E$5001,C556,'3_Package_List'!$G$2:$G$5001,D556))</f>
        <v/>
      </c>
      <c r="U556" s="27">
        <f>IF(D556="","",COUNTIFS('3_Package_List'!$E$2:$E$5001,C556,'3_Package_List'!$G$2:$G$5001,D556))</f>
        <v/>
      </c>
      <c r="V556" s="27">
        <f>IF(D556="","",IF(U556=0,"Not listed yet",IF(AND(S556=H556,T556=I556,U556=R556),"OK","Mismatch")))</f>
        <v/>
      </c>
    </row>
    <row r="557">
      <c r="A557" s="25" t="n"/>
      <c r="B557" s="25" t="n"/>
      <c r="C557" s="26" t="n"/>
      <c r="D557" s="26" t="n"/>
      <c r="E557" s="26" t="n"/>
      <c r="F557" s="26" t="n"/>
      <c r="G557" s="25" t="n"/>
      <c r="H557" s="25" t="n"/>
      <c r="I557" s="25" t="n"/>
      <c r="J557" s="25" t="n"/>
      <c r="K557" s="25" t="n"/>
      <c r="L557" s="27">
        <f>IF(D557="","",MIN(INT(H557/J557),I557))</f>
        <v/>
      </c>
      <c r="M557" s="27">
        <f>IF(D557="","",INT((H557-L557*J557)/J557))</f>
        <v/>
      </c>
      <c r="N557" s="27">
        <f>IF(D557="","",INT((I557-L557)/J557))</f>
        <v/>
      </c>
      <c r="O557" s="27">
        <f>IF(D557="","",H557-L557*J557-M557*J557)</f>
        <v/>
      </c>
      <c r="P557" s="27">
        <f>IF(D557="","",I557-L557-N557*J557)</f>
        <v/>
      </c>
      <c r="Q557" s="27">
        <f>IF(D557="","",IF(AND(O557&gt;0,P557&gt;0),IF(O557+P557&lt;=J557,1,2),IF(O557+P557&gt;0,1,0)))</f>
        <v/>
      </c>
      <c r="R557" s="27">
        <f>IF(D557="","",L557+M557+N557+Q557)</f>
        <v/>
      </c>
      <c r="S557" s="27">
        <f>IF(D557="","",SUMIFS('3_Package_List'!$H$2:$H$5001,'3_Package_List'!$E$2:$E$5001,C557,'3_Package_List'!$G$2:$G$5001,D557))</f>
        <v/>
      </c>
      <c r="T557" s="27">
        <f>IF(D557="","",SUMIFS('3_Package_List'!$J$2:$J$5001,'3_Package_List'!$E$2:$E$5001,C557,'3_Package_List'!$G$2:$G$5001,D557))</f>
        <v/>
      </c>
      <c r="U557" s="27">
        <f>IF(D557="","",COUNTIFS('3_Package_List'!$E$2:$E$5001,C557,'3_Package_List'!$G$2:$G$5001,D557))</f>
        <v/>
      </c>
      <c r="V557" s="27">
        <f>IF(D557="","",IF(U557=0,"Not listed yet",IF(AND(S557=H557,T557=I557,U557=R557),"OK","Mismatch")))</f>
        <v/>
      </c>
    </row>
    <row r="558">
      <c r="A558" s="25" t="n"/>
      <c r="B558" s="25" t="n"/>
      <c r="C558" s="26" t="n"/>
      <c r="D558" s="26" t="n"/>
      <c r="E558" s="26" t="n"/>
      <c r="F558" s="26" t="n"/>
      <c r="G558" s="25" t="n"/>
      <c r="H558" s="25" t="n"/>
      <c r="I558" s="25" t="n"/>
      <c r="J558" s="25" t="n"/>
      <c r="K558" s="25" t="n"/>
      <c r="L558" s="27">
        <f>IF(D558="","",MIN(INT(H558/J558),I558))</f>
        <v/>
      </c>
      <c r="M558" s="27">
        <f>IF(D558="","",INT((H558-L558*J558)/J558))</f>
        <v/>
      </c>
      <c r="N558" s="27">
        <f>IF(D558="","",INT((I558-L558)/J558))</f>
        <v/>
      </c>
      <c r="O558" s="27">
        <f>IF(D558="","",H558-L558*J558-M558*J558)</f>
        <v/>
      </c>
      <c r="P558" s="27">
        <f>IF(D558="","",I558-L558-N558*J558)</f>
        <v/>
      </c>
      <c r="Q558" s="27">
        <f>IF(D558="","",IF(AND(O558&gt;0,P558&gt;0),IF(O558+P558&lt;=J558,1,2),IF(O558+P558&gt;0,1,0)))</f>
        <v/>
      </c>
      <c r="R558" s="27">
        <f>IF(D558="","",L558+M558+N558+Q558)</f>
        <v/>
      </c>
      <c r="S558" s="27">
        <f>IF(D558="","",SUMIFS('3_Package_List'!$H$2:$H$5001,'3_Package_List'!$E$2:$E$5001,C558,'3_Package_List'!$G$2:$G$5001,D558))</f>
        <v/>
      </c>
      <c r="T558" s="27">
        <f>IF(D558="","",SUMIFS('3_Package_List'!$J$2:$J$5001,'3_Package_List'!$E$2:$E$5001,C558,'3_Package_List'!$G$2:$G$5001,D558))</f>
        <v/>
      </c>
      <c r="U558" s="27">
        <f>IF(D558="","",COUNTIFS('3_Package_List'!$E$2:$E$5001,C558,'3_Package_List'!$G$2:$G$5001,D558))</f>
        <v/>
      </c>
      <c r="V558" s="27">
        <f>IF(D558="","",IF(U558=0,"Not listed yet",IF(AND(S558=H558,T558=I558,U558=R558),"OK","Mismatch")))</f>
        <v/>
      </c>
    </row>
    <row r="559">
      <c r="A559" s="25" t="n"/>
      <c r="B559" s="25" t="n"/>
      <c r="C559" s="26" t="n"/>
      <c r="D559" s="26" t="n"/>
      <c r="E559" s="26" t="n"/>
      <c r="F559" s="26" t="n"/>
      <c r="G559" s="25" t="n"/>
      <c r="H559" s="25" t="n"/>
      <c r="I559" s="25" t="n"/>
      <c r="J559" s="25" t="n"/>
      <c r="K559" s="25" t="n"/>
      <c r="L559" s="27">
        <f>IF(D559="","",MIN(INT(H559/J559),I559))</f>
        <v/>
      </c>
      <c r="M559" s="27">
        <f>IF(D559="","",INT((H559-L559*J559)/J559))</f>
        <v/>
      </c>
      <c r="N559" s="27">
        <f>IF(D559="","",INT((I559-L559)/J559))</f>
        <v/>
      </c>
      <c r="O559" s="27">
        <f>IF(D559="","",H559-L559*J559-M559*J559)</f>
        <v/>
      </c>
      <c r="P559" s="27">
        <f>IF(D559="","",I559-L559-N559*J559)</f>
        <v/>
      </c>
      <c r="Q559" s="27">
        <f>IF(D559="","",IF(AND(O559&gt;0,P559&gt;0),IF(O559+P559&lt;=J559,1,2),IF(O559+P559&gt;0,1,0)))</f>
        <v/>
      </c>
      <c r="R559" s="27">
        <f>IF(D559="","",L559+M559+N559+Q559)</f>
        <v/>
      </c>
      <c r="S559" s="27">
        <f>IF(D559="","",SUMIFS('3_Package_List'!$H$2:$H$5001,'3_Package_List'!$E$2:$E$5001,C559,'3_Package_List'!$G$2:$G$5001,D559))</f>
        <v/>
      </c>
      <c r="T559" s="27">
        <f>IF(D559="","",SUMIFS('3_Package_List'!$J$2:$J$5001,'3_Package_List'!$E$2:$E$5001,C559,'3_Package_List'!$G$2:$G$5001,D559))</f>
        <v/>
      </c>
      <c r="U559" s="27">
        <f>IF(D559="","",COUNTIFS('3_Package_List'!$E$2:$E$5001,C559,'3_Package_List'!$G$2:$G$5001,D559))</f>
        <v/>
      </c>
      <c r="V559" s="27">
        <f>IF(D559="","",IF(U559=0,"Not listed yet",IF(AND(S559=H559,T559=I559,U559=R559),"OK","Mismatch")))</f>
        <v/>
      </c>
    </row>
    <row r="560">
      <c r="A560" s="25" t="n"/>
      <c r="B560" s="25" t="n"/>
      <c r="C560" s="26" t="n"/>
      <c r="D560" s="26" t="n"/>
      <c r="E560" s="26" t="n"/>
      <c r="F560" s="26" t="n"/>
      <c r="G560" s="25" t="n"/>
      <c r="H560" s="25" t="n"/>
      <c r="I560" s="25" t="n"/>
      <c r="J560" s="25" t="n"/>
      <c r="K560" s="25" t="n"/>
      <c r="L560" s="27">
        <f>IF(D560="","",MIN(INT(H560/J560),I560))</f>
        <v/>
      </c>
      <c r="M560" s="27">
        <f>IF(D560="","",INT((H560-L560*J560)/J560))</f>
        <v/>
      </c>
      <c r="N560" s="27">
        <f>IF(D560="","",INT((I560-L560)/J560))</f>
        <v/>
      </c>
      <c r="O560" s="27">
        <f>IF(D560="","",H560-L560*J560-M560*J560)</f>
        <v/>
      </c>
      <c r="P560" s="27">
        <f>IF(D560="","",I560-L560-N560*J560)</f>
        <v/>
      </c>
      <c r="Q560" s="27">
        <f>IF(D560="","",IF(AND(O560&gt;0,P560&gt;0),IF(O560+P560&lt;=J560,1,2),IF(O560+P560&gt;0,1,0)))</f>
        <v/>
      </c>
      <c r="R560" s="27">
        <f>IF(D560="","",L560+M560+N560+Q560)</f>
        <v/>
      </c>
      <c r="S560" s="27">
        <f>IF(D560="","",SUMIFS('3_Package_List'!$H$2:$H$5001,'3_Package_List'!$E$2:$E$5001,C560,'3_Package_List'!$G$2:$G$5001,D560))</f>
        <v/>
      </c>
      <c r="T560" s="27">
        <f>IF(D560="","",SUMIFS('3_Package_List'!$J$2:$J$5001,'3_Package_List'!$E$2:$E$5001,C560,'3_Package_List'!$G$2:$G$5001,D560))</f>
        <v/>
      </c>
      <c r="U560" s="27">
        <f>IF(D560="","",COUNTIFS('3_Package_List'!$E$2:$E$5001,C560,'3_Package_List'!$G$2:$G$5001,D560))</f>
        <v/>
      </c>
      <c r="V560" s="27">
        <f>IF(D560="","",IF(U560=0,"Not listed yet",IF(AND(S560=H560,T560=I560,U560=R560),"OK","Mismatch")))</f>
        <v/>
      </c>
    </row>
    <row r="561">
      <c r="A561" s="25" t="n"/>
      <c r="B561" s="25" t="n"/>
      <c r="C561" s="26" t="n"/>
      <c r="D561" s="26" t="n"/>
      <c r="E561" s="26" t="n"/>
      <c r="F561" s="26" t="n"/>
      <c r="G561" s="25" t="n"/>
      <c r="H561" s="25" t="n"/>
      <c r="I561" s="25" t="n"/>
      <c r="J561" s="25" t="n"/>
      <c r="K561" s="25" t="n"/>
      <c r="L561" s="27">
        <f>IF(D561="","",MIN(INT(H561/J561),I561))</f>
        <v/>
      </c>
      <c r="M561" s="27">
        <f>IF(D561="","",INT((H561-L561*J561)/J561))</f>
        <v/>
      </c>
      <c r="N561" s="27">
        <f>IF(D561="","",INT((I561-L561)/J561))</f>
        <v/>
      </c>
      <c r="O561" s="27">
        <f>IF(D561="","",H561-L561*J561-M561*J561)</f>
        <v/>
      </c>
      <c r="P561" s="27">
        <f>IF(D561="","",I561-L561-N561*J561)</f>
        <v/>
      </c>
      <c r="Q561" s="27">
        <f>IF(D561="","",IF(AND(O561&gt;0,P561&gt;0),IF(O561+P561&lt;=J561,1,2),IF(O561+P561&gt;0,1,0)))</f>
        <v/>
      </c>
      <c r="R561" s="27">
        <f>IF(D561="","",L561+M561+N561+Q561)</f>
        <v/>
      </c>
      <c r="S561" s="27">
        <f>IF(D561="","",SUMIFS('3_Package_List'!$H$2:$H$5001,'3_Package_List'!$E$2:$E$5001,C561,'3_Package_List'!$G$2:$G$5001,D561))</f>
        <v/>
      </c>
      <c r="T561" s="27">
        <f>IF(D561="","",SUMIFS('3_Package_List'!$J$2:$J$5001,'3_Package_List'!$E$2:$E$5001,C561,'3_Package_List'!$G$2:$G$5001,D561))</f>
        <v/>
      </c>
      <c r="U561" s="27">
        <f>IF(D561="","",COUNTIFS('3_Package_List'!$E$2:$E$5001,C561,'3_Package_List'!$G$2:$G$5001,D561))</f>
        <v/>
      </c>
      <c r="V561" s="27">
        <f>IF(D561="","",IF(U561=0,"Not listed yet",IF(AND(S561=H561,T561=I561,U561=R561),"OK","Mismatch")))</f>
        <v/>
      </c>
    </row>
    <row r="562">
      <c r="A562" s="25" t="n"/>
      <c r="B562" s="25" t="n"/>
      <c r="C562" s="26" t="n"/>
      <c r="D562" s="26" t="n"/>
      <c r="E562" s="26" t="n"/>
      <c r="F562" s="26" t="n"/>
      <c r="G562" s="25" t="n"/>
      <c r="H562" s="25" t="n"/>
      <c r="I562" s="25" t="n"/>
      <c r="J562" s="25" t="n"/>
      <c r="K562" s="25" t="n"/>
      <c r="L562" s="27">
        <f>IF(D562="","",MIN(INT(H562/J562),I562))</f>
        <v/>
      </c>
      <c r="M562" s="27">
        <f>IF(D562="","",INT((H562-L562*J562)/J562))</f>
        <v/>
      </c>
      <c r="N562" s="27">
        <f>IF(D562="","",INT((I562-L562)/J562))</f>
        <v/>
      </c>
      <c r="O562" s="27">
        <f>IF(D562="","",H562-L562*J562-M562*J562)</f>
        <v/>
      </c>
      <c r="P562" s="27">
        <f>IF(D562="","",I562-L562-N562*J562)</f>
        <v/>
      </c>
      <c r="Q562" s="27">
        <f>IF(D562="","",IF(AND(O562&gt;0,P562&gt;0),IF(O562+P562&lt;=J562,1,2),IF(O562+P562&gt;0,1,0)))</f>
        <v/>
      </c>
      <c r="R562" s="27">
        <f>IF(D562="","",L562+M562+N562+Q562)</f>
        <v/>
      </c>
      <c r="S562" s="27">
        <f>IF(D562="","",SUMIFS('3_Package_List'!$H$2:$H$5001,'3_Package_List'!$E$2:$E$5001,C562,'3_Package_List'!$G$2:$G$5001,D562))</f>
        <v/>
      </c>
      <c r="T562" s="27">
        <f>IF(D562="","",SUMIFS('3_Package_List'!$J$2:$J$5001,'3_Package_List'!$E$2:$E$5001,C562,'3_Package_List'!$G$2:$G$5001,D562))</f>
        <v/>
      </c>
      <c r="U562" s="27">
        <f>IF(D562="","",COUNTIFS('3_Package_List'!$E$2:$E$5001,C562,'3_Package_List'!$G$2:$G$5001,D562))</f>
        <v/>
      </c>
      <c r="V562" s="27">
        <f>IF(D562="","",IF(U562=0,"Not listed yet",IF(AND(S562=H562,T562=I562,U562=R562),"OK","Mismatch")))</f>
        <v/>
      </c>
    </row>
    <row r="563">
      <c r="A563" s="25" t="n"/>
      <c r="B563" s="25" t="n"/>
      <c r="C563" s="26" t="n"/>
      <c r="D563" s="26" t="n"/>
      <c r="E563" s="26" t="n"/>
      <c r="F563" s="26" t="n"/>
      <c r="G563" s="25" t="n"/>
      <c r="H563" s="25" t="n"/>
      <c r="I563" s="25" t="n"/>
      <c r="J563" s="25" t="n"/>
      <c r="K563" s="25" t="n"/>
      <c r="L563" s="27">
        <f>IF(D563="","",MIN(INT(H563/J563),I563))</f>
        <v/>
      </c>
      <c r="M563" s="27">
        <f>IF(D563="","",INT((H563-L563*J563)/J563))</f>
        <v/>
      </c>
      <c r="N563" s="27">
        <f>IF(D563="","",INT((I563-L563)/J563))</f>
        <v/>
      </c>
      <c r="O563" s="27">
        <f>IF(D563="","",H563-L563*J563-M563*J563)</f>
        <v/>
      </c>
      <c r="P563" s="27">
        <f>IF(D563="","",I563-L563-N563*J563)</f>
        <v/>
      </c>
      <c r="Q563" s="27">
        <f>IF(D563="","",IF(AND(O563&gt;0,P563&gt;0),IF(O563+P563&lt;=J563,1,2),IF(O563+P563&gt;0,1,0)))</f>
        <v/>
      </c>
      <c r="R563" s="27">
        <f>IF(D563="","",L563+M563+N563+Q563)</f>
        <v/>
      </c>
      <c r="S563" s="27">
        <f>IF(D563="","",SUMIFS('3_Package_List'!$H$2:$H$5001,'3_Package_List'!$E$2:$E$5001,C563,'3_Package_List'!$G$2:$G$5001,D563))</f>
        <v/>
      </c>
      <c r="T563" s="27">
        <f>IF(D563="","",SUMIFS('3_Package_List'!$J$2:$J$5001,'3_Package_List'!$E$2:$E$5001,C563,'3_Package_List'!$G$2:$G$5001,D563))</f>
        <v/>
      </c>
      <c r="U563" s="27">
        <f>IF(D563="","",COUNTIFS('3_Package_List'!$E$2:$E$5001,C563,'3_Package_List'!$G$2:$G$5001,D563))</f>
        <v/>
      </c>
      <c r="V563" s="27">
        <f>IF(D563="","",IF(U563=0,"Not listed yet",IF(AND(S563=H563,T563=I563,U563=R563),"OK","Mismatch")))</f>
        <v/>
      </c>
    </row>
    <row r="564">
      <c r="A564" s="25" t="n"/>
      <c r="B564" s="25" t="n"/>
      <c r="C564" s="26" t="n"/>
      <c r="D564" s="26" t="n"/>
      <c r="E564" s="26" t="n"/>
      <c r="F564" s="26" t="n"/>
      <c r="G564" s="25" t="n"/>
      <c r="H564" s="25" t="n"/>
      <c r="I564" s="25" t="n"/>
      <c r="J564" s="25" t="n"/>
      <c r="K564" s="25" t="n"/>
      <c r="L564" s="27">
        <f>IF(D564="","",MIN(INT(H564/J564),I564))</f>
        <v/>
      </c>
      <c r="M564" s="27">
        <f>IF(D564="","",INT((H564-L564*J564)/J564))</f>
        <v/>
      </c>
      <c r="N564" s="27">
        <f>IF(D564="","",INT((I564-L564)/J564))</f>
        <v/>
      </c>
      <c r="O564" s="27">
        <f>IF(D564="","",H564-L564*J564-M564*J564)</f>
        <v/>
      </c>
      <c r="P564" s="27">
        <f>IF(D564="","",I564-L564-N564*J564)</f>
        <v/>
      </c>
      <c r="Q564" s="27">
        <f>IF(D564="","",IF(AND(O564&gt;0,P564&gt;0),IF(O564+P564&lt;=J564,1,2),IF(O564+P564&gt;0,1,0)))</f>
        <v/>
      </c>
      <c r="R564" s="27">
        <f>IF(D564="","",L564+M564+N564+Q564)</f>
        <v/>
      </c>
      <c r="S564" s="27">
        <f>IF(D564="","",SUMIFS('3_Package_List'!$H$2:$H$5001,'3_Package_List'!$E$2:$E$5001,C564,'3_Package_List'!$G$2:$G$5001,D564))</f>
        <v/>
      </c>
      <c r="T564" s="27">
        <f>IF(D564="","",SUMIFS('3_Package_List'!$J$2:$J$5001,'3_Package_List'!$E$2:$E$5001,C564,'3_Package_List'!$G$2:$G$5001,D564))</f>
        <v/>
      </c>
      <c r="U564" s="27">
        <f>IF(D564="","",COUNTIFS('3_Package_List'!$E$2:$E$5001,C564,'3_Package_List'!$G$2:$G$5001,D564))</f>
        <v/>
      </c>
      <c r="V564" s="27">
        <f>IF(D564="","",IF(U564=0,"Not listed yet",IF(AND(S564=H564,T564=I564,U564=R564),"OK","Mismatch")))</f>
        <v/>
      </c>
    </row>
    <row r="565">
      <c r="A565" s="25" t="n"/>
      <c r="B565" s="25" t="n"/>
      <c r="C565" s="26" t="n"/>
      <c r="D565" s="26" t="n"/>
      <c r="E565" s="26" t="n"/>
      <c r="F565" s="26" t="n"/>
      <c r="G565" s="25" t="n"/>
      <c r="H565" s="25" t="n"/>
      <c r="I565" s="25" t="n"/>
      <c r="J565" s="25" t="n"/>
      <c r="K565" s="25" t="n"/>
      <c r="L565" s="27">
        <f>IF(D565="","",MIN(INT(H565/J565),I565))</f>
        <v/>
      </c>
      <c r="M565" s="27">
        <f>IF(D565="","",INT((H565-L565*J565)/J565))</f>
        <v/>
      </c>
      <c r="N565" s="27">
        <f>IF(D565="","",INT((I565-L565)/J565))</f>
        <v/>
      </c>
      <c r="O565" s="27">
        <f>IF(D565="","",H565-L565*J565-M565*J565)</f>
        <v/>
      </c>
      <c r="P565" s="27">
        <f>IF(D565="","",I565-L565-N565*J565)</f>
        <v/>
      </c>
      <c r="Q565" s="27">
        <f>IF(D565="","",IF(AND(O565&gt;0,P565&gt;0),IF(O565+P565&lt;=J565,1,2),IF(O565+P565&gt;0,1,0)))</f>
        <v/>
      </c>
      <c r="R565" s="27">
        <f>IF(D565="","",L565+M565+N565+Q565)</f>
        <v/>
      </c>
      <c r="S565" s="27">
        <f>IF(D565="","",SUMIFS('3_Package_List'!$H$2:$H$5001,'3_Package_List'!$E$2:$E$5001,C565,'3_Package_List'!$G$2:$G$5001,D565))</f>
        <v/>
      </c>
      <c r="T565" s="27">
        <f>IF(D565="","",SUMIFS('3_Package_List'!$J$2:$J$5001,'3_Package_List'!$E$2:$E$5001,C565,'3_Package_List'!$G$2:$G$5001,D565))</f>
        <v/>
      </c>
      <c r="U565" s="27">
        <f>IF(D565="","",COUNTIFS('3_Package_List'!$E$2:$E$5001,C565,'3_Package_List'!$G$2:$G$5001,D565))</f>
        <v/>
      </c>
      <c r="V565" s="27">
        <f>IF(D565="","",IF(U565=0,"Not listed yet",IF(AND(S565=H565,T565=I565,U565=R565),"OK","Mismatch")))</f>
        <v/>
      </c>
    </row>
    <row r="566">
      <c r="A566" s="25" t="n"/>
      <c r="B566" s="25" t="n"/>
      <c r="C566" s="26" t="n"/>
      <c r="D566" s="26" t="n"/>
      <c r="E566" s="26" t="n"/>
      <c r="F566" s="26" t="n"/>
      <c r="G566" s="25" t="n"/>
      <c r="H566" s="25" t="n"/>
      <c r="I566" s="25" t="n"/>
      <c r="J566" s="25" t="n"/>
      <c r="K566" s="25" t="n"/>
      <c r="L566" s="27">
        <f>IF(D566="","",MIN(INT(H566/J566),I566))</f>
        <v/>
      </c>
      <c r="M566" s="27">
        <f>IF(D566="","",INT((H566-L566*J566)/J566))</f>
        <v/>
      </c>
      <c r="N566" s="27">
        <f>IF(D566="","",INT((I566-L566)/J566))</f>
        <v/>
      </c>
      <c r="O566" s="27">
        <f>IF(D566="","",H566-L566*J566-M566*J566)</f>
        <v/>
      </c>
      <c r="P566" s="27">
        <f>IF(D566="","",I566-L566-N566*J566)</f>
        <v/>
      </c>
      <c r="Q566" s="27">
        <f>IF(D566="","",IF(AND(O566&gt;0,P566&gt;0),IF(O566+P566&lt;=J566,1,2),IF(O566+P566&gt;0,1,0)))</f>
        <v/>
      </c>
      <c r="R566" s="27">
        <f>IF(D566="","",L566+M566+N566+Q566)</f>
        <v/>
      </c>
      <c r="S566" s="27">
        <f>IF(D566="","",SUMIFS('3_Package_List'!$H$2:$H$5001,'3_Package_List'!$E$2:$E$5001,C566,'3_Package_List'!$G$2:$G$5001,D566))</f>
        <v/>
      </c>
      <c r="T566" s="27">
        <f>IF(D566="","",SUMIFS('3_Package_List'!$J$2:$J$5001,'3_Package_List'!$E$2:$E$5001,C566,'3_Package_List'!$G$2:$G$5001,D566))</f>
        <v/>
      </c>
      <c r="U566" s="27">
        <f>IF(D566="","",COUNTIFS('3_Package_List'!$E$2:$E$5001,C566,'3_Package_List'!$G$2:$G$5001,D566))</f>
        <v/>
      </c>
      <c r="V566" s="27">
        <f>IF(D566="","",IF(U566=0,"Not listed yet",IF(AND(S566=H566,T566=I566,U566=R566),"OK","Mismatch")))</f>
        <v/>
      </c>
    </row>
    <row r="567">
      <c r="A567" s="25" t="n"/>
      <c r="B567" s="25" t="n"/>
      <c r="C567" s="26" t="n"/>
      <c r="D567" s="26" t="n"/>
      <c r="E567" s="26" t="n"/>
      <c r="F567" s="26" t="n"/>
      <c r="G567" s="25" t="n"/>
      <c r="H567" s="25" t="n"/>
      <c r="I567" s="25" t="n"/>
      <c r="J567" s="25" t="n"/>
      <c r="K567" s="25" t="n"/>
      <c r="L567" s="27">
        <f>IF(D567="","",MIN(INT(H567/J567),I567))</f>
        <v/>
      </c>
      <c r="M567" s="27">
        <f>IF(D567="","",INT((H567-L567*J567)/J567))</f>
        <v/>
      </c>
      <c r="N567" s="27">
        <f>IF(D567="","",INT((I567-L567)/J567))</f>
        <v/>
      </c>
      <c r="O567" s="27">
        <f>IF(D567="","",H567-L567*J567-M567*J567)</f>
        <v/>
      </c>
      <c r="P567" s="27">
        <f>IF(D567="","",I567-L567-N567*J567)</f>
        <v/>
      </c>
      <c r="Q567" s="27">
        <f>IF(D567="","",IF(AND(O567&gt;0,P567&gt;0),IF(O567+P567&lt;=J567,1,2),IF(O567+P567&gt;0,1,0)))</f>
        <v/>
      </c>
      <c r="R567" s="27">
        <f>IF(D567="","",L567+M567+N567+Q567)</f>
        <v/>
      </c>
      <c r="S567" s="27">
        <f>IF(D567="","",SUMIFS('3_Package_List'!$H$2:$H$5001,'3_Package_List'!$E$2:$E$5001,C567,'3_Package_List'!$G$2:$G$5001,D567))</f>
        <v/>
      </c>
      <c r="T567" s="27">
        <f>IF(D567="","",SUMIFS('3_Package_List'!$J$2:$J$5001,'3_Package_List'!$E$2:$E$5001,C567,'3_Package_List'!$G$2:$G$5001,D567))</f>
        <v/>
      </c>
      <c r="U567" s="27">
        <f>IF(D567="","",COUNTIFS('3_Package_List'!$E$2:$E$5001,C567,'3_Package_List'!$G$2:$G$5001,D567))</f>
        <v/>
      </c>
      <c r="V567" s="27">
        <f>IF(D567="","",IF(U567=0,"Not listed yet",IF(AND(S567=H567,T567=I567,U567=R567),"OK","Mismatch")))</f>
        <v/>
      </c>
    </row>
    <row r="568">
      <c r="A568" s="25" t="n"/>
      <c r="B568" s="25" t="n"/>
      <c r="C568" s="26" t="n"/>
      <c r="D568" s="26" t="n"/>
      <c r="E568" s="26" t="n"/>
      <c r="F568" s="26" t="n"/>
      <c r="G568" s="25" t="n"/>
      <c r="H568" s="25" t="n"/>
      <c r="I568" s="25" t="n"/>
      <c r="J568" s="25" t="n"/>
      <c r="K568" s="25" t="n"/>
      <c r="L568" s="27">
        <f>IF(D568="","",MIN(INT(H568/J568),I568))</f>
        <v/>
      </c>
      <c r="M568" s="27">
        <f>IF(D568="","",INT((H568-L568*J568)/J568))</f>
        <v/>
      </c>
      <c r="N568" s="27">
        <f>IF(D568="","",INT((I568-L568)/J568))</f>
        <v/>
      </c>
      <c r="O568" s="27">
        <f>IF(D568="","",H568-L568*J568-M568*J568)</f>
        <v/>
      </c>
      <c r="P568" s="27">
        <f>IF(D568="","",I568-L568-N568*J568)</f>
        <v/>
      </c>
      <c r="Q568" s="27">
        <f>IF(D568="","",IF(AND(O568&gt;0,P568&gt;0),IF(O568+P568&lt;=J568,1,2),IF(O568+P568&gt;0,1,0)))</f>
        <v/>
      </c>
      <c r="R568" s="27">
        <f>IF(D568="","",L568+M568+N568+Q568)</f>
        <v/>
      </c>
      <c r="S568" s="27">
        <f>IF(D568="","",SUMIFS('3_Package_List'!$H$2:$H$5001,'3_Package_List'!$E$2:$E$5001,C568,'3_Package_List'!$G$2:$G$5001,D568))</f>
        <v/>
      </c>
      <c r="T568" s="27">
        <f>IF(D568="","",SUMIFS('3_Package_List'!$J$2:$J$5001,'3_Package_List'!$E$2:$E$5001,C568,'3_Package_List'!$G$2:$G$5001,D568))</f>
        <v/>
      </c>
      <c r="U568" s="27">
        <f>IF(D568="","",COUNTIFS('3_Package_List'!$E$2:$E$5001,C568,'3_Package_List'!$G$2:$G$5001,D568))</f>
        <v/>
      </c>
      <c r="V568" s="27">
        <f>IF(D568="","",IF(U568=0,"Not listed yet",IF(AND(S568=H568,T568=I568,U568=R568),"OK","Mismatch")))</f>
        <v/>
      </c>
    </row>
    <row r="569">
      <c r="A569" s="25" t="n"/>
      <c r="B569" s="25" t="n"/>
      <c r="C569" s="26" t="n"/>
      <c r="D569" s="26" t="n"/>
      <c r="E569" s="26" t="n"/>
      <c r="F569" s="26" t="n"/>
      <c r="G569" s="25" t="n"/>
      <c r="H569" s="25" t="n"/>
      <c r="I569" s="25" t="n"/>
      <c r="J569" s="25" t="n"/>
      <c r="K569" s="25" t="n"/>
      <c r="L569" s="27">
        <f>IF(D569="","",MIN(INT(H569/J569),I569))</f>
        <v/>
      </c>
      <c r="M569" s="27">
        <f>IF(D569="","",INT((H569-L569*J569)/J569))</f>
        <v/>
      </c>
      <c r="N569" s="27">
        <f>IF(D569="","",INT((I569-L569)/J569))</f>
        <v/>
      </c>
      <c r="O569" s="27">
        <f>IF(D569="","",H569-L569*J569-M569*J569)</f>
        <v/>
      </c>
      <c r="P569" s="27">
        <f>IF(D569="","",I569-L569-N569*J569)</f>
        <v/>
      </c>
      <c r="Q569" s="27">
        <f>IF(D569="","",IF(AND(O569&gt;0,P569&gt;0),IF(O569+P569&lt;=J569,1,2),IF(O569+P569&gt;0,1,0)))</f>
        <v/>
      </c>
      <c r="R569" s="27">
        <f>IF(D569="","",L569+M569+N569+Q569)</f>
        <v/>
      </c>
      <c r="S569" s="27">
        <f>IF(D569="","",SUMIFS('3_Package_List'!$H$2:$H$5001,'3_Package_List'!$E$2:$E$5001,C569,'3_Package_List'!$G$2:$G$5001,D569))</f>
        <v/>
      </c>
      <c r="T569" s="27">
        <f>IF(D569="","",SUMIFS('3_Package_List'!$J$2:$J$5001,'3_Package_List'!$E$2:$E$5001,C569,'3_Package_List'!$G$2:$G$5001,D569))</f>
        <v/>
      </c>
      <c r="U569" s="27">
        <f>IF(D569="","",COUNTIFS('3_Package_List'!$E$2:$E$5001,C569,'3_Package_List'!$G$2:$G$5001,D569))</f>
        <v/>
      </c>
      <c r="V569" s="27">
        <f>IF(D569="","",IF(U569=0,"Not listed yet",IF(AND(S569=H569,T569=I569,U569=R569),"OK","Mismatch")))</f>
        <v/>
      </c>
    </row>
    <row r="570">
      <c r="A570" s="25" t="n"/>
      <c r="B570" s="25" t="n"/>
      <c r="C570" s="26" t="n"/>
      <c r="D570" s="26" t="n"/>
      <c r="E570" s="26" t="n"/>
      <c r="F570" s="26" t="n"/>
      <c r="G570" s="25" t="n"/>
      <c r="H570" s="25" t="n"/>
      <c r="I570" s="25" t="n"/>
      <c r="J570" s="25" t="n"/>
      <c r="K570" s="25" t="n"/>
      <c r="L570" s="27">
        <f>IF(D570="","",MIN(INT(H570/J570),I570))</f>
        <v/>
      </c>
      <c r="M570" s="27">
        <f>IF(D570="","",INT((H570-L570*J570)/J570))</f>
        <v/>
      </c>
      <c r="N570" s="27">
        <f>IF(D570="","",INT((I570-L570)/J570))</f>
        <v/>
      </c>
      <c r="O570" s="27">
        <f>IF(D570="","",H570-L570*J570-M570*J570)</f>
        <v/>
      </c>
      <c r="P570" s="27">
        <f>IF(D570="","",I570-L570-N570*J570)</f>
        <v/>
      </c>
      <c r="Q570" s="27">
        <f>IF(D570="","",IF(AND(O570&gt;0,P570&gt;0),IF(O570+P570&lt;=J570,1,2),IF(O570+P570&gt;0,1,0)))</f>
        <v/>
      </c>
      <c r="R570" s="27">
        <f>IF(D570="","",L570+M570+N570+Q570)</f>
        <v/>
      </c>
      <c r="S570" s="27">
        <f>IF(D570="","",SUMIFS('3_Package_List'!$H$2:$H$5001,'3_Package_List'!$E$2:$E$5001,C570,'3_Package_List'!$G$2:$G$5001,D570))</f>
        <v/>
      </c>
      <c r="T570" s="27">
        <f>IF(D570="","",SUMIFS('3_Package_List'!$J$2:$J$5001,'3_Package_List'!$E$2:$E$5001,C570,'3_Package_List'!$G$2:$G$5001,D570))</f>
        <v/>
      </c>
      <c r="U570" s="27">
        <f>IF(D570="","",COUNTIFS('3_Package_List'!$E$2:$E$5001,C570,'3_Package_List'!$G$2:$G$5001,D570))</f>
        <v/>
      </c>
      <c r="V570" s="27">
        <f>IF(D570="","",IF(U570=0,"Not listed yet",IF(AND(S570=H570,T570=I570,U570=R570),"OK","Mismatch")))</f>
        <v/>
      </c>
    </row>
    <row r="571">
      <c r="A571" s="25" t="n"/>
      <c r="B571" s="25" t="n"/>
      <c r="C571" s="26" t="n"/>
      <c r="D571" s="26" t="n"/>
      <c r="E571" s="26" t="n"/>
      <c r="F571" s="26" t="n"/>
      <c r="G571" s="25" t="n"/>
      <c r="H571" s="25" t="n"/>
      <c r="I571" s="25" t="n"/>
      <c r="J571" s="25" t="n"/>
      <c r="K571" s="25" t="n"/>
      <c r="L571" s="27">
        <f>IF(D571="","",MIN(INT(H571/J571),I571))</f>
        <v/>
      </c>
      <c r="M571" s="27">
        <f>IF(D571="","",INT((H571-L571*J571)/J571))</f>
        <v/>
      </c>
      <c r="N571" s="27">
        <f>IF(D571="","",INT((I571-L571)/J571))</f>
        <v/>
      </c>
      <c r="O571" s="27">
        <f>IF(D571="","",H571-L571*J571-M571*J571)</f>
        <v/>
      </c>
      <c r="P571" s="27">
        <f>IF(D571="","",I571-L571-N571*J571)</f>
        <v/>
      </c>
      <c r="Q571" s="27">
        <f>IF(D571="","",IF(AND(O571&gt;0,P571&gt;0),IF(O571+P571&lt;=J571,1,2),IF(O571+P571&gt;0,1,0)))</f>
        <v/>
      </c>
      <c r="R571" s="27">
        <f>IF(D571="","",L571+M571+N571+Q571)</f>
        <v/>
      </c>
      <c r="S571" s="27">
        <f>IF(D571="","",SUMIFS('3_Package_List'!$H$2:$H$5001,'3_Package_List'!$E$2:$E$5001,C571,'3_Package_List'!$G$2:$G$5001,D571))</f>
        <v/>
      </c>
      <c r="T571" s="27">
        <f>IF(D571="","",SUMIFS('3_Package_List'!$J$2:$J$5001,'3_Package_List'!$E$2:$E$5001,C571,'3_Package_List'!$G$2:$G$5001,D571))</f>
        <v/>
      </c>
      <c r="U571" s="27">
        <f>IF(D571="","",COUNTIFS('3_Package_List'!$E$2:$E$5001,C571,'3_Package_List'!$G$2:$G$5001,D571))</f>
        <v/>
      </c>
      <c r="V571" s="27">
        <f>IF(D571="","",IF(U571=0,"Not listed yet",IF(AND(S571=H571,T571=I571,U571=R571),"OK","Mismatch")))</f>
        <v/>
      </c>
    </row>
    <row r="572">
      <c r="A572" s="25" t="n"/>
      <c r="B572" s="25" t="n"/>
      <c r="C572" s="26" t="n"/>
      <c r="D572" s="26" t="n"/>
      <c r="E572" s="26" t="n"/>
      <c r="F572" s="26" t="n"/>
      <c r="G572" s="25" t="n"/>
      <c r="H572" s="25" t="n"/>
      <c r="I572" s="25" t="n"/>
      <c r="J572" s="25" t="n"/>
      <c r="K572" s="25" t="n"/>
      <c r="L572" s="27">
        <f>IF(D572="","",MIN(INT(H572/J572),I572))</f>
        <v/>
      </c>
      <c r="M572" s="27">
        <f>IF(D572="","",INT((H572-L572*J572)/J572))</f>
        <v/>
      </c>
      <c r="N572" s="27">
        <f>IF(D572="","",INT((I572-L572)/J572))</f>
        <v/>
      </c>
      <c r="O572" s="27">
        <f>IF(D572="","",H572-L572*J572-M572*J572)</f>
        <v/>
      </c>
      <c r="P572" s="27">
        <f>IF(D572="","",I572-L572-N572*J572)</f>
        <v/>
      </c>
      <c r="Q572" s="27">
        <f>IF(D572="","",IF(AND(O572&gt;0,P572&gt;0),IF(O572+P572&lt;=J572,1,2),IF(O572+P572&gt;0,1,0)))</f>
        <v/>
      </c>
      <c r="R572" s="27">
        <f>IF(D572="","",L572+M572+N572+Q572)</f>
        <v/>
      </c>
      <c r="S572" s="27">
        <f>IF(D572="","",SUMIFS('3_Package_List'!$H$2:$H$5001,'3_Package_List'!$E$2:$E$5001,C572,'3_Package_List'!$G$2:$G$5001,D572))</f>
        <v/>
      </c>
      <c r="T572" s="27">
        <f>IF(D572="","",SUMIFS('3_Package_List'!$J$2:$J$5001,'3_Package_List'!$E$2:$E$5001,C572,'3_Package_List'!$G$2:$G$5001,D572))</f>
        <v/>
      </c>
      <c r="U572" s="27">
        <f>IF(D572="","",COUNTIFS('3_Package_List'!$E$2:$E$5001,C572,'3_Package_List'!$G$2:$G$5001,D572))</f>
        <v/>
      </c>
      <c r="V572" s="27">
        <f>IF(D572="","",IF(U572=0,"Not listed yet",IF(AND(S572=H572,T572=I572,U572=R572),"OK","Mismatch")))</f>
        <v/>
      </c>
    </row>
    <row r="573">
      <c r="A573" s="25" t="n"/>
      <c r="B573" s="25" t="n"/>
      <c r="C573" s="26" t="n"/>
      <c r="D573" s="26" t="n"/>
      <c r="E573" s="26" t="n"/>
      <c r="F573" s="26" t="n"/>
      <c r="G573" s="25" t="n"/>
      <c r="H573" s="25" t="n"/>
      <c r="I573" s="25" t="n"/>
      <c r="J573" s="25" t="n"/>
      <c r="K573" s="25" t="n"/>
      <c r="L573" s="27">
        <f>IF(D573="","",MIN(INT(H573/J573),I573))</f>
        <v/>
      </c>
      <c r="M573" s="27">
        <f>IF(D573="","",INT((H573-L573*J573)/J573))</f>
        <v/>
      </c>
      <c r="N573" s="27">
        <f>IF(D573="","",INT((I573-L573)/J573))</f>
        <v/>
      </c>
      <c r="O573" s="27">
        <f>IF(D573="","",H573-L573*J573-M573*J573)</f>
        <v/>
      </c>
      <c r="P573" s="27">
        <f>IF(D573="","",I573-L573-N573*J573)</f>
        <v/>
      </c>
      <c r="Q573" s="27">
        <f>IF(D573="","",IF(AND(O573&gt;0,P573&gt;0),IF(O573+P573&lt;=J573,1,2),IF(O573+P573&gt;0,1,0)))</f>
        <v/>
      </c>
      <c r="R573" s="27">
        <f>IF(D573="","",L573+M573+N573+Q573)</f>
        <v/>
      </c>
      <c r="S573" s="27">
        <f>IF(D573="","",SUMIFS('3_Package_List'!$H$2:$H$5001,'3_Package_List'!$E$2:$E$5001,C573,'3_Package_List'!$G$2:$G$5001,D573))</f>
        <v/>
      </c>
      <c r="T573" s="27">
        <f>IF(D573="","",SUMIFS('3_Package_List'!$J$2:$J$5001,'3_Package_List'!$E$2:$E$5001,C573,'3_Package_List'!$G$2:$G$5001,D573))</f>
        <v/>
      </c>
      <c r="U573" s="27">
        <f>IF(D573="","",COUNTIFS('3_Package_List'!$E$2:$E$5001,C573,'3_Package_List'!$G$2:$G$5001,D573))</f>
        <v/>
      </c>
      <c r="V573" s="27">
        <f>IF(D573="","",IF(U573=0,"Not listed yet",IF(AND(S573=H573,T573=I573,U573=R573),"OK","Mismatch")))</f>
        <v/>
      </c>
    </row>
    <row r="574">
      <c r="A574" s="25" t="n"/>
      <c r="B574" s="25" t="n"/>
      <c r="C574" s="26" t="n"/>
      <c r="D574" s="26" t="n"/>
      <c r="E574" s="26" t="n"/>
      <c r="F574" s="26" t="n"/>
      <c r="G574" s="25" t="n"/>
      <c r="H574" s="25" t="n"/>
      <c r="I574" s="25" t="n"/>
      <c r="J574" s="25" t="n"/>
      <c r="K574" s="25" t="n"/>
      <c r="L574" s="27">
        <f>IF(D574="","",MIN(INT(H574/J574),I574))</f>
        <v/>
      </c>
      <c r="M574" s="27">
        <f>IF(D574="","",INT((H574-L574*J574)/J574))</f>
        <v/>
      </c>
      <c r="N574" s="27">
        <f>IF(D574="","",INT((I574-L574)/J574))</f>
        <v/>
      </c>
      <c r="O574" s="27">
        <f>IF(D574="","",H574-L574*J574-M574*J574)</f>
        <v/>
      </c>
      <c r="P574" s="27">
        <f>IF(D574="","",I574-L574-N574*J574)</f>
        <v/>
      </c>
      <c r="Q574" s="27">
        <f>IF(D574="","",IF(AND(O574&gt;0,P574&gt;0),IF(O574+P574&lt;=J574,1,2),IF(O574+P574&gt;0,1,0)))</f>
        <v/>
      </c>
      <c r="R574" s="27">
        <f>IF(D574="","",L574+M574+N574+Q574)</f>
        <v/>
      </c>
      <c r="S574" s="27">
        <f>IF(D574="","",SUMIFS('3_Package_List'!$H$2:$H$5001,'3_Package_List'!$E$2:$E$5001,C574,'3_Package_List'!$G$2:$G$5001,D574))</f>
        <v/>
      </c>
      <c r="T574" s="27">
        <f>IF(D574="","",SUMIFS('3_Package_List'!$J$2:$J$5001,'3_Package_List'!$E$2:$E$5001,C574,'3_Package_List'!$G$2:$G$5001,D574))</f>
        <v/>
      </c>
      <c r="U574" s="27">
        <f>IF(D574="","",COUNTIFS('3_Package_List'!$E$2:$E$5001,C574,'3_Package_List'!$G$2:$G$5001,D574))</f>
        <v/>
      </c>
      <c r="V574" s="27">
        <f>IF(D574="","",IF(U574=0,"Not listed yet",IF(AND(S574=H574,T574=I574,U574=R574),"OK","Mismatch")))</f>
        <v/>
      </c>
    </row>
    <row r="575">
      <c r="A575" s="25" t="n"/>
      <c r="B575" s="25" t="n"/>
      <c r="C575" s="26" t="n"/>
      <c r="D575" s="26" t="n"/>
      <c r="E575" s="26" t="n"/>
      <c r="F575" s="26" t="n"/>
      <c r="G575" s="25" t="n"/>
      <c r="H575" s="25" t="n"/>
      <c r="I575" s="25" t="n"/>
      <c r="J575" s="25" t="n"/>
      <c r="K575" s="25" t="n"/>
      <c r="L575" s="27">
        <f>IF(D575="","",MIN(INT(H575/J575),I575))</f>
        <v/>
      </c>
      <c r="M575" s="27">
        <f>IF(D575="","",INT((H575-L575*J575)/J575))</f>
        <v/>
      </c>
      <c r="N575" s="27">
        <f>IF(D575="","",INT((I575-L575)/J575))</f>
        <v/>
      </c>
      <c r="O575" s="27">
        <f>IF(D575="","",H575-L575*J575-M575*J575)</f>
        <v/>
      </c>
      <c r="P575" s="27">
        <f>IF(D575="","",I575-L575-N575*J575)</f>
        <v/>
      </c>
      <c r="Q575" s="27">
        <f>IF(D575="","",IF(AND(O575&gt;0,P575&gt;0),IF(O575+P575&lt;=J575,1,2),IF(O575+P575&gt;0,1,0)))</f>
        <v/>
      </c>
      <c r="R575" s="27">
        <f>IF(D575="","",L575+M575+N575+Q575)</f>
        <v/>
      </c>
      <c r="S575" s="27">
        <f>IF(D575="","",SUMIFS('3_Package_List'!$H$2:$H$5001,'3_Package_List'!$E$2:$E$5001,C575,'3_Package_List'!$G$2:$G$5001,D575))</f>
        <v/>
      </c>
      <c r="T575" s="27">
        <f>IF(D575="","",SUMIFS('3_Package_List'!$J$2:$J$5001,'3_Package_List'!$E$2:$E$5001,C575,'3_Package_List'!$G$2:$G$5001,D575))</f>
        <v/>
      </c>
      <c r="U575" s="27">
        <f>IF(D575="","",COUNTIFS('3_Package_List'!$E$2:$E$5001,C575,'3_Package_List'!$G$2:$G$5001,D575))</f>
        <v/>
      </c>
      <c r="V575" s="27">
        <f>IF(D575="","",IF(U575=0,"Not listed yet",IF(AND(S575=H575,T575=I575,U575=R575),"OK","Mismatch")))</f>
        <v/>
      </c>
    </row>
    <row r="576">
      <c r="A576" s="25" t="n"/>
      <c r="B576" s="25" t="n"/>
      <c r="C576" s="26" t="n"/>
      <c r="D576" s="26" t="n"/>
      <c r="E576" s="26" t="n"/>
      <c r="F576" s="26" t="n"/>
      <c r="G576" s="25" t="n"/>
      <c r="H576" s="25" t="n"/>
      <c r="I576" s="25" t="n"/>
      <c r="J576" s="25" t="n"/>
      <c r="K576" s="25" t="n"/>
      <c r="L576" s="27">
        <f>IF(D576="","",MIN(INT(H576/J576),I576))</f>
        <v/>
      </c>
      <c r="M576" s="27">
        <f>IF(D576="","",INT((H576-L576*J576)/J576))</f>
        <v/>
      </c>
      <c r="N576" s="27">
        <f>IF(D576="","",INT((I576-L576)/J576))</f>
        <v/>
      </c>
      <c r="O576" s="27">
        <f>IF(D576="","",H576-L576*J576-M576*J576)</f>
        <v/>
      </c>
      <c r="P576" s="27">
        <f>IF(D576="","",I576-L576-N576*J576)</f>
        <v/>
      </c>
      <c r="Q576" s="27">
        <f>IF(D576="","",IF(AND(O576&gt;0,P576&gt;0),IF(O576+P576&lt;=J576,1,2),IF(O576+P576&gt;0,1,0)))</f>
        <v/>
      </c>
      <c r="R576" s="27">
        <f>IF(D576="","",L576+M576+N576+Q576)</f>
        <v/>
      </c>
      <c r="S576" s="27">
        <f>IF(D576="","",SUMIFS('3_Package_List'!$H$2:$H$5001,'3_Package_List'!$E$2:$E$5001,C576,'3_Package_List'!$G$2:$G$5001,D576))</f>
        <v/>
      </c>
      <c r="T576" s="27">
        <f>IF(D576="","",SUMIFS('3_Package_List'!$J$2:$J$5001,'3_Package_List'!$E$2:$E$5001,C576,'3_Package_List'!$G$2:$G$5001,D576))</f>
        <v/>
      </c>
      <c r="U576" s="27">
        <f>IF(D576="","",COUNTIFS('3_Package_List'!$E$2:$E$5001,C576,'3_Package_List'!$G$2:$G$5001,D576))</f>
        <v/>
      </c>
      <c r="V576" s="27">
        <f>IF(D576="","",IF(U576=0,"Not listed yet",IF(AND(S576=H576,T576=I576,U576=R576),"OK","Mismatch")))</f>
        <v/>
      </c>
    </row>
    <row r="577">
      <c r="A577" s="25" t="n"/>
      <c r="B577" s="25" t="n"/>
      <c r="C577" s="26" t="n"/>
      <c r="D577" s="26" t="n"/>
      <c r="E577" s="26" t="n"/>
      <c r="F577" s="26" t="n"/>
      <c r="G577" s="25" t="n"/>
      <c r="H577" s="25" t="n"/>
      <c r="I577" s="25" t="n"/>
      <c r="J577" s="25" t="n"/>
      <c r="K577" s="25" t="n"/>
      <c r="L577" s="27">
        <f>IF(D577="","",MIN(INT(H577/J577),I577))</f>
        <v/>
      </c>
      <c r="M577" s="27">
        <f>IF(D577="","",INT((H577-L577*J577)/J577))</f>
        <v/>
      </c>
      <c r="N577" s="27">
        <f>IF(D577="","",INT((I577-L577)/J577))</f>
        <v/>
      </c>
      <c r="O577" s="27">
        <f>IF(D577="","",H577-L577*J577-M577*J577)</f>
        <v/>
      </c>
      <c r="P577" s="27">
        <f>IF(D577="","",I577-L577-N577*J577)</f>
        <v/>
      </c>
      <c r="Q577" s="27">
        <f>IF(D577="","",IF(AND(O577&gt;0,P577&gt;0),IF(O577+P577&lt;=J577,1,2),IF(O577+P577&gt;0,1,0)))</f>
        <v/>
      </c>
      <c r="R577" s="27">
        <f>IF(D577="","",L577+M577+N577+Q577)</f>
        <v/>
      </c>
      <c r="S577" s="27">
        <f>IF(D577="","",SUMIFS('3_Package_List'!$H$2:$H$5001,'3_Package_List'!$E$2:$E$5001,C577,'3_Package_List'!$G$2:$G$5001,D577))</f>
        <v/>
      </c>
      <c r="T577" s="27">
        <f>IF(D577="","",SUMIFS('3_Package_List'!$J$2:$J$5001,'3_Package_List'!$E$2:$E$5001,C577,'3_Package_List'!$G$2:$G$5001,D577))</f>
        <v/>
      </c>
      <c r="U577" s="27">
        <f>IF(D577="","",COUNTIFS('3_Package_List'!$E$2:$E$5001,C577,'3_Package_List'!$G$2:$G$5001,D577))</f>
        <v/>
      </c>
      <c r="V577" s="27">
        <f>IF(D577="","",IF(U577=0,"Not listed yet",IF(AND(S577=H577,T577=I577,U577=R577),"OK","Mismatch")))</f>
        <v/>
      </c>
    </row>
    <row r="578">
      <c r="A578" s="25" t="n"/>
      <c r="B578" s="25" t="n"/>
      <c r="C578" s="26" t="n"/>
      <c r="D578" s="26" t="n"/>
      <c r="E578" s="26" t="n"/>
      <c r="F578" s="26" t="n"/>
      <c r="G578" s="25" t="n"/>
      <c r="H578" s="25" t="n"/>
      <c r="I578" s="25" t="n"/>
      <c r="J578" s="25" t="n"/>
      <c r="K578" s="25" t="n"/>
      <c r="L578" s="27">
        <f>IF(D578="","",MIN(INT(H578/J578),I578))</f>
        <v/>
      </c>
      <c r="M578" s="27">
        <f>IF(D578="","",INT((H578-L578*J578)/J578))</f>
        <v/>
      </c>
      <c r="N578" s="27">
        <f>IF(D578="","",INT((I578-L578)/J578))</f>
        <v/>
      </c>
      <c r="O578" s="27">
        <f>IF(D578="","",H578-L578*J578-M578*J578)</f>
        <v/>
      </c>
      <c r="P578" s="27">
        <f>IF(D578="","",I578-L578-N578*J578)</f>
        <v/>
      </c>
      <c r="Q578" s="27">
        <f>IF(D578="","",IF(AND(O578&gt;0,P578&gt;0),IF(O578+P578&lt;=J578,1,2),IF(O578+P578&gt;0,1,0)))</f>
        <v/>
      </c>
      <c r="R578" s="27">
        <f>IF(D578="","",L578+M578+N578+Q578)</f>
        <v/>
      </c>
      <c r="S578" s="27">
        <f>IF(D578="","",SUMIFS('3_Package_List'!$H$2:$H$5001,'3_Package_List'!$E$2:$E$5001,C578,'3_Package_List'!$G$2:$G$5001,D578))</f>
        <v/>
      </c>
      <c r="T578" s="27">
        <f>IF(D578="","",SUMIFS('3_Package_List'!$J$2:$J$5001,'3_Package_List'!$E$2:$E$5001,C578,'3_Package_List'!$G$2:$G$5001,D578))</f>
        <v/>
      </c>
      <c r="U578" s="27">
        <f>IF(D578="","",COUNTIFS('3_Package_List'!$E$2:$E$5001,C578,'3_Package_List'!$G$2:$G$5001,D578))</f>
        <v/>
      </c>
      <c r="V578" s="27">
        <f>IF(D578="","",IF(U578=0,"Not listed yet",IF(AND(S578=H578,T578=I578,U578=R578),"OK","Mismatch")))</f>
        <v/>
      </c>
    </row>
    <row r="579">
      <c r="A579" s="25" t="n"/>
      <c r="B579" s="25" t="n"/>
      <c r="C579" s="26" t="n"/>
      <c r="D579" s="26" t="n"/>
      <c r="E579" s="26" t="n"/>
      <c r="F579" s="26" t="n"/>
      <c r="G579" s="25" t="n"/>
      <c r="H579" s="25" t="n"/>
      <c r="I579" s="25" t="n"/>
      <c r="J579" s="25" t="n"/>
      <c r="K579" s="25" t="n"/>
      <c r="L579" s="27">
        <f>IF(D579="","",MIN(INT(H579/J579),I579))</f>
        <v/>
      </c>
      <c r="M579" s="27">
        <f>IF(D579="","",INT((H579-L579*J579)/J579))</f>
        <v/>
      </c>
      <c r="N579" s="27">
        <f>IF(D579="","",INT((I579-L579)/J579))</f>
        <v/>
      </c>
      <c r="O579" s="27">
        <f>IF(D579="","",H579-L579*J579-M579*J579)</f>
        <v/>
      </c>
      <c r="P579" s="27">
        <f>IF(D579="","",I579-L579-N579*J579)</f>
        <v/>
      </c>
      <c r="Q579" s="27">
        <f>IF(D579="","",IF(AND(O579&gt;0,P579&gt;0),IF(O579+P579&lt;=J579,1,2),IF(O579+P579&gt;0,1,0)))</f>
        <v/>
      </c>
      <c r="R579" s="27">
        <f>IF(D579="","",L579+M579+N579+Q579)</f>
        <v/>
      </c>
      <c r="S579" s="27">
        <f>IF(D579="","",SUMIFS('3_Package_List'!$H$2:$H$5001,'3_Package_List'!$E$2:$E$5001,C579,'3_Package_List'!$G$2:$G$5001,D579))</f>
        <v/>
      </c>
      <c r="T579" s="27">
        <f>IF(D579="","",SUMIFS('3_Package_List'!$J$2:$J$5001,'3_Package_List'!$E$2:$E$5001,C579,'3_Package_List'!$G$2:$G$5001,D579))</f>
        <v/>
      </c>
      <c r="U579" s="27">
        <f>IF(D579="","",COUNTIFS('3_Package_List'!$E$2:$E$5001,C579,'3_Package_List'!$G$2:$G$5001,D579))</f>
        <v/>
      </c>
      <c r="V579" s="27">
        <f>IF(D579="","",IF(U579=0,"Not listed yet",IF(AND(S579=H579,T579=I579,U579=R579),"OK","Mismatch")))</f>
        <v/>
      </c>
    </row>
    <row r="580">
      <c r="A580" s="25" t="n"/>
      <c r="B580" s="25" t="n"/>
      <c r="C580" s="26" t="n"/>
      <c r="D580" s="26" t="n"/>
      <c r="E580" s="26" t="n"/>
      <c r="F580" s="26" t="n"/>
      <c r="G580" s="25" t="n"/>
      <c r="H580" s="25" t="n"/>
      <c r="I580" s="25" t="n"/>
      <c r="J580" s="25" t="n"/>
      <c r="K580" s="25" t="n"/>
      <c r="L580" s="27">
        <f>IF(D580="","",MIN(INT(H580/J580),I580))</f>
        <v/>
      </c>
      <c r="M580" s="27">
        <f>IF(D580="","",INT((H580-L580*J580)/J580))</f>
        <v/>
      </c>
      <c r="N580" s="27">
        <f>IF(D580="","",INT((I580-L580)/J580))</f>
        <v/>
      </c>
      <c r="O580" s="27">
        <f>IF(D580="","",H580-L580*J580-M580*J580)</f>
        <v/>
      </c>
      <c r="P580" s="27">
        <f>IF(D580="","",I580-L580-N580*J580)</f>
        <v/>
      </c>
      <c r="Q580" s="27">
        <f>IF(D580="","",IF(AND(O580&gt;0,P580&gt;0),IF(O580+P580&lt;=J580,1,2),IF(O580+P580&gt;0,1,0)))</f>
        <v/>
      </c>
      <c r="R580" s="27">
        <f>IF(D580="","",L580+M580+N580+Q580)</f>
        <v/>
      </c>
      <c r="S580" s="27">
        <f>IF(D580="","",SUMIFS('3_Package_List'!$H$2:$H$5001,'3_Package_List'!$E$2:$E$5001,C580,'3_Package_List'!$G$2:$G$5001,D580))</f>
        <v/>
      </c>
      <c r="T580" s="27">
        <f>IF(D580="","",SUMIFS('3_Package_List'!$J$2:$J$5001,'3_Package_List'!$E$2:$E$5001,C580,'3_Package_List'!$G$2:$G$5001,D580))</f>
        <v/>
      </c>
      <c r="U580" s="27">
        <f>IF(D580="","",COUNTIFS('3_Package_List'!$E$2:$E$5001,C580,'3_Package_List'!$G$2:$G$5001,D580))</f>
        <v/>
      </c>
      <c r="V580" s="27">
        <f>IF(D580="","",IF(U580=0,"Not listed yet",IF(AND(S580=H580,T580=I580,U580=R580),"OK","Mismatch")))</f>
        <v/>
      </c>
    </row>
    <row r="581">
      <c r="A581" s="25" t="n"/>
      <c r="B581" s="25" t="n"/>
      <c r="C581" s="26" t="n"/>
      <c r="D581" s="26" t="n"/>
      <c r="E581" s="26" t="n"/>
      <c r="F581" s="26" t="n"/>
      <c r="G581" s="25" t="n"/>
      <c r="H581" s="25" t="n"/>
      <c r="I581" s="25" t="n"/>
      <c r="J581" s="25" t="n"/>
      <c r="K581" s="25" t="n"/>
      <c r="L581" s="27">
        <f>IF(D581="","",MIN(INT(H581/J581),I581))</f>
        <v/>
      </c>
      <c r="M581" s="27">
        <f>IF(D581="","",INT((H581-L581*J581)/J581))</f>
        <v/>
      </c>
      <c r="N581" s="27">
        <f>IF(D581="","",INT((I581-L581)/J581))</f>
        <v/>
      </c>
      <c r="O581" s="27">
        <f>IF(D581="","",H581-L581*J581-M581*J581)</f>
        <v/>
      </c>
      <c r="P581" s="27">
        <f>IF(D581="","",I581-L581-N581*J581)</f>
        <v/>
      </c>
      <c r="Q581" s="27">
        <f>IF(D581="","",IF(AND(O581&gt;0,P581&gt;0),IF(O581+P581&lt;=J581,1,2),IF(O581+P581&gt;0,1,0)))</f>
        <v/>
      </c>
      <c r="R581" s="27">
        <f>IF(D581="","",L581+M581+N581+Q581)</f>
        <v/>
      </c>
      <c r="S581" s="27">
        <f>IF(D581="","",SUMIFS('3_Package_List'!$H$2:$H$5001,'3_Package_List'!$E$2:$E$5001,C581,'3_Package_List'!$G$2:$G$5001,D581))</f>
        <v/>
      </c>
      <c r="T581" s="27">
        <f>IF(D581="","",SUMIFS('3_Package_List'!$J$2:$J$5001,'3_Package_List'!$E$2:$E$5001,C581,'3_Package_List'!$G$2:$G$5001,D581))</f>
        <v/>
      </c>
      <c r="U581" s="27">
        <f>IF(D581="","",COUNTIFS('3_Package_List'!$E$2:$E$5001,C581,'3_Package_List'!$G$2:$G$5001,D581))</f>
        <v/>
      </c>
      <c r="V581" s="27">
        <f>IF(D581="","",IF(U581=0,"Not listed yet",IF(AND(S581=H581,T581=I581,U581=R581),"OK","Mismatch")))</f>
        <v/>
      </c>
    </row>
    <row r="582">
      <c r="A582" s="25" t="n"/>
      <c r="B582" s="25" t="n"/>
      <c r="C582" s="26" t="n"/>
      <c r="D582" s="26" t="n"/>
      <c r="E582" s="26" t="n"/>
      <c r="F582" s="26" t="n"/>
      <c r="G582" s="25" t="n"/>
      <c r="H582" s="25" t="n"/>
      <c r="I582" s="25" t="n"/>
      <c r="J582" s="25" t="n"/>
      <c r="K582" s="25" t="n"/>
      <c r="L582" s="27">
        <f>IF(D582="","",MIN(INT(H582/J582),I582))</f>
        <v/>
      </c>
      <c r="M582" s="27">
        <f>IF(D582="","",INT((H582-L582*J582)/J582))</f>
        <v/>
      </c>
      <c r="N582" s="27">
        <f>IF(D582="","",INT((I582-L582)/J582))</f>
        <v/>
      </c>
      <c r="O582" s="27">
        <f>IF(D582="","",H582-L582*J582-M582*J582)</f>
        <v/>
      </c>
      <c r="P582" s="27">
        <f>IF(D582="","",I582-L582-N582*J582)</f>
        <v/>
      </c>
      <c r="Q582" s="27">
        <f>IF(D582="","",IF(AND(O582&gt;0,P582&gt;0),IF(O582+P582&lt;=J582,1,2),IF(O582+P582&gt;0,1,0)))</f>
        <v/>
      </c>
      <c r="R582" s="27">
        <f>IF(D582="","",L582+M582+N582+Q582)</f>
        <v/>
      </c>
      <c r="S582" s="27">
        <f>IF(D582="","",SUMIFS('3_Package_List'!$H$2:$H$5001,'3_Package_List'!$E$2:$E$5001,C582,'3_Package_List'!$G$2:$G$5001,D582))</f>
        <v/>
      </c>
      <c r="T582" s="27">
        <f>IF(D582="","",SUMIFS('3_Package_List'!$J$2:$J$5001,'3_Package_List'!$E$2:$E$5001,C582,'3_Package_List'!$G$2:$G$5001,D582))</f>
        <v/>
      </c>
      <c r="U582" s="27">
        <f>IF(D582="","",COUNTIFS('3_Package_List'!$E$2:$E$5001,C582,'3_Package_List'!$G$2:$G$5001,D582))</f>
        <v/>
      </c>
      <c r="V582" s="27">
        <f>IF(D582="","",IF(U582=0,"Not listed yet",IF(AND(S582=H582,T582=I582,U582=R582),"OK","Mismatch")))</f>
        <v/>
      </c>
    </row>
    <row r="583">
      <c r="A583" s="25" t="n"/>
      <c r="B583" s="25" t="n"/>
      <c r="C583" s="26" t="n"/>
      <c r="D583" s="26" t="n"/>
      <c r="E583" s="26" t="n"/>
      <c r="F583" s="26" t="n"/>
      <c r="G583" s="25" t="n"/>
      <c r="H583" s="25" t="n"/>
      <c r="I583" s="25" t="n"/>
      <c r="J583" s="25" t="n"/>
      <c r="K583" s="25" t="n"/>
      <c r="L583" s="27">
        <f>IF(D583="","",MIN(INT(H583/J583),I583))</f>
        <v/>
      </c>
      <c r="M583" s="27">
        <f>IF(D583="","",INT((H583-L583*J583)/J583))</f>
        <v/>
      </c>
      <c r="N583" s="27">
        <f>IF(D583="","",INT((I583-L583)/J583))</f>
        <v/>
      </c>
      <c r="O583" s="27">
        <f>IF(D583="","",H583-L583*J583-M583*J583)</f>
        <v/>
      </c>
      <c r="P583" s="27">
        <f>IF(D583="","",I583-L583-N583*J583)</f>
        <v/>
      </c>
      <c r="Q583" s="27">
        <f>IF(D583="","",IF(AND(O583&gt;0,P583&gt;0),IF(O583+P583&lt;=J583,1,2),IF(O583+P583&gt;0,1,0)))</f>
        <v/>
      </c>
      <c r="R583" s="27">
        <f>IF(D583="","",L583+M583+N583+Q583)</f>
        <v/>
      </c>
      <c r="S583" s="27">
        <f>IF(D583="","",SUMIFS('3_Package_List'!$H$2:$H$5001,'3_Package_List'!$E$2:$E$5001,C583,'3_Package_List'!$G$2:$G$5001,D583))</f>
        <v/>
      </c>
      <c r="T583" s="27">
        <f>IF(D583="","",SUMIFS('3_Package_List'!$J$2:$J$5001,'3_Package_List'!$E$2:$E$5001,C583,'3_Package_List'!$G$2:$G$5001,D583))</f>
        <v/>
      </c>
      <c r="U583" s="27">
        <f>IF(D583="","",COUNTIFS('3_Package_List'!$E$2:$E$5001,C583,'3_Package_List'!$G$2:$G$5001,D583))</f>
        <v/>
      </c>
      <c r="V583" s="27">
        <f>IF(D583="","",IF(U583=0,"Not listed yet",IF(AND(S583=H583,T583=I583,U583=R583),"OK","Mismatch")))</f>
        <v/>
      </c>
    </row>
    <row r="584">
      <c r="A584" s="25" t="n"/>
      <c r="B584" s="25" t="n"/>
      <c r="C584" s="26" t="n"/>
      <c r="D584" s="26" t="n"/>
      <c r="E584" s="26" t="n"/>
      <c r="F584" s="26" t="n"/>
      <c r="G584" s="25" t="n"/>
      <c r="H584" s="25" t="n"/>
      <c r="I584" s="25" t="n"/>
      <c r="J584" s="25" t="n"/>
      <c r="K584" s="25" t="n"/>
      <c r="L584" s="27">
        <f>IF(D584="","",MIN(INT(H584/J584),I584))</f>
        <v/>
      </c>
      <c r="M584" s="27">
        <f>IF(D584="","",INT((H584-L584*J584)/J584))</f>
        <v/>
      </c>
      <c r="N584" s="27">
        <f>IF(D584="","",INT((I584-L584)/J584))</f>
        <v/>
      </c>
      <c r="O584" s="27">
        <f>IF(D584="","",H584-L584*J584-M584*J584)</f>
        <v/>
      </c>
      <c r="P584" s="27">
        <f>IF(D584="","",I584-L584-N584*J584)</f>
        <v/>
      </c>
      <c r="Q584" s="27">
        <f>IF(D584="","",IF(AND(O584&gt;0,P584&gt;0),IF(O584+P584&lt;=J584,1,2),IF(O584+P584&gt;0,1,0)))</f>
        <v/>
      </c>
      <c r="R584" s="27">
        <f>IF(D584="","",L584+M584+N584+Q584)</f>
        <v/>
      </c>
      <c r="S584" s="27">
        <f>IF(D584="","",SUMIFS('3_Package_List'!$H$2:$H$5001,'3_Package_List'!$E$2:$E$5001,C584,'3_Package_List'!$G$2:$G$5001,D584))</f>
        <v/>
      </c>
      <c r="T584" s="27">
        <f>IF(D584="","",SUMIFS('3_Package_List'!$J$2:$J$5001,'3_Package_List'!$E$2:$E$5001,C584,'3_Package_List'!$G$2:$G$5001,D584))</f>
        <v/>
      </c>
      <c r="U584" s="27">
        <f>IF(D584="","",COUNTIFS('3_Package_List'!$E$2:$E$5001,C584,'3_Package_List'!$G$2:$G$5001,D584))</f>
        <v/>
      </c>
      <c r="V584" s="27">
        <f>IF(D584="","",IF(U584=0,"Not listed yet",IF(AND(S584=H584,T584=I584,U584=R584),"OK","Mismatch")))</f>
        <v/>
      </c>
    </row>
    <row r="585">
      <c r="A585" s="25" t="n"/>
      <c r="B585" s="25" t="n"/>
      <c r="C585" s="26" t="n"/>
      <c r="D585" s="26" t="n"/>
      <c r="E585" s="26" t="n"/>
      <c r="F585" s="26" t="n"/>
      <c r="G585" s="25" t="n"/>
      <c r="H585" s="25" t="n"/>
      <c r="I585" s="25" t="n"/>
      <c r="J585" s="25" t="n"/>
      <c r="K585" s="25" t="n"/>
      <c r="L585" s="27">
        <f>IF(D585="","",MIN(INT(H585/J585),I585))</f>
        <v/>
      </c>
      <c r="M585" s="27">
        <f>IF(D585="","",INT((H585-L585*J585)/J585))</f>
        <v/>
      </c>
      <c r="N585" s="27">
        <f>IF(D585="","",INT((I585-L585)/J585))</f>
        <v/>
      </c>
      <c r="O585" s="27">
        <f>IF(D585="","",H585-L585*J585-M585*J585)</f>
        <v/>
      </c>
      <c r="P585" s="27">
        <f>IF(D585="","",I585-L585-N585*J585)</f>
        <v/>
      </c>
      <c r="Q585" s="27">
        <f>IF(D585="","",IF(AND(O585&gt;0,P585&gt;0),IF(O585+P585&lt;=J585,1,2),IF(O585+P585&gt;0,1,0)))</f>
        <v/>
      </c>
      <c r="R585" s="27">
        <f>IF(D585="","",L585+M585+N585+Q585)</f>
        <v/>
      </c>
      <c r="S585" s="27">
        <f>IF(D585="","",SUMIFS('3_Package_List'!$H$2:$H$5001,'3_Package_List'!$E$2:$E$5001,C585,'3_Package_List'!$G$2:$G$5001,D585))</f>
        <v/>
      </c>
      <c r="T585" s="27">
        <f>IF(D585="","",SUMIFS('3_Package_List'!$J$2:$J$5001,'3_Package_List'!$E$2:$E$5001,C585,'3_Package_List'!$G$2:$G$5001,D585))</f>
        <v/>
      </c>
      <c r="U585" s="27">
        <f>IF(D585="","",COUNTIFS('3_Package_List'!$E$2:$E$5001,C585,'3_Package_List'!$G$2:$G$5001,D585))</f>
        <v/>
      </c>
      <c r="V585" s="27">
        <f>IF(D585="","",IF(U585=0,"Not listed yet",IF(AND(S585=H585,T585=I585,U585=R585),"OK","Mismatch")))</f>
        <v/>
      </c>
    </row>
    <row r="586">
      <c r="A586" s="25" t="n"/>
      <c r="B586" s="25" t="n"/>
      <c r="C586" s="26" t="n"/>
      <c r="D586" s="26" t="n"/>
      <c r="E586" s="26" t="n"/>
      <c r="F586" s="26" t="n"/>
      <c r="G586" s="25" t="n"/>
      <c r="H586" s="25" t="n"/>
      <c r="I586" s="25" t="n"/>
      <c r="J586" s="25" t="n"/>
      <c r="K586" s="25" t="n"/>
      <c r="L586" s="27">
        <f>IF(D586="","",MIN(INT(H586/J586),I586))</f>
        <v/>
      </c>
      <c r="M586" s="27">
        <f>IF(D586="","",INT((H586-L586*J586)/J586))</f>
        <v/>
      </c>
      <c r="N586" s="27">
        <f>IF(D586="","",INT((I586-L586)/J586))</f>
        <v/>
      </c>
      <c r="O586" s="27">
        <f>IF(D586="","",H586-L586*J586-M586*J586)</f>
        <v/>
      </c>
      <c r="P586" s="27">
        <f>IF(D586="","",I586-L586-N586*J586)</f>
        <v/>
      </c>
      <c r="Q586" s="27">
        <f>IF(D586="","",IF(AND(O586&gt;0,P586&gt;0),IF(O586+P586&lt;=J586,1,2),IF(O586+P586&gt;0,1,0)))</f>
        <v/>
      </c>
      <c r="R586" s="27">
        <f>IF(D586="","",L586+M586+N586+Q586)</f>
        <v/>
      </c>
      <c r="S586" s="27">
        <f>IF(D586="","",SUMIFS('3_Package_List'!$H$2:$H$5001,'3_Package_List'!$E$2:$E$5001,C586,'3_Package_List'!$G$2:$G$5001,D586))</f>
        <v/>
      </c>
      <c r="T586" s="27">
        <f>IF(D586="","",SUMIFS('3_Package_List'!$J$2:$J$5001,'3_Package_List'!$E$2:$E$5001,C586,'3_Package_List'!$G$2:$G$5001,D586))</f>
        <v/>
      </c>
      <c r="U586" s="27">
        <f>IF(D586="","",COUNTIFS('3_Package_List'!$E$2:$E$5001,C586,'3_Package_List'!$G$2:$G$5001,D586))</f>
        <v/>
      </c>
      <c r="V586" s="27">
        <f>IF(D586="","",IF(U586=0,"Not listed yet",IF(AND(S586=H586,T586=I586,U586=R586),"OK","Mismatch")))</f>
        <v/>
      </c>
    </row>
    <row r="587">
      <c r="A587" s="25" t="n"/>
      <c r="B587" s="25" t="n"/>
      <c r="C587" s="26" t="n"/>
      <c r="D587" s="26" t="n"/>
      <c r="E587" s="26" t="n"/>
      <c r="F587" s="26" t="n"/>
      <c r="G587" s="25" t="n"/>
      <c r="H587" s="25" t="n"/>
      <c r="I587" s="25" t="n"/>
      <c r="J587" s="25" t="n"/>
      <c r="K587" s="25" t="n"/>
      <c r="L587" s="27">
        <f>IF(D587="","",MIN(INT(H587/J587),I587))</f>
        <v/>
      </c>
      <c r="M587" s="27">
        <f>IF(D587="","",INT((H587-L587*J587)/J587))</f>
        <v/>
      </c>
      <c r="N587" s="27">
        <f>IF(D587="","",INT((I587-L587)/J587))</f>
        <v/>
      </c>
      <c r="O587" s="27">
        <f>IF(D587="","",H587-L587*J587-M587*J587)</f>
        <v/>
      </c>
      <c r="P587" s="27">
        <f>IF(D587="","",I587-L587-N587*J587)</f>
        <v/>
      </c>
      <c r="Q587" s="27">
        <f>IF(D587="","",IF(AND(O587&gt;0,P587&gt;0),IF(O587+P587&lt;=J587,1,2),IF(O587+P587&gt;0,1,0)))</f>
        <v/>
      </c>
      <c r="R587" s="27">
        <f>IF(D587="","",L587+M587+N587+Q587)</f>
        <v/>
      </c>
      <c r="S587" s="27">
        <f>IF(D587="","",SUMIFS('3_Package_List'!$H$2:$H$5001,'3_Package_List'!$E$2:$E$5001,C587,'3_Package_List'!$G$2:$G$5001,D587))</f>
        <v/>
      </c>
      <c r="T587" s="27">
        <f>IF(D587="","",SUMIFS('3_Package_List'!$J$2:$J$5001,'3_Package_List'!$E$2:$E$5001,C587,'3_Package_List'!$G$2:$G$5001,D587))</f>
        <v/>
      </c>
      <c r="U587" s="27">
        <f>IF(D587="","",COUNTIFS('3_Package_List'!$E$2:$E$5001,C587,'3_Package_List'!$G$2:$G$5001,D587))</f>
        <v/>
      </c>
      <c r="V587" s="27">
        <f>IF(D587="","",IF(U587=0,"Not listed yet",IF(AND(S587=H587,T587=I587,U587=R587),"OK","Mismatch")))</f>
        <v/>
      </c>
    </row>
    <row r="588">
      <c r="A588" s="25" t="n"/>
      <c r="B588" s="25" t="n"/>
      <c r="C588" s="26" t="n"/>
      <c r="D588" s="26" t="n"/>
      <c r="E588" s="26" t="n"/>
      <c r="F588" s="26" t="n"/>
      <c r="G588" s="25" t="n"/>
      <c r="H588" s="25" t="n"/>
      <c r="I588" s="25" t="n"/>
      <c r="J588" s="25" t="n"/>
      <c r="K588" s="25" t="n"/>
      <c r="L588" s="27">
        <f>IF(D588="","",MIN(INT(H588/J588),I588))</f>
        <v/>
      </c>
      <c r="M588" s="27">
        <f>IF(D588="","",INT((H588-L588*J588)/J588))</f>
        <v/>
      </c>
      <c r="N588" s="27">
        <f>IF(D588="","",INT((I588-L588)/J588))</f>
        <v/>
      </c>
      <c r="O588" s="27">
        <f>IF(D588="","",H588-L588*J588-M588*J588)</f>
        <v/>
      </c>
      <c r="P588" s="27">
        <f>IF(D588="","",I588-L588-N588*J588)</f>
        <v/>
      </c>
      <c r="Q588" s="27">
        <f>IF(D588="","",IF(AND(O588&gt;0,P588&gt;0),IF(O588+P588&lt;=J588,1,2),IF(O588+P588&gt;0,1,0)))</f>
        <v/>
      </c>
      <c r="R588" s="27">
        <f>IF(D588="","",L588+M588+N588+Q588)</f>
        <v/>
      </c>
      <c r="S588" s="27">
        <f>IF(D588="","",SUMIFS('3_Package_List'!$H$2:$H$5001,'3_Package_List'!$E$2:$E$5001,C588,'3_Package_List'!$G$2:$G$5001,D588))</f>
        <v/>
      </c>
      <c r="T588" s="27">
        <f>IF(D588="","",SUMIFS('3_Package_List'!$J$2:$J$5001,'3_Package_List'!$E$2:$E$5001,C588,'3_Package_List'!$G$2:$G$5001,D588))</f>
        <v/>
      </c>
      <c r="U588" s="27">
        <f>IF(D588="","",COUNTIFS('3_Package_List'!$E$2:$E$5001,C588,'3_Package_List'!$G$2:$G$5001,D588))</f>
        <v/>
      </c>
      <c r="V588" s="27">
        <f>IF(D588="","",IF(U588=0,"Not listed yet",IF(AND(S588=H588,T588=I588,U588=R588),"OK","Mismatch")))</f>
        <v/>
      </c>
    </row>
    <row r="589">
      <c r="A589" s="25" t="n"/>
      <c r="B589" s="25" t="n"/>
      <c r="C589" s="26" t="n"/>
      <c r="D589" s="26" t="n"/>
      <c r="E589" s="26" t="n"/>
      <c r="F589" s="26" t="n"/>
      <c r="G589" s="25" t="n"/>
      <c r="H589" s="25" t="n"/>
      <c r="I589" s="25" t="n"/>
      <c r="J589" s="25" t="n"/>
      <c r="K589" s="25" t="n"/>
      <c r="L589" s="27">
        <f>IF(D589="","",MIN(INT(H589/J589),I589))</f>
        <v/>
      </c>
      <c r="M589" s="27">
        <f>IF(D589="","",INT((H589-L589*J589)/J589))</f>
        <v/>
      </c>
      <c r="N589" s="27">
        <f>IF(D589="","",INT((I589-L589)/J589))</f>
        <v/>
      </c>
      <c r="O589" s="27">
        <f>IF(D589="","",H589-L589*J589-M589*J589)</f>
        <v/>
      </c>
      <c r="P589" s="27">
        <f>IF(D589="","",I589-L589-N589*J589)</f>
        <v/>
      </c>
      <c r="Q589" s="27">
        <f>IF(D589="","",IF(AND(O589&gt;0,P589&gt;0),IF(O589+P589&lt;=J589,1,2),IF(O589+P589&gt;0,1,0)))</f>
        <v/>
      </c>
      <c r="R589" s="27">
        <f>IF(D589="","",L589+M589+N589+Q589)</f>
        <v/>
      </c>
      <c r="S589" s="27">
        <f>IF(D589="","",SUMIFS('3_Package_List'!$H$2:$H$5001,'3_Package_List'!$E$2:$E$5001,C589,'3_Package_List'!$G$2:$G$5001,D589))</f>
        <v/>
      </c>
      <c r="T589" s="27">
        <f>IF(D589="","",SUMIFS('3_Package_List'!$J$2:$J$5001,'3_Package_List'!$E$2:$E$5001,C589,'3_Package_List'!$G$2:$G$5001,D589))</f>
        <v/>
      </c>
      <c r="U589" s="27">
        <f>IF(D589="","",COUNTIFS('3_Package_List'!$E$2:$E$5001,C589,'3_Package_List'!$G$2:$G$5001,D589))</f>
        <v/>
      </c>
      <c r="V589" s="27">
        <f>IF(D589="","",IF(U589=0,"Not listed yet",IF(AND(S589=H589,T589=I589,U589=R589),"OK","Mismatch")))</f>
        <v/>
      </c>
    </row>
    <row r="590">
      <c r="A590" s="25" t="n"/>
      <c r="B590" s="25" t="n"/>
      <c r="C590" s="26" t="n"/>
      <c r="D590" s="26" t="n"/>
      <c r="E590" s="26" t="n"/>
      <c r="F590" s="26" t="n"/>
      <c r="G590" s="25" t="n"/>
      <c r="H590" s="25" t="n"/>
      <c r="I590" s="25" t="n"/>
      <c r="J590" s="25" t="n"/>
      <c r="K590" s="25" t="n"/>
      <c r="L590" s="27">
        <f>IF(D590="","",MIN(INT(H590/J590),I590))</f>
        <v/>
      </c>
      <c r="M590" s="27">
        <f>IF(D590="","",INT((H590-L590*J590)/J590))</f>
        <v/>
      </c>
      <c r="N590" s="27">
        <f>IF(D590="","",INT((I590-L590)/J590))</f>
        <v/>
      </c>
      <c r="O590" s="27">
        <f>IF(D590="","",H590-L590*J590-M590*J590)</f>
        <v/>
      </c>
      <c r="P590" s="27">
        <f>IF(D590="","",I590-L590-N590*J590)</f>
        <v/>
      </c>
      <c r="Q590" s="27">
        <f>IF(D590="","",IF(AND(O590&gt;0,P590&gt;0),IF(O590+P590&lt;=J590,1,2),IF(O590+P590&gt;0,1,0)))</f>
        <v/>
      </c>
      <c r="R590" s="27">
        <f>IF(D590="","",L590+M590+N590+Q590)</f>
        <v/>
      </c>
      <c r="S590" s="27">
        <f>IF(D590="","",SUMIFS('3_Package_List'!$H$2:$H$5001,'3_Package_List'!$E$2:$E$5001,C590,'3_Package_List'!$G$2:$G$5001,D590))</f>
        <v/>
      </c>
      <c r="T590" s="27">
        <f>IF(D590="","",SUMIFS('3_Package_List'!$J$2:$J$5001,'3_Package_List'!$E$2:$E$5001,C590,'3_Package_List'!$G$2:$G$5001,D590))</f>
        <v/>
      </c>
      <c r="U590" s="27">
        <f>IF(D590="","",COUNTIFS('3_Package_List'!$E$2:$E$5001,C590,'3_Package_List'!$G$2:$G$5001,D590))</f>
        <v/>
      </c>
      <c r="V590" s="27">
        <f>IF(D590="","",IF(U590=0,"Not listed yet",IF(AND(S590=H590,T590=I590,U590=R590),"OK","Mismatch")))</f>
        <v/>
      </c>
    </row>
    <row r="591">
      <c r="A591" s="25" t="n"/>
      <c r="B591" s="25" t="n"/>
      <c r="C591" s="26" t="n"/>
      <c r="D591" s="26" t="n"/>
      <c r="E591" s="26" t="n"/>
      <c r="F591" s="26" t="n"/>
      <c r="G591" s="25" t="n"/>
      <c r="H591" s="25" t="n"/>
      <c r="I591" s="25" t="n"/>
      <c r="J591" s="25" t="n"/>
      <c r="K591" s="25" t="n"/>
      <c r="L591" s="27">
        <f>IF(D591="","",MIN(INT(H591/J591),I591))</f>
        <v/>
      </c>
      <c r="M591" s="27">
        <f>IF(D591="","",INT((H591-L591*J591)/J591))</f>
        <v/>
      </c>
      <c r="N591" s="27">
        <f>IF(D591="","",INT((I591-L591)/J591))</f>
        <v/>
      </c>
      <c r="O591" s="27">
        <f>IF(D591="","",H591-L591*J591-M591*J591)</f>
        <v/>
      </c>
      <c r="P591" s="27">
        <f>IF(D591="","",I591-L591-N591*J591)</f>
        <v/>
      </c>
      <c r="Q591" s="27">
        <f>IF(D591="","",IF(AND(O591&gt;0,P591&gt;0),IF(O591+P591&lt;=J591,1,2),IF(O591+P591&gt;0,1,0)))</f>
        <v/>
      </c>
      <c r="R591" s="27">
        <f>IF(D591="","",L591+M591+N591+Q591)</f>
        <v/>
      </c>
      <c r="S591" s="27">
        <f>IF(D591="","",SUMIFS('3_Package_List'!$H$2:$H$5001,'3_Package_List'!$E$2:$E$5001,C591,'3_Package_List'!$G$2:$G$5001,D591))</f>
        <v/>
      </c>
      <c r="T591" s="27">
        <f>IF(D591="","",SUMIFS('3_Package_List'!$J$2:$J$5001,'3_Package_List'!$E$2:$E$5001,C591,'3_Package_List'!$G$2:$G$5001,D591))</f>
        <v/>
      </c>
      <c r="U591" s="27">
        <f>IF(D591="","",COUNTIFS('3_Package_List'!$E$2:$E$5001,C591,'3_Package_List'!$G$2:$G$5001,D591))</f>
        <v/>
      </c>
      <c r="V591" s="27">
        <f>IF(D591="","",IF(U591=0,"Not listed yet",IF(AND(S591=H591,T591=I591,U591=R591),"OK","Mismatch")))</f>
        <v/>
      </c>
    </row>
    <row r="592">
      <c r="A592" s="25" t="n"/>
      <c r="B592" s="25" t="n"/>
      <c r="C592" s="26" t="n"/>
      <c r="D592" s="26" t="n"/>
      <c r="E592" s="26" t="n"/>
      <c r="F592" s="26" t="n"/>
      <c r="G592" s="25" t="n"/>
      <c r="H592" s="25" t="n"/>
      <c r="I592" s="25" t="n"/>
      <c r="J592" s="25" t="n"/>
      <c r="K592" s="25" t="n"/>
      <c r="L592" s="27">
        <f>IF(D592="","",MIN(INT(H592/J592),I592))</f>
        <v/>
      </c>
      <c r="M592" s="27">
        <f>IF(D592="","",INT((H592-L592*J592)/J592))</f>
        <v/>
      </c>
      <c r="N592" s="27">
        <f>IF(D592="","",INT((I592-L592)/J592))</f>
        <v/>
      </c>
      <c r="O592" s="27">
        <f>IF(D592="","",H592-L592*J592-M592*J592)</f>
        <v/>
      </c>
      <c r="P592" s="27">
        <f>IF(D592="","",I592-L592-N592*J592)</f>
        <v/>
      </c>
      <c r="Q592" s="27">
        <f>IF(D592="","",IF(AND(O592&gt;0,P592&gt;0),IF(O592+P592&lt;=J592,1,2),IF(O592+P592&gt;0,1,0)))</f>
        <v/>
      </c>
      <c r="R592" s="27">
        <f>IF(D592="","",L592+M592+N592+Q592)</f>
        <v/>
      </c>
      <c r="S592" s="27">
        <f>IF(D592="","",SUMIFS('3_Package_List'!$H$2:$H$5001,'3_Package_List'!$E$2:$E$5001,C592,'3_Package_List'!$G$2:$G$5001,D592))</f>
        <v/>
      </c>
      <c r="T592" s="27">
        <f>IF(D592="","",SUMIFS('3_Package_List'!$J$2:$J$5001,'3_Package_List'!$E$2:$E$5001,C592,'3_Package_List'!$G$2:$G$5001,D592))</f>
        <v/>
      </c>
      <c r="U592" s="27">
        <f>IF(D592="","",COUNTIFS('3_Package_List'!$E$2:$E$5001,C592,'3_Package_List'!$G$2:$G$5001,D592))</f>
        <v/>
      </c>
      <c r="V592" s="27">
        <f>IF(D592="","",IF(U592=0,"Not listed yet",IF(AND(S592=H592,T592=I592,U592=R592),"OK","Mismatch")))</f>
        <v/>
      </c>
    </row>
    <row r="593">
      <c r="A593" s="25" t="n"/>
      <c r="B593" s="25" t="n"/>
      <c r="C593" s="26" t="n"/>
      <c r="D593" s="26" t="n"/>
      <c r="E593" s="26" t="n"/>
      <c r="F593" s="26" t="n"/>
      <c r="G593" s="25" t="n"/>
      <c r="H593" s="25" t="n"/>
      <c r="I593" s="25" t="n"/>
      <c r="J593" s="25" t="n"/>
      <c r="K593" s="25" t="n"/>
      <c r="L593" s="27">
        <f>IF(D593="","",MIN(INT(H593/J593),I593))</f>
        <v/>
      </c>
      <c r="M593" s="27">
        <f>IF(D593="","",INT((H593-L593*J593)/J593))</f>
        <v/>
      </c>
      <c r="N593" s="27">
        <f>IF(D593="","",INT((I593-L593)/J593))</f>
        <v/>
      </c>
      <c r="O593" s="27">
        <f>IF(D593="","",H593-L593*J593-M593*J593)</f>
        <v/>
      </c>
      <c r="P593" s="27">
        <f>IF(D593="","",I593-L593-N593*J593)</f>
        <v/>
      </c>
      <c r="Q593" s="27">
        <f>IF(D593="","",IF(AND(O593&gt;0,P593&gt;0),IF(O593+P593&lt;=J593,1,2),IF(O593+P593&gt;0,1,0)))</f>
        <v/>
      </c>
      <c r="R593" s="27">
        <f>IF(D593="","",L593+M593+N593+Q593)</f>
        <v/>
      </c>
      <c r="S593" s="27">
        <f>IF(D593="","",SUMIFS('3_Package_List'!$H$2:$H$5001,'3_Package_List'!$E$2:$E$5001,C593,'3_Package_List'!$G$2:$G$5001,D593))</f>
        <v/>
      </c>
      <c r="T593" s="27">
        <f>IF(D593="","",SUMIFS('3_Package_List'!$J$2:$J$5001,'3_Package_List'!$E$2:$E$5001,C593,'3_Package_List'!$G$2:$G$5001,D593))</f>
        <v/>
      </c>
      <c r="U593" s="27">
        <f>IF(D593="","",COUNTIFS('3_Package_List'!$E$2:$E$5001,C593,'3_Package_List'!$G$2:$G$5001,D593))</f>
        <v/>
      </c>
      <c r="V593" s="27">
        <f>IF(D593="","",IF(U593=0,"Not listed yet",IF(AND(S593=H593,T593=I593,U593=R593),"OK","Mismatch")))</f>
        <v/>
      </c>
    </row>
    <row r="594">
      <c r="A594" s="25" t="n"/>
      <c r="B594" s="25" t="n"/>
      <c r="C594" s="26" t="n"/>
      <c r="D594" s="26" t="n"/>
      <c r="E594" s="26" t="n"/>
      <c r="F594" s="26" t="n"/>
      <c r="G594" s="25" t="n"/>
      <c r="H594" s="25" t="n"/>
      <c r="I594" s="25" t="n"/>
      <c r="J594" s="25" t="n"/>
      <c r="K594" s="25" t="n"/>
      <c r="L594" s="27">
        <f>IF(D594="","",MIN(INT(H594/J594),I594))</f>
        <v/>
      </c>
      <c r="M594" s="27">
        <f>IF(D594="","",INT((H594-L594*J594)/J594))</f>
        <v/>
      </c>
      <c r="N594" s="27">
        <f>IF(D594="","",INT((I594-L594)/J594))</f>
        <v/>
      </c>
      <c r="O594" s="27">
        <f>IF(D594="","",H594-L594*J594-M594*J594)</f>
        <v/>
      </c>
      <c r="P594" s="27">
        <f>IF(D594="","",I594-L594-N594*J594)</f>
        <v/>
      </c>
      <c r="Q594" s="27">
        <f>IF(D594="","",IF(AND(O594&gt;0,P594&gt;0),IF(O594+P594&lt;=J594,1,2),IF(O594+P594&gt;0,1,0)))</f>
        <v/>
      </c>
      <c r="R594" s="27">
        <f>IF(D594="","",L594+M594+N594+Q594)</f>
        <v/>
      </c>
      <c r="S594" s="27">
        <f>IF(D594="","",SUMIFS('3_Package_List'!$H$2:$H$5001,'3_Package_List'!$E$2:$E$5001,C594,'3_Package_List'!$G$2:$G$5001,D594))</f>
        <v/>
      </c>
      <c r="T594" s="27">
        <f>IF(D594="","",SUMIFS('3_Package_List'!$J$2:$J$5001,'3_Package_List'!$E$2:$E$5001,C594,'3_Package_List'!$G$2:$G$5001,D594))</f>
        <v/>
      </c>
      <c r="U594" s="27">
        <f>IF(D594="","",COUNTIFS('3_Package_List'!$E$2:$E$5001,C594,'3_Package_List'!$G$2:$G$5001,D594))</f>
        <v/>
      </c>
      <c r="V594" s="27">
        <f>IF(D594="","",IF(U594=0,"Not listed yet",IF(AND(S594=H594,T594=I594,U594=R594),"OK","Mismatch")))</f>
        <v/>
      </c>
    </row>
    <row r="595">
      <c r="A595" s="25" t="n"/>
      <c r="B595" s="25" t="n"/>
      <c r="C595" s="26" t="n"/>
      <c r="D595" s="26" t="n"/>
      <c r="E595" s="26" t="n"/>
      <c r="F595" s="26" t="n"/>
      <c r="G595" s="25" t="n"/>
      <c r="H595" s="25" t="n"/>
      <c r="I595" s="25" t="n"/>
      <c r="J595" s="25" t="n"/>
      <c r="K595" s="25" t="n"/>
      <c r="L595" s="27">
        <f>IF(D595="","",MIN(INT(H595/J595),I595))</f>
        <v/>
      </c>
      <c r="M595" s="27">
        <f>IF(D595="","",INT((H595-L595*J595)/J595))</f>
        <v/>
      </c>
      <c r="N595" s="27">
        <f>IF(D595="","",INT((I595-L595)/J595))</f>
        <v/>
      </c>
      <c r="O595" s="27">
        <f>IF(D595="","",H595-L595*J595-M595*J595)</f>
        <v/>
      </c>
      <c r="P595" s="27">
        <f>IF(D595="","",I595-L595-N595*J595)</f>
        <v/>
      </c>
      <c r="Q595" s="27">
        <f>IF(D595="","",IF(AND(O595&gt;0,P595&gt;0),IF(O595+P595&lt;=J595,1,2),IF(O595+P595&gt;0,1,0)))</f>
        <v/>
      </c>
      <c r="R595" s="27">
        <f>IF(D595="","",L595+M595+N595+Q595)</f>
        <v/>
      </c>
      <c r="S595" s="27">
        <f>IF(D595="","",SUMIFS('3_Package_List'!$H$2:$H$5001,'3_Package_List'!$E$2:$E$5001,C595,'3_Package_List'!$G$2:$G$5001,D595))</f>
        <v/>
      </c>
      <c r="T595" s="27">
        <f>IF(D595="","",SUMIFS('3_Package_List'!$J$2:$J$5001,'3_Package_List'!$E$2:$E$5001,C595,'3_Package_List'!$G$2:$G$5001,D595))</f>
        <v/>
      </c>
      <c r="U595" s="27">
        <f>IF(D595="","",COUNTIFS('3_Package_List'!$E$2:$E$5001,C595,'3_Package_List'!$G$2:$G$5001,D595))</f>
        <v/>
      </c>
      <c r="V595" s="27">
        <f>IF(D595="","",IF(U595=0,"Not listed yet",IF(AND(S595=H595,T595=I595,U595=R595),"OK","Mismatch")))</f>
        <v/>
      </c>
    </row>
    <row r="596">
      <c r="A596" s="25" t="n"/>
      <c r="B596" s="25" t="n"/>
      <c r="C596" s="26" t="n"/>
      <c r="D596" s="26" t="n"/>
      <c r="E596" s="26" t="n"/>
      <c r="F596" s="26" t="n"/>
      <c r="G596" s="25" t="n"/>
      <c r="H596" s="25" t="n"/>
      <c r="I596" s="25" t="n"/>
      <c r="J596" s="25" t="n"/>
      <c r="K596" s="25" t="n"/>
      <c r="L596" s="27">
        <f>IF(D596="","",MIN(INT(H596/J596),I596))</f>
        <v/>
      </c>
      <c r="M596" s="27">
        <f>IF(D596="","",INT((H596-L596*J596)/J596))</f>
        <v/>
      </c>
      <c r="N596" s="27">
        <f>IF(D596="","",INT((I596-L596)/J596))</f>
        <v/>
      </c>
      <c r="O596" s="27">
        <f>IF(D596="","",H596-L596*J596-M596*J596)</f>
        <v/>
      </c>
      <c r="P596" s="27">
        <f>IF(D596="","",I596-L596-N596*J596)</f>
        <v/>
      </c>
      <c r="Q596" s="27">
        <f>IF(D596="","",IF(AND(O596&gt;0,P596&gt;0),IF(O596+P596&lt;=J596,1,2),IF(O596+P596&gt;0,1,0)))</f>
        <v/>
      </c>
      <c r="R596" s="27">
        <f>IF(D596="","",L596+M596+N596+Q596)</f>
        <v/>
      </c>
      <c r="S596" s="27">
        <f>IF(D596="","",SUMIFS('3_Package_List'!$H$2:$H$5001,'3_Package_List'!$E$2:$E$5001,C596,'3_Package_List'!$G$2:$G$5001,D596))</f>
        <v/>
      </c>
      <c r="T596" s="27">
        <f>IF(D596="","",SUMIFS('3_Package_List'!$J$2:$J$5001,'3_Package_List'!$E$2:$E$5001,C596,'3_Package_List'!$G$2:$G$5001,D596))</f>
        <v/>
      </c>
      <c r="U596" s="27">
        <f>IF(D596="","",COUNTIFS('3_Package_List'!$E$2:$E$5001,C596,'3_Package_List'!$G$2:$G$5001,D596))</f>
        <v/>
      </c>
      <c r="V596" s="27">
        <f>IF(D596="","",IF(U596=0,"Not listed yet",IF(AND(S596=H596,T596=I596,U596=R596),"OK","Mismatch")))</f>
        <v/>
      </c>
    </row>
    <row r="597">
      <c r="A597" s="25" t="n"/>
      <c r="B597" s="25" t="n"/>
      <c r="C597" s="26" t="n"/>
      <c r="D597" s="26" t="n"/>
      <c r="E597" s="26" t="n"/>
      <c r="F597" s="26" t="n"/>
      <c r="G597" s="25" t="n"/>
      <c r="H597" s="25" t="n"/>
      <c r="I597" s="25" t="n"/>
      <c r="J597" s="25" t="n"/>
      <c r="K597" s="25" t="n"/>
      <c r="L597" s="27">
        <f>IF(D597="","",MIN(INT(H597/J597),I597))</f>
        <v/>
      </c>
      <c r="M597" s="27">
        <f>IF(D597="","",INT((H597-L597*J597)/J597))</f>
        <v/>
      </c>
      <c r="N597" s="27">
        <f>IF(D597="","",INT((I597-L597)/J597))</f>
        <v/>
      </c>
      <c r="O597" s="27">
        <f>IF(D597="","",H597-L597*J597-M597*J597)</f>
        <v/>
      </c>
      <c r="P597" s="27">
        <f>IF(D597="","",I597-L597-N597*J597)</f>
        <v/>
      </c>
      <c r="Q597" s="27">
        <f>IF(D597="","",IF(AND(O597&gt;0,P597&gt;0),IF(O597+P597&lt;=J597,1,2),IF(O597+P597&gt;0,1,0)))</f>
        <v/>
      </c>
      <c r="R597" s="27">
        <f>IF(D597="","",L597+M597+N597+Q597)</f>
        <v/>
      </c>
      <c r="S597" s="27">
        <f>IF(D597="","",SUMIFS('3_Package_List'!$H$2:$H$5001,'3_Package_List'!$E$2:$E$5001,C597,'3_Package_List'!$G$2:$G$5001,D597))</f>
        <v/>
      </c>
      <c r="T597" s="27">
        <f>IF(D597="","",SUMIFS('3_Package_List'!$J$2:$J$5001,'3_Package_List'!$E$2:$E$5001,C597,'3_Package_List'!$G$2:$G$5001,D597))</f>
        <v/>
      </c>
      <c r="U597" s="27">
        <f>IF(D597="","",COUNTIFS('3_Package_List'!$E$2:$E$5001,C597,'3_Package_List'!$G$2:$G$5001,D597))</f>
        <v/>
      </c>
      <c r="V597" s="27">
        <f>IF(D597="","",IF(U597=0,"Not listed yet",IF(AND(S597=H597,T597=I597,U597=R597),"OK","Mismatch")))</f>
        <v/>
      </c>
    </row>
    <row r="598">
      <c r="A598" s="25" t="n"/>
      <c r="B598" s="25" t="n"/>
      <c r="C598" s="26" t="n"/>
      <c r="D598" s="26" t="n"/>
      <c r="E598" s="26" t="n"/>
      <c r="F598" s="26" t="n"/>
      <c r="G598" s="25" t="n"/>
      <c r="H598" s="25" t="n"/>
      <c r="I598" s="25" t="n"/>
      <c r="J598" s="25" t="n"/>
      <c r="K598" s="25" t="n"/>
      <c r="L598" s="27">
        <f>IF(D598="","",MIN(INT(H598/J598),I598))</f>
        <v/>
      </c>
      <c r="M598" s="27">
        <f>IF(D598="","",INT((H598-L598*J598)/J598))</f>
        <v/>
      </c>
      <c r="N598" s="27">
        <f>IF(D598="","",INT((I598-L598)/J598))</f>
        <v/>
      </c>
      <c r="O598" s="27">
        <f>IF(D598="","",H598-L598*J598-M598*J598)</f>
        <v/>
      </c>
      <c r="P598" s="27">
        <f>IF(D598="","",I598-L598-N598*J598)</f>
        <v/>
      </c>
      <c r="Q598" s="27">
        <f>IF(D598="","",IF(AND(O598&gt;0,P598&gt;0),IF(O598+P598&lt;=J598,1,2),IF(O598+P598&gt;0,1,0)))</f>
        <v/>
      </c>
      <c r="R598" s="27">
        <f>IF(D598="","",L598+M598+N598+Q598)</f>
        <v/>
      </c>
      <c r="S598" s="27">
        <f>IF(D598="","",SUMIFS('3_Package_List'!$H$2:$H$5001,'3_Package_List'!$E$2:$E$5001,C598,'3_Package_List'!$G$2:$G$5001,D598))</f>
        <v/>
      </c>
      <c r="T598" s="27">
        <f>IF(D598="","",SUMIFS('3_Package_List'!$J$2:$J$5001,'3_Package_List'!$E$2:$E$5001,C598,'3_Package_List'!$G$2:$G$5001,D598))</f>
        <v/>
      </c>
      <c r="U598" s="27">
        <f>IF(D598="","",COUNTIFS('3_Package_List'!$E$2:$E$5001,C598,'3_Package_List'!$G$2:$G$5001,D598))</f>
        <v/>
      </c>
      <c r="V598" s="27">
        <f>IF(D598="","",IF(U598=0,"Not listed yet",IF(AND(S598=H598,T598=I598,U598=R598),"OK","Mismatch")))</f>
        <v/>
      </c>
    </row>
    <row r="599">
      <c r="A599" s="25" t="n"/>
      <c r="B599" s="25" t="n"/>
      <c r="C599" s="26" t="n"/>
      <c r="D599" s="26" t="n"/>
      <c r="E599" s="26" t="n"/>
      <c r="F599" s="26" t="n"/>
      <c r="G599" s="25" t="n"/>
      <c r="H599" s="25" t="n"/>
      <c r="I599" s="25" t="n"/>
      <c r="J599" s="25" t="n"/>
      <c r="K599" s="25" t="n"/>
      <c r="L599" s="27">
        <f>IF(D599="","",MIN(INT(H599/J599),I599))</f>
        <v/>
      </c>
      <c r="M599" s="27">
        <f>IF(D599="","",INT((H599-L599*J599)/J599))</f>
        <v/>
      </c>
      <c r="N599" s="27">
        <f>IF(D599="","",INT((I599-L599)/J599))</f>
        <v/>
      </c>
      <c r="O599" s="27">
        <f>IF(D599="","",H599-L599*J599-M599*J599)</f>
        <v/>
      </c>
      <c r="P599" s="27">
        <f>IF(D599="","",I599-L599-N599*J599)</f>
        <v/>
      </c>
      <c r="Q599" s="27">
        <f>IF(D599="","",IF(AND(O599&gt;0,P599&gt;0),IF(O599+P599&lt;=J599,1,2),IF(O599+P599&gt;0,1,0)))</f>
        <v/>
      </c>
      <c r="R599" s="27">
        <f>IF(D599="","",L599+M599+N599+Q599)</f>
        <v/>
      </c>
      <c r="S599" s="27">
        <f>IF(D599="","",SUMIFS('3_Package_List'!$H$2:$H$5001,'3_Package_List'!$E$2:$E$5001,C599,'3_Package_List'!$G$2:$G$5001,D599))</f>
        <v/>
      </c>
      <c r="T599" s="27">
        <f>IF(D599="","",SUMIFS('3_Package_List'!$J$2:$J$5001,'3_Package_List'!$E$2:$E$5001,C599,'3_Package_List'!$G$2:$G$5001,D599))</f>
        <v/>
      </c>
      <c r="U599" s="27">
        <f>IF(D599="","",COUNTIFS('3_Package_List'!$E$2:$E$5001,C599,'3_Package_List'!$G$2:$G$5001,D599))</f>
        <v/>
      </c>
      <c r="V599" s="27">
        <f>IF(D599="","",IF(U599=0,"Not listed yet",IF(AND(S599=H599,T599=I599,U599=R599),"OK","Mismatch")))</f>
        <v/>
      </c>
    </row>
    <row r="600">
      <c r="A600" s="25" t="n"/>
      <c r="B600" s="25" t="n"/>
      <c r="C600" s="26" t="n"/>
      <c r="D600" s="26" t="n"/>
      <c r="E600" s="26" t="n"/>
      <c r="F600" s="26" t="n"/>
      <c r="G600" s="25" t="n"/>
      <c r="H600" s="25" t="n"/>
      <c r="I600" s="25" t="n"/>
      <c r="J600" s="25" t="n"/>
      <c r="K600" s="25" t="n"/>
      <c r="L600" s="27">
        <f>IF(D600="","",MIN(INT(H600/J600),I600))</f>
        <v/>
      </c>
      <c r="M600" s="27">
        <f>IF(D600="","",INT((H600-L600*J600)/J600))</f>
        <v/>
      </c>
      <c r="N600" s="27">
        <f>IF(D600="","",INT((I600-L600)/J600))</f>
        <v/>
      </c>
      <c r="O600" s="27">
        <f>IF(D600="","",H600-L600*J600-M600*J600)</f>
        <v/>
      </c>
      <c r="P600" s="27">
        <f>IF(D600="","",I600-L600-N600*J600)</f>
        <v/>
      </c>
      <c r="Q600" s="27">
        <f>IF(D600="","",IF(AND(O600&gt;0,P600&gt;0),IF(O600+P600&lt;=J600,1,2),IF(O600+P600&gt;0,1,0)))</f>
        <v/>
      </c>
      <c r="R600" s="27">
        <f>IF(D600="","",L600+M600+N600+Q600)</f>
        <v/>
      </c>
      <c r="S600" s="27">
        <f>IF(D600="","",SUMIFS('3_Package_List'!$H$2:$H$5001,'3_Package_List'!$E$2:$E$5001,C600,'3_Package_List'!$G$2:$G$5001,D600))</f>
        <v/>
      </c>
      <c r="T600" s="27">
        <f>IF(D600="","",SUMIFS('3_Package_List'!$J$2:$J$5001,'3_Package_List'!$E$2:$E$5001,C600,'3_Package_List'!$G$2:$G$5001,D600))</f>
        <v/>
      </c>
      <c r="U600" s="27">
        <f>IF(D600="","",COUNTIFS('3_Package_List'!$E$2:$E$5001,C600,'3_Package_List'!$G$2:$G$5001,D600))</f>
        <v/>
      </c>
      <c r="V600" s="27">
        <f>IF(D600="","",IF(U600=0,"Not listed yet",IF(AND(S600=H600,T600=I600,U600=R600),"OK","Mismatch")))</f>
        <v/>
      </c>
    </row>
    <row r="601">
      <c r="A601" s="25" t="n"/>
      <c r="B601" s="25" t="n"/>
      <c r="C601" s="26" t="n"/>
      <c r="D601" s="26" t="n"/>
      <c r="E601" s="26" t="n"/>
      <c r="F601" s="26" t="n"/>
      <c r="G601" s="25" t="n"/>
      <c r="H601" s="25" t="n"/>
      <c r="I601" s="25" t="n"/>
      <c r="J601" s="25" t="n"/>
      <c r="K601" s="25" t="n"/>
      <c r="L601" s="27">
        <f>IF(D601="","",MIN(INT(H601/J601),I601))</f>
        <v/>
      </c>
      <c r="M601" s="27">
        <f>IF(D601="","",INT((H601-L601*J601)/J601))</f>
        <v/>
      </c>
      <c r="N601" s="27">
        <f>IF(D601="","",INT((I601-L601)/J601))</f>
        <v/>
      </c>
      <c r="O601" s="27">
        <f>IF(D601="","",H601-L601*J601-M601*J601)</f>
        <v/>
      </c>
      <c r="P601" s="27">
        <f>IF(D601="","",I601-L601-N601*J601)</f>
        <v/>
      </c>
      <c r="Q601" s="27">
        <f>IF(D601="","",IF(AND(O601&gt;0,P601&gt;0),IF(O601+P601&lt;=J601,1,2),IF(O601+P601&gt;0,1,0)))</f>
        <v/>
      </c>
      <c r="R601" s="27">
        <f>IF(D601="","",L601+M601+N601+Q601)</f>
        <v/>
      </c>
      <c r="S601" s="27">
        <f>IF(D601="","",SUMIFS('3_Package_List'!$H$2:$H$5001,'3_Package_List'!$E$2:$E$5001,C601,'3_Package_List'!$G$2:$G$5001,D601))</f>
        <v/>
      </c>
      <c r="T601" s="27">
        <f>IF(D601="","",SUMIFS('3_Package_List'!$J$2:$J$5001,'3_Package_List'!$E$2:$E$5001,C601,'3_Package_List'!$G$2:$G$5001,D601))</f>
        <v/>
      </c>
      <c r="U601" s="27">
        <f>IF(D601="","",COUNTIFS('3_Package_List'!$E$2:$E$5001,C601,'3_Package_List'!$G$2:$G$5001,D601))</f>
        <v/>
      </c>
      <c r="V601" s="27">
        <f>IF(D601="","",IF(U601=0,"Not listed yet",IF(AND(S601=H601,T601=I601,U601=R601),"OK","Mismatch")))</f>
        <v/>
      </c>
    </row>
    <row r="602">
      <c r="A602" s="25" t="n"/>
      <c r="B602" s="25" t="n"/>
      <c r="C602" s="26" t="n"/>
      <c r="D602" s="26" t="n"/>
      <c r="E602" s="26" t="n"/>
      <c r="F602" s="26" t="n"/>
      <c r="G602" s="25" t="n"/>
      <c r="H602" s="25" t="n"/>
      <c r="I602" s="25" t="n"/>
      <c r="J602" s="25" t="n"/>
      <c r="K602" s="25" t="n"/>
      <c r="L602" s="27">
        <f>IF(D602="","",MIN(INT(H602/J602),I602))</f>
        <v/>
      </c>
      <c r="M602" s="27">
        <f>IF(D602="","",INT((H602-L602*J602)/J602))</f>
        <v/>
      </c>
      <c r="N602" s="27">
        <f>IF(D602="","",INT((I602-L602)/J602))</f>
        <v/>
      </c>
      <c r="O602" s="27">
        <f>IF(D602="","",H602-L602*J602-M602*J602)</f>
        <v/>
      </c>
      <c r="P602" s="27">
        <f>IF(D602="","",I602-L602-N602*J602)</f>
        <v/>
      </c>
      <c r="Q602" s="27">
        <f>IF(D602="","",IF(AND(O602&gt;0,P602&gt;0),IF(O602+P602&lt;=J602,1,2),IF(O602+P602&gt;0,1,0)))</f>
        <v/>
      </c>
      <c r="R602" s="27">
        <f>IF(D602="","",L602+M602+N602+Q602)</f>
        <v/>
      </c>
      <c r="S602" s="27">
        <f>IF(D602="","",SUMIFS('3_Package_List'!$H$2:$H$5001,'3_Package_List'!$E$2:$E$5001,C602,'3_Package_List'!$G$2:$G$5001,D602))</f>
        <v/>
      </c>
      <c r="T602" s="27">
        <f>IF(D602="","",SUMIFS('3_Package_List'!$J$2:$J$5001,'3_Package_List'!$E$2:$E$5001,C602,'3_Package_List'!$G$2:$G$5001,D602))</f>
        <v/>
      </c>
      <c r="U602" s="27">
        <f>IF(D602="","",COUNTIFS('3_Package_List'!$E$2:$E$5001,C602,'3_Package_List'!$G$2:$G$5001,D602))</f>
        <v/>
      </c>
      <c r="V602" s="27">
        <f>IF(D602="","",IF(U602=0,"Not listed yet",IF(AND(S602=H602,T602=I602,U602=R602),"OK","Mismatch")))</f>
        <v/>
      </c>
    </row>
    <row r="603">
      <c r="A603" s="25" t="n"/>
      <c r="B603" s="25" t="n"/>
      <c r="C603" s="26" t="n"/>
      <c r="D603" s="26" t="n"/>
      <c r="E603" s="26" t="n"/>
      <c r="F603" s="26" t="n"/>
      <c r="G603" s="25" t="n"/>
      <c r="H603" s="25" t="n"/>
      <c r="I603" s="25" t="n"/>
      <c r="J603" s="25" t="n"/>
      <c r="K603" s="25" t="n"/>
      <c r="L603" s="27">
        <f>IF(D603="","",MIN(INT(H603/J603),I603))</f>
        <v/>
      </c>
      <c r="M603" s="27">
        <f>IF(D603="","",INT((H603-L603*J603)/J603))</f>
        <v/>
      </c>
      <c r="N603" s="27">
        <f>IF(D603="","",INT((I603-L603)/J603))</f>
        <v/>
      </c>
      <c r="O603" s="27">
        <f>IF(D603="","",H603-L603*J603-M603*J603)</f>
        <v/>
      </c>
      <c r="P603" s="27">
        <f>IF(D603="","",I603-L603-N603*J603)</f>
        <v/>
      </c>
      <c r="Q603" s="27">
        <f>IF(D603="","",IF(AND(O603&gt;0,P603&gt;0),IF(O603+P603&lt;=J603,1,2),IF(O603+P603&gt;0,1,0)))</f>
        <v/>
      </c>
      <c r="R603" s="27">
        <f>IF(D603="","",L603+M603+N603+Q603)</f>
        <v/>
      </c>
      <c r="S603" s="27">
        <f>IF(D603="","",SUMIFS('3_Package_List'!$H$2:$H$5001,'3_Package_List'!$E$2:$E$5001,C603,'3_Package_List'!$G$2:$G$5001,D603))</f>
        <v/>
      </c>
      <c r="T603" s="27">
        <f>IF(D603="","",SUMIFS('3_Package_List'!$J$2:$J$5001,'3_Package_List'!$E$2:$E$5001,C603,'3_Package_List'!$G$2:$G$5001,D603))</f>
        <v/>
      </c>
      <c r="U603" s="27">
        <f>IF(D603="","",COUNTIFS('3_Package_List'!$E$2:$E$5001,C603,'3_Package_List'!$G$2:$G$5001,D603))</f>
        <v/>
      </c>
      <c r="V603" s="27">
        <f>IF(D603="","",IF(U603=0,"Not listed yet",IF(AND(S603=H603,T603=I603,U603=R603),"OK","Mismatch")))</f>
        <v/>
      </c>
    </row>
    <row r="604">
      <c r="A604" s="25" t="n"/>
      <c r="B604" s="25" t="n"/>
      <c r="C604" s="26" t="n"/>
      <c r="D604" s="26" t="n"/>
      <c r="E604" s="26" t="n"/>
      <c r="F604" s="26" t="n"/>
      <c r="G604" s="25" t="n"/>
      <c r="H604" s="25" t="n"/>
      <c r="I604" s="25" t="n"/>
      <c r="J604" s="25" t="n"/>
      <c r="K604" s="25" t="n"/>
      <c r="L604" s="27">
        <f>IF(D604="","",MIN(INT(H604/J604),I604))</f>
        <v/>
      </c>
      <c r="M604" s="27">
        <f>IF(D604="","",INT((H604-L604*J604)/J604))</f>
        <v/>
      </c>
      <c r="N604" s="27">
        <f>IF(D604="","",INT((I604-L604)/J604))</f>
        <v/>
      </c>
      <c r="O604" s="27">
        <f>IF(D604="","",H604-L604*J604-M604*J604)</f>
        <v/>
      </c>
      <c r="P604" s="27">
        <f>IF(D604="","",I604-L604-N604*J604)</f>
        <v/>
      </c>
      <c r="Q604" s="27">
        <f>IF(D604="","",IF(AND(O604&gt;0,P604&gt;0),IF(O604+P604&lt;=J604,1,2),IF(O604+P604&gt;0,1,0)))</f>
        <v/>
      </c>
      <c r="R604" s="27">
        <f>IF(D604="","",L604+M604+N604+Q604)</f>
        <v/>
      </c>
      <c r="S604" s="27">
        <f>IF(D604="","",SUMIFS('3_Package_List'!$H$2:$H$5001,'3_Package_List'!$E$2:$E$5001,C604,'3_Package_List'!$G$2:$G$5001,D604))</f>
        <v/>
      </c>
      <c r="T604" s="27">
        <f>IF(D604="","",SUMIFS('3_Package_List'!$J$2:$J$5001,'3_Package_List'!$E$2:$E$5001,C604,'3_Package_List'!$G$2:$G$5001,D604))</f>
        <v/>
      </c>
      <c r="U604" s="27">
        <f>IF(D604="","",COUNTIFS('3_Package_List'!$E$2:$E$5001,C604,'3_Package_List'!$G$2:$G$5001,D604))</f>
        <v/>
      </c>
      <c r="V604" s="27">
        <f>IF(D604="","",IF(U604=0,"Not listed yet",IF(AND(S604=H604,T604=I604,U604=R604),"OK","Mismatch")))</f>
        <v/>
      </c>
    </row>
    <row r="605">
      <c r="A605" s="25" t="n"/>
      <c r="B605" s="25" t="n"/>
      <c r="C605" s="26" t="n"/>
      <c r="D605" s="26" t="n"/>
      <c r="E605" s="26" t="n"/>
      <c r="F605" s="26" t="n"/>
      <c r="G605" s="25" t="n"/>
      <c r="H605" s="25" t="n"/>
      <c r="I605" s="25" t="n"/>
      <c r="J605" s="25" t="n"/>
      <c r="K605" s="25" t="n"/>
      <c r="L605" s="27">
        <f>IF(D605="","",MIN(INT(H605/J605),I605))</f>
        <v/>
      </c>
      <c r="M605" s="27">
        <f>IF(D605="","",INT((H605-L605*J605)/J605))</f>
        <v/>
      </c>
      <c r="N605" s="27">
        <f>IF(D605="","",INT((I605-L605)/J605))</f>
        <v/>
      </c>
      <c r="O605" s="27">
        <f>IF(D605="","",H605-L605*J605-M605*J605)</f>
        <v/>
      </c>
      <c r="P605" s="27">
        <f>IF(D605="","",I605-L605-N605*J605)</f>
        <v/>
      </c>
      <c r="Q605" s="27">
        <f>IF(D605="","",IF(AND(O605&gt;0,P605&gt;0),IF(O605+P605&lt;=J605,1,2),IF(O605+P605&gt;0,1,0)))</f>
        <v/>
      </c>
      <c r="R605" s="27">
        <f>IF(D605="","",L605+M605+N605+Q605)</f>
        <v/>
      </c>
      <c r="S605" s="27">
        <f>IF(D605="","",SUMIFS('3_Package_List'!$H$2:$H$5001,'3_Package_List'!$E$2:$E$5001,C605,'3_Package_List'!$G$2:$G$5001,D605))</f>
        <v/>
      </c>
      <c r="T605" s="27">
        <f>IF(D605="","",SUMIFS('3_Package_List'!$J$2:$J$5001,'3_Package_List'!$E$2:$E$5001,C605,'3_Package_List'!$G$2:$G$5001,D605))</f>
        <v/>
      </c>
      <c r="U605" s="27">
        <f>IF(D605="","",COUNTIFS('3_Package_List'!$E$2:$E$5001,C605,'3_Package_List'!$G$2:$G$5001,D605))</f>
        <v/>
      </c>
      <c r="V605" s="27">
        <f>IF(D605="","",IF(U605=0,"Not listed yet",IF(AND(S605=H605,T605=I605,U605=R605),"OK","Mismatch")))</f>
        <v/>
      </c>
    </row>
    <row r="606">
      <c r="A606" s="25" t="n"/>
      <c r="B606" s="25" t="n"/>
      <c r="C606" s="26" t="n"/>
      <c r="D606" s="26" t="n"/>
      <c r="E606" s="26" t="n"/>
      <c r="F606" s="26" t="n"/>
      <c r="G606" s="25" t="n"/>
      <c r="H606" s="25" t="n"/>
      <c r="I606" s="25" t="n"/>
      <c r="J606" s="25" t="n"/>
      <c r="K606" s="25" t="n"/>
      <c r="L606" s="27">
        <f>IF(D606="","",MIN(INT(H606/J606),I606))</f>
        <v/>
      </c>
      <c r="M606" s="27">
        <f>IF(D606="","",INT((H606-L606*J606)/J606))</f>
        <v/>
      </c>
      <c r="N606" s="27">
        <f>IF(D606="","",INT((I606-L606)/J606))</f>
        <v/>
      </c>
      <c r="O606" s="27">
        <f>IF(D606="","",H606-L606*J606-M606*J606)</f>
        <v/>
      </c>
      <c r="P606" s="27">
        <f>IF(D606="","",I606-L606-N606*J606)</f>
        <v/>
      </c>
      <c r="Q606" s="27">
        <f>IF(D606="","",IF(AND(O606&gt;0,P606&gt;0),IF(O606+P606&lt;=J606,1,2),IF(O606+P606&gt;0,1,0)))</f>
        <v/>
      </c>
      <c r="R606" s="27">
        <f>IF(D606="","",L606+M606+N606+Q606)</f>
        <v/>
      </c>
      <c r="S606" s="27">
        <f>IF(D606="","",SUMIFS('3_Package_List'!$H$2:$H$5001,'3_Package_List'!$E$2:$E$5001,C606,'3_Package_List'!$G$2:$G$5001,D606))</f>
        <v/>
      </c>
      <c r="T606" s="27">
        <f>IF(D606="","",SUMIFS('3_Package_List'!$J$2:$J$5001,'3_Package_List'!$E$2:$E$5001,C606,'3_Package_List'!$G$2:$G$5001,D606))</f>
        <v/>
      </c>
      <c r="U606" s="27">
        <f>IF(D606="","",COUNTIFS('3_Package_List'!$E$2:$E$5001,C606,'3_Package_List'!$G$2:$G$5001,D606))</f>
        <v/>
      </c>
      <c r="V606" s="27">
        <f>IF(D606="","",IF(U606=0,"Not listed yet",IF(AND(S606=H606,T606=I606,U606=R606),"OK","Mismatch")))</f>
        <v/>
      </c>
    </row>
    <row r="607">
      <c r="A607" s="25" t="n"/>
      <c r="B607" s="25" t="n"/>
      <c r="C607" s="26" t="n"/>
      <c r="D607" s="26" t="n"/>
      <c r="E607" s="26" t="n"/>
      <c r="F607" s="26" t="n"/>
      <c r="G607" s="25" t="n"/>
      <c r="H607" s="25" t="n"/>
      <c r="I607" s="25" t="n"/>
      <c r="J607" s="25" t="n"/>
      <c r="K607" s="25" t="n"/>
      <c r="L607" s="27">
        <f>IF(D607="","",MIN(INT(H607/J607),I607))</f>
        <v/>
      </c>
      <c r="M607" s="27">
        <f>IF(D607="","",INT((H607-L607*J607)/J607))</f>
        <v/>
      </c>
      <c r="N607" s="27">
        <f>IF(D607="","",INT((I607-L607)/J607))</f>
        <v/>
      </c>
      <c r="O607" s="27">
        <f>IF(D607="","",H607-L607*J607-M607*J607)</f>
        <v/>
      </c>
      <c r="P607" s="27">
        <f>IF(D607="","",I607-L607-N607*J607)</f>
        <v/>
      </c>
      <c r="Q607" s="27">
        <f>IF(D607="","",IF(AND(O607&gt;0,P607&gt;0),IF(O607+P607&lt;=J607,1,2),IF(O607+P607&gt;0,1,0)))</f>
        <v/>
      </c>
      <c r="R607" s="27">
        <f>IF(D607="","",L607+M607+N607+Q607)</f>
        <v/>
      </c>
      <c r="S607" s="27">
        <f>IF(D607="","",SUMIFS('3_Package_List'!$H$2:$H$5001,'3_Package_List'!$E$2:$E$5001,C607,'3_Package_List'!$G$2:$G$5001,D607))</f>
        <v/>
      </c>
      <c r="T607" s="27">
        <f>IF(D607="","",SUMIFS('3_Package_List'!$J$2:$J$5001,'3_Package_List'!$E$2:$E$5001,C607,'3_Package_List'!$G$2:$G$5001,D607))</f>
        <v/>
      </c>
      <c r="U607" s="27">
        <f>IF(D607="","",COUNTIFS('3_Package_List'!$E$2:$E$5001,C607,'3_Package_List'!$G$2:$G$5001,D607))</f>
        <v/>
      </c>
      <c r="V607" s="27">
        <f>IF(D607="","",IF(U607=0,"Not listed yet",IF(AND(S607=H607,T607=I607,U607=R607),"OK","Mismatch")))</f>
        <v/>
      </c>
    </row>
    <row r="608">
      <c r="A608" s="25" t="n"/>
      <c r="B608" s="25" t="n"/>
      <c r="C608" s="26" t="n"/>
      <c r="D608" s="26" t="n"/>
      <c r="E608" s="26" t="n"/>
      <c r="F608" s="26" t="n"/>
      <c r="G608" s="25" t="n"/>
      <c r="H608" s="25" t="n"/>
      <c r="I608" s="25" t="n"/>
      <c r="J608" s="25" t="n"/>
      <c r="K608" s="25" t="n"/>
      <c r="L608" s="27">
        <f>IF(D608="","",MIN(INT(H608/J608),I608))</f>
        <v/>
      </c>
      <c r="M608" s="27">
        <f>IF(D608="","",INT((H608-L608*J608)/J608))</f>
        <v/>
      </c>
      <c r="N608" s="27">
        <f>IF(D608="","",INT((I608-L608)/J608))</f>
        <v/>
      </c>
      <c r="O608" s="27">
        <f>IF(D608="","",H608-L608*J608-M608*J608)</f>
        <v/>
      </c>
      <c r="P608" s="27">
        <f>IF(D608="","",I608-L608-N608*J608)</f>
        <v/>
      </c>
      <c r="Q608" s="27">
        <f>IF(D608="","",IF(AND(O608&gt;0,P608&gt;0),IF(O608+P608&lt;=J608,1,2),IF(O608+P608&gt;0,1,0)))</f>
        <v/>
      </c>
      <c r="R608" s="27">
        <f>IF(D608="","",L608+M608+N608+Q608)</f>
        <v/>
      </c>
      <c r="S608" s="27">
        <f>IF(D608="","",SUMIFS('3_Package_List'!$H$2:$H$5001,'3_Package_List'!$E$2:$E$5001,C608,'3_Package_List'!$G$2:$G$5001,D608))</f>
        <v/>
      </c>
      <c r="T608" s="27">
        <f>IF(D608="","",SUMIFS('3_Package_List'!$J$2:$J$5001,'3_Package_List'!$E$2:$E$5001,C608,'3_Package_List'!$G$2:$G$5001,D608))</f>
        <v/>
      </c>
      <c r="U608" s="27">
        <f>IF(D608="","",COUNTIFS('3_Package_List'!$E$2:$E$5001,C608,'3_Package_List'!$G$2:$G$5001,D608))</f>
        <v/>
      </c>
      <c r="V608" s="27">
        <f>IF(D608="","",IF(U608=0,"Not listed yet",IF(AND(S608=H608,T608=I608,U608=R608),"OK","Mismatch")))</f>
        <v/>
      </c>
    </row>
    <row r="609">
      <c r="A609" s="25" t="n"/>
      <c r="B609" s="25" t="n"/>
      <c r="C609" s="26" t="n"/>
      <c r="D609" s="26" t="n"/>
      <c r="E609" s="26" t="n"/>
      <c r="F609" s="26" t="n"/>
      <c r="G609" s="25" t="n"/>
      <c r="H609" s="25" t="n"/>
      <c r="I609" s="25" t="n"/>
      <c r="J609" s="25" t="n"/>
      <c r="K609" s="25" t="n"/>
      <c r="L609" s="27">
        <f>IF(D609="","",MIN(INT(H609/J609),I609))</f>
        <v/>
      </c>
      <c r="M609" s="27">
        <f>IF(D609="","",INT((H609-L609*J609)/J609))</f>
        <v/>
      </c>
      <c r="N609" s="27">
        <f>IF(D609="","",INT((I609-L609)/J609))</f>
        <v/>
      </c>
      <c r="O609" s="27">
        <f>IF(D609="","",H609-L609*J609-M609*J609)</f>
        <v/>
      </c>
      <c r="P609" s="27">
        <f>IF(D609="","",I609-L609-N609*J609)</f>
        <v/>
      </c>
      <c r="Q609" s="27">
        <f>IF(D609="","",IF(AND(O609&gt;0,P609&gt;0),IF(O609+P609&lt;=J609,1,2),IF(O609+P609&gt;0,1,0)))</f>
        <v/>
      </c>
      <c r="R609" s="27">
        <f>IF(D609="","",L609+M609+N609+Q609)</f>
        <v/>
      </c>
      <c r="S609" s="27">
        <f>IF(D609="","",SUMIFS('3_Package_List'!$H$2:$H$5001,'3_Package_List'!$E$2:$E$5001,C609,'3_Package_List'!$G$2:$G$5001,D609))</f>
        <v/>
      </c>
      <c r="T609" s="27">
        <f>IF(D609="","",SUMIFS('3_Package_List'!$J$2:$J$5001,'3_Package_List'!$E$2:$E$5001,C609,'3_Package_List'!$G$2:$G$5001,D609))</f>
        <v/>
      </c>
      <c r="U609" s="27">
        <f>IF(D609="","",COUNTIFS('3_Package_List'!$E$2:$E$5001,C609,'3_Package_List'!$G$2:$G$5001,D609))</f>
        <v/>
      </c>
      <c r="V609" s="27">
        <f>IF(D609="","",IF(U609=0,"Not listed yet",IF(AND(S609=H609,T609=I609,U609=R609),"OK","Mismatch")))</f>
        <v/>
      </c>
    </row>
    <row r="610">
      <c r="A610" s="25" t="n"/>
      <c r="B610" s="25" t="n"/>
      <c r="C610" s="26" t="n"/>
      <c r="D610" s="26" t="n"/>
      <c r="E610" s="26" t="n"/>
      <c r="F610" s="26" t="n"/>
      <c r="G610" s="25" t="n"/>
      <c r="H610" s="25" t="n"/>
      <c r="I610" s="25" t="n"/>
      <c r="J610" s="25" t="n"/>
      <c r="K610" s="25" t="n"/>
      <c r="L610" s="27">
        <f>IF(D610="","",MIN(INT(H610/J610),I610))</f>
        <v/>
      </c>
      <c r="M610" s="27">
        <f>IF(D610="","",INT((H610-L610*J610)/J610))</f>
        <v/>
      </c>
      <c r="N610" s="27">
        <f>IF(D610="","",INT((I610-L610)/J610))</f>
        <v/>
      </c>
      <c r="O610" s="27">
        <f>IF(D610="","",H610-L610*J610-M610*J610)</f>
        <v/>
      </c>
      <c r="P610" s="27">
        <f>IF(D610="","",I610-L610-N610*J610)</f>
        <v/>
      </c>
      <c r="Q610" s="27">
        <f>IF(D610="","",IF(AND(O610&gt;0,P610&gt;0),IF(O610+P610&lt;=J610,1,2),IF(O610+P610&gt;0,1,0)))</f>
        <v/>
      </c>
      <c r="R610" s="27">
        <f>IF(D610="","",L610+M610+N610+Q610)</f>
        <v/>
      </c>
      <c r="S610" s="27">
        <f>IF(D610="","",SUMIFS('3_Package_List'!$H$2:$H$5001,'3_Package_List'!$E$2:$E$5001,C610,'3_Package_List'!$G$2:$G$5001,D610))</f>
        <v/>
      </c>
      <c r="T610" s="27">
        <f>IF(D610="","",SUMIFS('3_Package_List'!$J$2:$J$5001,'3_Package_List'!$E$2:$E$5001,C610,'3_Package_List'!$G$2:$G$5001,D610))</f>
        <v/>
      </c>
      <c r="U610" s="27">
        <f>IF(D610="","",COUNTIFS('3_Package_List'!$E$2:$E$5001,C610,'3_Package_List'!$G$2:$G$5001,D610))</f>
        <v/>
      </c>
      <c r="V610" s="27">
        <f>IF(D610="","",IF(U610=0,"Not listed yet",IF(AND(S610=H610,T610=I610,U610=R610),"OK","Mismatch")))</f>
        <v/>
      </c>
    </row>
    <row r="611">
      <c r="A611" s="25" t="n"/>
      <c r="B611" s="25" t="n"/>
      <c r="C611" s="26" t="n"/>
      <c r="D611" s="26" t="n"/>
      <c r="E611" s="26" t="n"/>
      <c r="F611" s="26" t="n"/>
      <c r="G611" s="25" t="n"/>
      <c r="H611" s="25" t="n"/>
      <c r="I611" s="25" t="n"/>
      <c r="J611" s="25" t="n"/>
      <c r="K611" s="25" t="n"/>
      <c r="L611" s="27">
        <f>IF(D611="","",MIN(INT(H611/J611),I611))</f>
        <v/>
      </c>
      <c r="M611" s="27">
        <f>IF(D611="","",INT((H611-L611*J611)/J611))</f>
        <v/>
      </c>
      <c r="N611" s="27">
        <f>IF(D611="","",INT((I611-L611)/J611))</f>
        <v/>
      </c>
      <c r="O611" s="27">
        <f>IF(D611="","",H611-L611*J611-M611*J611)</f>
        <v/>
      </c>
      <c r="P611" s="27">
        <f>IF(D611="","",I611-L611-N611*J611)</f>
        <v/>
      </c>
      <c r="Q611" s="27">
        <f>IF(D611="","",IF(AND(O611&gt;0,P611&gt;0),IF(O611+P611&lt;=J611,1,2),IF(O611+P611&gt;0,1,0)))</f>
        <v/>
      </c>
      <c r="R611" s="27">
        <f>IF(D611="","",L611+M611+N611+Q611)</f>
        <v/>
      </c>
      <c r="S611" s="27">
        <f>IF(D611="","",SUMIFS('3_Package_List'!$H$2:$H$5001,'3_Package_List'!$E$2:$E$5001,C611,'3_Package_List'!$G$2:$G$5001,D611))</f>
        <v/>
      </c>
      <c r="T611" s="27">
        <f>IF(D611="","",SUMIFS('3_Package_List'!$J$2:$J$5001,'3_Package_List'!$E$2:$E$5001,C611,'3_Package_List'!$G$2:$G$5001,D611))</f>
        <v/>
      </c>
      <c r="U611" s="27">
        <f>IF(D611="","",COUNTIFS('3_Package_List'!$E$2:$E$5001,C611,'3_Package_List'!$G$2:$G$5001,D611))</f>
        <v/>
      </c>
      <c r="V611" s="27">
        <f>IF(D611="","",IF(U611=0,"Not listed yet",IF(AND(S611=H611,T611=I611,U611=R611),"OK","Mismatch")))</f>
        <v/>
      </c>
    </row>
    <row r="612">
      <c r="A612" s="25" t="n"/>
      <c r="B612" s="25" t="n"/>
      <c r="C612" s="26" t="n"/>
      <c r="D612" s="26" t="n"/>
      <c r="E612" s="26" t="n"/>
      <c r="F612" s="26" t="n"/>
      <c r="G612" s="25" t="n"/>
      <c r="H612" s="25" t="n"/>
      <c r="I612" s="25" t="n"/>
      <c r="J612" s="25" t="n"/>
      <c r="K612" s="25" t="n"/>
      <c r="L612" s="27">
        <f>IF(D612="","",MIN(INT(H612/J612),I612))</f>
        <v/>
      </c>
      <c r="M612" s="27">
        <f>IF(D612="","",INT((H612-L612*J612)/J612))</f>
        <v/>
      </c>
      <c r="N612" s="27">
        <f>IF(D612="","",INT((I612-L612)/J612))</f>
        <v/>
      </c>
      <c r="O612" s="27">
        <f>IF(D612="","",H612-L612*J612-M612*J612)</f>
        <v/>
      </c>
      <c r="P612" s="27">
        <f>IF(D612="","",I612-L612-N612*J612)</f>
        <v/>
      </c>
      <c r="Q612" s="27">
        <f>IF(D612="","",IF(AND(O612&gt;0,P612&gt;0),IF(O612+P612&lt;=J612,1,2),IF(O612+P612&gt;0,1,0)))</f>
        <v/>
      </c>
      <c r="R612" s="27">
        <f>IF(D612="","",L612+M612+N612+Q612)</f>
        <v/>
      </c>
      <c r="S612" s="27">
        <f>IF(D612="","",SUMIFS('3_Package_List'!$H$2:$H$5001,'3_Package_List'!$E$2:$E$5001,C612,'3_Package_List'!$G$2:$G$5001,D612))</f>
        <v/>
      </c>
      <c r="T612" s="27">
        <f>IF(D612="","",SUMIFS('3_Package_List'!$J$2:$J$5001,'3_Package_List'!$E$2:$E$5001,C612,'3_Package_List'!$G$2:$G$5001,D612))</f>
        <v/>
      </c>
      <c r="U612" s="27">
        <f>IF(D612="","",COUNTIFS('3_Package_List'!$E$2:$E$5001,C612,'3_Package_List'!$G$2:$G$5001,D612))</f>
        <v/>
      </c>
      <c r="V612" s="27">
        <f>IF(D612="","",IF(U612=0,"Not listed yet",IF(AND(S612=H612,T612=I612,U612=R612),"OK","Mismatch")))</f>
        <v/>
      </c>
    </row>
    <row r="613">
      <c r="A613" s="25" t="n"/>
      <c r="B613" s="25" t="n"/>
      <c r="C613" s="26" t="n"/>
      <c r="D613" s="26" t="n"/>
      <c r="E613" s="26" t="n"/>
      <c r="F613" s="26" t="n"/>
      <c r="G613" s="25" t="n"/>
      <c r="H613" s="25" t="n"/>
      <c r="I613" s="25" t="n"/>
      <c r="J613" s="25" t="n"/>
      <c r="K613" s="25" t="n"/>
      <c r="L613" s="27">
        <f>IF(D613="","",MIN(INT(H613/J613),I613))</f>
        <v/>
      </c>
      <c r="M613" s="27">
        <f>IF(D613="","",INT((H613-L613*J613)/J613))</f>
        <v/>
      </c>
      <c r="N613" s="27">
        <f>IF(D613="","",INT((I613-L613)/J613))</f>
        <v/>
      </c>
      <c r="O613" s="27">
        <f>IF(D613="","",H613-L613*J613-M613*J613)</f>
        <v/>
      </c>
      <c r="P613" s="27">
        <f>IF(D613="","",I613-L613-N613*J613)</f>
        <v/>
      </c>
      <c r="Q613" s="27">
        <f>IF(D613="","",IF(AND(O613&gt;0,P613&gt;0),IF(O613+P613&lt;=J613,1,2),IF(O613+P613&gt;0,1,0)))</f>
        <v/>
      </c>
      <c r="R613" s="27">
        <f>IF(D613="","",L613+M613+N613+Q613)</f>
        <v/>
      </c>
      <c r="S613" s="27">
        <f>IF(D613="","",SUMIFS('3_Package_List'!$H$2:$H$5001,'3_Package_List'!$E$2:$E$5001,C613,'3_Package_List'!$G$2:$G$5001,D613))</f>
        <v/>
      </c>
      <c r="T613" s="27">
        <f>IF(D613="","",SUMIFS('3_Package_List'!$J$2:$J$5001,'3_Package_List'!$E$2:$E$5001,C613,'3_Package_List'!$G$2:$G$5001,D613))</f>
        <v/>
      </c>
      <c r="U613" s="27">
        <f>IF(D613="","",COUNTIFS('3_Package_List'!$E$2:$E$5001,C613,'3_Package_List'!$G$2:$G$5001,D613))</f>
        <v/>
      </c>
      <c r="V613" s="27">
        <f>IF(D613="","",IF(U613=0,"Not listed yet",IF(AND(S613=H613,T613=I613,U613=R613),"OK","Mismatch")))</f>
        <v/>
      </c>
    </row>
    <row r="614">
      <c r="A614" s="25" t="n"/>
      <c r="B614" s="25" t="n"/>
      <c r="C614" s="26" t="n"/>
      <c r="D614" s="26" t="n"/>
      <c r="E614" s="26" t="n"/>
      <c r="F614" s="26" t="n"/>
      <c r="G614" s="25" t="n"/>
      <c r="H614" s="25" t="n"/>
      <c r="I614" s="25" t="n"/>
      <c r="J614" s="25" t="n"/>
      <c r="K614" s="25" t="n"/>
      <c r="L614" s="27">
        <f>IF(D614="","",MIN(INT(H614/J614),I614))</f>
        <v/>
      </c>
      <c r="M614" s="27">
        <f>IF(D614="","",INT((H614-L614*J614)/J614))</f>
        <v/>
      </c>
      <c r="N614" s="27">
        <f>IF(D614="","",INT((I614-L614)/J614))</f>
        <v/>
      </c>
      <c r="O614" s="27">
        <f>IF(D614="","",H614-L614*J614-M614*J614)</f>
        <v/>
      </c>
      <c r="P614" s="27">
        <f>IF(D614="","",I614-L614-N614*J614)</f>
        <v/>
      </c>
      <c r="Q614" s="27">
        <f>IF(D614="","",IF(AND(O614&gt;0,P614&gt;0),IF(O614+P614&lt;=J614,1,2),IF(O614+P614&gt;0,1,0)))</f>
        <v/>
      </c>
      <c r="R614" s="27">
        <f>IF(D614="","",L614+M614+N614+Q614)</f>
        <v/>
      </c>
      <c r="S614" s="27">
        <f>IF(D614="","",SUMIFS('3_Package_List'!$H$2:$H$5001,'3_Package_List'!$E$2:$E$5001,C614,'3_Package_List'!$G$2:$G$5001,D614))</f>
        <v/>
      </c>
      <c r="T614" s="27">
        <f>IF(D614="","",SUMIFS('3_Package_List'!$J$2:$J$5001,'3_Package_List'!$E$2:$E$5001,C614,'3_Package_List'!$G$2:$G$5001,D614))</f>
        <v/>
      </c>
      <c r="U614" s="27">
        <f>IF(D614="","",COUNTIFS('3_Package_List'!$E$2:$E$5001,C614,'3_Package_List'!$G$2:$G$5001,D614))</f>
        <v/>
      </c>
      <c r="V614" s="27">
        <f>IF(D614="","",IF(U614=0,"Not listed yet",IF(AND(S614=H614,T614=I614,U614=R614),"OK","Mismatch")))</f>
        <v/>
      </c>
    </row>
    <row r="615">
      <c r="A615" s="25" t="n"/>
      <c r="B615" s="25" t="n"/>
      <c r="C615" s="26" t="n"/>
      <c r="D615" s="26" t="n"/>
      <c r="E615" s="26" t="n"/>
      <c r="F615" s="26" t="n"/>
      <c r="G615" s="25" t="n"/>
      <c r="H615" s="25" t="n"/>
      <c r="I615" s="25" t="n"/>
      <c r="J615" s="25" t="n"/>
      <c r="K615" s="25" t="n"/>
      <c r="L615" s="27">
        <f>IF(D615="","",MIN(INT(H615/J615),I615))</f>
        <v/>
      </c>
      <c r="M615" s="27">
        <f>IF(D615="","",INT((H615-L615*J615)/J615))</f>
        <v/>
      </c>
      <c r="N615" s="27">
        <f>IF(D615="","",INT((I615-L615)/J615))</f>
        <v/>
      </c>
      <c r="O615" s="27">
        <f>IF(D615="","",H615-L615*J615-M615*J615)</f>
        <v/>
      </c>
      <c r="P615" s="27">
        <f>IF(D615="","",I615-L615-N615*J615)</f>
        <v/>
      </c>
      <c r="Q615" s="27">
        <f>IF(D615="","",IF(AND(O615&gt;0,P615&gt;0),IF(O615+P615&lt;=J615,1,2),IF(O615+P615&gt;0,1,0)))</f>
        <v/>
      </c>
      <c r="R615" s="27">
        <f>IF(D615="","",L615+M615+N615+Q615)</f>
        <v/>
      </c>
      <c r="S615" s="27">
        <f>IF(D615="","",SUMIFS('3_Package_List'!$H$2:$H$5001,'3_Package_List'!$E$2:$E$5001,C615,'3_Package_List'!$G$2:$G$5001,D615))</f>
        <v/>
      </c>
      <c r="T615" s="27">
        <f>IF(D615="","",SUMIFS('3_Package_List'!$J$2:$J$5001,'3_Package_List'!$E$2:$E$5001,C615,'3_Package_List'!$G$2:$G$5001,D615))</f>
        <v/>
      </c>
      <c r="U615" s="27">
        <f>IF(D615="","",COUNTIFS('3_Package_List'!$E$2:$E$5001,C615,'3_Package_List'!$G$2:$G$5001,D615))</f>
        <v/>
      </c>
      <c r="V615" s="27">
        <f>IF(D615="","",IF(U615=0,"Not listed yet",IF(AND(S615=H615,T615=I615,U615=R615),"OK","Mismatch")))</f>
        <v/>
      </c>
    </row>
    <row r="616">
      <c r="A616" s="25" t="n"/>
      <c r="B616" s="25" t="n"/>
      <c r="C616" s="26" t="n"/>
      <c r="D616" s="26" t="n"/>
      <c r="E616" s="26" t="n"/>
      <c r="F616" s="26" t="n"/>
      <c r="G616" s="25" t="n"/>
      <c r="H616" s="25" t="n"/>
      <c r="I616" s="25" t="n"/>
      <c r="J616" s="25" t="n"/>
      <c r="K616" s="25" t="n"/>
      <c r="L616" s="27">
        <f>IF(D616="","",MIN(INT(H616/J616),I616))</f>
        <v/>
      </c>
      <c r="M616" s="27">
        <f>IF(D616="","",INT((H616-L616*J616)/J616))</f>
        <v/>
      </c>
      <c r="N616" s="27">
        <f>IF(D616="","",INT((I616-L616)/J616))</f>
        <v/>
      </c>
      <c r="O616" s="27">
        <f>IF(D616="","",H616-L616*J616-M616*J616)</f>
        <v/>
      </c>
      <c r="P616" s="27">
        <f>IF(D616="","",I616-L616-N616*J616)</f>
        <v/>
      </c>
      <c r="Q616" s="27">
        <f>IF(D616="","",IF(AND(O616&gt;0,P616&gt;0),IF(O616+P616&lt;=J616,1,2),IF(O616+P616&gt;0,1,0)))</f>
        <v/>
      </c>
      <c r="R616" s="27">
        <f>IF(D616="","",L616+M616+N616+Q616)</f>
        <v/>
      </c>
      <c r="S616" s="27">
        <f>IF(D616="","",SUMIFS('3_Package_List'!$H$2:$H$5001,'3_Package_List'!$E$2:$E$5001,C616,'3_Package_List'!$G$2:$G$5001,D616))</f>
        <v/>
      </c>
      <c r="T616" s="27">
        <f>IF(D616="","",SUMIFS('3_Package_List'!$J$2:$J$5001,'3_Package_List'!$E$2:$E$5001,C616,'3_Package_List'!$G$2:$G$5001,D616))</f>
        <v/>
      </c>
      <c r="U616" s="27">
        <f>IF(D616="","",COUNTIFS('3_Package_List'!$E$2:$E$5001,C616,'3_Package_List'!$G$2:$G$5001,D616))</f>
        <v/>
      </c>
      <c r="V616" s="27">
        <f>IF(D616="","",IF(U616=0,"Not listed yet",IF(AND(S616=H616,T616=I616,U616=R616),"OK","Mismatch")))</f>
        <v/>
      </c>
    </row>
    <row r="617">
      <c r="A617" s="25" t="n"/>
      <c r="B617" s="25" t="n"/>
      <c r="C617" s="26" t="n"/>
      <c r="D617" s="26" t="n"/>
      <c r="E617" s="26" t="n"/>
      <c r="F617" s="26" t="n"/>
      <c r="G617" s="25" t="n"/>
      <c r="H617" s="25" t="n"/>
      <c r="I617" s="25" t="n"/>
      <c r="J617" s="25" t="n"/>
      <c r="K617" s="25" t="n"/>
      <c r="L617" s="27">
        <f>IF(D617="","",MIN(INT(H617/J617),I617))</f>
        <v/>
      </c>
      <c r="M617" s="27">
        <f>IF(D617="","",INT((H617-L617*J617)/J617))</f>
        <v/>
      </c>
      <c r="N617" s="27">
        <f>IF(D617="","",INT((I617-L617)/J617))</f>
        <v/>
      </c>
      <c r="O617" s="27">
        <f>IF(D617="","",H617-L617*J617-M617*J617)</f>
        <v/>
      </c>
      <c r="P617" s="27">
        <f>IF(D617="","",I617-L617-N617*J617)</f>
        <v/>
      </c>
      <c r="Q617" s="27">
        <f>IF(D617="","",IF(AND(O617&gt;0,P617&gt;0),IF(O617+P617&lt;=J617,1,2),IF(O617+P617&gt;0,1,0)))</f>
        <v/>
      </c>
      <c r="R617" s="27">
        <f>IF(D617="","",L617+M617+N617+Q617)</f>
        <v/>
      </c>
      <c r="S617" s="27">
        <f>IF(D617="","",SUMIFS('3_Package_List'!$H$2:$H$5001,'3_Package_List'!$E$2:$E$5001,C617,'3_Package_List'!$G$2:$G$5001,D617))</f>
        <v/>
      </c>
      <c r="T617" s="27">
        <f>IF(D617="","",SUMIFS('3_Package_List'!$J$2:$J$5001,'3_Package_List'!$E$2:$E$5001,C617,'3_Package_List'!$G$2:$G$5001,D617))</f>
        <v/>
      </c>
      <c r="U617" s="27">
        <f>IF(D617="","",COUNTIFS('3_Package_List'!$E$2:$E$5001,C617,'3_Package_List'!$G$2:$G$5001,D617))</f>
        <v/>
      </c>
      <c r="V617" s="27">
        <f>IF(D617="","",IF(U617=0,"Not listed yet",IF(AND(S617=H617,T617=I617,U617=R617),"OK","Mismatch")))</f>
        <v/>
      </c>
    </row>
    <row r="618">
      <c r="A618" s="25" t="n"/>
      <c r="B618" s="25" t="n"/>
      <c r="C618" s="26" t="n"/>
      <c r="D618" s="26" t="n"/>
      <c r="E618" s="26" t="n"/>
      <c r="F618" s="26" t="n"/>
      <c r="G618" s="25" t="n"/>
      <c r="H618" s="25" t="n"/>
      <c r="I618" s="25" t="n"/>
      <c r="J618" s="25" t="n"/>
      <c r="K618" s="25" t="n"/>
      <c r="L618" s="27">
        <f>IF(D618="","",MIN(INT(H618/J618),I618))</f>
        <v/>
      </c>
      <c r="M618" s="27">
        <f>IF(D618="","",INT((H618-L618*J618)/J618))</f>
        <v/>
      </c>
      <c r="N618" s="27">
        <f>IF(D618="","",INT((I618-L618)/J618))</f>
        <v/>
      </c>
      <c r="O618" s="27">
        <f>IF(D618="","",H618-L618*J618-M618*J618)</f>
        <v/>
      </c>
      <c r="P618" s="27">
        <f>IF(D618="","",I618-L618-N618*J618)</f>
        <v/>
      </c>
      <c r="Q618" s="27">
        <f>IF(D618="","",IF(AND(O618&gt;0,P618&gt;0),IF(O618+P618&lt;=J618,1,2),IF(O618+P618&gt;0,1,0)))</f>
        <v/>
      </c>
      <c r="R618" s="27">
        <f>IF(D618="","",L618+M618+N618+Q618)</f>
        <v/>
      </c>
      <c r="S618" s="27">
        <f>IF(D618="","",SUMIFS('3_Package_List'!$H$2:$H$5001,'3_Package_List'!$E$2:$E$5001,C618,'3_Package_List'!$G$2:$G$5001,D618))</f>
        <v/>
      </c>
      <c r="T618" s="27">
        <f>IF(D618="","",SUMIFS('3_Package_List'!$J$2:$J$5001,'3_Package_List'!$E$2:$E$5001,C618,'3_Package_List'!$G$2:$G$5001,D618))</f>
        <v/>
      </c>
      <c r="U618" s="27">
        <f>IF(D618="","",COUNTIFS('3_Package_List'!$E$2:$E$5001,C618,'3_Package_List'!$G$2:$G$5001,D618))</f>
        <v/>
      </c>
      <c r="V618" s="27">
        <f>IF(D618="","",IF(U618=0,"Not listed yet",IF(AND(S618=H618,T618=I618,U618=R618),"OK","Mismatch")))</f>
        <v/>
      </c>
    </row>
    <row r="619">
      <c r="A619" s="25" t="n"/>
      <c r="B619" s="25" t="n"/>
      <c r="C619" s="26" t="n"/>
      <c r="D619" s="26" t="n"/>
      <c r="E619" s="26" t="n"/>
      <c r="F619" s="26" t="n"/>
      <c r="G619" s="25" t="n"/>
      <c r="H619" s="25" t="n"/>
      <c r="I619" s="25" t="n"/>
      <c r="J619" s="25" t="n"/>
      <c r="K619" s="25" t="n"/>
      <c r="L619" s="27">
        <f>IF(D619="","",MIN(INT(H619/J619),I619))</f>
        <v/>
      </c>
      <c r="M619" s="27">
        <f>IF(D619="","",INT((H619-L619*J619)/J619))</f>
        <v/>
      </c>
      <c r="N619" s="27">
        <f>IF(D619="","",INT((I619-L619)/J619))</f>
        <v/>
      </c>
      <c r="O619" s="27">
        <f>IF(D619="","",H619-L619*J619-M619*J619)</f>
        <v/>
      </c>
      <c r="P619" s="27">
        <f>IF(D619="","",I619-L619-N619*J619)</f>
        <v/>
      </c>
      <c r="Q619" s="27">
        <f>IF(D619="","",IF(AND(O619&gt;0,P619&gt;0),IF(O619+P619&lt;=J619,1,2),IF(O619+P619&gt;0,1,0)))</f>
        <v/>
      </c>
      <c r="R619" s="27">
        <f>IF(D619="","",L619+M619+N619+Q619)</f>
        <v/>
      </c>
      <c r="S619" s="27">
        <f>IF(D619="","",SUMIFS('3_Package_List'!$H$2:$H$5001,'3_Package_List'!$E$2:$E$5001,C619,'3_Package_List'!$G$2:$G$5001,D619))</f>
        <v/>
      </c>
      <c r="T619" s="27">
        <f>IF(D619="","",SUMIFS('3_Package_List'!$J$2:$J$5001,'3_Package_List'!$E$2:$E$5001,C619,'3_Package_List'!$G$2:$G$5001,D619))</f>
        <v/>
      </c>
      <c r="U619" s="27">
        <f>IF(D619="","",COUNTIFS('3_Package_List'!$E$2:$E$5001,C619,'3_Package_List'!$G$2:$G$5001,D619))</f>
        <v/>
      </c>
      <c r="V619" s="27">
        <f>IF(D619="","",IF(U619=0,"Not listed yet",IF(AND(S619=H619,T619=I619,U619=R619),"OK","Mismatch")))</f>
        <v/>
      </c>
    </row>
    <row r="620">
      <c r="A620" s="25" t="n"/>
      <c r="B620" s="25" t="n"/>
      <c r="C620" s="26" t="n"/>
      <c r="D620" s="26" t="n"/>
      <c r="E620" s="26" t="n"/>
      <c r="F620" s="26" t="n"/>
      <c r="G620" s="25" t="n"/>
      <c r="H620" s="25" t="n"/>
      <c r="I620" s="25" t="n"/>
      <c r="J620" s="25" t="n"/>
      <c r="K620" s="25" t="n"/>
      <c r="L620" s="27">
        <f>IF(D620="","",MIN(INT(H620/J620),I620))</f>
        <v/>
      </c>
      <c r="M620" s="27">
        <f>IF(D620="","",INT((H620-L620*J620)/J620))</f>
        <v/>
      </c>
      <c r="N620" s="27">
        <f>IF(D620="","",INT((I620-L620)/J620))</f>
        <v/>
      </c>
      <c r="O620" s="27">
        <f>IF(D620="","",H620-L620*J620-M620*J620)</f>
        <v/>
      </c>
      <c r="P620" s="27">
        <f>IF(D620="","",I620-L620-N620*J620)</f>
        <v/>
      </c>
      <c r="Q620" s="27">
        <f>IF(D620="","",IF(AND(O620&gt;0,P620&gt;0),IF(O620+P620&lt;=J620,1,2),IF(O620+P620&gt;0,1,0)))</f>
        <v/>
      </c>
      <c r="R620" s="27">
        <f>IF(D620="","",L620+M620+N620+Q620)</f>
        <v/>
      </c>
      <c r="S620" s="27">
        <f>IF(D620="","",SUMIFS('3_Package_List'!$H$2:$H$5001,'3_Package_List'!$E$2:$E$5001,C620,'3_Package_List'!$G$2:$G$5001,D620))</f>
        <v/>
      </c>
      <c r="T620" s="27">
        <f>IF(D620="","",SUMIFS('3_Package_List'!$J$2:$J$5001,'3_Package_List'!$E$2:$E$5001,C620,'3_Package_List'!$G$2:$G$5001,D620))</f>
        <v/>
      </c>
      <c r="U620" s="27">
        <f>IF(D620="","",COUNTIFS('3_Package_List'!$E$2:$E$5001,C620,'3_Package_List'!$G$2:$G$5001,D620))</f>
        <v/>
      </c>
      <c r="V620" s="27">
        <f>IF(D620="","",IF(U620=0,"Not listed yet",IF(AND(S620=H620,T620=I620,U620=R620),"OK","Mismatch")))</f>
        <v/>
      </c>
    </row>
    <row r="621">
      <c r="A621" s="25" t="n"/>
      <c r="B621" s="25" t="n"/>
      <c r="C621" s="26" t="n"/>
      <c r="D621" s="26" t="n"/>
      <c r="E621" s="26" t="n"/>
      <c r="F621" s="26" t="n"/>
      <c r="G621" s="25" t="n"/>
      <c r="H621" s="25" t="n"/>
      <c r="I621" s="25" t="n"/>
      <c r="J621" s="25" t="n"/>
      <c r="K621" s="25" t="n"/>
      <c r="L621" s="27">
        <f>IF(D621="","",MIN(INT(H621/J621),I621))</f>
        <v/>
      </c>
      <c r="M621" s="27">
        <f>IF(D621="","",INT((H621-L621*J621)/J621))</f>
        <v/>
      </c>
      <c r="N621" s="27">
        <f>IF(D621="","",INT((I621-L621)/J621))</f>
        <v/>
      </c>
      <c r="O621" s="27">
        <f>IF(D621="","",H621-L621*J621-M621*J621)</f>
        <v/>
      </c>
      <c r="P621" s="27">
        <f>IF(D621="","",I621-L621-N621*J621)</f>
        <v/>
      </c>
      <c r="Q621" s="27">
        <f>IF(D621="","",IF(AND(O621&gt;0,P621&gt;0),IF(O621+P621&lt;=J621,1,2),IF(O621+P621&gt;0,1,0)))</f>
        <v/>
      </c>
      <c r="R621" s="27">
        <f>IF(D621="","",L621+M621+N621+Q621)</f>
        <v/>
      </c>
      <c r="S621" s="27">
        <f>IF(D621="","",SUMIFS('3_Package_List'!$H$2:$H$5001,'3_Package_List'!$E$2:$E$5001,C621,'3_Package_List'!$G$2:$G$5001,D621))</f>
        <v/>
      </c>
      <c r="T621" s="27">
        <f>IF(D621="","",SUMIFS('3_Package_List'!$J$2:$J$5001,'3_Package_List'!$E$2:$E$5001,C621,'3_Package_List'!$G$2:$G$5001,D621))</f>
        <v/>
      </c>
      <c r="U621" s="27">
        <f>IF(D621="","",COUNTIFS('3_Package_List'!$E$2:$E$5001,C621,'3_Package_List'!$G$2:$G$5001,D621))</f>
        <v/>
      </c>
      <c r="V621" s="27">
        <f>IF(D621="","",IF(U621=0,"Not listed yet",IF(AND(S621=H621,T621=I621,U621=R621),"OK","Mismatch")))</f>
        <v/>
      </c>
    </row>
    <row r="622">
      <c r="A622" s="25" t="n"/>
      <c r="B622" s="25" t="n"/>
      <c r="C622" s="26" t="n"/>
      <c r="D622" s="26" t="n"/>
      <c r="E622" s="26" t="n"/>
      <c r="F622" s="26" t="n"/>
      <c r="G622" s="25" t="n"/>
      <c r="H622" s="25" t="n"/>
      <c r="I622" s="25" t="n"/>
      <c r="J622" s="25" t="n"/>
      <c r="K622" s="25" t="n"/>
      <c r="L622" s="27">
        <f>IF(D622="","",MIN(INT(H622/J622),I622))</f>
        <v/>
      </c>
      <c r="M622" s="27">
        <f>IF(D622="","",INT((H622-L622*J622)/J622))</f>
        <v/>
      </c>
      <c r="N622" s="27">
        <f>IF(D622="","",INT((I622-L622)/J622))</f>
        <v/>
      </c>
      <c r="O622" s="27">
        <f>IF(D622="","",H622-L622*J622-M622*J622)</f>
        <v/>
      </c>
      <c r="P622" s="27">
        <f>IF(D622="","",I622-L622-N622*J622)</f>
        <v/>
      </c>
      <c r="Q622" s="27">
        <f>IF(D622="","",IF(AND(O622&gt;0,P622&gt;0),IF(O622+P622&lt;=J622,1,2),IF(O622+P622&gt;0,1,0)))</f>
        <v/>
      </c>
      <c r="R622" s="27">
        <f>IF(D622="","",L622+M622+N622+Q622)</f>
        <v/>
      </c>
      <c r="S622" s="27">
        <f>IF(D622="","",SUMIFS('3_Package_List'!$H$2:$H$5001,'3_Package_List'!$E$2:$E$5001,C622,'3_Package_List'!$G$2:$G$5001,D622))</f>
        <v/>
      </c>
      <c r="T622" s="27">
        <f>IF(D622="","",SUMIFS('3_Package_List'!$J$2:$J$5001,'3_Package_List'!$E$2:$E$5001,C622,'3_Package_List'!$G$2:$G$5001,D622))</f>
        <v/>
      </c>
      <c r="U622" s="27">
        <f>IF(D622="","",COUNTIFS('3_Package_List'!$E$2:$E$5001,C622,'3_Package_List'!$G$2:$G$5001,D622))</f>
        <v/>
      </c>
      <c r="V622" s="27">
        <f>IF(D622="","",IF(U622=0,"Not listed yet",IF(AND(S622=H622,T622=I622,U622=R622),"OK","Mismatch")))</f>
        <v/>
      </c>
    </row>
    <row r="623">
      <c r="A623" s="25" t="n"/>
      <c r="B623" s="25" t="n"/>
      <c r="C623" s="26" t="n"/>
      <c r="D623" s="26" t="n"/>
      <c r="E623" s="26" t="n"/>
      <c r="F623" s="26" t="n"/>
      <c r="G623" s="25" t="n"/>
      <c r="H623" s="25" t="n"/>
      <c r="I623" s="25" t="n"/>
      <c r="J623" s="25" t="n"/>
      <c r="K623" s="25" t="n"/>
      <c r="L623" s="27">
        <f>IF(D623="","",MIN(INT(H623/J623),I623))</f>
        <v/>
      </c>
      <c r="M623" s="27">
        <f>IF(D623="","",INT((H623-L623*J623)/J623))</f>
        <v/>
      </c>
      <c r="N623" s="27">
        <f>IF(D623="","",INT((I623-L623)/J623))</f>
        <v/>
      </c>
      <c r="O623" s="27">
        <f>IF(D623="","",H623-L623*J623-M623*J623)</f>
        <v/>
      </c>
      <c r="P623" s="27">
        <f>IF(D623="","",I623-L623-N623*J623)</f>
        <v/>
      </c>
      <c r="Q623" s="27">
        <f>IF(D623="","",IF(AND(O623&gt;0,P623&gt;0),IF(O623+P623&lt;=J623,1,2),IF(O623+P623&gt;0,1,0)))</f>
        <v/>
      </c>
      <c r="R623" s="27">
        <f>IF(D623="","",L623+M623+N623+Q623)</f>
        <v/>
      </c>
      <c r="S623" s="27">
        <f>IF(D623="","",SUMIFS('3_Package_List'!$H$2:$H$5001,'3_Package_List'!$E$2:$E$5001,C623,'3_Package_List'!$G$2:$G$5001,D623))</f>
        <v/>
      </c>
      <c r="T623" s="27">
        <f>IF(D623="","",SUMIFS('3_Package_List'!$J$2:$J$5001,'3_Package_List'!$E$2:$E$5001,C623,'3_Package_List'!$G$2:$G$5001,D623))</f>
        <v/>
      </c>
      <c r="U623" s="27">
        <f>IF(D623="","",COUNTIFS('3_Package_List'!$E$2:$E$5001,C623,'3_Package_List'!$G$2:$G$5001,D623))</f>
        <v/>
      </c>
      <c r="V623" s="27">
        <f>IF(D623="","",IF(U623=0,"Not listed yet",IF(AND(S623=H623,T623=I623,U623=R623),"OK","Mismatch")))</f>
        <v/>
      </c>
    </row>
    <row r="624">
      <c r="A624" s="25" t="n"/>
      <c r="B624" s="25" t="n"/>
      <c r="C624" s="26" t="n"/>
      <c r="D624" s="26" t="n"/>
      <c r="E624" s="26" t="n"/>
      <c r="F624" s="26" t="n"/>
      <c r="G624" s="25" t="n"/>
      <c r="H624" s="25" t="n"/>
      <c r="I624" s="25" t="n"/>
      <c r="J624" s="25" t="n"/>
      <c r="K624" s="25" t="n"/>
      <c r="L624" s="27">
        <f>IF(D624="","",MIN(INT(H624/J624),I624))</f>
        <v/>
      </c>
      <c r="M624" s="27">
        <f>IF(D624="","",INT((H624-L624*J624)/J624))</f>
        <v/>
      </c>
      <c r="N624" s="27">
        <f>IF(D624="","",INT((I624-L624)/J624))</f>
        <v/>
      </c>
      <c r="O624" s="27">
        <f>IF(D624="","",H624-L624*J624-M624*J624)</f>
        <v/>
      </c>
      <c r="P624" s="27">
        <f>IF(D624="","",I624-L624-N624*J624)</f>
        <v/>
      </c>
      <c r="Q624" s="27">
        <f>IF(D624="","",IF(AND(O624&gt;0,P624&gt;0),IF(O624+P624&lt;=J624,1,2),IF(O624+P624&gt;0,1,0)))</f>
        <v/>
      </c>
      <c r="R624" s="27">
        <f>IF(D624="","",L624+M624+N624+Q624)</f>
        <v/>
      </c>
      <c r="S624" s="27">
        <f>IF(D624="","",SUMIFS('3_Package_List'!$H$2:$H$5001,'3_Package_List'!$E$2:$E$5001,C624,'3_Package_List'!$G$2:$G$5001,D624))</f>
        <v/>
      </c>
      <c r="T624" s="27">
        <f>IF(D624="","",SUMIFS('3_Package_List'!$J$2:$J$5001,'3_Package_List'!$E$2:$E$5001,C624,'3_Package_List'!$G$2:$G$5001,D624))</f>
        <v/>
      </c>
      <c r="U624" s="27">
        <f>IF(D624="","",COUNTIFS('3_Package_List'!$E$2:$E$5001,C624,'3_Package_List'!$G$2:$G$5001,D624))</f>
        <v/>
      </c>
      <c r="V624" s="27">
        <f>IF(D624="","",IF(U624=0,"Not listed yet",IF(AND(S624=H624,T624=I624,U624=R624),"OK","Mismatch")))</f>
        <v/>
      </c>
    </row>
    <row r="625">
      <c r="A625" s="25" t="n"/>
      <c r="B625" s="25" t="n"/>
      <c r="C625" s="26" t="n"/>
      <c r="D625" s="26" t="n"/>
      <c r="E625" s="26" t="n"/>
      <c r="F625" s="26" t="n"/>
      <c r="G625" s="25" t="n"/>
      <c r="H625" s="25" t="n"/>
      <c r="I625" s="25" t="n"/>
      <c r="J625" s="25" t="n"/>
      <c r="K625" s="25" t="n"/>
      <c r="L625" s="27">
        <f>IF(D625="","",MIN(INT(H625/J625),I625))</f>
        <v/>
      </c>
      <c r="M625" s="27">
        <f>IF(D625="","",INT((H625-L625*J625)/J625))</f>
        <v/>
      </c>
      <c r="N625" s="27">
        <f>IF(D625="","",INT((I625-L625)/J625))</f>
        <v/>
      </c>
      <c r="O625" s="27">
        <f>IF(D625="","",H625-L625*J625-M625*J625)</f>
        <v/>
      </c>
      <c r="P625" s="27">
        <f>IF(D625="","",I625-L625-N625*J625)</f>
        <v/>
      </c>
      <c r="Q625" s="27">
        <f>IF(D625="","",IF(AND(O625&gt;0,P625&gt;0),IF(O625+P625&lt;=J625,1,2),IF(O625+P625&gt;0,1,0)))</f>
        <v/>
      </c>
      <c r="R625" s="27">
        <f>IF(D625="","",L625+M625+N625+Q625)</f>
        <v/>
      </c>
      <c r="S625" s="27">
        <f>IF(D625="","",SUMIFS('3_Package_List'!$H$2:$H$5001,'3_Package_List'!$E$2:$E$5001,C625,'3_Package_List'!$G$2:$G$5001,D625))</f>
        <v/>
      </c>
      <c r="T625" s="27">
        <f>IF(D625="","",SUMIFS('3_Package_List'!$J$2:$J$5001,'3_Package_List'!$E$2:$E$5001,C625,'3_Package_List'!$G$2:$G$5001,D625))</f>
        <v/>
      </c>
      <c r="U625" s="27">
        <f>IF(D625="","",COUNTIFS('3_Package_List'!$E$2:$E$5001,C625,'3_Package_List'!$G$2:$G$5001,D625))</f>
        <v/>
      </c>
      <c r="V625" s="27">
        <f>IF(D625="","",IF(U625=0,"Not listed yet",IF(AND(S625=H625,T625=I625,U625=R625),"OK","Mismatch")))</f>
        <v/>
      </c>
    </row>
    <row r="626">
      <c r="A626" s="25" t="n"/>
      <c r="B626" s="25" t="n"/>
      <c r="C626" s="26" t="n"/>
      <c r="D626" s="26" t="n"/>
      <c r="E626" s="26" t="n"/>
      <c r="F626" s="26" t="n"/>
      <c r="G626" s="25" t="n"/>
      <c r="H626" s="25" t="n"/>
      <c r="I626" s="25" t="n"/>
      <c r="J626" s="25" t="n"/>
      <c r="K626" s="25" t="n"/>
      <c r="L626" s="27">
        <f>IF(D626="","",MIN(INT(H626/J626),I626))</f>
        <v/>
      </c>
      <c r="M626" s="27">
        <f>IF(D626="","",INT((H626-L626*J626)/J626))</f>
        <v/>
      </c>
      <c r="N626" s="27">
        <f>IF(D626="","",INT((I626-L626)/J626))</f>
        <v/>
      </c>
      <c r="O626" s="27">
        <f>IF(D626="","",H626-L626*J626-M626*J626)</f>
        <v/>
      </c>
      <c r="P626" s="27">
        <f>IF(D626="","",I626-L626-N626*J626)</f>
        <v/>
      </c>
      <c r="Q626" s="27">
        <f>IF(D626="","",IF(AND(O626&gt;0,P626&gt;0),IF(O626+P626&lt;=J626,1,2),IF(O626+P626&gt;0,1,0)))</f>
        <v/>
      </c>
      <c r="R626" s="27">
        <f>IF(D626="","",L626+M626+N626+Q626)</f>
        <v/>
      </c>
      <c r="S626" s="27">
        <f>IF(D626="","",SUMIFS('3_Package_List'!$H$2:$H$5001,'3_Package_List'!$E$2:$E$5001,C626,'3_Package_List'!$G$2:$G$5001,D626))</f>
        <v/>
      </c>
      <c r="T626" s="27">
        <f>IF(D626="","",SUMIFS('3_Package_List'!$J$2:$J$5001,'3_Package_List'!$E$2:$E$5001,C626,'3_Package_List'!$G$2:$G$5001,D626))</f>
        <v/>
      </c>
      <c r="U626" s="27">
        <f>IF(D626="","",COUNTIFS('3_Package_List'!$E$2:$E$5001,C626,'3_Package_List'!$G$2:$G$5001,D626))</f>
        <v/>
      </c>
      <c r="V626" s="27">
        <f>IF(D626="","",IF(U626=0,"Not listed yet",IF(AND(S626=H626,T626=I626,U626=R626),"OK","Mismatch")))</f>
        <v/>
      </c>
    </row>
    <row r="627">
      <c r="A627" s="25" t="n"/>
      <c r="B627" s="25" t="n"/>
      <c r="C627" s="26" t="n"/>
      <c r="D627" s="26" t="n"/>
      <c r="E627" s="26" t="n"/>
      <c r="F627" s="26" t="n"/>
      <c r="G627" s="25" t="n"/>
      <c r="H627" s="25" t="n"/>
      <c r="I627" s="25" t="n"/>
      <c r="J627" s="25" t="n"/>
      <c r="K627" s="25" t="n"/>
      <c r="L627" s="27">
        <f>IF(D627="","",MIN(INT(H627/J627),I627))</f>
        <v/>
      </c>
      <c r="M627" s="27">
        <f>IF(D627="","",INT((H627-L627*J627)/J627))</f>
        <v/>
      </c>
      <c r="N627" s="27">
        <f>IF(D627="","",INT((I627-L627)/J627))</f>
        <v/>
      </c>
      <c r="O627" s="27">
        <f>IF(D627="","",H627-L627*J627-M627*J627)</f>
        <v/>
      </c>
      <c r="P627" s="27">
        <f>IF(D627="","",I627-L627-N627*J627)</f>
        <v/>
      </c>
      <c r="Q627" s="27">
        <f>IF(D627="","",IF(AND(O627&gt;0,P627&gt;0),IF(O627+P627&lt;=J627,1,2),IF(O627+P627&gt;0,1,0)))</f>
        <v/>
      </c>
      <c r="R627" s="27">
        <f>IF(D627="","",L627+M627+N627+Q627)</f>
        <v/>
      </c>
      <c r="S627" s="27">
        <f>IF(D627="","",SUMIFS('3_Package_List'!$H$2:$H$5001,'3_Package_List'!$E$2:$E$5001,C627,'3_Package_List'!$G$2:$G$5001,D627))</f>
        <v/>
      </c>
      <c r="T627" s="27">
        <f>IF(D627="","",SUMIFS('3_Package_List'!$J$2:$J$5001,'3_Package_List'!$E$2:$E$5001,C627,'3_Package_List'!$G$2:$G$5001,D627))</f>
        <v/>
      </c>
      <c r="U627" s="27">
        <f>IF(D627="","",COUNTIFS('3_Package_List'!$E$2:$E$5001,C627,'3_Package_List'!$G$2:$G$5001,D627))</f>
        <v/>
      </c>
      <c r="V627" s="27">
        <f>IF(D627="","",IF(U627=0,"Not listed yet",IF(AND(S627=H627,T627=I627,U627=R627),"OK","Mismatch")))</f>
        <v/>
      </c>
    </row>
    <row r="628">
      <c r="A628" s="25" t="n"/>
      <c r="B628" s="25" t="n"/>
      <c r="C628" s="26" t="n"/>
      <c r="D628" s="26" t="n"/>
      <c r="E628" s="26" t="n"/>
      <c r="F628" s="26" t="n"/>
      <c r="G628" s="25" t="n"/>
      <c r="H628" s="25" t="n"/>
      <c r="I628" s="25" t="n"/>
      <c r="J628" s="25" t="n"/>
      <c r="K628" s="25" t="n"/>
      <c r="L628" s="27">
        <f>IF(D628="","",MIN(INT(H628/J628),I628))</f>
        <v/>
      </c>
      <c r="M628" s="27">
        <f>IF(D628="","",INT((H628-L628*J628)/J628))</f>
        <v/>
      </c>
      <c r="N628" s="27">
        <f>IF(D628="","",INT((I628-L628)/J628))</f>
        <v/>
      </c>
      <c r="O628" s="27">
        <f>IF(D628="","",H628-L628*J628-M628*J628)</f>
        <v/>
      </c>
      <c r="P628" s="27">
        <f>IF(D628="","",I628-L628-N628*J628)</f>
        <v/>
      </c>
      <c r="Q628" s="27">
        <f>IF(D628="","",IF(AND(O628&gt;0,P628&gt;0),IF(O628+P628&lt;=J628,1,2),IF(O628+P628&gt;0,1,0)))</f>
        <v/>
      </c>
      <c r="R628" s="27">
        <f>IF(D628="","",L628+M628+N628+Q628)</f>
        <v/>
      </c>
      <c r="S628" s="27">
        <f>IF(D628="","",SUMIFS('3_Package_List'!$H$2:$H$5001,'3_Package_List'!$E$2:$E$5001,C628,'3_Package_List'!$G$2:$G$5001,D628))</f>
        <v/>
      </c>
      <c r="T628" s="27">
        <f>IF(D628="","",SUMIFS('3_Package_List'!$J$2:$J$5001,'3_Package_List'!$E$2:$E$5001,C628,'3_Package_List'!$G$2:$G$5001,D628))</f>
        <v/>
      </c>
      <c r="U628" s="27">
        <f>IF(D628="","",COUNTIFS('3_Package_List'!$E$2:$E$5001,C628,'3_Package_List'!$G$2:$G$5001,D628))</f>
        <v/>
      </c>
      <c r="V628" s="27">
        <f>IF(D628="","",IF(U628=0,"Not listed yet",IF(AND(S628=H628,T628=I628,U628=R628),"OK","Mismatch")))</f>
        <v/>
      </c>
    </row>
    <row r="629">
      <c r="A629" s="25" t="n"/>
      <c r="B629" s="25" t="n"/>
      <c r="C629" s="26" t="n"/>
      <c r="D629" s="26" t="n"/>
      <c r="E629" s="26" t="n"/>
      <c r="F629" s="26" t="n"/>
      <c r="G629" s="25" t="n"/>
      <c r="H629" s="25" t="n"/>
      <c r="I629" s="25" t="n"/>
      <c r="J629" s="25" t="n"/>
      <c r="K629" s="25" t="n"/>
      <c r="L629" s="27">
        <f>IF(D629="","",MIN(INT(H629/J629),I629))</f>
        <v/>
      </c>
      <c r="M629" s="27">
        <f>IF(D629="","",INT((H629-L629*J629)/J629))</f>
        <v/>
      </c>
      <c r="N629" s="27">
        <f>IF(D629="","",INT((I629-L629)/J629))</f>
        <v/>
      </c>
      <c r="O629" s="27">
        <f>IF(D629="","",H629-L629*J629-M629*J629)</f>
        <v/>
      </c>
      <c r="P629" s="27">
        <f>IF(D629="","",I629-L629-N629*J629)</f>
        <v/>
      </c>
      <c r="Q629" s="27">
        <f>IF(D629="","",IF(AND(O629&gt;0,P629&gt;0),IF(O629+P629&lt;=J629,1,2),IF(O629+P629&gt;0,1,0)))</f>
        <v/>
      </c>
      <c r="R629" s="27">
        <f>IF(D629="","",L629+M629+N629+Q629)</f>
        <v/>
      </c>
      <c r="S629" s="27">
        <f>IF(D629="","",SUMIFS('3_Package_List'!$H$2:$H$5001,'3_Package_List'!$E$2:$E$5001,C629,'3_Package_List'!$G$2:$G$5001,D629))</f>
        <v/>
      </c>
      <c r="T629" s="27">
        <f>IF(D629="","",SUMIFS('3_Package_List'!$J$2:$J$5001,'3_Package_List'!$E$2:$E$5001,C629,'3_Package_List'!$G$2:$G$5001,D629))</f>
        <v/>
      </c>
      <c r="U629" s="27">
        <f>IF(D629="","",COUNTIFS('3_Package_List'!$E$2:$E$5001,C629,'3_Package_List'!$G$2:$G$5001,D629))</f>
        <v/>
      </c>
      <c r="V629" s="27">
        <f>IF(D629="","",IF(U629=0,"Not listed yet",IF(AND(S629=H629,T629=I629,U629=R629),"OK","Mismatch")))</f>
        <v/>
      </c>
    </row>
    <row r="630">
      <c r="A630" s="25" t="n"/>
      <c r="B630" s="25" t="n"/>
      <c r="C630" s="26" t="n"/>
      <c r="D630" s="26" t="n"/>
      <c r="E630" s="26" t="n"/>
      <c r="F630" s="26" t="n"/>
      <c r="G630" s="25" t="n"/>
      <c r="H630" s="25" t="n"/>
      <c r="I630" s="25" t="n"/>
      <c r="J630" s="25" t="n"/>
      <c r="K630" s="25" t="n"/>
      <c r="L630" s="27">
        <f>IF(D630="","",MIN(INT(H630/J630),I630))</f>
        <v/>
      </c>
      <c r="M630" s="27">
        <f>IF(D630="","",INT((H630-L630*J630)/J630))</f>
        <v/>
      </c>
      <c r="N630" s="27">
        <f>IF(D630="","",INT((I630-L630)/J630))</f>
        <v/>
      </c>
      <c r="O630" s="27">
        <f>IF(D630="","",H630-L630*J630-M630*J630)</f>
        <v/>
      </c>
      <c r="P630" s="27">
        <f>IF(D630="","",I630-L630-N630*J630)</f>
        <v/>
      </c>
      <c r="Q630" s="27">
        <f>IF(D630="","",IF(AND(O630&gt;0,P630&gt;0),IF(O630+P630&lt;=J630,1,2),IF(O630+P630&gt;0,1,0)))</f>
        <v/>
      </c>
      <c r="R630" s="27">
        <f>IF(D630="","",L630+M630+N630+Q630)</f>
        <v/>
      </c>
      <c r="S630" s="27">
        <f>IF(D630="","",SUMIFS('3_Package_List'!$H$2:$H$5001,'3_Package_List'!$E$2:$E$5001,C630,'3_Package_List'!$G$2:$G$5001,D630))</f>
        <v/>
      </c>
      <c r="T630" s="27">
        <f>IF(D630="","",SUMIFS('3_Package_List'!$J$2:$J$5001,'3_Package_List'!$E$2:$E$5001,C630,'3_Package_List'!$G$2:$G$5001,D630))</f>
        <v/>
      </c>
      <c r="U630" s="27">
        <f>IF(D630="","",COUNTIFS('3_Package_List'!$E$2:$E$5001,C630,'3_Package_List'!$G$2:$G$5001,D630))</f>
        <v/>
      </c>
      <c r="V630" s="27">
        <f>IF(D630="","",IF(U630=0,"Not listed yet",IF(AND(S630=H630,T630=I630,U630=R630),"OK","Mismatch")))</f>
        <v/>
      </c>
    </row>
    <row r="631">
      <c r="A631" s="25" t="n"/>
      <c r="B631" s="25" t="n"/>
      <c r="C631" s="26" t="n"/>
      <c r="D631" s="26" t="n"/>
      <c r="E631" s="26" t="n"/>
      <c r="F631" s="26" t="n"/>
      <c r="G631" s="25" t="n"/>
      <c r="H631" s="25" t="n"/>
      <c r="I631" s="25" t="n"/>
      <c r="J631" s="25" t="n"/>
      <c r="K631" s="25" t="n"/>
      <c r="L631" s="27">
        <f>IF(D631="","",MIN(INT(H631/J631),I631))</f>
        <v/>
      </c>
      <c r="M631" s="27">
        <f>IF(D631="","",INT((H631-L631*J631)/J631))</f>
        <v/>
      </c>
      <c r="N631" s="27">
        <f>IF(D631="","",INT((I631-L631)/J631))</f>
        <v/>
      </c>
      <c r="O631" s="27">
        <f>IF(D631="","",H631-L631*J631-M631*J631)</f>
        <v/>
      </c>
      <c r="P631" s="27">
        <f>IF(D631="","",I631-L631-N631*J631)</f>
        <v/>
      </c>
      <c r="Q631" s="27">
        <f>IF(D631="","",IF(AND(O631&gt;0,P631&gt;0),IF(O631+P631&lt;=J631,1,2),IF(O631+P631&gt;0,1,0)))</f>
        <v/>
      </c>
      <c r="R631" s="27">
        <f>IF(D631="","",L631+M631+N631+Q631)</f>
        <v/>
      </c>
      <c r="S631" s="27">
        <f>IF(D631="","",SUMIFS('3_Package_List'!$H$2:$H$5001,'3_Package_List'!$E$2:$E$5001,C631,'3_Package_List'!$G$2:$G$5001,D631))</f>
        <v/>
      </c>
      <c r="T631" s="27">
        <f>IF(D631="","",SUMIFS('3_Package_List'!$J$2:$J$5001,'3_Package_List'!$E$2:$E$5001,C631,'3_Package_List'!$G$2:$G$5001,D631))</f>
        <v/>
      </c>
      <c r="U631" s="27">
        <f>IF(D631="","",COUNTIFS('3_Package_List'!$E$2:$E$5001,C631,'3_Package_List'!$G$2:$G$5001,D631))</f>
        <v/>
      </c>
      <c r="V631" s="27">
        <f>IF(D631="","",IF(U631=0,"Not listed yet",IF(AND(S631=H631,T631=I631,U631=R631),"OK","Mismatch")))</f>
        <v/>
      </c>
    </row>
    <row r="632">
      <c r="A632" s="25" t="n"/>
      <c r="B632" s="25" t="n"/>
      <c r="C632" s="26" t="n"/>
      <c r="D632" s="26" t="n"/>
      <c r="E632" s="26" t="n"/>
      <c r="F632" s="26" t="n"/>
      <c r="G632" s="25" t="n"/>
      <c r="H632" s="25" t="n"/>
      <c r="I632" s="25" t="n"/>
      <c r="J632" s="25" t="n"/>
      <c r="K632" s="25" t="n"/>
      <c r="L632" s="27">
        <f>IF(D632="","",MIN(INT(H632/J632),I632))</f>
        <v/>
      </c>
      <c r="M632" s="27">
        <f>IF(D632="","",INT((H632-L632*J632)/J632))</f>
        <v/>
      </c>
      <c r="N632" s="27">
        <f>IF(D632="","",INT((I632-L632)/J632))</f>
        <v/>
      </c>
      <c r="O632" s="27">
        <f>IF(D632="","",H632-L632*J632-M632*J632)</f>
        <v/>
      </c>
      <c r="P632" s="27">
        <f>IF(D632="","",I632-L632-N632*J632)</f>
        <v/>
      </c>
      <c r="Q632" s="27">
        <f>IF(D632="","",IF(AND(O632&gt;0,P632&gt;0),IF(O632+P632&lt;=J632,1,2),IF(O632+P632&gt;0,1,0)))</f>
        <v/>
      </c>
      <c r="R632" s="27">
        <f>IF(D632="","",L632+M632+N632+Q632)</f>
        <v/>
      </c>
      <c r="S632" s="27">
        <f>IF(D632="","",SUMIFS('3_Package_List'!$H$2:$H$5001,'3_Package_List'!$E$2:$E$5001,C632,'3_Package_List'!$G$2:$G$5001,D632))</f>
        <v/>
      </c>
      <c r="T632" s="27">
        <f>IF(D632="","",SUMIFS('3_Package_List'!$J$2:$J$5001,'3_Package_List'!$E$2:$E$5001,C632,'3_Package_List'!$G$2:$G$5001,D632))</f>
        <v/>
      </c>
      <c r="U632" s="27">
        <f>IF(D632="","",COUNTIFS('3_Package_List'!$E$2:$E$5001,C632,'3_Package_List'!$G$2:$G$5001,D632))</f>
        <v/>
      </c>
      <c r="V632" s="27">
        <f>IF(D632="","",IF(U632=0,"Not listed yet",IF(AND(S632=H632,T632=I632,U632=R632),"OK","Mismatch")))</f>
        <v/>
      </c>
    </row>
    <row r="633">
      <c r="A633" s="25" t="n"/>
      <c r="B633" s="25" t="n"/>
      <c r="C633" s="26" t="n"/>
      <c r="D633" s="26" t="n"/>
      <c r="E633" s="26" t="n"/>
      <c r="F633" s="26" t="n"/>
      <c r="G633" s="25" t="n"/>
      <c r="H633" s="25" t="n"/>
      <c r="I633" s="25" t="n"/>
      <c r="J633" s="25" t="n"/>
      <c r="K633" s="25" t="n"/>
      <c r="L633" s="27">
        <f>IF(D633="","",MIN(INT(H633/J633),I633))</f>
        <v/>
      </c>
      <c r="M633" s="27">
        <f>IF(D633="","",INT((H633-L633*J633)/J633))</f>
        <v/>
      </c>
      <c r="N633" s="27">
        <f>IF(D633="","",INT((I633-L633)/J633))</f>
        <v/>
      </c>
      <c r="O633" s="27">
        <f>IF(D633="","",H633-L633*J633-M633*J633)</f>
        <v/>
      </c>
      <c r="P633" s="27">
        <f>IF(D633="","",I633-L633-N633*J633)</f>
        <v/>
      </c>
      <c r="Q633" s="27">
        <f>IF(D633="","",IF(AND(O633&gt;0,P633&gt;0),IF(O633+P633&lt;=J633,1,2),IF(O633+P633&gt;0,1,0)))</f>
        <v/>
      </c>
      <c r="R633" s="27">
        <f>IF(D633="","",L633+M633+N633+Q633)</f>
        <v/>
      </c>
      <c r="S633" s="27">
        <f>IF(D633="","",SUMIFS('3_Package_List'!$H$2:$H$5001,'3_Package_List'!$E$2:$E$5001,C633,'3_Package_List'!$G$2:$G$5001,D633))</f>
        <v/>
      </c>
      <c r="T633" s="27">
        <f>IF(D633="","",SUMIFS('3_Package_List'!$J$2:$J$5001,'3_Package_List'!$E$2:$E$5001,C633,'3_Package_List'!$G$2:$G$5001,D633))</f>
        <v/>
      </c>
      <c r="U633" s="27">
        <f>IF(D633="","",COUNTIFS('3_Package_List'!$E$2:$E$5001,C633,'3_Package_List'!$G$2:$G$5001,D633))</f>
        <v/>
      </c>
      <c r="V633" s="27">
        <f>IF(D633="","",IF(U633=0,"Not listed yet",IF(AND(S633=H633,T633=I633,U633=R633),"OK","Mismatch")))</f>
        <v/>
      </c>
    </row>
    <row r="634">
      <c r="A634" s="25" t="n"/>
      <c r="B634" s="25" t="n"/>
      <c r="C634" s="26" t="n"/>
      <c r="D634" s="26" t="n"/>
      <c r="E634" s="26" t="n"/>
      <c r="F634" s="26" t="n"/>
      <c r="G634" s="25" t="n"/>
      <c r="H634" s="25" t="n"/>
      <c r="I634" s="25" t="n"/>
      <c r="J634" s="25" t="n"/>
      <c r="K634" s="25" t="n"/>
      <c r="L634" s="27">
        <f>IF(D634="","",MIN(INT(H634/J634),I634))</f>
        <v/>
      </c>
      <c r="M634" s="27">
        <f>IF(D634="","",INT((H634-L634*J634)/J634))</f>
        <v/>
      </c>
      <c r="N634" s="27">
        <f>IF(D634="","",INT((I634-L634)/J634))</f>
        <v/>
      </c>
      <c r="O634" s="27">
        <f>IF(D634="","",H634-L634*J634-M634*J634)</f>
        <v/>
      </c>
      <c r="P634" s="27">
        <f>IF(D634="","",I634-L634-N634*J634)</f>
        <v/>
      </c>
      <c r="Q634" s="27">
        <f>IF(D634="","",IF(AND(O634&gt;0,P634&gt;0),IF(O634+P634&lt;=J634,1,2),IF(O634+P634&gt;0,1,0)))</f>
        <v/>
      </c>
      <c r="R634" s="27">
        <f>IF(D634="","",L634+M634+N634+Q634)</f>
        <v/>
      </c>
      <c r="S634" s="27">
        <f>IF(D634="","",SUMIFS('3_Package_List'!$H$2:$H$5001,'3_Package_List'!$E$2:$E$5001,C634,'3_Package_List'!$G$2:$G$5001,D634))</f>
        <v/>
      </c>
      <c r="T634" s="27">
        <f>IF(D634="","",SUMIFS('3_Package_List'!$J$2:$J$5001,'3_Package_List'!$E$2:$E$5001,C634,'3_Package_List'!$G$2:$G$5001,D634))</f>
        <v/>
      </c>
      <c r="U634" s="27">
        <f>IF(D634="","",COUNTIFS('3_Package_List'!$E$2:$E$5001,C634,'3_Package_List'!$G$2:$G$5001,D634))</f>
        <v/>
      </c>
      <c r="V634" s="27">
        <f>IF(D634="","",IF(U634=0,"Not listed yet",IF(AND(S634=H634,T634=I634,U634=R634),"OK","Mismatch")))</f>
        <v/>
      </c>
    </row>
    <row r="635">
      <c r="A635" s="25" t="n"/>
      <c r="B635" s="25" t="n"/>
      <c r="C635" s="26" t="n"/>
      <c r="D635" s="26" t="n"/>
      <c r="E635" s="26" t="n"/>
      <c r="F635" s="26" t="n"/>
      <c r="G635" s="25" t="n"/>
      <c r="H635" s="25" t="n"/>
      <c r="I635" s="25" t="n"/>
      <c r="J635" s="25" t="n"/>
      <c r="K635" s="25" t="n"/>
      <c r="L635" s="27">
        <f>IF(D635="","",MIN(INT(H635/J635),I635))</f>
        <v/>
      </c>
      <c r="M635" s="27">
        <f>IF(D635="","",INT((H635-L635*J635)/J635))</f>
        <v/>
      </c>
      <c r="N635" s="27">
        <f>IF(D635="","",INT((I635-L635)/J635))</f>
        <v/>
      </c>
      <c r="O635" s="27">
        <f>IF(D635="","",H635-L635*J635-M635*J635)</f>
        <v/>
      </c>
      <c r="P635" s="27">
        <f>IF(D635="","",I635-L635-N635*J635)</f>
        <v/>
      </c>
      <c r="Q635" s="27">
        <f>IF(D635="","",IF(AND(O635&gt;0,P635&gt;0),IF(O635+P635&lt;=J635,1,2),IF(O635+P635&gt;0,1,0)))</f>
        <v/>
      </c>
      <c r="R635" s="27">
        <f>IF(D635="","",L635+M635+N635+Q635)</f>
        <v/>
      </c>
      <c r="S635" s="27">
        <f>IF(D635="","",SUMIFS('3_Package_List'!$H$2:$H$5001,'3_Package_List'!$E$2:$E$5001,C635,'3_Package_List'!$G$2:$G$5001,D635))</f>
        <v/>
      </c>
      <c r="T635" s="27">
        <f>IF(D635="","",SUMIFS('3_Package_List'!$J$2:$J$5001,'3_Package_List'!$E$2:$E$5001,C635,'3_Package_List'!$G$2:$G$5001,D635))</f>
        <v/>
      </c>
      <c r="U635" s="27">
        <f>IF(D635="","",COUNTIFS('3_Package_List'!$E$2:$E$5001,C635,'3_Package_List'!$G$2:$G$5001,D635))</f>
        <v/>
      </c>
      <c r="V635" s="27">
        <f>IF(D635="","",IF(U635=0,"Not listed yet",IF(AND(S635=H635,T635=I635,U635=R635),"OK","Mismatch")))</f>
        <v/>
      </c>
    </row>
    <row r="636">
      <c r="A636" s="25" t="n"/>
      <c r="B636" s="25" t="n"/>
      <c r="C636" s="26" t="n"/>
      <c r="D636" s="26" t="n"/>
      <c r="E636" s="26" t="n"/>
      <c r="F636" s="26" t="n"/>
      <c r="G636" s="25" t="n"/>
      <c r="H636" s="25" t="n"/>
      <c r="I636" s="25" t="n"/>
      <c r="J636" s="25" t="n"/>
      <c r="K636" s="25" t="n"/>
      <c r="L636" s="27">
        <f>IF(D636="","",MIN(INT(H636/J636),I636))</f>
        <v/>
      </c>
      <c r="M636" s="27">
        <f>IF(D636="","",INT((H636-L636*J636)/J636))</f>
        <v/>
      </c>
      <c r="N636" s="27">
        <f>IF(D636="","",INT((I636-L636)/J636))</f>
        <v/>
      </c>
      <c r="O636" s="27">
        <f>IF(D636="","",H636-L636*J636-M636*J636)</f>
        <v/>
      </c>
      <c r="P636" s="27">
        <f>IF(D636="","",I636-L636-N636*J636)</f>
        <v/>
      </c>
      <c r="Q636" s="27">
        <f>IF(D636="","",IF(AND(O636&gt;0,P636&gt;0),IF(O636+P636&lt;=J636,1,2),IF(O636+P636&gt;0,1,0)))</f>
        <v/>
      </c>
      <c r="R636" s="27">
        <f>IF(D636="","",L636+M636+N636+Q636)</f>
        <v/>
      </c>
      <c r="S636" s="27">
        <f>IF(D636="","",SUMIFS('3_Package_List'!$H$2:$H$5001,'3_Package_List'!$E$2:$E$5001,C636,'3_Package_List'!$G$2:$G$5001,D636))</f>
        <v/>
      </c>
      <c r="T636" s="27">
        <f>IF(D636="","",SUMIFS('3_Package_List'!$J$2:$J$5001,'3_Package_List'!$E$2:$E$5001,C636,'3_Package_List'!$G$2:$G$5001,D636))</f>
        <v/>
      </c>
      <c r="U636" s="27">
        <f>IF(D636="","",COUNTIFS('3_Package_List'!$E$2:$E$5001,C636,'3_Package_List'!$G$2:$G$5001,D636))</f>
        <v/>
      </c>
      <c r="V636" s="27">
        <f>IF(D636="","",IF(U636=0,"Not listed yet",IF(AND(S636=H636,T636=I636,U636=R636),"OK","Mismatch")))</f>
        <v/>
      </c>
    </row>
    <row r="637">
      <c r="A637" s="25" t="n"/>
      <c r="B637" s="25" t="n"/>
      <c r="C637" s="26" t="n"/>
      <c r="D637" s="26" t="n"/>
      <c r="E637" s="26" t="n"/>
      <c r="F637" s="26" t="n"/>
      <c r="G637" s="25" t="n"/>
      <c r="H637" s="25" t="n"/>
      <c r="I637" s="25" t="n"/>
      <c r="J637" s="25" t="n"/>
      <c r="K637" s="25" t="n"/>
      <c r="L637" s="27">
        <f>IF(D637="","",MIN(INT(H637/J637),I637))</f>
        <v/>
      </c>
      <c r="M637" s="27">
        <f>IF(D637="","",INT((H637-L637*J637)/J637))</f>
        <v/>
      </c>
      <c r="N637" s="27">
        <f>IF(D637="","",INT((I637-L637)/J637))</f>
        <v/>
      </c>
      <c r="O637" s="27">
        <f>IF(D637="","",H637-L637*J637-M637*J637)</f>
        <v/>
      </c>
      <c r="P637" s="27">
        <f>IF(D637="","",I637-L637-N637*J637)</f>
        <v/>
      </c>
      <c r="Q637" s="27">
        <f>IF(D637="","",IF(AND(O637&gt;0,P637&gt;0),IF(O637+P637&lt;=J637,1,2),IF(O637+P637&gt;0,1,0)))</f>
        <v/>
      </c>
      <c r="R637" s="27">
        <f>IF(D637="","",L637+M637+N637+Q637)</f>
        <v/>
      </c>
      <c r="S637" s="27">
        <f>IF(D637="","",SUMIFS('3_Package_List'!$H$2:$H$5001,'3_Package_List'!$E$2:$E$5001,C637,'3_Package_List'!$G$2:$G$5001,D637))</f>
        <v/>
      </c>
      <c r="T637" s="27">
        <f>IF(D637="","",SUMIFS('3_Package_List'!$J$2:$J$5001,'3_Package_List'!$E$2:$E$5001,C637,'3_Package_List'!$G$2:$G$5001,D637))</f>
        <v/>
      </c>
      <c r="U637" s="27">
        <f>IF(D637="","",COUNTIFS('3_Package_List'!$E$2:$E$5001,C637,'3_Package_List'!$G$2:$G$5001,D637))</f>
        <v/>
      </c>
      <c r="V637" s="27">
        <f>IF(D637="","",IF(U637=0,"Not listed yet",IF(AND(S637=H637,T637=I637,U637=R637),"OK","Mismatch")))</f>
        <v/>
      </c>
    </row>
    <row r="638">
      <c r="A638" s="25" t="n"/>
      <c r="B638" s="25" t="n"/>
      <c r="C638" s="26" t="n"/>
      <c r="D638" s="26" t="n"/>
      <c r="E638" s="26" t="n"/>
      <c r="F638" s="26" t="n"/>
      <c r="G638" s="25" t="n"/>
      <c r="H638" s="25" t="n"/>
      <c r="I638" s="25" t="n"/>
      <c r="J638" s="25" t="n"/>
      <c r="K638" s="25" t="n"/>
      <c r="L638" s="27">
        <f>IF(D638="","",MIN(INT(H638/J638),I638))</f>
        <v/>
      </c>
      <c r="M638" s="27">
        <f>IF(D638="","",INT((H638-L638*J638)/J638))</f>
        <v/>
      </c>
      <c r="N638" s="27">
        <f>IF(D638="","",INT((I638-L638)/J638))</f>
        <v/>
      </c>
      <c r="O638" s="27">
        <f>IF(D638="","",H638-L638*J638-M638*J638)</f>
        <v/>
      </c>
      <c r="P638" s="27">
        <f>IF(D638="","",I638-L638-N638*J638)</f>
        <v/>
      </c>
      <c r="Q638" s="27">
        <f>IF(D638="","",IF(AND(O638&gt;0,P638&gt;0),IF(O638+P638&lt;=J638,1,2),IF(O638+P638&gt;0,1,0)))</f>
        <v/>
      </c>
      <c r="R638" s="27">
        <f>IF(D638="","",L638+M638+N638+Q638)</f>
        <v/>
      </c>
      <c r="S638" s="27">
        <f>IF(D638="","",SUMIFS('3_Package_List'!$H$2:$H$5001,'3_Package_List'!$E$2:$E$5001,C638,'3_Package_List'!$G$2:$G$5001,D638))</f>
        <v/>
      </c>
      <c r="T638" s="27">
        <f>IF(D638="","",SUMIFS('3_Package_List'!$J$2:$J$5001,'3_Package_List'!$E$2:$E$5001,C638,'3_Package_List'!$G$2:$G$5001,D638))</f>
        <v/>
      </c>
      <c r="U638" s="27">
        <f>IF(D638="","",COUNTIFS('3_Package_List'!$E$2:$E$5001,C638,'3_Package_List'!$G$2:$G$5001,D638))</f>
        <v/>
      </c>
      <c r="V638" s="27">
        <f>IF(D638="","",IF(U638=0,"Not listed yet",IF(AND(S638=H638,T638=I638,U638=R638),"OK","Mismatch")))</f>
        <v/>
      </c>
    </row>
    <row r="639">
      <c r="A639" s="25" t="n"/>
      <c r="B639" s="25" t="n"/>
      <c r="C639" s="26" t="n"/>
      <c r="D639" s="26" t="n"/>
      <c r="E639" s="26" t="n"/>
      <c r="F639" s="26" t="n"/>
      <c r="G639" s="25" t="n"/>
      <c r="H639" s="25" t="n"/>
      <c r="I639" s="25" t="n"/>
      <c r="J639" s="25" t="n"/>
      <c r="K639" s="25" t="n"/>
      <c r="L639" s="27">
        <f>IF(D639="","",MIN(INT(H639/J639),I639))</f>
        <v/>
      </c>
      <c r="M639" s="27">
        <f>IF(D639="","",INT((H639-L639*J639)/J639))</f>
        <v/>
      </c>
      <c r="N639" s="27">
        <f>IF(D639="","",INT((I639-L639)/J639))</f>
        <v/>
      </c>
      <c r="O639" s="27">
        <f>IF(D639="","",H639-L639*J639-M639*J639)</f>
        <v/>
      </c>
      <c r="P639" s="27">
        <f>IF(D639="","",I639-L639-N639*J639)</f>
        <v/>
      </c>
      <c r="Q639" s="27">
        <f>IF(D639="","",IF(AND(O639&gt;0,P639&gt;0),IF(O639+P639&lt;=J639,1,2),IF(O639+P639&gt;0,1,0)))</f>
        <v/>
      </c>
      <c r="R639" s="27">
        <f>IF(D639="","",L639+M639+N639+Q639)</f>
        <v/>
      </c>
      <c r="S639" s="27">
        <f>IF(D639="","",SUMIFS('3_Package_List'!$H$2:$H$5001,'3_Package_List'!$E$2:$E$5001,C639,'3_Package_List'!$G$2:$G$5001,D639))</f>
        <v/>
      </c>
      <c r="T639" s="27">
        <f>IF(D639="","",SUMIFS('3_Package_List'!$J$2:$J$5001,'3_Package_List'!$E$2:$E$5001,C639,'3_Package_List'!$G$2:$G$5001,D639))</f>
        <v/>
      </c>
      <c r="U639" s="27">
        <f>IF(D639="","",COUNTIFS('3_Package_List'!$E$2:$E$5001,C639,'3_Package_List'!$G$2:$G$5001,D639))</f>
        <v/>
      </c>
      <c r="V639" s="27">
        <f>IF(D639="","",IF(U639=0,"Not listed yet",IF(AND(S639=H639,T639=I639,U639=R639),"OK","Mismatch")))</f>
        <v/>
      </c>
    </row>
    <row r="640">
      <c r="A640" s="25" t="n"/>
      <c r="B640" s="25" t="n"/>
      <c r="C640" s="26" t="n"/>
      <c r="D640" s="26" t="n"/>
      <c r="E640" s="26" t="n"/>
      <c r="F640" s="26" t="n"/>
      <c r="G640" s="25" t="n"/>
      <c r="H640" s="25" t="n"/>
      <c r="I640" s="25" t="n"/>
      <c r="J640" s="25" t="n"/>
      <c r="K640" s="25" t="n"/>
      <c r="L640" s="27">
        <f>IF(D640="","",MIN(INT(H640/J640),I640))</f>
        <v/>
      </c>
      <c r="M640" s="27">
        <f>IF(D640="","",INT((H640-L640*J640)/J640))</f>
        <v/>
      </c>
      <c r="N640" s="27">
        <f>IF(D640="","",INT((I640-L640)/J640))</f>
        <v/>
      </c>
      <c r="O640" s="27">
        <f>IF(D640="","",H640-L640*J640-M640*J640)</f>
        <v/>
      </c>
      <c r="P640" s="27">
        <f>IF(D640="","",I640-L640-N640*J640)</f>
        <v/>
      </c>
      <c r="Q640" s="27">
        <f>IF(D640="","",IF(AND(O640&gt;0,P640&gt;0),IF(O640+P640&lt;=J640,1,2),IF(O640+P640&gt;0,1,0)))</f>
        <v/>
      </c>
      <c r="R640" s="27">
        <f>IF(D640="","",L640+M640+N640+Q640)</f>
        <v/>
      </c>
      <c r="S640" s="27">
        <f>IF(D640="","",SUMIFS('3_Package_List'!$H$2:$H$5001,'3_Package_List'!$E$2:$E$5001,C640,'3_Package_List'!$G$2:$G$5001,D640))</f>
        <v/>
      </c>
      <c r="T640" s="27">
        <f>IF(D640="","",SUMIFS('3_Package_List'!$J$2:$J$5001,'3_Package_List'!$E$2:$E$5001,C640,'3_Package_List'!$G$2:$G$5001,D640))</f>
        <v/>
      </c>
      <c r="U640" s="27">
        <f>IF(D640="","",COUNTIFS('3_Package_List'!$E$2:$E$5001,C640,'3_Package_List'!$G$2:$G$5001,D640))</f>
        <v/>
      </c>
      <c r="V640" s="27">
        <f>IF(D640="","",IF(U640=0,"Not listed yet",IF(AND(S640=H640,T640=I640,U640=R640),"OK","Mismatch")))</f>
        <v/>
      </c>
    </row>
    <row r="641">
      <c r="A641" s="25" t="n"/>
      <c r="B641" s="25" t="n"/>
      <c r="C641" s="26" t="n"/>
      <c r="D641" s="26" t="n"/>
      <c r="E641" s="26" t="n"/>
      <c r="F641" s="26" t="n"/>
      <c r="G641" s="25" t="n"/>
      <c r="H641" s="25" t="n"/>
      <c r="I641" s="25" t="n"/>
      <c r="J641" s="25" t="n"/>
      <c r="K641" s="25" t="n"/>
      <c r="L641" s="27">
        <f>IF(D641="","",MIN(INT(H641/J641),I641))</f>
        <v/>
      </c>
      <c r="M641" s="27">
        <f>IF(D641="","",INT((H641-L641*J641)/J641))</f>
        <v/>
      </c>
      <c r="N641" s="27">
        <f>IF(D641="","",INT((I641-L641)/J641))</f>
        <v/>
      </c>
      <c r="O641" s="27">
        <f>IF(D641="","",H641-L641*J641-M641*J641)</f>
        <v/>
      </c>
      <c r="P641" s="27">
        <f>IF(D641="","",I641-L641-N641*J641)</f>
        <v/>
      </c>
      <c r="Q641" s="27">
        <f>IF(D641="","",IF(AND(O641&gt;0,P641&gt;0),IF(O641+P641&lt;=J641,1,2),IF(O641+P641&gt;0,1,0)))</f>
        <v/>
      </c>
      <c r="R641" s="27">
        <f>IF(D641="","",L641+M641+N641+Q641)</f>
        <v/>
      </c>
      <c r="S641" s="27">
        <f>IF(D641="","",SUMIFS('3_Package_List'!$H$2:$H$5001,'3_Package_List'!$E$2:$E$5001,C641,'3_Package_List'!$G$2:$G$5001,D641))</f>
        <v/>
      </c>
      <c r="T641" s="27">
        <f>IF(D641="","",SUMIFS('3_Package_List'!$J$2:$J$5001,'3_Package_List'!$E$2:$E$5001,C641,'3_Package_List'!$G$2:$G$5001,D641))</f>
        <v/>
      </c>
      <c r="U641" s="27">
        <f>IF(D641="","",COUNTIFS('3_Package_List'!$E$2:$E$5001,C641,'3_Package_List'!$G$2:$G$5001,D641))</f>
        <v/>
      </c>
      <c r="V641" s="27">
        <f>IF(D641="","",IF(U641=0,"Not listed yet",IF(AND(S641=H641,T641=I641,U641=R641),"OK","Mismatch")))</f>
        <v/>
      </c>
    </row>
    <row r="642">
      <c r="A642" s="25" t="n"/>
      <c r="B642" s="25" t="n"/>
      <c r="C642" s="26" t="n"/>
      <c r="D642" s="26" t="n"/>
      <c r="E642" s="26" t="n"/>
      <c r="F642" s="26" t="n"/>
      <c r="G642" s="25" t="n"/>
      <c r="H642" s="25" t="n"/>
      <c r="I642" s="25" t="n"/>
      <c r="J642" s="25" t="n"/>
      <c r="K642" s="25" t="n"/>
      <c r="L642" s="27">
        <f>IF(D642="","",MIN(INT(H642/J642),I642))</f>
        <v/>
      </c>
      <c r="M642" s="27">
        <f>IF(D642="","",INT((H642-L642*J642)/J642))</f>
        <v/>
      </c>
      <c r="N642" s="27">
        <f>IF(D642="","",INT((I642-L642)/J642))</f>
        <v/>
      </c>
      <c r="O642" s="27">
        <f>IF(D642="","",H642-L642*J642-M642*J642)</f>
        <v/>
      </c>
      <c r="P642" s="27">
        <f>IF(D642="","",I642-L642-N642*J642)</f>
        <v/>
      </c>
      <c r="Q642" s="27">
        <f>IF(D642="","",IF(AND(O642&gt;0,P642&gt;0),IF(O642+P642&lt;=J642,1,2),IF(O642+P642&gt;0,1,0)))</f>
        <v/>
      </c>
      <c r="R642" s="27">
        <f>IF(D642="","",L642+M642+N642+Q642)</f>
        <v/>
      </c>
      <c r="S642" s="27">
        <f>IF(D642="","",SUMIFS('3_Package_List'!$H$2:$H$5001,'3_Package_List'!$E$2:$E$5001,C642,'3_Package_List'!$G$2:$G$5001,D642))</f>
        <v/>
      </c>
      <c r="T642" s="27">
        <f>IF(D642="","",SUMIFS('3_Package_List'!$J$2:$J$5001,'3_Package_List'!$E$2:$E$5001,C642,'3_Package_List'!$G$2:$G$5001,D642))</f>
        <v/>
      </c>
      <c r="U642" s="27">
        <f>IF(D642="","",COUNTIFS('3_Package_List'!$E$2:$E$5001,C642,'3_Package_List'!$G$2:$G$5001,D642))</f>
        <v/>
      </c>
      <c r="V642" s="27">
        <f>IF(D642="","",IF(U642=0,"Not listed yet",IF(AND(S642=H642,T642=I642,U642=R642),"OK","Mismatch")))</f>
        <v/>
      </c>
    </row>
    <row r="643">
      <c r="A643" s="25" t="n"/>
      <c r="B643" s="25" t="n"/>
      <c r="C643" s="26" t="n"/>
      <c r="D643" s="26" t="n"/>
      <c r="E643" s="26" t="n"/>
      <c r="F643" s="26" t="n"/>
      <c r="G643" s="25" t="n"/>
      <c r="H643" s="25" t="n"/>
      <c r="I643" s="25" t="n"/>
      <c r="J643" s="25" t="n"/>
      <c r="K643" s="25" t="n"/>
      <c r="L643" s="27">
        <f>IF(D643="","",MIN(INT(H643/J643),I643))</f>
        <v/>
      </c>
      <c r="M643" s="27">
        <f>IF(D643="","",INT((H643-L643*J643)/J643))</f>
        <v/>
      </c>
      <c r="N643" s="27">
        <f>IF(D643="","",INT((I643-L643)/J643))</f>
        <v/>
      </c>
      <c r="O643" s="27">
        <f>IF(D643="","",H643-L643*J643-M643*J643)</f>
        <v/>
      </c>
      <c r="P643" s="27">
        <f>IF(D643="","",I643-L643-N643*J643)</f>
        <v/>
      </c>
      <c r="Q643" s="27">
        <f>IF(D643="","",IF(AND(O643&gt;0,P643&gt;0),IF(O643+P643&lt;=J643,1,2),IF(O643+P643&gt;0,1,0)))</f>
        <v/>
      </c>
      <c r="R643" s="27">
        <f>IF(D643="","",L643+M643+N643+Q643)</f>
        <v/>
      </c>
      <c r="S643" s="27">
        <f>IF(D643="","",SUMIFS('3_Package_List'!$H$2:$H$5001,'3_Package_List'!$E$2:$E$5001,C643,'3_Package_List'!$G$2:$G$5001,D643))</f>
        <v/>
      </c>
      <c r="T643" s="27">
        <f>IF(D643="","",SUMIFS('3_Package_List'!$J$2:$J$5001,'3_Package_List'!$E$2:$E$5001,C643,'3_Package_List'!$G$2:$G$5001,D643))</f>
        <v/>
      </c>
      <c r="U643" s="27">
        <f>IF(D643="","",COUNTIFS('3_Package_List'!$E$2:$E$5001,C643,'3_Package_List'!$G$2:$G$5001,D643))</f>
        <v/>
      </c>
      <c r="V643" s="27">
        <f>IF(D643="","",IF(U643=0,"Not listed yet",IF(AND(S643=H643,T643=I643,U643=R643),"OK","Mismatch")))</f>
        <v/>
      </c>
    </row>
    <row r="644">
      <c r="A644" s="25" t="n"/>
      <c r="B644" s="25" t="n"/>
      <c r="C644" s="26" t="n"/>
      <c r="D644" s="26" t="n"/>
      <c r="E644" s="26" t="n"/>
      <c r="F644" s="26" t="n"/>
      <c r="G644" s="25" t="n"/>
      <c r="H644" s="25" t="n"/>
      <c r="I644" s="25" t="n"/>
      <c r="J644" s="25" t="n"/>
      <c r="K644" s="25" t="n"/>
      <c r="L644" s="27">
        <f>IF(D644="","",MIN(INT(H644/J644),I644))</f>
        <v/>
      </c>
      <c r="M644" s="27">
        <f>IF(D644="","",INT((H644-L644*J644)/J644))</f>
        <v/>
      </c>
      <c r="N644" s="27">
        <f>IF(D644="","",INT((I644-L644)/J644))</f>
        <v/>
      </c>
      <c r="O644" s="27">
        <f>IF(D644="","",H644-L644*J644-M644*J644)</f>
        <v/>
      </c>
      <c r="P644" s="27">
        <f>IF(D644="","",I644-L644-N644*J644)</f>
        <v/>
      </c>
      <c r="Q644" s="27">
        <f>IF(D644="","",IF(AND(O644&gt;0,P644&gt;0),IF(O644+P644&lt;=J644,1,2),IF(O644+P644&gt;0,1,0)))</f>
        <v/>
      </c>
      <c r="R644" s="27">
        <f>IF(D644="","",L644+M644+N644+Q644)</f>
        <v/>
      </c>
      <c r="S644" s="27">
        <f>IF(D644="","",SUMIFS('3_Package_List'!$H$2:$H$5001,'3_Package_List'!$E$2:$E$5001,C644,'3_Package_List'!$G$2:$G$5001,D644))</f>
        <v/>
      </c>
      <c r="T644" s="27">
        <f>IF(D644="","",SUMIFS('3_Package_List'!$J$2:$J$5001,'3_Package_List'!$E$2:$E$5001,C644,'3_Package_List'!$G$2:$G$5001,D644))</f>
        <v/>
      </c>
      <c r="U644" s="27">
        <f>IF(D644="","",COUNTIFS('3_Package_List'!$E$2:$E$5001,C644,'3_Package_List'!$G$2:$G$5001,D644))</f>
        <v/>
      </c>
      <c r="V644" s="27">
        <f>IF(D644="","",IF(U644=0,"Not listed yet",IF(AND(S644=H644,T644=I644,U644=R644),"OK","Mismatch")))</f>
        <v/>
      </c>
    </row>
    <row r="645">
      <c r="A645" s="25" t="n"/>
      <c r="B645" s="25" t="n"/>
      <c r="C645" s="26" t="n"/>
      <c r="D645" s="26" t="n"/>
      <c r="E645" s="26" t="n"/>
      <c r="F645" s="26" t="n"/>
      <c r="G645" s="25" t="n"/>
      <c r="H645" s="25" t="n"/>
      <c r="I645" s="25" t="n"/>
      <c r="J645" s="25" t="n"/>
      <c r="K645" s="25" t="n"/>
      <c r="L645" s="27">
        <f>IF(D645="","",MIN(INT(H645/J645),I645))</f>
        <v/>
      </c>
      <c r="M645" s="27">
        <f>IF(D645="","",INT((H645-L645*J645)/J645))</f>
        <v/>
      </c>
      <c r="N645" s="27">
        <f>IF(D645="","",INT((I645-L645)/J645))</f>
        <v/>
      </c>
      <c r="O645" s="27">
        <f>IF(D645="","",H645-L645*J645-M645*J645)</f>
        <v/>
      </c>
      <c r="P645" s="27">
        <f>IF(D645="","",I645-L645-N645*J645)</f>
        <v/>
      </c>
      <c r="Q645" s="27">
        <f>IF(D645="","",IF(AND(O645&gt;0,P645&gt;0),IF(O645+P645&lt;=J645,1,2),IF(O645+P645&gt;0,1,0)))</f>
        <v/>
      </c>
      <c r="R645" s="27">
        <f>IF(D645="","",L645+M645+N645+Q645)</f>
        <v/>
      </c>
      <c r="S645" s="27">
        <f>IF(D645="","",SUMIFS('3_Package_List'!$H$2:$H$5001,'3_Package_List'!$E$2:$E$5001,C645,'3_Package_List'!$G$2:$G$5001,D645))</f>
        <v/>
      </c>
      <c r="T645" s="27">
        <f>IF(D645="","",SUMIFS('3_Package_List'!$J$2:$J$5001,'3_Package_List'!$E$2:$E$5001,C645,'3_Package_List'!$G$2:$G$5001,D645))</f>
        <v/>
      </c>
      <c r="U645" s="27">
        <f>IF(D645="","",COUNTIFS('3_Package_List'!$E$2:$E$5001,C645,'3_Package_List'!$G$2:$G$5001,D645))</f>
        <v/>
      </c>
      <c r="V645" s="27">
        <f>IF(D645="","",IF(U645=0,"Not listed yet",IF(AND(S645=H645,T645=I645,U645=R645),"OK","Mismatch")))</f>
        <v/>
      </c>
    </row>
    <row r="646">
      <c r="A646" s="25" t="n"/>
      <c r="B646" s="25" t="n"/>
      <c r="C646" s="26" t="n"/>
      <c r="D646" s="26" t="n"/>
      <c r="E646" s="26" t="n"/>
      <c r="F646" s="26" t="n"/>
      <c r="G646" s="25" t="n"/>
      <c r="H646" s="25" t="n"/>
      <c r="I646" s="25" t="n"/>
      <c r="J646" s="25" t="n"/>
      <c r="K646" s="25" t="n"/>
      <c r="L646" s="27">
        <f>IF(D646="","",MIN(INT(H646/J646),I646))</f>
        <v/>
      </c>
      <c r="M646" s="27">
        <f>IF(D646="","",INT((H646-L646*J646)/J646))</f>
        <v/>
      </c>
      <c r="N646" s="27">
        <f>IF(D646="","",INT((I646-L646)/J646))</f>
        <v/>
      </c>
      <c r="O646" s="27">
        <f>IF(D646="","",H646-L646*J646-M646*J646)</f>
        <v/>
      </c>
      <c r="P646" s="27">
        <f>IF(D646="","",I646-L646-N646*J646)</f>
        <v/>
      </c>
      <c r="Q646" s="27">
        <f>IF(D646="","",IF(AND(O646&gt;0,P646&gt;0),IF(O646+P646&lt;=J646,1,2),IF(O646+P646&gt;0,1,0)))</f>
        <v/>
      </c>
      <c r="R646" s="27">
        <f>IF(D646="","",L646+M646+N646+Q646)</f>
        <v/>
      </c>
      <c r="S646" s="27">
        <f>IF(D646="","",SUMIFS('3_Package_List'!$H$2:$H$5001,'3_Package_List'!$E$2:$E$5001,C646,'3_Package_List'!$G$2:$G$5001,D646))</f>
        <v/>
      </c>
      <c r="T646" s="27">
        <f>IF(D646="","",SUMIFS('3_Package_List'!$J$2:$J$5001,'3_Package_List'!$E$2:$E$5001,C646,'3_Package_List'!$G$2:$G$5001,D646))</f>
        <v/>
      </c>
      <c r="U646" s="27">
        <f>IF(D646="","",COUNTIFS('3_Package_List'!$E$2:$E$5001,C646,'3_Package_List'!$G$2:$G$5001,D646))</f>
        <v/>
      </c>
      <c r="V646" s="27">
        <f>IF(D646="","",IF(U646=0,"Not listed yet",IF(AND(S646=H646,T646=I646,U646=R646),"OK","Mismatch")))</f>
        <v/>
      </c>
    </row>
    <row r="647">
      <c r="A647" s="25" t="n"/>
      <c r="B647" s="25" t="n"/>
      <c r="C647" s="26" t="n"/>
      <c r="D647" s="26" t="n"/>
      <c r="E647" s="26" t="n"/>
      <c r="F647" s="26" t="n"/>
      <c r="G647" s="25" t="n"/>
      <c r="H647" s="25" t="n"/>
      <c r="I647" s="25" t="n"/>
      <c r="J647" s="25" t="n"/>
      <c r="K647" s="25" t="n"/>
      <c r="L647" s="27">
        <f>IF(D647="","",MIN(INT(H647/J647),I647))</f>
        <v/>
      </c>
      <c r="M647" s="27">
        <f>IF(D647="","",INT((H647-L647*J647)/J647))</f>
        <v/>
      </c>
      <c r="N647" s="27">
        <f>IF(D647="","",INT((I647-L647)/J647))</f>
        <v/>
      </c>
      <c r="O647" s="27">
        <f>IF(D647="","",H647-L647*J647-M647*J647)</f>
        <v/>
      </c>
      <c r="P647" s="27">
        <f>IF(D647="","",I647-L647-N647*J647)</f>
        <v/>
      </c>
      <c r="Q647" s="27">
        <f>IF(D647="","",IF(AND(O647&gt;0,P647&gt;0),IF(O647+P647&lt;=J647,1,2),IF(O647+P647&gt;0,1,0)))</f>
        <v/>
      </c>
      <c r="R647" s="27">
        <f>IF(D647="","",L647+M647+N647+Q647)</f>
        <v/>
      </c>
      <c r="S647" s="27">
        <f>IF(D647="","",SUMIFS('3_Package_List'!$H$2:$H$5001,'3_Package_List'!$E$2:$E$5001,C647,'3_Package_List'!$G$2:$G$5001,D647))</f>
        <v/>
      </c>
      <c r="T647" s="27">
        <f>IF(D647="","",SUMIFS('3_Package_List'!$J$2:$J$5001,'3_Package_List'!$E$2:$E$5001,C647,'3_Package_List'!$G$2:$G$5001,D647))</f>
        <v/>
      </c>
      <c r="U647" s="27">
        <f>IF(D647="","",COUNTIFS('3_Package_List'!$E$2:$E$5001,C647,'3_Package_List'!$G$2:$G$5001,D647))</f>
        <v/>
      </c>
      <c r="V647" s="27">
        <f>IF(D647="","",IF(U647=0,"Not listed yet",IF(AND(S647=H647,T647=I647,U647=R647),"OK","Mismatch")))</f>
        <v/>
      </c>
    </row>
    <row r="648">
      <c r="A648" s="25" t="n"/>
      <c r="B648" s="25" t="n"/>
      <c r="C648" s="26" t="n"/>
      <c r="D648" s="26" t="n"/>
      <c r="E648" s="26" t="n"/>
      <c r="F648" s="26" t="n"/>
      <c r="G648" s="25" t="n"/>
      <c r="H648" s="25" t="n"/>
      <c r="I648" s="25" t="n"/>
      <c r="J648" s="25" t="n"/>
      <c r="K648" s="25" t="n"/>
      <c r="L648" s="27">
        <f>IF(D648="","",MIN(INT(H648/J648),I648))</f>
        <v/>
      </c>
      <c r="M648" s="27">
        <f>IF(D648="","",INT((H648-L648*J648)/J648))</f>
        <v/>
      </c>
      <c r="N648" s="27">
        <f>IF(D648="","",INT((I648-L648)/J648))</f>
        <v/>
      </c>
      <c r="O648" s="27">
        <f>IF(D648="","",H648-L648*J648-M648*J648)</f>
        <v/>
      </c>
      <c r="P648" s="27">
        <f>IF(D648="","",I648-L648-N648*J648)</f>
        <v/>
      </c>
      <c r="Q648" s="27">
        <f>IF(D648="","",IF(AND(O648&gt;0,P648&gt;0),IF(O648+P648&lt;=J648,1,2),IF(O648+P648&gt;0,1,0)))</f>
        <v/>
      </c>
      <c r="R648" s="27">
        <f>IF(D648="","",L648+M648+N648+Q648)</f>
        <v/>
      </c>
      <c r="S648" s="27">
        <f>IF(D648="","",SUMIFS('3_Package_List'!$H$2:$H$5001,'3_Package_List'!$E$2:$E$5001,C648,'3_Package_List'!$G$2:$G$5001,D648))</f>
        <v/>
      </c>
      <c r="T648" s="27">
        <f>IF(D648="","",SUMIFS('3_Package_List'!$J$2:$J$5001,'3_Package_List'!$E$2:$E$5001,C648,'3_Package_List'!$G$2:$G$5001,D648))</f>
        <v/>
      </c>
      <c r="U648" s="27">
        <f>IF(D648="","",COUNTIFS('3_Package_List'!$E$2:$E$5001,C648,'3_Package_List'!$G$2:$G$5001,D648))</f>
        <v/>
      </c>
      <c r="V648" s="27">
        <f>IF(D648="","",IF(U648=0,"Not listed yet",IF(AND(S648=H648,T648=I648,U648=R648),"OK","Mismatch")))</f>
        <v/>
      </c>
    </row>
    <row r="649">
      <c r="A649" s="25" t="n"/>
      <c r="B649" s="25" t="n"/>
      <c r="C649" s="26" t="n"/>
      <c r="D649" s="26" t="n"/>
      <c r="E649" s="26" t="n"/>
      <c r="F649" s="26" t="n"/>
      <c r="G649" s="25" t="n"/>
      <c r="H649" s="25" t="n"/>
      <c r="I649" s="25" t="n"/>
      <c r="J649" s="25" t="n"/>
      <c r="K649" s="25" t="n"/>
      <c r="L649" s="27">
        <f>IF(D649="","",MIN(INT(H649/J649),I649))</f>
        <v/>
      </c>
      <c r="M649" s="27">
        <f>IF(D649="","",INT((H649-L649*J649)/J649))</f>
        <v/>
      </c>
      <c r="N649" s="27">
        <f>IF(D649="","",INT((I649-L649)/J649))</f>
        <v/>
      </c>
      <c r="O649" s="27">
        <f>IF(D649="","",H649-L649*J649-M649*J649)</f>
        <v/>
      </c>
      <c r="P649" s="27">
        <f>IF(D649="","",I649-L649-N649*J649)</f>
        <v/>
      </c>
      <c r="Q649" s="27">
        <f>IF(D649="","",IF(AND(O649&gt;0,P649&gt;0),IF(O649+P649&lt;=J649,1,2),IF(O649+P649&gt;0,1,0)))</f>
        <v/>
      </c>
      <c r="R649" s="27">
        <f>IF(D649="","",L649+M649+N649+Q649)</f>
        <v/>
      </c>
      <c r="S649" s="27">
        <f>IF(D649="","",SUMIFS('3_Package_List'!$H$2:$H$5001,'3_Package_List'!$E$2:$E$5001,C649,'3_Package_List'!$G$2:$G$5001,D649))</f>
        <v/>
      </c>
      <c r="T649" s="27">
        <f>IF(D649="","",SUMIFS('3_Package_List'!$J$2:$J$5001,'3_Package_List'!$E$2:$E$5001,C649,'3_Package_List'!$G$2:$G$5001,D649))</f>
        <v/>
      </c>
      <c r="U649" s="27">
        <f>IF(D649="","",COUNTIFS('3_Package_List'!$E$2:$E$5001,C649,'3_Package_List'!$G$2:$G$5001,D649))</f>
        <v/>
      </c>
      <c r="V649" s="27">
        <f>IF(D649="","",IF(U649=0,"Not listed yet",IF(AND(S649=H649,T649=I649,U649=R649),"OK","Mismatch")))</f>
        <v/>
      </c>
    </row>
    <row r="650">
      <c r="A650" s="25" t="n"/>
      <c r="B650" s="25" t="n"/>
      <c r="C650" s="26" t="n"/>
      <c r="D650" s="26" t="n"/>
      <c r="E650" s="26" t="n"/>
      <c r="F650" s="26" t="n"/>
      <c r="G650" s="25" t="n"/>
      <c r="H650" s="25" t="n"/>
      <c r="I650" s="25" t="n"/>
      <c r="J650" s="25" t="n"/>
      <c r="K650" s="25" t="n"/>
      <c r="L650" s="27">
        <f>IF(D650="","",MIN(INT(H650/J650),I650))</f>
        <v/>
      </c>
      <c r="M650" s="27">
        <f>IF(D650="","",INT((H650-L650*J650)/J650))</f>
        <v/>
      </c>
      <c r="N650" s="27">
        <f>IF(D650="","",INT((I650-L650)/J650))</f>
        <v/>
      </c>
      <c r="O650" s="27">
        <f>IF(D650="","",H650-L650*J650-M650*J650)</f>
        <v/>
      </c>
      <c r="P650" s="27">
        <f>IF(D650="","",I650-L650-N650*J650)</f>
        <v/>
      </c>
      <c r="Q650" s="27">
        <f>IF(D650="","",IF(AND(O650&gt;0,P650&gt;0),IF(O650+P650&lt;=J650,1,2),IF(O650+P650&gt;0,1,0)))</f>
        <v/>
      </c>
      <c r="R650" s="27">
        <f>IF(D650="","",L650+M650+N650+Q650)</f>
        <v/>
      </c>
      <c r="S650" s="27">
        <f>IF(D650="","",SUMIFS('3_Package_List'!$H$2:$H$5001,'3_Package_List'!$E$2:$E$5001,C650,'3_Package_List'!$G$2:$G$5001,D650))</f>
        <v/>
      </c>
      <c r="T650" s="27">
        <f>IF(D650="","",SUMIFS('3_Package_List'!$J$2:$J$5001,'3_Package_List'!$E$2:$E$5001,C650,'3_Package_List'!$G$2:$G$5001,D650))</f>
        <v/>
      </c>
      <c r="U650" s="27">
        <f>IF(D650="","",COUNTIFS('3_Package_List'!$E$2:$E$5001,C650,'3_Package_List'!$G$2:$G$5001,D650))</f>
        <v/>
      </c>
      <c r="V650" s="27">
        <f>IF(D650="","",IF(U650=0,"Not listed yet",IF(AND(S650=H650,T650=I650,U650=R650),"OK","Mismatch")))</f>
        <v/>
      </c>
    </row>
    <row r="651">
      <c r="A651" s="25" t="n"/>
      <c r="B651" s="25" t="n"/>
      <c r="C651" s="26" t="n"/>
      <c r="D651" s="26" t="n"/>
      <c r="E651" s="26" t="n"/>
      <c r="F651" s="26" t="n"/>
      <c r="G651" s="25" t="n"/>
      <c r="H651" s="25" t="n"/>
      <c r="I651" s="25" t="n"/>
      <c r="J651" s="25" t="n"/>
      <c r="K651" s="25" t="n"/>
      <c r="L651" s="27">
        <f>IF(D651="","",MIN(INT(H651/J651),I651))</f>
        <v/>
      </c>
      <c r="M651" s="27">
        <f>IF(D651="","",INT((H651-L651*J651)/J651))</f>
        <v/>
      </c>
      <c r="N651" s="27">
        <f>IF(D651="","",INT((I651-L651)/J651))</f>
        <v/>
      </c>
      <c r="O651" s="27">
        <f>IF(D651="","",H651-L651*J651-M651*J651)</f>
        <v/>
      </c>
      <c r="P651" s="27">
        <f>IF(D651="","",I651-L651-N651*J651)</f>
        <v/>
      </c>
      <c r="Q651" s="27">
        <f>IF(D651="","",IF(AND(O651&gt;0,P651&gt;0),IF(O651+P651&lt;=J651,1,2),IF(O651+P651&gt;0,1,0)))</f>
        <v/>
      </c>
      <c r="R651" s="27">
        <f>IF(D651="","",L651+M651+N651+Q651)</f>
        <v/>
      </c>
      <c r="S651" s="27">
        <f>IF(D651="","",SUMIFS('3_Package_List'!$H$2:$H$5001,'3_Package_List'!$E$2:$E$5001,C651,'3_Package_List'!$G$2:$G$5001,D651))</f>
        <v/>
      </c>
      <c r="T651" s="27">
        <f>IF(D651="","",SUMIFS('3_Package_List'!$J$2:$J$5001,'3_Package_List'!$E$2:$E$5001,C651,'3_Package_List'!$G$2:$G$5001,D651))</f>
        <v/>
      </c>
      <c r="U651" s="27">
        <f>IF(D651="","",COUNTIFS('3_Package_List'!$E$2:$E$5001,C651,'3_Package_List'!$G$2:$G$5001,D651))</f>
        <v/>
      </c>
      <c r="V651" s="27">
        <f>IF(D651="","",IF(U651=0,"Not listed yet",IF(AND(S651=H651,T651=I651,U651=R651),"OK","Mismatch")))</f>
        <v/>
      </c>
    </row>
    <row r="652">
      <c r="A652" s="25" t="n"/>
      <c r="B652" s="25" t="n"/>
      <c r="C652" s="26" t="n"/>
      <c r="D652" s="26" t="n"/>
      <c r="E652" s="26" t="n"/>
      <c r="F652" s="26" t="n"/>
      <c r="G652" s="25" t="n"/>
      <c r="H652" s="25" t="n"/>
      <c r="I652" s="25" t="n"/>
      <c r="J652" s="25" t="n"/>
      <c r="K652" s="25" t="n"/>
      <c r="L652" s="27">
        <f>IF(D652="","",MIN(INT(H652/J652),I652))</f>
        <v/>
      </c>
      <c r="M652" s="27">
        <f>IF(D652="","",INT((H652-L652*J652)/J652))</f>
        <v/>
      </c>
      <c r="N652" s="27">
        <f>IF(D652="","",INT((I652-L652)/J652))</f>
        <v/>
      </c>
      <c r="O652" s="27">
        <f>IF(D652="","",H652-L652*J652-M652*J652)</f>
        <v/>
      </c>
      <c r="P652" s="27">
        <f>IF(D652="","",I652-L652-N652*J652)</f>
        <v/>
      </c>
      <c r="Q652" s="27">
        <f>IF(D652="","",IF(AND(O652&gt;0,P652&gt;0),IF(O652+P652&lt;=J652,1,2),IF(O652+P652&gt;0,1,0)))</f>
        <v/>
      </c>
      <c r="R652" s="27">
        <f>IF(D652="","",L652+M652+N652+Q652)</f>
        <v/>
      </c>
      <c r="S652" s="27">
        <f>IF(D652="","",SUMIFS('3_Package_List'!$H$2:$H$5001,'3_Package_List'!$E$2:$E$5001,C652,'3_Package_List'!$G$2:$G$5001,D652))</f>
        <v/>
      </c>
      <c r="T652" s="27">
        <f>IF(D652="","",SUMIFS('3_Package_List'!$J$2:$J$5001,'3_Package_List'!$E$2:$E$5001,C652,'3_Package_List'!$G$2:$G$5001,D652))</f>
        <v/>
      </c>
      <c r="U652" s="27">
        <f>IF(D652="","",COUNTIFS('3_Package_List'!$E$2:$E$5001,C652,'3_Package_List'!$G$2:$G$5001,D652))</f>
        <v/>
      </c>
      <c r="V652" s="27">
        <f>IF(D652="","",IF(U652=0,"Not listed yet",IF(AND(S652=H652,T652=I652,U652=R652),"OK","Mismatch")))</f>
        <v/>
      </c>
    </row>
    <row r="653">
      <c r="A653" s="25" t="n"/>
      <c r="B653" s="25" t="n"/>
      <c r="C653" s="26" t="n"/>
      <c r="D653" s="26" t="n"/>
      <c r="E653" s="26" t="n"/>
      <c r="F653" s="26" t="n"/>
      <c r="G653" s="25" t="n"/>
      <c r="H653" s="25" t="n"/>
      <c r="I653" s="25" t="n"/>
      <c r="J653" s="25" t="n"/>
      <c r="K653" s="25" t="n"/>
      <c r="L653" s="27">
        <f>IF(D653="","",MIN(INT(H653/J653),I653))</f>
        <v/>
      </c>
      <c r="M653" s="27">
        <f>IF(D653="","",INT((H653-L653*J653)/J653))</f>
        <v/>
      </c>
      <c r="N653" s="27">
        <f>IF(D653="","",INT((I653-L653)/J653))</f>
        <v/>
      </c>
      <c r="O653" s="27">
        <f>IF(D653="","",H653-L653*J653-M653*J653)</f>
        <v/>
      </c>
      <c r="P653" s="27">
        <f>IF(D653="","",I653-L653-N653*J653)</f>
        <v/>
      </c>
      <c r="Q653" s="27">
        <f>IF(D653="","",IF(AND(O653&gt;0,P653&gt;0),IF(O653+P653&lt;=J653,1,2),IF(O653+P653&gt;0,1,0)))</f>
        <v/>
      </c>
      <c r="R653" s="27">
        <f>IF(D653="","",L653+M653+N653+Q653)</f>
        <v/>
      </c>
      <c r="S653" s="27">
        <f>IF(D653="","",SUMIFS('3_Package_List'!$H$2:$H$5001,'3_Package_List'!$E$2:$E$5001,C653,'3_Package_List'!$G$2:$G$5001,D653))</f>
        <v/>
      </c>
      <c r="T653" s="27">
        <f>IF(D653="","",SUMIFS('3_Package_List'!$J$2:$J$5001,'3_Package_List'!$E$2:$E$5001,C653,'3_Package_List'!$G$2:$G$5001,D653))</f>
        <v/>
      </c>
      <c r="U653" s="27">
        <f>IF(D653="","",COUNTIFS('3_Package_List'!$E$2:$E$5001,C653,'3_Package_List'!$G$2:$G$5001,D653))</f>
        <v/>
      </c>
      <c r="V653" s="27">
        <f>IF(D653="","",IF(U653=0,"Not listed yet",IF(AND(S653=H653,T653=I653,U653=R653),"OK","Mismatch")))</f>
        <v/>
      </c>
    </row>
    <row r="654">
      <c r="A654" s="25" t="n"/>
      <c r="B654" s="25" t="n"/>
      <c r="C654" s="26" t="n"/>
      <c r="D654" s="26" t="n"/>
      <c r="E654" s="26" t="n"/>
      <c r="F654" s="26" t="n"/>
      <c r="G654" s="25" t="n"/>
      <c r="H654" s="25" t="n"/>
      <c r="I654" s="25" t="n"/>
      <c r="J654" s="25" t="n"/>
      <c r="K654" s="25" t="n"/>
      <c r="L654" s="27">
        <f>IF(D654="","",MIN(INT(H654/J654),I654))</f>
        <v/>
      </c>
      <c r="M654" s="27">
        <f>IF(D654="","",INT((H654-L654*J654)/J654))</f>
        <v/>
      </c>
      <c r="N654" s="27">
        <f>IF(D654="","",INT((I654-L654)/J654))</f>
        <v/>
      </c>
      <c r="O654" s="27">
        <f>IF(D654="","",H654-L654*J654-M654*J654)</f>
        <v/>
      </c>
      <c r="P654" s="27">
        <f>IF(D654="","",I654-L654-N654*J654)</f>
        <v/>
      </c>
      <c r="Q654" s="27">
        <f>IF(D654="","",IF(AND(O654&gt;0,P654&gt;0),IF(O654+P654&lt;=J654,1,2),IF(O654+P654&gt;0,1,0)))</f>
        <v/>
      </c>
      <c r="R654" s="27">
        <f>IF(D654="","",L654+M654+N654+Q654)</f>
        <v/>
      </c>
      <c r="S654" s="27">
        <f>IF(D654="","",SUMIFS('3_Package_List'!$H$2:$H$5001,'3_Package_List'!$E$2:$E$5001,C654,'3_Package_List'!$G$2:$G$5001,D654))</f>
        <v/>
      </c>
      <c r="T654" s="27">
        <f>IF(D654="","",SUMIFS('3_Package_List'!$J$2:$J$5001,'3_Package_List'!$E$2:$E$5001,C654,'3_Package_List'!$G$2:$G$5001,D654))</f>
        <v/>
      </c>
      <c r="U654" s="27">
        <f>IF(D654="","",COUNTIFS('3_Package_List'!$E$2:$E$5001,C654,'3_Package_List'!$G$2:$G$5001,D654))</f>
        <v/>
      </c>
      <c r="V654" s="27">
        <f>IF(D654="","",IF(U654=0,"Not listed yet",IF(AND(S654=H654,T654=I654,U654=R654),"OK","Mismatch")))</f>
        <v/>
      </c>
    </row>
    <row r="655">
      <c r="A655" s="25" t="n"/>
      <c r="B655" s="25" t="n"/>
      <c r="C655" s="26" t="n"/>
      <c r="D655" s="26" t="n"/>
      <c r="E655" s="26" t="n"/>
      <c r="F655" s="26" t="n"/>
      <c r="G655" s="25" t="n"/>
      <c r="H655" s="25" t="n"/>
      <c r="I655" s="25" t="n"/>
      <c r="J655" s="25" t="n"/>
      <c r="K655" s="25" t="n"/>
      <c r="L655" s="27">
        <f>IF(D655="","",MIN(INT(H655/J655),I655))</f>
        <v/>
      </c>
      <c r="M655" s="27">
        <f>IF(D655="","",INT((H655-L655*J655)/J655))</f>
        <v/>
      </c>
      <c r="N655" s="27">
        <f>IF(D655="","",INT((I655-L655)/J655))</f>
        <v/>
      </c>
      <c r="O655" s="27">
        <f>IF(D655="","",H655-L655*J655-M655*J655)</f>
        <v/>
      </c>
      <c r="P655" s="27">
        <f>IF(D655="","",I655-L655-N655*J655)</f>
        <v/>
      </c>
      <c r="Q655" s="27">
        <f>IF(D655="","",IF(AND(O655&gt;0,P655&gt;0),IF(O655+P655&lt;=J655,1,2),IF(O655+P655&gt;0,1,0)))</f>
        <v/>
      </c>
      <c r="R655" s="27">
        <f>IF(D655="","",L655+M655+N655+Q655)</f>
        <v/>
      </c>
      <c r="S655" s="27">
        <f>IF(D655="","",SUMIFS('3_Package_List'!$H$2:$H$5001,'3_Package_List'!$E$2:$E$5001,C655,'3_Package_List'!$G$2:$G$5001,D655))</f>
        <v/>
      </c>
      <c r="T655" s="27">
        <f>IF(D655="","",SUMIFS('3_Package_List'!$J$2:$J$5001,'3_Package_List'!$E$2:$E$5001,C655,'3_Package_List'!$G$2:$G$5001,D655))</f>
        <v/>
      </c>
      <c r="U655" s="27">
        <f>IF(D655="","",COUNTIFS('3_Package_List'!$E$2:$E$5001,C655,'3_Package_List'!$G$2:$G$5001,D655))</f>
        <v/>
      </c>
      <c r="V655" s="27">
        <f>IF(D655="","",IF(U655=0,"Not listed yet",IF(AND(S655=H655,T655=I655,U655=R655),"OK","Mismatch")))</f>
        <v/>
      </c>
    </row>
    <row r="656">
      <c r="A656" s="25" t="n"/>
      <c r="B656" s="25" t="n"/>
      <c r="C656" s="26" t="n"/>
      <c r="D656" s="26" t="n"/>
      <c r="E656" s="26" t="n"/>
      <c r="F656" s="26" t="n"/>
      <c r="G656" s="25" t="n"/>
      <c r="H656" s="25" t="n"/>
      <c r="I656" s="25" t="n"/>
      <c r="J656" s="25" t="n"/>
      <c r="K656" s="25" t="n"/>
      <c r="L656" s="27">
        <f>IF(D656="","",MIN(INT(H656/J656),I656))</f>
        <v/>
      </c>
      <c r="M656" s="27">
        <f>IF(D656="","",INT((H656-L656*J656)/J656))</f>
        <v/>
      </c>
      <c r="N656" s="27">
        <f>IF(D656="","",INT((I656-L656)/J656))</f>
        <v/>
      </c>
      <c r="O656" s="27">
        <f>IF(D656="","",H656-L656*J656-M656*J656)</f>
        <v/>
      </c>
      <c r="P656" s="27">
        <f>IF(D656="","",I656-L656-N656*J656)</f>
        <v/>
      </c>
      <c r="Q656" s="27">
        <f>IF(D656="","",IF(AND(O656&gt;0,P656&gt;0),IF(O656+P656&lt;=J656,1,2),IF(O656+P656&gt;0,1,0)))</f>
        <v/>
      </c>
      <c r="R656" s="27">
        <f>IF(D656="","",L656+M656+N656+Q656)</f>
        <v/>
      </c>
      <c r="S656" s="27">
        <f>IF(D656="","",SUMIFS('3_Package_List'!$H$2:$H$5001,'3_Package_List'!$E$2:$E$5001,C656,'3_Package_List'!$G$2:$G$5001,D656))</f>
        <v/>
      </c>
      <c r="T656" s="27">
        <f>IF(D656="","",SUMIFS('3_Package_List'!$J$2:$J$5001,'3_Package_List'!$E$2:$E$5001,C656,'3_Package_List'!$G$2:$G$5001,D656))</f>
        <v/>
      </c>
      <c r="U656" s="27">
        <f>IF(D656="","",COUNTIFS('3_Package_List'!$E$2:$E$5001,C656,'3_Package_List'!$G$2:$G$5001,D656))</f>
        <v/>
      </c>
      <c r="V656" s="27">
        <f>IF(D656="","",IF(U656=0,"Not listed yet",IF(AND(S656=H656,T656=I656,U656=R656),"OK","Mismatch")))</f>
        <v/>
      </c>
    </row>
    <row r="657">
      <c r="A657" s="25" t="n"/>
      <c r="B657" s="25" t="n"/>
      <c r="C657" s="26" t="n"/>
      <c r="D657" s="26" t="n"/>
      <c r="E657" s="26" t="n"/>
      <c r="F657" s="26" t="n"/>
      <c r="G657" s="25" t="n"/>
      <c r="H657" s="25" t="n"/>
      <c r="I657" s="25" t="n"/>
      <c r="J657" s="25" t="n"/>
      <c r="K657" s="25" t="n"/>
      <c r="L657" s="27">
        <f>IF(D657="","",MIN(INT(H657/J657),I657))</f>
        <v/>
      </c>
      <c r="M657" s="27">
        <f>IF(D657="","",INT((H657-L657*J657)/J657))</f>
        <v/>
      </c>
      <c r="N657" s="27">
        <f>IF(D657="","",INT((I657-L657)/J657))</f>
        <v/>
      </c>
      <c r="O657" s="27">
        <f>IF(D657="","",H657-L657*J657-M657*J657)</f>
        <v/>
      </c>
      <c r="P657" s="27">
        <f>IF(D657="","",I657-L657-N657*J657)</f>
        <v/>
      </c>
      <c r="Q657" s="27">
        <f>IF(D657="","",IF(AND(O657&gt;0,P657&gt;0),IF(O657+P657&lt;=J657,1,2),IF(O657+P657&gt;0,1,0)))</f>
        <v/>
      </c>
      <c r="R657" s="27">
        <f>IF(D657="","",L657+M657+N657+Q657)</f>
        <v/>
      </c>
      <c r="S657" s="27">
        <f>IF(D657="","",SUMIFS('3_Package_List'!$H$2:$H$5001,'3_Package_List'!$E$2:$E$5001,C657,'3_Package_List'!$G$2:$G$5001,D657))</f>
        <v/>
      </c>
      <c r="T657" s="27">
        <f>IF(D657="","",SUMIFS('3_Package_List'!$J$2:$J$5001,'3_Package_List'!$E$2:$E$5001,C657,'3_Package_List'!$G$2:$G$5001,D657))</f>
        <v/>
      </c>
      <c r="U657" s="27">
        <f>IF(D657="","",COUNTIFS('3_Package_List'!$E$2:$E$5001,C657,'3_Package_List'!$G$2:$G$5001,D657))</f>
        <v/>
      </c>
      <c r="V657" s="27">
        <f>IF(D657="","",IF(U657=0,"Not listed yet",IF(AND(S657=H657,T657=I657,U657=R657),"OK","Mismatch")))</f>
        <v/>
      </c>
    </row>
    <row r="658">
      <c r="A658" s="25" t="n"/>
      <c r="B658" s="25" t="n"/>
      <c r="C658" s="26" t="n"/>
      <c r="D658" s="26" t="n"/>
      <c r="E658" s="26" t="n"/>
      <c r="F658" s="26" t="n"/>
      <c r="G658" s="25" t="n"/>
      <c r="H658" s="25" t="n"/>
      <c r="I658" s="25" t="n"/>
      <c r="J658" s="25" t="n"/>
      <c r="K658" s="25" t="n"/>
      <c r="L658" s="27">
        <f>IF(D658="","",MIN(INT(H658/J658),I658))</f>
        <v/>
      </c>
      <c r="M658" s="27">
        <f>IF(D658="","",INT((H658-L658*J658)/J658))</f>
        <v/>
      </c>
      <c r="N658" s="27">
        <f>IF(D658="","",INT((I658-L658)/J658))</f>
        <v/>
      </c>
      <c r="O658" s="27">
        <f>IF(D658="","",H658-L658*J658-M658*J658)</f>
        <v/>
      </c>
      <c r="P658" s="27">
        <f>IF(D658="","",I658-L658-N658*J658)</f>
        <v/>
      </c>
      <c r="Q658" s="27">
        <f>IF(D658="","",IF(AND(O658&gt;0,P658&gt;0),IF(O658+P658&lt;=J658,1,2),IF(O658+P658&gt;0,1,0)))</f>
        <v/>
      </c>
      <c r="R658" s="27">
        <f>IF(D658="","",L658+M658+N658+Q658)</f>
        <v/>
      </c>
      <c r="S658" s="27">
        <f>IF(D658="","",SUMIFS('3_Package_List'!$H$2:$H$5001,'3_Package_List'!$E$2:$E$5001,C658,'3_Package_List'!$G$2:$G$5001,D658))</f>
        <v/>
      </c>
      <c r="T658" s="27">
        <f>IF(D658="","",SUMIFS('3_Package_List'!$J$2:$J$5001,'3_Package_List'!$E$2:$E$5001,C658,'3_Package_List'!$G$2:$G$5001,D658))</f>
        <v/>
      </c>
      <c r="U658" s="27">
        <f>IF(D658="","",COUNTIFS('3_Package_List'!$E$2:$E$5001,C658,'3_Package_List'!$G$2:$G$5001,D658))</f>
        <v/>
      </c>
      <c r="V658" s="27">
        <f>IF(D658="","",IF(U658=0,"Not listed yet",IF(AND(S658=H658,T658=I658,U658=R658),"OK","Mismatch")))</f>
        <v/>
      </c>
    </row>
    <row r="659">
      <c r="A659" s="25" t="n"/>
      <c r="B659" s="25" t="n"/>
      <c r="C659" s="26" t="n"/>
      <c r="D659" s="26" t="n"/>
      <c r="E659" s="26" t="n"/>
      <c r="F659" s="26" t="n"/>
      <c r="G659" s="25" t="n"/>
      <c r="H659" s="25" t="n"/>
      <c r="I659" s="25" t="n"/>
      <c r="J659" s="25" t="n"/>
      <c r="K659" s="25" t="n"/>
      <c r="L659" s="27">
        <f>IF(D659="","",MIN(INT(H659/J659),I659))</f>
        <v/>
      </c>
      <c r="M659" s="27">
        <f>IF(D659="","",INT((H659-L659*J659)/J659))</f>
        <v/>
      </c>
      <c r="N659" s="27">
        <f>IF(D659="","",INT((I659-L659)/J659))</f>
        <v/>
      </c>
      <c r="O659" s="27">
        <f>IF(D659="","",H659-L659*J659-M659*J659)</f>
        <v/>
      </c>
      <c r="P659" s="27">
        <f>IF(D659="","",I659-L659-N659*J659)</f>
        <v/>
      </c>
      <c r="Q659" s="27">
        <f>IF(D659="","",IF(AND(O659&gt;0,P659&gt;0),IF(O659+P659&lt;=J659,1,2),IF(O659+P659&gt;0,1,0)))</f>
        <v/>
      </c>
      <c r="R659" s="27">
        <f>IF(D659="","",L659+M659+N659+Q659)</f>
        <v/>
      </c>
      <c r="S659" s="27">
        <f>IF(D659="","",SUMIFS('3_Package_List'!$H$2:$H$5001,'3_Package_List'!$E$2:$E$5001,C659,'3_Package_List'!$G$2:$G$5001,D659))</f>
        <v/>
      </c>
      <c r="T659" s="27">
        <f>IF(D659="","",SUMIFS('3_Package_List'!$J$2:$J$5001,'3_Package_List'!$E$2:$E$5001,C659,'3_Package_List'!$G$2:$G$5001,D659))</f>
        <v/>
      </c>
      <c r="U659" s="27">
        <f>IF(D659="","",COUNTIFS('3_Package_List'!$E$2:$E$5001,C659,'3_Package_List'!$G$2:$G$5001,D659))</f>
        <v/>
      </c>
      <c r="V659" s="27">
        <f>IF(D659="","",IF(U659=0,"Not listed yet",IF(AND(S659=H659,T659=I659,U659=R659),"OK","Mismatch")))</f>
        <v/>
      </c>
    </row>
    <row r="660">
      <c r="A660" s="25" t="n"/>
      <c r="B660" s="25" t="n"/>
      <c r="C660" s="26" t="n"/>
      <c r="D660" s="26" t="n"/>
      <c r="E660" s="26" t="n"/>
      <c r="F660" s="26" t="n"/>
      <c r="G660" s="25" t="n"/>
      <c r="H660" s="25" t="n"/>
      <c r="I660" s="25" t="n"/>
      <c r="J660" s="25" t="n"/>
      <c r="K660" s="25" t="n"/>
      <c r="L660" s="27">
        <f>IF(D660="","",MIN(INT(H660/J660),I660))</f>
        <v/>
      </c>
      <c r="M660" s="27">
        <f>IF(D660="","",INT((H660-L660*J660)/J660))</f>
        <v/>
      </c>
      <c r="N660" s="27">
        <f>IF(D660="","",INT((I660-L660)/J660))</f>
        <v/>
      </c>
      <c r="O660" s="27">
        <f>IF(D660="","",H660-L660*J660-M660*J660)</f>
        <v/>
      </c>
      <c r="P660" s="27">
        <f>IF(D660="","",I660-L660-N660*J660)</f>
        <v/>
      </c>
      <c r="Q660" s="27">
        <f>IF(D660="","",IF(AND(O660&gt;0,P660&gt;0),IF(O660+P660&lt;=J660,1,2),IF(O660+P660&gt;0,1,0)))</f>
        <v/>
      </c>
      <c r="R660" s="27">
        <f>IF(D660="","",L660+M660+N660+Q660)</f>
        <v/>
      </c>
      <c r="S660" s="27">
        <f>IF(D660="","",SUMIFS('3_Package_List'!$H$2:$H$5001,'3_Package_List'!$E$2:$E$5001,C660,'3_Package_List'!$G$2:$G$5001,D660))</f>
        <v/>
      </c>
      <c r="T660" s="27">
        <f>IF(D660="","",SUMIFS('3_Package_List'!$J$2:$J$5001,'3_Package_List'!$E$2:$E$5001,C660,'3_Package_List'!$G$2:$G$5001,D660))</f>
        <v/>
      </c>
      <c r="U660" s="27">
        <f>IF(D660="","",COUNTIFS('3_Package_List'!$E$2:$E$5001,C660,'3_Package_List'!$G$2:$G$5001,D660))</f>
        <v/>
      </c>
      <c r="V660" s="27">
        <f>IF(D660="","",IF(U660=0,"Not listed yet",IF(AND(S660=H660,T660=I660,U660=R660),"OK","Mismatch")))</f>
        <v/>
      </c>
    </row>
    <row r="661">
      <c r="A661" s="25" t="n"/>
      <c r="B661" s="25" t="n"/>
      <c r="C661" s="26" t="n"/>
      <c r="D661" s="26" t="n"/>
      <c r="E661" s="26" t="n"/>
      <c r="F661" s="26" t="n"/>
      <c r="G661" s="25" t="n"/>
      <c r="H661" s="25" t="n"/>
      <c r="I661" s="25" t="n"/>
      <c r="J661" s="25" t="n"/>
      <c r="K661" s="25" t="n"/>
      <c r="L661" s="27">
        <f>IF(D661="","",MIN(INT(H661/J661),I661))</f>
        <v/>
      </c>
      <c r="M661" s="27">
        <f>IF(D661="","",INT((H661-L661*J661)/J661))</f>
        <v/>
      </c>
      <c r="N661" s="27">
        <f>IF(D661="","",INT((I661-L661)/J661))</f>
        <v/>
      </c>
      <c r="O661" s="27">
        <f>IF(D661="","",H661-L661*J661-M661*J661)</f>
        <v/>
      </c>
      <c r="P661" s="27">
        <f>IF(D661="","",I661-L661-N661*J661)</f>
        <v/>
      </c>
      <c r="Q661" s="27">
        <f>IF(D661="","",IF(AND(O661&gt;0,P661&gt;0),IF(O661+P661&lt;=J661,1,2),IF(O661+P661&gt;0,1,0)))</f>
        <v/>
      </c>
      <c r="R661" s="27">
        <f>IF(D661="","",L661+M661+N661+Q661)</f>
        <v/>
      </c>
      <c r="S661" s="27">
        <f>IF(D661="","",SUMIFS('3_Package_List'!$H$2:$H$5001,'3_Package_List'!$E$2:$E$5001,C661,'3_Package_List'!$G$2:$G$5001,D661))</f>
        <v/>
      </c>
      <c r="T661" s="27">
        <f>IF(D661="","",SUMIFS('3_Package_List'!$J$2:$J$5001,'3_Package_List'!$E$2:$E$5001,C661,'3_Package_List'!$G$2:$G$5001,D661))</f>
        <v/>
      </c>
      <c r="U661" s="27">
        <f>IF(D661="","",COUNTIFS('3_Package_List'!$E$2:$E$5001,C661,'3_Package_List'!$G$2:$G$5001,D661))</f>
        <v/>
      </c>
      <c r="V661" s="27">
        <f>IF(D661="","",IF(U661=0,"Not listed yet",IF(AND(S661=H661,T661=I661,U661=R661),"OK","Mismatch")))</f>
        <v/>
      </c>
    </row>
    <row r="662">
      <c r="A662" s="25" t="n"/>
      <c r="B662" s="25" t="n"/>
      <c r="C662" s="26" t="n"/>
      <c r="D662" s="26" t="n"/>
      <c r="E662" s="26" t="n"/>
      <c r="F662" s="26" t="n"/>
      <c r="G662" s="25" t="n"/>
      <c r="H662" s="25" t="n"/>
      <c r="I662" s="25" t="n"/>
      <c r="J662" s="25" t="n"/>
      <c r="K662" s="25" t="n"/>
      <c r="L662" s="27">
        <f>IF(D662="","",MIN(INT(H662/J662),I662))</f>
        <v/>
      </c>
      <c r="M662" s="27">
        <f>IF(D662="","",INT((H662-L662*J662)/J662))</f>
        <v/>
      </c>
      <c r="N662" s="27">
        <f>IF(D662="","",INT((I662-L662)/J662))</f>
        <v/>
      </c>
      <c r="O662" s="27">
        <f>IF(D662="","",H662-L662*J662-M662*J662)</f>
        <v/>
      </c>
      <c r="P662" s="27">
        <f>IF(D662="","",I662-L662-N662*J662)</f>
        <v/>
      </c>
      <c r="Q662" s="27">
        <f>IF(D662="","",IF(AND(O662&gt;0,P662&gt;0),IF(O662+P662&lt;=J662,1,2),IF(O662+P662&gt;0,1,0)))</f>
        <v/>
      </c>
      <c r="R662" s="27">
        <f>IF(D662="","",L662+M662+N662+Q662)</f>
        <v/>
      </c>
      <c r="S662" s="27">
        <f>IF(D662="","",SUMIFS('3_Package_List'!$H$2:$H$5001,'3_Package_List'!$E$2:$E$5001,C662,'3_Package_List'!$G$2:$G$5001,D662))</f>
        <v/>
      </c>
      <c r="T662" s="27">
        <f>IF(D662="","",SUMIFS('3_Package_List'!$J$2:$J$5001,'3_Package_List'!$E$2:$E$5001,C662,'3_Package_List'!$G$2:$G$5001,D662))</f>
        <v/>
      </c>
      <c r="U662" s="27">
        <f>IF(D662="","",COUNTIFS('3_Package_List'!$E$2:$E$5001,C662,'3_Package_List'!$G$2:$G$5001,D662))</f>
        <v/>
      </c>
      <c r="V662" s="27">
        <f>IF(D662="","",IF(U662=0,"Not listed yet",IF(AND(S662=H662,T662=I662,U662=R662),"OK","Mismatch")))</f>
        <v/>
      </c>
    </row>
    <row r="663">
      <c r="A663" s="25" t="n"/>
      <c r="B663" s="25" t="n"/>
      <c r="C663" s="26" t="n"/>
      <c r="D663" s="26" t="n"/>
      <c r="E663" s="26" t="n"/>
      <c r="F663" s="26" t="n"/>
      <c r="G663" s="25" t="n"/>
      <c r="H663" s="25" t="n"/>
      <c r="I663" s="25" t="n"/>
      <c r="J663" s="25" t="n"/>
      <c r="K663" s="25" t="n"/>
      <c r="L663" s="27">
        <f>IF(D663="","",MIN(INT(H663/J663),I663))</f>
        <v/>
      </c>
      <c r="M663" s="27">
        <f>IF(D663="","",INT((H663-L663*J663)/J663))</f>
        <v/>
      </c>
      <c r="N663" s="27">
        <f>IF(D663="","",INT((I663-L663)/J663))</f>
        <v/>
      </c>
      <c r="O663" s="27">
        <f>IF(D663="","",H663-L663*J663-M663*J663)</f>
        <v/>
      </c>
      <c r="P663" s="27">
        <f>IF(D663="","",I663-L663-N663*J663)</f>
        <v/>
      </c>
      <c r="Q663" s="27">
        <f>IF(D663="","",IF(AND(O663&gt;0,P663&gt;0),IF(O663+P663&lt;=J663,1,2),IF(O663+P663&gt;0,1,0)))</f>
        <v/>
      </c>
      <c r="R663" s="27">
        <f>IF(D663="","",L663+M663+N663+Q663)</f>
        <v/>
      </c>
      <c r="S663" s="27">
        <f>IF(D663="","",SUMIFS('3_Package_List'!$H$2:$H$5001,'3_Package_List'!$E$2:$E$5001,C663,'3_Package_List'!$G$2:$G$5001,D663))</f>
        <v/>
      </c>
      <c r="T663" s="27">
        <f>IF(D663="","",SUMIFS('3_Package_List'!$J$2:$J$5001,'3_Package_List'!$E$2:$E$5001,C663,'3_Package_List'!$G$2:$G$5001,D663))</f>
        <v/>
      </c>
      <c r="U663" s="27">
        <f>IF(D663="","",COUNTIFS('3_Package_List'!$E$2:$E$5001,C663,'3_Package_List'!$G$2:$G$5001,D663))</f>
        <v/>
      </c>
      <c r="V663" s="27">
        <f>IF(D663="","",IF(U663=0,"Not listed yet",IF(AND(S663=H663,T663=I663,U663=R663),"OK","Mismatch")))</f>
        <v/>
      </c>
    </row>
    <row r="664">
      <c r="A664" s="25" t="n"/>
      <c r="B664" s="25" t="n"/>
      <c r="C664" s="26" t="n"/>
      <c r="D664" s="26" t="n"/>
      <c r="E664" s="26" t="n"/>
      <c r="F664" s="26" t="n"/>
      <c r="G664" s="25" t="n"/>
      <c r="H664" s="25" t="n"/>
      <c r="I664" s="25" t="n"/>
      <c r="J664" s="25" t="n"/>
      <c r="K664" s="25" t="n"/>
      <c r="L664" s="27">
        <f>IF(D664="","",MIN(INT(H664/J664),I664))</f>
        <v/>
      </c>
      <c r="M664" s="27">
        <f>IF(D664="","",INT((H664-L664*J664)/J664))</f>
        <v/>
      </c>
      <c r="N664" s="27">
        <f>IF(D664="","",INT((I664-L664)/J664))</f>
        <v/>
      </c>
      <c r="O664" s="27">
        <f>IF(D664="","",H664-L664*J664-M664*J664)</f>
        <v/>
      </c>
      <c r="P664" s="27">
        <f>IF(D664="","",I664-L664-N664*J664)</f>
        <v/>
      </c>
      <c r="Q664" s="27">
        <f>IF(D664="","",IF(AND(O664&gt;0,P664&gt;0),IF(O664+P664&lt;=J664,1,2),IF(O664+P664&gt;0,1,0)))</f>
        <v/>
      </c>
      <c r="R664" s="27">
        <f>IF(D664="","",L664+M664+N664+Q664)</f>
        <v/>
      </c>
      <c r="S664" s="27">
        <f>IF(D664="","",SUMIFS('3_Package_List'!$H$2:$H$5001,'3_Package_List'!$E$2:$E$5001,C664,'3_Package_List'!$G$2:$G$5001,D664))</f>
        <v/>
      </c>
      <c r="T664" s="27">
        <f>IF(D664="","",SUMIFS('3_Package_List'!$J$2:$J$5001,'3_Package_List'!$E$2:$E$5001,C664,'3_Package_List'!$G$2:$G$5001,D664))</f>
        <v/>
      </c>
      <c r="U664" s="27">
        <f>IF(D664="","",COUNTIFS('3_Package_List'!$E$2:$E$5001,C664,'3_Package_List'!$G$2:$G$5001,D664))</f>
        <v/>
      </c>
      <c r="V664" s="27">
        <f>IF(D664="","",IF(U664=0,"Not listed yet",IF(AND(S664=H664,T664=I664,U664=R664),"OK","Mismatch")))</f>
        <v/>
      </c>
    </row>
    <row r="665">
      <c r="A665" s="25" t="n"/>
      <c r="B665" s="25" t="n"/>
      <c r="C665" s="26" t="n"/>
      <c r="D665" s="26" t="n"/>
      <c r="E665" s="26" t="n"/>
      <c r="F665" s="26" t="n"/>
      <c r="G665" s="25" t="n"/>
      <c r="H665" s="25" t="n"/>
      <c r="I665" s="25" t="n"/>
      <c r="J665" s="25" t="n"/>
      <c r="K665" s="25" t="n"/>
      <c r="L665" s="27">
        <f>IF(D665="","",MIN(INT(H665/J665),I665))</f>
        <v/>
      </c>
      <c r="M665" s="27">
        <f>IF(D665="","",INT((H665-L665*J665)/J665))</f>
        <v/>
      </c>
      <c r="N665" s="27">
        <f>IF(D665="","",INT((I665-L665)/J665))</f>
        <v/>
      </c>
      <c r="O665" s="27">
        <f>IF(D665="","",H665-L665*J665-M665*J665)</f>
        <v/>
      </c>
      <c r="P665" s="27">
        <f>IF(D665="","",I665-L665-N665*J665)</f>
        <v/>
      </c>
      <c r="Q665" s="27">
        <f>IF(D665="","",IF(AND(O665&gt;0,P665&gt;0),IF(O665+P665&lt;=J665,1,2),IF(O665+P665&gt;0,1,0)))</f>
        <v/>
      </c>
      <c r="R665" s="27">
        <f>IF(D665="","",L665+M665+N665+Q665)</f>
        <v/>
      </c>
      <c r="S665" s="27">
        <f>IF(D665="","",SUMIFS('3_Package_List'!$H$2:$H$5001,'3_Package_List'!$E$2:$E$5001,C665,'3_Package_List'!$G$2:$G$5001,D665))</f>
        <v/>
      </c>
      <c r="T665" s="27">
        <f>IF(D665="","",SUMIFS('3_Package_List'!$J$2:$J$5001,'3_Package_List'!$E$2:$E$5001,C665,'3_Package_List'!$G$2:$G$5001,D665))</f>
        <v/>
      </c>
      <c r="U665" s="27">
        <f>IF(D665="","",COUNTIFS('3_Package_List'!$E$2:$E$5001,C665,'3_Package_List'!$G$2:$G$5001,D665))</f>
        <v/>
      </c>
      <c r="V665" s="27">
        <f>IF(D665="","",IF(U665=0,"Not listed yet",IF(AND(S665=H665,T665=I665,U665=R665),"OK","Mismatch")))</f>
        <v/>
      </c>
    </row>
    <row r="666">
      <c r="A666" s="25" t="n"/>
      <c r="B666" s="25" t="n"/>
      <c r="C666" s="26" t="n"/>
      <c r="D666" s="26" t="n"/>
      <c r="E666" s="26" t="n"/>
      <c r="F666" s="26" t="n"/>
      <c r="G666" s="25" t="n"/>
      <c r="H666" s="25" t="n"/>
      <c r="I666" s="25" t="n"/>
      <c r="J666" s="25" t="n"/>
      <c r="K666" s="25" t="n"/>
      <c r="L666" s="27">
        <f>IF(D666="","",MIN(INT(H666/J666),I666))</f>
        <v/>
      </c>
      <c r="M666" s="27">
        <f>IF(D666="","",INT((H666-L666*J666)/J666))</f>
        <v/>
      </c>
      <c r="N666" s="27">
        <f>IF(D666="","",INT((I666-L666)/J666))</f>
        <v/>
      </c>
      <c r="O666" s="27">
        <f>IF(D666="","",H666-L666*J666-M666*J666)</f>
        <v/>
      </c>
      <c r="P666" s="27">
        <f>IF(D666="","",I666-L666-N666*J666)</f>
        <v/>
      </c>
      <c r="Q666" s="27">
        <f>IF(D666="","",IF(AND(O666&gt;0,P666&gt;0),IF(O666+P666&lt;=J666,1,2),IF(O666+P666&gt;0,1,0)))</f>
        <v/>
      </c>
      <c r="R666" s="27">
        <f>IF(D666="","",L666+M666+N666+Q666)</f>
        <v/>
      </c>
      <c r="S666" s="27">
        <f>IF(D666="","",SUMIFS('3_Package_List'!$H$2:$H$5001,'3_Package_List'!$E$2:$E$5001,C666,'3_Package_List'!$G$2:$G$5001,D666))</f>
        <v/>
      </c>
      <c r="T666" s="27">
        <f>IF(D666="","",SUMIFS('3_Package_List'!$J$2:$J$5001,'3_Package_List'!$E$2:$E$5001,C666,'3_Package_List'!$G$2:$G$5001,D666))</f>
        <v/>
      </c>
      <c r="U666" s="27">
        <f>IF(D666="","",COUNTIFS('3_Package_List'!$E$2:$E$5001,C666,'3_Package_List'!$G$2:$G$5001,D666))</f>
        <v/>
      </c>
      <c r="V666" s="27">
        <f>IF(D666="","",IF(U666=0,"Not listed yet",IF(AND(S666=H666,T666=I666,U666=R666),"OK","Mismatch")))</f>
        <v/>
      </c>
    </row>
    <row r="667">
      <c r="A667" s="25" t="n"/>
      <c r="B667" s="25" t="n"/>
      <c r="C667" s="26" t="n"/>
      <c r="D667" s="26" t="n"/>
      <c r="E667" s="26" t="n"/>
      <c r="F667" s="26" t="n"/>
      <c r="G667" s="25" t="n"/>
      <c r="H667" s="25" t="n"/>
      <c r="I667" s="25" t="n"/>
      <c r="J667" s="25" t="n"/>
      <c r="K667" s="25" t="n"/>
      <c r="L667" s="27">
        <f>IF(D667="","",MIN(INT(H667/J667),I667))</f>
        <v/>
      </c>
      <c r="M667" s="27">
        <f>IF(D667="","",INT((H667-L667*J667)/J667))</f>
        <v/>
      </c>
      <c r="N667" s="27">
        <f>IF(D667="","",INT((I667-L667)/J667))</f>
        <v/>
      </c>
      <c r="O667" s="27">
        <f>IF(D667="","",H667-L667*J667-M667*J667)</f>
        <v/>
      </c>
      <c r="P667" s="27">
        <f>IF(D667="","",I667-L667-N667*J667)</f>
        <v/>
      </c>
      <c r="Q667" s="27">
        <f>IF(D667="","",IF(AND(O667&gt;0,P667&gt;0),IF(O667+P667&lt;=J667,1,2),IF(O667+P667&gt;0,1,0)))</f>
        <v/>
      </c>
      <c r="R667" s="27">
        <f>IF(D667="","",L667+M667+N667+Q667)</f>
        <v/>
      </c>
      <c r="S667" s="27">
        <f>IF(D667="","",SUMIFS('3_Package_List'!$H$2:$H$5001,'3_Package_List'!$E$2:$E$5001,C667,'3_Package_List'!$G$2:$G$5001,D667))</f>
        <v/>
      </c>
      <c r="T667" s="27">
        <f>IF(D667="","",SUMIFS('3_Package_List'!$J$2:$J$5001,'3_Package_List'!$E$2:$E$5001,C667,'3_Package_List'!$G$2:$G$5001,D667))</f>
        <v/>
      </c>
      <c r="U667" s="27">
        <f>IF(D667="","",COUNTIFS('3_Package_List'!$E$2:$E$5001,C667,'3_Package_List'!$G$2:$G$5001,D667))</f>
        <v/>
      </c>
      <c r="V667" s="27">
        <f>IF(D667="","",IF(U667=0,"Not listed yet",IF(AND(S667=H667,T667=I667,U667=R667),"OK","Mismatch")))</f>
        <v/>
      </c>
    </row>
    <row r="668">
      <c r="A668" s="25" t="n"/>
      <c r="B668" s="25" t="n"/>
      <c r="C668" s="26" t="n"/>
      <c r="D668" s="26" t="n"/>
      <c r="E668" s="26" t="n"/>
      <c r="F668" s="26" t="n"/>
      <c r="G668" s="25" t="n"/>
      <c r="H668" s="25" t="n"/>
      <c r="I668" s="25" t="n"/>
      <c r="J668" s="25" t="n"/>
      <c r="K668" s="25" t="n"/>
      <c r="L668" s="27">
        <f>IF(D668="","",MIN(INT(H668/J668),I668))</f>
        <v/>
      </c>
      <c r="M668" s="27">
        <f>IF(D668="","",INT((H668-L668*J668)/J668))</f>
        <v/>
      </c>
      <c r="N668" s="27">
        <f>IF(D668="","",INT((I668-L668)/J668))</f>
        <v/>
      </c>
      <c r="O668" s="27">
        <f>IF(D668="","",H668-L668*J668-M668*J668)</f>
        <v/>
      </c>
      <c r="P668" s="27">
        <f>IF(D668="","",I668-L668-N668*J668)</f>
        <v/>
      </c>
      <c r="Q668" s="27">
        <f>IF(D668="","",IF(AND(O668&gt;0,P668&gt;0),IF(O668+P668&lt;=J668,1,2),IF(O668+P668&gt;0,1,0)))</f>
        <v/>
      </c>
      <c r="R668" s="27">
        <f>IF(D668="","",L668+M668+N668+Q668)</f>
        <v/>
      </c>
      <c r="S668" s="27">
        <f>IF(D668="","",SUMIFS('3_Package_List'!$H$2:$H$5001,'3_Package_List'!$E$2:$E$5001,C668,'3_Package_List'!$G$2:$G$5001,D668))</f>
        <v/>
      </c>
      <c r="T668" s="27">
        <f>IF(D668="","",SUMIFS('3_Package_List'!$J$2:$J$5001,'3_Package_List'!$E$2:$E$5001,C668,'3_Package_List'!$G$2:$G$5001,D668))</f>
        <v/>
      </c>
      <c r="U668" s="27">
        <f>IF(D668="","",COUNTIFS('3_Package_List'!$E$2:$E$5001,C668,'3_Package_List'!$G$2:$G$5001,D668))</f>
        <v/>
      </c>
      <c r="V668" s="27">
        <f>IF(D668="","",IF(U668=0,"Not listed yet",IF(AND(S668=H668,T668=I668,U668=R668),"OK","Mismatch")))</f>
        <v/>
      </c>
    </row>
    <row r="669">
      <c r="A669" s="25" t="n"/>
      <c r="B669" s="25" t="n"/>
      <c r="C669" s="26" t="n"/>
      <c r="D669" s="26" t="n"/>
      <c r="E669" s="26" t="n"/>
      <c r="F669" s="26" t="n"/>
      <c r="G669" s="25" t="n"/>
      <c r="H669" s="25" t="n"/>
      <c r="I669" s="25" t="n"/>
      <c r="J669" s="25" t="n"/>
      <c r="K669" s="25" t="n"/>
      <c r="L669" s="27">
        <f>IF(D669="","",MIN(INT(H669/J669),I669))</f>
        <v/>
      </c>
      <c r="M669" s="27">
        <f>IF(D669="","",INT((H669-L669*J669)/J669))</f>
        <v/>
      </c>
      <c r="N669" s="27">
        <f>IF(D669="","",INT((I669-L669)/J669))</f>
        <v/>
      </c>
      <c r="O669" s="27">
        <f>IF(D669="","",H669-L669*J669-M669*J669)</f>
        <v/>
      </c>
      <c r="P669" s="27">
        <f>IF(D669="","",I669-L669-N669*J669)</f>
        <v/>
      </c>
      <c r="Q669" s="27">
        <f>IF(D669="","",IF(AND(O669&gt;0,P669&gt;0),IF(O669+P669&lt;=J669,1,2),IF(O669+P669&gt;0,1,0)))</f>
        <v/>
      </c>
      <c r="R669" s="27">
        <f>IF(D669="","",L669+M669+N669+Q669)</f>
        <v/>
      </c>
      <c r="S669" s="27">
        <f>IF(D669="","",SUMIFS('3_Package_List'!$H$2:$H$5001,'3_Package_List'!$E$2:$E$5001,C669,'3_Package_List'!$G$2:$G$5001,D669))</f>
        <v/>
      </c>
      <c r="T669" s="27">
        <f>IF(D669="","",SUMIFS('3_Package_List'!$J$2:$J$5001,'3_Package_List'!$E$2:$E$5001,C669,'3_Package_List'!$G$2:$G$5001,D669))</f>
        <v/>
      </c>
      <c r="U669" s="27">
        <f>IF(D669="","",COUNTIFS('3_Package_List'!$E$2:$E$5001,C669,'3_Package_List'!$G$2:$G$5001,D669))</f>
        <v/>
      </c>
      <c r="V669" s="27">
        <f>IF(D669="","",IF(U669=0,"Not listed yet",IF(AND(S669=H669,T669=I669,U669=R669),"OK","Mismatch")))</f>
        <v/>
      </c>
    </row>
    <row r="670">
      <c r="A670" s="25" t="n"/>
      <c r="B670" s="25" t="n"/>
      <c r="C670" s="26" t="n"/>
      <c r="D670" s="26" t="n"/>
      <c r="E670" s="26" t="n"/>
      <c r="F670" s="26" t="n"/>
      <c r="G670" s="25" t="n"/>
      <c r="H670" s="25" t="n"/>
      <c r="I670" s="25" t="n"/>
      <c r="J670" s="25" t="n"/>
      <c r="K670" s="25" t="n"/>
      <c r="L670" s="27">
        <f>IF(D670="","",MIN(INT(H670/J670),I670))</f>
        <v/>
      </c>
      <c r="M670" s="27">
        <f>IF(D670="","",INT((H670-L670*J670)/J670))</f>
        <v/>
      </c>
      <c r="N670" s="27">
        <f>IF(D670="","",INT((I670-L670)/J670))</f>
        <v/>
      </c>
      <c r="O670" s="27">
        <f>IF(D670="","",H670-L670*J670-M670*J670)</f>
        <v/>
      </c>
      <c r="P670" s="27">
        <f>IF(D670="","",I670-L670-N670*J670)</f>
        <v/>
      </c>
      <c r="Q670" s="27">
        <f>IF(D670="","",IF(AND(O670&gt;0,P670&gt;0),IF(O670+P670&lt;=J670,1,2),IF(O670+P670&gt;0,1,0)))</f>
        <v/>
      </c>
      <c r="R670" s="27">
        <f>IF(D670="","",L670+M670+N670+Q670)</f>
        <v/>
      </c>
      <c r="S670" s="27">
        <f>IF(D670="","",SUMIFS('3_Package_List'!$H$2:$H$5001,'3_Package_List'!$E$2:$E$5001,C670,'3_Package_List'!$G$2:$G$5001,D670))</f>
        <v/>
      </c>
      <c r="T670" s="27">
        <f>IF(D670="","",SUMIFS('3_Package_List'!$J$2:$J$5001,'3_Package_List'!$E$2:$E$5001,C670,'3_Package_List'!$G$2:$G$5001,D670))</f>
        <v/>
      </c>
      <c r="U670" s="27">
        <f>IF(D670="","",COUNTIFS('3_Package_List'!$E$2:$E$5001,C670,'3_Package_List'!$G$2:$G$5001,D670))</f>
        <v/>
      </c>
      <c r="V670" s="27">
        <f>IF(D670="","",IF(U670=0,"Not listed yet",IF(AND(S670=H670,T670=I670,U670=R670),"OK","Mismatch")))</f>
        <v/>
      </c>
    </row>
    <row r="671">
      <c r="A671" s="25" t="n"/>
      <c r="B671" s="25" t="n"/>
      <c r="C671" s="26" t="n"/>
      <c r="D671" s="26" t="n"/>
      <c r="E671" s="26" t="n"/>
      <c r="F671" s="26" t="n"/>
      <c r="G671" s="25" t="n"/>
      <c r="H671" s="25" t="n"/>
      <c r="I671" s="25" t="n"/>
      <c r="J671" s="25" t="n"/>
      <c r="K671" s="25" t="n"/>
      <c r="L671" s="27">
        <f>IF(D671="","",MIN(INT(H671/J671),I671))</f>
        <v/>
      </c>
      <c r="M671" s="27">
        <f>IF(D671="","",INT((H671-L671*J671)/J671))</f>
        <v/>
      </c>
      <c r="N671" s="27">
        <f>IF(D671="","",INT((I671-L671)/J671))</f>
        <v/>
      </c>
      <c r="O671" s="27">
        <f>IF(D671="","",H671-L671*J671-M671*J671)</f>
        <v/>
      </c>
      <c r="P671" s="27">
        <f>IF(D671="","",I671-L671-N671*J671)</f>
        <v/>
      </c>
      <c r="Q671" s="27">
        <f>IF(D671="","",IF(AND(O671&gt;0,P671&gt;0),IF(O671+P671&lt;=J671,1,2),IF(O671+P671&gt;0,1,0)))</f>
        <v/>
      </c>
      <c r="R671" s="27">
        <f>IF(D671="","",L671+M671+N671+Q671)</f>
        <v/>
      </c>
      <c r="S671" s="27">
        <f>IF(D671="","",SUMIFS('3_Package_List'!$H$2:$H$5001,'3_Package_List'!$E$2:$E$5001,C671,'3_Package_List'!$G$2:$G$5001,D671))</f>
        <v/>
      </c>
      <c r="T671" s="27">
        <f>IF(D671="","",SUMIFS('3_Package_List'!$J$2:$J$5001,'3_Package_List'!$E$2:$E$5001,C671,'3_Package_List'!$G$2:$G$5001,D671))</f>
        <v/>
      </c>
      <c r="U671" s="27">
        <f>IF(D671="","",COUNTIFS('3_Package_List'!$E$2:$E$5001,C671,'3_Package_List'!$G$2:$G$5001,D671))</f>
        <v/>
      </c>
      <c r="V671" s="27">
        <f>IF(D671="","",IF(U671=0,"Not listed yet",IF(AND(S671=H671,T671=I671,U671=R671),"OK","Mismatch")))</f>
        <v/>
      </c>
    </row>
    <row r="672">
      <c r="A672" s="25" t="n"/>
      <c r="B672" s="25" t="n"/>
      <c r="C672" s="26" t="n"/>
      <c r="D672" s="26" t="n"/>
      <c r="E672" s="26" t="n"/>
      <c r="F672" s="26" t="n"/>
      <c r="G672" s="25" t="n"/>
      <c r="H672" s="25" t="n"/>
      <c r="I672" s="25" t="n"/>
      <c r="J672" s="25" t="n"/>
      <c r="K672" s="25" t="n"/>
      <c r="L672" s="27">
        <f>IF(D672="","",MIN(INT(H672/J672),I672))</f>
        <v/>
      </c>
      <c r="M672" s="27">
        <f>IF(D672="","",INT((H672-L672*J672)/J672))</f>
        <v/>
      </c>
      <c r="N672" s="27">
        <f>IF(D672="","",INT((I672-L672)/J672))</f>
        <v/>
      </c>
      <c r="O672" s="27">
        <f>IF(D672="","",H672-L672*J672-M672*J672)</f>
        <v/>
      </c>
      <c r="P672" s="27">
        <f>IF(D672="","",I672-L672-N672*J672)</f>
        <v/>
      </c>
      <c r="Q672" s="27">
        <f>IF(D672="","",IF(AND(O672&gt;0,P672&gt;0),IF(O672+P672&lt;=J672,1,2),IF(O672+P672&gt;0,1,0)))</f>
        <v/>
      </c>
      <c r="R672" s="27">
        <f>IF(D672="","",L672+M672+N672+Q672)</f>
        <v/>
      </c>
      <c r="S672" s="27">
        <f>IF(D672="","",SUMIFS('3_Package_List'!$H$2:$H$5001,'3_Package_List'!$E$2:$E$5001,C672,'3_Package_List'!$G$2:$G$5001,D672))</f>
        <v/>
      </c>
      <c r="T672" s="27">
        <f>IF(D672="","",SUMIFS('3_Package_List'!$J$2:$J$5001,'3_Package_List'!$E$2:$E$5001,C672,'3_Package_List'!$G$2:$G$5001,D672))</f>
        <v/>
      </c>
      <c r="U672" s="27">
        <f>IF(D672="","",COUNTIFS('3_Package_List'!$E$2:$E$5001,C672,'3_Package_List'!$G$2:$G$5001,D672))</f>
        <v/>
      </c>
      <c r="V672" s="27">
        <f>IF(D672="","",IF(U672=0,"Not listed yet",IF(AND(S672=H672,T672=I672,U672=R672),"OK","Mismatch")))</f>
        <v/>
      </c>
    </row>
    <row r="673">
      <c r="A673" s="25" t="n"/>
      <c r="B673" s="25" t="n"/>
      <c r="C673" s="26" t="n"/>
      <c r="D673" s="26" t="n"/>
      <c r="E673" s="26" t="n"/>
      <c r="F673" s="26" t="n"/>
      <c r="G673" s="25" t="n"/>
      <c r="H673" s="25" t="n"/>
      <c r="I673" s="25" t="n"/>
      <c r="J673" s="25" t="n"/>
      <c r="K673" s="25" t="n"/>
      <c r="L673" s="27">
        <f>IF(D673="","",MIN(INT(H673/J673),I673))</f>
        <v/>
      </c>
      <c r="M673" s="27">
        <f>IF(D673="","",INT((H673-L673*J673)/J673))</f>
        <v/>
      </c>
      <c r="N673" s="27">
        <f>IF(D673="","",INT((I673-L673)/J673))</f>
        <v/>
      </c>
      <c r="O673" s="27">
        <f>IF(D673="","",H673-L673*J673-M673*J673)</f>
        <v/>
      </c>
      <c r="P673" s="27">
        <f>IF(D673="","",I673-L673-N673*J673)</f>
        <v/>
      </c>
      <c r="Q673" s="27">
        <f>IF(D673="","",IF(AND(O673&gt;0,P673&gt;0),IF(O673+P673&lt;=J673,1,2),IF(O673+P673&gt;0,1,0)))</f>
        <v/>
      </c>
      <c r="R673" s="27">
        <f>IF(D673="","",L673+M673+N673+Q673)</f>
        <v/>
      </c>
      <c r="S673" s="27">
        <f>IF(D673="","",SUMIFS('3_Package_List'!$H$2:$H$5001,'3_Package_List'!$E$2:$E$5001,C673,'3_Package_List'!$G$2:$G$5001,D673))</f>
        <v/>
      </c>
      <c r="T673" s="27">
        <f>IF(D673="","",SUMIFS('3_Package_List'!$J$2:$J$5001,'3_Package_List'!$E$2:$E$5001,C673,'3_Package_List'!$G$2:$G$5001,D673))</f>
        <v/>
      </c>
      <c r="U673" s="27">
        <f>IF(D673="","",COUNTIFS('3_Package_List'!$E$2:$E$5001,C673,'3_Package_List'!$G$2:$G$5001,D673))</f>
        <v/>
      </c>
      <c r="V673" s="27">
        <f>IF(D673="","",IF(U673=0,"Not listed yet",IF(AND(S673=H673,T673=I673,U673=R673),"OK","Mismatch")))</f>
        <v/>
      </c>
    </row>
    <row r="674">
      <c r="A674" s="25" t="n"/>
      <c r="B674" s="25" t="n"/>
      <c r="C674" s="26" t="n"/>
      <c r="D674" s="26" t="n"/>
      <c r="E674" s="26" t="n"/>
      <c r="F674" s="26" t="n"/>
      <c r="G674" s="25" t="n"/>
      <c r="H674" s="25" t="n"/>
      <c r="I674" s="25" t="n"/>
      <c r="J674" s="25" t="n"/>
      <c r="K674" s="25" t="n"/>
      <c r="L674" s="27">
        <f>IF(D674="","",MIN(INT(H674/J674),I674))</f>
        <v/>
      </c>
      <c r="M674" s="27">
        <f>IF(D674="","",INT((H674-L674*J674)/J674))</f>
        <v/>
      </c>
      <c r="N674" s="27">
        <f>IF(D674="","",INT((I674-L674)/J674))</f>
        <v/>
      </c>
      <c r="O674" s="27">
        <f>IF(D674="","",H674-L674*J674-M674*J674)</f>
        <v/>
      </c>
      <c r="P674" s="27">
        <f>IF(D674="","",I674-L674-N674*J674)</f>
        <v/>
      </c>
      <c r="Q674" s="27">
        <f>IF(D674="","",IF(AND(O674&gt;0,P674&gt;0),IF(O674+P674&lt;=J674,1,2),IF(O674+P674&gt;0,1,0)))</f>
        <v/>
      </c>
      <c r="R674" s="27">
        <f>IF(D674="","",L674+M674+N674+Q674)</f>
        <v/>
      </c>
      <c r="S674" s="27">
        <f>IF(D674="","",SUMIFS('3_Package_List'!$H$2:$H$5001,'3_Package_List'!$E$2:$E$5001,C674,'3_Package_List'!$G$2:$G$5001,D674))</f>
        <v/>
      </c>
      <c r="T674" s="27">
        <f>IF(D674="","",SUMIFS('3_Package_List'!$J$2:$J$5001,'3_Package_List'!$E$2:$E$5001,C674,'3_Package_List'!$G$2:$G$5001,D674))</f>
        <v/>
      </c>
      <c r="U674" s="27">
        <f>IF(D674="","",COUNTIFS('3_Package_List'!$E$2:$E$5001,C674,'3_Package_List'!$G$2:$G$5001,D674))</f>
        <v/>
      </c>
      <c r="V674" s="27">
        <f>IF(D674="","",IF(U674=0,"Not listed yet",IF(AND(S674=H674,T674=I674,U674=R674),"OK","Mismatch")))</f>
        <v/>
      </c>
    </row>
    <row r="675">
      <c r="A675" s="25" t="n"/>
      <c r="B675" s="25" t="n"/>
      <c r="C675" s="26" t="n"/>
      <c r="D675" s="26" t="n"/>
      <c r="E675" s="26" t="n"/>
      <c r="F675" s="26" t="n"/>
      <c r="G675" s="25" t="n"/>
      <c r="H675" s="25" t="n"/>
      <c r="I675" s="25" t="n"/>
      <c r="J675" s="25" t="n"/>
      <c r="K675" s="25" t="n"/>
      <c r="L675" s="27">
        <f>IF(D675="","",MIN(INT(H675/J675),I675))</f>
        <v/>
      </c>
      <c r="M675" s="27">
        <f>IF(D675="","",INT((H675-L675*J675)/J675))</f>
        <v/>
      </c>
      <c r="N675" s="27">
        <f>IF(D675="","",INT((I675-L675)/J675))</f>
        <v/>
      </c>
      <c r="O675" s="27">
        <f>IF(D675="","",H675-L675*J675-M675*J675)</f>
        <v/>
      </c>
      <c r="P675" s="27">
        <f>IF(D675="","",I675-L675-N675*J675)</f>
        <v/>
      </c>
      <c r="Q675" s="27">
        <f>IF(D675="","",IF(AND(O675&gt;0,P675&gt;0),IF(O675+P675&lt;=J675,1,2),IF(O675+P675&gt;0,1,0)))</f>
        <v/>
      </c>
      <c r="R675" s="27">
        <f>IF(D675="","",L675+M675+N675+Q675)</f>
        <v/>
      </c>
      <c r="S675" s="27">
        <f>IF(D675="","",SUMIFS('3_Package_List'!$H$2:$H$5001,'3_Package_List'!$E$2:$E$5001,C675,'3_Package_List'!$G$2:$G$5001,D675))</f>
        <v/>
      </c>
      <c r="T675" s="27">
        <f>IF(D675="","",SUMIFS('3_Package_List'!$J$2:$J$5001,'3_Package_List'!$E$2:$E$5001,C675,'3_Package_List'!$G$2:$G$5001,D675))</f>
        <v/>
      </c>
      <c r="U675" s="27">
        <f>IF(D675="","",COUNTIFS('3_Package_List'!$E$2:$E$5001,C675,'3_Package_List'!$G$2:$G$5001,D675))</f>
        <v/>
      </c>
      <c r="V675" s="27">
        <f>IF(D675="","",IF(U675=0,"Not listed yet",IF(AND(S675=H675,T675=I675,U675=R675),"OK","Mismatch")))</f>
        <v/>
      </c>
    </row>
    <row r="676">
      <c r="A676" s="25" t="n"/>
      <c r="B676" s="25" t="n"/>
      <c r="C676" s="26" t="n"/>
      <c r="D676" s="26" t="n"/>
      <c r="E676" s="26" t="n"/>
      <c r="F676" s="26" t="n"/>
      <c r="G676" s="25" t="n"/>
      <c r="H676" s="25" t="n"/>
      <c r="I676" s="25" t="n"/>
      <c r="J676" s="25" t="n"/>
      <c r="K676" s="25" t="n"/>
      <c r="L676" s="27">
        <f>IF(D676="","",MIN(INT(H676/J676),I676))</f>
        <v/>
      </c>
      <c r="M676" s="27">
        <f>IF(D676="","",INT((H676-L676*J676)/J676))</f>
        <v/>
      </c>
      <c r="N676" s="27">
        <f>IF(D676="","",INT((I676-L676)/J676))</f>
        <v/>
      </c>
      <c r="O676" s="27">
        <f>IF(D676="","",H676-L676*J676-M676*J676)</f>
        <v/>
      </c>
      <c r="P676" s="27">
        <f>IF(D676="","",I676-L676-N676*J676)</f>
        <v/>
      </c>
      <c r="Q676" s="27">
        <f>IF(D676="","",IF(AND(O676&gt;0,P676&gt;0),IF(O676+P676&lt;=J676,1,2),IF(O676+P676&gt;0,1,0)))</f>
        <v/>
      </c>
      <c r="R676" s="27">
        <f>IF(D676="","",L676+M676+N676+Q676)</f>
        <v/>
      </c>
      <c r="S676" s="27">
        <f>IF(D676="","",SUMIFS('3_Package_List'!$H$2:$H$5001,'3_Package_List'!$E$2:$E$5001,C676,'3_Package_List'!$G$2:$G$5001,D676))</f>
        <v/>
      </c>
      <c r="T676" s="27">
        <f>IF(D676="","",SUMIFS('3_Package_List'!$J$2:$J$5001,'3_Package_List'!$E$2:$E$5001,C676,'3_Package_List'!$G$2:$G$5001,D676))</f>
        <v/>
      </c>
      <c r="U676" s="27">
        <f>IF(D676="","",COUNTIFS('3_Package_List'!$E$2:$E$5001,C676,'3_Package_List'!$G$2:$G$5001,D676))</f>
        <v/>
      </c>
      <c r="V676" s="27">
        <f>IF(D676="","",IF(U676=0,"Not listed yet",IF(AND(S676=H676,T676=I676,U676=R676),"OK","Mismatch")))</f>
        <v/>
      </c>
    </row>
    <row r="677">
      <c r="A677" s="25" t="n"/>
      <c r="B677" s="25" t="n"/>
      <c r="C677" s="26" t="n"/>
      <c r="D677" s="26" t="n"/>
      <c r="E677" s="26" t="n"/>
      <c r="F677" s="26" t="n"/>
      <c r="G677" s="25" t="n"/>
      <c r="H677" s="25" t="n"/>
      <c r="I677" s="25" t="n"/>
      <c r="J677" s="25" t="n"/>
      <c r="K677" s="25" t="n"/>
      <c r="L677" s="27">
        <f>IF(D677="","",MIN(INT(H677/J677),I677))</f>
        <v/>
      </c>
      <c r="M677" s="27">
        <f>IF(D677="","",INT((H677-L677*J677)/J677))</f>
        <v/>
      </c>
      <c r="N677" s="27">
        <f>IF(D677="","",INT((I677-L677)/J677))</f>
        <v/>
      </c>
      <c r="O677" s="27">
        <f>IF(D677="","",H677-L677*J677-M677*J677)</f>
        <v/>
      </c>
      <c r="P677" s="27">
        <f>IF(D677="","",I677-L677-N677*J677)</f>
        <v/>
      </c>
      <c r="Q677" s="27">
        <f>IF(D677="","",IF(AND(O677&gt;0,P677&gt;0),IF(O677+P677&lt;=J677,1,2),IF(O677+P677&gt;0,1,0)))</f>
        <v/>
      </c>
      <c r="R677" s="27">
        <f>IF(D677="","",L677+M677+N677+Q677)</f>
        <v/>
      </c>
      <c r="S677" s="27">
        <f>IF(D677="","",SUMIFS('3_Package_List'!$H$2:$H$5001,'3_Package_List'!$E$2:$E$5001,C677,'3_Package_List'!$G$2:$G$5001,D677))</f>
        <v/>
      </c>
      <c r="T677" s="27">
        <f>IF(D677="","",SUMIFS('3_Package_List'!$J$2:$J$5001,'3_Package_List'!$E$2:$E$5001,C677,'3_Package_List'!$G$2:$G$5001,D677))</f>
        <v/>
      </c>
      <c r="U677" s="27">
        <f>IF(D677="","",COUNTIFS('3_Package_List'!$E$2:$E$5001,C677,'3_Package_List'!$G$2:$G$5001,D677))</f>
        <v/>
      </c>
      <c r="V677" s="27">
        <f>IF(D677="","",IF(U677=0,"Not listed yet",IF(AND(S677=H677,T677=I677,U677=R677),"OK","Mismatch")))</f>
        <v/>
      </c>
    </row>
    <row r="678">
      <c r="A678" s="25" t="n"/>
      <c r="B678" s="25" t="n"/>
      <c r="C678" s="26" t="n"/>
      <c r="D678" s="26" t="n"/>
      <c r="E678" s="26" t="n"/>
      <c r="F678" s="26" t="n"/>
      <c r="G678" s="25" t="n"/>
      <c r="H678" s="25" t="n"/>
      <c r="I678" s="25" t="n"/>
      <c r="J678" s="25" t="n"/>
      <c r="K678" s="25" t="n"/>
      <c r="L678" s="27">
        <f>IF(D678="","",MIN(INT(H678/J678),I678))</f>
        <v/>
      </c>
      <c r="M678" s="27">
        <f>IF(D678="","",INT((H678-L678*J678)/J678))</f>
        <v/>
      </c>
      <c r="N678" s="27">
        <f>IF(D678="","",INT((I678-L678)/J678))</f>
        <v/>
      </c>
      <c r="O678" s="27">
        <f>IF(D678="","",H678-L678*J678-M678*J678)</f>
        <v/>
      </c>
      <c r="P678" s="27">
        <f>IF(D678="","",I678-L678-N678*J678)</f>
        <v/>
      </c>
      <c r="Q678" s="27">
        <f>IF(D678="","",IF(AND(O678&gt;0,P678&gt;0),IF(O678+P678&lt;=J678,1,2),IF(O678+P678&gt;0,1,0)))</f>
        <v/>
      </c>
      <c r="R678" s="27">
        <f>IF(D678="","",L678+M678+N678+Q678)</f>
        <v/>
      </c>
      <c r="S678" s="27">
        <f>IF(D678="","",SUMIFS('3_Package_List'!$H$2:$H$5001,'3_Package_List'!$E$2:$E$5001,C678,'3_Package_List'!$G$2:$G$5001,D678))</f>
        <v/>
      </c>
      <c r="T678" s="27">
        <f>IF(D678="","",SUMIFS('3_Package_List'!$J$2:$J$5001,'3_Package_List'!$E$2:$E$5001,C678,'3_Package_List'!$G$2:$G$5001,D678))</f>
        <v/>
      </c>
      <c r="U678" s="27">
        <f>IF(D678="","",COUNTIFS('3_Package_List'!$E$2:$E$5001,C678,'3_Package_List'!$G$2:$G$5001,D678))</f>
        <v/>
      </c>
      <c r="V678" s="27">
        <f>IF(D678="","",IF(U678=0,"Not listed yet",IF(AND(S678=H678,T678=I678,U678=R678),"OK","Mismatch")))</f>
        <v/>
      </c>
    </row>
    <row r="679">
      <c r="A679" s="25" t="n"/>
      <c r="B679" s="25" t="n"/>
      <c r="C679" s="26" t="n"/>
      <c r="D679" s="26" t="n"/>
      <c r="E679" s="26" t="n"/>
      <c r="F679" s="26" t="n"/>
      <c r="G679" s="25" t="n"/>
      <c r="H679" s="25" t="n"/>
      <c r="I679" s="25" t="n"/>
      <c r="J679" s="25" t="n"/>
      <c r="K679" s="25" t="n"/>
      <c r="L679" s="27">
        <f>IF(D679="","",MIN(INT(H679/J679),I679))</f>
        <v/>
      </c>
      <c r="M679" s="27">
        <f>IF(D679="","",INT((H679-L679*J679)/J679))</f>
        <v/>
      </c>
      <c r="N679" s="27">
        <f>IF(D679="","",INT((I679-L679)/J679))</f>
        <v/>
      </c>
      <c r="O679" s="27">
        <f>IF(D679="","",H679-L679*J679-M679*J679)</f>
        <v/>
      </c>
      <c r="P679" s="27">
        <f>IF(D679="","",I679-L679-N679*J679)</f>
        <v/>
      </c>
      <c r="Q679" s="27">
        <f>IF(D679="","",IF(AND(O679&gt;0,P679&gt;0),IF(O679+P679&lt;=J679,1,2),IF(O679+P679&gt;0,1,0)))</f>
        <v/>
      </c>
      <c r="R679" s="27">
        <f>IF(D679="","",L679+M679+N679+Q679)</f>
        <v/>
      </c>
      <c r="S679" s="27">
        <f>IF(D679="","",SUMIFS('3_Package_List'!$H$2:$H$5001,'3_Package_List'!$E$2:$E$5001,C679,'3_Package_List'!$G$2:$G$5001,D679))</f>
        <v/>
      </c>
      <c r="T679" s="27">
        <f>IF(D679="","",SUMIFS('3_Package_List'!$J$2:$J$5001,'3_Package_List'!$E$2:$E$5001,C679,'3_Package_List'!$G$2:$G$5001,D679))</f>
        <v/>
      </c>
      <c r="U679" s="27">
        <f>IF(D679="","",COUNTIFS('3_Package_List'!$E$2:$E$5001,C679,'3_Package_List'!$G$2:$G$5001,D679))</f>
        <v/>
      </c>
      <c r="V679" s="27">
        <f>IF(D679="","",IF(U679=0,"Not listed yet",IF(AND(S679=H679,T679=I679,U679=R679),"OK","Mismatch")))</f>
        <v/>
      </c>
    </row>
    <row r="680">
      <c r="A680" s="25" t="n"/>
      <c r="B680" s="25" t="n"/>
      <c r="C680" s="26" t="n"/>
      <c r="D680" s="26" t="n"/>
      <c r="E680" s="26" t="n"/>
      <c r="F680" s="26" t="n"/>
      <c r="G680" s="25" t="n"/>
      <c r="H680" s="25" t="n"/>
      <c r="I680" s="25" t="n"/>
      <c r="J680" s="25" t="n"/>
      <c r="K680" s="25" t="n"/>
      <c r="L680" s="27">
        <f>IF(D680="","",MIN(INT(H680/J680),I680))</f>
        <v/>
      </c>
      <c r="M680" s="27">
        <f>IF(D680="","",INT((H680-L680*J680)/J680))</f>
        <v/>
      </c>
      <c r="N680" s="27">
        <f>IF(D680="","",INT((I680-L680)/J680))</f>
        <v/>
      </c>
      <c r="O680" s="27">
        <f>IF(D680="","",H680-L680*J680-M680*J680)</f>
        <v/>
      </c>
      <c r="P680" s="27">
        <f>IF(D680="","",I680-L680-N680*J680)</f>
        <v/>
      </c>
      <c r="Q680" s="27">
        <f>IF(D680="","",IF(AND(O680&gt;0,P680&gt;0),IF(O680+P680&lt;=J680,1,2),IF(O680+P680&gt;0,1,0)))</f>
        <v/>
      </c>
      <c r="R680" s="27">
        <f>IF(D680="","",L680+M680+N680+Q680)</f>
        <v/>
      </c>
      <c r="S680" s="27">
        <f>IF(D680="","",SUMIFS('3_Package_List'!$H$2:$H$5001,'3_Package_List'!$E$2:$E$5001,C680,'3_Package_List'!$G$2:$G$5001,D680))</f>
        <v/>
      </c>
      <c r="T680" s="27">
        <f>IF(D680="","",SUMIFS('3_Package_List'!$J$2:$J$5001,'3_Package_List'!$E$2:$E$5001,C680,'3_Package_List'!$G$2:$G$5001,D680))</f>
        <v/>
      </c>
      <c r="U680" s="27">
        <f>IF(D680="","",COUNTIFS('3_Package_List'!$E$2:$E$5001,C680,'3_Package_List'!$G$2:$G$5001,D680))</f>
        <v/>
      </c>
      <c r="V680" s="27">
        <f>IF(D680="","",IF(U680=0,"Not listed yet",IF(AND(S680=H680,T680=I680,U680=R680),"OK","Mismatch")))</f>
        <v/>
      </c>
    </row>
    <row r="681">
      <c r="A681" s="25" t="n"/>
      <c r="B681" s="25" t="n"/>
      <c r="C681" s="26" t="n"/>
      <c r="D681" s="26" t="n"/>
      <c r="E681" s="26" t="n"/>
      <c r="F681" s="26" t="n"/>
      <c r="G681" s="25" t="n"/>
      <c r="H681" s="25" t="n"/>
      <c r="I681" s="25" t="n"/>
      <c r="J681" s="25" t="n"/>
      <c r="K681" s="25" t="n"/>
      <c r="L681" s="27">
        <f>IF(D681="","",MIN(INT(H681/J681),I681))</f>
        <v/>
      </c>
      <c r="M681" s="27">
        <f>IF(D681="","",INT((H681-L681*J681)/J681))</f>
        <v/>
      </c>
      <c r="N681" s="27">
        <f>IF(D681="","",INT((I681-L681)/J681))</f>
        <v/>
      </c>
      <c r="O681" s="27">
        <f>IF(D681="","",H681-L681*J681-M681*J681)</f>
        <v/>
      </c>
      <c r="P681" s="27">
        <f>IF(D681="","",I681-L681-N681*J681)</f>
        <v/>
      </c>
      <c r="Q681" s="27">
        <f>IF(D681="","",IF(AND(O681&gt;0,P681&gt;0),IF(O681+P681&lt;=J681,1,2),IF(O681+P681&gt;0,1,0)))</f>
        <v/>
      </c>
      <c r="R681" s="27">
        <f>IF(D681="","",L681+M681+N681+Q681)</f>
        <v/>
      </c>
      <c r="S681" s="27">
        <f>IF(D681="","",SUMIFS('3_Package_List'!$H$2:$H$5001,'3_Package_List'!$E$2:$E$5001,C681,'3_Package_List'!$G$2:$G$5001,D681))</f>
        <v/>
      </c>
      <c r="T681" s="27">
        <f>IF(D681="","",SUMIFS('3_Package_List'!$J$2:$J$5001,'3_Package_List'!$E$2:$E$5001,C681,'3_Package_List'!$G$2:$G$5001,D681))</f>
        <v/>
      </c>
      <c r="U681" s="27">
        <f>IF(D681="","",COUNTIFS('3_Package_List'!$E$2:$E$5001,C681,'3_Package_List'!$G$2:$G$5001,D681))</f>
        <v/>
      </c>
      <c r="V681" s="27">
        <f>IF(D681="","",IF(U681=0,"Not listed yet",IF(AND(S681=H681,T681=I681,U681=R681),"OK","Mismatch")))</f>
        <v/>
      </c>
    </row>
    <row r="682">
      <c r="A682" s="25" t="n"/>
      <c r="B682" s="25" t="n"/>
      <c r="C682" s="26" t="n"/>
      <c r="D682" s="26" t="n"/>
      <c r="E682" s="26" t="n"/>
      <c r="F682" s="26" t="n"/>
      <c r="G682" s="25" t="n"/>
      <c r="H682" s="25" t="n"/>
      <c r="I682" s="25" t="n"/>
      <c r="J682" s="25" t="n"/>
      <c r="K682" s="25" t="n"/>
      <c r="L682" s="27">
        <f>IF(D682="","",MIN(INT(H682/J682),I682))</f>
        <v/>
      </c>
      <c r="M682" s="27">
        <f>IF(D682="","",INT((H682-L682*J682)/J682))</f>
        <v/>
      </c>
      <c r="N682" s="27">
        <f>IF(D682="","",INT((I682-L682)/J682))</f>
        <v/>
      </c>
      <c r="O682" s="27">
        <f>IF(D682="","",H682-L682*J682-M682*J682)</f>
        <v/>
      </c>
      <c r="P682" s="27">
        <f>IF(D682="","",I682-L682-N682*J682)</f>
        <v/>
      </c>
      <c r="Q682" s="27">
        <f>IF(D682="","",IF(AND(O682&gt;0,P682&gt;0),IF(O682+P682&lt;=J682,1,2),IF(O682+P682&gt;0,1,0)))</f>
        <v/>
      </c>
      <c r="R682" s="27">
        <f>IF(D682="","",L682+M682+N682+Q682)</f>
        <v/>
      </c>
      <c r="S682" s="27">
        <f>IF(D682="","",SUMIFS('3_Package_List'!$H$2:$H$5001,'3_Package_List'!$E$2:$E$5001,C682,'3_Package_List'!$G$2:$G$5001,D682))</f>
        <v/>
      </c>
      <c r="T682" s="27">
        <f>IF(D682="","",SUMIFS('3_Package_List'!$J$2:$J$5001,'3_Package_List'!$E$2:$E$5001,C682,'3_Package_List'!$G$2:$G$5001,D682))</f>
        <v/>
      </c>
      <c r="U682" s="27">
        <f>IF(D682="","",COUNTIFS('3_Package_List'!$E$2:$E$5001,C682,'3_Package_List'!$G$2:$G$5001,D682))</f>
        <v/>
      </c>
      <c r="V682" s="27">
        <f>IF(D682="","",IF(U682=0,"Not listed yet",IF(AND(S682=H682,T682=I682,U682=R682),"OK","Mismatch")))</f>
        <v/>
      </c>
    </row>
    <row r="683">
      <c r="A683" s="25" t="n"/>
      <c r="B683" s="25" t="n"/>
      <c r="C683" s="26" t="n"/>
      <c r="D683" s="26" t="n"/>
      <c r="E683" s="26" t="n"/>
      <c r="F683" s="26" t="n"/>
      <c r="G683" s="25" t="n"/>
      <c r="H683" s="25" t="n"/>
      <c r="I683" s="25" t="n"/>
      <c r="J683" s="25" t="n"/>
      <c r="K683" s="25" t="n"/>
      <c r="L683" s="27">
        <f>IF(D683="","",MIN(INT(H683/J683),I683))</f>
        <v/>
      </c>
      <c r="M683" s="27">
        <f>IF(D683="","",INT((H683-L683*J683)/J683))</f>
        <v/>
      </c>
      <c r="N683" s="27">
        <f>IF(D683="","",INT((I683-L683)/J683))</f>
        <v/>
      </c>
      <c r="O683" s="27">
        <f>IF(D683="","",H683-L683*J683-M683*J683)</f>
        <v/>
      </c>
      <c r="P683" s="27">
        <f>IF(D683="","",I683-L683-N683*J683)</f>
        <v/>
      </c>
      <c r="Q683" s="27">
        <f>IF(D683="","",IF(AND(O683&gt;0,P683&gt;0),IF(O683+P683&lt;=J683,1,2),IF(O683+P683&gt;0,1,0)))</f>
        <v/>
      </c>
      <c r="R683" s="27">
        <f>IF(D683="","",L683+M683+N683+Q683)</f>
        <v/>
      </c>
      <c r="S683" s="27">
        <f>IF(D683="","",SUMIFS('3_Package_List'!$H$2:$H$5001,'3_Package_List'!$E$2:$E$5001,C683,'3_Package_List'!$G$2:$G$5001,D683))</f>
        <v/>
      </c>
      <c r="T683" s="27">
        <f>IF(D683="","",SUMIFS('3_Package_List'!$J$2:$J$5001,'3_Package_List'!$E$2:$E$5001,C683,'3_Package_List'!$G$2:$G$5001,D683))</f>
        <v/>
      </c>
      <c r="U683" s="27">
        <f>IF(D683="","",COUNTIFS('3_Package_List'!$E$2:$E$5001,C683,'3_Package_List'!$G$2:$G$5001,D683))</f>
        <v/>
      </c>
      <c r="V683" s="27">
        <f>IF(D683="","",IF(U683=0,"Not listed yet",IF(AND(S683=H683,T683=I683,U683=R683),"OK","Mismatch")))</f>
        <v/>
      </c>
    </row>
    <row r="684">
      <c r="A684" s="25" t="n"/>
      <c r="B684" s="25" t="n"/>
      <c r="C684" s="26" t="n"/>
      <c r="D684" s="26" t="n"/>
      <c r="E684" s="26" t="n"/>
      <c r="F684" s="26" t="n"/>
      <c r="G684" s="25" t="n"/>
      <c r="H684" s="25" t="n"/>
      <c r="I684" s="25" t="n"/>
      <c r="J684" s="25" t="n"/>
      <c r="K684" s="25" t="n"/>
      <c r="L684" s="27">
        <f>IF(D684="","",MIN(INT(H684/J684),I684))</f>
        <v/>
      </c>
      <c r="M684" s="27">
        <f>IF(D684="","",INT((H684-L684*J684)/J684))</f>
        <v/>
      </c>
      <c r="N684" s="27">
        <f>IF(D684="","",INT((I684-L684)/J684))</f>
        <v/>
      </c>
      <c r="O684" s="27">
        <f>IF(D684="","",H684-L684*J684-M684*J684)</f>
        <v/>
      </c>
      <c r="P684" s="27">
        <f>IF(D684="","",I684-L684-N684*J684)</f>
        <v/>
      </c>
      <c r="Q684" s="27">
        <f>IF(D684="","",IF(AND(O684&gt;0,P684&gt;0),IF(O684+P684&lt;=J684,1,2),IF(O684+P684&gt;0,1,0)))</f>
        <v/>
      </c>
      <c r="R684" s="27">
        <f>IF(D684="","",L684+M684+N684+Q684)</f>
        <v/>
      </c>
      <c r="S684" s="27">
        <f>IF(D684="","",SUMIFS('3_Package_List'!$H$2:$H$5001,'3_Package_List'!$E$2:$E$5001,C684,'3_Package_List'!$G$2:$G$5001,D684))</f>
        <v/>
      </c>
      <c r="T684" s="27">
        <f>IF(D684="","",SUMIFS('3_Package_List'!$J$2:$J$5001,'3_Package_List'!$E$2:$E$5001,C684,'3_Package_List'!$G$2:$G$5001,D684))</f>
        <v/>
      </c>
      <c r="U684" s="27">
        <f>IF(D684="","",COUNTIFS('3_Package_List'!$E$2:$E$5001,C684,'3_Package_List'!$G$2:$G$5001,D684))</f>
        <v/>
      </c>
      <c r="V684" s="27">
        <f>IF(D684="","",IF(U684=0,"Not listed yet",IF(AND(S684=H684,T684=I684,U684=R684),"OK","Mismatch")))</f>
        <v/>
      </c>
    </row>
    <row r="685">
      <c r="A685" s="25" t="n"/>
      <c r="B685" s="25" t="n"/>
      <c r="C685" s="26" t="n"/>
      <c r="D685" s="26" t="n"/>
      <c r="E685" s="26" t="n"/>
      <c r="F685" s="26" t="n"/>
      <c r="G685" s="25" t="n"/>
      <c r="H685" s="25" t="n"/>
      <c r="I685" s="25" t="n"/>
      <c r="J685" s="25" t="n"/>
      <c r="K685" s="25" t="n"/>
      <c r="L685" s="27">
        <f>IF(D685="","",MIN(INT(H685/J685),I685))</f>
        <v/>
      </c>
      <c r="M685" s="27">
        <f>IF(D685="","",INT((H685-L685*J685)/J685))</f>
        <v/>
      </c>
      <c r="N685" s="27">
        <f>IF(D685="","",INT((I685-L685)/J685))</f>
        <v/>
      </c>
      <c r="O685" s="27">
        <f>IF(D685="","",H685-L685*J685-M685*J685)</f>
        <v/>
      </c>
      <c r="P685" s="27">
        <f>IF(D685="","",I685-L685-N685*J685)</f>
        <v/>
      </c>
      <c r="Q685" s="27">
        <f>IF(D685="","",IF(AND(O685&gt;0,P685&gt;0),IF(O685+P685&lt;=J685,1,2),IF(O685+P685&gt;0,1,0)))</f>
        <v/>
      </c>
      <c r="R685" s="27">
        <f>IF(D685="","",L685+M685+N685+Q685)</f>
        <v/>
      </c>
      <c r="S685" s="27">
        <f>IF(D685="","",SUMIFS('3_Package_List'!$H$2:$H$5001,'3_Package_List'!$E$2:$E$5001,C685,'3_Package_List'!$G$2:$G$5001,D685))</f>
        <v/>
      </c>
      <c r="T685" s="27">
        <f>IF(D685="","",SUMIFS('3_Package_List'!$J$2:$J$5001,'3_Package_List'!$E$2:$E$5001,C685,'3_Package_List'!$G$2:$G$5001,D685))</f>
        <v/>
      </c>
      <c r="U685" s="27">
        <f>IF(D685="","",COUNTIFS('3_Package_List'!$E$2:$E$5001,C685,'3_Package_List'!$G$2:$G$5001,D685))</f>
        <v/>
      </c>
      <c r="V685" s="27">
        <f>IF(D685="","",IF(U685=0,"Not listed yet",IF(AND(S685=H685,T685=I685,U685=R685),"OK","Mismatch")))</f>
        <v/>
      </c>
    </row>
    <row r="686">
      <c r="A686" s="25" t="n"/>
      <c r="B686" s="25" t="n"/>
      <c r="C686" s="26" t="n"/>
      <c r="D686" s="26" t="n"/>
      <c r="E686" s="26" t="n"/>
      <c r="F686" s="26" t="n"/>
      <c r="G686" s="25" t="n"/>
      <c r="H686" s="25" t="n"/>
      <c r="I686" s="25" t="n"/>
      <c r="J686" s="25" t="n"/>
      <c r="K686" s="25" t="n"/>
      <c r="L686" s="27">
        <f>IF(D686="","",MIN(INT(H686/J686),I686))</f>
        <v/>
      </c>
      <c r="M686" s="27">
        <f>IF(D686="","",INT((H686-L686*J686)/J686))</f>
        <v/>
      </c>
      <c r="N686" s="27">
        <f>IF(D686="","",INT((I686-L686)/J686))</f>
        <v/>
      </c>
      <c r="O686" s="27">
        <f>IF(D686="","",H686-L686*J686-M686*J686)</f>
        <v/>
      </c>
      <c r="P686" s="27">
        <f>IF(D686="","",I686-L686-N686*J686)</f>
        <v/>
      </c>
      <c r="Q686" s="27">
        <f>IF(D686="","",IF(AND(O686&gt;0,P686&gt;0),IF(O686+P686&lt;=J686,1,2),IF(O686+P686&gt;0,1,0)))</f>
        <v/>
      </c>
      <c r="R686" s="27">
        <f>IF(D686="","",L686+M686+N686+Q686)</f>
        <v/>
      </c>
      <c r="S686" s="27">
        <f>IF(D686="","",SUMIFS('3_Package_List'!$H$2:$H$5001,'3_Package_List'!$E$2:$E$5001,C686,'3_Package_List'!$G$2:$G$5001,D686))</f>
        <v/>
      </c>
      <c r="T686" s="27">
        <f>IF(D686="","",SUMIFS('3_Package_List'!$J$2:$J$5001,'3_Package_List'!$E$2:$E$5001,C686,'3_Package_List'!$G$2:$G$5001,D686))</f>
        <v/>
      </c>
      <c r="U686" s="27">
        <f>IF(D686="","",COUNTIFS('3_Package_List'!$E$2:$E$5001,C686,'3_Package_List'!$G$2:$G$5001,D686))</f>
        <v/>
      </c>
      <c r="V686" s="27">
        <f>IF(D686="","",IF(U686=0,"Not listed yet",IF(AND(S686=H686,T686=I686,U686=R686),"OK","Mismatch")))</f>
        <v/>
      </c>
    </row>
    <row r="687">
      <c r="A687" s="25" t="n"/>
      <c r="B687" s="25" t="n"/>
      <c r="C687" s="26" t="n"/>
      <c r="D687" s="26" t="n"/>
      <c r="E687" s="26" t="n"/>
      <c r="F687" s="26" t="n"/>
      <c r="G687" s="25" t="n"/>
      <c r="H687" s="25" t="n"/>
      <c r="I687" s="25" t="n"/>
      <c r="J687" s="25" t="n"/>
      <c r="K687" s="25" t="n"/>
      <c r="L687" s="27">
        <f>IF(D687="","",MIN(INT(H687/J687),I687))</f>
        <v/>
      </c>
      <c r="M687" s="27">
        <f>IF(D687="","",INT((H687-L687*J687)/J687))</f>
        <v/>
      </c>
      <c r="N687" s="27">
        <f>IF(D687="","",INT((I687-L687)/J687))</f>
        <v/>
      </c>
      <c r="O687" s="27">
        <f>IF(D687="","",H687-L687*J687-M687*J687)</f>
        <v/>
      </c>
      <c r="P687" s="27">
        <f>IF(D687="","",I687-L687-N687*J687)</f>
        <v/>
      </c>
      <c r="Q687" s="27">
        <f>IF(D687="","",IF(AND(O687&gt;0,P687&gt;0),IF(O687+P687&lt;=J687,1,2),IF(O687+P687&gt;0,1,0)))</f>
        <v/>
      </c>
      <c r="R687" s="27">
        <f>IF(D687="","",L687+M687+N687+Q687)</f>
        <v/>
      </c>
      <c r="S687" s="27">
        <f>IF(D687="","",SUMIFS('3_Package_List'!$H$2:$H$5001,'3_Package_List'!$E$2:$E$5001,C687,'3_Package_List'!$G$2:$G$5001,D687))</f>
        <v/>
      </c>
      <c r="T687" s="27">
        <f>IF(D687="","",SUMIFS('3_Package_List'!$J$2:$J$5001,'3_Package_List'!$E$2:$E$5001,C687,'3_Package_List'!$G$2:$G$5001,D687))</f>
        <v/>
      </c>
      <c r="U687" s="27">
        <f>IF(D687="","",COUNTIFS('3_Package_List'!$E$2:$E$5001,C687,'3_Package_List'!$G$2:$G$5001,D687))</f>
        <v/>
      </c>
      <c r="V687" s="27">
        <f>IF(D687="","",IF(U687=0,"Not listed yet",IF(AND(S687=H687,T687=I687,U687=R687),"OK","Mismatch")))</f>
        <v/>
      </c>
    </row>
    <row r="688">
      <c r="A688" s="25" t="n"/>
      <c r="B688" s="25" t="n"/>
      <c r="C688" s="26" t="n"/>
      <c r="D688" s="26" t="n"/>
      <c r="E688" s="26" t="n"/>
      <c r="F688" s="26" t="n"/>
      <c r="G688" s="25" t="n"/>
      <c r="H688" s="25" t="n"/>
      <c r="I688" s="25" t="n"/>
      <c r="J688" s="25" t="n"/>
      <c r="K688" s="25" t="n"/>
      <c r="L688" s="27">
        <f>IF(D688="","",MIN(INT(H688/J688),I688))</f>
        <v/>
      </c>
      <c r="M688" s="27">
        <f>IF(D688="","",INT((H688-L688*J688)/J688))</f>
        <v/>
      </c>
      <c r="N688" s="27">
        <f>IF(D688="","",INT((I688-L688)/J688))</f>
        <v/>
      </c>
      <c r="O688" s="27">
        <f>IF(D688="","",H688-L688*J688-M688*J688)</f>
        <v/>
      </c>
      <c r="P688" s="27">
        <f>IF(D688="","",I688-L688-N688*J688)</f>
        <v/>
      </c>
      <c r="Q688" s="27">
        <f>IF(D688="","",IF(AND(O688&gt;0,P688&gt;0),IF(O688+P688&lt;=J688,1,2),IF(O688+P688&gt;0,1,0)))</f>
        <v/>
      </c>
      <c r="R688" s="27">
        <f>IF(D688="","",L688+M688+N688+Q688)</f>
        <v/>
      </c>
      <c r="S688" s="27">
        <f>IF(D688="","",SUMIFS('3_Package_List'!$H$2:$H$5001,'3_Package_List'!$E$2:$E$5001,C688,'3_Package_List'!$G$2:$G$5001,D688))</f>
        <v/>
      </c>
      <c r="T688" s="27">
        <f>IF(D688="","",SUMIFS('3_Package_List'!$J$2:$J$5001,'3_Package_List'!$E$2:$E$5001,C688,'3_Package_List'!$G$2:$G$5001,D688))</f>
        <v/>
      </c>
      <c r="U688" s="27">
        <f>IF(D688="","",COUNTIFS('3_Package_List'!$E$2:$E$5001,C688,'3_Package_List'!$G$2:$G$5001,D688))</f>
        <v/>
      </c>
      <c r="V688" s="27">
        <f>IF(D688="","",IF(U688=0,"Not listed yet",IF(AND(S688=H688,T688=I688,U688=R688),"OK","Mismatch")))</f>
        <v/>
      </c>
    </row>
    <row r="689">
      <c r="A689" s="25" t="n"/>
      <c r="B689" s="25" t="n"/>
      <c r="C689" s="26" t="n"/>
      <c r="D689" s="26" t="n"/>
      <c r="E689" s="26" t="n"/>
      <c r="F689" s="26" t="n"/>
      <c r="G689" s="25" t="n"/>
      <c r="H689" s="25" t="n"/>
      <c r="I689" s="25" t="n"/>
      <c r="J689" s="25" t="n"/>
      <c r="K689" s="25" t="n"/>
      <c r="L689" s="27">
        <f>IF(D689="","",MIN(INT(H689/J689),I689))</f>
        <v/>
      </c>
      <c r="M689" s="27">
        <f>IF(D689="","",INT((H689-L689*J689)/J689))</f>
        <v/>
      </c>
      <c r="N689" s="27">
        <f>IF(D689="","",INT((I689-L689)/J689))</f>
        <v/>
      </c>
      <c r="O689" s="27">
        <f>IF(D689="","",H689-L689*J689-M689*J689)</f>
        <v/>
      </c>
      <c r="P689" s="27">
        <f>IF(D689="","",I689-L689-N689*J689)</f>
        <v/>
      </c>
      <c r="Q689" s="27">
        <f>IF(D689="","",IF(AND(O689&gt;0,P689&gt;0),IF(O689+P689&lt;=J689,1,2),IF(O689+P689&gt;0,1,0)))</f>
        <v/>
      </c>
      <c r="R689" s="27">
        <f>IF(D689="","",L689+M689+N689+Q689)</f>
        <v/>
      </c>
      <c r="S689" s="27">
        <f>IF(D689="","",SUMIFS('3_Package_List'!$H$2:$H$5001,'3_Package_List'!$E$2:$E$5001,C689,'3_Package_List'!$G$2:$G$5001,D689))</f>
        <v/>
      </c>
      <c r="T689" s="27">
        <f>IF(D689="","",SUMIFS('3_Package_List'!$J$2:$J$5001,'3_Package_List'!$E$2:$E$5001,C689,'3_Package_List'!$G$2:$G$5001,D689))</f>
        <v/>
      </c>
      <c r="U689" s="27">
        <f>IF(D689="","",COUNTIFS('3_Package_List'!$E$2:$E$5001,C689,'3_Package_List'!$G$2:$G$5001,D689))</f>
        <v/>
      </c>
      <c r="V689" s="27">
        <f>IF(D689="","",IF(U689=0,"Not listed yet",IF(AND(S689=H689,T689=I689,U689=R689),"OK","Mismatch")))</f>
        <v/>
      </c>
    </row>
    <row r="690">
      <c r="A690" s="25" t="n"/>
      <c r="B690" s="25" t="n"/>
      <c r="C690" s="26" t="n"/>
      <c r="D690" s="26" t="n"/>
      <c r="E690" s="26" t="n"/>
      <c r="F690" s="26" t="n"/>
      <c r="G690" s="25" t="n"/>
      <c r="H690" s="25" t="n"/>
      <c r="I690" s="25" t="n"/>
      <c r="J690" s="25" t="n"/>
      <c r="K690" s="25" t="n"/>
      <c r="L690" s="27">
        <f>IF(D690="","",MIN(INT(H690/J690),I690))</f>
        <v/>
      </c>
      <c r="M690" s="27">
        <f>IF(D690="","",INT((H690-L690*J690)/J690))</f>
        <v/>
      </c>
      <c r="N690" s="27">
        <f>IF(D690="","",INT((I690-L690)/J690))</f>
        <v/>
      </c>
      <c r="O690" s="27">
        <f>IF(D690="","",H690-L690*J690-M690*J690)</f>
        <v/>
      </c>
      <c r="P690" s="27">
        <f>IF(D690="","",I690-L690-N690*J690)</f>
        <v/>
      </c>
      <c r="Q690" s="27">
        <f>IF(D690="","",IF(AND(O690&gt;0,P690&gt;0),IF(O690+P690&lt;=J690,1,2),IF(O690+P690&gt;0,1,0)))</f>
        <v/>
      </c>
      <c r="R690" s="27">
        <f>IF(D690="","",L690+M690+N690+Q690)</f>
        <v/>
      </c>
      <c r="S690" s="27">
        <f>IF(D690="","",SUMIFS('3_Package_List'!$H$2:$H$5001,'3_Package_List'!$E$2:$E$5001,C690,'3_Package_List'!$G$2:$G$5001,D690))</f>
        <v/>
      </c>
      <c r="T690" s="27">
        <f>IF(D690="","",SUMIFS('3_Package_List'!$J$2:$J$5001,'3_Package_List'!$E$2:$E$5001,C690,'3_Package_List'!$G$2:$G$5001,D690))</f>
        <v/>
      </c>
      <c r="U690" s="27">
        <f>IF(D690="","",COUNTIFS('3_Package_List'!$E$2:$E$5001,C690,'3_Package_List'!$G$2:$G$5001,D690))</f>
        <v/>
      </c>
      <c r="V690" s="27">
        <f>IF(D690="","",IF(U690=0,"Not listed yet",IF(AND(S690=H690,T690=I690,U690=R690),"OK","Mismatch")))</f>
        <v/>
      </c>
    </row>
    <row r="691">
      <c r="A691" s="25" t="n"/>
      <c r="B691" s="25" t="n"/>
      <c r="C691" s="26" t="n"/>
      <c r="D691" s="26" t="n"/>
      <c r="E691" s="26" t="n"/>
      <c r="F691" s="26" t="n"/>
      <c r="G691" s="25" t="n"/>
      <c r="H691" s="25" t="n"/>
      <c r="I691" s="25" t="n"/>
      <c r="J691" s="25" t="n"/>
      <c r="K691" s="25" t="n"/>
      <c r="L691" s="27">
        <f>IF(D691="","",MIN(INT(H691/J691),I691))</f>
        <v/>
      </c>
      <c r="M691" s="27">
        <f>IF(D691="","",INT((H691-L691*J691)/J691))</f>
        <v/>
      </c>
      <c r="N691" s="27">
        <f>IF(D691="","",INT((I691-L691)/J691))</f>
        <v/>
      </c>
      <c r="O691" s="27">
        <f>IF(D691="","",H691-L691*J691-M691*J691)</f>
        <v/>
      </c>
      <c r="P691" s="27">
        <f>IF(D691="","",I691-L691-N691*J691)</f>
        <v/>
      </c>
      <c r="Q691" s="27">
        <f>IF(D691="","",IF(AND(O691&gt;0,P691&gt;0),IF(O691+P691&lt;=J691,1,2),IF(O691+P691&gt;0,1,0)))</f>
        <v/>
      </c>
      <c r="R691" s="27">
        <f>IF(D691="","",L691+M691+N691+Q691)</f>
        <v/>
      </c>
      <c r="S691" s="27">
        <f>IF(D691="","",SUMIFS('3_Package_List'!$H$2:$H$5001,'3_Package_List'!$E$2:$E$5001,C691,'3_Package_List'!$G$2:$G$5001,D691))</f>
        <v/>
      </c>
      <c r="T691" s="27">
        <f>IF(D691="","",SUMIFS('3_Package_List'!$J$2:$J$5001,'3_Package_List'!$E$2:$E$5001,C691,'3_Package_List'!$G$2:$G$5001,D691))</f>
        <v/>
      </c>
      <c r="U691" s="27">
        <f>IF(D691="","",COUNTIFS('3_Package_List'!$E$2:$E$5001,C691,'3_Package_List'!$G$2:$G$5001,D691))</f>
        <v/>
      </c>
      <c r="V691" s="27">
        <f>IF(D691="","",IF(U691=0,"Not listed yet",IF(AND(S691=H691,T691=I691,U691=R691),"OK","Mismatch")))</f>
        <v/>
      </c>
    </row>
    <row r="692">
      <c r="A692" s="25" t="n"/>
      <c r="B692" s="25" t="n"/>
      <c r="C692" s="26" t="n"/>
      <c r="D692" s="26" t="n"/>
      <c r="E692" s="26" t="n"/>
      <c r="F692" s="26" t="n"/>
      <c r="G692" s="25" t="n"/>
      <c r="H692" s="25" t="n"/>
      <c r="I692" s="25" t="n"/>
      <c r="J692" s="25" t="n"/>
      <c r="K692" s="25" t="n"/>
      <c r="L692" s="27">
        <f>IF(D692="","",MIN(INT(H692/J692),I692))</f>
        <v/>
      </c>
      <c r="M692" s="27">
        <f>IF(D692="","",INT((H692-L692*J692)/J692))</f>
        <v/>
      </c>
      <c r="N692" s="27">
        <f>IF(D692="","",INT((I692-L692)/J692))</f>
        <v/>
      </c>
      <c r="O692" s="27">
        <f>IF(D692="","",H692-L692*J692-M692*J692)</f>
        <v/>
      </c>
      <c r="P692" s="27">
        <f>IF(D692="","",I692-L692-N692*J692)</f>
        <v/>
      </c>
      <c r="Q692" s="27">
        <f>IF(D692="","",IF(AND(O692&gt;0,P692&gt;0),IF(O692+P692&lt;=J692,1,2),IF(O692+P692&gt;0,1,0)))</f>
        <v/>
      </c>
      <c r="R692" s="27">
        <f>IF(D692="","",L692+M692+N692+Q692)</f>
        <v/>
      </c>
      <c r="S692" s="27">
        <f>IF(D692="","",SUMIFS('3_Package_List'!$H$2:$H$5001,'3_Package_List'!$E$2:$E$5001,C692,'3_Package_List'!$G$2:$G$5001,D692))</f>
        <v/>
      </c>
      <c r="T692" s="27">
        <f>IF(D692="","",SUMIFS('3_Package_List'!$J$2:$J$5001,'3_Package_List'!$E$2:$E$5001,C692,'3_Package_List'!$G$2:$G$5001,D692))</f>
        <v/>
      </c>
      <c r="U692" s="27">
        <f>IF(D692="","",COUNTIFS('3_Package_List'!$E$2:$E$5001,C692,'3_Package_List'!$G$2:$G$5001,D692))</f>
        <v/>
      </c>
      <c r="V692" s="27">
        <f>IF(D692="","",IF(U692=0,"Not listed yet",IF(AND(S692=H692,T692=I692,U692=R692),"OK","Mismatch")))</f>
        <v/>
      </c>
    </row>
    <row r="693">
      <c r="A693" s="25" t="n"/>
      <c r="B693" s="25" t="n"/>
      <c r="C693" s="26" t="n"/>
      <c r="D693" s="26" t="n"/>
      <c r="E693" s="26" t="n"/>
      <c r="F693" s="26" t="n"/>
      <c r="G693" s="25" t="n"/>
      <c r="H693" s="25" t="n"/>
      <c r="I693" s="25" t="n"/>
      <c r="J693" s="25" t="n"/>
      <c r="K693" s="25" t="n"/>
      <c r="L693" s="27">
        <f>IF(D693="","",MIN(INT(H693/J693),I693))</f>
        <v/>
      </c>
      <c r="M693" s="27">
        <f>IF(D693="","",INT((H693-L693*J693)/J693))</f>
        <v/>
      </c>
      <c r="N693" s="27">
        <f>IF(D693="","",INT((I693-L693)/J693))</f>
        <v/>
      </c>
      <c r="O693" s="27">
        <f>IF(D693="","",H693-L693*J693-M693*J693)</f>
        <v/>
      </c>
      <c r="P693" s="27">
        <f>IF(D693="","",I693-L693-N693*J693)</f>
        <v/>
      </c>
      <c r="Q693" s="27">
        <f>IF(D693="","",IF(AND(O693&gt;0,P693&gt;0),IF(O693+P693&lt;=J693,1,2),IF(O693+P693&gt;0,1,0)))</f>
        <v/>
      </c>
      <c r="R693" s="27">
        <f>IF(D693="","",L693+M693+N693+Q693)</f>
        <v/>
      </c>
      <c r="S693" s="27">
        <f>IF(D693="","",SUMIFS('3_Package_List'!$H$2:$H$5001,'3_Package_List'!$E$2:$E$5001,C693,'3_Package_List'!$G$2:$G$5001,D693))</f>
        <v/>
      </c>
      <c r="T693" s="27">
        <f>IF(D693="","",SUMIFS('3_Package_List'!$J$2:$J$5001,'3_Package_List'!$E$2:$E$5001,C693,'3_Package_List'!$G$2:$G$5001,D693))</f>
        <v/>
      </c>
      <c r="U693" s="27">
        <f>IF(D693="","",COUNTIFS('3_Package_List'!$E$2:$E$5001,C693,'3_Package_List'!$G$2:$G$5001,D693))</f>
        <v/>
      </c>
      <c r="V693" s="27">
        <f>IF(D693="","",IF(U693=0,"Not listed yet",IF(AND(S693=H693,T693=I693,U693=R693),"OK","Mismatch")))</f>
        <v/>
      </c>
    </row>
    <row r="694">
      <c r="A694" s="25" t="n"/>
      <c r="B694" s="25" t="n"/>
      <c r="C694" s="26" t="n"/>
      <c r="D694" s="26" t="n"/>
      <c r="E694" s="26" t="n"/>
      <c r="F694" s="26" t="n"/>
      <c r="G694" s="25" t="n"/>
      <c r="H694" s="25" t="n"/>
      <c r="I694" s="25" t="n"/>
      <c r="J694" s="25" t="n"/>
      <c r="K694" s="25" t="n"/>
      <c r="L694" s="27">
        <f>IF(D694="","",MIN(INT(H694/J694),I694))</f>
        <v/>
      </c>
      <c r="M694" s="27">
        <f>IF(D694="","",INT((H694-L694*J694)/J694))</f>
        <v/>
      </c>
      <c r="N694" s="27">
        <f>IF(D694="","",INT((I694-L694)/J694))</f>
        <v/>
      </c>
      <c r="O694" s="27">
        <f>IF(D694="","",H694-L694*J694-M694*J694)</f>
        <v/>
      </c>
      <c r="P694" s="27">
        <f>IF(D694="","",I694-L694-N694*J694)</f>
        <v/>
      </c>
      <c r="Q694" s="27">
        <f>IF(D694="","",IF(AND(O694&gt;0,P694&gt;0),IF(O694+P694&lt;=J694,1,2),IF(O694+P694&gt;0,1,0)))</f>
        <v/>
      </c>
      <c r="R694" s="27">
        <f>IF(D694="","",L694+M694+N694+Q694)</f>
        <v/>
      </c>
      <c r="S694" s="27">
        <f>IF(D694="","",SUMIFS('3_Package_List'!$H$2:$H$5001,'3_Package_List'!$E$2:$E$5001,C694,'3_Package_List'!$G$2:$G$5001,D694))</f>
        <v/>
      </c>
      <c r="T694" s="27">
        <f>IF(D694="","",SUMIFS('3_Package_List'!$J$2:$J$5001,'3_Package_List'!$E$2:$E$5001,C694,'3_Package_List'!$G$2:$G$5001,D694))</f>
        <v/>
      </c>
      <c r="U694" s="27">
        <f>IF(D694="","",COUNTIFS('3_Package_List'!$E$2:$E$5001,C694,'3_Package_List'!$G$2:$G$5001,D694))</f>
        <v/>
      </c>
      <c r="V694" s="27">
        <f>IF(D694="","",IF(U694=0,"Not listed yet",IF(AND(S694=H694,T694=I694,U694=R694),"OK","Mismatch")))</f>
        <v/>
      </c>
    </row>
    <row r="695">
      <c r="A695" s="25" t="n"/>
      <c r="B695" s="25" t="n"/>
      <c r="C695" s="26" t="n"/>
      <c r="D695" s="26" t="n"/>
      <c r="E695" s="26" t="n"/>
      <c r="F695" s="26" t="n"/>
      <c r="G695" s="25" t="n"/>
      <c r="H695" s="25" t="n"/>
      <c r="I695" s="25" t="n"/>
      <c r="J695" s="25" t="n"/>
      <c r="K695" s="25" t="n"/>
      <c r="L695" s="27">
        <f>IF(D695="","",MIN(INT(H695/J695),I695))</f>
        <v/>
      </c>
      <c r="M695" s="27">
        <f>IF(D695="","",INT((H695-L695*J695)/J695))</f>
        <v/>
      </c>
      <c r="N695" s="27">
        <f>IF(D695="","",INT((I695-L695)/J695))</f>
        <v/>
      </c>
      <c r="O695" s="27">
        <f>IF(D695="","",H695-L695*J695-M695*J695)</f>
        <v/>
      </c>
      <c r="P695" s="27">
        <f>IF(D695="","",I695-L695-N695*J695)</f>
        <v/>
      </c>
      <c r="Q695" s="27">
        <f>IF(D695="","",IF(AND(O695&gt;0,P695&gt;0),IF(O695+P695&lt;=J695,1,2),IF(O695+P695&gt;0,1,0)))</f>
        <v/>
      </c>
      <c r="R695" s="27">
        <f>IF(D695="","",L695+M695+N695+Q695)</f>
        <v/>
      </c>
      <c r="S695" s="27">
        <f>IF(D695="","",SUMIFS('3_Package_List'!$H$2:$H$5001,'3_Package_List'!$E$2:$E$5001,C695,'3_Package_List'!$G$2:$G$5001,D695))</f>
        <v/>
      </c>
      <c r="T695" s="27">
        <f>IF(D695="","",SUMIFS('3_Package_List'!$J$2:$J$5001,'3_Package_List'!$E$2:$E$5001,C695,'3_Package_List'!$G$2:$G$5001,D695))</f>
        <v/>
      </c>
      <c r="U695" s="27">
        <f>IF(D695="","",COUNTIFS('3_Package_List'!$E$2:$E$5001,C695,'3_Package_List'!$G$2:$G$5001,D695))</f>
        <v/>
      </c>
      <c r="V695" s="27">
        <f>IF(D695="","",IF(U695=0,"Not listed yet",IF(AND(S695=H695,T695=I695,U695=R695),"OK","Mismatch")))</f>
        <v/>
      </c>
    </row>
    <row r="696">
      <c r="A696" s="25" t="n"/>
      <c r="B696" s="25" t="n"/>
      <c r="C696" s="26" t="n"/>
      <c r="D696" s="26" t="n"/>
      <c r="E696" s="26" t="n"/>
      <c r="F696" s="26" t="n"/>
      <c r="G696" s="25" t="n"/>
      <c r="H696" s="25" t="n"/>
      <c r="I696" s="25" t="n"/>
      <c r="J696" s="25" t="n"/>
      <c r="K696" s="25" t="n"/>
      <c r="L696" s="27">
        <f>IF(D696="","",MIN(INT(H696/J696),I696))</f>
        <v/>
      </c>
      <c r="M696" s="27">
        <f>IF(D696="","",INT((H696-L696*J696)/J696))</f>
        <v/>
      </c>
      <c r="N696" s="27">
        <f>IF(D696="","",INT((I696-L696)/J696))</f>
        <v/>
      </c>
      <c r="O696" s="27">
        <f>IF(D696="","",H696-L696*J696-M696*J696)</f>
        <v/>
      </c>
      <c r="P696" s="27">
        <f>IF(D696="","",I696-L696-N696*J696)</f>
        <v/>
      </c>
      <c r="Q696" s="27">
        <f>IF(D696="","",IF(AND(O696&gt;0,P696&gt;0),IF(O696+P696&lt;=J696,1,2),IF(O696+P696&gt;0,1,0)))</f>
        <v/>
      </c>
      <c r="R696" s="27">
        <f>IF(D696="","",L696+M696+N696+Q696)</f>
        <v/>
      </c>
      <c r="S696" s="27">
        <f>IF(D696="","",SUMIFS('3_Package_List'!$H$2:$H$5001,'3_Package_List'!$E$2:$E$5001,C696,'3_Package_List'!$G$2:$G$5001,D696))</f>
        <v/>
      </c>
      <c r="T696" s="27">
        <f>IF(D696="","",SUMIFS('3_Package_List'!$J$2:$J$5001,'3_Package_List'!$E$2:$E$5001,C696,'3_Package_List'!$G$2:$G$5001,D696))</f>
        <v/>
      </c>
      <c r="U696" s="27">
        <f>IF(D696="","",COUNTIFS('3_Package_List'!$E$2:$E$5001,C696,'3_Package_List'!$G$2:$G$5001,D696))</f>
        <v/>
      </c>
      <c r="V696" s="27">
        <f>IF(D696="","",IF(U696=0,"Not listed yet",IF(AND(S696=H696,T696=I696,U696=R696),"OK","Mismatch")))</f>
        <v/>
      </c>
    </row>
    <row r="697">
      <c r="A697" s="25" t="n"/>
      <c r="B697" s="25" t="n"/>
      <c r="C697" s="26" t="n"/>
      <c r="D697" s="26" t="n"/>
      <c r="E697" s="26" t="n"/>
      <c r="F697" s="26" t="n"/>
      <c r="G697" s="25" t="n"/>
      <c r="H697" s="25" t="n"/>
      <c r="I697" s="25" t="n"/>
      <c r="J697" s="25" t="n"/>
      <c r="K697" s="25" t="n"/>
      <c r="L697" s="27">
        <f>IF(D697="","",MIN(INT(H697/J697),I697))</f>
        <v/>
      </c>
      <c r="M697" s="27">
        <f>IF(D697="","",INT((H697-L697*J697)/J697))</f>
        <v/>
      </c>
      <c r="N697" s="27">
        <f>IF(D697="","",INT((I697-L697)/J697))</f>
        <v/>
      </c>
      <c r="O697" s="27">
        <f>IF(D697="","",H697-L697*J697-M697*J697)</f>
        <v/>
      </c>
      <c r="P697" s="27">
        <f>IF(D697="","",I697-L697-N697*J697)</f>
        <v/>
      </c>
      <c r="Q697" s="27">
        <f>IF(D697="","",IF(AND(O697&gt;0,P697&gt;0),IF(O697+P697&lt;=J697,1,2),IF(O697+P697&gt;0,1,0)))</f>
        <v/>
      </c>
      <c r="R697" s="27">
        <f>IF(D697="","",L697+M697+N697+Q697)</f>
        <v/>
      </c>
      <c r="S697" s="27">
        <f>IF(D697="","",SUMIFS('3_Package_List'!$H$2:$H$5001,'3_Package_List'!$E$2:$E$5001,C697,'3_Package_List'!$G$2:$G$5001,D697))</f>
        <v/>
      </c>
      <c r="T697" s="27">
        <f>IF(D697="","",SUMIFS('3_Package_List'!$J$2:$J$5001,'3_Package_List'!$E$2:$E$5001,C697,'3_Package_List'!$G$2:$G$5001,D697))</f>
        <v/>
      </c>
      <c r="U697" s="27">
        <f>IF(D697="","",COUNTIFS('3_Package_List'!$E$2:$E$5001,C697,'3_Package_List'!$G$2:$G$5001,D697))</f>
        <v/>
      </c>
      <c r="V697" s="27">
        <f>IF(D697="","",IF(U697=0,"Not listed yet",IF(AND(S697=H697,T697=I697,U697=R697),"OK","Mismatch")))</f>
        <v/>
      </c>
    </row>
    <row r="698">
      <c r="A698" s="25" t="n"/>
      <c r="B698" s="25" t="n"/>
      <c r="C698" s="26" t="n"/>
      <c r="D698" s="26" t="n"/>
      <c r="E698" s="26" t="n"/>
      <c r="F698" s="26" t="n"/>
      <c r="G698" s="25" t="n"/>
      <c r="H698" s="25" t="n"/>
      <c r="I698" s="25" t="n"/>
      <c r="J698" s="25" t="n"/>
      <c r="K698" s="25" t="n"/>
      <c r="L698" s="27">
        <f>IF(D698="","",MIN(INT(H698/J698),I698))</f>
        <v/>
      </c>
      <c r="M698" s="27">
        <f>IF(D698="","",INT((H698-L698*J698)/J698))</f>
        <v/>
      </c>
      <c r="N698" s="27">
        <f>IF(D698="","",INT((I698-L698)/J698))</f>
        <v/>
      </c>
      <c r="O698" s="27">
        <f>IF(D698="","",H698-L698*J698-M698*J698)</f>
        <v/>
      </c>
      <c r="P698" s="27">
        <f>IF(D698="","",I698-L698-N698*J698)</f>
        <v/>
      </c>
      <c r="Q698" s="27">
        <f>IF(D698="","",IF(AND(O698&gt;0,P698&gt;0),IF(O698+P698&lt;=J698,1,2),IF(O698+P698&gt;0,1,0)))</f>
        <v/>
      </c>
      <c r="R698" s="27">
        <f>IF(D698="","",L698+M698+N698+Q698)</f>
        <v/>
      </c>
      <c r="S698" s="27">
        <f>IF(D698="","",SUMIFS('3_Package_List'!$H$2:$H$5001,'3_Package_List'!$E$2:$E$5001,C698,'3_Package_List'!$G$2:$G$5001,D698))</f>
        <v/>
      </c>
      <c r="T698" s="27">
        <f>IF(D698="","",SUMIFS('3_Package_List'!$J$2:$J$5001,'3_Package_List'!$E$2:$E$5001,C698,'3_Package_List'!$G$2:$G$5001,D698))</f>
        <v/>
      </c>
      <c r="U698" s="27">
        <f>IF(D698="","",COUNTIFS('3_Package_List'!$E$2:$E$5001,C698,'3_Package_List'!$G$2:$G$5001,D698))</f>
        <v/>
      </c>
      <c r="V698" s="27">
        <f>IF(D698="","",IF(U698=0,"Not listed yet",IF(AND(S698=H698,T698=I698,U698=R698),"OK","Mismatch")))</f>
        <v/>
      </c>
    </row>
    <row r="699">
      <c r="A699" s="25" t="n"/>
      <c r="B699" s="25" t="n"/>
      <c r="C699" s="26" t="n"/>
      <c r="D699" s="26" t="n"/>
      <c r="E699" s="26" t="n"/>
      <c r="F699" s="26" t="n"/>
      <c r="G699" s="25" t="n"/>
      <c r="H699" s="25" t="n"/>
      <c r="I699" s="25" t="n"/>
      <c r="J699" s="25" t="n"/>
      <c r="K699" s="25" t="n"/>
      <c r="L699" s="27">
        <f>IF(D699="","",MIN(INT(H699/J699),I699))</f>
        <v/>
      </c>
      <c r="M699" s="27">
        <f>IF(D699="","",INT((H699-L699*J699)/J699))</f>
        <v/>
      </c>
      <c r="N699" s="27">
        <f>IF(D699="","",INT((I699-L699)/J699))</f>
        <v/>
      </c>
      <c r="O699" s="27">
        <f>IF(D699="","",H699-L699*J699-M699*J699)</f>
        <v/>
      </c>
      <c r="P699" s="27">
        <f>IF(D699="","",I699-L699-N699*J699)</f>
        <v/>
      </c>
      <c r="Q699" s="27">
        <f>IF(D699="","",IF(AND(O699&gt;0,P699&gt;0),IF(O699+P699&lt;=J699,1,2),IF(O699+P699&gt;0,1,0)))</f>
        <v/>
      </c>
      <c r="R699" s="27">
        <f>IF(D699="","",L699+M699+N699+Q699)</f>
        <v/>
      </c>
      <c r="S699" s="27">
        <f>IF(D699="","",SUMIFS('3_Package_List'!$H$2:$H$5001,'3_Package_List'!$E$2:$E$5001,C699,'3_Package_List'!$G$2:$G$5001,D699))</f>
        <v/>
      </c>
      <c r="T699" s="27">
        <f>IF(D699="","",SUMIFS('3_Package_List'!$J$2:$J$5001,'3_Package_List'!$E$2:$E$5001,C699,'3_Package_List'!$G$2:$G$5001,D699))</f>
        <v/>
      </c>
      <c r="U699" s="27">
        <f>IF(D699="","",COUNTIFS('3_Package_List'!$E$2:$E$5001,C699,'3_Package_List'!$G$2:$G$5001,D699))</f>
        <v/>
      </c>
      <c r="V699" s="27">
        <f>IF(D699="","",IF(U699=0,"Not listed yet",IF(AND(S699=H699,T699=I699,U699=R699),"OK","Mismatch")))</f>
        <v/>
      </c>
    </row>
    <row r="700">
      <c r="A700" s="25" t="n"/>
      <c r="B700" s="25" t="n"/>
      <c r="C700" s="26" t="n"/>
      <c r="D700" s="26" t="n"/>
      <c r="E700" s="26" t="n"/>
      <c r="F700" s="26" t="n"/>
      <c r="G700" s="25" t="n"/>
      <c r="H700" s="25" t="n"/>
      <c r="I700" s="25" t="n"/>
      <c r="J700" s="25" t="n"/>
      <c r="K700" s="25" t="n"/>
      <c r="L700" s="27">
        <f>IF(D700="","",MIN(INT(H700/J700),I700))</f>
        <v/>
      </c>
      <c r="M700" s="27">
        <f>IF(D700="","",INT((H700-L700*J700)/J700))</f>
        <v/>
      </c>
      <c r="N700" s="27">
        <f>IF(D700="","",INT((I700-L700)/J700))</f>
        <v/>
      </c>
      <c r="O700" s="27">
        <f>IF(D700="","",H700-L700*J700-M700*J700)</f>
        <v/>
      </c>
      <c r="P700" s="27">
        <f>IF(D700="","",I700-L700-N700*J700)</f>
        <v/>
      </c>
      <c r="Q700" s="27">
        <f>IF(D700="","",IF(AND(O700&gt;0,P700&gt;0),IF(O700+P700&lt;=J700,1,2),IF(O700+P700&gt;0,1,0)))</f>
        <v/>
      </c>
      <c r="R700" s="27">
        <f>IF(D700="","",L700+M700+N700+Q700)</f>
        <v/>
      </c>
      <c r="S700" s="27">
        <f>IF(D700="","",SUMIFS('3_Package_List'!$H$2:$H$5001,'3_Package_List'!$E$2:$E$5001,C700,'3_Package_List'!$G$2:$G$5001,D700))</f>
        <v/>
      </c>
      <c r="T700" s="27">
        <f>IF(D700="","",SUMIFS('3_Package_List'!$J$2:$J$5001,'3_Package_List'!$E$2:$E$5001,C700,'3_Package_List'!$G$2:$G$5001,D700))</f>
        <v/>
      </c>
      <c r="U700" s="27">
        <f>IF(D700="","",COUNTIFS('3_Package_List'!$E$2:$E$5001,C700,'3_Package_List'!$G$2:$G$5001,D700))</f>
        <v/>
      </c>
      <c r="V700" s="27">
        <f>IF(D700="","",IF(U700=0,"Not listed yet",IF(AND(S700=H700,T700=I700,U700=R700),"OK","Mismatch")))</f>
        <v/>
      </c>
    </row>
    <row r="701">
      <c r="A701" s="25" t="n"/>
      <c r="B701" s="25" t="n"/>
      <c r="C701" s="26" t="n"/>
      <c r="D701" s="26" t="n"/>
      <c r="E701" s="26" t="n"/>
      <c r="F701" s="26" t="n"/>
      <c r="G701" s="25" t="n"/>
      <c r="H701" s="25" t="n"/>
      <c r="I701" s="25" t="n"/>
      <c r="J701" s="25" t="n"/>
      <c r="K701" s="25" t="n"/>
      <c r="L701" s="27">
        <f>IF(D701="","",MIN(INT(H701/J701),I701))</f>
        <v/>
      </c>
      <c r="M701" s="27">
        <f>IF(D701="","",INT((H701-L701*J701)/J701))</f>
        <v/>
      </c>
      <c r="N701" s="27">
        <f>IF(D701="","",INT((I701-L701)/J701))</f>
        <v/>
      </c>
      <c r="O701" s="27">
        <f>IF(D701="","",H701-L701*J701-M701*J701)</f>
        <v/>
      </c>
      <c r="P701" s="27">
        <f>IF(D701="","",I701-L701-N701*J701)</f>
        <v/>
      </c>
      <c r="Q701" s="27">
        <f>IF(D701="","",IF(AND(O701&gt;0,P701&gt;0),IF(O701+P701&lt;=J701,1,2),IF(O701+P701&gt;0,1,0)))</f>
        <v/>
      </c>
      <c r="R701" s="27">
        <f>IF(D701="","",L701+M701+N701+Q701)</f>
        <v/>
      </c>
      <c r="S701" s="27">
        <f>IF(D701="","",SUMIFS('3_Package_List'!$H$2:$H$5001,'3_Package_List'!$E$2:$E$5001,C701,'3_Package_List'!$G$2:$G$5001,D701))</f>
        <v/>
      </c>
      <c r="T701" s="27">
        <f>IF(D701="","",SUMIFS('3_Package_List'!$J$2:$J$5001,'3_Package_List'!$E$2:$E$5001,C701,'3_Package_List'!$G$2:$G$5001,D701))</f>
        <v/>
      </c>
      <c r="U701" s="27">
        <f>IF(D701="","",COUNTIFS('3_Package_List'!$E$2:$E$5001,C701,'3_Package_List'!$G$2:$G$5001,D701))</f>
        <v/>
      </c>
      <c r="V701" s="27">
        <f>IF(D701="","",IF(U701=0,"Not listed yet",IF(AND(S701=H701,T701=I701,U701=R701),"OK","Mismatch")))</f>
        <v/>
      </c>
    </row>
    <row r="702">
      <c r="A702" s="25" t="n"/>
      <c r="B702" s="25" t="n"/>
      <c r="C702" s="26" t="n"/>
      <c r="D702" s="26" t="n"/>
      <c r="E702" s="26" t="n"/>
      <c r="F702" s="26" t="n"/>
      <c r="G702" s="25" t="n"/>
      <c r="H702" s="25" t="n"/>
      <c r="I702" s="25" t="n"/>
      <c r="J702" s="25" t="n"/>
      <c r="K702" s="25" t="n"/>
      <c r="L702" s="27">
        <f>IF(D702="","",MIN(INT(H702/J702),I702))</f>
        <v/>
      </c>
      <c r="M702" s="27">
        <f>IF(D702="","",INT((H702-L702*J702)/J702))</f>
        <v/>
      </c>
      <c r="N702" s="27">
        <f>IF(D702="","",INT((I702-L702)/J702))</f>
        <v/>
      </c>
      <c r="O702" s="27">
        <f>IF(D702="","",H702-L702*J702-M702*J702)</f>
        <v/>
      </c>
      <c r="P702" s="27">
        <f>IF(D702="","",I702-L702-N702*J702)</f>
        <v/>
      </c>
      <c r="Q702" s="27">
        <f>IF(D702="","",IF(AND(O702&gt;0,P702&gt;0),IF(O702+P702&lt;=J702,1,2),IF(O702+P702&gt;0,1,0)))</f>
        <v/>
      </c>
      <c r="R702" s="27">
        <f>IF(D702="","",L702+M702+N702+Q702)</f>
        <v/>
      </c>
      <c r="S702" s="27">
        <f>IF(D702="","",SUMIFS('3_Package_List'!$H$2:$H$5001,'3_Package_List'!$E$2:$E$5001,C702,'3_Package_List'!$G$2:$G$5001,D702))</f>
        <v/>
      </c>
      <c r="T702" s="27">
        <f>IF(D702="","",SUMIFS('3_Package_List'!$J$2:$J$5001,'3_Package_List'!$E$2:$E$5001,C702,'3_Package_List'!$G$2:$G$5001,D702))</f>
        <v/>
      </c>
      <c r="U702" s="27">
        <f>IF(D702="","",COUNTIFS('3_Package_List'!$E$2:$E$5001,C702,'3_Package_List'!$G$2:$G$5001,D702))</f>
        <v/>
      </c>
      <c r="V702" s="27">
        <f>IF(D702="","",IF(U702=0,"Not listed yet",IF(AND(S702=H702,T702=I702,U702=R702),"OK","Mismatch")))</f>
        <v/>
      </c>
    </row>
    <row r="703">
      <c r="A703" s="25" t="n"/>
      <c r="B703" s="25" t="n"/>
      <c r="C703" s="26" t="n"/>
      <c r="D703" s="26" t="n"/>
      <c r="E703" s="26" t="n"/>
      <c r="F703" s="26" t="n"/>
      <c r="G703" s="25" t="n"/>
      <c r="H703" s="25" t="n"/>
      <c r="I703" s="25" t="n"/>
      <c r="J703" s="25" t="n"/>
      <c r="K703" s="25" t="n"/>
      <c r="L703" s="27">
        <f>IF(D703="","",MIN(INT(H703/J703),I703))</f>
        <v/>
      </c>
      <c r="M703" s="27">
        <f>IF(D703="","",INT((H703-L703*J703)/J703))</f>
        <v/>
      </c>
      <c r="N703" s="27">
        <f>IF(D703="","",INT((I703-L703)/J703))</f>
        <v/>
      </c>
      <c r="O703" s="27">
        <f>IF(D703="","",H703-L703*J703-M703*J703)</f>
        <v/>
      </c>
      <c r="P703" s="27">
        <f>IF(D703="","",I703-L703-N703*J703)</f>
        <v/>
      </c>
      <c r="Q703" s="27">
        <f>IF(D703="","",IF(AND(O703&gt;0,P703&gt;0),IF(O703+P703&lt;=J703,1,2),IF(O703+P703&gt;0,1,0)))</f>
        <v/>
      </c>
      <c r="R703" s="27">
        <f>IF(D703="","",L703+M703+N703+Q703)</f>
        <v/>
      </c>
      <c r="S703" s="27">
        <f>IF(D703="","",SUMIFS('3_Package_List'!$H$2:$H$5001,'3_Package_List'!$E$2:$E$5001,C703,'3_Package_List'!$G$2:$G$5001,D703))</f>
        <v/>
      </c>
      <c r="T703" s="27">
        <f>IF(D703="","",SUMIFS('3_Package_List'!$J$2:$J$5001,'3_Package_List'!$E$2:$E$5001,C703,'3_Package_List'!$G$2:$G$5001,D703))</f>
        <v/>
      </c>
      <c r="U703" s="27">
        <f>IF(D703="","",COUNTIFS('3_Package_List'!$E$2:$E$5001,C703,'3_Package_List'!$G$2:$G$5001,D703))</f>
        <v/>
      </c>
      <c r="V703" s="27">
        <f>IF(D703="","",IF(U703=0,"Not listed yet",IF(AND(S703=H703,T703=I703,U703=R703),"OK","Mismatch")))</f>
        <v/>
      </c>
    </row>
    <row r="704">
      <c r="A704" s="25" t="n"/>
      <c r="B704" s="25" t="n"/>
      <c r="C704" s="26" t="n"/>
      <c r="D704" s="26" t="n"/>
      <c r="E704" s="26" t="n"/>
      <c r="F704" s="26" t="n"/>
      <c r="G704" s="25" t="n"/>
      <c r="H704" s="25" t="n"/>
      <c r="I704" s="25" t="n"/>
      <c r="J704" s="25" t="n"/>
      <c r="K704" s="25" t="n"/>
      <c r="L704" s="27">
        <f>IF(D704="","",MIN(INT(H704/J704),I704))</f>
        <v/>
      </c>
      <c r="M704" s="27">
        <f>IF(D704="","",INT((H704-L704*J704)/J704))</f>
        <v/>
      </c>
      <c r="N704" s="27">
        <f>IF(D704="","",INT((I704-L704)/J704))</f>
        <v/>
      </c>
      <c r="O704" s="27">
        <f>IF(D704="","",H704-L704*J704-M704*J704)</f>
        <v/>
      </c>
      <c r="P704" s="27">
        <f>IF(D704="","",I704-L704-N704*J704)</f>
        <v/>
      </c>
      <c r="Q704" s="27">
        <f>IF(D704="","",IF(AND(O704&gt;0,P704&gt;0),IF(O704+P704&lt;=J704,1,2),IF(O704+P704&gt;0,1,0)))</f>
        <v/>
      </c>
      <c r="R704" s="27">
        <f>IF(D704="","",L704+M704+N704+Q704)</f>
        <v/>
      </c>
      <c r="S704" s="27">
        <f>IF(D704="","",SUMIFS('3_Package_List'!$H$2:$H$5001,'3_Package_List'!$E$2:$E$5001,C704,'3_Package_List'!$G$2:$G$5001,D704))</f>
        <v/>
      </c>
      <c r="T704" s="27">
        <f>IF(D704="","",SUMIFS('3_Package_List'!$J$2:$J$5001,'3_Package_List'!$E$2:$E$5001,C704,'3_Package_List'!$G$2:$G$5001,D704))</f>
        <v/>
      </c>
      <c r="U704" s="27">
        <f>IF(D704="","",COUNTIFS('3_Package_List'!$E$2:$E$5001,C704,'3_Package_List'!$G$2:$G$5001,D704))</f>
        <v/>
      </c>
      <c r="V704" s="27">
        <f>IF(D704="","",IF(U704=0,"Not listed yet",IF(AND(S704=H704,T704=I704,U704=R704),"OK","Mismatch")))</f>
        <v/>
      </c>
    </row>
    <row r="705">
      <c r="A705" s="25" t="n"/>
      <c r="B705" s="25" t="n"/>
      <c r="C705" s="26" t="n"/>
      <c r="D705" s="26" t="n"/>
      <c r="E705" s="26" t="n"/>
      <c r="F705" s="26" t="n"/>
      <c r="G705" s="25" t="n"/>
      <c r="H705" s="25" t="n"/>
      <c r="I705" s="25" t="n"/>
      <c r="J705" s="25" t="n"/>
      <c r="K705" s="25" t="n"/>
      <c r="L705" s="27">
        <f>IF(D705="","",MIN(INT(H705/J705),I705))</f>
        <v/>
      </c>
      <c r="M705" s="27">
        <f>IF(D705="","",INT((H705-L705*J705)/J705))</f>
        <v/>
      </c>
      <c r="N705" s="27">
        <f>IF(D705="","",INT((I705-L705)/J705))</f>
        <v/>
      </c>
      <c r="O705" s="27">
        <f>IF(D705="","",H705-L705*J705-M705*J705)</f>
        <v/>
      </c>
      <c r="P705" s="27">
        <f>IF(D705="","",I705-L705-N705*J705)</f>
        <v/>
      </c>
      <c r="Q705" s="27">
        <f>IF(D705="","",IF(AND(O705&gt;0,P705&gt;0),IF(O705+P705&lt;=J705,1,2),IF(O705+P705&gt;0,1,0)))</f>
        <v/>
      </c>
      <c r="R705" s="27">
        <f>IF(D705="","",L705+M705+N705+Q705)</f>
        <v/>
      </c>
      <c r="S705" s="27">
        <f>IF(D705="","",SUMIFS('3_Package_List'!$H$2:$H$5001,'3_Package_List'!$E$2:$E$5001,C705,'3_Package_List'!$G$2:$G$5001,D705))</f>
        <v/>
      </c>
      <c r="T705" s="27">
        <f>IF(D705="","",SUMIFS('3_Package_List'!$J$2:$J$5001,'3_Package_List'!$E$2:$E$5001,C705,'3_Package_List'!$G$2:$G$5001,D705))</f>
        <v/>
      </c>
      <c r="U705" s="27">
        <f>IF(D705="","",COUNTIFS('3_Package_List'!$E$2:$E$5001,C705,'3_Package_List'!$G$2:$G$5001,D705))</f>
        <v/>
      </c>
      <c r="V705" s="27">
        <f>IF(D705="","",IF(U705=0,"Not listed yet",IF(AND(S705=H705,T705=I705,U705=R705),"OK","Mismatch")))</f>
        <v/>
      </c>
    </row>
    <row r="706">
      <c r="A706" s="25" t="n"/>
      <c r="B706" s="25" t="n"/>
      <c r="C706" s="26" t="n"/>
      <c r="D706" s="26" t="n"/>
      <c r="E706" s="26" t="n"/>
      <c r="F706" s="26" t="n"/>
      <c r="G706" s="25" t="n"/>
      <c r="H706" s="25" t="n"/>
      <c r="I706" s="25" t="n"/>
      <c r="J706" s="25" t="n"/>
      <c r="K706" s="25" t="n"/>
      <c r="L706" s="27">
        <f>IF(D706="","",MIN(INT(H706/J706),I706))</f>
        <v/>
      </c>
      <c r="M706" s="27">
        <f>IF(D706="","",INT((H706-L706*J706)/J706))</f>
        <v/>
      </c>
      <c r="N706" s="27">
        <f>IF(D706="","",INT((I706-L706)/J706))</f>
        <v/>
      </c>
      <c r="O706" s="27">
        <f>IF(D706="","",H706-L706*J706-M706*J706)</f>
        <v/>
      </c>
      <c r="P706" s="27">
        <f>IF(D706="","",I706-L706-N706*J706)</f>
        <v/>
      </c>
      <c r="Q706" s="27">
        <f>IF(D706="","",IF(AND(O706&gt;0,P706&gt;0),IF(O706+P706&lt;=J706,1,2),IF(O706+P706&gt;0,1,0)))</f>
        <v/>
      </c>
      <c r="R706" s="27">
        <f>IF(D706="","",L706+M706+N706+Q706)</f>
        <v/>
      </c>
      <c r="S706" s="27">
        <f>IF(D706="","",SUMIFS('3_Package_List'!$H$2:$H$5001,'3_Package_List'!$E$2:$E$5001,C706,'3_Package_List'!$G$2:$G$5001,D706))</f>
        <v/>
      </c>
      <c r="T706" s="27">
        <f>IF(D706="","",SUMIFS('3_Package_List'!$J$2:$J$5001,'3_Package_List'!$E$2:$E$5001,C706,'3_Package_List'!$G$2:$G$5001,D706))</f>
        <v/>
      </c>
      <c r="U706" s="27">
        <f>IF(D706="","",COUNTIFS('3_Package_List'!$E$2:$E$5001,C706,'3_Package_List'!$G$2:$G$5001,D706))</f>
        <v/>
      </c>
      <c r="V706" s="27">
        <f>IF(D706="","",IF(U706=0,"Not listed yet",IF(AND(S706=H706,T706=I706,U706=R706),"OK","Mismatch")))</f>
        <v/>
      </c>
    </row>
    <row r="707">
      <c r="A707" s="25" t="n"/>
      <c r="B707" s="25" t="n"/>
      <c r="C707" s="26" t="n"/>
      <c r="D707" s="26" t="n"/>
      <c r="E707" s="26" t="n"/>
      <c r="F707" s="26" t="n"/>
      <c r="G707" s="25" t="n"/>
      <c r="H707" s="25" t="n"/>
      <c r="I707" s="25" t="n"/>
      <c r="J707" s="25" t="n"/>
      <c r="K707" s="25" t="n"/>
      <c r="L707" s="27">
        <f>IF(D707="","",MIN(INT(H707/J707),I707))</f>
        <v/>
      </c>
      <c r="M707" s="27">
        <f>IF(D707="","",INT((H707-L707*J707)/J707))</f>
        <v/>
      </c>
      <c r="N707" s="27">
        <f>IF(D707="","",INT((I707-L707)/J707))</f>
        <v/>
      </c>
      <c r="O707" s="27">
        <f>IF(D707="","",H707-L707*J707-M707*J707)</f>
        <v/>
      </c>
      <c r="P707" s="27">
        <f>IF(D707="","",I707-L707-N707*J707)</f>
        <v/>
      </c>
      <c r="Q707" s="27">
        <f>IF(D707="","",IF(AND(O707&gt;0,P707&gt;0),IF(O707+P707&lt;=J707,1,2),IF(O707+P707&gt;0,1,0)))</f>
        <v/>
      </c>
      <c r="R707" s="27">
        <f>IF(D707="","",L707+M707+N707+Q707)</f>
        <v/>
      </c>
      <c r="S707" s="27">
        <f>IF(D707="","",SUMIFS('3_Package_List'!$H$2:$H$5001,'3_Package_List'!$E$2:$E$5001,C707,'3_Package_List'!$G$2:$G$5001,D707))</f>
        <v/>
      </c>
      <c r="T707" s="27">
        <f>IF(D707="","",SUMIFS('3_Package_List'!$J$2:$J$5001,'3_Package_List'!$E$2:$E$5001,C707,'3_Package_List'!$G$2:$G$5001,D707))</f>
        <v/>
      </c>
      <c r="U707" s="27">
        <f>IF(D707="","",COUNTIFS('3_Package_List'!$E$2:$E$5001,C707,'3_Package_List'!$G$2:$G$5001,D707))</f>
        <v/>
      </c>
      <c r="V707" s="27">
        <f>IF(D707="","",IF(U707=0,"Not listed yet",IF(AND(S707=H707,T707=I707,U707=R707),"OK","Mismatch")))</f>
        <v/>
      </c>
    </row>
    <row r="708">
      <c r="A708" s="25" t="n"/>
      <c r="B708" s="25" t="n"/>
      <c r="C708" s="26" t="n"/>
      <c r="D708" s="26" t="n"/>
      <c r="E708" s="26" t="n"/>
      <c r="F708" s="26" t="n"/>
      <c r="G708" s="25" t="n"/>
      <c r="H708" s="25" t="n"/>
      <c r="I708" s="25" t="n"/>
      <c r="J708" s="25" t="n"/>
      <c r="K708" s="25" t="n"/>
      <c r="L708" s="27">
        <f>IF(D708="","",MIN(INT(H708/J708),I708))</f>
        <v/>
      </c>
      <c r="M708" s="27">
        <f>IF(D708="","",INT((H708-L708*J708)/J708))</f>
        <v/>
      </c>
      <c r="N708" s="27">
        <f>IF(D708="","",INT((I708-L708)/J708))</f>
        <v/>
      </c>
      <c r="O708" s="27">
        <f>IF(D708="","",H708-L708*J708-M708*J708)</f>
        <v/>
      </c>
      <c r="P708" s="27">
        <f>IF(D708="","",I708-L708-N708*J708)</f>
        <v/>
      </c>
      <c r="Q708" s="27">
        <f>IF(D708="","",IF(AND(O708&gt;0,P708&gt;0),IF(O708+P708&lt;=J708,1,2),IF(O708+P708&gt;0,1,0)))</f>
        <v/>
      </c>
      <c r="R708" s="27">
        <f>IF(D708="","",L708+M708+N708+Q708)</f>
        <v/>
      </c>
      <c r="S708" s="27">
        <f>IF(D708="","",SUMIFS('3_Package_List'!$H$2:$H$5001,'3_Package_List'!$E$2:$E$5001,C708,'3_Package_List'!$G$2:$G$5001,D708))</f>
        <v/>
      </c>
      <c r="T708" s="27">
        <f>IF(D708="","",SUMIFS('3_Package_List'!$J$2:$J$5001,'3_Package_List'!$E$2:$E$5001,C708,'3_Package_List'!$G$2:$G$5001,D708))</f>
        <v/>
      </c>
      <c r="U708" s="27">
        <f>IF(D708="","",COUNTIFS('3_Package_List'!$E$2:$E$5001,C708,'3_Package_List'!$G$2:$G$5001,D708))</f>
        <v/>
      </c>
      <c r="V708" s="27">
        <f>IF(D708="","",IF(U708=0,"Not listed yet",IF(AND(S708=H708,T708=I708,U708=R708),"OK","Mismatch")))</f>
        <v/>
      </c>
    </row>
    <row r="709">
      <c r="A709" s="25" t="n"/>
      <c r="B709" s="25" t="n"/>
      <c r="C709" s="26" t="n"/>
      <c r="D709" s="26" t="n"/>
      <c r="E709" s="26" t="n"/>
      <c r="F709" s="26" t="n"/>
      <c r="G709" s="25" t="n"/>
      <c r="H709" s="25" t="n"/>
      <c r="I709" s="25" t="n"/>
      <c r="J709" s="25" t="n"/>
      <c r="K709" s="25" t="n"/>
      <c r="L709" s="27">
        <f>IF(D709="","",MIN(INT(H709/J709),I709))</f>
        <v/>
      </c>
      <c r="M709" s="27">
        <f>IF(D709="","",INT((H709-L709*J709)/J709))</f>
        <v/>
      </c>
      <c r="N709" s="27">
        <f>IF(D709="","",INT((I709-L709)/J709))</f>
        <v/>
      </c>
      <c r="O709" s="27">
        <f>IF(D709="","",H709-L709*J709-M709*J709)</f>
        <v/>
      </c>
      <c r="P709" s="27">
        <f>IF(D709="","",I709-L709-N709*J709)</f>
        <v/>
      </c>
      <c r="Q709" s="27">
        <f>IF(D709="","",IF(AND(O709&gt;0,P709&gt;0),IF(O709+P709&lt;=J709,1,2),IF(O709+P709&gt;0,1,0)))</f>
        <v/>
      </c>
      <c r="R709" s="27">
        <f>IF(D709="","",L709+M709+N709+Q709)</f>
        <v/>
      </c>
      <c r="S709" s="27">
        <f>IF(D709="","",SUMIFS('3_Package_List'!$H$2:$H$5001,'3_Package_List'!$E$2:$E$5001,C709,'3_Package_List'!$G$2:$G$5001,D709))</f>
        <v/>
      </c>
      <c r="T709" s="27">
        <f>IF(D709="","",SUMIFS('3_Package_List'!$J$2:$J$5001,'3_Package_List'!$E$2:$E$5001,C709,'3_Package_List'!$G$2:$G$5001,D709))</f>
        <v/>
      </c>
      <c r="U709" s="27">
        <f>IF(D709="","",COUNTIFS('3_Package_List'!$E$2:$E$5001,C709,'3_Package_List'!$G$2:$G$5001,D709))</f>
        <v/>
      </c>
      <c r="V709" s="27">
        <f>IF(D709="","",IF(U709=0,"Not listed yet",IF(AND(S709=H709,T709=I709,U709=R709),"OK","Mismatch")))</f>
        <v/>
      </c>
    </row>
    <row r="710">
      <c r="A710" s="25" t="n"/>
      <c r="B710" s="25" t="n"/>
      <c r="C710" s="26" t="n"/>
      <c r="D710" s="26" t="n"/>
      <c r="E710" s="26" t="n"/>
      <c r="F710" s="26" t="n"/>
      <c r="G710" s="25" t="n"/>
      <c r="H710" s="25" t="n"/>
      <c r="I710" s="25" t="n"/>
      <c r="J710" s="25" t="n"/>
      <c r="K710" s="25" t="n"/>
      <c r="L710" s="27">
        <f>IF(D710="","",MIN(INT(H710/J710),I710))</f>
        <v/>
      </c>
      <c r="M710" s="27">
        <f>IF(D710="","",INT((H710-L710*J710)/J710))</f>
        <v/>
      </c>
      <c r="N710" s="27">
        <f>IF(D710="","",INT((I710-L710)/J710))</f>
        <v/>
      </c>
      <c r="O710" s="27">
        <f>IF(D710="","",H710-L710*J710-M710*J710)</f>
        <v/>
      </c>
      <c r="P710" s="27">
        <f>IF(D710="","",I710-L710-N710*J710)</f>
        <v/>
      </c>
      <c r="Q710" s="27">
        <f>IF(D710="","",IF(AND(O710&gt;0,P710&gt;0),IF(O710+P710&lt;=J710,1,2),IF(O710+P710&gt;0,1,0)))</f>
        <v/>
      </c>
      <c r="R710" s="27">
        <f>IF(D710="","",L710+M710+N710+Q710)</f>
        <v/>
      </c>
      <c r="S710" s="27">
        <f>IF(D710="","",SUMIFS('3_Package_List'!$H$2:$H$5001,'3_Package_List'!$E$2:$E$5001,C710,'3_Package_List'!$G$2:$G$5001,D710))</f>
        <v/>
      </c>
      <c r="T710" s="27">
        <f>IF(D710="","",SUMIFS('3_Package_List'!$J$2:$J$5001,'3_Package_List'!$E$2:$E$5001,C710,'3_Package_List'!$G$2:$G$5001,D710))</f>
        <v/>
      </c>
      <c r="U710" s="27">
        <f>IF(D710="","",COUNTIFS('3_Package_List'!$E$2:$E$5001,C710,'3_Package_List'!$G$2:$G$5001,D710))</f>
        <v/>
      </c>
      <c r="V710" s="27">
        <f>IF(D710="","",IF(U710=0,"Not listed yet",IF(AND(S710=H710,T710=I710,U710=R710),"OK","Mismatch")))</f>
        <v/>
      </c>
    </row>
    <row r="711">
      <c r="A711" s="25" t="n"/>
      <c r="B711" s="25" t="n"/>
      <c r="C711" s="26" t="n"/>
      <c r="D711" s="26" t="n"/>
      <c r="E711" s="26" t="n"/>
      <c r="F711" s="26" t="n"/>
      <c r="G711" s="25" t="n"/>
      <c r="H711" s="25" t="n"/>
      <c r="I711" s="25" t="n"/>
      <c r="J711" s="25" t="n"/>
      <c r="K711" s="25" t="n"/>
      <c r="L711" s="27">
        <f>IF(D711="","",MIN(INT(H711/J711),I711))</f>
        <v/>
      </c>
      <c r="M711" s="27">
        <f>IF(D711="","",INT((H711-L711*J711)/J711))</f>
        <v/>
      </c>
      <c r="N711" s="27">
        <f>IF(D711="","",INT((I711-L711)/J711))</f>
        <v/>
      </c>
      <c r="O711" s="27">
        <f>IF(D711="","",H711-L711*J711-M711*J711)</f>
        <v/>
      </c>
      <c r="P711" s="27">
        <f>IF(D711="","",I711-L711-N711*J711)</f>
        <v/>
      </c>
      <c r="Q711" s="27">
        <f>IF(D711="","",IF(AND(O711&gt;0,P711&gt;0),IF(O711+P711&lt;=J711,1,2),IF(O711+P711&gt;0,1,0)))</f>
        <v/>
      </c>
      <c r="R711" s="27">
        <f>IF(D711="","",L711+M711+N711+Q711)</f>
        <v/>
      </c>
      <c r="S711" s="27">
        <f>IF(D711="","",SUMIFS('3_Package_List'!$H$2:$H$5001,'3_Package_List'!$E$2:$E$5001,C711,'3_Package_List'!$G$2:$G$5001,D711))</f>
        <v/>
      </c>
      <c r="T711" s="27">
        <f>IF(D711="","",SUMIFS('3_Package_List'!$J$2:$J$5001,'3_Package_List'!$E$2:$E$5001,C711,'3_Package_List'!$G$2:$G$5001,D711))</f>
        <v/>
      </c>
      <c r="U711" s="27">
        <f>IF(D711="","",COUNTIFS('3_Package_List'!$E$2:$E$5001,C711,'3_Package_List'!$G$2:$G$5001,D711))</f>
        <v/>
      </c>
      <c r="V711" s="27">
        <f>IF(D711="","",IF(U711=0,"Not listed yet",IF(AND(S711=H711,T711=I711,U711=R711),"OK","Mismatch")))</f>
        <v/>
      </c>
    </row>
    <row r="712">
      <c r="A712" s="25" t="n"/>
      <c r="B712" s="25" t="n"/>
      <c r="C712" s="26" t="n"/>
      <c r="D712" s="26" t="n"/>
      <c r="E712" s="26" t="n"/>
      <c r="F712" s="26" t="n"/>
      <c r="G712" s="25" t="n"/>
      <c r="H712" s="25" t="n"/>
      <c r="I712" s="25" t="n"/>
      <c r="J712" s="25" t="n"/>
      <c r="K712" s="25" t="n"/>
      <c r="L712" s="27">
        <f>IF(D712="","",MIN(INT(H712/J712),I712))</f>
        <v/>
      </c>
      <c r="M712" s="27">
        <f>IF(D712="","",INT((H712-L712*J712)/J712))</f>
        <v/>
      </c>
      <c r="N712" s="27">
        <f>IF(D712="","",INT((I712-L712)/J712))</f>
        <v/>
      </c>
      <c r="O712" s="27">
        <f>IF(D712="","",H712-L712*J712-M712*J712)</f>
        <v/>
      </c>
      <c r="P712" s="27">
        <f>IF(D712="","",I712-L712-N712*J712)</f>
        <v/>
      </c>
      <c r="Q712" s="27">
        <f>IF(D712="","",IF(AND(O712&gt;0,P712&gt;0),IF(O712+P712&lt;=J712,1,2),IF(O712+P712&gt;0,1,0)))</f>
        <v/>
      </c>
      <c r="R712" s="27">
        <f>IF(D712="","",L712+M712+N712+Q712)</f>
        <v/>
      </c>
      <c r="S712" s="27">
        <f>IF(D712="","",SUMIFS('3_Package_List'!$H$2:$H$5001,'3_Package_List'!$E$2:$E$5001,C712,'3_Package_List'!$G$2:$G$5001,D712))</f>
        <v/>
      </c>
      <c r="T712" s="27">
        <f>IF(D712="","",SUMIFS('3_Package_List'!$J$2:$J$5001,'3_Package_List'!$E$2:$E$5001,C712,'3_Package_List'!$G$2:$G$5001,D712))</f>
        <v/>
      </c>
      <c r="U712" s="27">
        <f>IF(D712="","",COUNTIFS('3_Package_List'!$E$2:$E$5001,C712,'3_Package_List'!$G$2:$G$5001,D712))</f>
        <v/>
      </c>
      <c r="V712" s="27">
        <f>IF(D712="","",IF(U712=0,"Not listed yet",IF(AND(S712=H712,T712=I712,U712=R712),"OK","Mismatch")))</f>
        <v/>
      </c>
    </row>
    <row r="713">
      <c r="A713" s="25" t="n"/>
      <c r="B713" s="25" t="n"/>
      <c r="C713" s="26" t="n"/>
      <c r="D713" s="26" t="n"/>
      <c r="E713" s="26" t="n"/>
      <c r="F713" s="26" t="n"/>
      <c r="G713" s="25" t="n"/>
      <c r="H713" s="25" t="n"/>
      <c r="I713" s="25" t="n"/>
      <c r="J713" s="25" t="n"/>
      <c r="K713" s="25" t="n"/>
      <c r="L713" s="27">
        <f>IF(D713="","",MIN(INT(H713/J713),I713))</f>
        <v/>
      </c>
      <c r="M713" s="27">
        <f>IF(D713="","",INT((H713-L713*J713)/J713))</f>
        <v/>
      </c>
      <c r="N713" s="27">
        <f>IF(D713="","",INT((I713-L713)/J713))</f>
        <v/>
      </c>
      <c r="O713" s="27">
        <f>IF(D713="","",H713-L713*J713-M713*J713)</f>
        <v/>
      </c>
      <c r="P713" s="27">
        <f>IF(D713="","",I713-L713-N713*J713)</f>
        <v/>
      </c>
      <c r="Q713" s="27">
        <f>IF(D713="","",IF(AND(O713&gt;0,P713&gt;0),IF(O713+P713&lt;=J713,1,2),IF(O713+P713&gt;0,1,0)))</f>
        <v/>
      </c>
      <c r="R713" s="27">
        <f>IF(D713="","",L713+M713+N713+Q713)</f>
        <v/>
      </c>
      <c r="S713" s="27">
        <f>IF(D713="","",SUMIFS('3_Package_List'!$H$2:$H$5001,'3_Package_List'!$E$2:$E$5001,C713,'3_Package_List'!$G$2:$G$5001,D713))</f>
        <v/>
      </c>
      <c r="T713" s="27">
        <f>IF(D713="","",SUMIFS('3_Package_List'!$J$2:$J$5001,'3_Package_List'!$E$2:$E$5001,C713,'3_Package_List'!$G$2:$G$5001,D713))</f>
        <v/>
      </c>
      <c r="U713" s="27">
        <f>IF(D713="","",COUNTIFS('3_Package_List'!$E$2:$E$5001,C713,'3_Package_List'!$G$2:$G$5001,D713))</f>
        <v/>
      </c>
      <c r="V713" s="27">
        <f>IF(D713="","",IF(U713=0,"Not listed yet",IF(AND(S713=H713,T713=I713,U713=R713),"OK","Mismatch")))</f>
        <v/>
      </c>
    </row>
    <row r="714">
      <c r="A714" s="25" t="n"/>
      <c r="B714" s="25" t="n"/>
      <c r="C714" s="26" t="n"/>
      <c r="D714" s="26" t="n"/>
      <c r="E714" s="26" t="n"/>
      <c r="F714" s="26" t="n"/>
      <c r="G714" s="25" t="n"/>
      <c r="H714" s="25" t="n"/>
      <c r="I714" s="25" t="n"/>
      <c r="J714" s="25" t="n"/>
      <c r="K714" s="25" t="n"/>
      <c r="L714" s="27">
        <f>IF(D714="","",MIN(INT(H714/J714),I714))</f>
        <v/>
      </c>
      <c r="M714" s="27">
        <f>IF(D714="","",INT((H714-L714*J714)/J714))</f>
        <v/>
      </c>
      <c r="N714" s="27">
        <f>IF(D714="","",INT((I714-L714)/J714))</f>
        <v/>
      </c>
      <c r="O714" s="27">
        <f>IF(D714="","",H714-L714*J714-M714*J714)</f>
        <v/>
      </c>
      <c r="P714" s="27">
        <f>IF(D714="","",I714-L714-N714*J714)</f>
        <v/>
      </c>
      <c r="Q714" s="27">
        <f>IF(D714="","",IF(AND(O714&gt;0,P714&gt;0),IF(O714+P714&lt;=J714,1,2),IF(O714+P714&gt;0,1,0)))</f>
        <v/>
      </c>
      <c r="R714" s="27">
        <f>IF(D714="","",L714+M714+N714+Q714)</f>
        <v/>
      </c>
      <c r="S714" s="27">
        <f>IF(D714="","",SUMIFS('3_Package_List'!$H$2:$H$5001,'3_Package_List'!$E$2:$E$5001,C714,'3_Package_List'!$G$2:$G$5001,D714))</f>
        <v/>
      </c>
      <c r="T714" s="27">
        <f>IF(D714="","",SUMIFS('3_Package_List'!$J$2:$J$5001,'3_Package_List'!$E$2:$E$5001,C714,'3_Package_List'!$G$2:$G$5001,D714))</f>
        <v/>
      </c>
      <c r="U714" s="27">
        <f>IF(D714="","",COUNTIFS('3_Package_List'!$E$2:$E$5001,C714,'3_Package_List'!$G$2:$G$5001,D714))</f>
        <v/>
      </c>
      <c r="V714" s="27">
        <f>IF(D714="","",IF(U714=0,"Not listed yet",IF(AND(S714=H714,T714=I714,U714=R714),"OK","Mismatch")))</f>
        <v/>
      </c>
    </row>
    <row r="715">
      <c r="A715" s="25" t="n"/>
      <c r="B715" s="25" t="n"/>
      <c r="C715" s="26" t="n"/>
      <c r="D715" s="26" t="n"/>
      <c r="E715" s="26" t="n"/>
      <c r="F715" s="26" t="n"/>
      <c r="G715" s="25" t="n"/>
      <c r="H715" s="25" t="n"/>
      <c r="I715" s="25" t="n"/>
      <c r="J715" s="25" t="n"/>
      <c r="K715" s="25" t="n"/>
      <c r="L715" s="27">
        <f>IF(D715="","",MIN(INT(H715/J715),I715))</f>
        <v/>
      </c>
      <c r="M715" s="27">
        <f>IF(D715="","",INT((H715-L715*J715)/J715))</f>
        <v/>
      </c>
      <c r="N715" s="27">
        <f>IF(D715="","",INT((I715-L715)/J715))</f>
        <v/>
      </c>
      <c r="O715" s="27">
        <f>IF(D715="","",H715-L715*J715-M715*J715)</f>
        <v/>
      </c>
      <c r="P715" s="27">
        <f>IF(D715="","",I715-L715-N715*J715)</f>
        <v/>
      </c>
      <c r="Q715" s="27">
        <f>IF(D715="","",IF(AND(O715&gt;0,P715&gt;0),IF(O715+P715&lt;=J715,1,2),IF(O715+P715&gt;0,1,0)))</f>
        <v/>
      </c>
      <c r="R715" s="27">
        <f>IF(D715="","",L715+M715+N715+Q715)</f>
        <v/>
      </c>
      <c r="S715" s="27">
        <f>IF(D715="","",SUMIFS('3_Package_List'!$H$2:$H$5001,'3_Package_List'!$E$2:$E$5001,C715,'3_Package_List'!$G$2:$G$5001,D715))</f>
        <v/>
      </c>
      <c r="T715" s="27">
        <f>IF(D715="","",SUMIFS('3_Package_List'!$J$2:$J$5001,'3_Package_List'!$E$2:$E$5001,C715,'3_Package_List'!$G$2:$G$5001,D715))</f>
        <v/>
      </c>
      <c r="U715" s="27">
        <f>IF(D715="","",COUNTIFS('3_Package_List'!$E$2:$E$5001,C715,'3_Package_List'!$G$2:$G$5001,D715))</f>
        <v/>
      </c>
      <c r="V715" s="27">
        <f>IF(D715="","",IF(U715=0,"Not listed yet",IF(AND(S715=H715,T715=I715,U715=R715),"OK","Mismatch")))</f>
        <v/>
      </c>
    </row>
    <row r="716">
      <c r="A716" s="25" t="n"/>
      <c r="B716" s="25" t="n"/>
      <c r="C716" s="26" t="n"/>
      <c r="D716" s="26" t="n"/>
      <c r="E716" s="26" t="n"/>
      <c r="F716" s="26" t="n"/>
      <c r="G716" s="25" t="n"/>
      <c r="H716" s="25" t="n"/>
      <c r="I716" s="25" t="n"/>
      <c r="J716" s="25" t="n"/>
      <c r="K716" s="25" t="n"/>
      <c r="L716" s="27">
        <f>IF(D716="","",MIN(INT(H716/J716),I716))</f>
        <v/>
      </c>
      <c r="M716" s="27">
        <f>IF(D716="","",INT((H716-L716*J716)/J716))</f>
        <v/>
      </c>
      <c r="N716" s="27">
        <f>IF(D716="","",INT((I716-L716)/J716))</f>
        <v/>
      </c>
      <c r="O716" s="27">
        <f>IF(D716="","",H716-L716*J716-M716*J716)</f>
        <v/>
      </c>
      <c r="P716" s="27">
        <f>IF(D716="","",I716-L716-N716*J716)</f>
        <v/>
      </c>
      <c r="Q716" s="27">
        <f>IF(D716="","",IF(AND(O716&gt;0,P716&gt;0),IF(O716+P716&lt;=J716,1,2),IF(O716+P716&gt;0,1,0)))</f>
        <v/>
      </c>
      <c r="R716" s="27">
        <f>IF(D716="","",L716+M716+N716+Q716)</f>
        <v/>
      </c>
      <c r="S716" s="27">
        <f>IF(D716="","",SUMIFS('3_Package_List'!$H$2:$H$5001,'3_Package_List'!$E$2:$E$5001,C716,'3_Package_List'!$G$2:$G$5001,D716))</f>
        <v/>
      </c>
      <c r="T716" s="27">
        <f>IF(D716="","",SUMIFS('3_Package_List'!$J$2:$J$5001,'3_Package_List'!$E$2:$E$5001,C716,'3_Package_List'!$G$2:$G$5001,D716))</f>
        <v/>
      </c>
      <c r="U716" s="27">
        <f>IF(D716="","",COUNTIFS('3_Package_List'!$E$2:$E$5001,C716,'3_Package_List'!$G$2:$G$5001,D716))</f>
        <v/>
      </c>
      <c r="V716" s="27">
        <f>IF(D716="","",IF(U716=0,"Not listed yet",IF(AND(S716=H716,T716=I716,U716=R716),"OK","Mismatch")))</f>
        <v/>
      </c>
    </row>
    <row r="717">
      <c r="A717" s="25" t="n"/>
      <c r="B717" s="25" t="n"/>
      <c r="C717" s="26" t="n"/>
      <c r="D717" s="26" t="n"/>
      <c r="E717" s="26" t="n"/>
      <c r="F717" s="26" t="n"/>
      <c r="G717" s="25" t="n"/>
      <c r="H717" s="25" t="n"/>
      <c r="I717" s="25" t="n"/>
      <c r="J717" s="25" t="n"/>
      <c r="K717" s="25" t="n"/>
      <c r="L717" s="27">
        <f>IF(D717="","",MIN(INT(H717/J717),I717))</f>
        <v/>
      </c>
      <c r="M717" s="27">
        <f>IF(D717="","",INT((H717-L717*J717)/J717))</f>
        <v/>
      </c>
      <c r="N717" s="27">
        <f>IF(D717="","",INT((I717-L717)/J717))</f>
        <v/>
      </c>
      <c r="O717" s="27">
        <f>IF(D717="","",H717-L717*J717-M717*J717)</f>
        <v/>
      </c>
      <c r="P717" s="27">
        <f>IF(D717="","",I717-L717-N717*J717)</f>
        <v/>
      </c>
      <c r="Q717" s="27">
        <f>IF(D717="","",IF(AND(O717&gt;0,P717&gt;0),IF(O717+P717&lt;=J717,1,2),IF(O717+P717&gt;0,1,0)))</f>
        <v/>
      </c>
      <c r="R717" s="27">
        <f>IF(D717="","",L717+M717+N717+Q717)</f>
        <v/>
      </c>
      <c r="S717" s="27">
        <f>IF(D717="","",SUMIFS('3_Package_List'!$H$2:$H$5001,'3_Package_List'!$E$2:$E$5001,C717,'3_Package_List'!$G$2:$G$5001,D717))</f>
        <v/>
      </c>
      <c r="T717" s="27">
        <f>IF(D717="","",SUMIFS('3_Package_List'!$J$2:$J$5001,'3_Package_List'!$E$2:$E$5001,C717,'3_Package_List'!$G$2:$G$5001,D717))</f>
        <v/>
      </c>
      <c r="U717" s="27">
        <f>IF(D717="","",COUNTIFS('3_Package_List'!$E$2:$E$5001,C717,'3_Package_List'!$G$2:$G$5001,D717))</f>
        <v/>
      </c>
      <c r="V717" s="27">
        <f>IF(D717="","",IF(U717=0,"Not listed yet",IF(AND(S717=H717,T717=I717,U717=R717),"OK","Mismatch")))</f>
        <v/>
      </c>
    </row>
    <row r="718">
      <c r="A718" s="25" t="n"/>
      <c r="B718" s="25" t="n"/>
      <c r="C718" s="26" t="n"/>
      <c r="D718" s="26" t="n"/>
      <c r="E718" s="26" t="n"/>
      <c r="F718" s="26" t="n"/>
      <c r="G718" s="25" t="n"/>
      <c r="H718" s="25" t="n"/>
      <c r="I718" s="25" t="n"/>
      <c r="J718" s="25" t="n"/>
      <c r="K718" s="25" t="n"/>
      <c r="L718" s="27">
        <f>IF(D718="","",MIN(INT(H718/J718),I718))</f>
        <v/>
      </c>
      <c r="M718" s="27">
        <f>IF(D718="","",INT((H718-L718*J718)/J718))</f>
        <v/>
      </c>
      <c r="N718" s="27">
        <f>IF(D718="","",INT((I718-L718)/J718))</f>
        <v/>
      </c>
      <c r="O718" s="27">
        <f>IF(D718="","",H718-L718*J718-M718*J718)</f>
        <v/>
      </c>
      <c r="P718" s="27">
        <f>IF(D718="","",I718-L718-N718*J718)</f>
        <v/>
      </c>
      <c r="Q718" s="27">
        <f>IF(D718="","",IF(AND(O718&gt;0,P718&gt;0),IF(O718+P718&lt;=J718,1,2),IF(O718+P718&gt;0,1,0)))</f>
        <v/>
      </c>
      <c r="R718" s="27">
        <f>IF(D718="","",L718+M718+N718+Q718)</f>
        <v/>
      </c>
      <c r="S718" s="27">
        <f>IF(D718="","",SUMIFS('3_Package_List'!$H$2:$H$5001,'3_Package_List'!$E$2:$E$5001,C718,'3_Package_List'!$G$2:$G$5001,D718))</f>
        <v/>
      </c>
      <c r="T718" s="27">
        <f>IF(D718="","",SUMIFS('3_Package_List'!$J$2:$J$5001,'3_Package_List'!$E$2:$E$5001,C718,'3_Package_List'!$G$2:$G$5001,D718))</f>
        <v/>
      </c>
      <c r="U718" s="27">
        <f>IF(D718="","",COUNTIFS('3_Package_List'!$E$2:$E$5001,C718,'3_Package_List'!$G$2:$G$5001,D718))</f>
        <v/>
      </c>
      <c r="V718" s="27">
        <f>IF(D718="","",IF(U718=0,"Not listed yet",IF(AND(S718=H718,T718=I718,U718=R718),"OK","Mismatch")))</f>
        <v/>
      </c>
    </row>
    <row r="719">
      <c r="A719" s="25" t="n"/>
      <c r="B719" s="25" t="n"/>
      <c r="C719" s="26" t="n"/>
      <c r="D719" s="26" t="n"/>
      <c r="E719" s="26" t="n"/>
      <c r="F719" s="26" t="n"/>
      <c r="G719" s="25" t="n"/>
      <c r="H719" s="25" t="n"/>
      <c r="I719" s="25" t="n"/>
      <c r="J719" s="25" t="n"/>
      <c r="K719" s="25" t="n"/>
      <c r="L719" s="27">
        <f>IF(D719="","",MIN(INT(H719/J719),I719))</f>
        <v/>
      </c>
      <c r="M719" s="27">
        <f>IF(D719="","",INT((H719-L719*J719)/J719))</f>
        <v/>
      </c>
      <c r="N719" s="27">
        <f>IF(D719="","",INT((I719-L719)/J719))</f>
        <v/>
      </c>
      <c r="O719" s="27">
        <f>IF(D719="","",H719-L719*J719-M719*J719)</f>
        <v/>
      </c>
      <c r="P719" s="27">
        <f>IF(D719="","",I719-L719-N719*J719)</f>
        <v/>
      </c>
      <c r="Q719" s="27">
        <f>IF(D719="","",IF(AND(O719&gt;0,P719&gt;0),IF(O719+P719&lt;=J719,1,2),IF(O719+P719&gt;0,1,0)))</f>
        <v/>
      </c>
      <c r="R719" s="27">
        <f>IF(D719="","",L719+M719+N719+Q719)</f>
        <v/>
      </c>
      <c r="S719" s="27">
        <f>IF(D719="","",SUMIFS('3_Package_List'!$H$2:$H$5001,'3_Package_List'!$E$2:$E$5001,C719,'3_Package_List'!$G$2:$G$5001,D719))</f>
        <v/>
      </c>
      <c r="T719" s="27">
        <f>IF(D719="","",SUMIFS('3_Package_List'!$J$2:$J$5001,'3_Package_List'!$E$2:$E$5001,C719,'3_Package_List'!$G$2:$G$5001,D719))</f>
        <v/>
      </c>
      <c r="U719" s="27">
        <f>IF(D719="","",COUNTIFS('3_Package_List'!$E$2:$E$5001,C719,'3_Package_List'!$G$2:$G$5001,D719))</f>
        <v/>
      </c>
      <c r="V719" s="27">
        <f>IF(D719="","",IF(U719=0,"Not listed yet",IF(AND(S719=H719,T719=I719,U719=R719),"OK","Mismatch")))</f>
        <v/>
      </c>
    </row>
    <row r="720">
      <c r="A720" s="25" t="n"/>
      <c r="B720" s="25" t="n"/>
      <c r="C720" s="26" t="n"/>
      <c r="D720" s="26" t="n"/>
      <c r="E720" s="26" t="n"/>
      <c r="F720" s="26" t="n"/>
      <c r="G720" s="25" t="n"/>
      <c r="H720" s="25" t="n"/>
      <c r="I720" s="25" t="n"/>
      <c r="J720" s="25" t="n"/>
      <c r="K720" s="25" t="n"/>
      <c r="L720" s="27">
        <f>IF(D720="","",MIN(INT(H720/J720),I720))</f>
        <v/>
      </c>
      <c r="M720" s="27">
        <f>IF(D720="","",INT((H720-L720*J720)/J720))</f>
        <v/>
      </c>
      <c r="N720" s="27">
        <f>IF(D720="","",INT((I720-L720)/J720))</f>
        <v/>
      </c>
      <c r="O720" s="27">
        <f>IF(D720="","",H720-L720*J720-M720*J720)</f>
        <v/>
      </c>
      <c r="P720" s="27">
        <f>IF(D720="","",I720-L720-N720*J720)</f>
        <v/>
      </c>
      <c r="Q720" s="27">
        <f>IF(D720="","",IF(AND(O720&gt;0,P720&gt;0),IF(O720+P720&lt;=J720,1,2),IF(O720+P720&gt;0,1,0)))</f>
        <v/>
      </c>
      <c r="R720" s="27">
        <f>IF(D720="","",L720+M720+N720+Q720)</f>
        <v/>
      </c>
      <c r="S720" s="27">
        <f>IF(D720="","",SUMIFS('3_Package_List'!$H$2:$H$5001,'3_Package_List'!$E$2:$E$5001,C720,'3_Package_List'!$G$2:$G$5001,D720))</f>
        <v/>
      </c>
      <c r="T720" s="27">
        <f>IF(D720="","",SUMIFS('3_Package_List'!$J$2:$J$5001,'3_Package_List'!$E$2:$E$5001,C720,'3_Package_List'!$G$2:$G$5001,D720))</f>
        <v/>
      </c>
      <c r="U720" s="27">
        <f>IF(D720="","",COUNTIFS('3_Package_List'!$E$2:$E$5001,C720,'3_Package_List'!$G$2:$G$5001,D720))</f>
        <v/>
      </c>
      <c r="V720" s="27">
        <f>IF(D720="","",IF(U720=0,"Not listed yet",IF(AND(S720=H720,T720=I720,U720=R720),"OK","Mismatch")))</f>
        <v/>
      </c>
    </row>
    <row r="721">
      <c r="A721" s="25" t="n"/>
      <c r="B721" s="25" t="n"/>
      <c r="C721" s="26" t="n"/>
      <c r="D721" s="26" t="n"/>
      <c r="E721" s="26" t="n"/>
      <c r="F721" s="26" t="n"/>
      <c r="G721" s="25" t="n"/>
      <c r="H721" s="25" t="n"/>
      <c r="I721" s="25" t="n"/>
      <c r="J721" s="25" t="n"/>
      <c r="K721" s="25" t="n"/>
      <c r="L721" s="27">
        <f>IF(D721="","",MIN(INT(H721/J721),I721))</f>
        <v/>
      </c>
      <c r="M721" s="27">
        <f>IF(D721="","",INT((H721-L721*J721)/J721))</f>
        <v/>
      </c>
      <c r="N721" s="27">
        <f>IF(D721="","",INT((I721-L721)/J721))</f>
        <v/>
      </c>
      <c r="O721" s="27">
        <f>IF(D721="","",H721-L721*J721-M721*J721)</f>
        <v/>
      </c>
      <c r="P721" s="27">
        <f>IF(D721="","",I721-L721-N721*J721)</f>
        <v/>
      </c>
      <c r="Q721" s="27">
        <f>IF(D721="","",IF(AND(O721&gt;0,P721&gt;0),IF(O721+P721&lt;=J721,1,2),IF(O721+P721&gt;0,1,0)))</f>
        <v/>
      </c>
      <c r="R721" s="27">
        <f>IF(D721="","",L721+M721+N721+Q721)</f>
        <v/>
      </c>
      <c r="S721" s="27">
        <f>IF(D721="","",SUMIFS('3_Package_List'!$H$2:$H$5001,'3_Package_List'!$E$2:$E$5001,C721,'3_Package_List'!$G$2:$G$5001,D721))</f>
        <v/>
      </c>
      <c r="T721" s="27">
        <f>IF(D721="","",SUMIFS('3_Package_List'!$J$2:$J$5001,'3_Package_List'!$E$2:$E$5001,C721,'3_Package_List'!$G$2:$G$5001,D721))</f>
        <v/>
      </c>
      <c r="U721" s="27">
        <f>IF(D721="","",COUNTIFS('3_Package_List'!$E$2:$E$5001,C721,'3_Package_List'!$G$2:$G$5001,D721))</f>
        <v/>
      </c>
      <c r="V721" s="27">
        <f>IF(D721="","",IF(U721=0,"Not listed yet",IF(AND(S721=H721,T721=I721,U721=R721),"OK","Mismatch")))</f>
        <v/>
      </c>
    </row>
    <row r="722">
      <c r="A722" s="25" t="n"/>
      <c r="B722" s="25" t="n"/>
      <c r="C722" s="26" t="n"/>
      <c r="D722" s="26" t="n"/>
      <c r="E722" s="26" t="n"/>
      <c r="F722" s="26" t="n"/>
      <c r="G722" s="25" t="n"/>
      <c r="H722" s="25" t="n"/>
      <c r="I722" s="25" t="n"/>
      <c r="J722" s="25" t="n"/>
      <c r="K722" s="25" t="n"/>
      <c r="L722" s="27">
        <f>IF(D722="","",MIN(INT(H722/J722),I722))</f>
        <v/>
      </c>
      <c r="M722" s="27">
        <f>IF(D722="","",INT((H722-L722*J722)/J722))</f>
        <v/>
      </c>
      <c r="N722" s="27">
        <f>IF(D722="","",INT((I722-L722)/J722))</f>
        <v/>
      </c>
      <c r="O722" s="27">
        <f>IF(D722="","",H722-L722*J722-M722*J722)</f>
        <v/>
      </c>
      <c r="P722" s="27">
        <f>IF(D722="","",I722-L722-N722*J722)</f>
        <v/>
      </c>
      <c r="Q722" s="27">
        <f>IF(D722="","",IF(AND(O722&gt;0,P722&gt;0),IF(O722+P722&lt;=J722,1,2),IF(O722+P722&gt;0,1,0)))</f>
        <v/>
      </c>
      <c r="R722" s="27">
        <f>IF(D722="","",L722+M722+N722+Q722)</f>
        <v/>
      </c>
      <c r="S722" s="27">
        <f>IF(D722="","",SUMIFS('3_Package_List'!$H$2:$H$5001,'3_Package_List'!$E$2:$E$5001,C722,'3_Package_List'!$G$2:$G$5001,D722))</f>
        <v/>
      </c>
      <c r="T722" s="27">
        <f>IF(D722="","",SUMIFS('3_Package_List'!$J$2:$J$5001,'3_Package_List'!$E$2:$E$5001,C722,'3_Package_List'!$G$2:$G$5001,D722))</f>
        <v/>
      </c>
      <c r="U722" s="27">
        <f>IF(D722="","",COUNTIFS('3_Package_List'!$E$2:$E$5001,C722,'3_Package_List'!$G$2:$G$5001,D722))</f>
        <v/>
      </c>
      <c r="V722" s="27">
        <f>IF(D722="","",IF(U722=0,"Not listed yet",IF(AND(S722=H722,T722=I722,U722=R722),"OK","Mismatch")))</f>
        <v/>
      </c>
    </row>
    <row r="723">
      <c r="A723" s="25" t="n"/>
      <c r="B723" s="25" t="n"/>
      <c r="C723" s="26" t="n"/>
      <c r="D723" s="26" t="n"/>
      <c r="E723" s="26" t="n"/>
      <c r="F723" s="26" t="n"/>
      <c r="G723" s="25" t="n"/>
      <c r="H723" s="25" t="n"/>
      <c r="I723" s="25" t="n"/>
      <c r="J723" s="25" t="n"/>
      <c r="K723" s="25" t="n"/>
      <c r="L723" s="27">
        <f>IF(D723="","",MIN(INT(H723/J723),I723))</f>
        <v/>
      </c>
      <c r="M723" s="27">
        <f>IF(D723="","",INT((H723-L723*J723)/J723))</f>
        <v/>
      </c>
      <c r="N723" s="27">
        <f>IF(D723="","",INT((I723-L723)/J723))</f>
        <v/>
      </c>
      <c r="O723" s="27">
        <f>IF(D723="","",H723-L723*J723-M723*J723)</f>
        <v/>
      </c>
      <c r="P723" s="27">
        <f>IF(D723="","",I723-L723-N723*J723)</f>
        <v/>
      </c>
      <c r="Q723" s="27">
        <f>IF(D723="","",IF(AND(O723&gt;0,P723&gt;0),IF(O723+P723&lt;=J723,1,2),IF(O723+P723&gt;0,1,0)))</f>
        <v/>
      </c>
      <c r="R723" s="27">
        <f>IF(D723="","",L723+M723+N723+Q723)</f>
        <v/>
      </c>
      <c r="S723" s="27">
        <f>IF(D723="","",SUMIFS('3_Package_List'!$H$2:$H$5001,'3_Package_List'!$E$2:$E$5001,C723,'3_Package_List'!$G$2:$G$5001,D723))</f>
        <v/>
      </c>
      <c r="T723" s="27">
        <f>IF(D723="","",SUMIFS('3_Package_List'!$J$2:$J$5001,'3_Package_List'!$E$2:$E$5001,C723,'3_Package_List'!$G$2:$G$5001,D723))</f>
        <v/>
      </c>
      <c r="U723" s="27">
        <f>IF(D723="","",COUNTIFS('3_Package_List'!$E$2:$E$5001,C723,'3_Package_List'!$G$2:$G$5001,D723))</f>
        <v/>
      </c>
      <c r="V723" s="27">
        <f>IF(D723="","",IF(U723=0,"Not listed yet",IF(AND(S723=H723,T723=I723,U723=R723),"OK","Mismatch")))</f>
        <v/>
      </c>
    </row>
    <row r="724">
      <c r="A724" s="25" t="n"/>
      <c r="B724" s="25" t="n"/>
      <c r="C724" s="26" t="n"/>
      <c r="D724" s="26" t="n"/>
      <c r="E724" s="26" t="n"/>
      <c r="F724" s="26" t="n"/>
      <c r="G724" s="25" t="n"/>
      <c r="H724" s="25" t="n"/>
      <c r="I724" s="25" t="n"/>
      <c r="J724" s="25" t="n"/>
      <c r="K724" s="25" t="n"/>
      <c r="L724" s="27">
        <f>IF(D724="","",MIN(INT(H724/J724),I724))</f>
        <v/>
      </c>
      <c r="M724" s="27">
        <f>IF(D724="","",INT((H724-L724*J724)/J724))</f>
        <v/>
      </c>
      <c r="N724" s="27">
        <f>IF(D724="","",INT((I724-L724)/J724))</f>
        <v/>
      </c>
      <c r="O724" s="27">
        <f>IF(D724="","",H724-L724*J724-M724*J724)</f>
        <v/>
      </c>
      <c r="P724" s="27">
        <f>IF(D724="","",I724-L724-N724*J724)</f>
        <v/>
      </c>
      <c r="Q724" s="27">
        <f>IF(D724="","",IF(AND(O724&gt;0,P724&gt;0),IF(O724+P724&lt;=J724,1,2),IF(O724+P724&gt;0,1,0)))</f>
        <v/>
      </c>
      <c r="R724" s="27">
        <f>IF(D724="","",L724+M724+N724+Q724)</f>
        <v/>
      </c>
      <c r="S724" s="27">
        <f>IF(D724="","",SUMIFS('3_Package_List'!$H$2:$H$5001,'3_Package_List'!$E$2:$E$5001,C724,'3_Package_List'!$G$2:$G$5001,D724))</f>
        <v/>
      </c>
      <c r="T724" s="27">
        <f>IF(D724="","",SUMIFS('3_Package_List'!$J$2:$J$5001,'3_Package_List'!$E$2:$E$5001,C724,'3_Package_List'!$G$2:$G$5001,D724))</f>
        <v/>
      </c>
      <c r="U724" s="27">
        <f>IF(D724="","",COUNTIFS('3_Package_List'!$E$2:$E$5001,C724,'3_Package_List'!$G$2:$G$5001,D724))</f>
        <v/>
      </c>
      <c r="V724" s="27">
        <f>IF(D724="","",IF(U724=0,"Not listed yet",IF(AND(S724=H724,T724=I724,U724=R724),"OK","Mismatch")))</f>
        <v/>
      </c>
    </row>
    <row r="725">
      <c r="A725" s="25" t="n"/>
      <c r="B725" s="25" t="n"/>
      <c r="C725" s="26" t="n"/>
      <c r="D725" s="26" t="n"/>
      <c r="E725" s="26" t="n"/>
      <c r="F725" s="26" t="n"/>
      <c r="G725" s="25" t="n"/>
      <c r="H725" s="25" t="n"/>
      <c r="I725" s="25" t="n"/>
      <c r="J725" s="25" t="n"/>
      <c r="K725" s="25" t="n"/>
      <c r="L725" s="27">
        <f>IF(D725="","",MIN(INT(H725/J725),I725))</f>
        <v/>
      </c>
      <c r="M725" s="27">
        <f>IF(D725="","",INT((H725-L725*J725)/J725))</f>
        <v/>
      </c>
      <c r="N725" s="27">
        <f>IF(D725="","",INT((I725-L725)/J725))</f>
        <v/>
      </c>
      <c r="O725" s="27">
        <f>IF(D725="","",H725-L725*J725-M725*J725)</f>
        <v/>
      </c>
      <c r="P725" s="27">
        <f>IF(D725="","",I725-L725-N725*J725)</f>
        <v/>
      </c>
      <c r="Q725" s="27">
        <f>IF(D725="","",IF(AND(O725&gt;0,P725&gt;0),IF(O725+P725&lt;=J725,1,2),IF(O725+P725&gt;0,1,0)))</f>
        <v/>
      </c>
      <c r="R725" s="27">
        <f>IF(D725="","",L725+M725+N725+Q725)</f>
        <v/>
      </c>
      <c r="S725" s="27">
        <f>IF(D725="","",SUMIFS('3_Package_List'!$H$2:$H$5001,'3_Package_List'!$E$2:$E$5001,C725,'3_Package_List'!$G$2:$G$5001,D725))</f>
        <v/>
      </c>
      <c r="T725" s="27">
        <f>IF(D725="","",SUMIFS('3_Package_List'!$J$2:$J$5001,'3_Package_List'!$E$2:$E$5001,C725,'3_Package_List'!$G$2:$G$5001,D725))</f>
        <v/>
      </c>
      <c r="U725" s="27">
        <f>IF(D725="","",COUNTIFS('3_Package_List'!$E$2:$E$5001,C725,'3_Package_List'!$G$2:$G$5001,D725))</f>
        <v/>
      </c>
      <c r="V725" s="27">
        <f>IF(D725="","",IF(U725=0,"Not listed yet",IF(AND(S725=H725,T725=I725,U725=R725),"OK","Mismatch")))</f>
        <v/>
      </c>
    </row>
    <row r="726">
      <c r="A726" s="25" t="n"/>
      <c r="B726" s="25" t="n"/>
      <c r="C726" s="26" t="n"/>
      <c r="D726" s="26" t="n"/>
      <c r="E726" s="26" t="n"/>
      <c r="F726" s="26" t="n"/>
      <c r="G726" s="25" t="n"/>
      <c r="H726" s="25" t="n"/>
      <c r="I726" s="25" t="n"/>
      <c r="J726" s="25" t="n"/>
      <c r="K726" s="25" t="n"/>
      <c r="L726" s="27">
        <f>IF(D726="","",MIN(INT(H726/J726),I726))</f>
        <v/>
      </c>
      <c r="M726" s="27">
        <f>IF(D726="","",INT((H726-L726*J726)/J726))</f>
        <v/>
      </c>
      <c r="N726" s="27">
        <f>IF(D726="","",INT((I726-L726)/J726))</f>
        <v/>
      </c>
      <c r="O726" s="27">
        <f>IF(D726="","",H726-L726*J726-M726*J726)</f>
        <v/>
      </c>
      <c r="P726" s="27">
        <f>IF(D726="","",I726-L726-N726*J726)</f>
        <v/>
      </c>
      <c r="Q726" s="27">
        <f>IF(D726="","",IF(AND(O726&gt;0,P726&gt;0),IF(O726+P726&lt;=J726,1,2),IF(O726+P726&gt;0,1,0)))</f>
        <v/>
      </c>
      <c r="R726" s="27">
        <f>IF(D726="","",L726+M726+N726+Q726)</f>
        <v/>
      </c>
      <c r="S726" s="27">
        <f>IF(D726="","",SUMIFS('3_Package_List'!$H$2:$H$5001,'3_Package_List'!$E$2:$E$5001,C726,'3_Package_List'!$G$2:$G$5001,D726))</f>
        <v/>
      </c>
      <c r="T726" s="27">
        <f>IF(D726="","",SUMIFS('3_Package_List'!$J$2:$J$5001,'3_Package_List'!$E$2:$E$5001,C726,'3_Package_List'!$G$2:$G$5001,D726))</f>
        <v/>
      </c>
      <c r="U726" s="27">
        <f>IF(D726="","",COUNTIFS('3_Package_List'!$E$2:$E$5001,C726,'3_Package_List'!$G$2:$G$5001,D726))</f>
        <v/>
      </c>
      <c r="V726" s="27">
        <f>IF(D726="","",IF(U726=0,"Not listed yet",IF(AND(S726=H726,T726=I726,U726=R726),"OK","Mismatch")))</f>
        <v/>
      </c>
    </row>
    <row r="727">
      <c r="A727" s="25" t="n"/>
      <c r="B727" s="25" t="n"/>
      <c r="C727" s="26" t="n"/>
      <c r="D727" s="26" t="n"/>
      <c r="E727" s="26" t="n"/>
      <c r="F727" s="26" t="n"/>
      <c r="G727" s="25" t="n"/>
      <c r="H727" s="25" t="n"/>
      <c r="I727" s="25" t="n"/>
      <c r="J727" s="25" t="n"/>
      <c r="K727" s="25" t="n"/>
      <c r="L727" s="27">
        <f>IF(D727="","",MIN(INT(H727/J727),I727))</f>
        <v/>
      </c>
      <c r="M727" s="27">
        <f>IF(D727="","",INT((H727-L727*J727)/J727))</f>
        <v/>
      </c>
      <c r="N727" s="27">
        <f>IF(D727="","",INT((I727-L727)/J727))</f>
        <v/>
      </c>
      <c r="O727" s="27">
        <f>IF(D727="","",H727-L727*J727-M727*J727)</f>
        <v/>
      </c>
      <c r="P727" s="27">
        <f>IF(D727="","",I727-L727-N727*J727)</f>
        <v/>
      </c>
      <c r="Q727" s="27">
        <f>IF(D727="","",IF(AND(O727&gt;0,P727&gt;0),IF(O727+P727&lt;=J727,1,2),IF(O727+P727&gt;0,1,0)))</f>
        <v/>
      </c>
      <c r="R727" s="27">
        <f>IF(D727="","",L727+M727+N727+Q727)</f>
        <v/>
      </c>
      <c r="S727" s="27">
        <f>IF(D727="","",SUMIFS('3_Package_List'!$H$2:$H$5001,'3_Package_List'!$E$2:$E$5001,C727,'3_Package_List'!$G$2:$G$5001,D727))</f>
        <v/>
      </c>
      <c r="T727" s="27">
        <f>IF(D727="","",SUMIFS('3_Package_List'!$J$2:$J$5001,'3_Package_List'!$E$2:$E$5001,C727,'3_Package_List'!$G$2:$G$5001,D727))</f>
        <v/>
      </c>
      <c r="U727" s="27">
        <f>IF(D727="","",COUNTIFS('3_Package_List'!$E$2:$E$5001,C727,'3_Package_List'!$G$2:$G$5001,D727))</f>
        <v/>
      </c>
      <c r="V727" s="27">
        <f>IF(D727="","",IF(U727=0,"Not listed yet",IF(AND(S727=H727,T727=I727,U727=R727),"OK","Mismatch")))</f>
        <v/>
      </c>
    </row>
    <row r="728">
      <c r="A728" s="25" t="n"/>
      <c r="B728" s="25" t="n"/>
      <c r="C728" s="26" t="n"/>
      <c r="D728" s="26" t="n"/>
      <c r="E728" s="26" t="n"/>
      <c r="F728" s="26" t="n"/>
      <c r="G728" s="25" t="n"/>
      <c r="H728" s="25" t="n"/>
      <c r="I728" s="25" t="n"/>
      <c r="J728" s="25" t="n"/>
      <c r="K728" s="25" t="n"/>
      <c r="L728" s="27">
        <f>IF(D728="","",MIN(INT(H728/J728),I728))</f>
        <v/>
      </c>
      <c r="M728" s="27">
        <f>IF(D728="","",INT((H728-L728*J728)/J728))</f>
        <v/>
      </c>
      <c r="N728" s="27">
        <f>IF(D728="","",INT((I728-L728)/J728))</f>
        <v/>
      </c>
      <c r="O728" s="27">
        <f>IF(D728="","",H728-L728*J728-M728*J728)</f>
        <v/>
      </c>
      <c r="P728" s="27">
        <f>IF(D728="","",I728-L728-N728*J728)</f>
        <v/>
      </c>
      <c r="Q728" s="27">
        <f>IF(D728="","",IF(AND(O728&gt;0,P728&gt;0),IF(O728+P728&lt;=J728,1,2),IF(O728+P728&gt;0,1,0)))</f>
        <v/>
      </c>
      <c r="R728" s="27">
        <f>IF(D728="","",L728+M728+N728+Q728)</f>
        <v/>
      </c>
      <c r="S728" s="27">
        <f>IF(D728="","",SUMIFS('3_Package_List'!$H$2:$H$5001,'3_Package_List'!$E$2:$E$5001,C728,'3_Package_List'!$G$2:$G$5001,D728))</f>
        <v/>
      </c>
      <c r="T728" s="27">
        <f>IF(D728="","",SUMIFS('3_Package_List'!$J$2:$J$5001,'3_Package_List'!$E$2:$E$5001,C728,'3_Package_List'!$G$2:$G$5001,D728))</f>
        <v/>
      </c>
      <c r="U728" s="27">
        <f>IF(D728="","",COUNTIFS('3_Package_List'!$E$2:$E$5001,C728,'3_Package_List'!$G$2:$G$5001,D728))</f>
        <v/>
      </c>
      <c r="V728" s="27">
        <f>IF(D728="","",IF(U728=0,"Not listed yet",IF(AND(S728=H728,T728=I728,U728=R728),"OK","Mismatch")))</f>
        <v/>
      </c>
    </row>
    <row r="729">
      <c r="A729" s="25" t="n"/>
      <c r="B729" s="25" t="n"/>
      <c r="C729" s="26" t="n"/>
      <c r="D729" s="26" t="n"/>
      <c r="E729" s="26" t="n"/>
      <c r="F729" s="26" t="n"/>
      <c r="G729" s="25" t="n"/>
      <c r="H729" s="25" t="n"/>
      <c r="I729" s="25" t="n"/>
      <c r="J729" s="25" t="n"/>
      <c r="K729" s="25" t="n"/>
      <c r="L729" s="27">
        <f>IF(D729="","",MIN(INT(H729/J729),I729))</f>
        <v/>
      </c>
      <c r="M729" s="27">
        <f>IF(D729="","",INT((H729-L729*J729)/J729))</f>
        <v/>
      </c>
      <c r="N729" s="27">
        <f>IF(D729="","",INT((I729-L729)/J729))</f>
        <v/>
      </c>
      <c r="O729" s="27">
        <f>IF(D729="","",H729-L729*J729-M729*J729)</f>
        <v/>
      </c>
      <c r="P729" s="27">
        <f>IF(D729="","",I729-L729-N729*J729)</f>
        <v/>
      </c>
      <c r="Q729" s="27">
        <f>IF(D729="","",IF(AND(O729&gt;0,P729&gt;0),IF(O729+P729&lt;=J729,1,2),IF(O729+P729&gt;0,1,0)))</f>
        <v/>
      </c>
      <c r="R729" s="27">
        <f>IF(D729="","",L729+M729+N729+Q729)</f>
        <v/>
      </c>
      <c r="S729" s="27">
        <f>IF(D729="","",SUMIFS('3_Package_List'!$H$2:$H$5001,'3_Package_List'!$E$2:$E$5001,C729,'3_Package_List'!$G$2:$G$5001,D729))</f>
        <v/>
      </c>
      <c r="T729" s="27">
        <f>IF(D729="","",SUMIFS('3_Package_List'!$J$2:$J$5001,'3_Package_List'!$E$2:$E$5001,C729,'3_Package_List'!$G$2:$G$5001,D729))</f>
        <v/>
      </c>
      <c r="U729" s="27">
        <f>IF(D729="","",COUNTIFS('3_Package_List'!$E$2:$E$5001,C729,'3_Package_List'!$G$2:$G$5001,D729))</f>
        <v/>
      </c>
      <c r="V729" s="27">
        <f>IF(D729="","",IF(U729=0,"Not listed yet",IF(AND(S729=H729,T729=I729,U729=R729),"OK","Mismatch")))</f>
        <v/>
      </c>
    </row>
    <row r="730">
      <c r="A730" s="25" t="n"/>
      <c r="B730" s="25" t="n"/>
      <c r="C730" s="26" t="n"/>
      <c r="D730" s="26" t="n"/>
      <c r="E730" s="26" t="n"/>
      <c r="F730" s="26" t="n"/>
      <c r="G730" s="25" t="n"/>
      <c r="H730" s="25" t="n"/>
      <c r="I730" s="25" t="n"/>
      <c r="J730" s="25" t="n"/>
      <c r="K730" s="25" t="n"/>
      <c r="L730" s="27">
        <f>IF(D730="","",MIN(INT(H730/J730),I730))</f>
        <v/>
      </c>
      <c r="M730" s="27">
        <f>IF(D730="","",INT((H730-L730*J730)/J730))</f>
        <v/>
      </c>
      <c r="N730" s="27">
        <f>IF(D730="","",INT((I730-L730)/J730))</f>
        <v/>
      </c>
      <c r="O730" s="27">
        <f>IF(D730="","",H730-L730*J730-M730*J730)</f>
        <v/>
      </c>
      <c r="P730" s="27">
        <f>IF(D730="","",I730-L730-N730*J730)</f>
        <v/>
      </c>
      <c r="Q730" s="27">
        <f>IF(D730="","",IF(AND(O730&gt;0,P730&gt;0),IF(O730+P730&lt;=J730,1,2),IF(O730+P730&gt;0,1,0)))</f>
        <v/>
      </c>
      <c r="R730" s="27">
        <f>IF(D730="","",L730+M730+N730+Q730)</f>
        <v/>
      </c>
      <c r="S730" s="27">
        <f>IF(D730="","",SUMIFS('3_Package_List'!$H$2:$H$5001,'3_Package_List'!$E$2:$E$5001,C730,'3_Package_List'!$G$2:$G$5001,D730))</f>
        <v/>
      </c>
      <c r="T730" s="27">
        <f>IF(D730="","",SUMIFS('3_Package_List'!$J$2:$J$5001,'3_Package_List'!$E$2:$E$5001,C730,'3_Package_List'!$G$2:$G$5001,D730))</f>
        <v/>
      </c>
      <c r="U730" s="27">
        <f>IF(D730="","",COUNTIFS('3_Package_List'!$E$2:$E$5001,C730,'3_Package_List'!$G$2:$G$5001,D730))</f>
        <v/>
      </c>
      <c r="V730" s="27">
        <f>IF(D730="","",IF(U730=0,"Not listed yet",IF(AND(S730=H730,T730=I730,U730=R730),"OK","Mismatch")))</f>
        <v/>
      </c>
    </row>
    <row r="731">
      <c r="A731" s="25" t="n"/>
      <c r="B731" s="25" t="n"/>
      <c r="C731" s="26" t="n"/>
      <c r="D731" s="26" t="n"/>
      <c r="E731" s="26" t="n"/>
      <c r="F731" s="26" t="n"/>
      <c r="G731" s="25" t="n"/>
      <c r="H731" s="25" t="n"/>
      <c r="I731" s="25" t="n"/>
      <c r="J731" s="25" t="n"/>
      <c r="K731" s="25" t="n"/>
      <c r="L731" s="27">
        <f>IF(D731="","",MIN(INT(H731/J731),I731))</f>
        <v/>
      </c>
      <c r="M731" s="27">
        <f>IF(D731="","",INT((H731-L731*J731)/J731))</f>
        <v/>
      </c>
      <c r="N731" s="27">
        <f>IF(D731="","",INT((I731-L731)/J731))</f>
        <v/>
      </c>
      <c r="O731" s="27">
        <f>IF(D731="","",H731-L731*J731-M731*J731)</f>
        <v/>
      </c>
      <c r="P731" s="27">
        <f>IF(D731="","",I731-L731-N731*J731)</f>
        <v/>
      </c>
      <c r="Q731" s="27">
        <f>IF(D731="","",IF(AND(O731&gt;0,P731&gt;0),IF(O731+P731&lt;=J731,1,2),IF(O731+P731&gt;0,1,0)))</f>
        <v/>
      </c>
      <c r="R731" s="27">
        <f>IF(D731="","",L731+M731+N731+Q731)</f>
        <v/>
      </c>
      <c r="S731" s="27">
        <f>IF(D731="","",SUMIFS('3_Package_List'!$H$2:$H$5001,'3_Package_List'!$E$2:$E$5001,C731,'3_Package_List'!$G$2:$G$5001,D731))</f>
        <v/>
      </c>
      <c r="T731" s="27">
        <f>IF(D731="","",SUMIFS('3_Package_List'!$J$2:$J$5001,'3_Package_List'!$E$2:$E$5001,C731,'3_Package_List'!$G$2:$G$5001,D731))</f>
        <v/>
      </c>
      <c r="U731" s="27">
        <f>IF(D731="","",COUNTIFS('3_Package_List'!$E$2:$E$5001,C731,'3_Package_List'!$G$2:$G$5001,D731))</f>
        <v/>
      </c>
      <c r="V731" s="27">
        <f>IF(D731="","",IF(U731=0,"Not listed yet",IF(AND(S731=H731,T731=I731,U731=R731),"OK","Mismatch")))</f>
        <v/>
      </c>
    </row>
    <row r="732">
      <c r="A732" s="25" t="n"/>
      <c r="B732" s="25" t="n"/>
      <c r="C732" s="26" t="n"/>
      <c r="D732" s="26" t="n"/>
      <c r="E732" s="26" t="n"/>
      <c r="F732" s="26" t="n"/>
      <c r="G732" s="25" t="n"/>
      <c r="H732" s="25" t="n"/>
      <c r="I732" s="25" t="n"/>
      <c r="J732" s="25" t="n"/>
      <c r="K732" s="25" t="n"/>
      <c r="L732" s="27">
        <f>IF(D732="","",MIN(INT(H732/J732),I732))</f>
        <v/>
      </c>
      <c r="M732" s="27">
        <f>IF(D732="","",INT((H732-L732*J732)/J732))</f>
        <v/>
      </c>
      <c r="N732" s="27">
        <f>IF(D732="","",INT((I732-L732)/J732))</f>
        <v/>
      </c>
      <c r="O732" s="27">
        <f>IF(D732="","",H732-L732*J732-M732*J732)</f>
        <v/>
      </c>
      <c r="P732" s="27">
        <f>IF(D732="","",I732-L732-N732*J732)</f>
        <v/>
      </c>
      <c r="Q732" s="27">
        <f>IF(D732="","",IF(AND(O732&gt;0,P732&gt;0),IF(O732+P732&lt;=J732,1,2),IF(O732+P732&gt;0,1,0)))</f>
        <v/>
      </c>
      <c r="R732" s="27">
        <f>IF(D732="","",L732+M732+N732+Q732)</f>
        <v/>
      </c>
      <c r="S732" s="27">
        <f>IF(D732="","",SUMIFS('3_Package_List'!$H$2:$H$5001,'3_Package_List'!$E$2:$E$5001,C732,'3_Package_List'!$G$2:$G$5001,D732))</f>
        <v/>
      </c>
      <c r="T732" s="27">
        <f>IF(D732="","",SUMIFS('3_Package_List'!$J$2:$J$5001,'3_Package_List'!$E$2:$E$5001,C732,'3_Package_List'!$G$2:$G$5001,D732))</f>
        <v/>
      </c>
      <c r="U732" s="27">
        <f>IF(D732="","",COUNTIFS('3_Package_List'!$E$2:$E$5001,C732,'3_Package_List'!$G$2:$G$5001,D732))</f>
        <v/>
      </c>
      <c r="V732" s="27">
        <f>IF(D732="","",IF(U732=0,"Not listed yet",IF(AND(S732=H732,T732=I732,U732=R732),"OK","Mismatch")))</f>
        <v/>
      </c>
    </row>
    <row r="733">
      <c r="A733" s="25" t="n"/>
      <c r="B733" s="25" t="n"/>
      <c r="C733" s="26" t="n"/>
      <c r="D733" s="26" t="n"/>
      <c r="E733" s="26" t="n"/>
      <c r="F733" s="26" t="n"/>
      <c r="G733" s="25" t="n"/>
      <c r="H733" s="25" t="n"/>
      <c r="I733" s="25" t="n"/>
      <c r="J733" s="25" t="n"/>
      <c r="K733" s="25" t="n"/>
      <c r="L733" s="27">
        <f>IF(D733="","",MIN(INT(H733/J733),I733))</f>
        <v/>
      </c>
      <c r="M733" s="27">
        <f>IF(D733="","",INT((H733-L733*J733)/J733))</f>
        <v/>
      </c>
      <c r="N733" s="27">
        <f>IF(D733="","",INT((I733-L733)/J733))</f>
        <v/>
      </c>
      <c r="O733" s="27">
        <f>IF(D733="","",H733-L733*J733-M733*J733)</f>
        <v/>
      </c>
      <c r="P733" s="27">
        <f>IF(D733="","",I733-L733-N733*J733)</f>
        <v/>
      </c>
      <c r="Q733" s="27">
        <f>IF(D733="","",IF(AND(O733&gt;0,P733&gt;0),IF(O733+P733&lt;=J733,1,2),IF(O733+P733&gt;0,1,0)))</f>
        <v/>
      </c>
      <c r="R733" s="27">
        <f>IF(D733="","",L733+M733+N733+Q733)</f>
        <v/>
      </c>
      <c r="S733" s="27">
        <f>IF(D733="","",SUMIFS('3_Package_List'!$H$2:$H$5001,'3_Package_List'!$E$2:$E$5001,C733,'3_Package_List'!$G$2:$G$5001,D733))</f>
        <v/>
      </c>
      <c r="T733" s="27">
        <f>IF(D733="","",SUMIFS('3_Package_List'!$J$2:$J$5001,'3_Package_List'!$E$2:$E$5001,C733,'3_Package_List'!$G$2:$G$5001,D733))</f>
        <v/>
      </c>
      <c r="U733" s="27">
        <f>IF(D733="","",COUNTIFS('3_Package_List'!$E$2:$E$5001,C733,'3_Package_List'!$G$2:$G$5001,D733))</f>
        <v/>
      </c>
      <c r="V733" s="27">
        <f>IF(D733="","",IF(U733=0,"Not listed yet",IF(AND(S733=H733,T733=I733,U733=R733),"OK","Mismatch")))</f>
        <v/>
      </c>
    </row>
    <row r="734">
      <c r="A734" s="25" t="n"/>
      <c r="B734" s="25" t="n"/>
      <c r="C734" s="26" t="n"/>
      <c r="D734" s="26" t="n"/>
      <c r="E734" s="26" t="n"/>
      <c r="F734" s="26" t="n"/>
      <c r="G734" s="25" t="n"/>
      <c r="H734" s="25" t="n"/>
      <c r="I734" s="25" t="n"/>
      <c r="J734" s="25" t="n"/>
      <c r="K734" s="25" t="n"/>
      <c r="L734" s="27">
        <f>IF(D734="","",MIN(INT(H734/J734),I734))</f>
        <v/>
      </c>
      <c r="M734" s="27">
        <f>IF(D734="","",INT((H734-L734*J734)/J734))</f>
        <v/>
      </c>
      <c r="N734" s="27">
        <f>IF(D734="","",INT((I734-L734)/J734))</f>
        <v/>
      </c>
      <c r="O734" s="27">
        <f>IF(D734="","",H734-L734*J734-M734*J734)</f>
        <v/>
      </c>
      <c r="P734" s="27">
        <f>IF(D734="","",I734-L734-N734*J734)</f>
        <v/>
      </c>
      <c r="Q734" s="27">
        <f>IF(D734="","",IF(AND(O734&gt;0,P734&gt;0),IF(O734+P734&lt;=J734,1,2),IF(O734+P734&gt;0,1,0)))</f>
        <v/>
      </c>
      <c r="R734" s="27">
        <f>IF(D734="","",L734+M734+N734+Q734)</f>
        <v/>
      </c>
      <c r="S734" s="27">
        <f>IF(D734="","",SUMIFS('3_Package_List'!$H$2:$H$5001,'3_Package_List'!$E$2:$E$5001,C734,'3_Package_List'!$G$2:$G$5001,D734))</f>
        <v/>
      </c>
      <c r="T734" s="27">
        <f>IF(D734="","",SUMIFS('3_Package_List'!$J$2:$J$5001,'3_Package_List'!$E$2:$E$5001,C734,'3_Package_List'!$G$2:$G$5001,D734))</f>
        <v/>
      </c>
      <c r="U734" s="27">
        <f>IF(D734="","",COUNTIFS('3_Package_List'!$E$2:$E$5001,C734,'3_Package_List'!$G$2:$G$5001,D734))</f>
        <v/>
      </c>
      <c r="V734" s="27">
        <f>IF(D734="","",IF(U734=0,"Not listed yet",IF(AND(S734=H734,T734=I734,U734=R734),"OK","Mismatch")))</f>
        <v/>
      </c>
    </row>
    <row r="735">
      <c r="A735" s="25" t="n"/>
      <c r="B735" s="25" t="n"/>
      <c r="C735" s="26" t="n"/>
      <c r="D735" s="26" t="n"/>
      <c r="E735" s="26" t="n"/>
      <c r="F735" s="26" t="n"/>
      <c r="G735" s="25" t="n"/>
      <c r="H735" s="25" t="n"/>
      <c r="I735" s="25" t="n"/>
      <c r="J735" s="25" t="n"/>
      <c r="K735" s="25" t="n"/>
      <c r="L735" s="27">
        <f>IF(D735="","",MIN(INT(H735/J735),I735))</f>
        <v/>
      </c>
      <c r="M735" s="27">
        <f>IF(D735="","",INT((H735-L735*J735)/J735))</f>
        <v/>
      </c>
      <c r="N735" s="27">
        <f>IF(D735="","",INT((I735-L735)/J735))</f>
        <v/>
      </c>
      <c r="O735" s="27">
        <f>IF(D735="","",H735-L735*J735-M735*J735)</f>
        <v/>
      </c>
      <c r="P735" s="27">
        <f>IF(D735="","",I735-L735-N735*J735)</f>
        <v/>
      </c>
      <c r="Q735" s="27">
        <f>IF(D735="","",IF(AND(O735&gt;0,P735&gt;0),IF(O735+P735&lt;=J735,1,2),IF(O735+P735&gt;0,1,0)))</f>
        <v/>
      </c>
      <c r="R735" s="27">
        <f>IF(D735="","",L735+M735+N735+Q735)</f>
        <v/>
      </c>
      <c r="S735" s="27">
        <f>IF(D735="","",SUMIFS('3_Package_List'!$H$2:$H$5001,'3_Package_List'!$E$2:$E$5001,C735,'3_Package_List'!$G$2:$G$5001,D735))</f>
        <v/>
      </c>
      <c r="T735" s="27">
        <f>IF(D735="","",SUMIFS('3_Package_List'!$J$2:$J$5001,'3_Package_List'!$E$2:$E$5001,C735,'3_Package_List'!$G$2:$G$5001,D735))</f>
        <v/>
      </c>
      <c r="U735" s="27">
        <f>IF(D735="","",COUNTIFS('3_Package_List'!$E$2:$E$5001,C735,'3_Package_List'!$G$2:$G$5001,D735))</f>
        <v/>
      </c>
      <c r="V735" s="27">
        <f>IF(D735="","",IF(U735=0,"Not listed yet",IF(AND(S735=H735,T735=I735,U735=R735),"OK","Mismatch")))</f>
        <v/>
      </c>
    </row>
    <row r="736">
      <c r="A736" s="25" t="n"/>
      <c r="B736" s="25" t="n"/>
      <c r="C736" s="26" t="n"/>
      <c r="D736" s="26" t="n"/>
      <c r="E736" s="26" t="n"/>
      <c r="F736" s="26" t="n"/>
      <c r="G736" s="25" t="n"/>
      <c r="H736" s="25" t="n"/>
      <c r="I736" s="25" t="n"/>
      <c r="J736" s="25" t="n"/>
      <c r="K736" s="25" t="n"/>
      <c r="L736" s="27">
        <f>IF(D736="","",MIN(INT(H736/J736),I736))</f>
        <v/>
      </c>
      <c r="M736" s="27">
        <f>IF(D736="","",INT((H736-L736*J736)/J736))</f>
        <v/>
      </c>
      <c r="N736" s="27">
        <f>IF(D736="","",INT((I736-L736)/J736))</f>
        <v/>
      </c>
      <c r="O736" s="27">
        <f>IF(D736="","",H736-L736*J736-M736*J736)</f>
        <v/>
      </c>
      <c r="P736" s="27">
        <f>IF(D736="","",I736-L736-N736*J736)</f>
        <v/>
      </c>
      <c r="Q736" s="27">
        <f>IF(D736="","",IF(AND(O736&gt;0,P736&gt;0),IF(O736+P736&lt;=J736,1,2),IF(O736+P736&gt;0,1,0)))</f>
        <v/>
      </c>
      <c r="R736" s="27">
        <f>IF(D736="","",L736+M736+N736+Q736)</f>
        <v/>
      </c>
      <c r="S736" s="27">
        <f>IF(D736="","",SUMIFS('3_Package_List'!$H$2:$H$5001,'3_Package_List'!$E$2:$E$5001,C736,'3_Package_List'!$G$2:$G$5001,D736))</f>
        <v/>
      </c>
      <c r="T736" s="27">
        <f>IF(D736="","",SUMIFS('3_Package_List'!$J$2:$J$5001,'3_Package_List'!$E$2:$E$5001,C736,'3_Package_List'!$G$2:$G$5001,D736))</f>
        <v/>
      </c>
      <c r="U736" s="27">
        <f>IF(D736="","",COUNTIFS('3_Package_List'!$E$2:$E$5001,C736,'3_Package_List'!$G$2:$G$5001,D736))</f>
        <v/>
      </c>
      <c r="V736" s="27">
        <f>IF(D736="","",IF(U736=0,"Not listed yet",IF(AND(S736=H736,T736=I736,U736=R736),"OK","Mismatch")))</f>
        <v/>
      </c>
    </row>
    <row r="737">
      <c r="A737" s="25" t="n"/>
      <c r="B737" s="25" t="n"/>
      <c r="C737" s="26" t="n"/>
      <c r="D737" s="26" t="n"/>
      <c r="E737" s="26" t="n"/>
      <c r="F737" s="26" t="n"/>
      <c r="G737" s="25" t="n"/>
      <c r="H737" s="25" t="n"/>
      <c r="I737" s="25" t="n"/>
      <c r="J737" s="25" t="n"/>
      <c r="K737" s="25" t="n"/>
      <c r="L737" s="27">
        <f>IF(D737="","",MIN(INT(H737/J737),I737))</f>
        <v/>
      </c>
      <c r="M737" s="27">
        <f>IF(D737="","",INT((H737-L737*J737)/J737))</f>
        <v/>
      </c>
      <c r="N737" s="27">
        <f>IF(D737="","",INT((I737-L737)/J737))</f>
        <v/>
      </c>
      <c r="O737" s="27">
        <f>IF(D737="","",H737-L737*J737-M737*J737)</f>
        <v/>
      </c>
      <c r="P737" s="27">
        <f>IF(D737="","",I737-L737-N737*J737)</f>
        <v/>
      </c>
      <c r="Q737" s="27">
        <f>IF(D737="","",IF(AND(O737&gt;0,P737&gt;0),IF(O737+P737&lt;=J737,1,2),IF(O737+P737&gt;0,1,0)))</f>
        <v/>
      </c>
      <c r="R737" s="27">
        <f>IF(D737="","",L737+M737+N737+Q737)</f>
        <v/>
      </c>
      <c r="S737" s="27">
        <f>IF(D737="","",SUMIFS('3_Package_List'!$H$2:$H$5001,'3_Package_List'!$E$2:$E$5001,C737,'3_Package_List'!$G$2:$G$5001,D737))</f>
        <v/>
      </c>
      <c r="T737" s="27">
        <f>IF(D737="","",SUMIFS('3_Package_List'!$J$2:$J$5001,'3_Package_List'!$E$2:$E$5001,C737,'3_Package_List'!$G$2:$G$5001,D737))</f>
        <v/>
      </c>
      <c r="U737" s="27">
        <f>IF(D737="","",COUNTIFS('3_Package_List'!$E$2:$E$5001,C737,'3_Package_List'!$G$2:$G$5001,D737))</f>
        <v/>
      </c>
      <c r="V737" s="27">
        <f>IF(D737="","",IF(U737=0,"Not listed yet",IF(AND(S737=H737,T737=I737,U737=R737),"OK","Mismatch")))</f>
        <v/>
      </c>
    </row>
    <row r="738">
      <c r="A738" s="25" t="n"/>
      <c r="B738" s="25" t="n"/>
      <c r="C738" s="26" t="n"/>
      <c r="D738" s="26" t="n"/>
      <c r="E738" s="26" t="n"/>
      <c r="F738" s="26" t="n"/>
      <c r="G738" s="25" t="n"/>
      <c r="H738" s="25" t="n"/>
      <c r="I738" s="25" t="n"/>
      <c r="J738" s="25" t="n"/>
      <c r="K738" s="25" t="n"/>
      <c r="L738" s="27">
        <f>IF(D738="","",MIN(INT(H738/J738),I738))</f>
        <v/>
      </c>
      <c r="M738" s="27">
        <f>IF(D738="","",INT((H738-L738*J738)/J738))</f>
        <v/>
      </c>
      <c r="N738" s="27">
        <f>IF(D738="","",INT((I738-L738)/J738))</f>
        <v/>
      </c>
      <c r="O738" s="27">
        <f>IF(D738="","",H738-L738*J738-M738*J738)</f>
        <v/>
      </c>
      <c r="P738" s="27">
        <f>IF(D738="","",I738-L738-N738*J738)</f>
        <v/>
      </c>
      <c r="Q738" s="27">
        <f>IF(D738="","",IF(AND(O738&gt;0,P738&gt;0),IF(O738+P738&lt;=J738,1,2),IF(O738+P738&gt;0,1,0)))</f>
        <v/>
      </c>
      <c r="R738" s="27">
        <f>IF(D738="","",L738+M738+N738+Q738)</f>
        <v/>
      </c>
      <c r="S738" s="27">
        <f>IF(D738="","",SUMIFS('3_Package_List'!$H$2:$H$5001,'3_Package_List'!$E$2:$E$5001,C738,'3_Package_List'!$G$2:$G$5001,D738))</f>
        <v/>
      </c>
      <c r="T738" s="27">
        <f>IF(D738="","",SUMIFS('3_Package_List'!$J$2:$J$5001,'3_Package_List'!$E$2:$E$5001,C738,'3_Package_List'!$G$2:$G$5001,D738))</f>
        <v/>
      </c>
      <c r="U738" s="27">
        <f>IF(D738="","",COUNTIFS('3_Package_List'!$E$2:$E$5001,C738,'3_Package_List'!$G$2:$G$5001,D738))</f>
        <v/>
      </c>
      <c r="V738" s="27">
        <f>IF(D738="","",IF(U738=0,"Not listed yet",IF(AND(S738=H738,T738=I738,U738=R738),"OK","Mismatch")))</f>
        <v/>
      </c>
    </row>
    <row r="739">
      <c r="A739" s="25" t="n"/>
      <c r="B739" s="25" t="n"/>
      <c r="C739" s="26" t="n"/>
      <c r="D739" s="26" t="n"/>
      <c r="E739" s="26" t="n"/>
      <c r="F739" s="26" t="n"/>
      <c r="G739" s="25" t="n"/>
      <c r="H739" s="25" t="n"/>
      <c r="I739" s="25" t="n"/>
      <c r="J739" s="25" t="n"/>
      <c r="K739" s="25" t="n"/>
      <c r="L739" s="27">
        <f>IF(D739="","",MIN(INT(H739/J739),I739))</f>
        <v/>
      </c>
      <c r="M739" s="27">
        <f>IF(D739="","",INT((H739-L739*J739)/J739))</f>
        <v/>
      </c>
      <c r="N739" s="27">
        <f>IF(D739="","",INT((I739-L739)/J739))</f>
        <v/>
      </c>
      <c r="O739" s="27">
        <f>IF(D739="","",H739-L739*J739-M739*J739)</f>
        <v/>
      </c>
      <c r="P739" s="27">
        <f>IF(D739="","",I739-L739-N739*J739)</f>
        <v/>
      </c>
      <c r="Q739" s="27">
        <f>IF(D739="","",IF(AND(O739&gt;0,P739&gt;0),IF(O739+P739&lt;=J739,1,2),IF(O739+P739&gt;0,1,0)))</f>
        <v/>
      </c>
      <c r="R739" s="27">
        <f>IF(D739="","",L739+M739+N739+Q739)</f>
        <v/>
      </c>
      <c r="S739" s="27">
        <f>IF(D739="","",SUMIFS('3_Package_List'!$H$2:$H$5001,'3_Package_List'!$E$2:$E$5001,C739,'3_Package_List'!$G$2:$G$5001,D739))</f>
        <v/>
      </c>
      <c r="T739" s="27">
        <f>IF(D739="","",SUMIFS('3_Package_List'!$J$2:$J$5001,'3_Package_List'!$E$2:$E$5001,C739,'3_Package_List'!$G$2:$G$5001,D739))</f>
        <v/>
      </c>
      <c r="U739" s="27">
        <f>IF(D739="","",COUNTIFS('3_Package_List'!$E$2:$E$5001,C739,'3_Package_List'!$G$2:$G$5001,D739))</f>
        <v/>
      </c>
      <c r="V739" s="27">
        <f>IF(D739="","",IF(U739=0,"Not listed yet",IF(AND(S739=H739,T739=I739,U739=R739),"OK","Mismatch")))</f>
        <v/>
      </c>
    </row>
    <row r="740">
      <c r="A740" s="25" t="n"/>
      <c r="B740" s="25" t="n"/>
      <c r="C740" s="26" t="n"/>
      <c r="D740" s="26" t="n"/>
      <c r="E740" s="26" t="n"/>
      <c r="F740" s="26" t="n"/>
      <c r="G740" s="25" t="n"/>
      <c r="H740" s="25" t="n"/>
      <c r="I740" s="25" t="n"/>
      <c r="J740" s="25" t="n"/>
      <c r="K740" s="25" t="n"/>
      <c r="L740" s="27">
        <f>IF(D740="","",MIN(INT(H740/J740),I740))</f>
        <v/>
      </c>
      <c r="M740" s="27">
        <f>IF(D740="","",INT((H740-L740*J740)/J740))</f>
        <v/>
      </c>
      <c r="N740" s="27">
        <f>IF(D740="","",INT((I740-L740)/J740))</f>
        <v/>
      </c>
      <c r="O740" s="27">
        <f>IF(D740="","",H740-L740*J740-M740*J740)</f>
        <v/>
      </c>
      <c r="P740" s="27">
        <f>IF(D740="","",I740-L740-N740*J740)</f>
        <v/>
      </c>
      <c r="Q740" s="27">
        <f>IF(D740="","",IF(AND(O740&gt;0,P740&gt;0),IF(O740+P740&lt;=J740,1,2),IF(O740+P740&gt;0,1,0)))</f>
        <v/>
      </c>
      <c r="R740" s="27">
        <f>IF(D740="","",L740+M740+N740+Q740)</f>
        <v/>
      </c>
      <c r="S740" s="27">
        <f>IF(D740="","",SUMIFS('3_Package_List'!$H$2:$H$5001,'3_Package_List'!$E$2:$E$5001,C740,'3_Package_List'!$G$2:$G$5001,D740))</f>
        <v/>
      </c>
      <c r="T740" s="27">
        <f>IF(D740="","",SUMIFS('3_Package_List'!$J$2:$J$5001,'3_Package_List'!$E$2:$E$5001,C740,'3_Package_List'!$G$2:$G$5001,D740))</f>
        <v/>
      </c>
      <c r="U740" s="27">
        <f>IF(D740="","",COUNTIFS('3_Package_List'!$E$2:$E$5001,C740,'3_Package_List'!$G$2:$G$5001,D740))</f>
        <v/>
      </c>
      <c r="V740" s="27">
        <f>IF(D740="","",IF(U740=0,"Not listed yet",IF(AND(S740=H740,T740=I740,U740=R740),"OK","Mismatch")))</f>
        <v/>
      </c>
    </row>
    <row r="741">
      <c r="A741" s="25" t="n"/>
      <c r="B741" s="25" t="n"/>
      <c r="C741" s="26" t="n"/>
      <c r="D741" s="26" t="n"/>
      <c r="E741" s="26" t="n"/>
      <c r="F741" s="26" t="n"/>
      <c r="G741" s="25" t="n"/>
      <c r="H741" s="25" t="n"/>
      <c r="I741" s="25" t="n"/>
      <c r="J741" s="25" t="n"/>
      <c r="K741" s="25" t="n"/>
      <c r="L741" s="27">
        <f>IF(D741="","",MIN(INT(H741/J741),I741))</f>
        <v/>
      </c>
      <c r="M741" s="27">
        <f>IF(D741="","",INT((H741-L741*J741)/J741))</f>
        <v/>
      </c>
      <c r="N741" s="27">
        <f>IF(D741="","",INT((I741-L741)/J741))</f>
        <v/>
      </c>
      <c r="O741" s="27">
        <f>IF(D741="","",H741-L741*J741-M741*J741)</f>
        <v/>
      </c>
      <c r="P741" s="27">
        <f>IF(D741="","",I741-L741-N741*J741)</f>
        <v/>
      </c>
      <c r="Q741" s="27">
        <f>IF(D741="","",IF(AND(O741&gt;0,P741&gt;0),IF(O741+P741&lt;=J741,1,2),IF(O741+P741&gt;0,1,0)))</f>
        <v/>
      </c>
      <c r="R741" s="27">
        <f>IF(D741="","",L741+M741+N741+Q741)</f>
        <v/>
      </c>
      <c r="S741" s="27">
        <f>IF(D741="","",SUMIFS('3_Package_List'!$H$2:$H$5001,'3_Package_List'!$E$2:$E$5001,C741,'3_Package_List'!$G$2:$G$5001,D741))</f>
        <v/>
      </c>
      <c r="T741" s="27">
        <f>IF(D741="","",SUMIFS('3_Package_List'!$J$2:$J$5001,'3_Package_List'!$E$2:$E$5001,C741,'3_Package_List'!$G$2:$G$5001,D741))</f>
        <v/>
      </c>
      <c r="U741" s="27">
        <f>IF(D741="","",COUNTIFS('3_Package_List'!$E$2:$E$5001,C741,'3_Package_List'!$G$2:$G$5001,D741))</f>
        <v/>
      </c>
      <c r="V741" s="27">
        <f>IF(D741="","",IF(U741=0,"Not listed yet",IF(AND(S741=H741,T741=I741,U741=R741),"OK","Mismatch")))</f>
        <v/>
      </c>
    </row>
    <row r="742">
      <c r="A742" s="25" t="n"/>
      <c r="B742" s="25" t="n"/>
      <c r="C742" s="26" t="n"/>
      <c r="D742" s="26" t="n"/>
      <c r="E742" s="26" t="n"/>
      <c r="F742" s="26" t="n"/>
      <c r="G742" s="25" t="n"/>
      <c r="H742" s="25" t="n"/>
      <c r="I742" s="25" t="n"/>
      <c r="J742" s="25" t="n"/>
      <c r="K742" s="25" t="n"/>
      <c r="L742" s="27">
        <f>IF(D742="","",MIN(INT(H742/J742),I742))</f>
        <v/>
      </c>
      <c r="M742" s="27">
        <f>IF(D742="","",INT((H742-L742*J742)/J742))</f>
        <v/>
      </c>
      <c r="N742" s="27">
        <f>IF(D742="","",INT((I742-L742)/J742))</f>
        <v/>
      </c>
      <c r="O742" s="27">
        <f>IF(D742="","",H742-L742*J742-M742*J742)</f>
        <v/>
      </c>
      <c r="P742" s="27">
        <f>IF(D742="","",I742-L742-N742*J742)</f>
        <v/>
      </c>
      <c r="Q742" s="27">
        <f>IF(D742="","",IF(AND(O742&gt;0,P742&gt;0),IF(O742+P742&lt;=J742,1,2),IF(O742+P742&gt;0,1,0)))</f>
        <v/>
      </c>
      <c r="R742" s="27">
        <f>IF(D742="","",L742+M742+N742+Q742)</f>
        <v/>
      </c>
      <c r="S742" s="27">
        <f>IF(D742="","",SUMIFS('3_Package_List'!$H$2:$H$5001,'3_Package_List'!$E$2:$E$5001,C742,'3_Package_List'!$G$2:$G$5001,D742))</f>
        <v/>
      </c>
      <c r="T742" s="27">
        <f>IF(D742="","",SUMIFS('3_Package_List'!$J$2:$J$5001,'3_Package_List'!$E$2:$E$5001,C742,'3_Package_List'!$G$2:$G$5001,D742))</f>
        <v/>
      </c>
      <c r="U742" s="27">
        <f>IF(D742="","",COUNTIFS('3_Package_List'!$E$2:$E$5001,C742,'3_Package_List'!$G$2:$G$5001,D742))</f>
        <v/>
      </c>
      <c r="V742" s="27">
        <f>IF(D742="","",IF(U742=0,"Not listed yet",IF(AND(S742=H742,T742=I742,U742=R742),"OK","Mismatch")))</f>
        <v/>
      </c>
    </row>
    <row r="743">
      <c r="A743" s="25" t="n"/>
      <c r="B743" s="25" t="n"/>
      <c r="C743" s="26" t="n"/>
      <c r="D743" s="26" t="n"/>
      <c r="E743" s="26" t="n"/>
      <c r="F743" s="26" t="n"/>
      <c r="G743" s="25" t="n"/>
      <c r="H743" s="25" t="n"/>
      <c r="I743" s="25" t="n"/>
      <c r="J743" s="25" t="n"/>
      <c r="K743" s="25" t="n"/>
      <c r="L743" s="27">
        <f>IF(D743="","",MIN(INT(H743/J743),I743))</f>
        <v/>
      </c>
      <c r="M743" s="27">
        <f>IF(D743="","",INT((H743-L743*J743)/J743))</f>
        <v/>
      </c>
      <c r="N743" s="27">
        <f>IF(D743="","",INT((I743-L743)/J743))</f>
        <v/>
      </c>
      <c r="O743" s="27">
        <f>IF(D743="","",H743-L743*J743-M743*J743)</f>
        <v/>
      </c>
      <c r="P743" s="27">
        <f>IF(D743="","",I743-L743-N743*J743)</f>
        <v/>
      </c>
      <c r="Q743" s="27">
        <f>IF(D743="","",IF(AND(O743&gt;0,P743&gt;0),IF(O743+P743&lt;=J743,1,2),IF(O743+P743&gt;0,1,0)))</f>
        <v/>
      </c>
      <c r="R743" s="27">
        <f>IF(D743="","",L743+M743+N743+Q743)</f>
        <v/>
      </c>
      <c r="S743" s="27">
        <f>IF(D743="","",SUMIFS('3_Package_List'!$H$2:$H$5001,'3_Package_List'!$E$2:$E$5001,C743,'3_Package_List'!$G$2:$G$5001,D743))</f>
        <v/>
      </c>
      <c r="T743" s="27">
        <f>IF(D743="","",SUMIFS('3_Package_List'!$J$2:$J$5001,'3_Package_List'!$E$2:$E$5001,C743,'3_Package_List'!$G$2:$G$5001,D743))</f>
        <v/>
      </c>
      <c r="U743" s="27">
        <f>IF(D743="","",COUNTIFS('3_Package_List'!$E$2:$E$5001,C743,'3_Package_List'!$G$2:$G$5001,D743))</f>
        <v/>
      </c>
      <c r="V743" s="27">
        <f>IF(D743="","",IF(U743=0,"Not listed yet",IF(AND(S743=H743,T743=I743,U743=R743),"OK","Mismatch")))</f>
        <v/>
      </c>
    </row>
    <row r="744">
      <c r="A744" s="25" t="n"/>
      <c r="B744" s="25" t="n"/>
      <c r="C744" s="26" t="n"/>
      <c r="D744" s="26" t="n"/>
      <c r="E744" s="26" t="n"/>
      <c r="F744" s="26" t="n"/>
      <c r="G744" s="25" t="n"/>
      <c r="H744" s="25" t="n"/>
      <c r="I744" s="25" t="n"/>
      <c r="J744" s="25" t="n"/>
      <c r="K744" s="25" t="n"/>
      <c r="L744" s="27">
        <f>IF(D744="","",MIN(INT(H744/J744),I744))</f>
        <v/>
      </c>
      <c r="M744" s="27">
        <f>IF(D744="","",INT((H744-L744*J744)/J744))</f>
        <v/>
      </c>
      <c r="N744" s="27">
        <f>IF(D744="","",INT((I744-L744)/J744))</f>
        <v/>
      </c>
      <c r="O744" s="27">
        <f>IF(D744="","",H744-L744*J744-M744*J744)</f>
        <v/>
      </c>
      <c r="P744" s="27">
        <f>IF(D744="","",I744-L744-N744*J744)</f>
        <v/>
      </c>
      <c r="Q744" s="27">
        <f>IF(D744="","",IF(AND(O744&gt;0,P744&gt;0),IF(O744+P744&lt;=J744,1,2),IF(O744+P744&gt;0,1,0)))</f>
        <v/>
      </c>
      <c r="R744" s="27">
        <f>IF(D744="","",L744+M744+N744+Q744)</f>
        <v/>
      </c>
      <c r="S744" s="27">
        <f>IF(D744="","",SUMIFS('3_Package_List'!$H$2:$H$5001,'3_Package_List'!$E$2:$E$5001,C744,'3_Package_List'!$G$2:$G$5001,D744))</f>
        <v/>
      </c>
      <c r="T744" s="27">
        <f>IF(D744="","",SUMIFS('3_Package_List'!$J$2:$J$5001,'3_Package_List'!$E$2:$E$5001,C744,'3_Package_List'!$G$2:$G$5001,D744))</f>
        <v/>
      </c>
      <c r="U744" s="27">
        <f>IF(D744="","",COUNTIFS('3_Package_List'!$E$2:$E$5001,C744,'3_Package_List'!$G$2:$G$5001,D744))</f>
        <v/>
      </c>
      <c r="V744" s="27">
        <f>IF(D744="","",IF(U744=0,"Not listed yet",IF(AND(S744=H744,T744=I744,U744=R744),"OK","Mismatch")))</f>
        <v/>
      </c>
    </row>
    <row r="745">
      <c r="A745" s="25" t="n"/>
      <c r="B745" s="25" t="n"/>
      <c r="C745" s="26" t="n"/>
      <c r="D745" s="26" t="n"/>
      <c r="E745" s="26" t="n"/>
      <c r="F745" s="26" t="n"/>
      <c r="G745" s="25" t="n"/>
      <c r="H745" s="25" t="n"/>
      <c r="I745" s="25" t="n"/>
      <c r="J745" s="25" t="n"/>
      <c r="K745" s="25" t="n"/>
      <c r="L745" s="27">
        <f>IF(D745="","",MIN(INT(H745/J745),I745))</f>
        <v/>
      </c>
      <c r="M745" s="27">
        <f>IF(D745="","",INT((H745-L745*J745)/J745))</f>
        <v/>
      </c>
      <c r="N745" s="27">
        <f>IF(D745="","",INT((I745-L745)/J745))</f>
        <v/>
      </c>
      <c r="O745" s="27">
        <f>IF(D745="","",H745-L745*J745-M745*J745)</f>
        <v/>
      </c>
      <c r="P745" s="27">
        <f>IF(D745="","",I745-L745-N745*J745)</f>
        <v/>
      </c>
      <c r="Q745" s="27">
        <f>IF(D745="","",IF(AND(O745&gt;0,P745&gt;0),IF(O745+P745&lt;=J745,1,2),IF(O745+P745&gt;0,1,0)))</f>
        <v/>
      </c>
      <c r="R745" s="27">
        <f>IF(D745="","",L745+M745+N745+Q745)</f>
        <v/>
      </c>
      <c r="S745" s="27">
        <f>IF(D745="","",SUMIFS('3_Package_List'!$H$2:$H$5001,'3_Package_List'!$E$2:$E$5001,C745,'3_Package_List'!$G$2:$G$5001,D745))</f>
        <v/>
      </c>
      <c r="T745" s="27">
        <f>IF(D745="","",SUMIFS('3_Package_List'!$J$2:$J$5001,'3_Package_List'!$E$2:$E$5001,C745,'3_Package_List'!$G$2:$G$5001,D745))</f>
        <v/>
      </c>
      <c r="U745" s="27">
        <f>IF(D745="","",COUNTIFS('3_Package_List'!$E$2:$E$5001,C745,'3_Package_List'!$G$2:$G$5001,D745))</f>
        <v/>
      </c>
      <c r="V745" s="27">
        <f>IF(D745="","",IF(U745=0,"Not listed yet",IF(AND(S745=H745,T745=I745,U745=R745),"OK","Mismatch")))</f>
        <v/>
      </c>
    </row>
    <row r="746">
      <c r="A746" s="25" t="n"/>
      <c r="B746" s="25" t="n"/>
      <c r="C746" s="26" t="n"/>
      <c r="D746" s="26" t="n"/>
      <c r="E746" s="26" t="n"/>
      <c r="F746" s="26" t="n"/>
      <c r="G746" s="25" t="n"/>
      <c r="H746" s="25" t="n"/>
      <c r="I746" s="25" t="n"/>
      <c r="J746" s="25" t="n"/>
      <c r="K746" s="25" t="n"/>
      <c r="L746" s="27">
        <f>IF(D746="","",MIN(INT(H746/J746),I746))</f>
        <v/>
      </c>
      <c r="M746" s="27">
        <f>IF(D746="","",INT((H746-L746*J746)/J746))</f>
        <v/>
      </c>
      <c r="N746" s="27">
        <f>IF(D746="","",INT((I746-L746)/J746))</f>
        <v/>
      </c>
      <c r="O746" s="27">
        <f>IF(D746="","",H746-L746*J746-M746*J746)</f>
        <v/>
      </c>
      <c r="P746" s="27">
        <f>IF(D746="","",I746-L746-N746*J746)</f>
        <v/>
      </c>
      <c r="Q746" s="27">
        <f>IF(D746="","",IF(AND(O746&gt;0,P746&gt;0),IF(O746+P746&lt;=J746,1,2),IF(O746+P746&gt;0,1,0)))</f>
        <v/>
      </c>
      <c r="R746" s="27">
        <f>IF(D746="","",L746+M746+N746+Q746)</f>
        <v/>
      </c>
      <c r="S746" s="27">
        <f>IF(D746="","",SUMIFS('3_Package_List'!$H$2:$H$5001,'3_Package_List'!$E$2:$E$5001,C746,'3_Package_List'!$G$2:$G$5001,D746))</f>
        <v/>
      </c>
      <c r="T746" s="27">
        <f>IF(D746="","",SUMIFS('3_Package_List'!$J$2:$J$5001,'3_Package_List'!$E$2:$E$5001,C746,'3_Package_List'!$G$2:$G$5001,D746))</f>
        <v/>
      </c>
      <c r="U746" s="27">
        <f>IF(D746="","",COUNTIFS('3_Package_List'!$E$2:$E$5001,C746,'3_Package_List'!$G$2:$G$5001,D746))</f>
        <v/>
      </c>
      <c r="V746" s="27">
        <f>IF(D746="","",IF(U746=0,"Not listed yet",IF(AND(S746=H746,T746=I746,U746=R746),"OK","Mismatch")))</f>
        <v/>
      </c>
    </row>
    <row r="747">
      <c r="A747" s="25" t="n"/>
      <c r="B747" s="25" t="n"/>
      <c r="C747" s="26" t="n"/>
      <c r="D747" s="26" t="n"/>
      <c r="E747" s="26" t="n"/>
      <c r="F747" s="26" t="n"/>
      <c r="G747" s="25" t="n"/>
      <c r="H747" s="25" t="n"/>
      <c r="I747" s="25" t="n"/>
      <c r="J747" s="25" t="n"/>
      <c r="K747" s="25" t="n"/>
      <c r="L747" s="27">
        <f>IF(D747="","",MIN(INT(H747/J747),I747))</f>
        <v/>
      </c>
      <c r="M747" s="27">
        <f>IF(D747="","",INT((H747-L747*J747)/J747))</f>
        <v/>
      </c>
      <c r="N747" s="27">
        <f>IF(D747="","",INT((I747-L747)/J747))</f>
        <v/>
      </c>
      <c r="O747" s="27">
        <f>IF(D747="","",H747-L747*J747-M747*J747)</f>
        <v/>
      </c>
      <c r="P747" s="27">
        <f>IF(D747="","",I747-L747-N747*J747)</f>
        <v/>
      </c>
      <c r="Q747" s="27">
        <f>IF(D747="","",IF(AND(O747&gt;0,P747&gt;0),IF(O747+P747&lt;=J747,1,2),IF(O747+P747&gt;0,1,0)))</f>
        <v/>
      </c>
      <c r="R747" s="27">
        <f>IF(D747="","",L747+M747+N747+Q747)</f>
        <v/>
      </c>
      <c r="S747" s="27">
        <f>IF(D747="","",SUMIFS('3_Package_List'!$H$2:$H$5001,'3_Package_List'!$E$2:$E$5001,C747,'3_Package_List'!$G$2:$G$5001,D747))</f>
        <v/>
      </c>
      <c r="T747" s="27">
        <f>IF(D747="","",SUMIFS('3_Package_List'!$J$2:$J$5001,'3_Package_List'!$E$2:$E$5001,C747,'3_Package_List'!$G$2:$G$5001,D747))</f>
        <v/>
      </c>
      <c r="U747" s="27">
        <f>IF(D747="","",COUNTIFS('3_Package_List'!$E$2:$E$5001,C747,'3_Package_List'!$G$2:$G$5001,D747))</f>
        <v/>
      </c>
      <c r="V747" s="27">
        <f>IF(D747="","",IF(U747=0,"Not listed yet",IF(AND(S747=H747,T747=I747,U747=R747),"OK","Mismatch")))</f>
        <v/>
      </c>
    </row>
    <row r="748">
      <c r="A748" s="25" t="n"/>
      <c r="B748" s="25" t="n"/>
      <c r="C748" s="26" t="n"/>
      <c r="D748" s="26" t="n"/>
      <c r="E748" s="26" t="n"/>
      <c r="F748" s="26" t="n"/>
      <c r="G748" s="25" t="n"/>
      <c r="H748" s="25" t="n"/>
      <c r="I748" s="25" t="n"/>
      <c r="J748" s="25" t="n"/>
      <c r="K748" s="25" t="n"/>
      <c r="L748" s="27">
        <f>IF(D748="","",MIN(INT(H748/J748),I748))</f>
        <v/>
      </c>
      <c r="M748" s="27">
        <f>IF(D748="","",INT((H748-L748*J748)/J748))</f>
        <v/>
      </c>
      <c r="N748" s="27">
        <f>IF(D748="","",INT((I748-L748)/J748))</f>
        <v/>
      </c>
      <c r="O748" s="27">
        <f>IF(D748="","",H748-L748*J748-M748*J748)</f>
        <v/>
      </c>
      <c r="P748" s="27">
        <f>IF(D748="","",I748-L748-N748*J748)</f>
        <v/>
      </c>
      <c r="Q748" s="27">
        <f>IF(D748="","",IF(AND(O748&gt;0,P748&gt;0),IF(O748+P748&lt;=J748,1,2),IF(O748+P748&gt;0,1,0)))</f>
        <v/>
      </c>
      <c r="R748" s="27">
        <f>IF(D748="","",L748+M748+N748+Q748)</f>
        <v/>
      </c>
      <c r="S748" s="27">
        <f>IF(D748="","",SUMIFS('3_Package_List'!$H$2:$H$5001,'3_Package_List'!$E$2:$E$5001,C748,'3_Package_List'!$G$2:$G$5001,D748))</f>
        <v/>
      </c>
      <c r="T748" s="27">
        <f>IF(D748="","",SUMIFS('3_Package_List'!$J$2:$J$5001,'3_Package_List'!$E$2:$E$5001,C748,'3_Package_List'!$G$2:$G$5001,D748))</f>
        <v/>
      </c>
      <c r="U748" s="27">
        <f>IF(D748="","",COUNTIFS('3_Package_List'!$E$2:$E$5001,C748,'3_Package_List'!$G$2:$G$5001,D748))</f>
        <v/>
      </c>
      <c r="V748" s="27">
        <f>IF(D748="","",IF(U748=0,"Not listed yet",IF(AND(S748=H748,T748=I748,U748=R748),"OK","Mismatch")))</f>
        <v/>
      </c>
    </row>
    <row r="749">
      <c r="A749" s="25" t="n"/>
      <c r="B749" s="25" t="n"/>
      <c r="C749" s="26" t="n"/>
      <c r="D749" s="26" t="n"/>
      <c r="E749" s="26" t="n"/>
      <c r="F749" s="26" t="n"/>
      <c r="G749" s="25" t="n"/>
      <c r="H749" s="25" t="n"/>
      <c r="I749" s="25" t="n"/>
      <c r="J749" s="25" t="n"/>
      <c r="K749" s="25" t="n"/>
      <c r="L749" s="27">
        <f>IF(D749="","",MIN(INT(H749/J749),I749))</f>
        <v/>
      </c>
      <c r="M749" s="27">
        <f>IF(D749="","",INT((H749-L749*J749)/J749))</f>
        <v/>
      </c>
      <c r="N749" s="27">
        <f>IF(D749="","",INT((I749-L749)/J749))</f>
        <v/>
      </c>
      <c r="O749" s="27">
        <f>IF(D749="","",H749-L749*J749-M749*J749)</f>
        <v/>
      </c>
      <c r="P749" s="27">
        <f>IF(D749="","",I749-L749-N749*J749)</f>
        <v/>
      </c>
      <c r="Q749" s="27">
        <f>IF(D749="","",IF(AND(O749&gt;0,P749&gt;0),IF(O749+P749&lt;=J749,1,2),IF(O749+P749&gt;0,1,0)))</f>
        <v/>
      </c>
      <c r="R749" s="27">
        <f>IF(D749="","",L749+M749+N749+Q749)</f>
        <v/>
      </c>
      <c r="S749" s="27">
        <f>IF(D749="","",SUMIFS('3_Package_List'!$H$2:$H$5001,'3_Package_List'!$E$2:$E$5001,C749,'3_Package_List'!$G$2:$G$5001,D749))</f>
        <v/>
      </c>
      <c r="T749" s="27">
        <f>IF(D749="","",SUMIFS('3_Package_List'!$J$2:$J$5001,'3_Package_List'!$E$2:$E$5001,C749,'3_Package_List'!$G$2:$G$5001,D749))</f>
        <v/>
      </c>
      <c r="U749" s="27">
        <f>IF(D749="","",COUNTIFS('3_Package_List'!$E$2:$E$5001,C749,'3_Package_List'!$G$2:$G$5001,D749))</f>
        <v/>
      </c>
      <c r="V749" s="27">
        <f>IF(D749="","",IF(U749=0,"Not listed yet",IF(AND(S749=H749,T749=I749,U749=R749),"OK","Mismatch")))</f>
        <v/>
      </c>
    </row>
    <row r="750">
      <c r="A750" s="25" t="n"/>
      <c r="B750" s="25" t="n"/>
      <c r="C750" s="26" t="n"/>
      <c r="D750" s="26" t="n"/>
      <c r="E750" s="26" t="n"/>
      <c r="F750" s="26" t="n"/>
      <c r="G750" s="25" t="n"/>
      <c r="H750" s="25" t="n"/>
      <c r="I750" s="25" t="n"/>
      <c r="J750" s="25" t="n"/>
      <c r="K750" s="25" t="n"/>
      <c r="L750" s="27">
        <f>IF(D750="","",MIN(INT(H750/J750),I750))</f>
        <v/>
      </c>
      <c r="M750" s="27">
        <f>IF(D750="","",INT((H750-L750*J750)/J750))</f>
        <v/>
      </c>
      <c r="N750" s="27">
        <f>IF(D750="","",INT((I750-L750)/J750))</f>
        <v/>
      </c>
      <c r="O750" s="27">
        <f>IF(D750="","",H750-L750*J750-M750*J750)</f>
        <v/>
      </c>
      <c r="P750" s="27">
        <f>IF(D750="","",I750-L750-N750*J750)</f>
        <v/>
      </c>
      <c r="Q750" s="27">
        <f>IF(D750="","",IF(AND(O750&gt;0,P750&gt;0),IF(O750+P750&lt;=J750,1,2),IF(O750+P750&gt;0,1,0)))</f>
        <v/>
      </c>
      <c r="R750" s="27">
        <f>IF(D750="","",L750+M750+N750+Q750)</f>
        <v/>
      </c>
      <c r="S750" s="27">
        <f>IF(D750="","",SUMIFS('3_Package_List'!$H$2:$H$5001,'3_Package_List'!$E$2:$E$5001,C750,'3_Package_List'!$G$2:$G$5001,D750))</f>
        <v/>
      </c>
      <c r="T750" s="27">
        <f>IF(D750="","",SUMIFS('3_Package_List'!$J$2:$J$5001,'3_Package_List'!$E$2:$E$5001,C750,'3_Package_List'!$G$2:$G$5001,D750))</f>
        <v/>
      </c>
      <c r="U750" s="27">
        <f>IF(D750="","",COUNTIFS('3_Package_List'!$E$2:$E$5001,C750,'3_Package_List'!$G$2:$G$5001,D750))</f>
        <v/>
      </c>
      <c r="V750" s="27">
        <f>IF(D750="","",IF(U750=0,"Not listed yet",IF(AND(S750=H750,T750=I750,U750=R750),"OK","Mismatch")))</f>
        <v/>
      </c>
    </row>
    <row r="751">
      <c r="A751" s="25" t="n"/>
      <c r="B751" s="25" t="n"/>
      <c r="C751" s="26" t="n"/>
      <c r="D751" s="26" t="n"/>
      <c r="E751" s="26" t="n"/>
      <c r="F751" s="26" t="n"/>
      <c r="G751" s="25" t="n"/>
      <c r="H751" s="25" t="n"/>
      <c r="I751" s="25" t="n"/>
      <c r="J751" s="25" t="n"/>
      <c r="K751" s="25" t="n"/>
      <c r="L751" s="27">
        <f>IF(D751="","",MIN(INT(H751/J751),I751))</f>
        <v/>
      </c>
      <c r="M751" s="27">
        <f>IF(D751="","",INT((H751-L751*J751)/J751))</f>
        <v/>
      </c>
      <c r="N751" s="27">
        <f>IF(D751="","",INT((I751-L751)/J751))</f>
        <v/>
      </c>
      <c r="O751" s="27">
        <f>IF(D751="","",H751-L751*J751-M751*J751)</f>
        <v/>
      </c>
      <c r="P751" s="27">
        <f>IF(D751="","",I751-L751-N751*J751)</f>
        <v/>
      </c>
      <c r="Q751" s="27">
        <f>IF(D751="","",IF(AND(O751&gt;0,P751&gt;0),IF(O751+P751&lt;=J751,1,2),IF(O751+P751&gt;0,1,0)))</f>
        <v/>
      </c>
      <c r="R751" s="27">
        <f>IF(D751="","",L751+M751+N751+Q751)</f>
        <v/>
      </c>
      <c r="S751" s="27">
        <f>IF(D751="","",SUMIFS('3_Package_List'!$H$2:$H$5001,'3_Package_List'!$E$2:$E$5001,C751,'3_Package_List'!$G$2:$G$5001,D751))</f>
        <v/>
      </c>
      <c r="T751" s="27">
        <f>IF(D751="","",SUMIFS('3_Package_List'!$J$2:$J$5001,'3_Package_List'!$E$2:$E$5001,C751,'3_Package_List'!$G$2:$G$5001,D751))</f>
        <v/>
      </c>
      <c r="U751" s="27">
        <f>IF(D751="","",COUNTIFS('3_Package_List'!$E$2:$E$5001,C751,'3_Package_List'!$G$2:$G$5001,D751))</f>
        <v/>
      </c>
      <c r="V751" s="27">
        <f>IF(D751="","",IF(U751=0,"Not listed yet",IF(AND(S751=H751,T751=I751,U751=R751),"OK","Mismatch")))</f>
        <v/>
      </c>
    </row>
    <row r="752">
      <c r="A752" s="25" t="n"/>
      <c r="B752" s="25" t="n"/>
      <c r="C752" s="26" t="n"/>
      <c r="D752" s="26" t="n"/>
      <c r="E752" s="26" t="n"/>
      <c r="F752" s="26" t="n"/>
      <c r="G752" s="25" t="n"/>
      <c r="H752" s="25" t="n"/>
      <c r="I752" s="25" t="n"/>
      <c r="J752" s="25" t="n"/>
      <c r="K752" s="25" t="n"/>
      <c r="L752" s="27">
        <f>IF(D752="","",MIN(INT(H752/J752),I752))</f>
        <v/>
      </c>
      <c r="M752" s="27">
        <f>IF(D752="","",INT((H752-L752*J752)/J752))</f>
        <v/>
      </c>
      <c r="N752" s="27">
        <f>IF(D752="","",INT((I752-L752)/J752))</f>
        <v/>
      </c>
      <c r="O752" s="27">
        <f>IF(D752="","",H752-L752*J752-M752*J752)</f>
        <v/>
      </c>
      <c r="P752" s="27">
        <f>IF(D752="","",I752-L752-N752*J752)</f>
        <v/>
      </c>
      <c r="Q752" s="27">
        <f>IF(D752="","",IF(AND(O752&gt;0,P752&gt;0),IF(O752+P752&lt;=J752,1,2),IF(O752+P752&gt;0,1,0)))</f>
        <v/>
      </c>
      <c r="R752" s="27">
        <f>IF(D752="","",L752+M752+N752+Q752)</f>
        <v/>
      </c>
      <c r="S752" s="27">
        <f>IF(D752="","",SUMIFS('3_Package_List'!$H$2:$H$5001,'3_Package_List'!$E$2:$E$5001,C752,'3_Package_List'!$G$2:$G$5001,D752))</f>
        <v/>
      </c>
      <c r="T752" s="27">
        <f>IF(D752="","",SUMIFS('3_Package_List'!$J$2:$J$5001,'3_Package_List'!$E$2:$E$5001,C752,'3_Package_List'!$G$2:$G$5001,D752))</f>
        <v/>
      </c>
      <c r="U752" s="27">
        <f>IF(D752="","",COUNTIFS('3_Package_List'!$E$2:$E$5001,C752,'3_Package_List'!$G$2:$G$5001,D752))</f>
        <v/>
      </c>
      <c r="V752" s="27">
        <f>IF(D752="","",IF(U752=0,"Not listed yet",IF(AND(S752=H752,T752=I752,U752=R752),"OK","Mismatch")))</f>
        <v/>
      </c>
    </row>
    <row r="753">
      <c r="A753" s="25" t="n"/>
      <c r="B753" s="25" t="n"/>
      <c r="C753" s="26" t="n"/>
      <c r="D753" s="26" t="n"/>
      <c r="E753" s="26" t="n"/>
      <c r="F753" s="26" t="n"/>
      <c r="G753" s="25" t="n"/>
      <c r="H753" s="25" t="n"/>
      <c r="I753" s="25" t="n"/>
      <c r="J753" s="25" t="n"/>
      <c r="K753" s="25" t="n"/>
      <c r="L753" s="27">
        <f>IF(D753="","",MIN(INT(H753/J753),I753))</f>
        <v/>
      </c>
      <c r="M753" s="27">
        <f>IF(D753="","",INT((H753-L753*J753)/J753))</f>
        <v/>
      </c>
      <c r="N753" s="27">
        <f>IF(D753="","",INT((I753-L753)/J753))</f>
        <v/>
      </c>
      <c r="O753" s="27">
        <f>IF(D753="","",H753-L753*J753-M753*J753)</f>
        <v/>
      </c>
      <c r="P753" s="27">
        <f>IF(D753="","",I753-L753-N753*J753)</f>
        <v/>
      </c>
      <c r="Q753" s="27">
        <f>IF(D753="","",IF(AND(O753&gt;0,P753&gt;0),IF(O753+P753&lt;=J753,1,2),IF(O753+P753&gt;0,1,0)))</f>
        <v/>
      </c>
      <c r="R753" s="27">
        <f>IF(D753="","",L753+M753+N753+Q753)</f>
        <v/>
      </c>
      <c r="S753" s="27">
        <f>IF(D753="","",SUMIFS('3_Package_List'!$H$2:$H$5001,'3_Package_List'!$E$2:$E$5001,C753,'3_Package_List'!$G$2:$G$5001,D753))</f>
        <v/>
      </c>
      <c r="T753" s="27">
        <f>IF(D753="","",SUMIFS('3_Package_List'!$J$2:$J$5001,'3_Package_List'!$E$2:$E$5001,C753,'3_Package_List'!$G$2:$G$5001,D753))</f>
        <v/>
      </c>
      <c r="U753" s="27">
        <f>IF(D753="","",COUNTIFS('3_Package_List'!$E$2:$E$5001,C753,'3_Package_List'!$G$2:$G$5001,D753))</f>
        <v/>
      </c>
      <c r="V753" s="27">
        <f>IF(D753="","",IF(U753=0,"Not listed yet",IF(AND(S753=H753,T753=I753,U753=R753),"OK","Mismatch")))</f>
        <v/>
      </c>
    </row>
    <row r="754">
      <c r="A754" s="25" t="n"/>
      <c r="B754" s="25" t="n"/>
      <c r="C754" s="26" t="n"/>
      <c r="D754" s="26" t="n"/>
      <c r="E754" s="26" t="n"/>
      <c r="F754" s="26" t="n"/>
      <c r="G754" s="25" t="n"/>
      <c r="H754" s="25" t="n"/>
      <c r="I754" s="25" t="n"/>
      <c r="J754" s="25" t="n"/>
      <c r="K754" s="25" t="n"/>
      <c r="L754" s="27">
        <f>IF(D754="","",MIN(INT(H754/J754),I754))</f>
        <v/>
      </c>
      <c r="M754" s="27">
        <f>IF(D754="","",INT((H754-L754*J754)/J754))</f>
        <v/>
      </c>
      <c r="N754" s="27">
        <f>IF(D754="","",INT((I754-L754)/J754))</f>
        <v/>
      </c>
      <c r="O754" s="27">
        <f>IF(D754="","",H754-L754*J754-M754*J754)</f>
        <v/>
      </c>
      <c r="P754" s="27">
        <f>IF(D754="","",I754-L754-N754*J754)</f>
        <v/>
      </c>
      <c r="Q754" s="27">
        <f>IF(D754="","",IF(AND(O754&gt;0,P754&gt;0),IF(O754+P754&lt;=J754,1,2),IF(O754+P754&gt;0,1,0)))</f>
        <v/>
      </c>
      <c r="R754" s="27">
        <f>IF(D754="","",L754+M754+N754+Q754)</f>
        <v/>
      </c>
      <c r="S754" s="27">
        <f>IF(D754="","",SUMIFS('3_Package_List'!$H$2:$H$5001,'3_Package_List'!$E$2:$E$5001,C754,'3_Package_List'!$G$2:$G$5001,D754))</f>
        <v/>
      </c>
      <c r="T754" s="27">
        <f>IF(D754="","",SUMIFS('3_Package_List'!$J$2:$J$5001,'3_Package_List'!$E$2:$E$5001,C754,'3_Package_List'!$G$2:$G$5001,D754))</f>
        <v/>
      </c>
      <c r="U754" s="27">
        <f>IF(D754="","",COUNTIFS('3_Package_List'!$E$2:$E$5001,C754,'3_Package_List'!$G$2:$G$5001,D754))</f>
        <v/>
      </c>
      <c r="V754" s="27">
        <f>IF(D754="","",IF(U754=0,"Not listed yet",IF(AND(S754=H754,T754=I754,U754=R754),"OK","Mismatch")))</f>
        <v/>
      </c>
    </row>
    <row r="755">
      <c r="A755" s="25" t="n"/>
      <c r="B755" s="25" t="n"/>
      <c r="C755" s="26" t="n"/>
      <c r="D755" s="26" t="n"/>
      <c r="E755" s="26" t="n"/>
      <c r="F755" s="26" t="n"/>
      <c r="G755" s="25" t="n"/>
      <c r="H755" s="25" t="n"/>
      <c r="I755" s="25" t="n"/>
      <c r="J755" s="25" t="n"/>
      <c r="K755" s="25" t="n"/>
      <c r="L755" s="27">
        <f>IF(D755="","",MIN(INT(H755/J755),I755))</f>
        <v/>
      </c>
      <c r="M755" s="27">
        <f>IF(D755="","",INT((H755-L755*J755)/J755))</f>
        <v/>
      </c>
      <c r="N755" s="27">
        <f>IF(D755="","",INT((I755-L755)/J755))</f>
        <v/>
      </c>
      <c r="O755" s="27">
        <f>IF(D755="","",H755-L755*J755-M755*J755)</f>
        <v/>
      </c>
      <c r="P755" s="27">
        <f>IF(D755="","",I755-L755-N755*J755)</f>
        <v/>
      </c>
      <c r="Q755" s="27">
        <f>IF(D755="","",IF(AND(O755&gt;0,P755&gt;0),IF(O755+P755&lt;=J755,1,2),IF(O755+P755&gt;0,1,0)))</f>
        <v/>
      </c>
      <c r="R755" s="27">
        <f>IF(D755="","",L755+M755+N755+Q755)</f>
        <v/>
      </c>
      <c r="S755" s="27">
        <f>IF(D755="","",SUMIFS('3_Package_List'!$H$2:$H$5001,'3_Package_List'!$E$2:$E$5001,C755,'3_Package_List'!$G$2:$G$5001,D755))</f>
        <v/>
      </c>
      <c r="T755" s="27">
        <f>IF(D755="","",SUMIFS('3_Package_List'!$J$2:$J$5001,'3_Package_List'!$E$2:$E$5001,C755,'3_Package_List'!$G$2:$G$5001,D755))</f>
        <v/>
      </c>
      <c r="U755" s="27">
        <f>IF(D755="","",COUNTIFS('3_Package_List'!$E$2:$E$5001,C755,'3_Package_List'!$G$2:$G$5001,D755))</f>
        <v/>
      </c>
      <c r="V755" s="27">
        <f>IF(D755="","",IF(U755=0,"Not listed yet",IF(AND(S755=H755,T755=I755,U755=R755),"OK","Mismatch")))</f>
        <v/>
      </c>
    </row>
    <row r="756">
      <c r="A756" s="25" t="n"/>
      <c r="B756" s="25" t="n"/>
      <c r="C756" s="26" t="n"/>
      <c r="D756" s="26" t="n"/>
      <c r="E756" s="26" t="n"/>
      <c r="F756" s="26" t="n"/>
      <c r="G756" s="25" t="n"/>
      <c r="H756" s="25" t="n"/>
      <c r="I756" s="25" t="n"/>
      <c r="J756" s="25" t="n"/>
      <c r="K756" s="25" t="n"/>
      <c r="L756" s="27">
        <f>IF(D756="","",MIN(INT(H756/J756),I756))</f>
        <v/>
      </c>
      <c r="M756" s="27">
        <f>IF(D756="","",INT((H756-L756*J756)/J756))</f>
        <v/>
      </c>
      <c r="N756" s="27">
        <f>IF(D756="","",INT((I756-L756)/J756))</f>
        <v/>
      </c>
      <c r="O756" s="27">
        <f>IF(D756="","",H756-L756*J756-M756*J756)</f>
        <v/>
      </c>
      <c r="P756" s="27">
        <f>IF(D756="","",I756-L756-N756*J756)</f>
        <v/>
      </c>
      <c r="Q756" s="27">
        <f>IF(D756="","",IF(AND(O756&gt;0,P756&gt;0),IF(O756+P756&lt;=J756,1,2),IF(O756+P756&gt;0,1,0)))</f>
        <v/>
      </c>
      <c r="R756" s="27">
        <f>IF(D756="","",L756+M756+N756+Q756)</f>
        <v/>
      </c>
      <c r="S756" s="27">
        <f>IF(D756="","",SUMIFS('3_Package_List'!$H$2:$H$5001,'3_Package_List'!$E$2:$E$5001,C756,'3_Package_List'!$G$2:$G$5001,D756))</f>
        <v/>
      </c>
      <c r="T756" s="27">
        <f>IF(D756="","",SUMIFS('3_Package_List'!$J$2:$J$5001,'3_Package_List'!$E$2:$E$5001,C756,'3_Package_List'!$G$2:$G$5001,D756))</f>
        <v/>
      </c>
      <c r="U756" s="27">
        <f>IF(D756="","",COUNTIFS('3_Package_List'!$E$2:$E$5001,C756,'3_Package_List'!$G$2:$G$5001,D756))</f>
        <v/>
      </c>
      <c r="V756" s="27">
        <f>IF(D756="","",IF(U756=0,"Not listed yet",IF(AND(S756=H756,T756=I756,U756=R756),"OK","Mismatch")))</f>
        <v/>
      </c>
    </row>
    <row r="757">
      <c r="A757" s="25" t="n"/>
      <c r="B757" s="25" t="n"/>
      <c r="C757" s="26" t="n"/>
      <c r="D757" s="26" t="n"/>
      <c r="E757" s="26" t="n"/>
      <c r="F757" s="26" t="n"/>
      <c r="G757" s="25" t="n"/>
      <c r="H757" s="25" t="n"/>
      <c r="I757" s="25" t="n"/>
      <c r="J757" s="25" t="n"/>
      <c r="K757" s="25" t="n"/>
      <c r="L757" s="27">
        <f>IF(D757="","",MIN(INT(H757/J757),I757))</f>
        <v/>
      </c>
      <c r="M757" s="27">
        <f>IF(D757="","",INT((H757-L757*J757)/J757))</f>
        <v/>
      </c>
      <c r="N757" s="27">
        <f>IF(D757="","",INT((I757-L757)/J757))</f>
        <v/>
      </c>
      <c r="O757" s="27">
        <f>IF(D757="","",H757-L757*J757-M757*J757)</f>
        <v/>
      </c>
      <c r="P757" s="27">
        <f>IF(D757="","",I757-L757-N757*J757)</f>
        <v/>
      </c>
      <c r="Q757" s="27">
        <f>IF(D757="","",IF(AND(O757&gt;0,P757&gt;0),IF(O757+P757&lt;=J757,1,2),IF(O757+P757&gt;0,1,0)))</f>
        <v/>
      </c>
      <c r="R757" s="27">
        <f>IF(D757="","",L757+M757+N757+Q757)</f>
        <v/>
      </c>
      <c r="S757" s="27">
        <f>IF(D757="","",SUMIFS('3_Package_List'!$H$2:$H$5001,'3_Package_List'!$E$2:$E$5001,C757,'3_Package_List'!$G$2:$G$5001,D757))</f>
        <v/>
      </c>
      <c r="T757" s="27">
        <f>IF(D757="","",SUMIFS('3_Package_List'!$J$2:$J$5001,'3_Package_List'!$E$2:$E$5001,C757,'3_Package_List'!$G$2:$G$5001,D757))</f>
        <v/>
      </c>
      <c r="U757" s="27">
        <f>IF(D757="","",COUNTIFS('3_Package_List'!$E$2:$E$5001,C757,'3_Package_List'!$G$2:$G$5001,D757))</f>
        <v/>
      </c>
      <c r="V757" s="27">
        <f>IF(D757="","",IF(U757=0,"Not listed yet",IF(AND(S757=H757,T757=I757,U757=R757),"OK","Mismatch")))</f>
        <v/>
      </c>
    </row>
    <row r="758">
      <c r="A758" s="25" t="n"/>
      <c r="B758" s="25" t="n"/>
      <c r="C758" s="26" t="n"/>
      <c r="D758" s="26" t="n"/>
      <c r="E758" s="26" t="n"/>
      <c r="F758" s="26" t="n"/>
      <c r="G758" s="25" t="n"/>
      <c r="H758" s="25" t="n"/>
      <c r="I758" s="25" t="n"/>
      <c r="J758" s="25" t="n"/>
      <c r="K758" s="25" t="n"/>
      <c r="L758" s="27">
        <f>IF(D758="","",MIN(INT(H758/J758),I758))</f>
        <v/>
      </c>
      <c r="M758" s="27">
        <f>IF(D758="","",INT((H758-L758*J758)/J758))</f>
        <v/>
      </c>
      <c r="N758" s="27">
        <f>IF(D758="","",INT((I758-L758)/J758))</f>
        <v/>
      </c>
      <c r="O758" s="27">
        <f>IF(D758="","",H758-L758*J758-M758*J758)</f>
        <v/>
      </c>
      <c r="P758" s="27">
        <f>IF(D758="","",I758-L758-N758*J758)</f>
        <v/>
      </c>
      <c r="Q758" s="27">
        <f>IF(D758="","",IF(AND(O758&gt;0,P758&gt;0),IF(O758+P758&lt;=J758,1,2),IF(O758+P758&gt;0,1,0)))</f>
        <v/>
      </c>
      <c r="R758" s="27">
        <f>IF(D758="","",L758+M758+N758+Q758)</f>
        <v/>
      </c>
      <c r="S758" s="27">
        <f>IF(D758="","",SUMIFS('3_Package_List'!$H$2:$H$5001,'3_Package_List'!$E$2:$E$5001,C758,'3_Package_List'!$G$2:$G$5001,D758))</f>
        <v/>
      </c>
      <c r="T758" s="27">
        <f>IF(D758="","",SUMIFS('3_Package_List'!$J$2:$J$5001,'3_Package_List'!$E$2:$E$5001,C758,'3_Package_List'!$G$2:$G$5001,D758))</f>
        <v/>
      </c>
      <c r="U758" s="27">
        <f>IF(D758="","",COUNTIFS('3_Package_List'!$E$2:$E$5001,C758,'3_Package_List'!$G$2:$G$5001,D758))</f>
        <v/>
      </c>
      <c r="V758" s="27">
        <f>IF(D758="","",IF(U758=0,"Not listed yet",IF(AND(S758=H758,T758=I758,U758=R758),"OK","Mismatch")))</f>
        <v/>
      </c>
    </row>
    <row r="759">
      <c r="A759" s="25" t="n"/>
      <c r="B759" s="25" t="n"/>
      <c r="C759" s="26" t="n"/>
      <c r="D759" s="26" t="n"/>
      <c r="E759" s="26" t="n"/>
      <c r="F759" s="26" t="n"/>
      <c r="G759" s="25" t="n"/>
      <c r="H759" s="25" t="n"/>
      <c r="I759" s="25" t="n"/>
      <c r="J759" s="25" t="n"/>
      <c r="K759" s="25" t="n"/>
      <c r="L759" s="27">
        <f>IF(D759="","",MIN(INT(H759/J759),I759))</f>
        <v/>
      </c>
      <c r="M759" s="27">
        <f>IF(D759="","",INT((H759-L759*J759)/J759))</f>
        <v/>
      </c>
      <c r="N759" s="27">
        <f>IF(D759="","",INT((I759-L759)/J759))</f>
        <v/>
      </c>
      <c r="O759" s="27">
        <f>IF(D759="","",H759-L759*J759-M759*J759)</f>
        <v/>
      </c>
      <c r="P759" s="27">
        <f>IF(D759="","",I759-L759-N759*J759)</f>
        <v/>
      </c>
      <c r="Q759" s="27">
        <f>IF(D759="","",IF(AND(O759&gt;0,P759&gt;0),IF(O759+P759&lt;=J759,1,2),IF(O759+P759&gt;0,1,0)))</f>
        <v/>
      </c>
      <c r="R759" s="27">
        <f>IF(D759="","",L759+M759+N759+Q759)</f>
        <v/>
      </c>
      <c r="S759" s="27">
        <f>IF(D759="","",SUMIFS('3_Package_List'!$H$2:$H$5001,'3_Package_List'!$E$2:$E$5001,C759,'3_Package_List'!$G$2:$G$5001,D759))</f>
        <v/>
      </c>
      <c r="T759" s="27">
        <f>IF(D759="","",SUMIFS('3_Package_List'!$J$2:$J$5001,'3_Package_List'!$E$2:$E$5001,C759,'3_Package_List'!$G$2:$G$5001,D759))</f>
        <v/>
      </c>
      <c r="U759" s="27">
        <f>IF(D759="","",COUNTIFS('3_Package_List'!$E$2:$E$5001,C759,'3_Package_List'!$G$2:$G$5001,D759))</f>
        <v/>
      </c>
      <c r="V759" s="27">
        <f>IF(D759="","",IF(U759=0,"Not listed yet",IF(AND(S759=H759,T759=I759,U759=R759),"OK","Mismatch")))</f>
        <v/>
      </c>
    </row>
    <row r="760">
      <c r="A760" s="25" t="n"/>
      <c r="B760" s="25" t="n"/>
      <c r="C760" s="26" t="n"/>
      <c r="D760" s="26" t="n"/>
      <c r="E760" s="26" t="n"/>
      <c r="F760" s="26" t="n"/>
      <c r="G760" s="25" t="n"/>
      <c r="H760" s="25" t="n"/>
      <c r="I760" s="25" t="n"/>
      <c r="J760" s="25" t="n"/>
      <c r="K760" s="25" t="n"/>
      <c r="L760" s="27">
        <f>IF(D760="","",MIN(INT(H760/J760),I760))</f>
        <v/>
      </c>
      <c r="M760" s="27">
        <f>IF(D760="","",INT((H760-L760*J760)/J760))</f>
        <v/>
      </c>
      <c r="N760" s="27">
        <f>IF(D760="","",INT((I760-L760)/J760))</f>
        <v/>
      </c>
      <c r="O760" s="27">
        <f>IF(D760="","",H760-L760*J760-M760*J760)</f>
        <v/>
      </c>
      <c r="P760" s="27">
        <f>IF(D760="","",I760-L760-N760*J760)</f>
        <v/>
      </c>
      <c r="Q760" s="27">
        <f>IF(D760="","",IF(AND(O760&gt;0,P760&gt;0),IF(O760+P760&lt;=J760,1,2),IF(O760+P760&gt;0,1,0)))</f>
        <v/>
      </c>
      <c r="R760" s="27">
        <f>IF(D760="","",L760+M760+N760+Q760)</f>
        <v/>
      </c>
      <c r="S760" s="27">
        <f>IF(D760="","",SUMIFS('3_Package_List'!$H$2:$H$5001,'3_Package_List'!$E$2:$E$5001,C760,'3_Package_List'!$G$2:$G$5001,D760))</f>
        <v/>
      </c>
      <c r="T760" s="27">
        <f>IF(D760="","",SUMIFS('3_Package_List'!$J$2:$J$5001,'3_Package_List'!$E$2:$E$5001,C760,'3_Package_List'!$G$2:$G$5001,D760))</f>
        <v/>
      </c>
      <c r="U760" s="27">
        <f>IF(D760="","",COUNTIFS('3_Package_List'!$E$2:$E$5001,C760,'3_Package_List'!$G$2:$G$5001,D760))</f>
        <v/>
      </c>
      <c r="V760" s="27">
        <f>IF(D760="","",IF(U760=0,"Not listed yet",IF(AND(S760=H760,T760=I760,U760=R760),"OK","Mismatch")))</f>
        <v/>
      </c>
    </row>
    <row r="761">
      <c r="A761" s="25" t="n"/>
      <c r="B761" s="25" t="n"/>
      <c r="C761" s="26" t="n"/>
      <c r="D761" s="26" t="n"/>
      <c r="E761" s="26" t="n"/>
      <c r="F761" s="26" t="n"/>
      <c r="G761" s="25" t="n"/>
      <c r="H761" s="25" t="n"/>
      <c r="I761" s="25" t="n"/>
      <c r="J761" s="25" t="n"/>
      <c r="K761" s="25" t="n"/>
      <c r="L761" s="27">
        <f>IF(D761="","",MIN(INT(H761/J761),I761))</f>
        <v/>
      </c>
      <c r="M761" s="27">
        <f>IF(D761="","",INT((H761-L761*J761)/J761))</f>
        <v/>
      </c>
      <c r="N761" s="27">
        <f>IF(D761="","",INT((I761-L761)/J761))</f>
        <v/>
      </c>
      <c r="O761" s="27">
        <f>IF(D761="","",H761-L761*J761-M761*J761)</f>
        <v/>
      </c>
      <c r="P761" s="27">
        <f>IF(D761="","",I761-L761-N761*J761)</f>
        <v/>
      </c>
      <c r="Q761" s="27">
        <f>IF(D761="","",IF(AND(O761&gt;0,P761&gt;0),IF(O761+P761&lt;=J761,1,2),IF(O761+P761&gt;0,1,0)))</f>
        <v/>
      </c>
      <c r="R761" s="27">
        <f>IF(D761="","",L761+M761+N761+Q761)</f>
        <v/>
      </c>
      <c r="S761" s="27">
        <f>IF(D761="","",SUMIFS('3_Package_List'!$H$2:$H$5001,'3_Package_List'!$E$2:$E$5001,C761,'3_Package_List'!$G$2:$G$5001,D761))</f>
        <v/>
      </c>
      <c r="T761" s="27">
        <f>IF(D761="","",SUMIFS('3_Package_List'!$J$2:$J$5001,'3_Package_List'!$E$2:$E$5001,C761,'3_Package_List'!$G$2:$G$5001,D761))</f>
        <v/>
      </c>
      <c r="U761" s="27">
        <f>IF(D761="","",COUNTIFS('3_Package_List'!$E$2:$E$5001,C761,'3_Package_List'!$G$2:$G$5001,D761))</f>
        <v/>
      </c>
      <c r="V761" s="27">
        <f>IF(D761="","",IF(U761=0,"Not listed yet",IF(AND(S761=H761,T761=I761,U761=R761),"OK","Mismatch")))</f>
        <v/>
      </c>
    </row>
    <row r="762">
      <c r="A762" s="25" t="n"/>
      <c r="B762" s="25" t="n"/>
      <c r="C762" s="26" t="n"/>
      <c r="D762" s="26" t="n"/>
      <c r="E762" s="26" t="n"/>
      <c r="F762" s="26" t="n"/>
      <c r="G762" s="25" t="n"/>
      <c r="H762" s="25" t="n"/>
      <c r="I762" s="25" t="n"/>
      <c r="J762" s="25" t="n"/>
      <c r="K762" s="25" t="n"/>
      <c r="L762" s="27">
        <f>IF(D762="","",MIN(INT(H762/J762),I762))</f>
        <v/>
      </c>
      <c r="M762" s="27">
        <f>IF(D762="","",INT((H762-L762*J762)/J762))</f>
        <v/>
      </c>
      <c r="N762" s="27">
        <f>IF(D762="","",INT((I762-L762)/J762))</f>
        <v/>
      </c>
      <c r="O762" s="27">
        <f>IF(D762="","",H762-L762*J762-M762*J762)</f>
        <v/>
      </c>
      <c r="P762" s="27">
        <f>IF(D762="","",I762-L762-N762*J762)</f>
        <v/>
      </c>
      <c r="Q762" s="27">
        <f>IF(D762="","",IF(AND(O762&gt;0,P762&gt;0),IF(O762+P762&lt;=J762,1,2),IF(O762+P762&gt;0,1,0)))</f>
        <v/>
      </c>
      <c r="R762" s="27">
        <f>IF(D762="","",L762+M762+N762+Q762)</f>
        <v/>
      </c>
      <c r="S762" s="27">
        <f>IF(D762="","",SUMIFS('3_Package_List'!$H$2:$H$5001,'3_Package_List'!$E$2:$E$5001,C762,'3_Package_List'!$G$2:$G$5001,D762))</f>
        <v/>
      </c>
      <c r="T762" s="27">
        <f>IF(D762="","",SUMIFS('3_Package_List'!$J$2:$J$5001,'3_Package_List'!$E$2:$E$5001,C762,'3_Package_List'!$G$2:$G$5001,D762))</f>
        <v/>
      </c>
      <c r="U762" s="27">
        <f>IF(D762="","",COUNTIFS('3_Package_List'!$E$2:$E$5001,C762,'3_Package_List'!$G$2:$G$5001,D762))</f>
        <v/>
      </c>
      <c r="V762" s="27">
        <f>IF(D762="","",IF(U762=0,"Not listed yet",IF(AND(S762=H762,T762=I762,U762=R762),"OK","Mismatch")))</f>
        <v/>
      </c>
    </row>
    <row r="763">
      <c r="A763" s="25" t="n"/>
      <c r="B763" s="25" t="n"/>
      <c r="C763" s="26" t="n"/>
      <c r="D763" s="26" t="n"/>
      <c r="E763" s="26" t="n"/>
      <c r="F763" s="26" t="n"/>
      <c r="G763" s="25" t="n"/>
      <c r="H763" s="25" t="n"/>
      <c r="I763" s="25" t="n"/>
      <c r="J763" s="25" t="n"/>
      <c r="K763" s="25" t="n"/>
      <c r="L763" s="27">
        <f>IF(D763="","",MIN(INT(H763/J763),I763))</f>
        <v/>
      </c>
      <c r="M763" s="27">
        <f>IF(D763="","",INT((H763-L763*J763)/J763))</f>
        <v/>
      </c>
      <c r="N763" s="27">
        <f>IF(D763="","",INT((I763-L763)/J763))</f>
        <v/>
      </c>
      <c r="O763" s="27">
        <f>IF(D763="","",H763-L763*J763-M763*J763)</f>
        <v/>
      </c>
      <c r="P763" s="27">
        <f>IF(D763="","",I763-L763-N763*J763)</f>
        <v/>
      </c>
      <c r="Q763" s="27">
        <f>IF(D763="","",IF(AND(O763&gt;0,P763&gt;0),IF(O763+P763&lt;=J763,1,2),IF(O763+P763&gt;0,1,0)))</f>
        <v/>
      </c>
      <c r="R763" s="27">
        <f>IF(D763="","",L763+M763+N763+Q763)</f>
        <v/>
      </c>
      <c r="S763" s="27">
        <f>IF(D763="","",SUMIFS('3_Package_List'!$H$2:$H$5001,'3_Package_List'!$E$2:$E$5001,C763,'3_Package_List'!$G$2:$G$5001,D763))</f>
        <v/>
      </c>
      <c r="T763" s="27">
        <f>IF(D763="","",SUMIFS('3_Package_List'!$J$2:$J$5001,'3_Package_List'!$E$2:$E$5001,C763,'3_Package_List'!$G$2:$G$5001,D763))</f>
        <v/>
      </c>
      <c r="U763" s="27">
        <f>IF(D763="","",COUNTIFS('3_Package_List'!$E$2:$E$5001,C763,'3_Package_List'!$G$2:$G$5001,D763))</f>
        <v/>
      </c>
      <c r="V763" s="27">
        <f>IF(D763="","",IF(U763=0,"Not listed yet",IF(AND(S763=H763,T763=I763,U763=R763),"OK","Mismatch")))</f>
        <v/>
      </c>
    </row>
    <row r="764">
      <c r="A764" s="25" t="n"/>
      <c r="B764" s="25" t="n"/>
      <c r="C764" s="26" t="n"/>
      <c r="D764" s="26" t="n"/>
      <c r="E764" s="26" t="n"/>
      <c r="F764" s="26" t="n"/>
      <c r="G764" s="25" t="n"/>
      <c r="H764" s="25" t="n"/>
      <c r="I764" s="25" t="n"/>
      <c r="J764" s="25" t="n"/>
      <c r="K764" s="25" t="n"/>
      <c r="L764" s="27">
        <f>IF(D764="","",MIN(INT(H764/J764),I764))</f>
        <v/>
      </c>
      <c r="M764" s="27">
        <f>IF(D764="","",INT((H764-L764*J764)/J764))</f>
        <v/>
      </c>
      <c r="N764" s="27">
        <f>IF(D764="","",INT((I764-L764)/J764))</f>
        <v/>
      </c>
      <c r="O764" s="27">
        <f>IF(D764="","",H764-L764*J764-M764*J764)</f>
        <v/>
      </c>
      <c r="P764" s="27">
        <f>IF(D764="","",I764-L764-N764*J764)</f>
        <v/>
      </c>
      <c r="Q764" s="27">
        <f>IF(D764="","",IF(AND(O764&gt;0,P764&gt;0),IF(O764+P764&lt;=J764,1,2),IF(O764+P764&gt;0,1,0)))</f>
        <v/>
      </c>
      <c r="R764" s="27">
        <f>IF(D764="","",L764+M764+N764+Q764)</f>
        <v/>
      </c>
      <c r="S764" s="27">
        <f>IF(D764="","",SUMIFS('3_Package_List'!$H$2:$H$5001,'3_Package_List'!$E$2:$E$5001,C764,'3_Package_List'!$G$2:$G$5001,D764))</f>
        <v/>
      </c>
      <c r="T764" s="27">
        <f>IF(D764="","",SUMIFS('3_Package_List'!$J$2:$J$5001,'3_Package_List'!$E$2:$E$5001,C764,'3_Package_List'!$G$2:$G$5001,D764))</f>
        <v/>
      </c>
      <c r="U764" s="27">
        <f>IF(D764="","",COUNTIFS('3_Package_List'!$E$2:$E$5001,C764,'3_Package_List'!$G$2:$G$5001,D764))</f>
        <v/>
      </c>
      <c r="V764" s="27">
        <f>IF(D764="","",IF(U764=0,"Not listed yet",IF(AND(S764=H764,T764=I764,U764=R764),"OK","Mismatch")))</f>
        <v/>
      </c>
    </row>
    <row r="765">
      <c r="A765" s="25" t="n"/>
      <c r="B765" s="25" t="n"/>
      <c r="C765" s="26" t="n"/>
      <c r="D765" s="26" t="n"/>
      <c r="E765" s="26" t="n"/>
      <c r="F765" s="26" t="n"/>
      <c r="G765" s="25" t="n"/>
      <c r="H765" s="25" t="n"/>
      <c r="I765" s="25" t="n"/>
      <c r="J765" s="25" t="n"/>
      <c r="K765" s="25" t="n"/>
      <c r="L765" s="27">
        <f>IF(D765="","",MIN(INT(H765/J765),I765))</f>
        <v/>
      </c>
      <c r="M765" s="27">
        <f>IF(D765="","",INT((H765-L765*J765)/J765))</f>
        <v/>
      </c>
      <c r="N765" s="27">
        <f>IF(D765="","",INT((I765-L765)/J765))</f>
        <v/>
      </c>
      <c r="O765" s="27">
        <f>IF(D765="","",H765-L765*J765-M765*J765)</f>
        <v/>
      </c>
      <c r="P765" s="27">
        <f>IF(D765="","",I765-L765-N765*J765)</f>
        <v/>
      </c>
      <c r="Q765" s="27">
        <f>IF(D765="","",IF(AND(O765&gt;0,P765&gt;0),IF(O765+P765&lt;=J765,1,2),IF(O765+P765&gt;0,1,0)))</f>
        <v/>
      </c>
      <c r="R765" s="27">
        <f>IF(D765="","",L765+M765+N765+Q765)</f>
        <v/>
      </c>
      <c r="S765" s="27">
        <f>IF(D765="","",SUMIFS('3_Package_List'!$H$2:$H$5001,'3_Package_List'!$E$2:$E$5001,C765,'3_Package_List'!$G$2:$G$5001,D765))</f>
        <v/>
      </c>
      <c r="T765" s="27">
        <f>IF(D765="","",SUMIFS('3_Package_List'!$J$2:$J$5001,'3_Package_List'!$E$2:$E$5001,C765,'3_Package_List'!$G$2:$G$5001,D765))</f>
        <v/>
      </c>
      <c r="U765" s="27">
        <f>IF(D765="","",COUNTIFS('3_Package_List'!$E$2:$E$5001,C765,'3_Package_List'!$G$2:$G$5001,D765))</f>
        <v/>
      </c>
      <c r="V765" s="27">
        <f>IF(D765="","",IF(U765=0,"Not listed yet",IF(AND(S765=H765,T765=I765,U765=R765),"OK","Mismatch")))</f>
        <v/>
      </c>
    </row>
    <row r="766">
      <c r="A766" s="25" t="n"/>
      <c r="B766" s="25" t="n"/>
      <c r="C766" s="26" t="n"/>
      <c r="D766" s="26" t="n"/>
      <c r="E766" s="26" t="n"/>
      <c r="F766" s="26" t="n"/>
      <c r="G766" s="25" t="n"/>
      <c r="H766" s="25" t="n"/>
      <c r="I766" s="25" t="n"/>
      <c r="J766" s="25" t="n"/>
      <c r="K766" s="25" t="n"/>
      <c r="L766" s="27">
        <f>IF(D766="","",MIN(INT(H766/J766),I766))</f>
        <v/>
      </c>
      <c r="M766" s="27">
        <f>IF(D766="","",INT((H766-L766*J766)/J766))</f>
        <v/>
      </c>
      <c r="N766" s="27">
        <f>IF(D766="","",INT((I766-L766)/J766))</f>
        <v/>
      </c>
      <c r="O766" s="27">
        <f>IF(D766="","",H766-L766*J766-M766*J766)</f>
        <v/>
      </c>
      <c r="P766" s="27">
        <f>IF(D766="","",I766-L766-N766*J766)</f>
        <v/>
      </c>
      <c r="Q766" s="27">
        <f>IF(D766="","",IF(AND(O766&gt;0,P766&gt;0),IF(O766+P766&lt;=J766,1,2),IF(O766+P766&gt;0,1,0)))</f>
        <v/>
      </c>
      <c r="R766" s="27">
        <f>IF(D766="","",L766+M766+N766+Q766)</f>
        <v/>
      </c>
      <c r="S766" s="27">
        <f>IF(D766="","",SUMIFS('3_Package_List'!$H$2:$H$5001,'3_Package_List'!$E$2:$E$5001,C766,'3_Package_List'!$G$2:$G$5001,D766))</f>
        <v/>
      </c>
      <c r="T766" s="27">
        <f>IF(D766="","",SUMIFS('3_Package_List'!$J$2:$J$5001,'3_Package_List'!$E$2:$E$5001,C766,'3_Package_List'!$G$2:$G$5001,D766))</f>
        <v/>
      </c>
      <c r="U766" s="27">
        <f>IF(D766="","",COUNTIFS('3_Package_List'!$E$2:$E$5001,C766,'3_Package_List'!$G$2:$G$5001,D766))</f>
        <v/>
      </c>
      <c r="V766" s="27">
        <f>IF(D766="","",IF(U766=0,"Not listed yet",IF(AND(S766=H766,T766=I766,U766=R766),"OK","Mismatch")))</f>
        <v/>
      </c>
    </row>
    <row r="767">
      <c r="A767" s="25" t="n"/>
      <c r="B767" s="25" t="n"/>
      <c r="C767" s="26" t="n"/>
      <c r="D767" s="26" t="n"/>
      <c r="E767" s="26" t="n"/>
      <c r="F767" s="26" t="n"/>
      <c r="G767" s="25" t="n"/>
      <c r="H767" s="25" t="n"/>
      <c r="I767" s="25" t="n"/>
      <c r="J767" s="25" t="n"/>
      <c r="K767" s="25" t="n"/>
      <c r="L767" s="27">
        <f>IF(D767="","",MIN(INT(H767/J767),I767))</f>
        <v/>
      </c>
      <c r="M767" s="27">
        <f>IF(D767="","",INT((H767-L767*J767)/J767))</f>
        <v/>
      </c>
      <c r="N767" s="27">
        <f>IF(D767="","",INT((I767-L767)/J767))</f>
        <v/>
      </c>
      <c r="O767" s="27">
        <f>IF(D767="","",H767-L767*J767-M767*J767)</f>
        <v/>
      </c>
      <c r="P767" s="27">
        <f>IF(D767="","",I767-L767-N767*J767)</f>
        <v/>
      </c>
      <c r="Q767" s="27">
        <f>IF(D767="","",IF(AND(O767&gt;0,P767&gt;0),IF(O767+P767&lt;=J767,1,2),IF(O767+P767&gt;0,1,0)))</f>
        <v/>
      </c>
      <c r="R767" s="27">
        <f>IF(D767="","",L767+M767+N767+Q767)</f>
        <v/>
      </c>
      <c r="S767" s="27">
        <f>IF(D767="","",SUMIFS('3_Package_List'!$H$2:$H$5001,'3_Package_List'!$E$2:$E$5001,C767,'3_Package_List'!$G$2:$G$5001,D767))</f>
        <v/>
      </c>
      <c r="T767" s="27">
        <f>IF(D767="","",SUMIFS('3_Package_List'!$J$2:$J$5001,'3_Package_List'!$E$2:$E$5001,C767,'3_Package_List'!$G$2:$G$5001,D767))</f>
        <v/>
      </c>
      <c r="U767" s="27">
        <f>IF(D767="","",COUNTIFS('3_Package_List'!$E$2:$E$5001,C767,'3_Package_List'!$G$2:$G$5001,D767))</f>
        <v/>
      </c>
      <c r="V767" s="27">
        <f>IF(D767="","",IF(U767=0,"Not listed yet",IF(AND(S767=H767,T767=I767,U767=R767),"OK","Mismatch")))</f>
        <v/>
      </c>
    </row>
    <row r="768">
      <c r="A768" s="25" t="n"/>
      <c r="B768" s="25" t="n"/>
      <c r="C768" s="26" t="n"/>
      <c r="D768" s="26" t="n"/>
      <c r="E768" s="26" t="n"/>
      <c r="F768" s="26" t="n"/>
      <c r="G768" s="25" t="n"/>
      <c r="H768" s="25" t="n"/>
      <c r="I768" s="25" t="n"/>
      <c r="J768" s="25" t="n"/>
      <c r="K768" s="25" t="n"/>
      <c r="L768" s="27">
        <f>IF(D768="","",MIN(INT(H768/J768),I768))</f>
        <v/>
      </c>
      <c r="M768" s="27">
        <f>IF(D768="","",INT((H768-L768*J768)/J768))</f>
        <v/>
      </c>
      <c r="N768" s="27">
        <f>IF(D768="","",INT((I768-L768)/J768))</f>
        <v/>
      </c>
      <c r="O768" s="27">
        <f>IF(D768="","",H768-L768*J768-M768*J768)</f>
        <v/>
      </c>
      <c r="P768" s="27">
        <f>IF(D768="","",I768-L768-N768*J768)</f>
        <v/>
      </c>
      <c r="Q768" s="27">
        <f>IF(D768="","",IF(AND(O768&gt;0,P768&gt;0),IF(O768+P768&lt;=J768,1,2),IF(O768+P768&gt;0,1,0)))</f>
        <v/>
      </c>
      <c r="R768" s="27">
        <f>IF(D768="","",L768+M768+N768+Q768)</f>
        <v/>
      </c>
      <c r="S768" s="27">
        <f>IF(D768="","",SUMIFS('3_Package_List'!$H$2:$H$5001,'3_Package_List'!$E$2:$E$5001,C768,'3_Package_List'!$G$2:$G$5001,D768))</f>
        <v/>
      </c>
      <c r="T768" s="27">
        <f>IF(D768="","",SUMIFS('3_Package_List'!$J$2:$J$5001,'3_Package_List'!$E$2:$E$5001,C768,'3_Package_List'!$G$2:$G$5001,D768))</f>
        <v/>
      </c>
      <c r="U768" s="27">
        <f>IF(D768="","",COUNTIFS('3_Package_List'!$E$2:$E$5001,C768,'3_Package_List'!$G$2:$G$5001,D768))</f>
        <v/>
      </c>
      <c r="V768" s="27">
        <f>IF(D768="","",IF(U768=0,"Not listed yet",IF(AND(S768=H768,T768=I768,U768=R768),"OK","Mismatch")))</f>
        <v/>
      </c>
    </row>
    <row r="769">
      <c r="A769" s="25" t="n"/>
      <c r="B769" s="25" t="n"/>
      <c r="C769" s="26" t="n"/>
      <c r="D769" s="26" t="n"/>
      <c r="E769" s="26" t="n"/>
      <c r="F769" s="26" t="n"/>
      <c r="G769" s="25" t="n"/>
      <c r="H769" s="25" t="n"/>
      <c r="I769" s="25" t="n"/>
      <c r="J769" s="25" t="n"/>
      <c r="K769" s="25" t="n"/>
      <c r="L769" s="27">
        <f>IF(D769="","",MIN(INT(H769/J769),I769))</f>
        <v/>
      </c>
      <c r="M769" s="27">
        <f>IF(D769="","",INT((H769-L769*J769)/J769))</f>
        <v/>
      </c>
      <c r="N769" s="27">
        <f>IF(D769="","",INT((I769-L769)/J769))</f>
        <v/>
      </c>
      <c r="O769" s="27">
        <f>IF(D769="","",H769-L769*J769-M769*J769)</f>
        <v/>
      </c>
      <c r="P769" s="27">
        <f>IF(D769="","",I769-L769-N769*J769)</f>
        <v/>
      </c>
      <c r="Q769" s="27">
        <f>IF(D769="","",IF(AND(O769&gt;0,P769&gt;0),IF(O769+P769&lt;=J769,1,2),IF(O769+P769&gt;0,1,0)))</f>
        <v/>
      </c>
      <c r="R769" s="27">
        <f>IF(D769="","",L769+M769+N769+Q769)</f>
        <v/>
      </c>
      <c r="S769" s="27">
        <f>IF(D769="","",SUMIFS('3_Package_List'!$H$2:$H$5001,'3_Package_List'!$E$2:$E$5001,C769,'3_Package_List'!$G$2:$G$5001,D769))</f>
        <v/>
      </c>
      <c r="T769" s="27">
        <f>IF(D769="","",SUMIFS('3_Package_List'!$J$2:$J$5001,'3_Package_List'!$E$2:$E$5001,C769,'3_Package_List'!$G$2:$G$5001,D769))</f>
        <v/>
      </c>
      <c r="U769" s="27">
        <f>IF(D769="","",COUNTIFS('3_Package_List'!$E$2:$E$5001,C769,'3_Package_List'!$G$2:$G$5001,D769))</f>
        <v/>
      </c>
      <c r="V769" s="27">
        <f>IF(D769="","",IF(U769=0,"Not listed yet",IF(AND(S769=H769,T769=I769,U769=R769),"OK","Mismatch")))</f>
        <v/>
      </c>
    </row>
    <row r="770">
      <c r="A770" s="25" t="n"/>
      <c r="B770" s="25" t="n"/>
      <c r="C770" s="26" t="n"/>
      <c r="D770" s="26" t="n"/>
      <c r="E770" s="26" t="n"/>
      <c r="F770" s="26" t="n"/>
      <c r="G770" s="25" t="n"/>
      <c r="H770" s="25" t="n"/>
      <c r="I770" s="25" t="n"/>
      <c r="J770" s="25" t="n"/>
      <c r="K770" s="25" t="n"/>
      <c r="L770" s="27">
        <f>IF(D770="","",MIN(INT(H770/J770),I770))</f>
        <v/>
      </c>
      <c r="M770" s="27">
        <f>IF(D770="","",INT((H770-L770*J770)/J770))</f>
        <v/>
      </c>
      <c r="N770" s="27">
        <f>IF(D770="","",INT((I770-L770)/J770))</f>
        <v/>
      </c>
      <c r="O770" s="27">
        <f>IF(D770="","",H770-L770*J770-M770*J770)</f>
        <v/>
      </c>
      <c r="P770" s="27">
        <f>IF(D770="","",I770-L770-N770*J770)</f>
        <v/>
      </c>
      <c r="Q770" s="27">
        <f>IF(D770="","",IF(AND(O770&gt;0,P770&gt;0),IF(O770+P770&lt;=J770,1,2),IF(O770+P770&gt;0,1,0)))</f>
        <v/>
      </c>
      <c r="R770" s="27">
        <f>IF(D770="","",L770+M770+N770+Q770)</f>
        <v/>
      </c>
      <c r="S770" s="27">
        <f>IF(D770="","",SUMIFS('3_Package_List'!$H$2:$H$5001,'3_Package_List'!$E$2:$E$5001,C770,'3_Package_List'!$G$2:$G$5001,D770))</f>
        <v/>
      </c>
      <c r="T770" s="27">
        <f>IF(D770="","",SUMIFS('3_Package_List'!$J$2:$J$5001,'3_Package_List'!$E$2:$E$5001,C770,'3_Package_List'!$G$2:$G$5001,D770))</f>
        <v/>
      </c>
      <c r="U770" s="27">
        <f>IF(D770="","",COUNTIFS('3_Package_List'!$E$2:$E$5001,C770,'3_Package_List'!$G$2:$G$5001,D770))</f>
        <v/>
      </c>
      <c r="V770" s="27">
        <f>IF(D770="","",IF(U770=0,"Not listed yet",IF(AND(S770=H770,T770=I770,U770=R770),"OK","Mismatch")))</f>
        <v/>
      </c>
    </row>
    <row r="771">
      <c r="A771" s="25" t="n"/>
      <c r="B771" s="25" t="n"/>
      <c r="C771" s="26" t="n"/>
      <c r="D771" s="26" t="n"/>
      <c r="E771" s="26" t="n"/>
      <c r="F771" s="26" t="n"/>
      <c r="G771" s="25" t="n"/>
      <c r="H771" s="25" t="n"/>
      <c r="I771" s="25" t="n"/>
      <c r="J771" s="25" t="n"/>
      <c r="K771" s="25" t="n"/>
      <c r="L771" s="27">
        <f>IF(D771="","",MIN(INT(H771/J771),I771))</f>
        <v/>
      </c>
      <c r="M771" s="27">
        <f>IF(D771="","",INT((H771-L771*J771)/J771))</f>
        <v/>
      </c>
      <c r="N771" s="27">
        <f>IF(D771="","",INT((I771-L771)/J771))</f>
        <v/>
      </c>
      <c r="O771" s="27">
        <f>IF(D771="","",H771-L771*J771-M771*J771)</f>
        <v/>
      </c>
      <c r="P771" s="27">
        <f>IF(D771="","",I771-L771-N771*J771)</f>
        <v/>
      </c>
      <c r="Q771" s="27">
        <f>IF(D771="","",IF(AND(O771&gt;0,P771&gt;0),IF(O771+P771&lt;=J771,1,2),IF(O771+P771&gt;0,1,0)))</f>
        <v/>
      </c>
      <c r="R771" s="27">
        <f>IF(D771="","",L771+M771+N771+Q771)</f>
        <v/>
      </c>
      <c r="S771" s="27">
        <f>IF(D771="","",SUMIFS('3_Package_List'!$H$2:$H$5001,'3_Package_List'!$E$2:$E$5001,C771,'3_Package_List'!$G$2:$G$5001,D771))</f>
        <v/>
      </c>
      <c r="T771" s="27">
        <f>IF(D771="","",SUMIFS('3_Package_List'!$J$2:$J$5001,'3_Package_List'!$E$2:$E$5001,C771,'3_Package_List'!$G$2:$G$5001,D771))</f>
        <v/>
      </c>
      <c r="U771" s="27">
        <f>IF(D771="","",COUNTIFS('3_Package_List'!$E$2:$E$5001,C771,'3_Package_List'!$G$2:$G$5001,D771))</f>
        <v/>
      </c>
      <c r="V771" s="27">
        <f>IF(D771="","",IF(U771=0,"Not listed yet",IF(AND(S771=H771,T771=I771,U771=R771),"OK","Mismatch")))</f>
        <v/>
      </c>
    </row>
    <row r="772">
      <c r="A772" s="25" t="n"/>
      <c r="B772" s="25" t="n"/>
      <c r="C772" s="26" t="n"/>
      <c r="D772" s="26" t="n"/>
      <c r="E772" s="26" t="n"/>
      <c r="F772" s="26" t="n"/>
      <c r="G772" s="25" t="n"/>
      <c r="H772" s="25" t="n"/>
      <c r="I772" s="25" t="n"/>
      <c r="J772" s="25" t="n"/>
      <c r="K772" s="25" t="n"/>
      <c r="L772" s="27">
        <f>IF(D772="","",MIN(INT(H772/J772),I772))</f>
        <v/>
      </c>
      <c r="M772" s="27">
        <f>IF(D772="","",INT((H772-L772*J772)/J772))</f>
        <v/>
      </c>
      <c r="N772" s="27">
        <f>IF(D772="","",INT((I772-L772)/J772))</f>
        <v/>
      </c>
      <c r="O772" s="27">
        <f>IF(D772="","",H772-L772*J772-M772*J772)</f>
        <v/>
      </c>
      <c r="P772" s="27">
        <f>IF(D772="","",I772-L772-N772*J772)</f>
        <v/>
      </c>
      <c r="Q772" s="27">
        <f>IF(D772="","",IF(AND(O772&gt;0,P772&gt;0),IF(O772+P772&lt;=J772,1,2),IF(O772+P772&gt;0,1,0)))</f>
        <v/>
      </c>
      <c r="R772" s="27">
        <f>IF(D772="","",L772+M772+N772+Q772)</f>
        <v/>
      </c>
      <c r="S772" s="27">
        <f>IF(D772="","",SUMIFS('3_Package_List'!$H$2:$H$5001,'3_Package_List'!$E$2:$E$5001,C772,'3_Package_List'!$G$2:$G$5001,D772))</f>
        <v/>
      </c>
      <c r="T772" s="27">
        <f>IF(D772="","",SUMIFS('3_Package_List'!$J$2:$J$5001,'3_Package_List'!$E$2:$E$5001,C772,'3_Package_List'!$G$2:$G$5001,D772))</f>
        <v/>
      </c>
      <c r="U772" s="27">
        <f>IF(D772="","",COUNTIFS('3_Package_List'!$E$2:$E$5001,C772,'3_Package_List'!$G$2:$G$5001,D772))</f>
        <v/>
      </c>
      <c r="V772" s="27">
        <f>IF(D772="","",IF(U772=0,"Not listed yet",IF(AND(S772=H772,T772=I772,U772=R772),"OK","Mismatch")))</f>
        <v/>
      </c>
    </row>
    <row r="773">
      <c r="A773" s="25" t="n"/>
      <c r="B773" s="25" t="n"/>
      <c r="C773" s="26" t="n"/>
      <c r="D773" s="26" t="n"/>
      <c r="E773" s="26" t="n"/>
      <c r="F773" s="26" t="n"/>
      <c r="G773" s="25" t="n"/>
      <c r="H773" s="25" t="n"/>
      <c r="I773" s="25" t="n"/>
      <c r="J773" s="25" t="n"/>
      <c r="K773" s="25" t="n"/>
      <c r="L773" s="27">
        <f>IF(D773="","",MIN(INT(H773/J773),I773))</f>
        <v/>
      </c>
      <c r="M773" s="27">
        <f>IF(D773="","",INT((H773-L773*J773)/J773))</f>
        <v/>
      </c>
      <c r="N773" s="27">
        <f>IF(D773="","",INT((I773-L773)/J773))</f>
        <v/>
      </c>
      <c r="O773" s="27">
        <f>IF(D773="","",H773-L773*J773-M773*J773)</f>
        <v/>
      </c>
      <c r="P773" s="27">
        <f>IF(D773="","",I773-L773-N773*J773)</f>
        <v/>
      </c>
      <c r="Q773" s="27">
        <f>IF(D773="","",IF(AND(O773&gt;0,P773&gt;0),IF(O773+P773&lt;=J773,1,2),IF(O773+P773&gt;0,1,0)))</f>
        <v/>
      </c>
      <c r="R773" s="27">
        <f>IF(D773="","",L773+M773+N773+Q773)</f>
        <v/>
      </c>
      <c r="S773" s="27">
        <f>IF(D773="","",SUMIFS('3_Package_List'!$H$2:$H$5001,'3_Package_List'!$E$2:$E$5001,C773,'3_Package_List'!$G$2:$G$5001,D773))</f>
        <v/>
      </c>
      <c r="T773" s="27">
        <f>IF(D773="","",SUMIFS('3_Package_List'!$J$2:$J$5001,'3_Package_List'!$E$2:$E$5001,C773,'3_Package_List'!$G$2:$G$5001,D773))</f>
        <v/>
      </c>
      <c r="U773" s="27">
        <f>IF(D773="","",COUNTIFS('3_Package_List'!$E$2:$E$5001,C773,'3_Package_List'!$G$2:$G$5001,D773))</f>
        <v/>
      </c>
      <c r="V773" s="27">
        <f>IF(D773="","",IF(U773=0,"Not listed yet",IF(AND(S773=H773,T773=I773,U773=R773),"OK","Mismatch")))</f>
        <v/>
      </c>
    </row>
    <row r="774">
      <c r="A774" s="25" t="n"/>
      <c r="B774" s="25" t="n"/>
      <c r="C774" s="26" t="n"/>
      <c r="D774" s="26" t="n"/>
      <c r="E774" s="26" t="n"/>
      <c r="F774" s="26" t="n"/>
      <c r="G774" s="25" t="n"/>
      <c r="H774" s="25" t="n"/>
      <c r="I774" s="25" t="n"/>
      <c r="J774" s="25" t="n"/>
      <c r="K774" s="25" t="n"/>
      <c r="L774" s="27">
        <f>IF(D774="","",MIN(INT(H774/J774),I774))</f>
        <v/>
      </c>
      <c r="M774" s="27">
        <f>IF(D774="","",INT((H774-L774*J774)/J774))</f>
        <v/>
      </c>
      <c r="N774" s="27">
        <f>IF(D774="","",INT((I774-L774)/J774))</f>
        <v/>
      </c>
      <c r="O774" s="27">
        <f>IF(D774="","",H774-L774*J774-M774*J774)</f>
        <v/>
      </c>
      <c r="P774" s="27">
        <f>IF(D774="","",I774-L774-N774*J774)</f>
        <v/>
      </c>
      <c r="Q774" s="27">
        <f>IF(D774="","",IF(AND(O774&gt;0,P774&gt;0),IF(O774+P774&lt;=J774,1,2),IF(O774+P774&gt;0,1,0)))</f>
        <v/>
      </c>
      <c r="R774" s="27">
        <f>IF(D774="","",L774+M774+N774+Q774)</f>
        <v/>
      </c>
      <c r="S774" s="27">
        <f>IF(D774="","",SUMIFS('3_Package_List'!$H$2:$H$5001,'3_Package_List'!$E$2:$E$5001,C774,'3_Package_List'!$G$2:$G$5001,D774))</f>
        <v/>
      </c>
      <c r="T774" s="27">
        <f>IF(D774="","",SUMIFS('3_Package_List'!$J$2:$J$5001,'3_Package_List'!$E$2:$E$5001,C774,'3_Package_List'!$G$2:$G$5001,D774))</f>
        <v/>
      </c>
      <c r="U774" s="27">
        <f>IF(D774="","",COUNTIFS('3_Package_List'!$E$2:$E$5001,C774,'3_Package_List'!$G$2:$G$5001,D774))</f>
        <v/>
      </c>
      <c r="V774" s="27">
        <f>IF(D774="","",IF(U774=0,"Not listed yet",IF(AND(S774=H774,T774=I774,U774=R774),"OK","Mismatch")))</f>
        <v/>
      </c>
    </row>
    <row r="775">
      <c r="A775" s="25" t="n"/>
      <c r="B775" s="25" t="n"/>
      <c r="C775" s="26" t="n"/>
      <c r="D775" s="26" t="n"/>
      <c r="E775" s="26" t="n"/>
      <c r="F775" s="26" t="n"/>
      <c r="G775" s="25" t="n"/>
      <c r="H775" s="25" t="n"/>
      <c r="I775" s="25" t="n"/>
      <c r="J775" s="25" t="n"/>
      <c r="K775" s="25" t="n"/>
      <c r="L775" s="27">
        <f>IF(D775="","",MIN(INT(H775/J775),I775))</f>
        <v/>
      </c>
      <c r="M775" s="27">
        <f>IF(D775="","",INT((H775-L775*J775)/J775))</f>
        <v/>
      </c>
      <c r="N775" s="27">
        <f>IF(D775="","",INT((I775-L775)/J775))</f>
        <v/>
      </c>
      <c r="O775" s="27">
        <f>IF(D775="","",H775-L775*J775-M775*J775)</f>
        <v/>
      </c>
      <c r="P775" s="27">
        <f>IF(D775="","",I775-L775-N775*J775)</f>
        <v/>
      </c>
      <c r="Q775" s="27">
        <f>IF(D775="","",IF(AND(O775&gt;0,P775&gt;0),IF(O775+P775&lt;=J775,1,2),IF(O775+P775&gt;0,1,0)))</f>
        <v/>
      </c>
      <c r="R775" s="27">
        <f>IF(D775="","",L775+M775+N775+Q775)</f>
        <v/>
      </c>
      <c r="S775" s="27">
        <f>IF(D775="","",SUMIFS('3_Package_List'!$H$2:$H$5001,'3_Package_List'!$E$2:$E$5001,C775,'3_Package_List'!$G$2:$G$5001,D775))</f>
        <v/>
      </c>
      <c r="T775" s="27">
        <f>IF(D775="","",SUMIFS('3_Package_List'!$J$2:$J$5001,'3_Package_List'!$E$2:$E$5001,C775,'3_Package_List'!$G$2:$G$5001,D775))</f>
        <v/>
      </c>
      <c r="U775" s="27">
        <f>IF(D775="","",COUNTIFS('3_Package_List'!$E$2:$E$5001,C775,'3_Package_List'!$G$2:$G$5001,D775))</f>
        <v/>
      </c>
      <c r="V775" s="27">
        <f>IF(D775="","",IF(U775=0,"Not listed yet",IF(AND(S775=H775,T775=I775,U775=R775),"OK","Mismatch")))</f>
        <v/>
      </c>
    </row>
    <row r="776">
      <c r="A776" s="25" t="n"/>
      <c r="B776" s="25" t="n"/>
      <c r="C776" s="26" t="n"/>
      <c r="D776" s="26" t="n"/>
      <c r="E776" s="26" t="n"/>
      <c r="F776" s="26" t="n"/>
      <c r="G776" s="25" t="n"/>
      <c r="H776" s="25" t="n"/>
      <c r="I776" s="25" t="n"/>
      <c r="J776" s="25" t="n"/>
      <c r="K776" s="25" t="n"/>
      <c r="L776" s="27">
        <f>IF(D776="","",MIN(INT(H776/J776),I776))</f>
        <v/>
      </c>
      <c r="M776" s="27">
        <f>IF(D776="","",INT((H776-L776*J776)/J776))</f>
        <v/>
      </c>
      <c r="N776" s="27">
        <f>IF(D776="","",INT((I776-L776)/J776))</f>
        <v/>
      </c>
      <c r="O776" s="27">
        <f>IF(D776="","",H776-L776*J776-M776*J776)</f>
        <v/>
      </c>
      <c r="P776" s="27">
        <f>IF(D776="","",I776-L776-N776*J776)</f>
        <v/>
      </c>
      <c r="Q776" s="27">
        <f>IF(D776="","",IF(AND(O776&gt;0,P776&gt;0),IF(O776+P776&lt;=J776,1,2),IF(O776+P776&gt;0,1,0)))</f>
        <v/>
      </c>
      <c r="R776" s="27">
        <f>IF(D776="","",L776+M776+N776+Q776)</f>
        <v/>
      </c>
      <c r="S776" s="27">
        <f>IF(D776="","",SUMIFS('3_Package_List'!$H$2:$H$5001,'3_Package_List'!$E$2:$E$5001,C776,'3_Package_List'!$G$2:$G$5001,D776))</f>
        <v/>
      </c>
      <c r="T776" s="27">
        <f>IF(D776="","",SUMIFS('3_Package_List'!$J$2:$J$5001,'3_Package_List'!$E$2:$E$5001,C776,'3_Package_List'!$G$2:$G$5001,D776))</f>
        <v/>
      </c>
      <c r="U776" s="27">
        <f>IF(D776="","",COUNTIFS('3_Package_List'!$E$2:$E$5001,C776,'3_Package_List'!$G$2:$G$5001,D776))</f>
        <v/>
      </c>
      <c r="V776" s="27">
        <f>IF(D776="","",IF(U776=0,"Not listed yet",IF(AND(S776=H776,T776=I776,U776=R776),"OK","Mismatch")))</f>
        <v/>
      </c>
    </row>
    <row r="777">
      <c r="A777" s="25" t="n"/>
      <c r="B777" s="25" t="n"/>
      <c r="C777" s="26" t="n"/>
      <c r="D777" s="26" t="n"/>
      <c r="E777" s="26" t="n"/>
      <c r="F777" s="26" t="n"/>
      <c r="G777" s="25" t="n"/>
      <c r="H777" s="25" t="n"/>
      <c r="I777" s="25" t="n"/>
      <c r="J777" s="25" t="n"/>
      <c r="K777" s="25" t="n"/>
      <c r="L777" s="27">
        <f>IF(D777="","",MIN(INT(H777/J777),I777))</f>
        <v/>
      </c>
      <c r="M777" s="27">
        <f>IF(D777="","",INT((H777-L777*J777)/J777))</f>
        <v/>
      </c>
      <c r="N777" s="27">
        <f>IF(D777="","",INT((I777-L777)/J777))</f>
        <v/>
      </c>
      <c r="O777" s="27">
        <f>IF(D777="","",H777-L777*J777-M777*J777)</f>
        <v/>
      </c>
      <c r="P777" s="27">
        <f>IF(D777="","",I777-L777-N777*J777)</f>
        <v/>
      </c>
      <c r="Q777" s="27">
        <f>IF(D777="","",IF(AND(O777&gt;0,P777&gt;0),IF(O777+P777&lt;=J777,1,2),IF(O777+P777&gt;0,1,0)))</f>
        <v/>
      </c>
      <c r="R777" s="27">
        <f>IF(D777="","",L777+M777+N777+Q777)</f>
        <v/>
      </c>
      <c r="S777" s="27">
        <f>IF(D777="","",SUMIFS('3_Package_List'!$H$2:$H$5001,'3_Package_List'!$E$2:$E$5001,C777,'3_Package_List'!$G$2:$G$5001,D777))</f>
        <v/>
      </c>
      <c r="T777" s="27">
        <f>IF(D777="","",SUMIFS('3_Package_List'!$J$2:$J$5001,'3_Package_List'!$E$2:$E$5001,C777,'3_Package_List'!$G$2:$G$5001,D777))</f>
        <v/>
      </c>
      <c r="U777" s="27">
        <f>IF(D777="","",COUNTIFS('3_Package_List'!$E$2:$E$5001,C777,'3_Package_List'!$G$2:$G$5001,D777))</f>
        <v/>
      </c>
      <c r="V777" s="27">
        <f>IF(D777="","",IF(U777=0,"Not listed yet",IF(AND(S777=H777,T777=I777,U777=R777),"OK","Mismatch")))</f>
        <v/>
      </c>
    </row>
    <row r="778">
      <c r="A778" s="25" t="n"/>
      <c r="B778" s="25" t="n"/>
      <c r="C778" s="26" t="n"/>
      <c r="D778" s="26" t="n"/>
      <c r="E778" s="26" t="n"/>
      <c r="F778" s="26" t="n"/>
      <c r="G778" s="25" t="n"/>
      <c r="H778" s="25" t="n"/>
      <c r="I778" s="25" t="n"/>
      <c r="J778" s="25" t="n"/>
      <c r="K778" s="25" t="n"/>
      <c r="L778" s="27">
        <f>IF(D778="","",MIN(INT(H778/J778),I778))</f>
        <v/>
      </c>
      <c r="M778" s="27">
        <f>IF(D778="","",INT((H778-L778*J778)/J778))</f>
        <v/>
      </c>
      <c r="N778" s="27">
        <f>IF(D778="","",INT((I778-L778)/J778))</f>
        <v/>
      </c>
      <c r="O778" s="27">
        <f>IF(D778="","",H778-L778*J778-M778*J778)</f>
        <v/>
      </c>
      <c r="P778" s="27">
        <f>IF(D778="","",I778-L778-N778*J778)</f>
        <v/>
      </c>
      <c r="Q778" s="27">
        <f>IF(D778="","",IF(AND(O778&gt;0,P778&gt;0),IF(O778+P778&lt;=J778,1,2),IF(O778+P778&gt;0,1,0)))</f>
        <v/>
      </c>
      <c r="R778" s="27">
        <f>IF(D778="","",L778+M778+N778+Q778)</f>
        <v/>
      </c>
      <c r="S778" s="27">
        <f>IF(D778="","",SUMIFS('3_Package_List'!$H$2:$H$5001,'3_Package_List'!$E$2:$E$5001,C778,'3_Package_List'!$G$2:$G$5001,D778))</f>
        <v/>
      </c>
      <c r="T778" s="27">
        <f>IF(D778="","",SUMIFS('3_Package_List'!$J$2:$J$5001,'3_Package_List'!$E$2:$E$5001,C778,'3_Package_List'!$G$2:$G$5001,D778))</f>
        <v/>
      </c>
      <c r="U778" s="27">
        <f>IF(D778="","",COUNTIFS('3_Package_List'!$E$2:$E$5001,C778,'3_Package_List'!$G$2:$G$5001,D778))</f>
        <v/>
      </c>
      <c r="V778" s="27">
        <f>IF(D778="","",IF(U778=0,"Not listed yet",IF(AND(S778=H778,T778=I778,U778=R778),"OK","Mismatch")))</f>
        <v/>
      </c>
    </row>
    <row r="779">
      <c r="A779" s="25" t="n"/>
      <c r="B779" s="25" t="n"/>
      <c r="C779" s="26" t="n"/>
      <c r="D779" s="26" t="n"/>
      <c r="E779" s="26" t="n"/>
      <c r="F779" s="26" t="n"/>
      <c r="G779" s="25" t="n"/>
      <c r="H779" s="25" t="n"/>
      <c r="I779" s="25" t="n"/>
      <c r="J779" s="25" t="n"/>
      <c r="K779" s="25" t="n"/>
      <c r="L779" s="27">
        <f>IF(D779="","",MIN(INT(H779/J779),I779))</f>
        <v/>
      </c>
      <c r="M779" s="27">
        <f>IF(D779="","",INT((H779-L779*J779)/J779))</f>
        <v/>
      </c>
      <c r="N779" s="27">
        <f>IF(D779="","",INT((I779-L779)/J779))</f>
        <v/>
      </c>
      <c r="O779" s="27">
        <f>IF(D779="","",H779-L779*J779-M779*J779)</f>
        <v/>
      </c>
      <c r="P779" s="27">
        <f>IF(D779="","",I779-L779-N779*J779)</f>
        <v/>
      </c>
      <c r="Q779" s="27">
        <f>IF(D779="","",IF(AND(O779&gt;0,P779&gt;0),IF(O779+P779&lt;=J779,1,2),IF(O779+P779&gt;0,1,0)))</f>
        <v/>
      </c>
      <c r="R779" s="27">
        <f>IF(D779="","",L779+M779+N779+Q779)</f>
        <v/>
      </c>
      <c r="S779" s="27">
        <f>IF(D779="","",SUMIFS('3_Package_List'!$H$2:$H$5001,'3_Package_List'!$E$2:$E$5001,C779,'3_Package_List'!$G$2:$G$5001,D779))</f>
        <v/>
      </c>
      <c r="T779" s="27">
        <f>IF(D779="","",SUMIFS('3_Package_List'!$J$2:$J$5001,'3_Package_List'!$E$2:$E$5001,C779,'3_Package_List'!$G$2:$G$5001,D779))</f>
        <v/>
      </c>
      <c r="U779" s="27">
        <f>IF(D779="","",COUNTIFS('3_Package_List'!$E$2:$E$5001,C779,'3_Package_List'!$G$2:$G$5001,D779))</f>
        <v/>
      </c>
      <c r="V779" s="27">
        <f>IF(D779="","",IF(U779=0,"Not listed yet",IF(AND(S779=H779,T779=I779,U779=R779),"OK","Mismatch")))</f>
        <v/>
      </c>
    </row>
    <row r="780">
      <c r="A780" s="25" t="n"/>
      <c r="B780" s="25" t="n"/>
      <c r="C780" s="26" t="n"/>
      <c r="D780" s="26" t="n"/>
      <c r="E780" s="26" t="n"/>
      <c r="F780" s="26" t="n"/>
      <c r="G780" s="25" t="n"/>
      <c r="H780" s="25" t="n"/>
      <c r="I780" s="25" t="n"/>
      <c r="J780" s="25" t="n"/>
      <c r="K780" s="25" t="n"/>
      <c r="L780" s="27">
        <f>IF(D780="","",MIN(INT(H780/J780),I780))</f>
        <v/>
      </c>
      <c r="M780" s="27">
        <f>IF(D780="","",INT((H780-L780*J780)/J780))</f>
        <v/>
      </c>
      <c r="N780" s="27">
        <f>IF(D780="","",INT((I780-L780)/J780))</f>
        <v/>
      </c>
      <c r="O780" s="27">
        <f>IF(D780="","",H780-L780*J780-M780*J780)</f>
        <v/>
      </c>
      <c r="P780" s="27">
        <f>IF(D780="","",I780-L780-N780*J780)</f>
        <v/>
      </c>
      <c r="Q780" s="27">
        <f>IF(D780="","",IF(AND(O780&gt;0,P780&gt;0),IF(O780+P780&lt;=J780,1,2),IF(O780+P780&gt;0,1,0)))</f>
        <v/>
      </c>
      <c r="R780" s="27">
        <f>IF(D780="","",L780+M780+N780+Q780)</f>
        <v/>
      </c>
      <c r="S780" s="27">
        <f>IF(D780="","",SUMIFS('3_Package_List'!$H$2:$H$5001,'3_Package_List'!$E$2:$E$5001,C780,'3_Package_List'!$G$2:$G$5001,D780))</f>
        <v/>
      </c>
      <c r="T780" s="27">
        <f>IF(D780="","",SUMIFS('3_Package_List'!$J$2:$J$5001,'3_Package_List'!$E$2:$E$5001,C780,'3_Package_List'!$G$2:$G$5001,D780))</f>
        <v/>
      </c>
      <c r="U780" s="27">
        <f>IF(D780="","",COUNTIFS('3_Package_List'!$E$2:$E$5001,C780,'3_Package_List'!$G$2:$G$5001,D780))</f>
        <v/>
      </c>
      <c r="V780" s="27">
        <f>IF(D780="","",IF(U780=0,"Not listed yet",IF(AND(S780=H780,T780=I780,U780=R780),"OK","Mismatch")))</f>
        <v/>
      </c>
    </row>
    <row r="781">
      <c r="A781" s="25" t="n"/>
      <c r="B781" s="25" t="n"/>
      <c r="C781" s="26" t="n"/>
      <c r="D781" s="26" t="n"/>
      <c r="E781" s="26" t="n"/>
      <c r="F781" s="26" t="n"/>
      <c r="G781" s="25" t="n"/>
      <c r="H781" s="25" t="n"/>
      <c r="I781" s="25" t="n"/>
      <c r="J781" s="25" t="n"/>
      <c r="K781" s="25" t="n"/>
      <c r="L781" s="27">
        <f>IF(D781="","",MIN(INT(H781/J781),I781))</f>
        <v/>
      </c>
      <c r="M781" s="27">
        <f>IF(D781="","",INT((H781-L781*J781)/J781))</f>
        <v/>
      </c>
      <c r="N781" s="27">
        <f>IF(D781="","",INT((I781-L781)/J781))</f>
        <v/>
      </c>
      <c r="O781" s="27">
        <f>IF(D781="","",H781-L781*J781-M781*J781)</f>
        <v/>
      </c>
      <c r="P781" s="27">
        <f>IF(D781="","",I781-L781-N781*J781)</f>
        <v/>
      </c>
      <c r="Q781" s="27">
        <f>IF(D781="","",IF(AND(O781&gt;0,P781&gt;0),IF(O781+P781&lt;=J781,1,2),IF(O781+P781&gt;0,1,0)))</f>
        <v/>
      </c>
      <c r="R781" s="27">
        <f>IF(D781="","",L781+M781+N781+Q781)</f>
        <v/>
      </c>
      <c r="S781" s="27">
        <f>IF(D781="","",SUMIFS('3_Package_List'!$H$2:$H$5001,'3_Package_List'!$E$2:$E$5001,C781,'3_Package_List'!$G$2:$G$5001,D781))</f>
        <v/>
      </c>
      <c r="T781" s="27">
        <f>IF(D781="","",SUMIFS('3_Package_List'!$J$2:$J$5001,'3_Package_List'!$E$2:$E$5001,C781,'3_Package_List'!$G$2:$G$5001,D781))</f>
        <v/>
      </c>
      <c r="U781" s="27">
        <f>IF(D781="","",COUNTIFS('3_Package_List'!$E$2:$E$5001,C781,'3_Package_List'!$G$2:$G$5001,D781))</f>
        <v/>
      </c>
      <c r="V781" s="27">
        <f>IF(D781="","",IF(U781=0,"Not listed yet",IF(AND(S781=H781,T781=I781,U781=R781),"OK","Mismatch")))</f>
        <v/>
      </c>
    </row>
    <row r="782">
      <c r="A782" s="25" t="n"/>
      <c r="B782" s="25" t="n"/>
      <c r="C782" s="26" t="n"/>
      <c r="D782" s="26" t="n"/>
      <c r="E782" s="26" t="n"/>
      <c r="F782" s="26" t="n"/>
      <c r="G782" s="25" t="n"/>
      <c r="H782" s="25" t="n"/>
      <c r="I782" s="25" t="n"/>
      <c r="J782" s="25" t="n"/>
      <c r="K782" s="25" t="n"/>
      <c r="L782" s="27">
        <f>IF(D782="","",MIN(INT(H782/J782),I782))</f>
        <v/>
      </c>
      <c r="M782" s="27">
        <f>IF(D782="","",INT((H782-L782*J782)/J782))</f>
        <v/>
      </c>
      <c r="N782" s="27">
        <f>IF(D782="","",INT((I782-L782)/J782))</f>
        <v/>
      </c>
      <c r="O782" s="27">
        <f>IF(D782="","",H782-L782*J782-M782*J782)</f>
        <v/>
      </c>
      <c r="P782" s="27">
        <f>IF(D782="","",I782-L782-N782*J782)</f>
        <v/>
      </c>
      <c r="Q782" s="27">
        <f>IF(D782="","",IF(AND(O782&gt;0,P782&gt;0),IF(O782+P782&lt;=J782,1,2),IF(O782+P782&gt;0,1,0)))</f>
        <v/>
      </c>
      <c r="R782" s="27">
        <f>IF(D782="","",L782+M782+N782+Q782)</f>
        <v/>
      </c>
      <c r="S782" s="27">
        <f>IF(D782="","",SUMIFS('3_Package_List'!$H$2:$H$5001,'3_Package_List'!$E$2:$E$5001,C782,'3_Package_List'!$G$2:$G$5001,D782))</f>
        <v/>
      </c>
      <c r="T782" s="27">
        <f>IF(D782="","",SUMIFS('3_Package_List'!$J$2:$J$5001,'3_Package_List'!$E$2:$E$5001,C782,'3_Package_List'!$G$2:$G$5001,D782))</f>
        <v/>
      </c>
      <c r="U782" s="27">
        <f>IF(D782="","",COUNTIFS('3_Package_List'!$E$2:$E$5001,C782,'3_Package_List'!$G$2:$G$5001,D782))</f>
        <v/>
      </c>
      <c r="V782" s="27">
        <f>IF(D782="","",IF(U782=0,"Not listed yet",IF(AND(S782=H782,T782=I782,U782=R782),"OK","Mismatch")))</f>
        <v/>
      </c>
    </row>
    <row r="783">
      <c r="A783" s="25" t="n"/>
      <c r="B783" s="25" t="n"/>
      <c r="C783" s="26" t="n"/>
      <c r="D783" s="26" t="n"/>
      <c r="E783" s="26" t="n"/>
      <c r="F783" s="26" t="n"/>
      <c r="G783" s="25" t="n"/>
      <c r="H783" s="25" t="n"/>
      <c r="I783" s="25" t="n"/>
      <c r="J783" s="25" t="n"/>
      <c r="K783" s="25" t="n"/>
      <c r="L783" s="27">
        <f>IF(D783="","",MIN(INT(H783/J783),I783))</f>
        <v/>
      </c>
      <c r="M783" s="27">
        <f>IF(D783="","",INT((H783-L783*J783)/J783))</f>
        <v/>
      </c>
      <c r="N783" s="27">
        <f>IF(D783="","",INT((I783-L783)/J783))</f>
        <v/>
      </c>
      <c r="O783" s="27">
        <f>IF(D783="","",H783-L783*J783-M783*J783)</f>
        <v/>
      </c>
      <c r="P783" s="27">
        <f>IF(D783="","",I783-L783-N783*J783)</f>
        <v/>
      </c>
      <c r="Q783" s="27">
        <f>IF(D783="","",IF(AND(O783&gt;0,P783&gt;0),IF(O783+P783&lt;=J783,1,2),IF(O783+P783&gt;0,1,0)))</f>
        <v/>
      </c>
      <c r="R783" s="27">
        <f>IF(D783="","",L783+M783+N783+Q783)</f>
        <v/>
      </c>
      <c r="S783" s="27">
        <f>IF(D783="","",SUMIFS('3_Package_List'!$H$2:$H$5001,'3_Package_List'!$E$2:$E$5001,C783,'3_Package_List'!$G$2:$G$5001,D783))</f>
        <v/>
      </c>
      <c r="T783" s="27">
        <f>IF(D783="","",SUMIFS('3_Package_List'!$J$2:$J$5001,'3_Package_List'!$E$2:$E$5001,C783,'3_Package_List'!$G$2:$G$5001,D783))</f>
        <v/>
      </c>
      <c r="U783" s="27">
        <f>IF(D783="","",COUNTIFS('3_Package_List'!$E$2:$E$5001,C783,'3_Package_List'!$G$2:$G$5001,D783))</f>
        <v/>
      </c>
      <c r="V783" s="27">
        <f>IF(D783="","",IF(U783=0,"Not listed yet",IF(AND(S783=H783,T783=I783,U783=R783),"OK","Mismatch")))</f>
        <v/>
      </c>
    </row>
    <row r="784">
      <c r="A784" s="25" t="n"/>
      <c r="B784" s="25" t="n"/>
      <c r="C784" s="26" t="n"/>
      <c r="D784" s="26" t="n"/>
      <c r="E784" s="26" t="n"/>
      <c r="F784" s="26" t="n"/>
      <c r="G784" s="25" t="n"/>
      <c r="H784" s="25" t="n"/>
      <c r="I784" s="25" t="n"/>
      <c r="J784" s="25" t="n"/>
      <c r="K784" s="25" t="n"/>
      <c r="L784" s="27">
        <f>IF(D784="","",MIN(INT(H784/J784),I784))</f>
        <v/>
      </c>
      <c r="M784" s="27">
        <f>IF(D784="","",INT((H784-L784*J784)/J784))</f>
        <v/>
      </c>
      <c r="N784" s="27">
        <f>IF(D784="","",INT((I784-L784)/J784))</f>
        <v/>
      </c>
      <c r="O784" s="27">
        <f>IF(D784="","",H784-L784*J784-M784*J784)</f>
        <v/>
      </c>
      <c r="P784" s="27">
        <f>IF(D784="","",I784-L784-N784*J784)</f>
        <v/>
      </c>
      <c r="Q784" s="27">
        <f>IF(D784="","",IF(AND(O784&gt;0,P784&gt;0),IF(O784+P784&lt;=J784,1,2),IF(O784+P784&gt;0,1,0)))</f>
        <v/>
      </c>
      <c r="R784" s="27">
        <f>IF(D784="","",L784+M784+N784+Q784)</f>
        <v/>
      </c>
      <c r="S784" s="27">
        <f>IF(D784="","",SUMIFS('3_Package_List'!$H$2:$H$5001,'3_Package_List'!$E$2:$E$5001,C784,'3_Package_List'!$G$2:$G$5001,D784))</f>
        <v/>
      </c>
      <c r="T784" s="27">
        <f>IF(D784="","",SUMIFS('3_Package_List'!$J$2:$J$5001,'3_Package_List'!$E$2:$E$5001,C784,'3_Package_List'!$G$2:$G$5001,D784))</f>
        <v/>
      </c>
      <c r="U784" s="27">
        <f>IF(D784="","",COUNTIFS('3_Package_List'!$E$2:$E$5001,C784,'3_Package_List'!$G$2:$G$5001,D784))</f>
        <v/>
      </c>
      <c r="V784" s="27">
        <f>IF(D784="","",IF(U784=0,"Not listed yet",IF(AND(S784=H784,T784=I784,U784=R784),"OK","Mismatch")))</f>
        <v/>
      </c>
    </row>
    <row r="785">
      <c r="A785" s="25" t="n"/>
      <c r="B785" s="25" t="n"/>
      <c r="C785" s="26" t="n"/>
      <c r="D785" s="26" t="n"/>
      <c r="E785" s="26" t="n"/>
      <c r="F785" s="26" t="n"/>
      <c r="G785" s="25" t="n"/>
      <c r="H785" s="25" t="n"/>
      <c r="I785" s="25" t="n"/>
      <c r="J785" s="25" t="n"/>
      <c r="K785" s="25" t="n"/>
      <c r="L785" s="27">
        <f>IF(D785="","",MIN(INT(H785/J785),I785))</f>
        <v/>
      </c>
      <c r="M785" s="27">
        <f>IF(D785="","",INT((H785-L785*J785)/J785))</f>
        <v/>
      </c>
      <c r="N785" s="27">
        <f>IF(D785="","",INT((I785-L785)/J785))</f>
        <v/>
      </c>
      <c r="O785" s="27">
        <f>IF(D785="","",H785-L785*J785-M785*J785)</f>
        <v/>
      </c>
      <c r="P785" s="27">
        <f>IF(D785="","",I785-L785-N785*J785)</f>
        <v/>
      </c>
      <c r="Q785" s="27">
        <f>IF(D785="","",IF(AND(O785&gt;0,P785&gt;0),IF(O785+P785&lt;=J785,1,2),IF(O785+P785&gt;0,1,0)))</f>
        <v/>
      </c>
      <c r="R785" s="27">
        <f>IF(D785="","",L785+M785+N785+Q785)</f>
        <v/>
      </c>
      <c r="S785" s="27">
        <f>IF(D785="","",SUMIFS('3_Package_List'!$H$2:$H$5001,'3_Package_List'!$E$2:$E$5001,C785,'3_Package_List'!$G$2:$G$5001,D785))</f>
        <v/>
      </c>
      <c r="T785" s="27">
        <f>IF(D785="","",SUMIFS('3_Package_List'!$J$2:$J$5001,'3_Package_List'!$E$2:$E$5001,C785,'3_Package_List'!$G$2:$G$5001,D785))</f>
        <v/>
      </c>
      <c r="U785" s="27">
        <f>IF(D785="","",COUNTIFS('3_Package_List'!$E$2:$E$5001,C785,'3_Package_List'!$G$2:$G$5001,D785))</f>
        <v/>
      </c>
      <c r="V785" s="27">
        <f>IF(D785="","",IF(U785=0,"Not listed yet",IF(AND(S785=H785,T785=I785,U785=R785),"OK","Mismatch")))</f>
        <v/>
      </c>
    </row>
    <row r="786">
      <c r="A786" s="25" t="n"/>
      <c r="B786" s="25" t="n"/>
      <c r="C786" s="26" t="n"/>
      <c r="D786" s="26" t="n"/>
      <c r="E786" s="26" t="n"/>
      <c r="F786" s="26" t="n"/>
      <c r="G786" s="25" t="n"/>
      <c r="H786" s="25" t="n"/>
      <c r="I786" s="25" t="n"/>
      <c r="J786" s="25" t="n"/>
      <c r="K786" s="25" t="n"/>
      <c r="L786" s="27">
        <f>IF(D786="","",MIN(INT(H786/J786),I786))</f>
        <v/>
      </c>
      <c r="M786" s="27">
        <f>IF(D786="","",INT((H786-L786*J786)/J786))</f>
        <v/>
      </c>
      <c r="N786" s="27">
        <f>IF(D786="","",INT((I786-L786)/J786))</f>
        <v/>
      </c>
      <c r="O786" s="27">
        <f>IF(D786="","",H786-L786*J786-M786*J786)</f>
        <v/>
      </c>
      <c r="P786" s="27">
        <f>IF(D786="","",I786-L786-N786*J786)</f>
        <v/>
      </c>
      <c r="Q786" s="27">
        <f>IF(D786="","",IF(AND(O786&gt;0,P786&gt;0),IF(O786+P786&lt;=J786,1,2),IF(O786+P786&gt;0,1,0)))</f>
        <v/>
      </c>
      <c r="R786" s="27">
        <f>IF(D786="","",L786+M786+N786+Q786)</f>
        <v/>
      </c>
      <c r="S786" s="27">
        <f>IF(D786="","",SUMIFS('3_Package_List'!$H$2:$H$5001,'3_Package_List'!$E$2:$E$5001,C786,'3_Package_List'!$G$2:$G$5001,D786))</f>
        <v/>
      </c>
      <c r="T786" s="27">
        <f>IF(D786="","",SUMIFS('3_Package_List'!$J$2:$J$5001,'3_Package_List'!$E$2:$E$5001,C786,'3_Package_List'!$G$2:$G$5001,D786))</f>
        <v/>
      </c>
      <c r="U786" s="27">
        <f>IF(D786="","",COUNTIFS('3_Package_List'!$E$2:$E$5001,C786,'3_Package_List'!$G$2:$G$5001,D786))</f>
        <v/>
      </c>
      <c r="V786" s="27">
        <f>IF(D786="","",IF(U786=0,"Not listed yet",IF(AND(S786=H786,T786=I786,U786=R786),"OK","Mismatch")))</f>
        <v/>
      </c>
    </row>
    <row r="787">
      <c r="A787" s="25" t="n"/>
      <c r="B787" s="25" t="n"/>
      <c r="C787" s="26" t="n"/>
      <c r="D787" s="26" t="n"/>
      <c r="E787" s="26" t="n"/>
      <c r="F787" s="26" t="n"/>
      <c r="G787" s="25" t="n"/>
      <c r="H787" s="25" t="n"/>
      <c r="I787" s="25" t="n"/>
      <c r="J787" s="25" t="n"/>
      <c r="K787" s="25" t="n"/>
      <c r="L787" s="27">
        <f>IF(D787="","",MIN(INT(H787/J787),I787))</f>
        <v/>
      </c>
      <c r="M787" s="27">
        <f>IF(D787="","",INT((H787-L787*J787)/J787))</f>
        <v/>
      </c>
      <c r="N787" s="27">
        <f>IF(D787="","",INT((I787-L787)/J787))</f>
        <v/>
      </c>
      <c r="O787" s="27">
        <f>IF(D787="","",H787-L787*J787-M787*J787)</f>
        <v/>
      </c>
      <c r="P787" s="27">
        <f>IF(D787="","",I787-L787-N787*J787)</f>
        <v/>
      </c>
      <c r="Q787" s="27">
        <f>IF(D787="","",IF(AND(O787&gt;0,P787&gt;0),IF(O787+P787&lt;=J787,1,2),IF(O787+P787&gt;0,1,0)))</f>
        <v/>
      </c>
      <c r="R787" s="27">
        <f>IF(D787="","",L787+M787+N787+Q787)</f>
        <v/>
      </c>
      <c r="S787" s="27">
        <f>IF(D787="","",SUMIFS('3_Package_List'!$H$2:$H$5001,'3_Package_List'!$E$2:$E$5001,C787,'3_Package_List'!$G$2:$G$5001,D787))</f>
        <v/>
      </c>
      <c r="T787" s="27">
        <f>IF(D787="","",SUMIFS('3_Package_List'!$J$2:$J$5001,'3_Package_List'!$E$2:$E$5001,C787,'3_Package_List'!$G$2:$G$5001,D787))</f>
        <v/>
      </c>
      <c r="U787" s="27">
        <f>IF(D787="","",COUNTIFS('3_Package_List'!$E$2:$E$5001,C787,'3_Package_List'!$G$2:$G$5001,D787))</f>
        <v/>
      </c>
      <c r="V787" s="27">
        <f>IF(D787="","",IF(U787=0,"Not listed yet",IF(AND(S787=H787,T787=I787,U787=R787),"OK","Mismatch")))</f>
        <v/>
      </c>
    </row>
    <row r="788">
      <c r="A788" s="25" t="n"/>
      <c r="B788" s="25" t="n"/>
      <c r="C788" s="26" t="n"/>
      <c r="D788" s="26" t="n"/>
      <c r="E788" s="26" t="n"/>
      <c r="F788" s="26" t="n"/>
      <c r="G788" s="25" t="n"/>
      <c r="H788" s="25" t="n"/>
      <c r="I788" s="25" t="n"/>
      <c r="J788" s="25" t="n"/>
      <c r="K788" s="25" t="n"/>
      <c r="L788" s="27">
        <f>IF(D788="","",MIN(INT(H788/J788),I788))</f>
        <v/>
      </c>
      <c r="M788" s="27">
        <f>IF(D788="","",INT((H788-L788*J788)/J788))</f>
        <v/>
      </c>
      <c r="N788" s="27">
        <f>IF(D788="","",INT((I788-L788)/J788))</f>
        <v/>
      </c>
      <c r="O788" s="27">
        <f>IF(D788="","",H788-L788*J788-M788*J788)</f>
        <v/>
      </c>
      <c r="P788" s="27">
        <f>IF(D788="","",I788-L788-N788*J788)</f>
        <v/>
      </c>
      <c r="Q788" s="27">
        <f>IF(D788="","",IF(AND(O788&gt;0,P788&gt;0),IF(O788+P788&lt;=J788,1,2),IF(O788+P788&gt;0,1,0)))</f>
        <v/>
      </c>
      <c r="R788" s="27">
        <f>IF(D788="","",L788+M788+N788+Q788)</f>
        <v/>
      </c>
      <c r="S788" s="27">
        <f>IF(D788="","",SUMIFS('3_Package_List'!$H$2:$H$5001,'3_Package_List'!$E$2:$E$5001,C788,'3_Package_List'!$G$2:$G$5001,D788))</f>
        <v/>
      </c>
      <c r="T788" s="27">
        <f>IF(D788="","",SUMIFS('3_Package_List'!$J$2:$J$5001,'3_Package_List'!$E$2:$E$5001,C788,'3_Package_List'!$G$2:$G$5001,D788))</f>
        <v/>
      </c>
      <c r="U788" s="27">
        <f>IF(D788="","",COUNTIFS('3_Package_List'!$E$2:$E$5001,C788,'3_Package_List'!$G$2:$G$5001,D788))</f>
        <v/>
      </c>
      <c r="V788" s="27">
        <f>IF(D788="","",IF(U788=0,"Not listed yet",IF(AND(S788=H788,T788=I788,U788=R788),"OK","Mismatch")))</f>
        <v/>
      </c>
    </row>
    <row r="789">
      <c r="A789" s="25" t="n"/>
      <c r="B789" s="25" t="n"/>
      <c r="C789" s="26" t="n"/>
      <c r="D789" s="26" t="n"/>
      <c r="E789" s="26" t="n"/>
      <c r="F789" s="26" t="n"/>
      <c r="G789" s="25" t="n"/>
      <c r="H789" s="25" t="n"/>
      <c r="I789" s="25" t="n"/>
      <c r="J789" s="25" t="n"/>
      <c r="K789" s="25" t="n"/>
      <c r="L789" s="27">
        <f>IF(D789="","",MIN(INT(H789/J789),I789))</f>
        <v/>
      </c>
      <c r="M789" s="27">
        <f>IF(D789="","",INT((H789-L789*J789)/J789))</f>
        <v/>
      </c>
      <c r="N789" s="27">
        <f>IF(D789="","",INT((I789-L789)/J789))</f>
        <v/>
      </c>
      <c r="O789" s="27">
        <f>IF(D789="","",H789-L789*J789-M789*J789)</f>
        <v/>
      </c>
      <c r="P789" s="27">
        <f>IF(D789="","",I789-L789-N789*J789)</f>
        <v/>
      </c>
      <c r="Q789" s="27">
        <f>IF(D789="","",IF(AND(O789&gt;0,P789&gt;0),IF(O789+P789&lt;=J789,1,2),IF(O789+P789&gt;0,1,0)))</f>
        <v/>
      </c>
      <c r="R789" s="27">
        <f>IF(D789="","",L789+M789+N789+Q789)</f>
        <v/>
      </c>
      <c r="S789" s="27">
        <f>IF(D789="","",SUMIFS('3_Package_List'!$H$2:$H$5001,'3_Package_List'!$E$2:$E$5001,C789,'3_Package_List'!$G$2:$G$5001,D789))</f>
        <v/>
      </c>
      <c r="T789" s="27">
        <f>IF(D789="","",SUMIFS('3_Package_List'!$J$2:$J$5001,'3_Package_List'!$E$2:$E$5001,C789,'3_Package_List'!$G$2:$G$5001,D789))</f>
        <v/>
      </c>
      <c r="U789" s="27">
        <f>IF(D789="","",COUNTIFS('3_Package_List'!$E$2:$E$5001,C789,'3_Package_List'!$G$2:$G$5001,D789))</f>
        <v/>
      </c>
      <c r="V789" s="27">
        <f>IF(D789="","",IF(U789=0,"Not listed yet",IF(AND(S789=H789,T789=I789,U789=R789),"OK","Mismatch")))</f>
        <v/>
      </c>
    </row>
    <row r="790">
      <c r="A790" s="25" t="n"/>
      <c r="B790" s="25" t="n"/>
      <c r="C790" s="26" t="n"/>
      <c r="D790" s="26" t="n"/>
      <c r="E790" s="26" t="n"/>
      <c r="F790" s="26" t="n"/>
      <c r="G790" s="25" t="n"/>
      <c r="H790" s="25" t="n"/>
      <c r="I790" s="25" t="n"/>
      <c r="J790" s="25" t="n"/>
      <c r="K790" s="25" t="n"/>
      <c r="L790" s="27">
        <f>IF(D790="","",MIN(INT(H790/J790),I790))</f>
        <v/>
      </c>
      <c r="M790" s="27">
        <f>IF(D790="","",INT((H790-L790*J790)/J790))</f>
        <v/>
      </c>
      <c r="N790" s="27">
        <f>IF(D790="","",INT((I790-L790)/J790))</f>
        <v/>
      </c>
      <c r="O790" s="27">
        <f>IF(D790="","",H790-L790*J790-M790*J790)</f>
        <v/>
      </c>
      <c r="P790" s="27">
        <f>IF(D790="","",I790-L790-N790*J790)</f>
        <v/>
      </c>
      <c r="Q790" s="27">
        <f>IF(D790="","",IF(AND(O790&gt;0,P790&gt;0),IF(O790+P790&lt;=J790,1,2),IF(O790+P790&gt;0,1,0)))</f>
        <v/>
      </c>
      <c r="R790" s="27">
        <f>IF(D790="","",L790+M790+N790+Q790)</f>
        <v/>
      </c>
      <c r="S790" s="27">
        <f>IF(D790="","",SUMIFS('3_Package_List'!$H$2:$H$5001,'3_Package_List'!$E$2:$E$5001,C790,'3_Package_List'!$G$2:$G$5001,D790))</f>
        <v/>
      </c>
      <c r="T790" s="27">
        <f>IF(D790="","",SUMIFS('3_Package_List'!$J$2:$J$5001,'3_Package_List'!$E$2:$E$5001,C790,'3_Package_List'!$G$2:$G$5001,D790))</f>
        <v/>
      </c>
      <c r="U790" s="27">
        <f>IF(D790="","",COUNTIFS('3_Package_List'!$E$2:$E$5001,C790,'3_Package_List'!$G$2:$G$5001,D790))</f>
        <v/>
      </c>
      <c r="V790" s="27">
        <f>IF(D790="","",IF(U790=0,"Not listed yet",IF(AND(S790=H790,T790=I790,U790=R790),"OK","Mismatch")))</f>
        <v/>
      </c>
    </row>
    <row r="791">
      <c r="A791" s="25" t="n"/>
      <c r="B791" s="25" t="n"/>
      <c r="C791" s="26" t="n"/>
      <c r="D791" s="26" t="n"/>
      <c r="E791" s="26" t="n"/>
      <c r="F791" s="26" t="n"/>
      <c r="G791" s="25" t="n"/>
      <c r="H791" s="25" t="n"/>
      <c r="I791" s="25" t="n"/>
      <c r="J791" s="25" t="n"/>
      <c r="K791" s="25" t="n"/>
      <c r="L791" s="27">
        <f>IF(D791="","",MIN(INT(H791/J791),I791))</f>
        <v/>
      </c>
      <c r="M791" s="27">
        <f>IF(D791="","",INT((H791-L791*J791)/J791))</f>
        <v/>
      </c>
      <c r="N791" s="27">
        <f>IF(D791="","",INT((I791-L791)/J791))</f>
        <v/>
      </c>
      <c r="O791" s="27">
        <f>IF(D791="","",H791-L791*J791-M791*J791)</f>
        <v/>
      </c>
      <c r="P791" s="27">
        <f>IF(D791="","",I791-L791-N791*J791)</f>
        <v/>
      </c>
      <c r="Q791" s="27">
        <f>IF(D791="","",IF(AND(O791&gt;0,P791&gt;0),IF(O791+P791&lt;=J791,1,2),IF(O791+P791&gt;0,1,0)))</f>
        <v/>
      </c>
      <c r="R791" s="27">
        <f>IF(D791="","",L791+M791+N791+Q791)</f>
        <v/>
      </c>
      <c r="S791" s="27">
        <f>IF(D791="","",SUMIFS('3_Package_List'!$H$2:$H$5001,'3_Package_List'!$E$2:$E$5001,C791,'3_Package_List'!$G$2:$G$5001,D791))</f>
        <v/>
      </c>
      <c r="T791" s="27">
        <f>IF(D791="","",SUMIFS('3_Package_List'!$J$2:$J$5001,'3_Package_List'!$E$2:$E$5001,C791,'3_Package_List'!$G$2:$G$5001,D791))</f>
        <v/>
      </c>
      <c r="U791" s="27">
        <f>IF(D791="","",COUNTIFS('3_Package_List'!$E$2:$E$5001,C791,'3_Package_List'!$G$2:$G$5001,D791))</f>
        <v/>
      </c>
      <c r="V791" s="27">
        <f>IF(D791="","",IF(U791=0,"Not listed yet",IF(AND(S791=H791,T791=I791,U791=R791),"OK","Mismatch")))</f>
        <v/>
      </c>
    </row>
    <row r="792">
      <c r="A792" s="25" t="n"/>
      <c r="B792" s="25" t="n"/>
      <c r="C792" s="26" t="n"/>
      <c r="D792" s="26" t="n"/>
      <c r="E792" s="26" t="n"/>
      <c r="F792" s="26" t="n"/>
      <c r="G792" s="25" t="n"/>
      <c r="H792" s="25" t="n"/>
      <c r="I792" s="25" t="n"/>
      <c r="J792" s="25" t="n"/>
      <c r="K792" s="25" t="n"/>
      <c r="L792" s="27">
        <f>IF(D792="","",MIN(INT(H792/J792),I792))</f>
        <v/>
      </c>
      <c r="M792" s="27">
        <f>IF(D792="","",INT((H792-L792*J792)/J792))</f>
        <v/>
      </c>
      <c r="N792" s="27">
        <f>IF(D792="","",INT((I792-L792)/J792))</f>
        <v/>
      </c>
      <c r="O792" s="27">
        <f>IF(D792="","",H792-L792*J792-M792*J792)</f>
        <v/>
      </c>
      <c r="P792" s="27">
        <f>IF(D792="","",I792-L792-N792*J792)</f>
        <v/>
      </c>
      <c r="Q792" s="27">
        <f>IF(D792="","",IF(AND(O792&gt;0,P792&gt;0),IF(O792+P792&lt;=J792,1,2),IF(O792+P792&gt;0,1,0)))</f>
        <v/>
      </c>
      <c r="R792" s="27">
        <f>IF(D792="","",L792+M792+N792+Q792)</f>
        <v/>
      </c>
      <c r="S792" s="27">
        <f>IF(D792="","",SUMIFS('3_Package_List'!$H$2:$H$5001,'3_Package_List'!$E$2:$E$5001,C792,'3_Package_List'!$G$2:$G$5001,D792))</f>
        <v/>
      </c>
      <c r="T792" s="27">
        <f>IF(D792="","",SUMIFS('3_Package_List'!$J$2:$J$5001,'3_Package_List'!$E$2:$E$5001,C792,'3_Package_List'!$G$2:$G$5001,D792))</f>
        <v/>
      </c>
      <c r="U792" s="27">
        <f>IF(D792="","",COUNTIFS('3_Package_List'!$E$2:$E$5001,C792,'3_Package_List'!$G$2:$G$5001,D792))</f>
        <v/>
      </c>
      <c r="V792" s="27">
        <f>IF(D792="","",IF(U792=0,"Not listed yet",IF(AND(S792=H792,T792=I792,U792=R792),"OK","Mismatch")))</f>
        <v/>
      </c>
    </row>
    <row r="793">
      <c r="A793" s="25" t="n"/>
      <c r="B793" s="25" t="n"/>
      <c r="C793" s="26" t="n"/>
      <c r="D793" s="26" t="n"/>
      <c r="E793" s="26" t="n"/>
      <c r="F793" s="26" t="n"/>
      <c r="G793" s="25" t="n"/>
      <c r="H793" s="25" t="n"/>
      <c r="I793" s="25" t="n"/>
      <c r="J793" s="25" t="n"/>
      <c r="K793" s="25" t="n"/>
      <c r="L793" s="27">
        <f>IF(D793="","",MIN(INT(H793/J793),I793))</f>
        <v/>
      </c>
      <c r="M793" s="27">
        <f>IF(D793="","",INT((H793-L793*J793)/J793))</f>
        <v/>
      </c>
      <c r="N793" s="27">
        <f>IF(D793="","",INT((I793-L793)/J793))</f>
        <v/>
      </c>
      <c r="O793" s="27">
        <f>IF(D793="","",H793-L793*J793-M793*J793)</f>
        <v/>
      </c>
      <c r="P793" s="27">
        <f>IF(D793="","",I793-L793-N793*J793)</f>
        <v/>
      </c>
      <c r="Q793" s="27">
        <f>IF(D793="","",IF(AND(O793&gt;0,P793&gt;0),IF(O793+P793&lt;=J793,1,2),IF(O793+P793&gt;0,1,0)))</f>
        <v/>
      </c>
      <c r="R793" s="27">
        <f>IF(D793="","",L793+M793+N793+Q793)</f>
        <v/>
      </c>
      <c r="S793" s="27">
        <f>IF(D793="","",SUMIFS('3_Package_List'!$H$2:$H$5001,'3_Package_List'!$E$2:$E$5001,C793,'3_Package_List'!$G$2:$G$5001,D793))</f>
        <v/>
      </c>
      <c r="T793" s="27">
        <f>IF(D793="","",SUMIFS('3_Package_List'!$J$2:$J$5001,'3_Package_List'!$E$2:$E$5001,C793,'3_Package_List'!$G$2:$G$5001,D793))</f>
        <v/>
      </c>
      <c r="U793" s="27">
        <f>IF(D793="","",COUNTIFS('3_Package_List'!$E$2:$E$5001,C793,'3_Package_List'!$G$2:$G$5001,D793))</f>
        <v/>
      </c>
      <c r="V793" s="27">
        <f>IF(D793="","",IF(U793=0,"Not listed yet",IF(AND(S793=H793,T793=I793,U793=R793),"OK","Mismatch")))</f>
        <v/>
      </c>
    </row>
    <row r="794">
      <c r="A794" s="25" t="n"/>
      <c r="B794" s="25" t="n"/>
      <c r="C794" s="26" t="n"/>
      <c r="D794" s="26" t="n"/>
      <c r="E794" s="26" t="n"/>
      <c r="F794" s="26" t="n"/>
      <c r="G794" s="25" t="n"/>
      <c r="H794" s="25" t="n"/>
      <c r="I794" s="25" t="n"/>
      <c r="J794" s="25" t="n"/>
      <c r="K794" s="25" t="n"/>
      <c r="L794" s="27">
        <f>IF(D794="","",MIN(INT(H794/J794),I794))</f>
        <v/>
      </c>
      <c r="M794" s="27">
        <f>IF(D794="","",INT((H794-L794*J794)/J794))</f>
        <v/>
      </c>
      <c r="N794" s="27">
        <f>IF(D794="","",INT((I794-L794)/J794))</f>
        <v/>
      </c>
      <c r="O794" s="27">
        <f>IF(D794="","",H794-L794*J794-M794*J794)</f>
        <v/>
      </c>
      <c r="P794" s="27">
        <f>IF(D794="","",I794-L794-N794*J794)</f>
        <v/>
      </c>
      <c r="Q794" s="27">
        <f>IF(D794="","",IF(AND(O794&gt;0,P794&gt;0),IF(O794+P794&lt;=J794,1,2),IF(O794+P794&gt;0,1,0)))</f>
        <v/>
      </c>
      <c r="R794" s="27">
        <f>IF(D794="","",L794+M794+N794+Q794)</f>
        <v/>
      </c>
      <c r="S794" s="27">
        <f>IF(D794="","",SUMIFS('3_Package_List'!$H$2:$H$5001,'3_Package_List'!$E$2:$E$5001,C794,'3_Package_List'!$G$2:$G$5001,D794))</f>
        <v/>
      </c>
      <c r="T794" s="27">
        <f>IF(D794="","",SUMIFS('3_Package_List'!$J$2:$J$5001,'3_Package_List'!$E$2:$E$5001,C794,'3_Package_List'!$G$2:$G$5001,D794))</f>
        <v/>
      </c>
      <c r="U794" s="27">
        <f>IF(D794="","",COUNTIFS('3_Package_List'!$E$2:$E$5001,C794,'3_Package_List'!$G$2:$G$5001,D794))</f>
        <v/>
      </c>
      <c r="V794" s="27">
        <f>IF(D794="","",IF(U794=0,"Not listed yet",IF(AND(S794=H794,T794=I794,U794=R794),"OK","Mismatch")))</f>
        <v/>
      </c>
    </row>
    <row r="795">
      <c r="A795" s="25" t="n"/>
      <c r="B795" s="25" t="n"/>
      <c r="C795" s="26" t="n"/>
      <c r="D795" s="26" t="n"/>
      <c r="E795" s="26" t="n"/>
      <c r="F795" s="26" t="n"/>
      <c r="G795" s="25" t="n"/>
      <c r="H795" s="25" t="n"/>
      <c r="I795" s="25" t="n"/>
      <c r="J795" s="25" t="n"/>
      <c r="K795" s="25" t="n"/>
      <c r="L795" s="27">
        <f>IF(D795="","",MIN(INT(H795/J795),I795))</f>
        <v/>
      </c>
      <c r="M795" s="27">
        <f>IF(D795="","",INT((H795-L795*J795)/J795))</f>
        <v/>
      </c>
      <c r="N795" s="27">
        <f>IF(D795="","",INT((I795-L795)/J795))</f>
        <v/>
      </c>
      <c r="O795" s="27">
        <f>IF(D795="","",H795-L795*J795-M795*J795)</f>
        <v/>
      </c>
      <c r="P795" s="27">
        <f>IF(D795="","",I795-L795-N795*J795)</f>
        <v/>
      </c>
      <c r="Q795" s="27">
        <f>IF(D795="","",IF(AND(O795&gt;0,P795&gt;0),IF(O795+P795&lt;=J795,1,2),IF(O795+P795&gt;0,1,0)))</f>
        <v/>
      </c>
      <c r="R795" s="27">
        <f>IF(D795="","",L795+M795+N795+Q795)</f>
        <v/>
      </c>
      <c r="S795" s="27">
        <f>IF(D795="","",SUMIFS('3_Package_List'!$H$2:$H$5001,'3_Package_List'!$E$2:$E$5001,C795,'3_Package_List'!$G$2:$G$5001,D795))</f>
        <v/>
      </c>
      <c r="T795" s="27">
        <f>IF(D795="","",SUMIFS('3_Package_List'!$J$2:$J$5001,'3_Package_List'!$E$2:$E$5001,C795,'3_Package_List'!$G$2:$G$5001,D795))</f>
        <v/>
      </c>
      <c r="U795" s="27">
        <f>IF(D795="","",COUNTIFS('3_Package_List'!$E$2:$E$5001,C795,'3_Package_List'!$G$2:$G$5001,D795))</f>
        <v/>
      </c>
      <c r="V795" s="27">
        <f>IF(D795="","",IF(U795=0,"Not listed yet",IF(AND(S795=H795,T795=I795,U795=R795),"OK","Mismatch")))</f>
        <v/>
      </c>
    </row>
    <row r="796">
      <c r="A796" s="25" t="n"/>
      <c r="B796" s="25" t="n"/>
      <c r="C796" s="26" t="n"/>
      <c r="D796" s="26" t="n"/>
      <c r="E796" s="26" t="n"/>
      <c r="F796" s="26" t="n"/>
      <c r="G796" s="25" t="n"/>
      <c r="H796" s="25" t="n"/>
      <c r="I796" s="25" t="n"/>
      <c r="J796" s="25" t="n"/>
      <c r="K796" s="25" t="n"/>
      <c r="L796" s="27">
        <f>IF(D796="","",MIN(INT(H796/J796),I796))</f>
        <v/>
      </c>
      <c r="M796" s="27">
        <f>IF(D796="","",INT((H796-L796*J796)/J796))</f>
        <v/>
      </c>
      <c r="N796" s="27">
        <f>IF(D796="","",INT((I796-L796)/J796))</f>
        <v/>
      </c>
      <c r="O796" s="27">
        <f>IF(D796="","",H796-L796*J796-M796*J796)</f>
        <v/>
      </c>
      <c r="P796" s="27">
        <f>IF(D796="","",I796-L796-N796*J796)</f>
        <v/>
      </c>
      <c r="Q796" s="27">
        <f>IF(D796="","",IF(AND(O796&gt;0,P796&gt;0),IF(O796+P796&lt;=J796,1,2),IF(O796+P796&gt;0,1,0)))</f>
        <v/>
      </c>
      <c r="R796" s="27">
        <f>IF(D796="","",L796+M796+N796+Q796)</f>
        <v/>
      </c>
      <c r="S796" s="27">
        <f>IF(D796="","",SUMIFS('3_Package_List'!$H$2:$H$5001,'3_Package_List'!$E$2:$E$5001,C796,'3_Package_List'!$G$2:$G$5001,D796))</f>
        <v/>
      </c>
      <c r="T796" s="27">
        <f>IF(D796="","",SUMIFS('3_Package_List'!$J$2:$J$5001,'3_Package_List'!$E$2:$E$5001,C796,'3_Package_List'!$G$2:$G$5001,D796))</f>
        <v/>
      </c>
      <c r="U796" s="27">
        <f>IF(D796="","",COUNTIFS('3_Package_List'!$E$2:$E$5001,C796,'3_Package_List'!$G$2:$G$5001,D796))</f>
        <v/>
      </c>
      <c r="V796" s="27">
        <f>IF(D796="","",IF(U796=0,"Not listed yet",IF(AND(S796=H796,T796=I796,U796=R796),"OK","Mismatch")))</f>
        <v/>
      </c>
    </row>
    <row r="797">
      <c r="A797" s="25" t="n"/>
      <c r="B797" s="25" t="n"/>
      <c r="C797" s="26" t="n"/>
      <c r="D797" s="26" t="n"/>
      <c r="E797" s="26" t="n"/>
      <c r="F797" s="26" t="n"/>
      <c r="G797" s="25" t="n"/>
      <c r="H797" s="25" t="n"/>
      <c r="I797" s="25" t="n"/>
      <c r="J797" s="25" t="n"/>
      <c r="K797" s="25" t="n"/>
      <c r="L797" s="27">
        <f>IF(D797="","",MIN(INT(H797/J797),I797))</f>
        <v/>
      </c>
      <c r="M797" s="27">
        <f>IF(D797="","",INT((H797-L797*J797)/J797))</f>
        <v/>
      </c>
      <c r="N797" s="27">
        <f>IF(D797="","",INT((I797-L797)/J797))</f>
        <v/>
      </c>
      <c r="O797" s="27">
        <f>IF(D797="","",H797-L797*J797-M797*J797)</f>
        <v/>
      </c>
      <c r="P797" s="27">
        <f>IF(D797="","",I797-L797-N797*J797)</f>
        <v/>
      </c>
      <c r="Q797" s="27">
        <f>IF(D797="","",IF(AND(O797&gt;0,P797&gt;0),IF(O797+P797&lt;=J797,1,2),IF(O797+P797&gt;0,1,0)))</f>
        <v/>
      </c>
      <c r="R797" s="27">
        <f>IF(D797="","",L797+M797+N797+Q797)</f>
        <v/>
      </c>
      <c r="S797" s="27">
        <f>IF(D797="","",SUMIFS('3_Package_List'!$H$2:$H$5001,'3_Package_List'!$E$2:$E$5001,C797,'3_Package_List'!$G$2:$G$5001,D797))</f>
        <v/>
      </c>
      <c r="T797" s="27">
        <f>IF(D797="","",SUMIFS('3_Package_List'!$J$2:$J$5001,'3_Package_List'!$E$2:$E$5001,C797,'3_Package_List'!$G$2:$G$5001,D797))</f>
        <v/>
      </c>
      <c r="U797" s="27">
        <f>IF(D797="","",COUNTIFS('3_Package_List'!$E$2:$E$5001,C797,'3_Package_List'!$G$2:$G$5001,D797))</f>
        <v/>
      </c>
      <c r="V797" s="27">
        <f>IF(D797="","",IF(U797=0,"Not listed yet",IF(AND(S797=H797,T797=I797,U797=R797),"OK","Mismatch")))</f>
        <v/>
      </c>
    </row>
    <row r="798">
      <c r="A798" s="25" t="n"/>
      <c r="B798" s="25" t="n"/>
      <c r="C798" s="26" t="n"/>
      <c r="D798" s="26" t="n"/>
      <c r="E798" s="26" t="n"/>
      <c r="F798" s="26" t="n"/>
      <c r="G798" s="25" t="n"/>
      <c r="H798" s="25" t="n"/>
      <c r="I798" s="25" t="n"/>
      <c r="J798" s="25" t="n"/>
      <c r="K798" s="25" t="n"/>
      <c r="L798" s="27">
        <f>IF(D798="","",MIN(INT(H798/J798),I798))</f>
        <v/>
      </c>
      <c r="M798" s="27">
        <f>IF(D798="","",INT((H798-L798*J798)/J798))</f>
        <v/>
      </c>
      <c r="N798" s="27">
        <f>IF(D798="","",INT((I798-L798)/J798))</f>
        <v/>
      </c>
      <c r="O798" s="27">
        <f>IF(D798="","",H798-L798*J798-M798*J798)</f>
        <v/>
      </c>
      <c r="P798" s="27">
        <f>IF(D798="","",I798-L798-N798*J798)</f>
        <v/>
      </c>
      <c r="Q798" s="27">
        <f>IF(D798="","",IF(AND(O798&gt;0,P798&gt;0),IF(O798+P798&lt;=J798,1,2),IF(O798+P798&gt;0,1,0)))</f>
        <v/>
      </c>
      <c r="R798" s="27">
        <f>IF(D798="","",L798+M798+N798+Q798)</f>
        <v/>
      </c>
      <c r="S798" s="27">
        <f>IF(D798="","",SUMIFS('3_Package_List'!$H$2:$H$5001,'3_Package_List'!$E$2:$E$5001,C798,'3_Package_List'!$G$2:$G$5001,D798))</f>
        <v/>
      </c>
      <c r="T798" s="27">
        <f>IF(D798="","",SUMIFS('3_Package_List'!$J$2:$J$5001,'3_Package_List'!$E$2:$E$5001,C798,'3_Package_List'!$G$2:$G$5001,D798))</f>
        <v/>
      </c>
      <c r="U798" s="27">
        <f>IF(D798="","",COUNTIFS('3_Package_List'!$E$2:$E$5001,C798,'3_Package_List'!$G$2:$G$5001,D798))</f>
        <v/>
      </c>
      <c r="V798" s="27">
        <f>IF(D798="","",IF(U798=0,"Not listed yet",IF(AND(S798=H798,T798=I798,U798=R798),"OK","Mismatch")))</f>
        <v/>
      </c>
    </row>
    <row r="799">
      <c r="A799" s="25" t="n"/>
      <c r="B799" s="25" t="n"/>
      <c r="C799" s="26" t="n"/>
      <c r="D799" s="26" t="n"/>
      <c r="E799" s="26" t="n"/>
      <c r="F799" s="26" t="n"/>
      <c r="G799" s="25" t="n"/>
      <c r="H799" s="25" t="n"/>
      <c r="I799" s="25" t="n"/>
      <c r="J799" s="25" t="n"/>
      <c r="K799" s="25" t="n"/>
      <c r="L799" s="27">
        <f>IF(D799="","",MIN(INT(H799/J799),I799))</f>
        <v/>
      </c>
      <c r="M799" s="27">
        <f>IF(D799="","",INT((H799-L799*J799)/J799))</f>
        <v/>
      </c>
      <c r="N799" s="27">
        <f>IF(D799="","",INT((I799-L799)/J799))</f>
        <v/>
      </c>
      <c r="O799" s="27">
        <f>IF(D799="","",H799-L799*J799-M799*J799)</f>
        <v/>
      </c>
      <c r="P799" s="27">
        <f>IF(D799="","",I799-L799-N799*J799)</f>
        <v/>
      </c>
      <c r="Q799" s="27">
        <f>IF(D799="","",IF(AND(O799&gt;0,P799&gt;0),IF(O799+P799&lt;=J799,1,2),IF(O799+P799&gt;0,1,0)))</f>
        <v/>
      </c>
      <c r="R799" s="27">
        <f>IF(D799="","",L799+M799+N799+Q799)</f>
        <v/>
      </c>
      <c r="S799" s="27">
        <f>IF(D799="","",SUMIFS('3_Package_List'!$H$2:$H$5001,'3_Package_List'!$E$2:$E$5001,C799,'3_Package_List'!$G$2:$G$5001,D799))</f>
        <v/>
      </c>
      <c r="T799" s="27">
        <f>IF(D799="","",SUMIFS('3_Package_List'!$J$2:$J$5001,'3_Package_List'!$E$2:$E$5001,C799,'3_Package_List'!$G$2:$G$5001,D799))</f>
        <v/>
      </c>
      <c r="U799" s="27">
        <f>IF(D799="","",COUNTIFS('3_Package_List'!$E$2:$E$5001,C799,'3_Package_List'!$G$2:$G$5001,D799))</f>
        <v/>
      </c>
      <c r="V799" s="27">
        <f>IF(D799="","",IF(U799=0,"Not listed yet",IF(AND(S799=H799,T799=I799,U799=R799),"OK","Mismatch")))</f>
        <v/>
      </c>
    </row>
    <row r="800">
      <c r="A800" s="25" t="n"/>
      <c r="B800" s="25" t="n"/>
      <c r="C800" s="26" t="n"/>
      <c r="D800" s="26" t="n"/>
      <c r="E800" s="26" t="n"/>
      <c r="F800" s="26" t="n"/>
      <c r="G800" s="25" t="n"/>
      <c r="H800" s="25" t="n"/>
      <c r="I800" s="25" t="n"/>
      <c r="J800" s="25" t="n"/>
      <c r="K800" s="25" t="n"/>
      <c r="L800" s="27">
        <f>IF(D800="","",MIN(INT(H800/J800),I800))</f>
        <v/>
      </c>
      <c r="M800" s="27">
        <f>IF(D800="","",INT((H800-L800*J800)/J800))</f>
        <v/>
      </c>
      <c r="N800" s="27">
        <f>IF(D800="","",INT((I800-L800)/J800))</f>
        <v/>
      </c>
      <c r="O800" s="27">
        <f>IF(D800="","",H800-L800*J800-M800*J800)</f>
        <v/>
      </c>
      <c r="P800" s="27">
        <f>IF(D800="","",I800-L800-N800*J800)</f>
        <v/>
      </c>
      <c r="Q800" s="27">
        <f>IF(D800="","",IF(AND(O800&gt;0,P800&gt;0),IF(O800+P800&lt;=J800,1,2),IF(O800+P800&gt;0,1,0)))</f>
        <v/>
      </c>
      <c r="R800" s="27">
        <f>IF(D800="","",L800+M800+N800+Q800)</f>
        <v/>
      </c>
      <c r="S800" s="27">
        <f>IF(D800="","",SUMIFS('3_Package_List'!$H$2:$H$5001,'3_Package_List'!$E$2:$E$5001,C800,'3_Package_List'!$G$2:$G$5001,D800))</f>
        <v/>
      </c>
      <c r="T800" s="27">
        <f>IF(D800="","",SUMIFS('3_Package_List'!$J$2:$J$5001,'3_Package_List'!$E$2:$E$5001,C800,'3_Package_List'!$G$2:$G$5001,D800))</f>
        <v/>
      </c>
      <c r="U800" s="27">
        <f>IF(D800="","",COUNTIFS('3_Package_List'!$E$2:$E$5001,C800,'3_Package_List'!$G$2:$G$5001,D800))</f>
        <v/>
      </c>
      <c r="V800" s="27">
        <f>IF(D800="","",IF(U800=0,"Not listed yet",IF(AND(S800=H800,T800=I800,U800=R800),"OK","Mismatch")))</f>
        <v/>
      </c>
    </row>
    <row r="801">
      <c r="A801" s="25" t="n"/>
      <c r="B801" s="25" t="n"/>
      <c r="C801" s="26" t="n"/>
      <c r="D801" s="26" t="n"/>
      <c r="E801" s="26" t="n"/>
      <c r="F801" s="26" t="n"/>
      <c r="G801" s="25" t="n"/>
      <c r="H801" s="25" t="n"/>
      <c r="I801" s="25" t="n"/>
      <c r="J801" s="25" t="n"/>
      <c r="K801" s="25" t="n"/>
      <c r="L801" s="27">
        <f>IF(D801="","",MIN(INT(H801/J801),I801))</f>
        <v/>
      </c>
      <c r="M801" s="27">
        <f>IF(D801="","",INT((H801-L801*J801)/J801))</f>
        <v/>
      </c>
      <c r="N801" s="27">
        <f>IF(D801="","",INT((I801-L801)/J801))</f>
        <v/>
      </c>
      <c r="O801" s="27">
        <f>IF(D801="","",H801-L801*J801-M801*J801)</f>
        <v/>
      </c>
      <c r="P801" s="27">
        <f>IF(D801="","",I801-L801-N801*J801)</f>
        <v/>
      </c>
      <c r="Q801" s="27">
        <f>IF(D801="","",IF(AND(O801&gt;0,P801&gt;0),IF(O801+P801&lt;=J801,1,2),IF(O801+P801&gt;0,1,0)))</f>
        <v/>
      </c>
      <c r="R801" s="27">
        <f>IF(D801="","",L801+M801+N801+Q801)</f>
        <v/>
      </c>
      <c r="S801" s="27">
        <f>IF(D801="","",SUMIFS('3_Package_List'!$H$2:$H$5001,'3_Package_List'!$E$2:$E$5001,C801,'3_Package_List'!$G$2:$G$5001,D801))</f>
        <v/>
      </c>
      <c r="T801" s="27">
        <f>IF(D801="","",SUMIFS('3_Package_List'!$J$2:$J$5001,'3_Package_List'!$E$2:$E$5001,C801,'3_Package_List'!$G$2:$G$5001,D801))</f>
        <v/>
      </c>
      <c r="U801" s="27">
        <f>IF(D801="","",COUNTIFS('3_Package_List'!$E$2:$E$5001,C801,'3_Package_List'!$G$2:$G$5001,D801))</f>
        <v/>
      </c>
      <c r="V801" s="27">
        <f>IF(D801="","",IF(U801=0,"Not listed yet",IF(AND(S801=H801,T801=I801,U801=R801),"OK","Mismatch")))</f>
        <v/>
      </c>
    </row>
    <row r="802">
      <c r="A802" s="25" t="n"/>
      <c r="B802" s="25" t="n"/>
      <c r="C802" s="26" t="n"/>
      <c r="D802" s="26" t="n"/>
      <c r="E802" s="26" t="n"/>
      <c r="F802" s="26" t="n"/>
      <c r="G802" s="25" t="n"/>
      <c r="H802" s="25" t="n"/>
      <c r="I802" s="25" t="n"/>
      <c r="J802" s="25" t="n"/>
      <c r="K802" s="25" t="n"/>
      <c r="L802" s="27">
        <f>IF(D802="","",MIN(INT(H802/J802),I802))</f>
        <v/>
      </c>
      <c r="M802" s="27">
        <f>IF(D802="","",INT((H802-L802*J802)/J802))</f>
        <v/>
      </c>
      <c r="N802" s="27">
        <f>IF(D802="","",INT((I802-L802)/J802))</f>
        <v/>
      </c>
      <c r="O802" s="27">
        <f>IF(D802="","",H802-L802*J802-M802*J802)</f>
        <v/>
      </c>
      <c r="P802" s="27">
        <f>IF(D802="","",I802-L802-N802*J802)</f>
        <v/>
      </c>
      <c r="Q802" s="27">
        <f>IF(D802="","",IF(AND(O802&gt;0,P802&gt;0),IF(O802+P802&lt;=J802,1,2),IF(O802+P802&gt;0,1,0)))</f>
        <v/>
      </c>
      <c r="R802" s="27">
        <f>IF(D802="","",L802+M802+N802+Q802)</f>
        <v/>
      </c>
      <c r="S802" s="27">
        <f>IF(D802="","",SUMIFS('3_Package_List'!$H$2:$H$5001,'3_Package_List'!$E$2:$E$5001,C802,'3_Package_List'!$G$2:$G$5001,D802))</f>
        <v/>
      </c>
      <c r="T802" s="27">
        <f>IF(D802="","",SUMIFS('3_Package_List'!$J$2:$J$5001,'3_Package_List'!$E$2:$E$5001,C802,'3_Package_List'!$G$2:$G$5001,D802))</f>
        <v/>
      </c>
      <c r="U802" s="27">
        <f>IF(D802="","",COUNTIFS('3_Package_List'!$E$2:$E$5001,C802,'3_Package_List'!$G$2:$G$5001,D802))</f>
        <v/>
      </c>
      <c r="V802" s="27">
        <f>IF(D802="","",IF(U802=0,"Not listed yet",IF(AND(S802=H802,T802=I802,U802=R802),"OK","Mismatch")))</f>
        <v/>
      </c>
    </row>
    <row r="803">
      <c r="A803" s="25" t="n"/>
      <c r="B803" s="25" t="n"/>
      <c r="C803" s="26" t="n"/>
      <c r="D803" s="26" t="n"/>
      <c r="E803" s="26" t="n"/>
      <c r="F803" s="26" t="n"/>
      <c r="G803" s="25" t="n"/>
      <c r="H803" s="25" t="n"/>
      <c r="I803" s="25" t="n"/>
      <c r="J803" s="25" t="n"/>
      <c r="K803" s="25" t="n"/>
      <c r="L803" s="27">
        <f>IF(D803="","",MIN(INT(H803/J803),I803))</f>
        <v/>
      </c>
      <c r="M803" s="27">
        <f>IF(D803="","",INT((H803-L803*J803)/J803))</f>
        <v/>
      </c>
      <c r="N803" s="27">
        <f>IF(D803="","",INT((I803-L803)/J803))</f>
        <v/>
      </c>
      <c r="O803" s="27">
        <f>IF(D803="","",H803-L803*J803-M803*J803)</f>
        <v/>
      </c>
      <c r="P803" s="27">
        <f>IF(D803="","",I803-L803-N803*J803)</f>
        <v/>
      </c>
      <c r="Q803" s="27">
        <f>IF(D803="","",IF(AND(O803&gt;0,P803&gt;0),IF(O803+P803&lt;=J803,1,2),IF(O803+P803&gt;0,1,0)))</f>
        <v/>
      </c>
      <c r="R803" s="27">
        <f>IF(D803="","",L803+M803+N803+Q803)</f>
        <v/>
      </c>
      <c r="S803" s="27">
        <f>IF(D803="","",SUMIFS('3_Package_List'!$H$2:$H$5001,'3_Package_List'!$E$2:$E$5001,C803,'3_Package_List'!$G$2:$G$5001,D803))</f>
        <v/>
      </c>
      <c r="T803" s="27">
        <f>IF(D803="","",SUMIFS('3_Package_List'!$J$2:$J$5001,'3_Package_List'!$E$2:$E$5001,C803,'3_Package_List'!$G$2:$G$5001,D803))</f>
        <v/>
      </c>
      <c r="U803" s="27">
        <f>IF(D803="","",COUNTIFS('3_Package_List'!$E$2:$E$5001,C803,'3_Package_List'!$G$2:$G$5001,D803))</f>
        <v/>
      </c>
      <c r="V803" s="27">
        <f>IF(D803="","",IF(U803=0,"Not listed yet",IF(AND(S803=H803,T803=I803,U803=R803),"OK","Mismatch")))</f>
        <v/>
      </c>
    </row>
    <row r="804">
      <c r="A804" s="25" t="n"/>
      <c r="B804" s="25" t="n"/>
      <c r="C804" s="26" t="n"/>
      <c r="D804" s="26" t="n"/>
      <c r="E804" s="26" t="n"/>
      <c r="F804" s="26" t="n"/>
      <c r="G804" s="25" t="n"/>
      <c r="H804" s="25" t="n"/>
      <c r="I804" s="25" t="n"/>
      <c r="J804" s="25" t="n"/>
      <c r="K804" s="25" t="n"/>
      <c r="L804" s="27">
        <f>IF(D804="","",MIN(INT(H804/J804),I804))</f>
        <v/>
      </c>
      <c r="M804" s="27">
        <f>IF(D804="","",INT((H804-L804*J804)/J804))</f>
        <v/>
      </c>
      <c r="N804" s="27">
        <f>IF(D804="","",INT((I804-L804)/J804))</f>
        <v/>
      </c>
      <c r="O804" s="27">
        <f>IF(D804="","",H804-L804*J804-M804*J804)</f>
        <v/>
      </c>
      <c r="P804" s="27">
        <f>IF(D804="","",I804-L804-N804*J804)</f>
        <v/>
      </c>
      <c r="Q804" s="27">
        <f>IF(D804="","",IF(AND(O804&gt;0,P804&gt;0),IF(O804+P804&lt;=J804,1,2),IF(O804+P804&gt;0,1,0)))</f>
        <v/>
      </c>
      <c r="R804" s="27">
        <f>IF(D804="","",L804+M804+N804+Q804)</f>
        <v/>
      </c>
      <c r="S804" s="27">
        <f>IF(D804="","",SUMIFS('3_Package_List'!$H$2:$H$5001,'3_Package_List'!$E$2:$E$5001,C804,'3_Package_List'!$G$2:$G$5001,D804))</f>
        <v/>
      </c>
      <c r="T804" s="27">
        <f>IF(D804="","",SUMIFS('3_Package_List'!$J$2:$J$5001,'3_Package_List'!$E$2:$E$5001,C804,'3_Package_List'!$G$2:$G$5001,D804))</f>
        <v/>
      </c>
      <c r="U804" s="27">
        <f>IF(D804="","",COUNTIFS('3_Package_List'!$E$2:$E$5001,C804,'3_Package_List'!$G$2:$G$5001,D804))</f>
        <v/>
      </c>
      <c r="V804" s="27">
        <f>IF(D804="","",IF(U804=0,"Not listed yet",IF(AND(S804=H804,T804=I804,U804=R804),"OK","Mismatch")))</f>
        <v/>
      </c>
    </row>
    <row r="805">
      <c r="A805" s="25" t="n"/>
      <c r="B805" s="25" t="n"/>
      <c r="C805" s="26" t="n"/>
      <c r="D805" s="26" t="n"/>
      <c r="E805" s="26" t="n"/>
      <c r="F805" s="26" t="n"/>
      <c r="G805" s="25" t="n"/>
      <c r="H805" s="25" t="n"/>
      <c r="I805" s="25" t="n"/>
      <c r="J805" s="25" t="n"/>
      <c r="K805" s="25" t="n"/>
      <c r="L805" s="27">
        <f>IF(D805="","",MIN(INT(H805/J805),I805))</f>
        <v/>
      </c>
      <c r="M805" s="27">
        <f>IF(D805="","",INT((H805-L805*J805)/J805))</f>
        <v/>
      </c>
      <c r="N805" s="27">
        <f>IF(D805="","",INT((I805-L805)/J805))</f>
        <v/>
      </c>
      <c r="O805" s="27">
        <f>IF(D805="","",H805-L805*J805-M805*J805)</f>
        <v/>
      </c>
      <c r="P805" s="27">
        <f>IF(D805="","",I805-L805-N805*J805)</f>
        <v/>
      </c>
      <c r="Q805" s="27">
        <f>IF(D805="","",IF(AND(O805&gt;0,P805&gt;0),IF(O805+P805&lt;=J805,1,2),IF(O805+P805&gt;0,1,0)))</f>
        <v/>
      </c>
      <c r="R805" s="27">
        <f>IF(D805="","",L805+M805+N805+Q805)</f>
        <v/>
      </c>
      <c r="S805" s="27">
        <f>IF(D805="","",SUMIFS('3_Package_List'!$H$2:$H$5001,'3_Package_List'!$E$2:$E$5001,C805,'3_Package_List'!$G$2:$G$5001,D805))</f>
        <v/>
      </c>
      <c r="T805" s="27">
        <f>IF(D805="","",SUMIFS('3_Package_List'!$J$2:$J$5001,'3_Package_List'!$E$2:$E$5001,C805,'3_Package_List'!$G$2:$G$5001,D805))</f>
        <v/>
      </c>
      <c r="U805" s="27">
        <f>IF(D805="","",COUNTIFS('3_Package_List'!$E$2:$E$5001,C805,'3_Package_List'!$G$2:$G$5001,D805))</f>
        <v/>
      </c>
      <c r="V805" s="27">
        <f>IF(D805="","",IF(U805=0,"Not listed yet",IF(AND(S805=H805,T805=I805,U805=R805),"OK","Mismatch")))</f>
        <v/>
      </c>
    </row>
    <row r="806">
      <c r="A806" s="25" t="n"/>
      <c r="B806" s="25" t="n"/>
      <c r="C806" s="26" t="n"/>
      <c r="D806" s="26" t="n"/>
      <c r="E806" s="26" t="n"/>
      <c r="F806" s="26" t="n"/>
      <c r="G806" s="25" t="n"/>
      <c r="H806" s="25" t="n"/>
      <c r="I806" s="25" t="n"/>
      <c r="J806" s="25" t="n"/>
      <c r="K806" s="25" t="n"/>
      <c r="L806" s="27">
        <f>IF(D806="","",MIN(INT(H806/J806),I806))</f>
        <v/>
      </c>
      <c r="M806" s="27">
        <f>IF(D806="","",INT((H806-L806*J806)/J806))</f>
        <v/>
      </c>
      <c r="N806" s="27">
        <f>IF(D806="","",INT((I806-L806)/J806))</f>
        <v/>
      </c>
      <c r="O806" s="27">
        <f>IF(D806="","",H806-L806*J806-M806*J806)</f>
        <v/>
      </c>
      <c r="P806" s="27">
        <f>IF(D806="","",I806-L806-N806*J806)</f>
        <v/>
      </c>
      <c r="Q806" s="27">
        <f>IF(D806="","",IF(AND(O806&gt;0,P806&gt;0),IF(O806+P806&lt;=J806,1,2),IF(O806+P806&gt;0,1,0)))</f>
        <v/>
      </c>
      <c r="R806" s="27">
        <f>IF(D806="","",L806+M806+N806+Q806)</f>
        <v/>
      </c>
      <c r="S806" s="27">
        <f>IF(D806="","",SUMIFS('3_Package_List'!$H$2:$H$5001,'3_Package_List'!$E$2:$E$5001,C806,'3_Package_List'!$G$2:$G$5001,D806))</f>
        <v/>
      </c>
      <c r="T806" s="27">
        <f>IF(D806="","",SUMIFS('3_Package_List'!$J$2:$J$5001,'3_Package_List'!$E$2:$E$5001,C806,'3_Package_List'!$G$2:$G$5001,D806))</f>
        <v/>
      </c>
      <c r="U806" s="27">
        <f>IF(D806="","",COUNTIFS('3_Package_List'!$E$2:$E$5001,C806,'3_Package_List'!$G$2:$G$5001,D806))</f>
        <v/>
      </c>
      <c r="V806" s="27">
        <f>IF(D806="","",IF(U806=0,"Not listed yet",IF(AND(S806=H806,T806=I806,U806=R806),"OK","Mismatch")))</f>
        <v/>
      </c>
    </row>
    <row r="807">
      <c r="A807" s="25" t="n"/>
      <c r="B807" s="25" t="n"/>
      <c r="C807" s="26" t="n"/>
      <c r="D807" s="26" t="n"/>
      <c r="E807" s="26" t="n"/>
      <c r="F807" s="26" t="n"/>
      <c r="G807" s="25" t="n"/>
      <c r="H807" s="25" t="n"/>
      <c r="I807" s="25" t="n"/>
      <c r="J807" s="25" t="n"/>
      <c r="K807" s="25" t="n"/>
      <c r="L807" s="27">
        <f>IF(D807="","",MIN(INT(H807/J807),I807))</f>
        <v/>
      </c>
      <c r="M807" s="27">
        <f>IF(D807="","",INT((H807-L807*J807)/J807))</f>
        <v/>
      </c>
      <c r="N807" s="27">
        <f>IF(D807="","",INT((I807-L807)/J807))</f>
        <v/>
      </c>
      <c r="O807" s="27">
        <f>IF(D807="","",H807-L807*J807-M807*J807)</f>
        <v/>
      </c>
      <c r="P807" s="27">
        <f>IF(D807="","",I807-L807-N807*J807)</f>
        <v/>
      </c>
      <c r="Q807" s="27">
        <f>IF(D807="","",IF(AND(O807&gt;0,P807&gt;0),IF(O807+P807&lt;=J807,1,2),IF(O807+P807&gt;0,1,0)))</f>
        <v/>
      </c>
      <c r="R807" s="27">
        <f>IF(D807="","",L807+M807+N807+Q807)</f>
        <v/>
      </c>
      <c r="S807" s="27">
        <f>IF(D807="","",SUMIFS('3_Package_List'!$H$2:$H$5001,'3_Package_List'!$E$2:$E$5001,C807,'3_Package_List'!$G$2:$G$5001,D807))</f>
        <v/>
      </c>
      <c r="T807" s="27">
        <f>IF(D807="","",SUMIFS('3_Package_List'!$J$2:$J$5001,'3_Package_List'!$E$2:$E$5001,C807,'3_Package_List'!$G$2:$G$5001,D807))</f>
        <v/>
      </c>
      <c r="U807" s="27">
        <f>IF(D807="","",COUNTIFS('3_Package_List'!$E$2:$E$5001,C807,'3_Package_List'!$G$2:$G$5001,D807))</f>
        <v/>
      </c>
      <c r="V807" s="27">
        <f>IF(D807="","",IF(U807=0,"Not listed yet",IF(AND(S807=H807,T807=I807,U807=R807),"OK","Mismatch")))</f>
        <v/>
      </c>
    </row>
    <row r="808">
      <c r="A808" s="25" t="n"/>
      <c r="B808" s="25" t="n"/>
      <c r="C808" s="26" t="n"/>
      <c r="D808" s="26" t="n"/>
      <c r="E808" s="26" t="n"/>
      <c r="F808" s="26" t="n"/>
      <c r="G808" s="25" t="n"/>
      <c r="H808" s="25" t="n"/>
      <c r="I808" s="25" t="n"/>
      <c r="J808" s="25" t="n"/>
      <c r="K808" s="25" t="n"/>
      <c r="L808" s="27">
        <f>IF(D808="","",MIN(INT(H808/J808),I808))</f>
        <v/>
      </c>
      <c r="M808" s="27">
        <f>IF(D808="","",INT((H808-L808*J808)/J808))</f>
        <v/>
      </c>
      <c r="N808" s="27">
        <f>IF(D808="","",INT((I808-L808)/J808))</f>
        <v/>
      </c>
      <c r="O808" s="27">
        <f>IF(D808="","",H808-L808*J808-M808*J808)</f>
        <v/>
      </c>
      <c r="P808" s="27">
        <f>IF(D808="","",I808-L808-N808*J808)</f>
        <v/>
      </c>
      <c r="Q808" s="27">
        <f>IF(D808="","",IF(AND(O808&gt;0,P808&gt;0),IF(O808+P808&lt;=J808,1,2),IF(O808+P808&gt;0,1,0)))</f>
        <v/>
      </c>
      <c r="R808" s="27">
        <f>IF(D808="","",L808+M808+N808+Q808)</f>
        <v/>
      </c>
      <c r="S808" s="27">
        <f>IF(D808="","",SUMIFS('3_Package_List'!$H$2:$H$5001,'3_Package_List'!$E$2:$E$5001,C808,'3_Package_List'!$G$2:$G$5001,D808))</f>
        <v/>
      </c>
      <c r="T808" s="27">
        <f>IF(D808="","",SUMIFS('3_Package_List'!$J$2:$J$5001,'3_Package_List'!$E$2:$E$5001,C808,'3_Package_List'!$G$2:$G$5001,D808))</f>
        <v/>
      </c>
      <c r="U808" s="27">
        <f>IF(D808="","",COUNTIFS('3_Package_List'!$E$2:$E$5001,C808,'3_Package_List'!$G$2:$G$5001,D808))</f>
        <v/>
      </c>
      <c r="V808" s="27">
        <f>IF(D808="","",IF(U808=0,"Not listed yet",IF(AND(S808=H808,T808=I808,U808=R808),"OK","Mismatch")))</f>
        <v/>
      </c>
    </row>
    <row r="809">
      <c r="A809" s="25" t="n"/>
      <c r="B809" s="25" t="n"/>
      <c r="C809" s="26" t="n"/>
      <c r="D809" s="26" t="n"/>
      <c r="E809" s="26" t="n"/>
      <c r="F809" s="26" t="n"/>
      <c r="G809" s="25" t="n"/>
      <c r="H809" s="25" t="n"/>
      <c r="I809" s="25" t="n"/>
      <c r="J809" s="25" t="n"/>
      <c r="K809" s="25" t="n"/>
      <c r="L809" s="27">
        <f>IF(D809="","",MIN(INT(H809/J809),I809))</f>
        <v/>
      </c>
      <c r="M809" s="27">
        <f>IF(D809="","",INT((H809-L809*J809)/J809))</f>
        <v/>
      </c>
      <c r="N809" s="27">
        <f>IF(D809="","",INT((I809-L809)/J809))</f>
        <v/>
      </c>
      <c r="O809" s="27">
        <f>IF(D809="","",H809-L809*J809-M809*J809)</f>
        <v/>
      </c>
      <c r="P809" s="27">
        <f>IF(D809="","",I809-L809-N809*J809)</f>
        <v/>
      </c>
      <c r="Q809" s="27">
        <f>IF(D809="","",IF(AND(O809&gt;0,P809&gt;0),IF(O809+P809&lt;=J809,1,2),IF(O809+P809&gt;0,1,0)))</f>
        <v/>
      </c>
      <c r="R809" s="27">
        <f>IF(D809="","",L809+M809+N809+Q809)</f>
        <v/>
      </c>
      <c r="S809" s="27">
        <f>IF(D809="","",SUMIFS('3_Package_List'!$H$2:$H$5001,'3_Package_List'!$E$2:$E$5001,C809,'3_Package_List'!$G$2:$G$5001,D809))</f>
        <v/>
      </c>
      <c r="T809" s="27">
        <f>IF(D809="","",SUMIFS('3_Package_List'!$J$2:$J$5001,'3_Package_List'!$E$2:$E$5001,C809,'3_Package_List'!$G$2:$G$5001,D809))</f>
        <v/>
      </c>
      <c r="U809" s="27">
        <f>IF(D809="","",COUNTIFS('3_Package_List'!$E$2:$E$5001,C809,'3_Package_List'!$G$2:$G$5001,D809))</f>
        <v/>
      </c>
      <c r="V809" s="27">
        <f>IF(D809="","",IF(U809=0,"Not listed yet",IF(AND(S809=H809,T809=I809,U809=R809),"OK","Mismatch")))</f>
        <v/>
      </c>
    </row>
    <row r="810">
      <c r="A810" s="25" t="n"/>
      <c r="B810" s="25" t="n"/>
      <c r="C810" s="26" t="n"/>
      <c r="D810" s="26" t="n"/>
      <c r="E810" s="26" t="n"/>
      <c r="F810" s="26" t="n"/>
      <c r="G810" s="25" t="n"/>
      <c r="H810" s="25" t="n"/>
      <c r="I810" s="25" t="n"/>
      <c r="J810" s="25" t="n"/>
      <c r="K810" s="25" t="n"/>
      <c r="L810" s="27">
        <f>IF(D810="","",MIN(INT(H810/J810),I810))</f>
        <v/>
      </c>
      <c r="M810" s="27">
        <f>IF(D810="","",INT((H810-L810*J810)/J810))</f>
        <v/>
      </c>
      <c r="N810" s="27">
        <f>IF(D810="","",INT((I810-L810)/J810))</f>
        <v/>
      </c>
      <c r="O810" s="27">
        <f>IF(D810="","",H810-L810*J810-M810*J810)</f>
        <v/>
      </c>
      <c r="P810" s="27">
        <f>IF(D810="","",I810-L810-N810*J810)</f>
        <v/>
      </c>
      <c r="Q810" s="27">
        <f>IF(D810="","",IF(AND(O810&gt;0,P810&gt;0),IF(O810+P810&lt;=J810,1,2),IF(O810+P810&gt;0,1,0)))</f>
        <v/>
      </c>
      <c r="R810" s="27">
        <f>IF(D810="","",L810+M810+N810+Q810)</f>
        <v/>
      </c>
      <c r="S810" s="27">
        <f>IF(D810="","",SUMIFS('3_Package_List'!$H$2:$H$5001,'3_Package_List'!$E$2:$E$5001,C810,'3_Package_List'!$G$2:$G$5001,D810))</f>
        <v/>
      </c>
      <c r="T810" s="27">
        <f>IF(D810="","",SUMIFS('3_Package_List'!$J$2:$J$5001,'3_Package_List'!$E$2:$E$5001,C810,'3_Package_List'!$G$2:$G$5001,D810))</f>
        <v/>
      </c>
      <c r="U810" s="27">
        <f>IF(D810="","",COUNTIFS('3_Package_List'!$E$2:$E$5001,C810,'3_Package_List'!$G$2:$G$5001,D810))</f>
        <v/>
      </c>
      <c r="V810" s="27">
        <f>IF(D810="","",IF(U810=0,"Not listed yet",IF(AND(S810=H810,T810=I810,U810=R810),"OK","Mismatch")))</f>
        <v/>
      </c>
    </row>
    <row r="811">
      <c r="A811" s="25" t="n"/>
      <c r="B811" s="25" t="n"/>
      <c r="C811" s="26" t="n"/>
      <c r="D811" s="26" t="n"/>
      <c r="E811" s="26" t="n"/>
      <c r="F811" s="26" t="n"/>
      <c r="G811" s="25" t="n"/>
      <c r="H811" s="25" t="n"/>
      <c r="I811" s="25" t="n"/>
      <c r="J811" s="25" t="n"/>
      <c r="K811" s="25" t="n"/>
      <c r="L811" s="27">
        <f>IF(D811="","",MIN(INT(H811/J811),I811))</f>
        <v/>
      </c>
      <c r="M811" s="27">
        <f>IF(D811="","",INT((H811-L811*J811)/J811))</f>
        <v/>
      </c>
      <c r="N811" s="27">
        <f>IF(D811="","",INT((I811-L811)/J811))</f>
        <v/>
      </c>
      <c r="O811" s="27">
        <f>IF(D811="","",H811-L811*J811-M811*J811)</f>
        <v/>
      </c>
      <c r="P811" s="27">
        <f>IF(D811="","",I811-L811-N811*J811)</f>
        <v/>
      </c>
      <c r="Q811" s="27">
        <f>IF(D811="","",IF(AND(O811&gt;0,P811&gt;0),IF(O811+P811&lt;=J811,1,2),IF(O811+P811&gt;0,1,0)))</f>
        <v/>
      </c>
      <c r="R811" s="27">
        <f>IF(D811="","",L811+M811+N811+Q811)</f>
        <v/>
      </c>
      <c r="S811" s="27">
        <f>IF(D811="","",SUMIFS('3_Package_List'!$H$2:$H$5001,'3_Package_List'!$E$2:$E$5001,C811,'3_Package_List'!$G$2:$G$5001,D811))</f>
        <v/>
      </c>
      <c r="T811" s="27">
        <f>IF(D811="","",SUMIFS('3_Package_List'!$J$2:$J$5001,'3_Package_List'!$E$2:$E$5001,C811,'3_Package_List'!$G$2:$G$5001,D811))</f>
        <v/>
      </c>
      <c r="U811" s="27">
        <f>IF(D811="","",COUNTIFS('3_Package_List'!$E$2:$E$5001,C811,'3_Package_List'!$G$2:$G$5001,D811))</f>
        <v/>
      </c>
      <c r="V811" s="27">
        <f>IF(D811="","",IF(U811=0,"Not listed yet",IF(AND(S811=H811,T811=I811,U811=R811),"OK","Mismatch")))</f>
        <v/>
      </c>
    </row>
    <row r="812">
      <c r="A812" s="25" t="n"/>
      <c r="B812" s="25" t="n"/>
      <c r="C812" s="26" t="n"/>
      <c r="D812" s="26" t="n"/>
      <c r="E812" s="26" t="n"/>
      <c r="F812" s="26" t="n"/>
      <c r="G812" s="25" t="n"/>
      <c r="H812" s="25" t="n"/>
      <c r="I812" s="25" t="n"/>
      <c r="J812" s="25" t="n"/>
      <c r="K812" s="25" t="n"/>
      <c r="L812" s="27">
        <f>IF(D812="","",MIN(INT(H812/J812),I812))</f>
        <v/>
      </c>
      <c r="M812" s="27">
        <f>IF(D812="","",INT((H812-L812*J812)/J812))</f>
        <v/>
      </c>
      <c r="N812" s="27">
        <f>IF(D812="","",INT((I812-L812)/J812))</f>
        <v/>
      </c>
      <c r="O812" s="27">
        <f>IF(D812="","",H812-L812*J812-M812*J812)</f>
        <v/>
      </c>
      <c r="P812" s="27">
        <f>IF(D812="","",I812-L812-N812*J812)</f>
        <v/>
      </c>
      <c r="Q812" s="27">
        <f>IF(D812="","",IF(AND(O812&gt;0,P812&gt;0),IF(O812+P812&lt;=J812,1,2),IF(O812+P812&gt;0,1,0)))</f>
        <v/>
      </c>
      <c r="R812" s="27">
        <f>IF(D812="","",L812+M812+N812+Q812)</f>
        <v/>
      </c>
      <c r="S812" s="27">
        <f>IF(D812="","",SUMIFS('3_Package_List'!$H$2:$H$5001,'3_Package_List'!$E$2:$E$5001,C812,'3_Package_List'!$G$2:$G$5001,D812))</f>
        <v/>
      </c>
      <c r="T812" s="27">
        <f>IF(D812="","",SUMIFS('3_Package_List'!$J$2:$J$5001,'3_Package_List'!$E$2:$E$5001,C812,'3_Package_List'!$G$2:$G$5001,D812))</f>
        <v/>
      </c>
      <c r="U812" s="27">
        <f>IF(D812="","",COUNTIFS('3_Package_List'!$E$2:$E$5001,C812,'3_Package_List'!$G$2:$G$5001,D812))</f>
        <v/>
      </c>
      <c r="V812" s="27">
        <f>IF(D812="","",IF(U812=0,"Not listed yet",IF(AND(S812=H812,T812=I812,U812=R812),"OK","Mismatch")))</f>
        <v/>
      </c>
    </row>
    <row r="813">
      <c r="A813" s="25" t="n"/>
      <c r="B813" s="25" t="n"/>
      <c r="C813" s="26" t="n"/>
      <c r="D813" s="26" t="n"/>
      <c r="E813" s="26" t="n"/>
      <c r="F813" s="26" t="n"/>
      <c r="G813" s="25" t="n"/>
      <c r="H813" s="25" t="n"/>
      <c r="I813" s="25" t="n"/>
      <c r="J813" s="25" t="n"/>
      <c r="K813" s="25" t="n"/>
      <c r="L813" s="27">
        <f>IF(D813="","",MIN(INT(H813/J813),I813))</f>
        <v/>
      </c>
      <c r="M813" s="27">
        <f>IF(D813="","",INT((H813-L813*J813)/J813))</f>
        <v/>
      </c>
      <c r="N813" s="27">
        <f>IF(D813="","",INT((I813-L813)/J813))</f>
        <v/>
      </c>
      <c r="O813" s="27">
        <f>IF(D813="","",H813-L813*J813-M813*J813)</f>
        <v/>
      </c>
      <c r="P813" s="27">
        <f>IF(D813="","",I813-L813-N813*J813)</f>
        <v/>
      </c>
      <c r="Q813" s="27">
        <f>IF(D813="","",IF(AND(O813&gt;0,P813&gt;0),IF(O813+P813&lt;=J813,1,2),IF(O813+P813&gt;0,1,0)))</f>
        <v/>
      </c>
      <c r="R813" s="27">
        <f>IF(D813="","",L813+M813+N813+Q813)</f>
        <v/>
      </c>
      <c r="S813" s="27">
        <f>IF(D813="","",SUMIFS('3_Package_List'!$H$2:$H$5001,'3_Package_List'!$E$2:$E$5001,C813,'3_Package_List'!$G$2:$G$5001,D813))</f>
        <v/>
      </c>
      <c r="T813" s="27">
        <f>IF(D813="","",SUMIFS('3_Package_List'!$J$2:$J$5001,'3_Package_List'!$E$2:$E$5001,C813,'3_Package_List'!$G$2:$G$5001,D813))</f>
        <v/>
      </c>
      <c r="U813" s="27">
        <f>IF(D813="","",COUNTIFS('3_Package_List'!$E$2:$E$5001,C813,'3_Package_List'!$G$2:$G$5001,D813))</f>
        <v/>
      </c>
      <c r="V813" s="27">
        <f>IF(D813="","",IF(U813=0,"Not listed yet",IF(AND(S813=H813,T813=I813,U813=R813),"OK","Mismatch")))</f>
        <v/>
      </c>
    </row>
    <row r="814">
      <c r="A814" s="25" t="n"/>
      <c r="B814" s="25" t="n"/>
      <c r="C814" s="26" t="n"/>
      <c r="D814" s="26" t="n"/>
      <c r="E814" s="26" t="n"/>
      <c r="F814" s="26" t="n"/>
      <c r="G814" s="25" t="n"/>
      <c r="H814" s="25" t="n"/>
      <c r="I814" s="25" t="n"/>
      <c r="J814" s="25" t="n"/>
      <c r="K814" s="25" t="n"/>
      <c r="L814" s="27">
        <f>IF(D814="","",MIN(INT(H814/J814),I814))</f>
        <v/>
      </c>
      <c r="M814" s="27">
        <f>IF(D814="","",INT((H814-L814*J814)/J814))</f>
        <v/>
      </c>
      <c r="N814" s="27">
        <f>IF(D814="","",INT((I814-L814)/J814))</f>
        <v/>
      </c>
      <c r="O814" s="27">
        <f>IF(D814="","",H814-L814*J814-M814*J814)</f>
        <v/>
      </c>
      <c r="P814" s="27">
        <f>IF(D814="","",I814-L814-N814*J814)</f>
        <v/>
      </c>
      <c r="Q814" s="27">
        <f>IF(D814="","",IF(AND(O814&gt;0,P814&gt;0),IF(O814+P814&lt;=J814,1,2),IF(O814+P814&gt;0,1,0)))</f>
        <v/>
      </c>
      <c r="R814" s="27">
        <f>IF(D814="","",L814+M814+N814+Q814)</f>
        <v/>
      </c>
      <c r="S814" s="27">
        <f>IF(D814="","",SUMIFS('3_Package_List'!$H$2:$H$5001,'3_Package_List'!$E$2:$E$5001,C814,'3_Package_List'!$G$2:$G$5001,D814))</f>
        <v/>
      </c>
      <c r="T814" s="27">
        <f>IF(D814="","",SUMIFS('3_Package_List'!$J$2:$J$5001,'3_Package_List'!$E$2:$E$5001,C814,'3_Package_List'!$G$2:$G$5001,D814))</f>
        <v/>
      </c>
      <c r="U814" s="27">
        <f>IF(D814="","",COUNTIFS('3_Package_List'!$E$2:$E$5001,C814,'3_Package_List'!$G$2:$G$5001,D814))</f>
        <v/>
      </c>
      <c r="V814" s="27">
        <f>IF(D814="","",IF(U814=0,"Not listed yet",IF(AND(S814=H814,T814=I814,U814=R814),"OK","Mismatch")))</f>
        <v/>
      </c>
    </row>
    <row r="815">
      <c r="A815" s="25" t="n"/>
      <c r="B815" s="25" t="n"/>
      <c r="C815" s="26" t="n"/>
      <c r="D815" s="26" t="n"/>
      <c r="E815" s="26" t="n"/>
      <c r="F815" s="26" t="n"/>
      <c r="G815" s="25" t="n"/>
      <c r="H815" s="25" t="n"/>
      <c r="I815" s="25" t="n"/>
      <c r="J815" s="25" t="n"/>
      <c r="K815" s="25" t="n"/>
      <c r="L815" s="27">
        <f>IF(D815="","",MIN(INT(H815/J815),I815))</f>
        <v/>
      </c>
      <c r="M815" s="27">
        <f>IF(D815="","",INT((H815-L815*J815)/J815))</f>
        <v/>
      </c>
      <c r="N815" s="27">
        <f>IF(D815="","",INT((I815-L815)/J815))</f>
        <v/>
      </c>
      <c r="O815" s="27">
        <f>IF(D815="","",H815-L815*J815-M815*J815)</f>
        <v/>
      </c>
      <c r="P815" s="27">
        <f>IF(D815="","",I815-L815-N815*J815)</f>
        <v/>
      </c>
      <c r="Q815" s="27">
        <f>IF(D815="","",IF(AND(O815&gt;0,P815&gt;0),IF(O815+P815&lt;=J815,1,2),IF(O815+P815&gt;0,1,0)))</f>
        <v/>
      </c>
      <c r="R815" s="27">
        <f>IF(D815="","",L815+M815+N815+Q815)</f>
        <v/>
      </c>
      <c r="S815" s="27">
        <f>IF(D815="","",SUMIFS('3_Package_List'!$H$2:$H$5001,'3_Package_List'!$E$2:$E$5001,C815,'3_Package_List'!$G$2:$G$5001,D815))</f>
        <v/>
      </c>
      <c r="T815" s="27">
        <f>IF(D815="","",SUMIFS('3_Package_List'!$J$2:$J$5001,'3_Package_List'!$E$2:$E$5001,C815,'3_Package_List'!$G$2:$G$5001,D815))</f>
        <v/>
      </c>
      <c r="U815" s="27">
        <f>IF(D815="","",COUNTIFS('3_Package_List'!$E$2:$E$5001,C815,'3_Package_List'!$G$2:$G$5001,D815))</f>
        <v/>
      </c>
      <c r="V815" s="27">
        <f>IF(D815="","",IF(U815=0,"Not listed yet",IF(AND(S815=H815,T815=I815,U815=R815),"OK","Mismatch")))</f>
        <v/>
      </c>
    </row>
    <row r="816">
      <c r="A816" s="25" t="n"/>
      <c r="B816" s="25" t="n"/>
      <c r="C816" s="26" t="n"/>
      <c r="D816" s="26" t="n"/>
      <c r="E816" s="26" t="n"/>
      <c r="F816" s="26" t="n"/>
      <c r="G816" s="25" t="n"/>
      <c r="H816" s="25" t="n"/>
      <c r="I816" s="25" t="n"/>
      <c r="J816" s="25" t="n"/>
      <c r="K816" s="25" t="n"/>
      <c r="L816" s="27">
        <f>IF(D816="","",MIN(INT(H816/J816),I816))</f>
        <v/>
      </c>
      <c r="M816" s="27">
        <f>IF(D816="","",INT((H816-L816*J816)/J816))</f>
        <v/>
      </c>
      <c r="N816" s="27">
        <f>IF(D816="","",INT((I816-L816)/J816))</f>
        <v/>
      </c>
      <c r="O816" s="27">
        <f>IF(D816="","",H816-L816*J816-M816*J816)</f>
        <v/>
      </c>
      <c r="P816" s="27">
        <f>IF(D816="","",I816-L816-N816*J816)</f>
        <v/>
      </c>
      <c r="Q816" s="27">
        <f>IF(D816="","",IF(AND(O816&gt;0,P816&gt;0),IF(O816+P816&lt;=J816,1,2),IF(O816+P816&gt;0,1,0)))</f>
        <v/>
      </c>
      <c r="R816" s="27">
        <f>IF(D816="","",L816+M816+N816+Q816)</f>
        <v/>
      </c>
      <c r="S816" s="27">
        <f>IF(D816="","",SUMIFS('3_Package_List'!$H$2:$H$5001,'3_Package_List'!$E$2:$E$5001,C816,'3_Package_List'!$G$2:$G$5001,D816))</f>
        <v/>
      </c>
      <c r="T816" s="27">
        <f>IF(D816="","",SUMIFS('3_Package_List'!$J$2:$J$5001,'3_Package_List'!$E$2:$E$5001,C816,'3_Package_List'!$G$2:$G$5001,D816))</f>
        <v/>
      </c>
      <c r="U816" s="27">
        <f>IF(D816="","",COUNTIFS('3_Package_List'!$E$2:$E$5001,C816,'3_Package_List'!$G$2:$G$5001,D816))</f>
        <v/>
      </c>
      <c r="V816" s="27">
        <f>IF(D816="","",IF(U816=0,"Not listed yet",IF(AND(S816=H816,T816=I816,U816=R816),"OK","Mismatch")))</f>
        <v/>
      </c>
    </row>
    <row r="817">
      <c r="A817" s="25" t="n"/>
      <c r="B817" s="25" t="n"/>
      <c r="C817" s="26" t="n"/>
      <c r="D817" s="26" t="n"/>
      <c r="E817" s="26" t="n"/>
      <c r="F817" s="26" t="n"/>
      <c r="G817" s="25" t="n"/>
      <c r="H817" s="25" t="n"/>
      <c r="I817" s="25" t="n"/>
      <c r="J817" s="25" t="n"/>
      <c r="K817" s="25" t="n"/>
      <c r="L817" s="27">
        <f>IF(D817="","",MIN(INT(H817/J817),I817))</f>
        <v/>
      </c>
      <c r="M817" s="27">
        <f>IF(D817="","",INT((H817-L817*J817)/J817))</f>
        <v/>
      </c>
      <c r="N817" s="27">
        <f>IF(D817="","",INT((I817-L817)/J817))</f>
        <v/>
      </c>
      <c r="O817" s="27">
        <f>IF(D817="","",H817-L817*J817-M817*J817)</f>
        <v/>
      </c>
      <c r="P817" s="27">
        <f>IF(D817="","",I817-L817-N817*J817)</f>
        <v/>
      </c>
      <c r="Q817" s="27">
        <f>IF(D817="","",IF(AND(O817&gt;0,P817&gt;0),IF(O817+P817&lt;=J817,1,2),IF(O817+P817&gt;0,1,0)))</f>
        <v/>
      </c>
      <c r="R817" s="27">
        <f>IF(D817="","",L817+M817+N817+Q817)</f>
        <v/>
      </c>
      <c r="S817" s="27">
        <f>IF(D817="","",SUMIFS('3_Package_List'!$H$2:$H$5001,'3_Package_List'!$E$2:$E$5001,C817,'3_Package_List'!$G$2:$G$5001,D817))</f>
        <v/>
      </c>
      <c r="T817" s="27">
        <f>IF(D817="","",SUMIFS('3_Package_List'!$J$2:$J$5001,'3_Package_List'!$E$2:$E$5001,C817,'3_Package_List'!$G$2:$G$5001,D817))</f>
        <v/>
      </c>
      <c r="U817" s="27">
        <f>IF(D817="","",COUNTIFS('3_Package_List'!$E$2:$E$5001,C817,'3_Package_List'!$G$2:$G$5001,D817))</f>
        <v/>
      </c>
      <c r="V817" s="27">
        <f>IF(D817="","",IF(U817=0,"Not listed yet",IF(AND(S817=H817,T817=I817,U817=R817),"OK","Mismatch")))</f>
        <v/>
      </c>
    </row>
    <row r="818">
      <c r="A818" s="25" t="n"/>
      <c r="B818" s="25" t="n"/>
      <c r="C818" s="26" t="n"/>
      <c r="D818" s="26" t="n"/>
      <c r="E818" s="26" t="n"/>
      <c r="F818" s="26" t="n"/>
      <c r="G818" s="25" t="n"/>
      <c r="H818" s="25" t="n"/>
      <c r="I818" s="25" t="n"/>
      <c r="J818" s="25" t="n"/>
      <c r="K818" s="25" t="n"/>
      <c r="L818" s="27">
        <f>IF(D818="","",MIN(INT(H818/J818),I818))</f>
        <v/>
      </c>
      <c r="M818" s="27">
        <f>IF(D818="","",INT((H818-L818*J818)/J818))</f>
        <v/>
      </c>
      <c r="N818" s="27">
        <f>IF(D818="","",INT((I818-L818)/J818))</f>
        <v/>
      </c>
      <c r="O818" s="27">
        <f>IF(D818="","",H818-L818*J818-M818*J818)</f>
        <v/>
      </c>
      <c r="P818" s="27">
        <f>IF(D818="","",I818-L818-N818*J818)</f>
        <v/>
      </c>
      <c r="Q818" s="27">
        <f>IF(D818="","",IF(AND(O818&gt;0,P818&gt;0),IF(O818+P818&lt;=J818,1,2),IF(O818+P818&gt;0,1,0)))</f>
        <v/>
      </c>
      <c r="R818" s="27">
        <f>IF(D818="","",L818+M818+N818+Q818)</f>
        <v/>
      </c>
      <c r="S818" s="27">
        <f>IF(D818="","",SUMIFS('3_Package_List'!$H$2:$H$5001,'3_Package_List'!$E$2:$E$5001,C818,'3_Package_List'!$G$2:$G$5001,D818))</f>
        <v/>
      </c>
      <c r="T818" s="27">
        <f>IF(D818="","",SUMIFS('3_Package_List'!$J$2:$J$5001,'3_Package_List'!$E$2:$E$5001,C818,'3_Package_List'!$G$2:$G$5001,D818))</f>
        <v/>
      </c>
      <c r="U818" s="27">
        <f>IF(D818="","",COUNTIFS('3_Package_List'!$E$2:$E$5001,C818,'3_Package_List'!$G$2:$G$5001,D818))</f>
        <v/>
      </c>
      <c r="V818" s="27">
        <f>IF(D818="","",IF(U818=0,"Not listed yet",IF(AND(S818=H818,T818=I818,U818=R818),"OK","Mismatch")))</f>
        <v/>
      </c>
    </row>
    <row r="819">
      <c r="A819" s="25" t="n"/>
      <c r="B819" s="25" t="n"/>
      <c r="C819" s="26" t="n"/>
      <c r="D819" s="26" t="n"/>
      <c r="E819" s="26" t="n"/>
      <c r="F819" s="26" t="n"/>
      <c r="G819" s="25" t="n"/>
      <c r="H819" s="25" t="n"/>
      <c r="I819" s="25" t="n"/>
      <c r="J819" s="25" t="n"/>
      <c r="K819" s="25" t="n"/>
      <c r="L819" s="27">
        <f>IF(D819="","",MIN(INT(H819/J819),I819))</f>
        <v/>
      </c>
      <c r="M819" s="27">
        <f>IF(D819="","",INT((H819-L819*J819)/J819))</f>
        <v/>
      </c>
      <c r="N819" s="27">
        <f>IF(D819="","",INT((I819-L819)/J819))</f>
        <v/>
      </c>
      <c r="O819" s="27">
        <f>IF(D819="","",H819-L819*J819-M819*J819)</f>
        <v/>
      </c>
      <c r="P819" s="27">
        <f>IF(D819="","",I819-L819-N819*J819)</f>
        <v/>
      </c>
      <c r="Q819" s="27">
        <f>IF(D819="","",IF(AND(O819&gt;0,P819&gt;0),IF(O819+P819&lt;=J819,1,2),IF(O819+P819&gt;0,1,0)))</f>
        <v/>
      </c>
      <c r="R819" s="27">
        <f>IF(D819="","",L819+M819+N819+Q819)</f>
        <v/>
      </c>
      <c r="S819" s="27">
        <f>IF(D819="","",SUMIFS('3_Package_List'!$H$2:$H$5001,'3_Package_List'!$E$2:$E$5001,C819,'3_Package_List'!$G$2:$G$5001,D819))</f>
        <v/>
      </c>
      <c r="T819" s="27">
        <f>IF(D819="","",SUMIFS('3_Package_List'!$J$2:$J$5001,'3_Package_List'!$E$2:$E$5001,C819,'3_Package_List'!$G$2:$G$5001,D819))</f>
        <v/>
      </c>
      <c r="U819" s="27">
        <f>IF(D819="","",COUNTIFS('3_Package_List'!$E$2:$E$5001,C819,'3_Package_List'!$G$2:$G$5001,D819))</f>
        <v/>
      </c>
      <c r="V819" s="27">
        <f>IF(D819="","",IF(U819=0,"Not listed yet",IF(AND(S819=H819,T819=I819,U819=R819),"OK","Mismatch")))</f>
        <v/>
      </c>
    </row>
    <row r="820">
      <c r="A820" s="25" t="n"/>
      <c r="B820" s="25" t="n"/>
      <c r="C820" s="26" t="n"/>
      <c r="D820" s="26" t="n"/>
      <c r="E820" s="26" t="n"/>
      <c r="F820" s="26" t="n"/>
      <c r="G820" s="25" t="n"/>
      <c r="H820" s="25" t="n"/>
      <c r="I820" s="25" t="n"/>
      <c r="J820" s="25" t="n"/>
      <c r="K820" s="25" t="n"/>
      <c r="L820" s="27">
        <f>IF(D820="","",MIN(INT(H820/J820),I820))</f>
        <v/>
      </c>
      <c r="M820" s="27">
        <f>IF(D820="","",INT((H820-L820*J820)/J820))</f>
        <v/>
      </c>
      <c r="N820" s="27">
        <f>IF(D820="","",INT((I820-L820)/J820))</f>
        <v/>
      </c>
      <c r="O820" s="27">
        <f>IF(D820="","",H820-L820*J820-M820*J820)</f>
        <v/>
      </c>
      <c r="P820" s="27">
        <f>IF(D820="","",I820-L820-N820*J820)</f>
        <v/>
      </c>
      <c r="Q820" s="27">
        <f>IF(D820="","",IF(AND(O820&gt;0,P820&gt;0),IF(O820+P820&lt;=J820,1,2),IF(O820+P820&gt;0,1,0)))</f>
        <v/>
      </c>
      <c r="R820" s="27">
        <f>IF(D820="","",L820+M820+N820+Q820)</f>
        <v/>
      </c>
      <c r="S820" s="27">
        <f>IF(D820="","",SUMIFS('3_Package_List'!$H$2:$H$5001,'3_Package_List'!$E$2:$E$5001,C820,'3_Package_List'!$G$2:$G$5001,D820))</f>
        <v/>
      </c>
      <c r="T820" s="27">
        <f>IF(D820="","",SUMIFS('3_Package_List'!$J$2:$J$5001,'3_Package_List'!$E$2:$E$5001,C820,'3_Package_List'!$G$2:$G$5001,D820))</f>
        <v/>
      </c>
      <c r="U820" s="27">
        <f>IF(D820="","",COUNTIFS('3_Package_List'!$E$2:$E$5001,C820,'3_Package_List'!$G$2:$G$5001,D820))</f>
        <v/>
      </c>
      <c r="V820" s="27">
        <f>IF(D820="","",IF(U820=0,"Not listed yet",IF(AND(S820=H820,T820=I820,U820=R820),"OK","Mismatch")))</f>
        <v/>
      </c>
    </row>
    <row r="821">
      <c r="A821" s="25" t="n"/>
      <c r="B821" s="25" t="n"/>
      <c r="C821" s="26" t="n"/>
      <c r="D821" s="26" t="n"/>
      <c r="E821" s="26" t="n"/>
      <c r="F821" s="26" t="n"/>
      <c r="G821" s="25" t="n"/>
      <c r="H821" s="25" t="n"/>
      <c r="I821" s="25" t="n"/>
      <c r="J821" s="25" t="n"/>
      <c r="K821" s="25" t="n"/>
      <c r="L821" s="27">
        <f>IF(D821="","",MIN(INT(H821/J821),I821))</f>
        <v/>
      </c>
      <c r="M821" s="27">
        <f>IF(D821="","",INT((H821-L821*J821)/J821))</f>
        <v/>
      </c>
      <c r="N821" s="27">
        <f>IF(D821="","",INT((I821-L821)/J821))</f>
        <v/>
      </c>
      <c r="O821" s="27">
        <f>IF(D821="","",H821-L821*J821-M821*J821)</f>
        <v/>
      </c>
      <c r="P821" s="27">
        <f>IF(D821="","",I821-L821-N821*J821)</f>
        <v/>
      </c>
      <c r="Q821" s="27">
        <f>IF(D821="","",IF(AND(O821&gt;0,P821&gt;0),IF(O821+P821&lt;=J821,1,2),IF(O821+P821&gt;0,1,0)))</f>
        <v/>
      </c>
      <c r="R821" s="27">
        <f>IF(D821="","",L821+M821+N821+Q821)</f>
        <v/>
      </c>
      <c r="S821" s="27">
        <f>IF(D821="","",SUMIFS('3_Package_List'!$H$2:$H$5001,'3_Package_List'!$E$2:$E$5001,C821,'3_Package_List'!$G$2:$G$5001,D821))</f>
        <v/>
      </c>
      <c r="T821" s="27">
        <f>IF(D821="","",SUMIFS('3_Package_List'!$J$2:$J$5001,'3_Package_List'!$E$2:$E$5001,C821,'3_Package_List'!$G$2:$G$5001,D821))</f>
        <v/>
      </c>
      <c r="U821" s="27">
        <f>IF(D821="","",COUNTIFS('3_Package_List'!$E$2:$E$5001,C821,'3_Package_List'!$G$2:$G$5001,D821))</f>
        <v/>
      </c>
      <c r="V821" s="27">
        <f>IF(D821="","",IF(U821=0,"Not listed yet",IF(AND(S821=H821,T821=I821,U821=R821),"OK","Mismatch")))</f>
        <v/>
      </c>
    </row>
    <row r="822">
      <c r="A822" s="25" t="n"/>
      <c r="B822" s="25" t="n"/>
      <c r="C822" s="26" t="n"/>
      <c r="D822" s="26" t="n"/>
      <c r="E822" s="26" t="n"/>
      <c r="F822" s="26" t="n"/>
      <c r="G822" s="25" t="n"/>
      <c r="H822" s="25" t="n"/>
      <c r="I822" s="25" t="n"/>
      <c r="J822" s="25" t="n"/>
      <c r="K822" s="25" t="n"/>
      <c r="L822" s="27">
        <f>IF(D822="","",MIN(INT(H822/J822),I822))</f>
        <v/>
      </c>
      <c r="M822" s="27">
        <f>IF(D822="","",INT((H822-L822*J822)/J822))</f>
        <v/>
      </c>
      <c r="N822" s="27">
        <f>IF(D822="","",INT((I822-L822)/J822))</f>
        <v/>
      </c>
      <c r="O822" s="27">
        <f>IF(D822="","",H822-L822*J822-M822*J822)</f>
        <v/>
      </c>
      <c r="P822" s="27">
        <f>IF(D822="","",I822-L822-N822*J822)</f>
        <v/>
      </c>
      <c r="Q822" s="27">
        <f>IF(D822="","",IF(AND(O822&gt;0,P822&gt;0),IF(O822+P822&lt;=J822,1,2),IF(O822+P822&gt;0,1,0)))</f>
        <v/>
      </c>
      <c r="R822" s="27">
        <f>IF(D822="","",L822+M822+N822+Q822)</f>
        <v/>
      </c>
      <c r="S822" s="27">
        <f>IF(D822="","",SUMIFS('3_Package_List'!$H$2:$H$5001,'3_Package_List'!$E$2:$E$5001,C822,'3_Package_List'!$G$2:$G$5001,D822))</f>
        <v/>
      </c>
      <c r="T822" s="27">
        <f>IF(D822="","",SUMIFS('3_Package_List'!$J$2:$J$5001,'3_Package_List'!$E$2:$E$5001,C822,'3_Package_List'!$G$2:$G$5001,D822))</f>
        <v/>
      </c>
      <c r="U822" s="27">
        <f>IF(D822="","",COUNTIFS('3_Package_List'!$E$2:$E$5001,C822,'3_Package_List'!$G$2:$G$5001,D822))</f>
        <v/>
      </c>
      <c r="V822" s="27">
        <f>IF(D822="","",IF(U822=0,"Not listed yet",IF(AND(S822=H822,T822=I822,U822=R822),"OK","Mismatch")))</f>
        <v/>
      </c>
    </row>
    <row r="823">
      <c r="A823" s="25" t="n"/>
      <c r="B823" s="25" t="n"/>
      <c r="C823" s="26" t="n"/>
      <c r="D823" s="26" t="n"/>
      <c r="E823" s="26" t="n"/>
      <c r="F823" s="26" t="n"/>
      <c r="G823" s="25" t="n"/>
      <c r="H823" s="25" t="n"/>
      <c r="I823" s="25" t="n"/>
      <c r="J823" s="25" t="n"/>
      <c r="K823" s="25" t="n"/>
      <c r="L823" s="27">
        <f>IF(D823="","",MIN(INT(H823/J823),I823))</f>
        <v/>
      </c>
      <c r="M823" s="27">
        <f>IF(D823="","",INT((H823-L823*J823)/J823))</f>
        <v/>
      </c>
      <c r="N823" s="27">
        <f>IF(D823="","",INT((I823-L823)/J823))</f>
        <v/>
      </c>
      <c r="O823" s="27">
        <f>IF(D823="","",H823-L823*J823-M823*J823)</f>
        <v/>
      </c>
      <c r="P823" s="27">
        <f>IF(D823="","",I823-L823-N823*J823)</f>
        <v/>
      </c>
      <c r="Q823" s="27">
        <f>IF(D823="","",IF(AND(O823&gt;0,P823&gt;0),IF(O823+P823&lt;=J823,1,2),IF(O823+P823&gt;0,1,0)))</f>
        <v/>
      </c>
      <c r="R823" s="27">
        <f>IF(D823="","",L823+M823+N823+Q823)</f>
        <v/>
      </c>
      <c r="S823" s="27">
        <f>IF(D823="","",SUMIFS('3_Package_List'!$H$2:$H$5001,'3_Package_List'!$E$2:$E$5001,C823,'3_Package_List'!$G$2:$G$5001,D823))</f>
        <v/>
      </c>
      <c r="T823" s="27">
        <f>IF(D823="","",SUMIFS('3_Package_List'!$J$2:$J$5001,'3_Package_List'!$E$2:$E$5001,C823,'3_Package_List'!$G$2:$G$5001,D823))</f>
        <v/>
      </c>
      <c r="U823" s="27">
        <f>IF(D823="","",COUNTIFS('3_Package_List'!$E$2:$E$5001,C823,'3_Package_List'!$G$2:$G$5001,D823))</f>
        <v/>
      </c>
      <c r="V823" s="27">
        <f>IF(D823="","",IF(U823=0,"Not listed yet",IF(AND(S823=H823,T823=I823,U823=R823),"OK","Mismatch")))</f>
        <v/>
      </c>
    </row>
    <row r="824">
      <c r="A824" s="25" t="n"/>
      <c r="B824" s="25" t="n"/>
      <c r="C824" s="26" t="n"/>
      <c r="D824" s="26" t="n"/>
      <c r="E824" s="26" t="n"/>
      <c r="F824" s="26" t="n"/>
      <c r="G824" s="25" t="n"/>
      <c r="H824" s="25" t="n"/>
      <c r="I824" s="25" t="n"/>
      <c r="J824" s="25" t="n"/>
      <c r="K824" s="25" t="n"/>
      <c r="L824" s="27">
        <f>IF(D824="","",MIN(INT(H824/J824),I824))</f>
        <v/>
      </c>
      <c r="M824" s="27">
        <f>IF(D824="","",INT((H824-L824*J824)/J824))</f>
        <v/>
      </c>
      <c r="N824" s="27">
        <f>IF(D824="","",INT((I824-L824)/J824))</f>
        <v/>
      </c>
      <c r="O824" s="27">
        <f>IF(D824="","",H824-L824*J824-M824*J824)</f>
        <v/>
      </c>
      <c r="P824" s="27">
        <f>IF(D824="","",I824-L824-N824*J824)</f>
        <v/>
      </c>
      <c r="Q824" s="27">
        <f>IF(D824="","",IF(AND(O824&gt;0,P824&gt;0),IF(O824+P824&lt;=J824,1,2),IF(O824+P824&gt;0,1,0)))</f>
        <v/>
      </c>
      <c r="R824" s="27">
        <f>IF(D824="","",L824+M824+N824+Q824)</f>
        <v/>
      </c>
      <c r="S824" s="27">
        <f>IF(D824="","",SUMIFS('3_Package_List'!$H$2:$H$5001,'3_Package_List'!$E$2:$E$5001,C824,'3_Package_List'!$G$2:$G$5001,D824))</f>
        <v/>
      </c>
      <c r="T824" s="27">
        <f>IF(D824="","",SUMIFS('3_Package_List'!$J$2:$J$5001,'3_Package_List'!$E$2:$E$5001,C824,'3_Package_List'!$G$2:$G$5001,D824))</f>
        <v/>
      </c>
      <c r="U824" s="27">
        <f>IF(D824="","",COUNTIFS('3_Package_List'!$E$2:$E$5001,C824,'3_Package_List'!$G$2:$G$5001,D824))</f>
        <v/>
      </c>
      <c r="V824" s="27">
        <f>IF(D824="","",IF(U824=0,"Not listed yet",IF(AND(S824=H824,T824=I824,U824=R824),"OK","Mismatch")))</f>
        <v/>
      </c>
    </row>
    <row r="825">
      <c r="A825" s="25" t="n"/>
      <c r="B825" s="25" t="n"/>
      <c r="C825" s="26" t="n"/>
      <c r="D825" s="26" t="n"/>
      <c r="E825" s="26" t="n"/>
      <c r="F825" s="26" t="n"/>
      <c r="G825" s="25" t="n"/>
      <c r="H825" s="25" t="n"/>
      <c r="I825" s="25" t="n"/>
      <c r="J825" s="25" t="n"/>
      <c r="K825" s="25" t="n"/>
      <c r="L825" s="27">
        <f>IF(D825="","",MIN(INT(H825/J825),I825))</f>
        <v/>
      </c>
      <c r="M825" s="27">
        <f>IF(D825="","",INT((H825-L825*J825)/J825))</f>
        <v/>
      </c>
      <c r="N825" s="27">
        <f>IF(D825="","",INT((I825-L825)/J825))</f>
        <v/>
      </c>
      <c r="O825" s="27">
        <f>IF(D825="","",H825-L825*J825-M825*J825)</f>
        <v/>
      </c>
      <c r="P825" s="27">
        <f>IF(D825="","",I825-L825-N825*J825)</f>
        <v/>
      </c>
      <c r="Q825" s="27">
        <f>IF(D825="","",IF(AND(O825&gt;0,P825&gt;0),IF(O825+P825&lt;=J825,1,2),IF(O825+P825&gt;0,1,0)))</f>
        <v/>
      </c>
      <c r="R825" s="27">
        <f>IF(D825="","",L825+M825+N825+Q825)</f>
        <v/>
      </c>
      <c r="S825" s="27">
        <f>IF(D825="","",SUMIFS('3_Package_List'!$H$2:$H$5001,'3_Package_List'!$E$2:$E$5001,C825,'3_Package_List'!$G$2:$G$5001,D825))</f>
        <v/>
      </c>
      <c r="T825" s="27">
        <f>IF(D825="","",SUMIFS('3_Package_List'!$J$2:$J$5001,'3_Package_List'!$E$2:$E$5001,C825,'3_Package_List'!$G$2:$G$5001,D825))</f>
        <v/>
      </c>
      <c r="U825" s="27">
        <f>IF(D825="","",COUNTIFS('3_Package_List'!$E$2:$E$5001,C825,'3_Package_List'!$G$2:$G$5001,D825))</f>
        <v/>
      </c>
      <c r="V825" s="27">
        <f>IF(D825="","",IF(U825=0,"Not listed yet",IF(AND(S825=H825,T825=I825,U825=R825),"OK","Mismatch")))</f>
        <v/>
      </c>
    </row>
    <row r="826">
      <c r="A826" s="25" t="n"/>
      <c r="B826" s="25" t="n"/>
      <c r="C826" s="26" t="n"/>
      <c r="D826" s="26" t="n"/>
      <c r="E826" s="26" t="n"/>
      <c r="F826" s="26" t="n"/>
      <c r="G826" s="25" t="n"/>
      <c r="H826" s="25" t="n"/>
      <c r="I826" s="25" t="n"/>
      <c r="J826" s="25" t="n"/>
      <c r="K826" s="25" t="n"/>
      <c r="L826" s="27">
        <f>IF(D826="","",MIN(INT(H826/J826),I826))</f>
        <v/>
      </c>
      <c r="M826" s="27">
        <f>IF(D826="","",INT((H826-L826*J826)/J826))</f>
        <v/>
      </c>
      <c r="N826" s="27">
        <f>IF(D826="","",INT((I826-L826)/J826))</f>
        <v/>
      </c>
      <c r="O826" s="27">
        <f>IF(D826="","",H826-L826*J826-M826*J826)</f>
        <v/>
      </c>
      <c r="P826" s="27">
        <f>IF(D826="","",I826-L826-N826*J826)</f>
        <v/>
      </c>
      <c r="Q826" s="27">
        <f>IF(D826="","",IF(AND(O826&gt;0,P826&gt;0),IF(O826+P826&lt;=J826,1,2),IF(O826+P826&gt;0,1,0)))</f>
        <v/>
      </c>
      <c r="R826" s="27">
        <f>IF(D826="","",L826+M826+N826+Q826)</f>
        <v/>
      </c>
      <c r="S826" s="27">
        <f>IF(D826="","",SUMIFS('3_Package_List'!$H$2:$H$5001,'3_Package_List'!$E$2:$E$5001,C826,'3_Package_List'!$G$2:$G$5001,D826))</f>
        <v/>
      </c>
      <c r="T826" s="27">
        <f>IF(D826="","",SUMIFS('3_Package_List'!$J$2:$J$5001,'3_Package_List'!$E$2:$E$5001,C826,'3_Package_List'!$G$2:$G$5001,D826))</f>
        <v/>
      </c>
      <c r="U826" s="27">
        <f>IF(D826="","",COUNTIFS('3_Package_List'!$E$2:$E$5001,C826,'3_Package_List'!$G$2:$G$5001,D826))</f>
        <v/>
      </c>
      <c r="V826" s="27">
        <f>IF(D826="","",IF(U826=0,"Not listed yet",IF(AND(S826=H826,T826=I826,U826=R826),"OK","Mismatch")))</f>
        <v/>
      </c>
    </row>
    <row r="827">
      <c r="A827" s="25" t="n"/>
      <c r="B827" s="25" t="n"/>
      <c r="C827" s="26" t="n"/>
      <c r="D827" s="26" t="n"/>
      <c r="E827" s="26" t="n"/>
      <c r="F827" s="26" t="n"/>
      <c r="G827" s="25" t="n"/>
      <c r="H827" s="25" t="n"/>
      <c r="I827" s="25" t="n"/>
      <c r="J827" s="25" t="n"/>
      <c r="K827" s="25" t="n"/>
      <c r="L827" s="27">
        <f>IF(D827="","",MIN(INT(H827/J827),I827))</f>
        <v/>
      </c>
      <c r="M827" s="27">
        <f>IF(D827="","",INT((H827-L827*J827)/J827))</f>
        <v/>
      </c>
      <c r="N827" s="27">
        <f>IF(D827="","",INT((I827-L827)/J827))</f>
        <v/>
      </c>
      <c r="O827" s="27">
        <f>IF(D827="","",H827-L827*J827-M827*J827)</f>
        <v/>
      </c>
      <c r="P827" s="27">
        <f>IF(D827="","",I827-L827-N827*J827)</f>
        <v/>
      </c>
      <c r="Q827" s="27">
        <f>IF(D827="","",IF(AND(O827&gt;0,P827&gt;0),IF(O827+P827&lt;=J827,1,2),IF(O827+P827&gt;0,1,0)))</f>
        <v/>
      </c>
      <c r="R827" s="27">
        <f>IF(D827="","",L827+M827+N827+Q827)</f>
        <v/>
      </c>
      <c r="S827" s="27">
        <f>IF(D827="","",SUMIFS('3_Package_List'!$H$2:$H$5001,'3_Package_List'!$E$2:$E$5001,C827,'3_Package_List'!$G$2:$G$5001,D827))</f>
        <v/>
      </c>
      <c r="T827" s="27">
        <f>IF(D827="","",SUMIFS('3_Package_List'!$J$2:$J$5001,'3_Package_List'!$E$2:$E$5001,C827,'3_Package_List'!$G$2:$G$5001,D827))</f>
        <v/>
      </c>
      <c r="U827" s="27">
        <f>IF(D827="","",COUNTIFS('3_Package_List'!$E$2:$E$5001,C827,'3_Package_List'!$G$2:$G$5001,D827))</f>
        <v/>
      </c>
      <c r="V827" s="27">
        <f>IF(D827="","",IF(U827=0,"Not listed yet",IF(AND(S827=H827,T827=I827,U827=R827),"OK","Mismatch")))</f>
        <v/>
      </c>
    </row>
    <row r="828">
      <c r="A828" s="25" t="n"/>
      <c r="B828" s="25" t="n"/>
      <c r="C828" s="26" t="n"/>
      <c r="D828" s="26" t="n"/>
      <c r="E828" s="26" t="n"/>
      <c r="F828" s="26" t="n"/>
      <c r="G828" s="25" t="n"/>
      <c r="H828" s="25" t="n"/>
      <c r="I828" s="25" t="n"/>
      <c r="J828" s="25" t="n"/>
      <c r="K828" s="25" t="n"/>
      <c r="L828" s="27">
        <f>IF(D828="","",MIN(INT(H828/J828),I828))</f>
        <v/>
      </c>
      <c r="M828" s="27">
        <f>IF(D828="","",INT((H828-L828*J828)/J828))</f>
        <v/>
      </c>
      <c r="N828" s="27">
        <f>IF(D828="","",INT((I828-L828)/J828))</f>
        <v/>
      </c>
      <c r="O828" s="27">
        <f>IF(D828="","",H828-L828*J828-M828*J828)</f>
        <v/>
      </c>
      <c r="P828" s="27">
        <f>IF(D828="","",I828-L828-N828*J828)</f>
        <v/>
      </c>
      <c r="Q828" s="27">
        <f>IF(D828="","",IF(AND(O828&gt;0,P828&gt;0),IF(O828+P828&lt;=J828,1,2),IF(O828+P828&gt;0,1,0)))</f>
        <v/>
      </c>
      <c r="R828" s="27">
        <f>IF(D828="","",L828+M828+N828+Q828)</f>
        <v/>
      </c>
      <c r="S828" s="27">
        <f>IF(D828="","",SUMIFS('3_Package_List'!$H$2:$H$5001,'3_Package_List'!$E$2:$E$5001,C828,'3_Package_List'!$G$2:$G$5001,D828))</f>
        <v/>
      </c>
      <c r="T828" s="27">
        <f>IF(D828="","",SUMIFS('3_Package_List'!$J$2:$J$5001,'3_Package_List'!$E$2:$E$5001,C828,'3_Package_List'!$G$2:$G$5001,D828))</f>
        <v/>
      </c>
      <c r="U828" s="27">
        <f>IF(D828="","",COUNTIFS('3_Package_List'!$E$2:$E$5001,C828,'3_Package_List'!$G$2:$G$5001,D828))</f>
        <v/>
      </c>
      <c r="V828" s="27">
        <f>IF(D828="","",IF(U828=0,"Not listed yet",IF(AND(S828=H828,T828=I828,U828=R828),"OK","Mismatch")))</f>
        <v/>
      </c>
    </row>
    <row r="829">
      <c r="A829" s="25" t="n"/>
      <c r="B829" s="25" t="n"/>
      <c r="C829" s="26" t="n"/>
      <c r="D829" s="26" t="n"/>
      <c r="E829" s="26" t="n"/>
      <c r="F829" s="26" t="n"/>
      <c r="G829" s="25" t="n"/>
      <c r="H829" s="25" t="n"/>
      <c r="I829" s="25" t="n"/>
      <c r="J829" s="25" t="n"/>
      <c r="K829" s="25" t="n"/>
      <c r="L829" s="27">
        <f>IF(D829="","",MIN(INT(H829/J829),I829))</f>
        <v/>
      </c>
      <c r="M829" s="27">
        <f>IF(D829="","",INT((H829-L829*J829)/J829))</f>
        <v/>
      </c>
      <c r="N829" s="27">
        <f>IF(D829="","",INT((I829-L829)/J829))</f>
        <v/>
      </c>
      <c r="O829" s="27">
        <f>IF(D829="","",H829-L829*J829-M829*J829)</f>
        <v/>
      </c>
      <c r="P829" s="27">
        <f>IF(D829="","",I829-L829-N829*J829)</f>
        <v/>
      </c>
      <c r="Q829" s="27">
        <f>IF(D829="","",IF(AND(O829&gt;0,P829&gt;0),IF(O829+P829&lt;=J829,1,2),IF(O829+P829&gt;0,1,0)))</f>
        <v/>
      </c>
      <c r="R829" s="27">
        <f>IF(D829="","",L829+M829+N829+Q829)</f>
        <v/>
      </c>
      <c r="S829" s="27">
        <f>IF(D829="","",SUMIFS('3_Package_List'!$H$2:$H$5001,'3_Package_List'!$E$2:$E$5001,C829,'3_Package_List'!$G$2:$G$5001,D829))</f>
        <v/>
      </c>
      <c r="T829" s="27">
        <f>IF(D829="","",SUMIFS('3_Package_List'!$J$2:$J$5001,'3_Package_List'!$E$2:$E$5001,C829,'3_Package_List'!$G$2:$G$5001,D829))</f>
        <v/>
      </c>
      <c r="U829" s="27">
        <f>IF(D829="","",COUNTIFS('3_Package_List'!$E$2:$E$5001,C829,'3_Package_List'!$G$2:$G$5001,D829))</f>
        <v/>
      </c>
      <c r="V829" s="27">
        <f>IF(D829="","",IF(U829=0,"Not listed yet",IF(AND(S829=H829,T829=I829,U829=R829),"OK","Mismatch")))</f>
        <v/>
      </c>
    </row>
    <row r="830">
      <c r="A830" s="25" t="n"/>
      <c r="B830" s="25" t="n"/>
      <c r="C830" s="26" t="n"/>
      <c r="D830" s="26" t="n"/>
      <c r="E830" s="26" t="n"/>
      <c r="F830" s="26" t="n"/>
      <c r="G830" s="25" t="n"/>
      <c r="H830" s="25" t="n"/>
      <c r="I830" s="25" t="n"/>
      <c r="J830" s="25" t="n"/>
      <c r="K830" s="25" t="n"/>
      <c r="L830" s="27">
        <f>IF(D830="","",MIN(INT(H830/J830),I830))</f>
        <v/>
      </c>
      <c r="M830" s="27">
        <f>IF(D830="","",INT((H830-L830*J830)/J830))</f>
        <v/>
      </c>
      <c r="N830" s="27">
        <f>IF(D830="","",INT((I830-L830)/J830))</f>
        <v/>
      </c>
      <c r="O830" s="27">
        <f>IF(D830="","",H830-L830*J830-M830*J830)</f>
        <v/>
      </c>
      <c r="P830" s="27">
        <f>IF(D830="","",I830-L830-N830*J830)</f>
        <v/>
      </c>
      <c r="Q830" s="27">
        <f>IF(D830="","",IF(AND(O830&gt;0,P830&gt;0),IF(O830+P830&lt;=J830,1,2),IF(O830+P830&gt;0,1,0)))</f>
        <v/>
      </c>
      <c r="R830" s="27">
        <f>IF(D830="","",L830+M830+N830+Q830)</f>
        <v/>
      </c>
      <c r="S830" s="27">
        <f>IF(D830="","",SUMIFS('3_Package_List'!$H$2:$H$5001,'3_Package_List'!$E$2:$E$5001,C830,'3_Package_List'!$G$2:$G$5001,D830))</f>
        <v/>
      </c>
      <c r="T830" s="27">
        <f>IF(D830="","",SUMIFS('3_Package_List'!$J$2:$J$5001,'3_Package_List'!$E$2:$E$5001,C830,'3_Package_List'!$G$2:$G$5001,D830))</f>
        <v/>
      </c>
      <c r="U830" s="27">
        <f>IF(D830="","",COUNTIFS('3_Package_List'!$E$2:$E$5001,C830,'3_Package_List'!$G$2:$G$5001,D830))</f>
        <v/>
      </c>
      <c r="V830" s="27">
        <f>IF(D830="","",IF(U830=0,"Not listed yet",IF(AND(S830=H830,T830=I830,U830=R830),"OK","Mismatch")))</f>
        <v/>
      </c>
    </row>
    <row r="831">
      <c r="A831" s="25" t="n"/>
      <c r="B831" s="25" t="n"/>
      <c r="C831" s="26" t="n"/>
      <c r="D831" s="26" t="n"/>
      <c r="E831" s="26" t="n"/>
      <c r="F831" s="26" t="n"/>
      <c r="G831" s="25" t="n"/>
      <c r="H831" s="25" t="n"/>
      <c r="I831" s="25" t="n"/>
      <c r="J831" s="25" t="n"/>
      <c r="K831" s="25" t="n"/>
      <c r="L831" s="27">
        <f>IF(D831="","",MIN(INT(H831/J831),I831))</f>
        <v/>
      </c>
      <c r="M831" s="27">
        <f>IF(D831="","",INT((H831-L831*J831)/J831))</f>
        <v/>
      </c>
      <c r="N831" s="27">
        <f>IF(D831="","",INT((I831-L831)/J831))</f>
        <v/>
      </c>
      <c r="O831" s="27">
        <f>IF(D831="","",H831-L831*J831-M831*J831)</f>
        <v/>
      </c>
      <c r="P831" s="27">
        <f>IF(D831="","",I831-L831-N831*J831)</f>
        <v/>
      </c>
      <c r="Q831" s="27">
        <f>IF(D831="","",IF(AND(O831&gt;0,P831&gt;0),IF(O831+P831&lt;=J831,1,2),IF(O831+P831&gt;0,1,0)))</f>
        <v/>
      </c>
      <c r="R831" s="27">
        <f>IF(D831="","",L831+M831+N831+Q831)</f>
        <v/>
      </c>
      <c r="S831" s="27">
        <f>IF(D831="","",SUMIFS('3_Package_List'!$H$2:$H$5001,'3_Package_List'!$E$2:$E$5001,C831,'3_Package_List'!$G$2:$G$5001,D831))</f>
        <v/>
      </c>
      <c r="T831" s="27">
        <f>IF(D831="","",SUMIFS('3_Package_List'!$J$2:$J$5001,'3_Package_List'!$E$2:$E$5001,C831,'3_Package_List'!$G$2:$G$5001,D831))</f>
        <v/>
      </c>
      <c r="U831" s="27">
        <f>IF(D831="","",COUNTIFS('3_Package_List'!$E$2:$E$5001,C831,'3_Package_List'!$G$2:$G$5001,D831))</f>
        <v/>
      </c>
      <c r="V831" s="27">
        <f>IF(D831="","",IF(U831=0,"Not listed yet",IF(AND(S831=H831,T831=I831,U831=R831),"OK","Mismatch")))</f>
        <v/>
      </c>
    </row>
    <row r="832">
      <c r="A832" s="25" t="n"/>
      <c r="B832" s="25" t="n"/>
      <c r="C832" s="26" t="n"/>
      <c r="D832" s="26" t="n"/>
      <c r="E832" s="26" t="n"/>
      <c r="F832" s="26" t="n"/>
      <c r="G832" s="25" t="n"/>
      <c r="H832" s="25" t="n"/>
      <c r="I832" s="25" t="n"/>
      <c r="J832" s="25" t="n"/>
      <c r="K832" s="25" t="n"/>
      <c r="L832" s="27">
        <f>IF(D832="","",MIN(INT(H832/J832),I832))</f>
        <v/>
      </c>
      <c r="M832" s="27">
        <f>IF(D832="","",INT((H832-L832*J832)/J832))</f>
        <v/>
      </c>
      <c r="N832" s="27">
        <f>IF(D832="","",INT((I832-L832)/J832))</f>
        <v/>
      </c>
      <c r="O832" s="27">
        <f>IF(D832="","",H832-L832*J832-M832*J832)</f>
        <v/>
      </c>
      <c r="P832" s="27">
        <f>IF(D832="","",I832-L832-N832*J832)</f>
        <v/>
      </c>
      <c r="Q832" s="27">
        <f>IF(D832="","",IF(AND(O832&gt;0,P832&gt;0),IF(O832+P832&lt;=J832,1,2),IF(O832+P832&gt;0,1,0)))</f>
        <v/>
      </c>
      <c r="R832" s="27">
        <f>IF(D832="","",L832+M832+N832+Q832)</f>
        <v/>
      </c>
      <c r="S832" s="27">
        <f>IF(D832="","",SUMIFS('3_Package_List'!$H$2:$H$5001,'3_Package_List'!$E$2:$E$5001,C832,'3_Package_List'!$G$2:$G$5001,D832))</f>
        <v/>
      </c>
      <c r="T832" s="27">
        <f>IF(D832="","",SUMIFS('3_Package_List'!$J$2:$J$5001,'3_Package_List'!$E$2:$E$5001,C832,'3_Package_List'!$G$2:$G$5001,D832))</f>
        <v/>
      </c>
      <c r="U832" s="27">
        <f>IF(D832="","",COUNTIFS('3_Package_List'!$E$2:$E$5001,C832,'3_Package_List'!$G$2:$G$5001,D832))</f>
        <v/>
      </c>
      <c r="V832" s="27">
        <f>IF(D832="","",IF(U832=0,"Not listed yet",IF(AND(S832=H832,T832=I832,U832=R832),"OK","Mismatch")))</f>
        <v/>
      </c>
    </row>
    <row r="833">
      <c r="A833" s="25" t="n"/>
      <c r="B833" s="25" t="n"/>
      <c r="C833" s="26" t="n"/>
      <c r="D833" s="26" t="n"/>
      <c r="E833" s="26" t="n"/>
      <c r="F833" s="26" t="n"/>
      <c r="G833" s="25" t="n"/>
      <c r="H833" s="25" t="n"/>
      <c r="I833" s="25" t="n"/>
      <c r="J833" s="25" t="n"/>
      <c r="K833" s="25" t="n"/>
      <c r="L833" s="27">
        <f>IF(D833="","",MIN(INT(H833/J833),I833))</f>
        <v/>
      </c>
      <c r="M833" s="27">
        <f>IF(D833="","",INT((H833-L833*J833)/J833))</f>
        <v/>
      </c>
      <c r="N833" s="27">
        <f>IF(D833="","",INT((I833-L833)/J833))</f>
        <v/>
      </c>
      <c r="O833" s="27">
        <f>IF(D833="","",H833-L833*J833-M833*J833)</f>
        <v/>
      </c>
      <c r="P833" s="27">
        <f>IF(D833="","",I833-L833-N833*J833)</f>
        <v/>
      </c>
      <c r="Q833" s="27">
        <f>IF(D833="","",IF(AND(O833&gt;0,P833&gt;0),IF(O833+P833&lt;=J833,1,2),IF(O833+P833&gt;0,1,0)))</f>
        <v/>
      </c>
      <c r="R833" s="27">
        <f>IF(D833="","",L833+M833+N833+Q833)</f>
        <v/>
      </c>
      <c r="S833" s="27">
        <f>IF(D833="","",SUMIFS('3_Package_List'!$H$2:$H$5001,'3_Package_List'!$E$2:$E$5001,C833,'3_Package_List'!$G$2:$G$5001,D833))</f>
        <v/>
      </c>
      <c r="T833" s="27">
        <f>IF(D833="","",SUMIFS('3_Package_List'!$J$2:$J$5001,'3_Package_List'!$E$2:$E$5001,C833,'3_Package_List'!$G$2:$G$5001,D833))</f>
        <v/>
      </c>
      <c r="U833" s="27">
        <f>IF(D833="","",COUNTIFS('3_Package_List'!$E$2:$E$5001,C833,'3_Package_List'!$G$2:$G$5001,D833))</f>
        <v/>
      </c>
      <c r="V833" s="27">
        <f>IF(D833="","",IF(U833=0,"Not listed yet",IF(AND(S833=H833,T833=I833,U833=R833),"OK","Mismatch")))</f>
        <v/>
      </c>
    </row>
    <row r="834">
      <c r="A834" s="25" t="n"/>
      <c r="B834" s="25" t="n"/>
      <c r="C834" s="26" t="n"/>
      <c r="D834" s="26" t="n"/>
      <c r="E834" s="26" t="n"/>
      <c r="F834" s="26" t="n"/>
      <c r="G834" s="25" t="n"/>
      <c r="H834" s="25" t="n"/>
      <c r="I834" s="25" t="n"/>
      <c r="J834" s="25" t="n"/>
      <c r="K834" s="25" t="n"/>
      <c r="L834" s="27">
        <f>IF(D834="","",MIN(INT(H834/J834),I834))</f>
        <v/>
      </c>
      <c r="M834" s="27">
        <f>IF(D834="","",INT((H834-L834*J834)/J834))</f>
        <v/>
      </c>
      <c r="N834" s="27">
        <f>IF(D834="","",INT((I834-L834)/J834))</f>
        <v/>
      </c>
      <c r="O834" s="27">
        <f>IF(D834="","",H834-L834*J834-M834*J834)</f>
        <v/>
      </c>
      <c r="P834" s="27">
        <f>IF(D834="","",I834-L834-N834*J834)</f>
        <v/>
      </c>
      <c r="Q834" s="27">
        <f>IF(D834="","",IF(AND(O834&gt;0,P834&gt;0),IF(O834+P834&lt;=J834,1,2),IF(O834+P834&gt;0,1,0)))</f>
        <v/>
      </c>
      <c r="R834" s="27">
        <f>IF(D834="","",L834+M834+N834+Q834)</f>
        <v/>
      </c>
      <c r="S834" s="27">
        <f>IF(D834="","",SUMIFS('3_Package_List'!$H$2:$H$5001,'3_Package_List'!$E$2:$E$5001,C834,'3_Package_List'!$G$2:$G$5001,D834))</f>
        <v/>
      </c>
      <c r="T834" s="27">
        <f>IF(D834="","",SUMIFS('3_Package_List'!$J$2:$J$5001,'3_Package_List'!$E$2:$E$5001,C834,'3_Package_List'!$G$2:$G$5001,D834))</f>
        <v/>
      </c>
      <c r="U834" s="27">
        <f>IF(D834="","",COUNTIFS('3_Package_List'!$E$2:$E$5001,C834,'3_Package_List'!$G$2:$G$5001,D834))</f>
        <v/>
      </c>
      <c r="V834" s="27">
        <f>IF(D834="","",IF(U834=0,"Not listed yet",IF(AND(S834=H834,T834=I834,U834=R834),"OK","Mismatch")))</f>
        <v/>
      </c>
    </row>
    <row r="835">
      <c r="A835" s="25" t="n"/>
      <c r="B835" s="25" t="n"/>
      <c r="C835" s="26" t="n"/>
      <c r="D835" s="26" t="n"/>
      <c r="E835" s="26" t="n"/>
      <c r="F835" s="26" t="n"/>
      <c r="G835" s="25" t="n"/>
      <c r="H835" s="25" t="n"/>
      <c r="I835" s="25" t="n"/>
      <c r="J835" s="25" t="n"/>
      <c r="K835" s="25" t="n"/>
      <c r="L835" s="27">
        <f>IF(D835="","",MIN(INT(H835/J835),I835))</f>
        <v/>
      </c>
      <c r="M835" s="27">
        <f>IF(D835="","",INT((H835-L835*J835)/J835))</f>
        <v/>
      </c>
      <c r="N835" s="27">
        <f>IF(D835="","",INT((I835-L835)/J835))</f>
        <v/>
      </c>
      <c r="O835" s="27">
        <f>IF(D835="","",H835-L835*J835-M835*J835)</f>
        <v/>
      </c>
      <c r="P835" s="27">
        <f>IF(D835="","",I835-L835-N835*J835)</f>
        <v/>
      </c>
      <c r="Q835" s="27">
        <f>IF(D835="","",IF(AND(O835&gt;0,P835&gt;0),IF(O835+P835&lt;=J835,1,2),IF(O835+P835&gt;0,1,0)))</f>
        <v/>
      </c>
      <c r="R835" s="27">
        <f>IF(D835="","",L835+M835+N835+Q835)</f>
        <v/>
      </c>
      <c r="S835" s="27">
        <f>IF(D835="","",SUMIFS('3_Package_List'!$H$2:$H$5001,'3_Package_List'!$E$2:$E$5001,C835,'3_Package_List'!$G$2:$G$5001,D835))</f>
        <v/>
      </c>
      <c r="T835" s="27">
        <f>IF(D835="","",SUMIFS('3_Package_List'!$J$2:$J$5001,'3_Package_List'!$E$2:$E$5001,C835,'3_Package_List'!$G$2:$G$5001,D835))</f>
        <v/>
      </c>
      <c r="U835" s="27">
        <f>IF(D835="","",COUNTIFS('3_Package_List'!$E$2:$E$5001,C835,'3_Package_List'!$G$2:$G$5001,D835))</f>
        <v/>
      </c>
      <c r="V835" s="27">
        <f>IF(D835="","",IF(U835=0,"Not listed yet",IF(AND(S835=H835,T835=I835,U835=R835),"OK","Mismatch")))</f>
        <v/>
      </c>
    </row>
    <row r="836">
      <c r="A836" s="25" t="n"/>
      <c r="B836" s="25" t="n"/>
      <c r="C836" s="26" t="n"/>
      <c r="D836" s="26" t="n"/>
      <c r="E836" s="26" t="n"/>
      <c r="F836" s="26" t="n"/>
      <c r="G836" s="25" t="n"/>
      <c r="H836" s="25" t="n"/>
      <c r="I836" s="25" t="n"/>
      <c r="J836" s="25" t="n"/>
      <c r="K836" s="25" t="n"/>
      <c r="L836" s="27">
        <f>IF(D836="","",MIN(INT(H836/J836),I836))</f>
        <v/>
      </c>
      <c r="M836" s="27">
        <f>IF(D836="","",INT((H836-L836*J836)/J836))</f>
        <v/>
      </c>
      <c r="N836" s="27">
        <f>IF(D836="","",INT((I836-L836)/J836))</f>
        <v/>
      </c>
      <c r="O836" s="27">
        <f>IF(D836="","",H836-L836*J836-M836*J836)</f>
        <v/>
      </c>
      <c r="P836" s="27">
        <f>IF(D836="","",I836-L836-N836*J836)</f>
        <v/>
      </c>
      <c r="Q836" s="27">
        <f>IF(D836="","",IF(AND(O836&gt;0,P836&gt;0),IF(O836+P836&lt;=J836,1,2),IF(O836+P836&gt;0,1,0)))</f>
        <v/>
      </c>
      <c r="R836" s="27">
        <f>IF(D836="","",L836+M836+N836+Q836)</f>
        <v/>
      </c>
      <c r="S836" s="27">
        <f>IF(D836="","",SUMIFS('3_Package_List'!$H$2:$H$5001,'3_Package_List'!$E$2:$E$5001,C836,'3_Package_List'!$G$2:$G$5001,D836))</f>
        <v/>
      </c>
      <c r="T836" s="27">
        <f>IF(D836="","",SUMIFS('3_Package_List'!$J$2:$J$5001,'3_Package_List'!$E$2:$E$5001,C836,'3_Package_List'!$G$2:$G$5001,D836))</f>
        <v/>
      </c>
      <c r="U836" s="27">
        <f>IF(D836="","",COUNTIFS('3_Package_List'!$E$2:$E$5001,C836,'3_Package_List'!$G$2:$G$5001,D836))</f>
        <v/>
      </c>
      <c r="V836" s="27">
        <f>IF(D836="","",IF(U836=0,"Not listed yet",IF(AND(S836=H836,T836=I836,U836=R836),"OK","Mismatch")))</f>
        <v/>
      </c>
    </row>
    <row r="837">
      <c r="A837" s="25" t="n"/>
      <c r="B837" s="25" t="n"/>
      <c r="C837" s="26" t="n"/>
      <c r="D837" s="26" t="n"/>
      <c r="E837" s="26" t="n"/>
      <c r="F837" s="26" t="n"/>
      <c r="G837" s="25" t="n"/>
      <c r="H837" s="25" t="n"/>
      <c r="I837" s="25" t="n"/>
      <c r="J837" s="25" t="n"/>
      <c r="K837" s="25" t="n"/>
      <c r="L837" s="27">
        <f>IF(D837="","",MIN(INT(H837/J837),I837))</f>
        <v/>
      </c>
      <c r="M837" s="27">
        <f>IF(D837="","",INT((H837-L837*J837)/J837))</f>
        <v/>
      </c>
      <c r="N837" s="27">
        <f>IF(D837="","",INT((I837-L837)/J837))</f>
        <v/>
      </c>
      <c r="O837" s="27">
        <f>IF(D837="","",H837-L837*J837-M837*J837)</f>
        <v/>
      </c>
      <c r="P837" s="27">
        <f>IF(D837="","",I837-L837-N837*J837)</f>
        <v/>
      </c>
      <c r="Q837" s="27">
        <f>IF(D837="","",IF(AND(O837&gt;0,P837&gt;0),IF(O837+P837&lt;=J837,1,2),IF(O837+P837&gt;0,1,0)))</f>
        <v/>
      </c>
      <c r="R837" s="27">
        <f>IF(D837="","",L837+M837+N837+Q837)</f>
        <v/>
      </c>
      <c r="S837" s="27">
        <f>IF(D837="","",SUMIFS('3_Package_List'!$H$2:$H$5001,'3_Package_List'!$E$2:$E$5001,C837,'3_Package_List'!$G$2:$G$5001,D837))</f>
        <v/>
      </c>
      <c r="T837" s="27">
        <f>IF(D837="","",SUMIFS('3_Package_List'!$J$2:$J$5001,'3_Package_List'!$E$2:$E$5001,C837,'3_Package_List'!$G$2:$G$5001,D837))</f>
        <v/>
      </c>
      <c r="U837" s="27">
        <f>IF(D837="","",COUNTIFS('3_Package_List'!$E$2:$E$5001,C837,'3_Package_List'!$G$2:$G$5001,D837))</f>
        <v/>
      </c>
      <c r="V837" s="27">
        <f>IF(D837="","",IF(U837=0,"Not listed yet",IF(AND(S837=H837,T837=I837,U837=R837),"OK","Mismatch")))</f>
        <v/>
      </c>
    </row>
    <row r="838">
      <c r="A838" s="25" t="n"/>
      <c r="B838" s="25" t="n"/>
      <c r="C838" s="26" t="n"/>
      <c r="D838" s="26" t="n"/>
      <c r="E838" s="26" t="n"/>
      <c r="F838" s="26" t="n"/>
      <c r="G838" s="25" t="n"/>
      <c r="H838" s="25" t="n"/>
      <c r="I838" s="25" t="n"/>
      <c r="J838" s="25" t="n"/>
      <c r="K838" s="25" t="n"/>
      <c r="L838" s="27">
        <f>IF(D838="","",MIN(INT(H838/J838),I838))</f>
        <v/>
      </c>
      <c r="M838" s="27">
        <f>IF(D838="","",INT((H838-L838*J838)/J838))</f>
        <v/>
      </c>
      <c r="N838" s="27">
        <f>IF(D838="","",INT((I838-L838)/J838))</f>
        <v/>
      </c>
      <c r="O838" s="27">
        <f>IF(D838="","",H838-L838*J838-M838*J838)</f>
        <v/>
      </c>
      <c r="P838" s="27">
        <f>IF(D838="","",I838-L838-N838*J838)</f>
        <v/>
      </c>
      <c r="Q838" s="27">
        <f>IF(D838="","",IF(AND(O838&gt;0,P838&gt;0),IF(O838+P838&lt;=J838,1,2),IF(O838+P838&gt;0,1,0)))</f>
        <v/>
      </c>
      <c r="R838" s="27">
        <f>IF(D838="","",L838+M838+N838+Q838)</f>
        <v/>
      </c>
      <c r="S838" s="27">
        <f>IF(D838="","",SUMIFS('3_Package_List'!$H$2:$H$5001,'3_Package_List'!$E$2:$E$5001,C838,'3_Package_List'!$G$2:$G$5001,D838))</f>
        <v/>
      </c>
      <c r="T838" s="27">
        <f>IF(D838="","",SUMIFS('3_Package_List'!$J$2:$J$5001,'3_Package_List'!$E$2:$E$5001,C838,'3_Package_List'!$G$2:$G$5001,D838))</f>
        <v/>
      </c>
      <c r="U838" s="27">
        <f>IF(D838="","",COUNTIFS('3_Package_List'!$E$2:$E$5001,C838,'3_Package_List'!$G$2:$G$5001,D838))</f>
        <v/>
      </c>
      <c r="V838" s="27">
        <f>IF(D838="","",IF(U838=0,"Not listed yet",IF(AND(S838=H838,T838=I838,U838=R838),"OK","Mismatch")))</f>
        <v/>
      </c>
    </row>
    <row r="839">
      <c r="A839" s="25" t="n"/>
      <c r="B839" s="25" t="n"/>
      <c r="C839" s="26" t="n"/>
      <c r="D839" s="26" t="n"/>
      <c r="E839" s="26" t="n"/>
      <c r="F839" s="26" t="n"/>
      <c r="G839" s="25" t="n"/>
      <c r="H839" s="25" t="n"/>
      <c r="I839" s="25" t="n"/>
      <c r="J839" s="25" t="n"/>
      <c r="K839" s="25" t="n"/>
      <c r="L839" s="27">
        <f>IF(D839="","",MIN(INT(H839/J839),I839))</f>
        <v/>
      </c>
      <c r="M839" s="27">
        <f>IF(D839="","",INT((H839-L839*J839)/J839))</f>
        <v/>
      </c>
      <c r="N839" s="27">
        <f>IF(D839="","",INT((I839-L839)/J839))</f>
        <v/>
      </c>
      <c r="O839" s="27">
        <f>IF(D839="","",H839-L839*J839-M839*J839)</f>
        <v/>
      </c>
      <c r="P839" s="27">
        <f>IF(D839="","",I839-L839-N839*J839)</f>
        <v/>
      </c>
      <c r="Q839" s="27">
        <f>IF(D839="","",IF(AND(O839&gt;0,P839&gt;0),IF(O839+P839&lt;=J839,1,2),IF(O839+P839&gt;0,1,0)))</f>
        <v/>
      </c>
      <c r="R839" s="27">
        <f>IF(D839="","",L839+M839+N839+Q839)</f>
        <v/>
      </c>
      <c r="S839" s="27">
        <f>IF(D839="","",SUMIFS('3_Package_List'!$H$2:$H$5001,'3_Package_List'!$E$2:$E$5001,C839,'3_Package_List'!$G$2:$G$5001,D839))</f>
        <v/>
      </c>
      <c r="T839" s="27">
        <f>IF(D839="","",SUMIFS('3_Package_List'!$J$2:$J$5001,'3_Package_List'!$E$2:$E$5001,C839,'3_Package_List'!$G$2:$G$5001,D839))</f>
        <v/>
      </c>
      <c r="U839" s="27">
        <f>IF(D839="","",COUNTIFS('3_Package_List'!$E$2:$E$5001,C839,'3_Package_List'!$G$2:$G$5001,D839))</f>
        <v/>
      </c>
      <c r="V839" s="27">
        <f>IF(D839="","",IF(U839=0,"Not listed yet",IF(AND(S839=H839,T839=I839,U839=R839),"OK","Mismatch")))</f>
        <v/>
      </c>
    </row>
    <row r="840">
      <c r="A840" s="25" t="n"/>
      <c r="B840" s="25" t="n"/>
      <c r="C840" s="26" t="n"/>
      <c r="D840" s="26" t="n"/>
      <c r="E840" s="26" t="n"/>
      <c r="F840" s="26" t="n"/>
      <c r="G840" s="25" t="n"/>
      <c r="H840" s="25" t="n"/>
      <c r="I840" s="25" t="n"/>
      <c r="J840" s="25" t="n"/>
      <c r="K840" s="25" t="n"/>
      <c r="L840" s="27">
        <f>IF(D840="","",MIN(INT(H840/J840),I840))</f>
        <v/>
      </c>
      <c r="M840" s="27">
        <f>IF(D840="","",INT((H840-L840*J840)/J840))</f>
        <v/>
      </c>
      <c r="N840" s="27">
        <f>IF(D840="","",INT((I840-L840)/J840))</f>
        <v/>
      </c>
      <c r="O840" s="27">
        <f>IF(D840="","",H840-L840*J840-M840*J840)</f>
        <v/>
      </c>
      <c r="P840" s="27">
        <f>IF(D840="","",I840-L840-N840*J840)</f>
        <v/>
      </c>
      <c r="Q840" s="27">
        <f>IF(D840="","",IF(AND(O840&gt;0,P840&gt;0),IF(O840+P840&lt;=J840,1,2),IF(O840+P840&gt;0,1,0)))</f>
        <v/>
      </c>
      <c r="R840" s="27">
        <f>IF(D840="","",L840+M840+N840+Q840)</f>
        <v/>
      </c>
      <c r="S840" s="27">
        <f>IF(D840="","",SUMIFS('3_Package_List'!$H$2:$H$5001,'3_Package_List'!$E$2:$E$5001,C840,'3_Package_List'!$G$2:$G$5001,D840))</f>
        <v/>
      </c>
      <c r="T840" s="27">
        <f>IF(D840="","",SUMIFS('3_Package_List'!$J$2:$J$5001,'3_Package_List'!$E$2:$E$5001,C840,'3_Package_List'!$G$2:$G$5001,D840))</f>
        <v/>
      </c>
      <c r="U840" s="27">
        <f>IF(D840="","",COUNTIFS('3_Package_List'!$E$2:$E$5001,C840,'3_Package_List'!$G$2:$G$5001,D840))</f>
        <v/>
      </c>
      <c r="V840" s="27">
        <f>IF(D840="","",IF(U840=0,"Not listed yet",IF(AND(S840=H840,T840=I840,U840=R840),"OK","Mismatch")))</f>
        <v/>
      </c>
    </row>
    <row r="841">
      <c r="A841" s="25" t="n"/>
      <c r="B841" s="25" t="n"/>
      <c r="C841" s="26" t="n"/>
      <c r="D841" s="26" t="n"/>
      <c r="E841" s="26" t="n"/>
      <c r="F841" s="26" t="n"/>
      <c r="G841" s="25" t="n"/>
      <c r="H841" s="25" t="n"/>
      <c r="I841" s="25" t="n"/>
      <c r="J841" s="25" t="n"/>
      <c r="K841" s="25" t="n"/>
      <c r="L841" s="27">
        <f>IF(D841="","",MIN(INT(H841/J841),I841))</f>
        <v/>
      </c>
      <c r="M841" s="27">
        <f>IF(D841="","",INT((H841-L841*J841)/J841))</f>
        <v/>
      </c>
      <c r="N841" s="27">
        <f>IF(D841="","",INT((I841-L841)/J841))</f>
        <v/>
      </c>
      <c r="O841" s="27">
        <f>IF(D841="","",H841-L841*J841-M841*J841)</f>
        <v/>
      </c>
      <c r="P841" s="27">
        <f>IF(D841="","",I841-L841-N841*J841)</f>
        <v/>
      </c>
      <c r="Q841" s="27">
        <f>IF(D841="","",IF(AND(O841&gt;0,P841&gt;0),IF(O841+P841&lt;=J841,1,2),IF(O841+P841&gt;0,1,0)))</f>
        <v/>
      </c>
      <c r="R841" s="27">
        <f>IF(D841="","",L841+M841+N841+Q841)</f>
        <v/>
      </c>
      <c r="S841" s="27">
        <f>IF(D841="","",SUMIFS('3_Package_List'!$H$2:$H$5001,'3_Package_List'!$E$2:$E$5001,C841,'3_Package_List'!$G$2:$G$5001,D841))</f>
        <v/>
      </c>
      <c r="T841" s="27">
        <f>IF(D841="","",SUMIFS('3_Package_List'!$J$2:$J$5001,'3_Package_List'!$E$2:$E$5001,C841,'3_Package_List'!$G$2:$G$5001,D841))</f>
        <v/>
      </c>
      <c r="U841" s="27">
        <f>IF(D841="","",COUNTIFS('3_Package_List'!$E$2:$E$5001,C841,'3_Package_List'!$G$2:$G$5001,D841))</f>
        <v/>
      </c>
      <c r="V841" s="27">
        <f>IF(D841="","",IF(U841=0,"Not listed yet",IF(AND(S841=H841,T841=I841,U841=R841),"OK","Mismatch")))</f>
        <v/>
      </c>
    </row>
    <row r="842">
      <c r="A842" s="25" t="n"/>
      <c r="B842" s="25" t="n"/>
      <c r="C842" s="26" t="n"/>
      <c r="D842" s="26" t="n"/>
      <c r="E842" s="26" t="n"/>
      <c r="F842" s="26" t="n"/>
      <c r="G842" s="25" t="n"/>
      <c r="H842" s="25" t="n"/>
      <c r="I842" s="25" t="n"/>
      <c r="J842" s="25" t="n"/>
      <c r="K842" s="25" t="n"/>
      <c r="L842" s="27">
        <f>IF(D842="","",MIN(INT(H842/J842),I842))</f>
        <v/>
      </c>
      <c r="M842" s="27">
        <f>IF(D842="","",INT((H842-L842*J842)/J842))</f>
        <v/>
      </c>
      <c r="N842" s="27">
        <f>IF(D842="","",INT((I842-L842)/J842))</f>
        <v/>
      </c>
      <c r="O842" s="27">
        <f>IF(D842="","",H842-L842*J842-M842*J842)</f>
        <v/>
      </c>
      <c r="P842" s="27">
        <f>IF(D842="","",I842-L842-N842*J842)</f>
        <v/>
      </c>
      <c r="Q842" s="27">
        <f>IF(D842="","",IF(AND(O842&gt;0,P842&gt;0),IF(O842+P842&lt;=J842,1,2),IF(O842+P842&gt;0,1,0)))</f>
        <v/>
      </c>
      <c r="R842" s="27">
        <f>IF(D842="","",L842+M842+N842+Q842)</f>
        <v/>
      </c>
      <c r="S842" s="27">
        <f>IF(D842="","",SUMIFS('3_Package_List'!$H$2:$H$5001,'3_Package_List'!$E$2:$E$5001,C842,'3_Package_List'!$G$2:$G$5001,D842))</f>
        <v/>
      </c>
      <c r="T842" s="27">
        <f>IF(D842="","",SUMIFS('3_Package_List'!$J$2:$J$5001,'3_Package_List'!$E$2:$E$5001,C842,'3_Package_List'!$G$2:$G$5001,D842))</f>
        <v/>
      </c>
      <c r="U842" s="27">
        <f>IF(D842="","",COUNTIFS('3_Package_List'!$E$2:$E$5001,C842,'3_Package_List'!$G$2:$G$5001,D842))</f>
        <v/>
      </c>
      <c r="V842" s="27">
        <f>IF(D842="","",IF(U842=0,"Not listed yet",IF(AND(S842=H842,T842=I842,U842=R842),"OK","Mismatch")))</f>
        <v/>
      </c>
    </row>
    <row r="843">
      <c r="A843" s="25" t="n"/>
      <c r="B843" s="25" t="n"/>
      <c r="C843" s="26" t="n"/>
      <c r="D843" s="26" t="n"/>
      <c r="E843" s="26" t="n"/>
      <c r="F843" s="26" t="n"/>
      <c r="G843" s="25" t="n"/>
      <c r="H843" s="25" t="n"/>
      <c r="I843" s="25" t="n"/>
      <c r="J843" s="25" t="n"/>
      <c r="K843" s="25" t="n"/>
      <c r="L843" s="27">
        <f>IF(D843="","",MIN(INT(H843/J843),I843))</f>
        <v/>
      </c>
      <c r="M843" s="27">
        <f>IF(D843="","",INT((H843-L843*J843)/J843))</f>
        <v/>
      </c>
      <c r="N843" s="27">
        <f>IF(D843="","",INT((I843-L843)/J843))</f>
        <v/>
      </c>
      <c r="O843" s="27">
        <f>IF(D843="","",H843-L843*J843-M843*J843)</f>
        <v/>
      </c>
      <c r="P843" s="27">
        <f>IF(D843="","",I843-L843-N843*J843)</f>
        <v/>
      </c>
      <c r="Q843" s="27">
        <f>IF(D843="","",IF(AND(O843&gt;0,P843&gt;0),IF(O843+P843&lt;=J843,1,2),IF(O843+P843&gt;0,1,0)))</f>
        <v/>
      </c>
      <c r="R843" s="27">
        <f>IF(D843="","",L843+M843+N843+Q843)</f>
        <v/>
      </c>
      <c r="S843" s="27">
        <f>IF(D843="","",SUMIFS('3_Package_List'!$H$2:$H$5001,'3_Package_List'!$E$2:$E$5001,C843,'3_Package_List'!$G$2:$G$5001,D843))</f>
        <v/>
      </c>
      <c r="T843" s="27">
        <f>IF(D843="","",SUMIFS('3_Package_List'!$J$2:$J$5001,'3_Package_List'!$E$2:$E$5001,C843,'3_Package_List'!$G$2:$G$5001,D843))</f>
        <v/>
      </c>
      <c r="U843" s="27">
        <f>IF(D843="","",COUNTIFS('3_Package_List'!$E$2:$E$5001,C843,'3_Package_List'!$G$2:$G$5001,D843))</f>
        <v/>
      </c>
      <c r="V843" s="27">
        <f>IF(D843="","",IF(U843=0,"Not listed yet",IF(AND(S843=H843,T843=I843,U843=R843),"OK","Mismatch")))</f>
        <v/>
      </c>
    </row>
    <row r="844">
      <c r="A844" s="25" t="n"/>
      <c r="B844" s="25" t="n"/>
      <c r="C844" s="26" t="n"/>
      <c r="D844" s="26" t="n"/>
      <c r="E844" s="26" t="n"/>
      <c r="F844" s="26" t="n"/>
      <c r="G844" s="25" t="n"/>
      <c r="H844" s="25" t="n"/>
      <c r="I844" s="25" t="n"/>
      <c r="J844" s="25" t="n"/>
      <c r="K844" s="25" t="n"/>
      <c r="L844" s="27">
        <f>IF(D844="","",MIN(INT(H844/J844),I844))</f>
        <v/>
      </c>
      <c r="M844" s="27">
        <f>IF(D844="","",INT((H844-L844*J844)/J844))</f>
        <v/>
      </c>
      <c r="N844" s="27">
        <f>IF(D844="","",INT((I844-L844)/J844))</f>
        <v/>
      </c>
      <c r="O844" s="27">
        <f>IF(D844="","",H844-L844*J844-M844*J844)</f>
        <v/>
      </c>
      <c r="P844" s="27">
        <f>IF(D844="","",I844-L844-N844*J844)</f>
        <v/>
      </c>
      <c r="Q844" s="27">
        <f>IF(D844="","",IF(AND(O844&gt;0,P844&gt;0),IF(O844+P844&lt;=J844,1,2),IF(O844+P844&gt;0,1,0)))</f>
        <v/>
      </c>
      <c r="R844" s="27">
        <f>IF(D844="","",L844+M844+N844+Q844)</f>
        <v/>
      </c>
      <c r="S844" s="27">
        <f>IF(D844="","",SUMIFS('3_Package_List'!$H$2:$H$5001,'3_Package_List'!$E$2:$E$5001,C844,'3_Package_List'!$G$2:$G$5001,D844))</f>
        <v/>
      </c>
      <c r="T844" s="27">
        <f>IF(D844="","",SUMIFS('3_Package_List'!$J$2:$J$5001,'3_Package_List'!$E$2:$E$5001,C844,'3_Package_List'!$G$2:$G$5001,D844))</f>
        <v/>
      </c>
      <c r="U844" s="27">
        <f>IF(D844="","",COUNTIFS('3_Package_List'!$E$2:$E$5001,C844,'3_Package_List'!$G$2:$G$5001,D844))</f>
        <v/>
      </c>
      <c r="V844" s="27">
        <f>IF(D844="","",IF(U844=0,"Not listed yet",IF(AND(S844=H844,T844=I844,U844=R844),"OK","Mismatch")))</f>
        <v/>
      </c>
    </row>
    <row r="845">
      <c r="A845" s="25" t="n"/>
      <c r="B845" s="25" t="n"/>
      <c r="C845" s="26" t="n"/>
      <c r="D845" s="26" t="n"/>
      <c r="E845" s="26" t="n"/>
      <c r="F845" s="26" t="n"/>
      <c r="G845" s="25" t="n"/>
      <c r="H845" s="25" t="n"/>
      <c r="I845" s="25" t="n"/>
      <c r="J845" s="25" t="n"/>
      <c r="K845" s="25" t="n"/>
      <c r="L845" s="27">
        <f>IF(D845="","",MIN(INT(H845/J845),I845))</f>
        <v/>
      </c>
      <c r="M845" s="27">
        <f>IF(D845="","",INT((H845-L845*J845)/J845))</f>
        <v/>
      </c>
      <c r="N845" s="27">
        <f>IF(D845="","",INT((I845-L845)/J845))</f>
        <v/>
      </c>
      <c r="O845" s="27">
        <f>IF(D845="","",H845-L845*J845-M845*J845)</f>
        <v/>
      </c>
      <c r="P845" s="27">
        <f>IF(D845="","",I845-L845-N845*J845)</f>
        <v/>
      </c>
      <c r="Q845" s="27">
        <f>IF(D845="","",IF(AND(O845&gt;0,P845&gt;0),IF(O845+P845&lt;=J845,1,2),IF(O845+P845&gt;0,1,0)))</f>
        <v/>
      </c>
      <c r="R845" s="27">
        <f>IF(D845="","",L845+M845+N845+Q845)</f>
        <v/>
      </c>
      <c r="S845" s="27">
        <f>IF(D845="","",SUMIFS('3_Package_List'!$H$2:$H$5001,'3_Package_List'!$E$2:$E$5001,C845,'3_Package_List'!$G$2:$G$5001,D845))</f>
        <v/>
      </c>
      <c r="T845" s="27">
        <f>IF(D845="","",SUMIFS('3_Package_List'!$J$2:$J$5001,'3_Package_List'!$E$2:$E$5001,C845,'3_Package_List'!$G$2:$G$5001,D845))</f>
        <v/>
      </c>
      <c r="U845" s="27">
        <f>IF(D845="","",COUNTIFS('3_Package_List'!$E$2:$E$5001,C845,'3_Package_List'!$G$2:$G$5001,D845))</f>
        <v/>
      </c>
      <c r="V845" s="27">
        <f>IF(D845="","",IF(U845=0,"Not listed yet",IF(AND(S845=H845,T845=I845,U845=R845),"OK","Mismatch")))</f>
        <v/>
      </c>
    </row>
    <row r="846">
      <c r="A846" s="25" t="n"/>
      <c r="B846" s="25" t="n"/>
      <c r="C846" s="26" t="n"/>
      <c r="D846" s="26" t="n"/>
      <c r="E846" s="26" t="n"/>
      <c r="F846" s="26" t="n"/>
      <c r="G846" s="25" t="n"/>
      <c r="H846" s="25" t="n"/>
      <c r="I846" s="25" t="n"/>
      <c r="J846" s="25" t="n"/>
      <c r="K846" s="25" t="n"/>
      <c r="L846" s="27">
        <f>IF(D846="","",MIN(INT(H846/J846),I846))</f>
        <v/>
      </c>
      <c r="M846" s="27">
        <f>IF(D846="","",INT((H846-L846*J846)/J846))</f>
        <v/>
      </c>
      <c r="N846" s="27">
        <f>IF(D846="","",INT((I846-L846)/J846))</f>
        <v/>
      </c>
      <c r="O846" s="27">
        <f>IF(D846="","",H846-L846*J846-M846*J846)</f>
        <v/>
      </c>
      <c r="P846" s="27">
        <f>IF(D846="","",I846-L846-N846*J846)</f>
        <v/>
      </c>
      <c r="Q846" s="27">
        <f>IF(D846="","",IF(AND(O846&gt;0,P846&gt;0),IF(O846+P846&lt;=J846,1,2),IF(O846+P846&gt;0,1,0)))</f>
        <v/>
      </c>
      <c r="R846" s="27">
        <f>IF(D846="","",L846+M846+N846+Q846)</f>
        <v/>
      </c>
      <c r="S846" s="27">
        <f>IF(D846="","",SUMIFS('3_Package_List'!$H$2:$H$5001,'3_Package_List'!$E$2:$E$5001,C846,'3_Package_List'!$G$2:$G$5001,D846))</f>
        <v/>
      </c>
      <c r="T846" s="27">
        <f>IF(D846="","",SUMIFS('3_Package_List'!$J$2:$J$5001,'3_Package_List'!$E$2:$E$5001,C846,'3_Package_List'!$G$2:$G$5001,D846))</f>
        <v/>
      </c>
      <c r="U846" s="27">
        <f>IF(D846="","",COUNTIFS('3_Package_List'!$E$2:$E$5001,C846,'3_Package_List'!$G$2:$G$5001,D846))</f>
        <v/>
      </c>
      <c r="V846" s="27">
        <f>IF(D846="","",IF(U846=0,"Not listed yet",IF(AND(S846=H846,T846=I846,U846=R846),"OK","Mismatch")))</f>
        <v/>
      </c>
    </row>
    <row r="847">
      <c r="A847" s="25" t="n"/>
      <c r="B847" s="25" t="n"/>
      <c r="C847" s="26" t="n"/>
      <c r="D847" s="26" t="n"/>
      <c r="E847" s="26" t="n"/>
      <c r="F847" s="26" t="n"/>
      <c r="G847" s="25" t="n"/>
      <c r="H847" s="25" t="n"/>
      <c r="I847" s="25" t="n"/>
      <c r="J847" s="25" t="n"/>
      <c r="K847" s="25" t="n"/>
      <c r="L847" s="27">
        <f>IF(D847="","",MIN(INT(H847/J847),I847))</f>
        <v/>
      </c>
      <c r="M847" s="27">
        <f>IF(D847="","",INT((H847-L847*J847)/J847))</f>
        <v/>
      </c>
      <c r="N847" s="27">
        <f>IF(D847="","",INT((I847-L847)/J847))</f>
        <v/>
      </c>
      <c r="O847" s="27">
        <f>IF(D847="","",H847-L847*J847-M847*J847)</f>
        <v/>
      </c>
      <c r="P847" s="27">
        <f>IF(D847="","",I847-L847-N847*J847)</f>
        <v/>
      </c>
      <c r="Q847" s="27">
        <f>IF(D847="","",IF(AND(O847&gt;0,P847&gt;0),IF(O847+P847&lt;=J847,1,2),IF(O847+P847&gt;0,1,0)))</f>
        <v/>
      </c>
      <c r="R847" s="27">
        <f>IF(D847="","",L847+M847+N847+Q847)</f>
        <v/>
      </c>
      <c r="S847" s="27">
        <f>IF(D847="","",SUMIFS('3_Package_List'!$H$2:$H$5001,'3_Package_List'!$E$2:$E$5001,C847,'3_Package_List'!$G$2:$G$5001,D847))</f>
        <v/>
      </c>
      <c r="T847" s="27">
        <f>IF(D847="","",SUMIFS('3_Package_List'!$J$2:$J$5001,'3_Package_List'!$E$2:$E$5001,C847,'3_Package_List'!$G$2:$G$5001,D847))</f>
        <v/>
      </c>
      <c r="U847" s="27">
        <f>IF(D847="","",COUNTIFS('3_Package_List'!$E$2:$E$5001,C847,'3_Package_List'!$G$2:$G$5001,D847))</f>
        <v/>
      </c>
      <c r="V847" s="27">
        <f>IF(D847="","",IF(U847=0,"Not listed yet",IF(AND(S847=H847,T847=I847,U847=R847),"OK","Mismatch")))</f>
        <v/>
      </c>
    </row>
    <row r="848">
      <c r="A848" s="25" t="n"/>
      <c r="B848" s="25" t="n"/>
      <c r="C848" s="26" t="n"/>
      <c r="D848" s="26" t="n"/>
      <c r="E848" s="26" t="n"/>
      <c r="F848" s="26" t="n"/>
      <c r="G848" s="25" t="n"/>
      <c r="H848" s="25" t="n"/>
      <c r="I848" s="25" t="n"/>
      <c r="J848" s="25" t="n"/>
      <c r="K848" s="25" t="n"/>
      <c r="L848" s="27">
        <f>IF(D848="","",MIN(INT(H848/J848),I848))</f>
        <v/>
      </c>
      <c r="M848" s="27">
        <f>IF(D848="","",INT((H848-L848*J848)/J848))</f>
        <v/>
      </c>
      <c r="N848" s="27">
        <f>IF(D848="","",INT((I848-L848)/J848))</f>
        <v/>
      </c>
      <c r="O848" s="27">
        <f>IF(D848="","",H848-L848*J848-M848*J848)</f>
        <v/>
      </c>
      <c r="P848" s="27">
        <f>IF(D848="","",I848-L848-N848*J848)</f>
        <v/>
      </c>
      <c r="Q848" s="27">
        <f>IF(D848="","",IF(AND(O848&gt;0,P848&gt;0),IF(O848+P848&lt;=J848,1,2),IF(O848+P848&gt;0,1,0)))</f>
        <v/>
      </c>
      <c r="R848" s="27">
        <f>IF(D848="","",L848+M848+N848+Q848)</f>
        <v/>
      </c>
      <c r="S848" s="27">
        <f>IF(D848="","",SUMIFS('3_Package_List'!$H$2:$H$5001,'3_Package_List'!$E$2:$E$5001,C848,'3_Package_List'!$G$2:$G$5001,D848))</f>
        <v/>
      </c>
      <c r="T848" s="27">
        <f>IF(D848="","",SUMIFS('3_Package_List'!$J$2:$J$5001,'3_Package_List'!$E$2:$E$5001,C848,'3_Package_List'!$G$2:$G$5001,D848))</f>
        <v/>
      </c>
      <c r="U848" s="27">
        <f>IF(D848="","",COUNTIFS('3_Package_List'!$E$2:$E$5001,C848,'3_Package_List'!$G$2:$G$5001,D848))</f>
        <v/>
      </c>
      <c r="V848" s="27">
        <f>IF(D848="","",IF(U848=0,"Not listed yet",IF(AND(S848=H848,T848=I848,U848=R848),"OK","Mismatch")))</f>
        <v/>
      </c>
    </row>
    <row r="849">
      <c r="A849" s="25" t="n"/>
      <c r="B849" s="25" t="n"/>
      <c r="C849" s="26" t="n"/>
      <c r="D849" s="26" t="n"/>
      <c r="E849" s="26" t="n"/>
      <c r="F849" s="26" t="n"/>
      <c r="G849" s="25" t="n"/>
      <c r="H849" s="25" t="n"/>
      <c r="I849" s="25" t="n"/>
      <c r="J849" s="25" t="n"/>
      <c r="K849" s="25" t="n"/>
      <c r="L849" s="27">
        <f>IF(D849="","",MIN(INT(H849/J849),I849))</f>
        <v/>
      </c>
      <c r="M849" s="27">
        <f>IF(D849="","",INT((H849-L849*J849)/J849))</f>
        <v/>
      </c>
      <c r="N849" s="27">
        <f>IF(D849="","",INT((I849-L849)/J849))</f>
        <v/>
      </c>
      <c r="O849" s="27">
        <f>IF(D849="","",H849-L849*J849-M849*J849)</f>
        <v/>
      </c>
      <c r="P849" s="27">
        <f>IF(D849="","",I849-L849-N849*J849)</f>
        <v/>
      </c>
      <c r="Q849" s="27">
        <f>IF(D849="","",IF(AND(O849&gt;0,P849&gt;0),IF(O849+P849&lt;=J849,1,2),IF(O849+P849&gt;0,1,0)))</f>
        <v/>
      </c>
      <c r="R849" s="27">
        <f>IF(D849="","",L849+M849+N849+Q849)</f>
        <v/>
      </c>
      <c r="S849" s="27">
        <f>IF(D849="","",SUMIFS('3_Package_List'!$H$2:$H$5001,'3_Package_List'!$E$2:$E$5001,C849,'3_Package_List'!$G$2:$G$5001,D849))</f>
        <v/>
      </c>
      <c r="T849" s="27">
        <f>IF(D849="","",SUMIFS('3_Package_List'!$J$2:$J$5001,'3_Package_List'!$E$2:$E$5001,C849,'3_Package_List'!$G$2:$G$5001,D849))</f>
        <v/>
      </c>
      <c r="U849" s="27">
        <f>IF(D849="","",COUNTIFS('3_Package_List'!$E$2:$E$5001,C849,'3_Package_List'!$G$2:$G$5001,D849))</f>
        <v/>
      </c>
      <c r="V849" s="27">
        <f>IF(D849="","",IF(U849=0,"Not listed yet",IF(AND(S849=H849,T849=I849,U849=R849),"OK","Mismatch")))</f>
        <v/>
      </c>
    </row>
    <row r="850">
      <c r="A850" s="25" t="n"/>
      <c r="B850" s="25" t="n"/>
      <c r="C850" s="26" t="n"/>
      <c r="D850" s="26" t="n"/>
      <c r="E850" s="26" t="n"/>
      <c r="F850" s="26" t="n"/>
      <c r="G850" s="25" t="n"/>
      <c r="H850" s="25" t="n"/>
      <c r="I850" s="25" t="n"/>
      <c r="J850" s="25" t="n"/>
      <c r="K850" s="25" t="n"/>
      <c r="L850" s="27">
        <f>IF(D850="","",MIN(INT(H850/J850),I850))</f>
        <v/>
      </c>
      <c r="M850" s="27">
        <f>IF(D850="","",INT((H850-L850*J850)/J850))</f>
        <v/>
      </c>
      <c r="N850" s="27">
        <f>IF(D850="","",INT((I850-L850)/J850))</f>
        <v/>
      </c>
      <c r="O850" s="27">
        <f>IF(D850="","",H850-L850*J850-M850*J850)</f>
        <v/>
      </c>
      <c r="P850" s="27">
        <f>IF(D850="","",I850-L850-N850*J850)</f>
        <v/>
      </c>
      <c r="Q850" s="27">
        <f>IF(D850="","",IF(AND(O850&gt;0,P850&gt;0),IF(O850+P850&lt;=J850,1,2),IF(O850+P850&gt;0,1,0)))</f>
        <v/>
      </c>
      <c r="R850" s="27">
        <f>IF(D850="","",L850+M850+N850+Q850)</f>
        <v/>
      </c>
      <c r="S850" s="27">
        <f>IF(D850="","",SUMIFS('3_Package_List'!$H$2:$H$5001,'3_Package_List'!$E$2:$E$5001,C850,'3_Package_List'!$G$2:$G$5001,D850))</f>
        <v/>
      </c>
      <c r="T850" s="27">
        <f>IF(D850="","",SUMIFS('3_Package_List'!$J$2:$J$5001,'3_Package_List'!$E$2:$E$5001,C850,'3_Package_List'!$G$2:$G$5001,D850))</f>
        <v/>
      </c>
      <c r="U850" s="27">
        <f>IF(D850="","",COUNTIFS('3_Package_List'!$E$2:$E$5001,C850,'3_Package_List'!$G$2:$G$5001,D850))</f>
        <v/>
      </c>
      <c r="V850" s="27">
        <f>IF(D850="","",IF(U850=0,"Not listed yet",IF(AND(S850=H850,T850=I850,U850=R850),"OK","Mismatch")))</f>
        <v/>
      </c>
    </row>
    <row r="851">
      <c r="A851" s="25" t="n"/>
      <c r="B851" s="25" t="n"/>
      <c r="C851" s="26" t="n"/>
      <c r="D851" s="26" t="n"/>
      <c r="E851" s="26" t="n"/>
      <c r="F851" s="26" t="n"/>
      <c r="G851" s="25" t="n"/>
      <c r="H851" s="25" t="n"/>
      <c r="I851" s="25" t="n"/>
      <c r="J851" s="25" t="n"/>
      <c r="K851" s="25" t="n"/>
      <c r="L851" s="27">
        <f>IF(D851="","",MIN(INT(H851/J851),I851))</f>
        <v/>
      </c>
      <c r="M851" s="27">
        <f>IF(D851="","",INT((H851-L851*J851)/J851))</f>
        <v/>
      </c>
      <c r="N851" s="27">
        <f>IF(D851="","",INT((I851-L851)/J851))</f>
        <v/>
      </c>
      <c r="O851" s="27">
        <f>IF(D851="","",H851-L851*J851-M851*J851)</f>
        <v/>
      </c>
      <c r="P851" s="27">
        <f>IF(D851="","",I851-L851-N851*J851)</f>
        <v/>
      </c>
      <c r="Q851" s="27">
        <f>IF(D851="","",IF(AND(O851&gt;0,P851&gt;0),IF(O851+P851&lt;=J851,1,2),IF(O851+P851&gt;0,1,0)))</f>
        <v/>
      </c>
      <c r="R851" s="27">
        <f>IF(D851="","",L851+M851+N851+Q851)</f>
        <v/>
      </c>
      <c r="S851" s="27">
        <f>IF(D851="","",SUMIFS('3_Package_List'!$H$2:$H$5001,'3_Package_List'!$E$2:$E$5001,C851,'3_Package_List'!$G$2:$G$5001,D851))</f>
        <v/>
      </c>
      <c r="T851" s="27">
        <f>IF(D851="","",SUMIFS('3_Package_List'!$J$2:$J$5001,'3_Package_List'!$E$2:$E$5001,C851,'3_Package_List'!$G$2:$G$5001,D851))</f>
        <v/>
      </c>
      <c r="U851" s="27">
        <f>IF(D851="","",COUNTIFS('3_Package_List'!$E$2:$E$5001,C851,'3_Package_List'!$G$2:$G$5001,D851))</f>
        <v/>
      </c>
      <c r="V851" s="27">
        <f>IF(D851="","",IF(U851=0,"Not listed yet",IF(AND(S851=H851,T851=I851,U851=R851),"OK","Mismatch")))</f>
        <v/>
      </c>
    </row>
    <row r="852">
      <c r="A852" s="25" t="n"/>
      <c r="B852" s="25" t="n"/>
      <c r="C852" s="26" t="n"/>
      <c r="D852" s="26" t="n"/>
      <c r="E852" s="26" t="n"/>
      <c r="F852" s="26" t="n"/>
      <c r="G852" s="25" t="n"/>
      <c r="H852" s="25" t="n"/>
      <c r="I852" s="25" t="n"/>
      <c r="J852" s="25" t="n"/>
      <c r="K852" s="25" t="n"/>
      <c r="L852" s="27">
        <f>IF(D852="","",MIN(INT(H852/J852),I852))</f>
        <v/>
      </c>
      <c r="M852" s="27">
        <f>IF(D852="","",INT((H852-L852*J852)/J852))</f>
        <v/>
      </c>
      <c r="N852" s="27">
        <f>IF(D852="","",INT((I852-L852)/J852))</f>
        <v/>
      </c>
      <c r="O852" s="27">
        <f>IF(D852="","",H852-L852*J852-M852*J852)</f>
        <v/>
      </c>
      <c r="P852" s="27">
        <f>IF(D852="","",I852-L852-N852*J852)</f>
        <v/>
      </c>
      <c r="Q852" s="27">
        <f>IF(D852="","",IF(AND(O852&gt;0,P852&gt;0),IF(O852+P852&lt;=J852,1,2),IF(O852+P852&gt;0,1,0)))</f>
        <v/>
      </c>
      <c r="R852" s="27">
        <f>IF(D852="","",L852+M852+N852+Q852)</f>
        <v/>
      </c>
      <c r="S852" s="27">
        <f>IF(D852="","",SUMIFS('3_Package_List'!$H$2:$H$5001,'3_Package_List'!$E$2:$E$5001,C852,'3_Package_List'!$G$2:$G$5001,D852))</f>
        <v/>
      </c>
      <c r="T852" s="27">
        <f>IF(D852="","",SUMIFS('3_Package_List'!$J$2:$J$5001,'3_Package_List'!$E$2:$E$5001,C852,'3_Package_List'!$G$2:$G$5001,D852))</f>
        <v/>
      </c>
      <c r="U852" s="27">
        <f>IF(D852="","",COUNTIFS('3_Package_List'!$E$2:$E$5001,C852,'3_Package_List'!$G$2:$G$5001,D852))</f>
        <v/>
      </c>
      <c r="V852" s="27">
        <f>IF(D852="","",IF(U852=0,"Not listed yet",IF(AND(S852=H852,T852=I852,U852=R852),"OK","Mismatch")))</f>
        <v/>
      </c>
    </row>
    <row r="853">
      <c r="A853" s="25" t="n"/>
      <c r="B853" s="25" t="n"/>
      <c r="C853" s="26" t="n"/>
      <c r="D853" s="26" t="n"/>
      <c r="E853" s="26" t="n"/>
      <c r="F853" s="26" t="n"/>
      <c r="G853" s="25" t="n"/>
      <c r="H853" s="25" t="n"/>
      <c r="I853" s="25" t="n"/>
      <c r="J853" s="25" t="n"/>
      <c r="K853" s="25" t="n"/>
      <c r="L853" s="27">
        <f>IF(D853="","",MIN(INT(H853/J853),I853))</f>
        <v/>
      </c>
      <c r="M853" s="27">
        <f>IF(D853="","",INT((H853-L853*J853)/J853))</f>
        <v/>
      </c>
      <c r="N853" s="27">
        <f>IF(D853="","",INT((I853-L853)/J853))</f>
        <v/>
      </c>
      <c r="O853" s="27">
        <f>IF(D853="","",H853-L853*J853-M853*J853)</f>
        <v/>
      </c>
      <c r="P853" s="27">
        <f>IF(D853="","",I853-L853-N853*J853)</f>
        <v/>
      </c>
      <c r="Q853" s="27">
        <f>IF(D853="","",IF(AND(O853&gt;0,P853&gt;0),IF(O853+P853&lt;=J853,1,2),IF(O853+P853&gt;0,1,0)))</f>
        <v/>
      </c>
      <c r="R853" s="27">
        <f>IF(D853="","",L853+M853+N853+Q853)</f>
        <v/>
      </c>
      <c r="S853" s="27">
        <f>IF(D853="","",SUMIFS('3_Package_List'!$H$2:$H$5001,'3_Package_List'!$E$2:$E$5001,C853,'3_Package_List'!$G$2:$G$5001,D853))</f>
        <v/>
      </c>
      <c r="T853" s="27">
        <f>IF(D853="","",SUMIFS('3_Package_List'!$J$2:$J$5001,'3_Package_List'!$E$2:$E$5001,C853,'3_Package_List'!$G$2:$G$5001,D853))</f>
        <v/>
      </c>
      <c r="U853" s="27">
        <f>IF(D853="","",COUNTIFS('3_Package_List'!$E$2:$E$5001,C853,'3_Package_List'!$G$2:$G$5001,D853))</f>
        <v/>
      </c>
      <c r="V853" s="27">
        <f>IF(D853="","",IF(U853=0,"Not listed yet",IF(AND(S853=H853,T853=I853,U853=R853),"OK","Mismatch")))</f>
        <v/>
      </c>
    </row>
    <row r="854">
      <c r="A854" s="25" t="n"/>
      <c r="B854" s="25" t="n"/>
      <c r="C854" s="26" t="n"/>
      <c r="D854" s="26" t="n"/>
      <c r="E854" s="26" t="n"/>
      <c r="F854" s="26" t="n"/>
      <c r="G854" s="25" t="n"/>
      <c r="H854" s="25" t="n"/>
      <c r="I854" s="25" t="n"/>
      <c r="J854" s="25" t="n"/>
      <c r="K854" s="25" t="n"/>
      <c r="L854" s="27">
        <f>IF(D854="","",MIN(INT(H854/J854),I854))</f>
        <v/>
      </c>
      <c r="M854" s="27">
        <f>IF(D854="","",INT((H854-L854*J854)/J854))</f>
        <v/>
      </c>
      <c r="N854" s="27">
        <f>IF(D854="","",INT((I854-L854)/J854))</f>
        <v/>
      </c>
      <c r="O854" s="27">
        <f>IF(D854="","",H854-L854*J854-M854*J854)</f>
        <v/>
      </c>
      <c r="P854" s="27">
        <f>IF(D854="","",I854-L854-N854*J854)</f>
        <v/>
      </c>
      <c r="Q854" s="27">
        <f>IF(D854="","",IF(AND(O854&gt;0,P854&gt;0),IF(O854+P854&lt;=J854,1,2),IF(O854+P854&gt;0,1,0)))</f>
        <v/>
      </c>
      <c r="R854" s="27">
        <f>IF(D854="","",L854+M854+N854+Q854)</f>
        <v/>
      </c>
      <c r="S854" s="27">
        <f>IF(D854="","",SUMIFS('3_Package_List'!$H$2:$H$5001,'3_Package_List'!$E$2:$E$5001,C854,'3_Package_List'!$G$2:$G$5001,D854))</f>
        <v/>
      </c>
      <c r="T854" s="27">
        <f>IF(D854="","",SUMIFS('3_Package_List'!$J$2:$J$5001,'3_Package_List'!$E$2:$E$5001,C854,'3_Package_List'!$G$2:$G$5001,D854))</f>
        <v/>
      </c>
      <c r="U854" s="27">
        <f>IF(D854="","",COUNTIFS('3_Package_List'!$E$2:$E$5001,C854,'3_Package_List'!$G$2:$G$5001,D854))</f>
        <v/>
      </c>
      <c r="V854" s="27">
        <f>IF(D854="","",IF(U854=0,"Not listed yet",IF(AND(S854=H854,T854=I854,U854=R854),"OK","Mismatch")))</f>
        <v/>
      </c>
    </row>
    <row r="855">
      <c r="A855" s="25" t="n"/>
      <c r="B855" s="25" t="n"/>
      <c r="C855" s="26" t="n"/>
      <c r="D855" s="26" t="n"/>
      <c r="E855" s="26" t="n"/>
      <c r="F855" s="26" t="n"/>
      <c r="G855" s="25" t="n"/>
      <c r="H855" s="25" t="n"/>
      <c r="I855" s="25" t="n"/>
      <c r="J855" s="25" t="n"/>
      <c r="K855" s="25" t="n"/>
      <c r="L855" s="27">
        <f>IF(D855="","",MIN(INT(H855/J855),I855))</f>
        <v/>
      </c>
      <c r="M855" s="27">
        <f>IF(D855="","",INT((H855-L855*J855)/J855))</f>
        <v/>
      </c>
      <c r="N855" s="27">
        <f>IF(D855="","",INT((I855-L855)/J855))</f>
        <v/>
      </c>
      <c r="O855" s="27">
        <f>IF(D855="","",H855-L855*J855-M855*J855)</f>
        <v/>
      </c>
      <c r="P855" s="27">
        <f>IF(D855="","",I855-L855-N855*J855)</f>
        <v/>
      </c>
      <c r="Q855" s="27">
        <f>IF(D855="","",IF(AND(O855&gt;0,P855&gt;0),IF(O855+P855&lt;=J855,1,2),IF(O855+P855&gt;0,1,0)))</f>
        <v/>
      </c>
      <c r="R855" s="27">
        <f>IF(D855="","",L855+M855+N855+Q855)</f>
        <v/>
      </c>
      <c r="S855" s="27">
        <f>IF(D855="","",SUMIFS('3_Package_List'!$H$2:$H$5001,'3_Package_List'!$E$2:$E$5001,C855,'3_Package_List'!$G$2:$G$5001,D855))</f>
        <v/>
      </c>
      <c r="T855" s="27">
        <f>IF(D855="","",SUMIFS('3_Package_List'!$J$2:$J$5001,'3_Package_List'!$E$2:$E$5001,C855,'3_Package_List'!$G$2:$G$5001,D855))</f>
        <v/>
      </c>
      <c r="U855" s="27">
        <f>IF(D855="","",COUNTIFS('3_Package_List'!$E$2:$E$5001,C855,'3_Package_List'!$G$2:$G$5001,D855))</f>
        <v/>
      </c>
      <c r="V855" s="27">
        <f>IF(D855="","",IF(U855=0,"Not listed yet",IF(AND(S855=H855,T855=I855,U855=R855),"OK","Mismatch")))</f>
        <v/>
      </c>
    </row>
    <row r="856">
      <c r="A856" s="25" t="n"/>
      <c r="B856" s="25" t="n"/>
      <c r="C856" s="26" t="n"/>
      <c r="D856" s="26" t="n"/>
      <c r="E856" s="26" t="n"/>
      <c r="F856" s="26" t="n"/>
      <c r="G856" s="25" t="n"/>
      <c r="H856" s="25" t="n"/>
      <c r="I856" s="25" t="n"/>
      <c r="J856" s="25" t="n"/>
      <c r="K856" s="25" t="n"/>
      <c r="L856" s="27">
        <f>IF(D856="","",MIN(INT(H856/J856),I856))</f>
        <v/>
      </c>
      <c r="M856" s="27">
        <f>IF(D856="","",INT((H856-L856*J856)/J856))</f>
        <v/>
      </c>
      <c r="N856" s="27">
        <f>IF(D856="","",INT((I856-L856)/J856))</f>
        <v/>
      </c>
      <c r="O856" s="27">
        <f>IF(D856="","",H856-L856*J856-M856*J856)</f>
        <v/>
      </c>
      <c r="P856" s="27">
        <f>IF(D856="","",I856-L856-N856*J856)</f>
        <v/>
      </c>
      <c r="Q856" s="27">
        <f>IF(D856="","",IF(AND(O856&gt;0,P856&gt;0),IF(O856+P856&lt;=J856,1,2),IF(O856+P856&gt;0,1,0)))</f>
        <v/>
      </c>
      <c r="R856" s="27">
        <f>IF(D856="","",L856+M856+N856+Q856)</f>
        <v/>
      </c>
      <c r="S856" s="27">
        <f>IF(D856="","",SUMIFS('3_Package_List'!$H$2:$H$5001,'3_Package_List'!$E$2:$E$5001,C856,'3_Package_List'!$G$2:$G$5001,D856))</f>
        <v/>
      </c>
      <c r="T856" s="27">
        <f>IF(D856="","",SUMIFS('3_Package_List'!$J$2:$J$5001,'3_Package_List'!$E$2:$E$5001,C856,'3_Package_List'!$G$2:$G$5001,D856))</f>
        <v/>
      </c>
      <c r="U856" s="27">
        <f>IF(D856="","",COUNTIFS('3_Package_List'!$E$2:$E$5001,C856,'3_Package_List'!$G$2:$G$5001,D856))</f>
        <v/>
      </c>
      <c r="V856" s="27">
        <f>IF(D856="","",IF(U856=0,"Not listed yet",IF(AND(S856=H856,T856=I856,U856=R856),"OK","Mismatch")))</f>
        <v/>
      </c>
    </row>
    <row r="857">
      <c r="A857" s="25" t="n"/>
      <c r="B857" s="25" t="n"/>
      <c r="C857" s="26" t="n"/>
      <c r="D857" s="26" t="n"/>
      <c r="E857" s="26" t="n"/>
      <c r="F857" s="26" t="n"/>
      <c r="G857" s="25" t="n"/>
      <c r="H857" s="25" t="n"/>
      <c r="I857" s="25" t="n"/>
      <c r="J857" s="25" t="n"/>
      <c r="K857" s="25" t="n"/>
      <c r="L857" s="27">
        <f>IF(D857="","",MIN(INT(H857/J857),I857))</f>
        <v/>
      </c>
      <c r="M857" s="27">
        <f>IF(D857="","",INT((H857-L857*J857)/J857))</f>
        <v/>
      </c>
      <c r="N857" s="27">
        <f>IF(D857="","",INT((I857-L857)/J857))</f>
        <v/>
      </c>
      <c r="O857" s="27">
        <f>IF(D857="","",H857-L857*J857-M857*J857)</f>
        <v/>
      </c>
      <c r="P857" s="27">
        <f>IF(D857="","",I857-L857-N857*J857)</f>
        <v/>
      </c>
      <c r="Q857" s="27">
        <f>IF(D857="","",IF(AND(O857&gt;0,P857&gt;0),IF(O857+P857&lt;=J857,1,2),IF(O857+P857&gt;0,1,0)))</f>
        <v/>
      </c>
      <c r="R857" s="27">
        <f>IF(D857="","",L857+M857+N857+Q857)</f>
        <v/>
      </c>
      <c r="S857" s="27">
        <f>IF(D857="","",SUMIFS('3_Package_List'!$H$2:$H$5001,'3_Package_List'!$E$2:$E$5001,C857,'3_Package_List'!$G$2:$G$5001,D857))</f>
        <v/>
      </c>
      <c r="T857" s="27">
        <f>IF(D857="","",SUMIFS('3_Package_List'!$J$2:$J$5001,'3_Package_List'!$E$2:$E$5001,C857,'3_Package_List'!$G$2:$G$5001,D857))</f>
        <v/>
      </c>
      <c r="U857" s="27">
        <f>IF(D857="","",COUNTIFS('3_Package_List'!$E$2:$E$5001,C857,'3_Package_List'!$G$2:$G$5001,D857))</f>
        <v/>
      </c>
      <c r="V857" s="27">
        <f>IF(D857="","",IF(U857=0,"Not listed yet",IF(AND(S857=H857,T857=I857,U857=R857),"OK","Mismatch")))</f>
        <v/>
      </c>
    </row>
    <row r="858">
      <c r="A858" s="25" t="n"/>
      <c r="B858" s="25" t="n"/>
      <c r="C858" s="26" t="n"/>
      <c r="D858" s="26" t="n"/>
      <c r="E858" s="26" t="n"/>
      <c r="F858" s="26" t="n"/>
      <c r="G858" s="25" t="n"/>
      <c r="H858" s="25" t="n"/>
      <c r="I858" s="25" t="n"/>
      <c r="J858" s="25" t="n"/>
      <c r="K858" s="25" t="n"/>
      <c r="L858" s="27">
        <f>IF(D858="","",MIN(INT(H858/J858),I858))</f>
        <v/>
      </c>
      <c r="M858" s="27">
        <f>IF(D858="","",INT((H858-L858*J858)/J858))</f>
        <v/>
      </c>
      <c r="N858" s="27">
        <f>IF(D858="","",INT((I858-L858)/J858))</f>
        <v/>
      </c>
      <c r="O858" s="27">
        <f>IF(D858="","",H858-L858*J858-M858*J858)</f>
        <v/>
      </c>
      <c r="P858" s="27">
        <f>IF(D858="","",I858-L858-N858*J858)</f>
        <v/>
      </c>
      <c r="Q858" s="27">
        <f>IF(D858="","",IF(AND(O858&gt;0,P858&gt;0),IF(O858+P858&lt;=J858,1,2),IF(O858+P858&gt;0,1,0)))</f>
        <v/>
      </c>
      <c r="R858" s="27">
        <f>IF(D858="","",L858+M858+N858+Q858)</f>
        <v/>
      </c>
      <c r="S858" s="27">
        <f>IF(D858="","",SUMIFS('3_Package_List'!$H$2:$H$5001,'3_Package_List'!$E$2:$E$5001,C858,'3_Package_List'!$G$2:$G$5001,D858))</f>
        <v/>
      </c>
      <c r="T858" s="27">
        <f>IF(D858="","",SUMIFS('3_Package_List'!$J$2:$J$5001,'3_Package_List'!$E$2:$E$5001,C858,'3_Package_List'!$G$2:$G$5001,D858))</f>
        <v/>
      </c>
      <c r="U858" s="27">
        <f>IF(D858="","",COUNTIFS('3_Package_List'!$E$2:$E$5001,C858,'3_Package_List'!$G$2:$G$5001,D858))</f>
        <v/>
      </c>
      <c r="V858" s="27">
        <f>IF(D858="","",IF(U858=0,"Not listed yet",IF(AND(S858=H858,T858=I858,U858=R858),"OK","Mismatch")))</f>
        <v/>
      </c>
    </row>
    <row r="859">
      <c r="A859" s="25" t="n"/>
      <c r="B859" s="25" t="n"/>
      <c r="C859" s="26" t="n"/>
      <c r="D859" s="26" t="n"/>
      <c r="E859" s="26" t="n"/>
      <c r="F859" s="26" t="n"/>
      <c r="G859" s="25" t="n"/>
      <c r="H859" s="25" t="n"/>
      <c r="I859" s="25" t="n"/>
      <c r="J859" s="25" t="n"/>
      <c r="K859" s="25" t="n"/>
      <c r="L859" s="27">
        <f>IF(D859="","",MIN(INT(H859/J859),I859))</f>
        <v/>
      </c>
      <c r="M859" s="27">
        <f>IF(D859="","",INT((H859-L859*J859)/J859))</f>
        <v/>
      </c>
      <c r="N859" s="27">
        <f>IF(D859="","",INT((I859-L859)/J859))</f>
        <v/>
      </c>
      <c r="O859" s="27">
        <f>IF(D859="","",H859-L859*J859-M859*J859)</f>
        <v/>
      </c>
      <c r="P859" s="27">
        <f>IF(D859="","",I859-L859-N859*J859)</f>
        <v/>
      </c>
      <c r="Q859" s="27">
        <f>IF(D859="","",IF(AND(O859&gt;0,P859&gt;0),IF(O859+P859&lt;=J859,1,2),IF(O859+P859&gt;0,1,0)))</f>
        <v/>
      </c>
      <c r="R859" s="27">
        <f>IF(D859="","",L859+M859+N859+Q859)</f>
        <v/>
      </c>
      <c r="S859" s="27">
        <f>IF(D859="","",SUMIFS('3_Package_List'!$H$2:$H$5001,'3_Package_List'!$E$2:$E$5001,C859,'3_Package_List'!$G$2:$G$5001,D859))</f>
        <v/>
      </c>
      <c r="T859" s="27">
        <f>IF(D859="","",SUMIFS('3_Package_List'!$J$2:$J$5001,'3_Package_List'!$E$2:$E$5001,C859,'3_Package_List'!$G$2:$G$5001,D859))</f>
        <v/>
      </c>
      <c r="U859" s="27">
        <f>IF(D859="","",COUNTIFS('3_Package_List'!$E$2:$E$5001,C859,'3_Package_List'!$G$2:$G$5001,D859))</f>
        <v/>
      </c>
      <c r="V859" s="27">
        <f>IF(D859="","",IF(U859=0,"Not listed yet",IF(AND(S859=H859,T859=I859,U859=R859),"OK","Mismatch")))</f>
        <v/>
      </c>
    </row>
    <row r="860">
      <c r="A860" s="25" t="n"/>
      <c r="B860" s="25" t="n"/>
      <c r="C860" s="26" t="n"/>
      <c r="D860" s="26" t="n"/>
      <c r="E860" s="26" t="n"/>
      <c r="F860" s="26" t="n"/>
      <c r="G860" s="25" t="n"/>
      <c r="H860" s="25" t="n"/>
      <c r="I860" s="25" t="n"/>
      <c r="J860" s="25" t="n"/>
      <c r="K860" s="25" t="n"/>
      <c r="L860" s="27">
        <f>IF(D860="","",MIN(INT(H860/J860),I860))</f>
        <v/>
      </c>
      <c r="M860" s="27">
        <f>IF(D860="","",INT((H860-L860*J860)/J860))</f>
        <v/>
      </c>
      <c r="N860" s="27">
        <f>IF(D860="","",INT((I860-L860)/J860))</f>
        <v/>
      </c>
      <c r="O860" s="27">
        <f>IF(D860="","",H860-L860*J860-M860*J860)</f>
        <v/>
      </c>
      <c r="P860" s="27">
        <f>IF(D860="","",I860-L860-N860*J860)</f>
        <v/>
      </c>
      <c r="Q860" s="27">
        <f>IF(D860="","",IF(AND(O860&gt;0,P860&gt;0),IF(O860+P860&lt;=J860,1,2),IF(O860+P860&gt;0,1,0)))</f>
        <v/>
      </c>
      <c r="R860" s="27">
        <f>IF(D860="","",L860+M860+N860+Q860)</f>
        <v/>
      </c>
      <c r="S860" s="27">
        <f>IF(D860="","",SUMIFS('3_Package_List'!$H$2:$H$5001,'3_Package_List'!$E$2:$E$5001,C860,'3_Package_List'!$G$2:$G$5001,D860))</f>
        <v/>
      </c>
      <c r="T860" s="27">
        <f>IF(D860="","",SUMIFS('3_Package_List'!$J$2:$J$5001,'3_Package_List'!$E$2:$E$5001,C860,'3_Package_List'!$G$2:$G$5001,D860))</f>
        <v/>
      </c>
      <c r="U860" s="27">
        <f>IF(D860="","",COUNTIFS('3_Package_List'!$E$2:$E$5001,C860,'3_Package_List'!$G$2:$G$5001,D860))</f>
        <v/>
      </c>
      <c r="V860" s="27">
        <f>IF(D860="","",IF(U860=0,"Not listed yet",IF(AND(S860=H860,T860=I860,U860=R860),"OK","Mismatch")))</f>
        <v/>
      </c>
    </row>
    <row r="861">
      <c r="A861" s="25" t="n"/>
      <c r="B861" s="25" t="n"/>
      <c r="C861" s="26" t="n"/>
      <c r="D861" s="26" t="n"/>
      <c r="E861" s="26" t="n"/>
      <c r="F861" s="26" t="n"/>
      <c r="G861" s="25" t="n"/>
      <c r="H861" s="25" t="n"/>
      <c r="I861" s="25" t="n"/>
      <c r="J861" s="25" t="n"/>
      <c r="K861" s="25" t="n"/>
      <c r="L861" s="27">
        <f>IF(D861="","",MIN(INT(H861/J861),I861))</f>
        <v/>
      </c>
      <c r="M861" s="27">
        <f>IF(D861="","",INT((H861-L861*J861)/J861))</f>
        <v/>
      </c>
      <c r="N861" s="27">
        <f>IF(D861="","",INT((I861-L861)/J861))</f>
        <v/>
      </c>
      <c r="O861" s="27">
        <f>IF(D861="","",H861-L861*J861-M861*J861)</f>
        <v/>
      </c>
      <c r="P861" s="27">
        <f>IF(D861="","",I861-L861-N861*J861)</f>
        <v/>
      </c>
      <c r="Q861" s="27">
        <f>IF(D861="","",IF(AND(O861&gt;0,P861&gt;0),IF(O861+P861&lt;=J861,1,2),IF(O861+P861&gt;0,1,0)))</f>
        <v/>
      </c>
      <c r="R861" s="27">
        <f>IF(D861="","",L861+M861+N861+Q861)</f>
        <v/>
      </c>
      <c r="S861" s="27">
        <f>IF(D861="","",SUMIFS('3_Package_List'!$H$2:$H$5001,'3_Package_List'!$E$2:$E$5001,C861,'3_Package_List'!$G$2:$G$5001,D861))</f>
        <v/>
      </c>
      <c r="T861" s="27">
        <f>IF(D861="","",SUMIFS('3_Package_List'!$J$2:$J$5001,'3_Package_List'!$E$2:$E$5001,C861,'3_Package_List'!$G$2:$G$5001,D861))</f>
        <v/>
      </c>
      <c r="U861" s="27">
        <f>IF(D861="","",COUNTIFS('3_Package_List'!$E$2:$E$5001,C861,'3_Package_List'!$G$2:$G$5001,D861))</f>
        <v/>
      </c>
      <c r="V861" s="27">
        <f>IF(D861="","",IF(U861=0,"Not listed yet",IF(AND(S861=H861,T861=I861,U861=R861),"OK","Mismatch")))</f>
        <v/>
      </c>
    </row>
    <row r="862">
      <c r="A862" s="25" t="n"/>
      <c r="B862" s="25" t="n"/>
      <c r="C862" s="26" t="n"/>
      <c r="D862" s="26" t="n"/>
      <c r="E862" s="26" t="n"/>
      <c r="F862" s="26" t="n"/>
      <c r="G862" s="25" t="n"/>
      <c r="H862" s="25" t="n"/>
      <c r="I862" s="25" t="n"/>
      <c r="J862" s="25" t="n"/>
      <c r="K862" s="25" t="n"/>
      <c r="L862" s="27">
        <f>IF(D862="","",MIN(INT(H862/J862),I862))</f>
        <v/>
      </c>
      <c r="M862" s="27">
        <f>IF(D862="","",INT((H862-L862*J862)/J862))</f>
        <v/>
      </c>
      <c r="N862" s="27">
        <f>IF(D862="","",INT((I862-L862)/J862))</f>
        <v/>
      </c>
      <c r="O862" s="27">
        <f>IF(D862="","",H862-L862*J862-M862*J862)</f>
        <v/>
      </c>
      <c r="P862" s="27">
        <f>IF(D862="","",I862-L862-N862*J862)</f>
        <v/>
      </c>
      <c r="Q862" s="27">
        <f>IF(D862="","",IF(AND(O862&gt;0,P862&gt;0),IF(O862+P862&lt;=J862,1,2),IF(O862+P862&gt;0,1,0)))</f>
        <v/>
      </c>
      <c r="R862" s="27">
        <f>IF(D862="","",L862+M862+N862+Q862)</f>
        <v/>
      </c>
      <c r="S862" s="27">
        <f>IF(D862="","",SUMIFS('3_Package_List'!$H$2:$H$5001,'3_Package_List'!$E$2:$E$5001,C862,'3_Package_List'!$G$2:$G$5001,D862))</f>
        <v/>
      </c>
      <c r="T862" s="27">
        <f>IF(D862="","",SUMIFS('3_Package_List'!$J$2:$J$5001,'3_Package_List'!$E$2:$E$5001,C862,'3_Package_List'!$G$2:$G$5001,D862))</f>
        <v/>
      </c>
      <c r="U862" s="27">
        <f>IF(D862="","",COUNTIFS('3_Package_List'!$E$2:$E$5001,C862,'3_Package_List'!$G$2:$G$5001,D862))</f>
        <v/>
      </c>
      <c r="V862" s="27">
        <f>IF(D862="","",IF(U862=0,"Not listed yet",IF(AND(S862=H862,T862=I862,U862=R862),"OK","Mismatch")))</f>
        <v/>
      </c>
    </row>
    <row r="863">
      <c r="A863" s="25" t="n"/>
      <c r="B863" s="25" t="n"/>
      <c r="C863" s="26" t="n"/>
      <c r="D863" s="26" t="n"/>
      <c r="E863" s="26" t="n"/>
      <c r="F863" s="26" t="n"/>
      <c r="G863" s="25" t="n"/>
      <c r="H863" s="25" t="n"/>
      <c r="I863" s="25" t="n"/>
      <c r="J863" s="25" t="n"/>
      <c r="K863" s="25" t="n"/>
      <c r="L863" s="27">
        <f>IF(D863="","",MIN(INT(H863/J863),I863))</f>
        <v/>
      </c>
      <c r="M863" s="27">
        <f>IF(D863="","",INT((H863-L863*J863)/J863))</f>
        <v/>
      </c>
      <c r="N863" s="27">
        <f>IF(D863="","",INT((I863-L863)/J863))</f>
        <v/>
      </c>
      <c r="O863" s="27">
        <f>IF(D863="","",H863-L863*J863-M863*J863)</f>
        <v/>
      </c>
      <c r="P863" s="27">
        <f>IF(D863="","",I863-L863-N863*J863)</f>
        <v/>
      </c>
      <c r="Q863" s="27">
        <f>IF(D863="","",IF(AND(O863&gt;0,P863&gt;0),IF(O863+P863&lt;=J863,1,2),IF(O863+P863&gt;0,1,0)))</f>
        <v/>
      </c>
      <c r="R863" s="27">
        <f>IF(D863="","",L863+M863+N863+Q863)</f>
        <v/>
      </c>
      <c r="S863" s="27">
        <f>IF(D863="","",SUMIFS('3_Package_List'!$H$2:$H$5001,'3_Package_List'!$E$2:$E$5001,C863,'3_Package_List'!$G$2:$G$5001,D863))</f>
        <v/>
      </c>
      <c r="T863" s="27">
        <f>IF(D863="","",SUMIFS('3_Package_List'!$J$2:$J$5001,'3_Package_List'!$E$2:$E$5001,C863,'3_Package_List'!$G$2:$G$5001,D863))</f>
        <v/>
      </c>
      <c r="U863" s="27">
        <f>IF(D863="","",COUNTIFS('3_Package_List'!$E$2:$E$5001,C863,'3_Package_List'!$G$2:$G$5001,D863))</f>
        <v/>
      </c>
      <c r="V863" s="27">
        <f>IF(D863="","",IF(U863=0,"Not listed yet",IF(AND(S863=H863,T863=I863,U863=R863),"OK","Mismatch")))</f>
        <v/>
      </c>
    </row>
    <row r="864">
      <c r="A864" s="25" t="n"/>
      <c r="B864" s="25" t="n"/>
      <c r="C864" s="26" t="n"/>
      <c r="D864" s="26" t="n"/>
      <c r="E864" s="26" t="n"/>
      <c r="F864" s="26" t="n"/>
      <c r="G864" s="25" t="n"/>
      <c r="H864" s="25" t="n"/>
      <c r="I864" s="25" t="n"/>
      <c r="J864" s="25" t="n"/>
      <c r="K864" s="25" t="n"/>
      <c r="L864" s="27">
        <f>IF(D864="","",MIN(INT(H864/J864),I864))</f>
        <v/>
      </c>
      <c r="M864" s="27">
        <f>IF(D864="","",INT((H864-L864*J864)/J864))</f>
        <v/>
      </c>
      <c r="N864" s="27">
        <f>IF(D864="","",INT((I864-L864)/J864))</f>
        <v/>
      </c>
      <c r="O864" s="27">
        <f>IF(D864="","",H864-L864*J864-M864*J864)</f>
        <v/>
      </c>
      <c r="P864" s="27">
        <f>IF(D864="","",I864-L864-N864*J864)</f>
        <v/>
      </c>
      <c r="Q864" s="27">
        <f>IF(D864="","",IF(AND(O864&gt;0,P864&gt;0),IF(O864+P864&lt;=J864,1,2),IF(O864+P864&gt;0,1,0)))</f>
        <v/>
      </c>
      <c r="R864" s="27">
        <f>IF(D864="","",L864+M864+N864+Q864)</f>
        <v/>
      </c>
      <c r="S864" s="27">
        <f>IF(D864="","",SUMIFS('3_Package_List'!$H$2:$H$5001,'3_Package_List'!$E$2:$E$5001,C864,'3_Package_List'!$G$2:$G$5001,D864))</f>
        <v/>
      </c>
      <c r="T864" s="27">
        <f>IF(D864="","",SUMIFS('3_Package_List'!$J$2:$J$5001,'3_Package_List'!$E$2:$E$5001,C864,'3_Package_List'!$G$2:$G$5001,D864))</f>
        <v/>
      </c>
      <c r="U864" s="27">
        <f>IF(D864="","",COUNTIFS('3_Package_List'!$E$2:$E$5001,C864,'3_Package_List'!$G$2:$G$5001,D864))</f>
        <v/>
      </c>
      <c r="V864" s="27">
        <f>IF(D864="","",IF(U864=0,"Not listed yet",IF(AND(S864=H864,T864=I864,U864=R864),"OK","Mismatch")))</f>
        <v/>
      </c>
    </row>
    <row r="865">
      <c r="A865" s="25" t="n"/>
      <c r="B865" s="25" t="n"/>
      <c r="C865" s="26" t="n"/>
      <c r="D865" s="26" t="n"/>
      <c r="E865" s="26" t="n"/>
      <c r="F865" s="26" t="n"/>
      <c r="G865" s="25" t="n"/>
      <c r="H865" s="25" t="n"/>
      <c r="I865" s="25" t="n"/>
      <c r="J865" s="25" t="n"/>
      <c r="K865" s="25" t="n"/>
      <c r="L865" s="27">
        <f>IF(D865="","",MIN(INT(H865/J865),I865))</f>
        <v/>
      </c>
      <c r="M865" s="27">
        <f>IF(D865="","",INT((H865-L865*J865)/J865))</f>
        <v/>
      </c>
      <c r="N865" s="27">
        <f>IF(D865="","",INT((I865-L865)/J865))</f>
        <v/>
      </c>
      <c r="O865" s="27">
        <f>IF(D865="","",H865-L865*J865-M865*J865)</f>
        <v/>
      </c>
      <c r="P865" s="27">
        <f>IF(D865="","",I865-L865-N865*J865)</f>
        <v/>
      </c>
      <c r="Q865" s="27">
        <f>IF(D865="","",IF(AND(O865&gt;0,P865&gt;0),IF(O865+P865&lt;=J865,1,2),IF(O865+P865&gt;0,1,0)))</f>
        <v/>
      </c>
      <c r="R865" s="27">
        <f>IF(D865="","",L865+M865+N865+Q865)</f>
        <v/>
      </c>
      <c r="S865" s="27">
        <f>IF(D865="","",SUMIFS('3_Package_List'!$H$2:$H$5001,'3_Package_List'!$E$2:$E$5001,C865,'3_Package_List'!$G$2:$G$5001,D865))</f>
        <v/>
      </c>
      <c r="T865" s="27">
        <f>IF(D865="","",SUMIFS('3_Package_List'!$J$2:$J$5001,'3_Package_List'!$E$2:$E$5001,C865,'3_Package_List'!$G$2:$G$5001,D865))</f>
        <v/>
      </c>
      <c r="U865" s="27">
        <f>IF(D865="","",COUNTIFS('3_Package_List'!$E$2:$E$5001,C865,'3_Package_List'!$G$2:$G$5001,D865))</f>
        <v/>
      </c>
      <c r="V865" s="27">
        <f>IF(D865="","",IF(U865=0,"Not listed yet",IF(AND(S865=H865,T865=I865,U865=R865),"OK","Mismatch")))</f>
        <v/>
      </c>
    </row>
    <row r="866">
      <c r="A866" s="25" t="n"/>
      <c r="B866" s="25" t="n"/>
      <c r="C866" s="26" t="n"/>
      <c r="D866" s="26" t="n"/>
      <c r="E866" s="26" t="n"/>
      <c r="F866" s="26" t="n"/>
      <c r="G866" s="25" t="n"/>
      <c r="H866" s="25" t="n"/>
      <c r="I866" s="25" t="n"/>
      <c r="J866" s="25" t="n"/>
      <c r="K866" s="25" t="n"/>
      <c r="L866" s="27">
        <f>IF(D866="","",MIN(INT(H866/J866),I866))</f>
        <v/>
      </c>
      <c r="M866" s="27">
        <f>IF(D866="","",INT((H866-L866*J866)/J866))</f>
        <v/>
      </c>
      <c r="N866" s="27">
        <f>IF(D866="","",INT((I866-L866)/J866))</f>
        <v/>
      </c>
      <c r="O866" s="27">
        <f>IF(D866="","",H866-L866*J866-M866*J866)</f>
        <v/>
      </c>
      <c r="P866" s="27">
        <f>IF(D866="","",I866-L866-N866*J866)</f>
        <v/>
      </c>
      <c r="Q866" s="27">
        <f>IF(D866="","",IF(AND(O866&gt;0,P866&gt;0),IF(O866+P866&lt;=J866,1,2),IF(O866+P866&gt;0,1,0)))</f>
        <v/>
      </c>
      <c r="R866" s="27">
        <f>IF(D866="","",L866+M866+N866+Q866)</f>
        <v/>
      </c>
      <c r="S866" s="27">
        <f>IF(D866="","",SUMIFS('3_Package_List'!$H$2:$H$5001,'3_Package_List'!$E$2:$E$5001,C866,'3_Package_List'!$G$2:$G$5001,D866))</f>
        <v/>
      </c>
      <c r="T866" s="27">
        <f>IF(D866="","",SUMIFS('3_Package_List'!$J$2:$J$5001,'3_Package_List'!$E$2:$E$5001,C866,'3_Package_List'!$G$2:$G$5001,D866))</f>
        <v/>
      </c>
      <c r="U866" s="27">
        <f>IF(D866="","",COUNTIFS('3_Package_List'!$E$2:$E$5001,C866,'3_Package_List'!$G$2:$G$5001,D866))</f>
        <v/>
      </c>
      <c r="V866" s="27">
        <f>IF(D866="","",IF(U866=0,"Not listed yet",IF(AND(S866=H866,T866=I866,U866=R866),"OK","Mismatch")))</f>
        <v/>
      </c>
    </row>
    <row r="867">
      <c r="A867" s="25" t="n"/>
      <c r="B867" s="25" t="n"/>
      <c r="C867" s="26" t="n"/>
      <c r="D867" s="26" t="n"/>
      <c r="E867" s="26" t="n"/>
      <c r="F867" s="26" t="n"/>
      <c r="G867" s="25" t="n"/>
      <c r="H867" s="25" t="n"/>
      <c r="I867" s="25" t="n"/>
      <c r="J867" s="25" t="n"/>
      <c r="K867" s="25" t="n"/>
      <c r="L867" s="27">
        <f>IF(D867="","",MIN(INT(H867/J867),I867))</f>
        <v/>
      </c>
      <c r="M867" s="27">
        <f>IF(D867="","",INT((H867-L867*J867)/J867))</f>
        <v/>
      </c>
      <c r="N867" s="27">
        <f>IF(D867="","",INT((I867-L867)/J867))</f>
        <v/>
      </c>
      <c r="O867" s="27">
        <f>IF(D867="","",H867-L867*J867-M867*J867)</f>
        <v/>
      </c>
      <c r="P867" s="27">
        <f>IF(D867="","",I867-L867-N867*J867)</f>
        <v/>
      </c>
      <c r="Q867" s="27">
        <f>IF(D867="","",IF(AND(O867&gt;0,P867&gt;0),IF(O867+P867&lt;=J867,1,2),IF(O867+P867&gt;0,1,0)))</f>
        <v/>
      </c>
      <c r="R867" s="27">
        <f>IF(D867="","",L867+M867+N867+Q867)</f>
        <v/>
      </c>
      <c r="S867" s="27">
        <f>IF(D867="","",SUMIFS('3_Package_List'!$H$2:$H$5001,'3_Package_List'!$E$2:$E$5001,C867,'3_Package_List'!$G$2:$G$5001,D867))</f>
        <v/>
      </c>
      <c r="T867" s="27">
        <f>IF(D867="","",SUMIFS('3_Package_List'!$J$2:$J$5001,'3_Package_List'!$E$2:$E$5001,C867,'3_Package_List'!$G$2:$G$5001,D867))</f>
        <v/>
      </c>
      <c r="U867" s="27">
        <f>IF(D867="","",COUNTIFS('3_Package_List'!$E$2:$E$5001,C867,'3_Package_List'!$G$2:$G$5001,D867))</f>
        <v/>
      </c>
      <c r="V867" s="27">
        <f>IF(D867="","",IF(U867=0,"Not listed yet",IF(AND(S867=H867,T867=I867,U867=R867),"OK","Mismatch")))</f>
        <v/>
      </c>
    </row>
    <row r="868">
      <c r="A868" s="25" t="n"/>
      <c r="B868" s="25" t="n"/>
      <c r="C868" s="26" t="n"/>
      <c r="D868" s="26" t="n"/>
      <c r="E868" s="26" t="n"/>
      <c r="F868" s="26" t="n"/>
      <c r="G868" s="25" t="n"/>
      <c r="H868" s="25" t="n"/>
      <c r="I868" s="25" t="n"/>
      <c r="J868" s="25" t="n"/>
      <c r="K868" s="25" t="n"/>
      <c r="L868" s="27">
        <f>IF(D868="","",MIN(INT(H868/J868),I868))</f>
        <v/>
      </c>
      <c r="M868" s="27">
        <f>IF(D868="","",INT((H868-L868*J868)/J868))</f>
        <v/>
      </c>
      <c r="N868" s="27">
        <f>IF(D868="","",INT((I868-L868)/J868))</f>
        <v/>
      </c>
      <c r="O868" s="27">
        <f>IF(D868="","",H868-L868*J868-M868*J868)</f>
        <v/>
      </c>
      <c r="P868" s="27">
        <f>IF(D868="","",I868-L868-N868*J868)</f>
        <v/>
      </c>
      <c r="Q868" s="27">
        <f>IF(D868="","",IF(AND(O868&gt;0,P868&gt;0),IF(O868+P868&lt;=J868,1,2),IF(O868+P868&gt;0,1,0)))</f>
        <v/>
      </c>
      <c r="R868" s="27">
        <f>IF(D868="","",L868+M868+N868+Q868)</f>
        <v/>
      </c>
      <c r="S868" s="27">
        <f>IF(D868="","",SUMIFS('3_Package_List'!$H$2:$H$5001,'3_Package_List'!$E$2:$E$5001,C868,'3_Package_List'!$G$2:$G$5001,D868))</f>
        <v/>
      </c>
      <c r="T868" s="27">
        <f>IF(D868="","",SUMIFS('3_Package_List'!$J$2:$J$5001,'3_Package_List'!$E$2:$E$5001,C868,'3_Package_List'!$G$2:$G$5001,D868))</f>
        <v/>
      </c>
      <c r="U868" s="27">
        <f>IF(D868="","",COUNTIFS('3_Package_List'!$E$2:$E$5001,C868,'3_Package_List'!$G$2:$G$5001,D868))</f>
        <v/>
      </c>
      <c r="V868" s="27">
        <f>IF(D868="","",IF(U868=0,"Not listed yet",IF(AND(S868=H868,T868=I868,U868=R868),"OK","Mismatch")))</f>
        <v/>
      </c>
    </row>
    <row r="869">
      <c r="A869" s="25" t="n"/>
      <c r="B869" s="25" t="n"/>
      <c r="C869" s="26" t="n"/>
      <c r="D869" s="26" t="n"/>
      <c r="E869" s="26" t="n"/>
      <c r="F869" s="26" t="n"/>
      <c r="G869" s="25" t="n"/>
      <c r="H869" s="25" t="n"/>
      <c r="I869" s="25" t="n"/>
      <c r="J869" s="25" t="n"/>
      <c r="K869" s="25" t="n"/>
      <c r="L869" s="27">
        <f>IF(D869="","",MIN(INT(H869/J869),I869))</f>
        <v/>
      </c>
      <c r="M869" s="27">
        <f>IF(D869="","",INT((H869-L869*J869)/J869))</f>
        <v/>
      </c>
      <c r="N869" s="27">
        <f>IF(D869="","",INT((I869-L869)/J869))</f>
        <v/>
      </c>
      <c r="O869" s="27">
        <f>IF(D869="","",H869-L869*J869-M869*J869)</f>
        <v/>
      </c>
      <c r="P869" s="27">
        <f>IF(D869="","",I869-L869-N869*J869)</f>
        <v/>
      </c>
      <c r="Q869" s="27">
        <f>IF(D869="","",IF(AND(O869&gt;0,P869&gt;0),IF(O869+P869&lt;=J869,1,2),IF(O869+P869&gt;0,1,0)))</f>
        <v/>
      </c>
      <c r="R869" s="27">
        <f>IF(D869="","",L869+M869+N869+Q869)</f>
        <v/>
      </c>
      <c r="S869" s="27">
        <f>IF(D869="","",SUMIFS('3_Package_List'!$H$2:$H$5001,'3_Package_List'!$E$2:$E$5001,C869,'3_Package_List'!$G$2:$G$5001,D869))</f>
        <v/>
      </c>
      <c r="T869" s="27">
        <f>IF(D869="","",SUMIFS('3_Package_List'!$J$2:$J$5001,'3_Package_List'!$E$2:$E$5001,C869,'3_Package_List'!$G$2:$G$5001,D869))</f>
        <v/>
      </c>
      <c r="U869" s="27">
        <f>IF(D869="","",COUNTIFS('3_Package_List'!$E$2:$E$5001,C869,'3_Package_List'!$G$2:$G$5001,D869))</f>
        <v/>
      </c>
      <c r="V869" s="27">
        <f>IF(D869="","",IF(U869=0,"Not listed yet",IF(AND(S869=H869,T869=I869,U869=R869),"OK","Mismatch")))</f>
        <v/>
      </c>
    </row>
    <row r="870">
      <c r="A870" s="25" t="n"/>
      <c r="B870" s="25" t="n"/>
      <c r="C870" s="26" t="n"/>
      <c r="D870" s="26" t="n"/>
      <c r="E870" s="26" t="n"/>
      <c r="F870" s="26" t="n"/>
      <c r="G870" s="25" t="n"/>
      <c r="H870" s="25" t="n"/>
      <c r="I870" s="25" t="n"/>
      <c r="J870" s="25" t="n"/>
      <c r="K870" s="25" t="n"/>
      <c r="L870" s="27">
        <f>IF(D870="","",MIN(INT(H870/J870),I870))</f>
        <v/>
      </c>
      <c r="M870" s="27">
        <f>IF(D870="","",INT((H870-L870*J870)/J870))</f>
        <v/>
      </c>
      <c r="N870" s="27">
        <f>IF(D870="","",INT((I870-L870)/J870))</f>
        <v/>
      </c>
      <c r="O870" s="27">
        <f>IF(D870="","",H870-L870*J870-M870*J870)</f>
        <v/>
      </c>
      <c r="P870" s="27">
        <f>IF(D870="","",I870-L870-N870*J870)</f>
        <v/>
      </c>
      <c r="Q870" s="27">
        <f>IF(D870="","",IF(AND(O870&gt;0,P870&gt;0),IF(O870+P870&lt;=J870,1,2),IF(O870+P870&gt;0,1,0)))</f>
        <v/>
      </c>
      <c r="R870" s="27">
        <f>IF(D870="","",L870+M870+N870+Q870)</f>
        <v/>
      </c>
      <c r="S870" s="27">
        <f>IF(D870="","",SUMIFS('3_Package_List'!$H$2:$H$5001,'3_Package_List'!$E$2:$E$5001,C870,'3_Package_List'!$G$2:$G$5001,D870))</f>
        <v/>
      </c>
      <c r="T870" s="27">
        <f>IF(D870="","",SUMIFS('3_Package_List'!$J$2:$J$5001,'3_Package_List'!$E$2:$E$5001,C870,'3_Package_List'!$G$2:$G$5001,D870))</f>
        <v/>
      </c>
      <c r="U870" s="27">
        <f>IF(D870="","",COUNTIFS('3_Package_List'!$E$2:$E$5001,C870,'3_Package_List'!$G$2:$G$5001,D870))</f>
        <v/>
      </c>
      <c r="V870" s="27">
        <f>IF(D870="","",IF(U870=0,"Not listed yet",IF(AND(S870=H870,T870=I870,U870=R870),"OK","Mismatch")))</f>
        <v/>
      </c>
    </row>
    <row r="871">
      <c r="A871" s="25" t="n"/>
      <c r="B871" s="25" t="n"/>
      <c r="C871" s="26" t="n"/>
      <c r="D871" s="26" t="n"/>
      <c r="E871" s="26" t="n"/>
      <c r="F871" s="26" t="n"/>
      <c r="G871" s="25" t="n"/>
      <c r="H871" s="25" t="n"/>
      <c r="I871" s="25" t="n"/>
      <c r="J871" s="25" t="n"/>
      <c r="K871" s="25" t="n"/>
      <c r="L871" s="27">
        <f>IF(D871="","",MIN(INT(H871/J871),I871))</f>
        <v/>
      </c>
      <c r="M871" s="27">
        <f>IF(D871="","",INT((H871-L871*J871)/J871))</f>
        <v/>
      </c>
      <c r="N871" s="27">
        <f>IF(D871="","",INT((I871-L871)/J871))</f>
        <v/>
      </c>
      <c r="O871" s="27">
        <f>IF(D871="","",H871-L871*J871-M871*J871)</f>
        <v/>
      </c>
      <c r="P871" s="27">
        <f>IF(D871="","",I871-L871-N871*J871)</f>
        <v/>
      </c>
      <c r="Q871" s="27">
        <f>IF(D871="","",IF(AND(O871&gt;0,P871&gt;0),IF(O871+P871&lt;=J871,1,2),IF(O871+P871&gt;0,1,0)))</f>
        <v/>
      </c>
      <c r="R871" s="27">
        <f>IF(D871="","",L871+M871+N871+Q871)</f>
        <v/>
      </c>
      <c r="S871" s="27">
        <f>IF(D871="","",SUMIFS('3_Package_List'!$H$2:$H$5001,'3_Package_List'!$E$2:$E$5001,C871,'3_Package_List'!$G$2:$G$5001,D871))</f>
        <v/>
      </c>
      <c r="T871" s="27">
        <f>IF(D871="","",SUMIFS('3_Package_List'!$J$2:$J$5001,'3_Package_List'!$E$2:$E$5001,C871,'3_Package_List'!$G$2:$G$5001,D871))</f>
        <v/>
      </c>
      <c r="U871" s="27">
        <f>IF(D871="","",COUNTIFS('3_Package_List'!$E$2:$E$5001,C871,'3_Package_List'!$G$2:$G$5001,D871))</f>
        <v/>
      </c>
      <c r="V871" s="27">
        <f>IF(D871="","",IF(U871=0,"Not listed yet",IF(AND(S871=H871,T871=I871,U871=R871),"OK","Mismatch")))</f>
        <v/>
      </c>
    </row>
    <row r="872">
      <c r="A872" s="25" t="n"/>
      <c r="B872" s="25" t="n"/>
      <c r="C872" s="26" t="n"/>
      <c r="D872" s="26" t="n"/>
      <c r="E872" s="26" t="n"/>
      <c r="F872" s="26" t="n"/>
      <c r="G872" s="25" t="n"/>
      <c r="H872" s="25" t="n"/>
      <c r="I872" s="25" t="n"/>
      <c r="J872" s="25" t="n"/>
      <c r="K872" s="25" t="n"/>
      <c r="L872" s="27">
        <f>IF(D872="","",MIN(INT(H872/J872),I872))</f>
        <v/>
      </c>
      <c r="M872" s="27">
        <f>IF(D872="","",INT((H872-L872*J872)/J872))</f>
        <v/>
      </c>
      <c r="N872" s="27">
        <f>IF(D872="","",INT((I872-L872)/J872))</f>
        <v/>
      </c>
      <c r="O872" s="27">
        <f>IF(D872="","",H872-L872*J872-M872*J872)</f>
        <v/>
      </c>
      <c r="P872" s="27">
        <f>IF(D872="","",I872-L872-N872*J872)</f>
        <v/>
      </c>
      <c r="Q872" s="27">
        <f>IF(D872="","",IF(AND(O872&gt;0,P872&gt;0),IF(O872+P872&lt;=J872,1,2),IF(O872+P872&gt;0,1,0)))</f>
        <v/>
      </c>
      <c r="R872" s="27">
        <f>IF(D872="","",L872+M872+N872+Q872)</f>
        <v/>
      </c>
      <c r="S872" s="27">
        <f>IF(D872="","",SUMIFS('3_Package_List'!$H$2:$H$5001,'3_Package_List'!$E$2:$E$5001,C872,'3_Package_List'!$G$2:$G$5001,D872))</f>
        <v/>
      </c>
      <c r="T872" s="27">
        <f>IF(D872="","",SUMIFS('3_Package_List'!$J$2:$J$5001,'3_Package_List'!$E$2:$E$5001,C872,'3_Package_List'!$G$2:$G$5001,D872))</f>
        <v/>
      </c>
      <c r="U872" s="27">
        <f>IF(D872="","",COUNTIFS('3_Package_List'!$E$2:$E$5001,C872,'3_Package_List'!$G$2:$G$5001,D872))</f>
        <v/>
      </c>
      <c r="V872" s="27">
        <f>IF(D872="","",IF(U872=0,"Not listed yet",IF(AND(S872=H872,T872=I872,U872=R872),"OK","Mismatch")))</f>
        <v/>
      </c>
    </row>
    <row r="873">
      <c r="A873" s="25" t="n"/>
      <c r="B873" s="25" t="n"/>
      <c r="C873" s="26" t="n"/>
      <c r="D873" s="26" t="n"/>
      <c r="E873" s="26" t="n"/>
      <c r="F873" s="26" t="n"/>
      <c r="G873" s="25" t="n"/>
      <c r="H873" s="25" t="n"/>
      <c r="I873" s="25" t="n"/>
      <c r="J873" s="25" t="n"/>
      <c r="K873" s="25" t="n"/>
      <c r="L873" s="27">
        <f>IF(D873="","",MIN(INT(H873/J873),I873))</f>
        <v/>
      </c>
      <c r="M873" s="27">
        <f>IF(D873="","",INT((H873-L873*J873)/J873))</f>
        <v/>
      </c>
      <c r="N873" s="27">
        <f>IF(D873="","",INT((I873-L873)/J873))</f>
        <v/>
      </c>
      <c r="O873" s="27">
        <f>IF(D873="","",H873-L873*J873-M873*J873)</f>
        <v/>
      </c>
      <c r="P873" s="27">
        <f>IF(D873="","",I873-L873-N873*J873)</f>
        <v/>
      </c>
      <c r="Q873" s="27">
        <f>IF(D873="","",IF(AND(O873&gt;0,P873&gt;0),IF(O873+P873&lt;=J873,1,2),IF(O873+P873&gt;0,1,0)))</f>
        <v/>
      </c>
      <c r="R873" s="27">
        <f>IF(D873="","",L873+M873+N873+Q873)</f>
        <v/>
      </c>
      <c r="S873" s="27">
        <f>IF(D873="","",SUMIFS('3_Package_List'!$H$2:$H$5001,'3_Package_List'!$E$2:$E$5001,C873,'3_Package_List'!$G$2:$G$5001,D873))</f>
        <v/>
      </c>
      <c r="T873" s="27">
        <f>IF(D873="","",SUMIFS('3_Package_List'!$J$2:$J$5001,'3_Package_List'!$E$2:$E$5001,C873,'3_Package_List'!$G$2:$G$5001,D873))</f>
        <v/>
      </c>
      <c r="U873" s="27">
        <f>IF(D873="","",COUNTIFS('3_Package_List'!$E$2:$E$5001,C873,'3_Package_List'!$G$2:$G$5001,D873))</f>
        <v/>
      </c>
      <c r="V873" s="27">
        <f>IF(D873="","",IF(U873=0,"Not listed yet",IF(AND(S873=H873,T873=I873,U873=R873),"OK","Mismatch")))</f>
        <v/>
      </c>
    </row>
    <row r="874">
      <c r="A874" s="25" t="n"/>
      <c r="B874" s="25" t="n"/>
      <c r="C874" s="26" t="n"/>
      <c r="D874" s="26" t="n"/>
      <c r="E874" s="26" t="n"/>
      <c r="F874" s="26" t="n"/>
      <c r="G874" s="25" t="n"/>
      <c r="H874" s="25" t="n"/>
      <c r="I874" s="25" t="n"/>
      <c r="J874" s="25" t="n"/>
      <c r="K874" s="25" t="n"/>
      <c r="L874" s="27">
        <f>IF(D874="","",MIN(INT(H874/J874),I874))</f>
        <v/>
      </c>
      <c r="M874" s="27">
        <f>IF(D874="","",INT((H874-L874*J874)/J874))</f>
        <v/>
      </c>
      <c r="N874" s="27">
        <f>IF(D874="","",INT((I874-L874)/J874))</f>
        <v/>
      </c>
      <c r="O874" s="27">
        <f>IF(D874="","",H874-L874*J874-M874*J874)</f>
        <v/>
      </c>
      <c r="P874" s="27">
        <f>IF(D874="","",I874-L874-N874*J874)</f>
        <v/>
      </c>
      <c r="Q874" s="27">
        <f>IF(D874="","",IF(AND(O874&gt;0,P874&gt;0),IF(O874+P874&lt;=J874,1,2),IF(O874+P874&gt;0,1,0)))</f>
        <v/>
      </c>
      <c r="R874" s="27">
        <f>IF(D874="","",L874+M874+N874+Q874)</f>
        <v/>
      </c>
      <c r="S874" s="27">
        <f>IF(D874="","",SUMIFS('3_Package_List'!$H$2:$H$5001,'3_Package_List'!$E$2:$E$5001,C874,'3_Package_List'!$G$2:$G$5001,D874))</f>
        <v/>
      </c>
      <c r="T874" s="27">
        <f>IF(D874="","",SUMIFS('3_Package_List'!$J$2:$J$5001,'3_Package_List'!$E$2:$E$5001,C874,'3_Package_List'!$G$2:$G$5001,D874))</f>
        <v/>
      </c>
      <c r="U874" s="27">
        <f>IF(D874="","",COUNTIFS('3_Package_List'!$E$2:$E$5001,C874,'3_Package_List'!$G$2:$G$5001,D874))</f>
        <v/>
      </c>
      <c r="V874" s="27">
        <f>IF(D874="","",IF(U874=0,"Not listed yet",IF(AND(S874=H874,T874=I874,U874=R874),"OK","Mismatch")))</f>
        <v/>
      </c>
    </row>
    <row r="875">
      <c r="A875" s="25" t="n"/>
      <c r="B875" s="25" t="n"/>
      <c r="C875" s="26" t="n"/>
      <c r="D875" s="26" t="n"/>
      <c r="E875" s="26" t="n"/>
      <c r="F875" s="26" t="n"/>
      <c r="G875" s="25" t="n"/>
      <c r="H875" s="25" t="n"/>
      <c r="I875" s="25" t="n"/>
      <c r="J875" s="25" t="n"/>
      <c r="K875" s="25" t="n"/>
      <c r="L875" s="27">
        <f>IF(D875="","",MIN(INT(H875/J875),I875))</f>
        <v/>
      </c>
      <c r="M875" s="27">
        <f>IF(D875="","",INT((H875-L875*J875)/J875))</f>
        <v/>
      </c>
      <c r="N875" s="27">
        <f>IF(D875="","",INT((I875-L875)/J875))</f>
        <v/>
      </c>
      <c r="O875" s="27">
        <f>IF(D875="","",H875-L875*J875-M875*J875)</f>
        <v/>
      </c>
      <c r="P875" s="27">
        <f>IF(D875="","",I875-L875-N875*J875)</f>
        <v/>
      </c>
      <c r="Q875" s="27">
        <f>IF(D875="","",IF(AND(O875&gt;0,P875&gt;0),IF(O875+P875&lt;=J875,1,2),IF(O875+P875&gt;0,1,0)))</f>
        <v/>
      </c>
      <c r="R875" s="27">
        <f>IF(D875="","",L875+M875+N875+Q875)</f>
        <v/>
      </c>
      <c r="S875" s="27">
        <f>IF(D875="","",SUMIFS('3_Package_List'!$H$2:$H$5001,'3_Package_List'!$E$2:$E$5001,C875,'3_Package_List'!$G$2:$G$5001,D875))</f>
        <v/>
      </c>
      <c r="T875" s="27">
        <f>IF(D875="","",SUMIFS('3_Package_List'!$J$2:$J$5001,'3_Package_List'!$E$2:$E$5001,C875,'3_Package_List'!$G$2:$G$5001,D875))</f>
        <v/>
      </c>
      <c r="U875" s="27">
        <f>IF(D875="","",COUNTIFS('3_Package_List'!$E$2:$E$5001,C875,'3_Package_List'!$G$2:$G$5001,D875))</f>
        <v/>
      </c>
      <c r="V875" s="27">
        <f>IF(D875="","",IF(U875=0,"Not listed yet",IF(AND(S875=H875,T875=I875,U875=R875),"OK","Mismatch")))</f>
        <v/>
      </c>
    </row>
    <row r="876">
      <c r="A876" s="25" t="n"/>
      <c r="B876" s="25" t="n"/>
      <c r="C876" s="26" t="n"/>
      <c r="D876" s="26" t="n"/>
      <c r="E876" s="26" t="n"/>
      <c r="F876" s="26" t="n"/>
      <c r="G876" s="25" t="n"/>
      <c r="H876" s="25" t="n"/>
      <c r="I876" s="25" t="n"/>
      <c r="J876" s="25" t="n"/>
      <c r="K876" s="25" t="n"/>
      <c r="L876" s="27">
        <f>IF(D876="","",MIN(INT(H876/J876),I876))</f>
        <v/>
      </c>
      <c r="M876" s="27">
        <f>IF(D876="","",INT((H876-L876*J876)/J876))</f>
        <v/>
      </c>
      <c r="N876" s="27">
        <f>IF(D876="","",INT((I876-L876)/J876))</f>
        <v/>
      </c>
      <c r="O876" s="27">
        <f>IF(D876="","",H876-L876*J876-M876*J876)</f>
        <v/>
      </c>
      <c r="P876" s="27">
        <f>IF(D876="","",I876-L876-N876*J876)</f>
        <v/>
      </c>
      <c r="Q876" s="27">
        <f>IF(D876="","",IF(AND(O876&gt;0,P876&gt;0),IF(O876+P876&lt;=J876,1,2),IF(O876+P876&gt;0,1,0)))</f>
        <v/>
      </c>
      <c r="R876" s="27">
        <f>IF(D876="","",L876+M876+N876+Q876)</f>
        <v/>
      </c>
      <c r="S876" s="27">
        <f>IF(D876="","",SUMIFS('3_Package_List'!$H$2:$H$5001,'3_Package_List'!$E$2:$E$5001,C876,'3_Package_List'!$G$2:$G$5001,D876))</f>
        <v/>
      </c>
      <c r="T876" s="27">
        <f>IF(D876="","",SUMIFS('3_Package_List'!$J$2:$J$5001,'3_Package_List'!$E$2:$E$5001,C876,'3_Package_List'!$G$2:$G$5001,D876))</f>
        <v/>
      </c>
      <c r="U876" s="27">
        <f>IF(D876="","",COUNTIFS('3_Package_List'!$E$2:$E$5001,C876,'3_Package_List'!$G$2:$G$5001,D876))</f>
        <v/>
      </c>
      <c r="V876" s="27">
        <f>IF(D876="","",IF(U876=0,"Not listed yet",IF(AND(S876=H876,T876=I876,U876=R876),"OK","Mismatch")))</f>
        <v/>
      </c>
    </row>
    <row r="877">
      <c r="A877" s="25" t="n"/>
      <c r="B877" s="25" t="n"/>
      <c r="C877" s="26" t="n"/>
      <c r="D877" s="26" t="n"/>
      <c r="E877" s="26" t="n"/>
      <c r="F877" s="26" t="n"/>
      <c r="G877" s="25" t="n"/>
      <c r="H877" s="25" t="n"/>
      <c r="I877" s="25" t="n"/>
      <c r="J877" s="25" t="n"/>
      <c r="K877" s="25" t="n"/>
      <c r="L877" s="27">
        <f>IF(D877="","",MIN(INT(H877/J877),I877))</f>
        <v/>
      </c>
      <c r="M877" s="27">
        <f>IF(D877="","",INT((H877-L877*J877)/J877))</f>
        <v/>
      </c>
      <c r="N877" s="27">
        <f>IF(D877="","",INT((I877-L877)/J877))</f>
        <v/>
      </c>
      <c r="O877" s="27">
        <f>IF(D877="","",H877-L877*J877-M877*J877)</f>
        <v/>
      </c>
      <c r="P877" s="27">
        <f>IF(D877="","",I877-L877-N877*J877)</f>
        <v/>
      </c>
      <c r="Q877" s="27">
        <f>IF(D877="","",IF(AND(O877&gt;0,P877&gt;0),IF(O877+P877&lt;=J877,1,2),IF(O877+P877&gt;0,1,0)))</f>
        <v/>
      </c>
      <c r="R877" s="27">
        <f>IF(D877="","",L877+M877+N877+Q877)</f>
        <v/>
      </c>
      <c r="S877" s="27">
        <f>IF(D877="","",SUMIFS('3_Package_List'!$H$2:$H$5001,'3_Package_List'!$E$2:$E$5001,C877,'3_Package_List'!$G$2:$G$5001,D877))</f>
        <v/>
      </c>
      <c r="T877" s="27">
        <f>IF(D877="","",SUMIFS('3_Package_List'!$J$2:$J$5001,'3_Package_List'!$E$2:$E$5001,C877,'3_Package_List'!$G$2:$G$5001,D877))</f>
        <v/>
      </c>
      <c r="U877" s="27">
        <f>IF(D877="","",COUNTIFS('3_Package_List'!$E$2:$E$5001,C877,'3_Package_List'!$G$2:$G$5001,D877))</f>
        <v/>
      </c>
      <c r="V877" s="27">
        <f>IF(D877="","",IF(U877=0,"Not listed yet",IF(AND(S877=H877,T877=I877,U877=R877),"OK","Mismatch")))</f>
        <v/>
      </c>
    </row>
    <row r="878">
      <c r="A878" s="25" t="n"/>
      <c r="B878" s="25" t="n"/>
      <c r="C878" s="26" t="n"/>
      <c r="D878" s="26" t="n"/>
      <c r="E878" s="26" t="n"/>
      <c r="F878" s="26" t="n"/>
      <c r="G878" s="25" t="n"/>
      <c r="H878" s="25" t="n"/>
      <c r="I878" s="25" t="n"/>
      <c r="J878" s="25" t="n"/>
      <c r="K878" s="25" t="n"/>
      <c r="L878" s="27">
        <f>IF(D878="","",MIN(INT(H878/J878),I878))</f>
        <v/>
      </c>
      <c r="M878" s="27">
        <f>IF(D878="","",INT((H878-L878*J878)/J878))</f>
        <v/>
      </c>
      <c r="N878" s="27">
        <f>IF(D878="","",INT((I878-L878)/J878))</f>
        <v/>
      </c>
      <c r="O878" s="27">
        <f>IF(D878="","",H878-L878*J878-M878*J878)</f>
        <v/>
      </c>
      <c r="P878" s="27">
        <f>IF(D878="","",I878-L878-N878*J878)</f>
        <v/>
      </c>
      <c r="Q878" s="27">
        <f>IF(D878="","",IF(AND(O878&gt;0,P878&gt;0),IF(O878+P878&lt;=J878,1,2),IF(O878+P878&gt;0,1,0)))</f>
        <v/>
      </c>
      <c r="R878" s="27">
        <f>IF(D878="","",L878+M878+N878+Q878)</f>
        <v/>
      </c>
      <c r="S878" s="27">
        <f>IF(D878="","",SUMIFS('3_Package_List'!$H$2:$H$5001,'3_Package_List'!$E$2:$E$5001,C878,'3_Package_List'!$G$2:$G$5001,D878))</f>
        <v/>
      </c>
      <c r="T878" s="27">
        <f>IF(D878="","",SUMIFS('3_Package_List'!$J$2:$J$5001,'3_Package_List'!$E$2:$E$5001,C878,'3_Package_List'!$G$2:$G$5001,D878))</f>
        <v/>
      </c>
      <c r="U878" s="27">
        <f>IF(D878="","",COUNTIFS('3_Package_List'!$E$2:$E$5001,C878,'3_Package_List'!$G$2:$G$5001,D878))</f>
        <v/>
      </c>
      <c r="V878" s="27">
        <f>IF(D878="","",IF(U878=0,"Not listed yet",IF(AND(S878=H878,T878=I878,U878=R878),"OK","Mismatch")))</f>
        <v/>
      </c>
    </row>
    <row r="879">
      <c r="A879" s="25" t="n"/>
      <c r="B879" s="25" t="n"/>
      <c r="C879" s="26" t="n"/>
      <c r="D879" s="26" t="n"/>
      <c r="E879" s="26" t="n"/>
      <c r="F879" s="26" t="n"/>
      <c r="G879" s="25" t="n"/>
      <c r="H879" s="25" t="n"/>
      <c r="I879" s="25" t="n"/>
      <c r="J879" s="25" t="n"/>
      <c r="K879" s="25" t="n"/>
      <c r="L879" s="27">
        <f>IF(D879="","",MIN(INT(H879/J879),I879))</f>
        <v/>
      </c>
      <c r="M879" s="27">
        <f>IF(D879="","",INT((H879-L879*J879)/J879))</f>
        <v/>
      </c>
      <c r="N879" s="27">
        <f>IF(D879="","",INT((I879-L879)/J879))</f>
        <v/>
      </c>
      <c r="O879" s="27">
        <f>IF(D879="","",H879-L879*J879-M879*J879)</f>
        <v/>
      </c>
      <c r="P879" s="27">
        <f>IF(D879="","",I879-L879-N879*J879)</f>
        <v/>
      </c>
      <c r="Q879" s="27">
        <f>IF(D879="","",IF(AND(O879&gt;0,P879&gt;0),IF(O879+P879&lt;=J879,1,2),IF(O879+P879&gt;0,1,0)))</f>
        <v/>
      </c>
      <c r="R879" s="27">
        <f>IF(D879="","",L879+M879+N879+Q879)</f>
        <v/>
      </c>
      <c r="S879" s="27">
        <f>IF(D879="","",SUMIFS('3_Package_List'!$H$2:$H$5001,'3_Package_List'!$E$2:$E$5001,C879,'3_Package_List'!$G$2:$G$5001,D879))</f>
        <v/>
      </c>
      <c r="T879" s="27">
        <f>IF(D879="","",SUMIFS('3_Package_List'!$J$2:$J$5001,'3_Package_List'!$E$2:$E$5001,C879,'3_Package_List'!$G$2:$G$5001,D879))</f>
        <v/>
      </c>
      <c r="U879" s="27">
        <f>IF(D879="","",COUNTIFS('3_Package_List'!$E$2:$E$5001,C879,'3_Package_List'!$G$2:$G$5001,D879))</f>
        <v/>
      </c>
      <c r="V879" s="27">
        <f>IF(D879="","",IF(U879=0,"Not listed yet",IF(AND(S879=H879,T879=I879,U879=R879),"OK","Mismatch")))</f>
        <v/>
      </c>
    </row>
    <row r="880">
      <c r="A880" s="25" t="n"/>
      <c r="B880" s="25" t="n"/>
      <c r="C880" s="26" t="n"/>
      <c r="D880" s="26" t="n"/>
      <c r="E880" s="26" t="n"/>
      <c r="F880" s="26" t="n"/>
      <c r="G880" s="25" t="n"/>
      <c r="H880" s="25" t="n"/>
      <c r="I880" s="25" t="n"/>
      <c r="J880" s="25" t="n"/>
      <c r="K880" s="25" t="n"/>
      <c r="L880" s="27">
        <f>IF(D880="","",MIN(INT(H880/J880),I880))</f>
        <v/>
      </c>
      <c r="M880" s="27">
        <f>IF(D880="","",INT((H880-L880*J880)/J880))</f>
        <v/>
      </c>
      <c r="N880" s="27">
        <f>IF(D880="","",INT((I880-L880)/J880))</f>
        <v/>
      </c>
      <c r="O880" s="27">
        <f>IF(D880="","",H880-L880*J880-M880*J880)</f>
        <v/>
      </c>
      <c r="P880" s="27">
        <f>IF(D880="","",I880-L880-N880*J880)</f>
        <v/>
      </c>
      <c r="Q880" s="27">
        <f>IF(D880="","",IF(AND(O880&gt;0,P880&gt;0),IF(O880+P880&lt;=J880,1,2),IF(O880+P880&gt;0,1,0)))</f>
        <v/>
      </c>
      <c r="R880" s="27">
        <f>IF(D880="","",L880+M880+N880+Q880)</f>
        <v/>
      </c>
      <c r="S880" s="27">
        <f>IF(D880="","",SUMIFS('3_Package_List'!$H$2:$H$5001,'3_Package_List'!$E$2:$E$5001,C880,'3_Package_List'!$G$2:$G$5001,D880))</f>
        <v/>
      </c>
      <c r="T880" s="27">
        <f>IF(D880="","",SUMIFS('3_Package_List'!$J$2:$J$5001,'3_Package_List'!$E$2:$E$5001,C880,'3_Package_List'!$G$2:$G$5001,D880))</f>
        <v/>
      </c>
      <c r="U880" s="27">
        <f>IF(D880="","",COUNTIFS('3_Package_List'!$E$2:$E$5001,C880,'3_Package_List'!$G$2:$G$5001,D880))</f>
        <v/>
      </c>
      <c r="V880" s="27">
        <f>IF(D880="","",IF(U880=0,"Not listed yet",IF(AND(S880=H880,T880=I880,U880=R880),"OK","Mismatch")))</f>
        <v/>
      </c>
    </row>
    <row r="881">
      <c r="A881" s="25" t="n"/>
      <c r="B881" s="25" t="n"/>
      <c r="C881" s="26" t="n"/>
      <c r="D881" s="26" t="n"/>
      <c r="E881" s="26" t="n"/>
      <c r="F881" s="26" t="n"/>
      <c r="G881" s="25" t="n"/>
      <c r="H881" s="25" t="n"/>
      <c r="I881" s="25" t="n"/>
      <c r="J881" s="25" t="n"/>
      <c r="K881" s="25" t="n"/>
      <c r="L881" s="27">
        <f>IF(D881="","",MIN(INT(H881/J881),I881))</f>
        <v/>
      </c>
      <c r="M881" s="27">
        <f>IF(D881="","",INT((H881-L881*J881)/J881))</f>
        <v/>
      </c>
      <c r="N881" s="27">
        <f>IF(D881="","",INT((I881-L881)/J881))</f>
        <v/>
      </c>
      <c r="O881" s="27">
        <f>IF(D881="","",H881-L881*J881-M881*J881)</f>
        <v/>
      </c>
      <c r="P881" s="27">
        <f>IF(D881="","",I881-L881-N881*J881)</f>
        <v/>
      </c>
      <c r="Q881" s="27">
        <f>IF(D881="","",IF(AND(O881&gt;0,P881&gt;0),IF(O881+P881&lt;=J881,1,2),IF(O881+P881&gt;0,1,0)))</f>
        <v/>
      </c>
      <c r="R881" s="27">
        <f>IF(D881="","",L881+M881+N881+Q881)</f>
        <v/>
      </c>
      <c r="S881" s="27">
        <f>IF(D881="","",SUMIFS('3_Package_List'!$H$2:$H$5001,'3_Package_List'!$E$2:$E$5001,C881,'3_Package_List'!$G$2:$G$5001,D881))</f>
        <v/>
      </c>
      <c r="T881" s="27">
        <f>IF(D881="","",SUMIFS('3_Package_List'!$J$2:$J$5001,'3_Package_List'!$E$2:$E$5001,C881,'3_Package_List'!$G$2:$G$5001,D881))</f>
        <v/>
      </c>
      <c r="U881" s="27">
        <f>IF(D881="","",COUNTIFS('3_Package_List'!$E$2:$E$5001,C881,'3_Package_List'!$G$2:$G$5001,D881))</f>
        <v/>
      </c>
      <c r="V881" s="27">
        <f>IF(D881="","",IF(U881=0,"Not listed yet",IF(AND(S881=H881,T881=I881,U881=R881),"OK","Mismatch")))</f>
        <v/>
      </c>
    </row>
    <row r="882">
      <c r="A882" s="25" t="n"/>
      <c r="B882" s="25" t="n"/>
      <c r="C882" s="26" t="n"/>
      <c r="D882" s="26" t="n"/>
      <c r="E882" s="26" t="n"/>
      <c r="F882" s="26" t="n"/>
      <c r="G882" s="25" t="n"/>
      <c r="H882" s="25" t="n"/>
      <c r="I882" s="25" t="n"/>
      <c r="J882" s="25" t="n"/>
      <c r="K882" s="25" t="n"/>
      <c r="L882" s="27">
        <f>IF(D882="","",MIN(INT(H882/J882),I882))</f>
        <v/>
      </c>
      <c r="M882" s="27">
        <f>IF(D882="","",INT((H882-L882*J882)/J882))</f>
        <v/>
      </c>
      <c r="N882" s="27">
        <f>IF(D882="","",INT((I882-L882)/J882))</f>
        <v/>
      </c>
      <c r="O882" s="27">
        <f>IF(D882="","",H882-L882*J882-M882*J882)</f>
        <v/>
      </c>
      <c r="P882" s="27">
        <f>IF(D882="","",I882-L882-N882*J882)</f>
        <v/>
      </c>
      <c r="Q882" s="27">
        <f>IF(D882="","",IF(AND(O882&gt;0,P882&gt;0),IF(O882+P882&lt;=J882,1,2),IF(O882+P882&gt;0,1,0)))</f>
        <v/>
      </c>
      <c r="R882" s="27">
        <f>IF(D882="","",L882+M882+N882+Q882)</f>
        <v/>
      </c>
      <c r="S882" s="27">
        <f>IF(D882="","",SUMIFS('3_Package_List'!$H$2:$H$5001,'3_Package_List'!$E$2:$E$5001,C882,'3_Package_List'!$G$2:$G$5001,D882))</f>
        <v/>
      </c>
      <c r="T882" s="27">
        <f>IF(D882="","",SUMIFS('3_Package_List'!$J$2:$J$5001,'3_Package_List'!$E$2:$E$5001,C882,'3_Package_List'!$G$2:$G$5001,D882))</f>
        <v/>
      </c>
      <c r="U882" s="27">
        <f>IF(D882="","",COUNTIFS('3_Package_List'!$E$2:$E$5001,C882,'3_Package_List'!$G$2:$G$5001,D882))</f>
        <v/>
      </c>
      <c r="V882" s="27">
        <f>IF(D882="","",IF(U882=0,"Not listed yet",IF(AND(S882=H882,T882=I882,U882=R882),"OK","Mismatch")))</f>
        <v/>
      </c>
    </row>
    <row r="883">
      <c r="A883" s="25" t="n"/>
      <c r="B883" s="25" t="n"/>
      <c r="C883" s="26" t="n"/>
      <c r="D883" s="26" t="n"/>
      <c r="E883" s="26" t="n"/>
      <c r="F883" s="26" t="n"/>
      <c r="G883" s="25" t="n"/>
      <c r="H883" s="25" t="n"/>
      <c r="I883" s="25" t="n"/>
      <c r="J883" s="25" t="n"/>
      <c r="K883" s="25" t="n"/>
      <c r="L883" s="27">
        <f>IF(D883="","",MIN(INT(H883/J883),I883))</f>
        <v/>
      </c>
      <c r="M883" s="27">
        <f>IF(D883="","",INT((H883-L883*J883)/J883))</f>
        <v/>
      </c>
      <c r="N883" s="27">
        <f>IF(D883="","",INT((I883-L883)/J883))</f>
        <v/>
      </c>
      <c r="O883" s="27">
        <f>IF(D883="","",H883-L883*J883-M883*J883)</f>
        <v/>
      </c>
      <c r="P883" s="27">
        <f>IF(D883="","",I883-L883-N883*J883)</f>
        <v/>
      </c>
      <c r="Q883" s="27">
        <f>IF(D883="","",IF(AND(O883&gt;0,P883&gt;0),IF(O883+P883&lt;=J883,1,2),IF(O883+P883&gt;0,1,0)))</f>
        <v/>
      </c>
      <c r="R883" s="27">
        <f>IF(D883="","",L883+M883+N883+Q883)</f>
        <v/>
      </c>
      <c r="S883" s="27">
        <f>IF(D883="","",SUMIFS('3_Package_List'!$H$2:$H$5001,'3_Package_List'!$E$2:$E$5001,C883,'3_Package_List'!$G$2:$G$5001,D883))</f>
        <v/>
      </c>
      <c r="T883" s="27">
        <f>IF(D883="","",SUMIFS('3_Package_List'!$J$2:$J$5001,'3_Package_List'!$E$2:$E$5001,C883,'3_Package_List'!$G$2:$G$5001,D883))</f>
        <v/>
      </c>
      <c r="U883" s="27">
        <f>IF(D883="","",COUNTIFS('3_Package_List'!$E$2:$E$5001,C883,'3_Package_List'!$G$2:$G$5001,D883))</f>
        <v/>
      </c>
      <c r="V883" s="27">
        <f>IF(D883="","",IF(U883=0,"Not listed yet",IF(AND(S883=H883,T883=I883,U883=R883),"OK","Mismatch")))</f>
        <v/>
      </c>
    </row>
    <row r="884">
      <c r="A884" s="25" t="n"/>
      <c r="B884" s="25" t="n"/>
      <c r="C884" s="26" t="n"/>
      <c r="D884" s="26" t="n"/>
      <c r="E884" s="26" t="n"/>
      <c r="F884" s="26" t="n"/>
      <c r="G884" s="25" t="n"/>
      <c r="H884" s="25" t="n"/>
      <c r="I884" s="25" t="n"/>
      <c r="J884" s="25" t="n"/>
      <c r="K884" s="25" t="n"/>
      <c r="L884" s="27">
        <f>IF(D884="","",MIN(INT(H884/J884),I884))</f>
        <v/>
      </c>
      <c r="M884" s="27">
        <f>IF(D884="","",INT((H884-L884*J884)/J884))</f>
        <v/>
      </c>
      <c r="N884" s="27">
        <f>IF(D884="","",INT((I884-L884)/J884))</f>
        <v/>
      </c>
      <c r="O884" s="27">
        <f>IF(D884="","",H884-L884*J884-M884*J884)</f>
        <v/>
      </c>
      <c r="P884" s="27">
        <f>IF(D884="","",I884-L884-N884*J884)</f>
        <v/>
      </c>
      <c r="Q884" s="27">
        <f>IF(D884="","",IF(AND(O884&gt;0,P884&gt;0),IF(O884+P884&lt;=J884,1,2),IF(O884+P884&gt;0,1,0)))</f>
        <v/>
      </c>
      <c r="R884" s="27">
        <f>IF(D884="","",L884+M884+N884+Q884)</f>
        <v/>
      </c>
      <c r="S884" s="27">
        <f>IF(D884="","",SUMIFS('3_Package_List'!$H$2:$H$5001,'3_Package_List'!$E$2:$E$5001,C884,'3_Package_List'!$G$2:$G$5001,D884))</f>
        <v/>
      </c>
      <c r="T884" s="27">
        <f>IF(D884="","",SUMIFS('3_Package_List'!$J$2:$J$5001,'3_Package_List'!$E$2:$E$5001,C884,'3_Package_List'!$G$2:$G$5001,D884))</f>
        <v/>
      </c>
      <c r="U884" s="27">
        <f>IF(D884="","",COUNTIFS('3_Package_List'!$E$2:$E$5001,C884,'3_Package_List'!$G$2:$G$5001,D884))</f>
        <v/>
      </c>
      <c r="V884" s="27">
        <f>IF(D884="","",IF(U884=0,"Not listed yet",IF(AND(S884=H884,T884=I884,U884=R884),"OK","Mismatch")))</f>
        <v/>
      </c>
    </row>
    <row r="885">
      <c r="A885" s="25" t="n"/>
      <c r="B885" s="25" t="n"/>
      <c r="C885" s="26" t="n"/>
      <c r="D885" s="26" t="n"/>
      <c r="E885" s="26" t="n"/>
      <c r="F885" s="26" t="n"/>
      <c r="G885" s="25" t="n"/>
      <c r="H885" s="25" t="n"/>
      <c r="I885" s="25" t="n"/>
      <c r="J885" s="25" t="n"/>
      <c r="K885" s="25" t="n"/>
      <c r="L885" s="27">
        <f>IF(D885="","",MIN(INT(H885/J885),I885))</f>
        <v/>
      </c>
      <c r="M885" s="27">
        <f>IF(D885="","",INT((H885-L885*J885)/J885))</f>
        <v/>
      </c>
      <c r="N885" s="27">
        <f>IF(D885="","",INT((I885-L885)/J885))</f>
        <v/>
      </c>
      <c r="O885" s="27">
        <f>IF(D885="","",H885-L885*J885-M885*J885)</f>
        <v/>
      </c>
      <c r="P885" s="27">
        <f>IF(D885="","",I885-L885-N885*J885)</f>
        <v/>
      </c>
      <c r="Q885" s="27">
        <f>IF(D885="","",IF(AND(O885&gt;0,P885&gt;0),IF(O885+P885&lt;=J885,1,2),IF(O885+P885&gt;0,1,0)))</f>
        <v/>
      </c>
      <c r="R885" s="27">
        <f>IF(D885="","",L885+M885+N885+Q885)</f>
        <v/>
      </c>
      <c r="S885" s="27">
        <f>IF(D885="","",SUMIFS('3_Package_List'!$H$2:$H$5001,'3_Package_List'!$E$2:$E$5001,C885,'3_Package_List'!$G$2:$G$5001,D885))</f>
        <v/>
      </c>
      <c r="T885" s="27">
        <f>IF(D885="","",SUMIFS('3_Package_List'!$J$2:$J$5001,'3_Package_List'!$E$2:$E$5001,C885,'3_Package_List'!$G$2:$G$5001,D885))</f>
        <v/>
      </c>
      <c r="U885" s="27">
        <f>IF(D885="","",COUNTIFS('3_Package_List'!$E$2:$E$5001,C885,'3_Package_List'!$G$2:$G$5001,D885))</f>
        <v/>
      </c>
      <c r="V885" s="27">
        <f>IF(D885="","",IF(U885=0,"Not listed yet",IF(AND(S885=H885,T885=I885,U885=R885),"OK","Mismatch")))</f>
        <v/>
      </c>
    </row>
    <row r="886">
      <c r="A886" s="25" t="n"/>
      <c r="B886" s="25" t="n"/>
      <c r="C886" s="26" t="n"/>
      <c r="D886" s="26" t="n"/>
      <c r="E886" s="26" t="n"/>
      <c r="F886" s="26" t="n"/>
      <c r="G886" s="25" t="n"/>
      <c r="H886" s="25" t="n"/>
      <c r="I886" s="25" t="n"/>
      <c r="J886" s="25" t="n"/>
      <c r="K886" s="25" t="n"/>
      <c r="L886" s="27">
        <f>IF(D886="","",MIN(INT(H886/J886),I886))</f>
        <v/>
      </c>
      <c r="M886" s="27">
        <f>IF(D886="","",INT((H886-L886*J886)/J886))</f>
        <v/>
      </c>
      <c r="N886" s="27">
        <f>IF(D886="","",INT((I886-L886)/J886))</f>
        <v/>
      </c>
      <c r="O886" s="27">
        <f>IF(D886="","",H886-L886*J886-M886*J886)</f>
        <v/>
      </c>
      <c r="P886" s="27">
        <f>IF(D886="","",I886-L886-N886*J886)</f>
        <v/>
      </c>
      <c r="Q886" s="27">
        <f>IF(D886="","",IF(AND(O886&gt;0,P886&gt;0),IF(O886+P886&lt;=J886,1,2),IF(O886+P886&gt;0,1,0)))</f>
        <v/>
      </c>
      <c r="R886" s="27">
        <f>IF(D886="","",L886+M886+N886+Q886)</f>
        <v/>
      </c>
      <c r="S886" s="27">
        <f>IF(D886="","",SUMIFS('3_Package_List'!$H$2:$H$5001,'3_Package_List'!$E$2:$E$5001,C886,'3_Package_List'!$G$2:$G$5001,D886))</f>
        <v/>
      </c>
      <c r="T886" s="27">
        <f>IF(D886="","",SUMIFS('3_Package_List'!$J$2:$J$5001,'3_Package_List'!$E$2:$E$5001,C886,'3_Package_List'!$G$2:$G$5001,D886))</f>
        <v/>
      </c>
      <c r="U886" s="27">
        <f>IF(D886="","",COUNTIFS('3_Package_List'!$E$2:$E$5001,C886,'3_Package_List'!$G$2:$G$5001,D886))</f>
        <v/>
      </c>
      <c r="V886" s="27">
        <f>IF(D886="","",IF(U886=0,"Not listed yet",IF(AND(S886=H886,T886=I886,U886=R886),"OK","Mismatch")))</f>
        <v/>
      </c>
    </row>
    <row r="887">
      <c r="A887" s="25" t="n"/>
      <c r="B887" s="25" t="n"/>
      <c r="C887" s="26" t="n"/>
      <c r="D887" s="26" t="n"/>
      <c r="E887" s="26" t="n"/>
      <c r="F887" s="26" t="n"/>
      <c r="G887" s="25" t="n"/>
      <c r="H887" s="25" t="n"/>
      <c r="I887" s="25" t="n"/>
      <c r="J887" s="25" t="n"/>
      <c r="K887" s="25" t="n"/>
      <c r="L887" s="27">
        <f>IF(D887="","",MIN(INT(H887/J887),I887))</f>
        <v/>
      </c>
      <c r="M887" s="27">
        <f>IF(D887="","",INT((H887-L887*J887)/J887))</f>
        <v/>
      </c>
      <c r="N887" s="27">
        <f>IF(D887="","",INT((I887-L887)/J887))</f>
        <v/>
      </c>
      <c r="O887" s="27">
        <f>IF(D887="","",H887-L887*J887-M887*J887)</f>
        <v/>
      </c>
      <c r="P887" s="27">
        <f>IF(D887="","",I887-L887-N887*J887)</f>
        <v/>
      </c>
      <c r="Q887" s="27">
        <f>IF(D887="","",IF(AND(O887&gt;0,P887&gt;0),IF(O887+P887&lt;=J887,1,2),IF(O887+P887&gt;0,1,0)))</f>
        <v/>
      </c>
      <c r="R887" s="27">
        <f>IF(D887="","",L887+M887+N887+Q887)</f>
        <v/>
      </c>
      <c r="S887" s="27">
        <f>IF(D887="","",SUMIFS('3_Package_List'!$H$2:$H$5001,'3_Package_List'!$E$2:$E$5001,C887,'3_Package_List'!$G$2:$G$5001,D887))</f>
        <v/>
      </c>
      <c r="T887" s="27">
        <f>IF(D887="","",SUMIFS('3_Package_List'!$J$2:$J$5001,'3_Package_List'!$E$2:$E$5001,C887,'3_Package_List'!$G$2:$G$5001,D887))</f>
        <v/>
      </c>
      <c r="U887" s="27">
        <f>IF(D887="","",COUNTIFS('3_Package_List'!$E$2:$E$5001,C887,'3_Package_List'!$G$2:$G$5001,D887))</f>
        <v/>
      </c>
      <c r="V887" s="27">
        <f>IF(D887="","",IF(U887=0,"Not listed yet",IF(AND(S887=H887,T887=I887,U887=R887),"OK","Mismatch")))</f>
        <v/>
      </c>
    </row>
    <row r="888">
      <c r="A888" s="25" t="n"/>
      <c r="B888" s="25" t="n"/>
      <c r="C888" s="26" t="n"/>
      <c r="D888" s="26" t="n"/>
      <c r="E888" s="26" t="n"/>
      <c r="F888" s="26" t="n"/>
      <c r="G888" s="25" t="n"/>
      <c r="H888" s="25" t="n"/>
      <c r="I888" s="25" t="n"/>
      <c r="J888" s="25" t="n"/>
      <c r="K888" s="25" t="n"/>
      <c r="L888" s="27">
        <f>IF(D888="","",MIN(INT(H888/J888),I888))</f>
        <v/>
      </c>
      <c r="M888" s="27">
        <f>IF(D888="","",INT((H888-L888*J888)/J888))</f>
        <v/>
      </c>
      <c r="N888" s="27">
        <f>IF(D888="","",INT((I888-L888)/J888))</f>
        <v/>
      </c>
      <c r="O888" s="27">
        <f>IF(D888="","",H888-L888*J888-M888*J888)</f>
        <v/>
      </c>
      <c r="P888" s="27">
        <f>IF(D888="","",I888-L888-N888*J888)</f>
        <v/>
      </c>
      <c r="Q888" s="27">
        <f>IF(D888="","",IF(AND(O888&gt;0,P888&gt;0),IF(O888+P888&lt;=J888,1,2),IF(O888+P888&gt;0,1,0)))</f>
        <v/>
      </c>
      <c r="R888" s="27">
        <f>IF(D888="","",L888+M888+N888+Q888)</f>
        <v/>
      </c>
      <c r="S888" s="27">
        <f>IF(D888="","",SUMIFS('3_Package_List'!$H$2:$H$5001,'3_Package_List'!$E$2:$E$5001,C888,'3_Package_List'!$G$2:$G$5001,D888))</f>
        <v/>
      </c>
      <c r="T888" s="27">
        <f>IF(D888="","",SUMIFS('3_Package_List'!$J$2:$J$5001,'3_Package_List'!$E$2:$E$5001,C888,'3_Package_List'!$G$2:$G$5001,D888))</f>
        <v/>
      </c>
      <c r="U888" s="27">
        <f>IF(D888="","",COUNTIFS('3_Package_List'!$E$2:$E$5001,C888,'3_Package_List'!$G$2:$G$5001,D888))</f>
        <v/>
      </c>
      <c r="V888" s="27">
        <f>IF(D888="","",IF(U888=0,"Not listed yet",IF(AND(S888=H888,T888=I888,U888=R888),"OK","Mismatch")))</f>
        <v/>
      </c>
    </row>
    <row r="889">
      <c r="A889" s="25" t="n"/>
      <c r="B889" s="25" t="n"/>
      <c r="C889" s="26" t="n"/>
      <c r="D889" s="26" t="n"/>
      <c r="E889" s="26" t="n"/>
      <c r="F889" s="26" t="n"/>
      <c r="G889" s="25" t="n"/>
      <c r="H889" s="25" t="n"/>
      <c r="I889" s="25" t="n"/>
      <c r="J889" s="25" t="n"/>
      <c r="K889" s="25" t="n"/>
      <c r="L889" s="27">
        <f>IF(D889="","",MIN(INT(H889/J889),I889))</f>
        <v/>
      </c>
      <c r="M889" s="27">
        <f>IF(D889="","",INT((H889-L889*J889)/J889))</f>
        <v/>
      </c>
      <c r="N889" s="27">
        <f>IF(D889="","",INT((I889-L889)/J889))</f>
        <v/>
      </c>
      <c r="O889" s="27">
        <f>IF(D889="","",H889-L889*J889-M889*J889)</f>
        <v/>
      </c>
      <c r="P889" s="27">
        <f>IF(D889="","",I889-L889-N889*J889)</f>
        <v/>
      </c>
      <c r="Q889" s="27">
        <f>IF(D889="","",IF(AND(O889&gt;0,P889&gt;0),IF(O889+P889&lt;=J889,1,2),IF(O889+P889&gt;0,1,0)))</f>
        <v/>
      </c>
      <c r="R889" s="27">
        <f>IF(D889="","",L889+M889+N889+Q889)</f>
        <v/>
      </c>
      <c r="S889" s="27">
        <f>IF(D889="","",SUMIFS('3_Package_List'!$H$2:$H$5001,'3_Package_List'!$E$2:$E$5001,C889,'3_Package_List'!$G$2:$G$5001,D889))</f>
        <v/>
      </c>
      <c r="T889" s="27">
        <f>IF(D889="","",SUMIFS('3_Package_List'!$J$2:$J$5001,'3_Package_List'!$E$2:$E$5001,C889,'3_Package_List'!$G$2:$G$5001,D889))</f>
        <v/>
      </c>
      <c r="U889" s="27">
        <f>IF(D889="","",COUNTIFS('3_Package_List'!$E$2:$E$5001,C889,'3_Package_List'!$G$2:$G$5001,D889))</f>
        <v/>
      </c>
      <c r="V889" s="27">
        <f>IF(D889="","",IF(U889=0,"Not listed yet",IF(AND(S889=H889,T889=I889,U889=R889),"OK","Mismatch")))</f>
        <v/>
      </c>
    </row>
    <row r="890">
      <c r="A890" s="25" t="n"/>
      <c r="B890" s="25" t="n"/>
      <c r="C890" s="26" t="n"/>
      <c r="D890" s="26" t="n"/>
      <c r="E890" s="26" t="n"/>
      <c r="F890" s="26" t="n"/>
      <c r="G890" s="25" t="n"/>
      <c r="H890" s="25" t="n"/>
      <c r="I890" s="25" t="n"/>
      <c r="J890" s="25" t="n"/>
      <c r="K890" s="25" t="n"/>
      <c r="L890" s="27">
        <f>IF(D890="","",MIN(INT(H890/J890),I890))</f>
        <v/>
      </c>
      <c r="M890" s="27">
        <f>IF(D890="","",INT((H890-L890*J890)/J890))</f>
        <v/>
      </c>
      <c r="N890" s="27">
        <f>IF(D890="","",INT((I890-L890)/J890))</f>
        <v/>
      </c>
      <c r="O890" s="27">
        <f>IF(D890="","",H890-L890*J890-M890*J890)</f>
        <v/>
      </c>
      <c r="P890" s="27">
        <f>IF(D890="","",I890-L890-N890*J890)</f>
        <v/>
      </c>
      <c r="Q890" s="27">
        <f>IF(D890="","",IF(AND(O890&gt;0,P890&gt;0),IF(O890+P890&lt;=J890,1,2),IF(O890+P890&gt;0,1,0)))</f>
        <v/>
      </c>
      <c r="R890" s="27">
        <f>IF(D890="","",L890+M890+N890+Q890)</f>
        <v/>
      </c>
      <c r="S890" s="27">
        <f>IF(D890="","",SUMIFS('3_Package_List'!$H$2:$H$5001,'3_Package_List'!$E$2:$E$5001,C890,'3_Package_List'!$G$2:$G$5001,D890))</f>
        <v/>
      </c>
      <c r="T890" s="27">
        <f>IF(D890="","",SUMIFS('3_Package_List'!$J$2:$J$5001,'3_Package_List'!$E$2:$E$5001,C890,'3_Package_List'!$G$2:$G$5001,D890))</f>
        <v/>
      </c>
      <c r="U890" s="27">
        <f>IF(D890="","",COUNTIFS('3_Package_List'!$E$2:$E$5001,C890,'3_Package_List'!$G$2:$G$5001,D890))</f>
        <v/>
      </c>
      <c r="V890" s="27">
        <f>IF(D890="","",IF(U890=0,"Not listed yet",IF(AND(S890=H890,T890=I890,U890=R890),"OK","Mismatch")))</f>
        <v/>
      </c>
    </row>
    <row r="891">
      <c r="A891" s="25" t="n"/>
      <c r="B891" s="25" t="n"/>
      <c r="C891" s="26" t="n"/>
      <c r="D891" s="26" t="n"/>
      <c r="E891" s="26" t="n"/>
      <c r="F891" s="26" t="n"/>
      <c r="G891" s="25" t="n"/>
      <c r="H891" s="25" t="n"/>
      <c r="I891" s="25" t="n"/>
      <c r="J891" s="25" t="n"/>
      <c r="K891" s="25" t="n"/>
      <c r="L891" s="27">
        <f>IF(D891="","",MIN(INT(H891/J891),I891))</f>
        <v/>
      </c>
      <c r="M891" s="27">
        <f>IF(D891="","",INT((H891-L891*J891)/J891))</f>
        <v/>
      </c>
      <c r="N891" s="27">
        <f>IF(D891="","",INT((I891-L891)/J891))</f>
        <v/>
      </c>
      <c r="O891" s="27">
        <f>IF(D891="","",H891-L891*J891-M891*J891)</f>
        <v/>
      </c>
      <c r="P891" s="27">
        <f>IF(D891="","",I891-L891-N891*J891)</f>
        <v/>
      </c>
      <c r="Q891" s="27">
        <f>IF(D891="","",IF(AND(O891&gt;0,P891&gt;0),IF(O891+P891&lt;=J891,1,2),IF(O891+P891&gt;0,1,0)))</f>
        <v/>
      </c>
      <c r="R891" s="27">
        <f>IF(D891="","",L891+M891+N891+Q891)</f>
        <v/>
      </c>
      <c r="S891" s="27">
        <f>IF(D891="","",SUMIFS('3_Package_List'!$H$2:$H$5001,'3_Package_List'!$E$2:$E$5001,C891,'3_Package_List'!$G$2:$G$5001,D891))</f>
        <v/>
      </c>
      <c r="T891" s="27">
        <f>IF(D891="","",SUMIFS('3_Package_List'!$J$2:$J$5001,'3_Package_List'!$E$2:$E$5001,C891,'3_Package_List'!$G$2:$G$5001,D891))</f>
        <v/>
      </c>
      <c r="U891" s="27">
        <f>IF(D891="","",COUNTIFS('3_Package_List'!$E$2:$E$5001,C891,'3_Package_List'!$G$2:$G$5001,D891))</f>
        <v/>
      </c>
      <c r="V891" s="27">
        <f>IF(D891="","",IF(U891=0,"Not listed yet",IF(AND(S891=H891,T891=I891,U891=R891),"OK","Mismatch")))</f>
        <v/>
      </c>
    </row>
    <row r="892">
      <c r="A892" s="25" t="n"/>
      <c r="B892" s="25" t="n"/>
      <c r="C892" s="26" t="n"/>
      <c r="D892" s="26" t="n"/>
      <c r="E892" s="26" t="n"/>
      <c r="F892" s="26" t="n"/>
      <c r="G892" s="25" t="n"/>
      <c r="H892" s="25" t="n"/>
      <c r="I892" s="25" t="n"/>
      <c r="J892" s="25" t="n"/>
      <c r="K892" s="25" t="n"/>
      <c r="L892" s="27">
        <f>IF(D892="","",MIN(INT(H892/J892),I892))</f>
        <v/>
      </c>
      <c r="M892" s="27">
        <f>IF(D892="","",INT((H892-L892*J892)/J892))</f>
        <v/>
      </c>
      <c r="N892" s="27">
        <f>IF(D892="","",INT((I892-L892)/J892))</f>
        <v/>
      </c>
      <c r="O892" s="27">
        <f>IF(D892="","",H892-L892*J892-M892*J892)</f>
        <v/>
      </c>
      <c r="P892" s="27">
        <f>IF(D892="","",I892-L892-N892*J892)</f>
        <v/>
      </c>
      <c r="Q892" s="27">
        <f>IF(D892="","",IF(AND(O892&gt;0,P892&gt;0),IF(O892+P892&lt;=J892,1,2),IF(O892+P892&gt;0,1,0)))</f>
        <v/>
      </c>
      <c r="R892" s="27">
        <f>IF(D892="","",L892+M892+N892+Q892)</f>
        <v/>
      </c>
      <c r="S892" s="27">
        <f>IF(D892="","",SUMIFS('3_Package_List'!$H$2:$H$5001,'3_Package_List'!$E$2:$E$5001,C892,'3_Package_List'!$G$2:$G$5001,D892))</f>
        <v/>
      </c>
      <c r="T892" s="27">
        <f>IF(D892="","",SUMIFS('3_Package_List'!$J$2:$J$5001,'3_Package_List'!$E$2:$E$5001,C892,'3_Package_List'!$G$2:$G$5001,D892))</f>
        <v/>
      </c>
      <c r="U892" s="27">
        <f>IF(D892="","",COUNTIFS('3_Package_List'!$E$2:$E$5001,C892,'3_Package_List'!$G$2:$G$5001,D892))</f>
        <v/>
      </c>
      <c r="V892" s="27">
        <f>IF(D892="","",IF(U892=0,"Not listed yet",IF(AND(S892=H892,T892=I892,U892=R892),"OK","Mismatch")))</f>
        <v/>
      </c>
    </row>
    <row r="893">
      <c r="A893" s="25" t="n"/>
      <c r="B893" s="25" t="n"/>
      <c r="C893" s="26" t="n"/>
      <c r="D893" s="26" t="n"/>
      <c r="E893" s="26" t="n"/>
      <c r="F893" s="26" t="n"/>
      <c r="G893" s="25" t="n"/>
      <c r="H893" s="25" t="n"/>
      <c r="I893" s="25" t="n"/>
      <c r="J893" s="25" t="n"/>
      <c r="K893" s="25" t="n"/>
      <c r="L893" s="27">
        <f>IF(D893="","",MIN(INT(H893/J893),I893))</f>
        <v/>
      </c>
      <c r="M893" s="27">
        <f>IF(D893="","",INT((H893-L893*J893)/J893))</f>
        <v/>
      </c>
      <c r="N893" s="27">
        <f>IF(D893="","",INT((I893-L893)/J893))</f>
        <v/>
      </c>
      <c r="O893" s="27">
        <f>IF(D893="","",H893-L893*J893-M893*J893)</f>
        <v/>
      </c>
      <c r="P893" s="27">
        <f>IF(D893="","",I893-L893-N893*J893)</f>
        <v/>
      </c>
      <c r="Q893" s="27">
        <f>IF(D893="","",IF(AND(O893&gt;0,P893&gt;0),IF(O893+P893&lt;=J893,1,2),IF(O893+P893&gt;0,1,0)))</f>
        <v/>
      </c>
      <c r="R893" s="27">
        <f>IF(D893="","",L893+M893+N893+Q893)</f>
        <v/>
      </c>
      <c r="S893" s="27">
        <f>IF(D893="","",SUMIFS('3_Package_List'!$H$2:$H$5001,'3_Package_List'!$E$2:$E$5001,C893,'3_Package_List'!$G$2:$G$5001,D893))</f>
        <v/>
      </c>
      <c r="T893" s="27">
        <f>IF(D893="","",SUMIFS('3_Package_List'!$J$2:$J$5001,'3_Package_List'!$E$2:$E$5001,C893,'3_Package_List'!$G$2:$G$5001,D893))</f>
        <v/>
      </c>
      <c r="U893" s="27">
        <f>IF(D893="","",COUNTIFS('3_Package_List'!$E$2:$E$5001,C893,'3_Package_List'!$G$2:$G$5001,D893))</f>
        <v/>
      </c>
      <c r="V893" s="27">
        <f>IF(D893="","",IF(U893=0,"Not listed yet",IF(AND(S893=H893,T893=I893,U893=R893),"OK","Mismatch")))</f>
        <v/>
      </c>
    </row>
    <row r="894">
      <c r="A894" s="25" t="n"/>
      <c r="B894" s="25" t="n"/>
      <c r="C894" s="26" t="n"/>
      <c r="D894" s="26" t="n"/>
      <c r="E894" s="26" t="n"/>
      <c r="F894" s="26" t="n"/>
      <c r="G894" s="25" t="n"/>
      <c r="H894" s="25" t="n"/>
      <c r="I894" s="25" t="n"/>
      <c r="J894" s="25" t="n"/>
      <c r="K894" s="25" t="n"/>
      <c r="L894" s="27">
        <f>IF(D894="","",MIN(INT(H894/J894),I894))</f>
        <v/>
      </c>
      <c r="M894" s="27">
        <f>IF(D894="","",INT((H894-L894*J894)/J894))</f>
        <v/>
      </c>
      <c r="N894" s="27">
        <f>IF(D894="","",INT((I894-L894)/J894))</f>
        <v/>
      </c>
      <c r="O894" s="27">
        <f>IF(D894="","",H894-L894*J894-M894*J894)</f>
        <v/>
      </c>
      <c r="P894" s="27">
        <f>IF(D894="","",I894-L894-N894*J894)</f>
        <v/>
      </c>
      <c r="Q894" s="27">
        <f>IF(D894="","",IF(AND(O894&gt;0,P894&gt;0),IF(O894+P894&lt;=J894,1,2),IF(O894+P894&gt;0,1,0)))</f>
        <v/>
      </c>
      <c r="R894" s="27">
        <f>IF(D894="","",L894+M894+N894+Q894)</f>
        <v/>
      </c>
      <c r="S894" s="27">
        <f>IF(D894="","",SUMIFS('3_Package_List'!$H$2:$H$5001,'3_Package_List'!$E$2:$E$5001,C894,'3_Package_List'!$G$2:$G$5001,D894))</f>
        <v/>
      </c>
      <c r="T894" s="27">
        <f>IF(D894="","",SUMIFS('3_Package_List'!$J$2:$J$5001,'3_Package_List'!$E$2:$E$5001,C894,'3_Package_List'!$G$2:$G$5001,D894))</f>
        <v/>
      </c>
      <c r="U894" s="27">
        <f>IF(D894="","",COUNTIFS('3_Package_List'!$E$2:$E$5001,C894,'3_Package_List'!$G$2:$G$5001,D894))</f>
        <v/>
      </c>
      <c r="V894" s="27">
        <f>IF(D894="","",IF(U894=0,"Not listed yet",IF(AND(S894=H894,T894=I894,U894=R894),"OK","Mismatch")))</f>
        <v/>
      </c>
    </row>
    <row r="895">
      <c r="A895" s="25" t="n"/>
      <c r="B895" s="25" t="n"/>
      <c r="C895" s="26" t="n"/>
      <c r="D895" s="26" t="n"/>
      <c r="E895" s="26" t="n"/>
      <c r="F895" s="26" t="n"/>
      <c r="G895" s="25" t="n"/>
      <c r="H895" s="25" t="n"/>
      <c r="I895" s="25" t="n"/>
      <c r="J895" s="25" t="n"/>
      <c r="K895" s="25" t="n"/>
      <c r="L895" s="27">
        <f>IF(D895="","",MIN(INT(H895/J895),I895))</f>
        <v/>
      </c>
      <c r="M895" s="27">
        <f>IF(D895="","",INT((H895-L895*J895)/J895))</f>
        <v/>
      </c>
      <c r="N895" s="27">
        <f>IF(D895="","",INT((I895-L895)/J895))</f>
        <v/>
      </c>
      <c r="O895" s="27">
        <f>IF(D895="","",H895-L895*J895-M895*J895)</f>
        <v/>
      </c>
      <c r="P895" s="27">
        <f>IF(D895="","",I895-L895-N895*J895)</f>
        <v/>
      </c>
      <c r="Q895" s="27">
        <f>IF(D895="","",IF(AND(O895&gt;0,P895&gt;0),IF(O895+P895&lt;=J895,1,2),IF(O895+P895&gt;0,1,0)))</f>
        <v/>
      </c>
      <c r="R895" s="27">
        <f>IF(D895="","",L895+M895+N895+Q895)</f>
        <v/>
      </c>
      <c r="S895" s="27">
        <f>IF(D895="","",SUMIFS('3_Package_List'!$H$2:$H$5001,'3_Package_List'!$E$2:$E$5001,C895,'3_Package_List'!$G$2:$G$5001,D895))</f>
        <v/>
      </c>
      <c r="T895" s="27">
        <f>IF(D895="","",SUMIFS('3_Package_List'!$J$2:$J$5001,'3_Package_List'!$E$2:$E$5001,C895,'3_Package_List'!$G$2:$G$5001,D895))</f>
        <v/>
      </c>
      <c r="U895" s="27">
        <f>IF(D895="","",COUNTIFS('3_Package_List'!$E$2:$E$5001,C895,'3_Package_List'!$G$2:$G$5001,D895))</f>
        <v/>
      </c>
      <c r="V895" s="27">
        <f>IF(D895="","",IF(U895=0,"Not listed yet",IF(AND(S895=H895,T895=I895,U895=R895),"OK","Mismatch")))</f>
        <v/>
      </c>
    </row>
    <row r="896">
      <c r="A896" s="25" t="n"/>
      <c r="B896" s="25" t="n"/>
      <c r="C896" s="26" t="n"/>
      <c r="D896" s="26" t="n"/>
      <c r="E896" s="26" t="n"/>
      <c r="F896" s="26" t="n"/>
      <c r="G896" s="25" t="n"/>
      <c r="H896" s="25" t="n"/>
      <c r="I896" s="25" t="n"/>
      <c r="J896" s="25" t="n"/>
      <c r="K896" s="25" t="n"/>
      <c r="L896" s="27">
        <f>IF(D896="","",MIN(INT(H896/J896),I896))</f>
        <v/>
      </c>
      <c r="M896" s="27">
        <f>IF(D896="","",INT((H896-L896*J896)/J896))</f>
        <v/>
      </c>
      <c r="N896" s="27">
        <f>IF(D896="","",INT((I896-L896)/J896))</f>
        <v/>
      </c>
      <c r="O896" s="27">
        <f>IF(D896="","",H896-L896*J896-M896*J896)</f>
        <v/>
      </c>
      <c r="P896" s="27">
        <f>IF(D896="","",I896-L896-N896*J896)</f>
        <v/>
      </c>
      <c r="Q896" s="27">
        <f>IF(D896="","",IF(AND(O896&gt;0,P896&gt;0),IF(O896+P896&lt;=J896,1,2),IF(O896+P896&gt;0,1,0)))</f>
        <v/>
      </c>
      <c r="R896" s="27">
        <f>IF(D896="","",L896+M896+N896+Q896)</f>
        <v/>
      </c>
      <c r="S896" s="27">
        <f>IF(D896="","",SUMIFS('3_Package_List'!$H$2:$H$5001,'3_Package_List'!$E$2:$E$5001,C896,'3_Package_List'!$G$2:$G$5001,D896))</f>
        <v/>
      </c>
      <c r="T896" s="27">
        <f>IF(D896="","",SUMIFS('3_Package_List'!$J$2:$J$5001,'3_Package_List'!$E$2:$E$5001,C896,'3_Package_List'!$G$2:$G$5001,D896))</f>
        <v/>
      </c>
      <c r="U896" s="27">
        <f>IF(D896="","",COUNTIFS('3_Package_List'!$E$2:$E$5001,C896,'3_Package_List'!$G$2:$G$5001,D896))</f>
        <v/>
      </c>
      <c r="V896" s="27">
        <f>IF(D896="","",IF(U896=0,"Not listed yet",IF(AND(S896=H896,T896=I896,U896=R896),"OK","Mismatch")))</f>
        <v/>
      </c>
    </row>
    <row r="897">
      <c r="A897" s="25" t="n"/>
      <c r="B897" s="25" t="n"/>
      <c r="C897" s="26" t="n"/>
      <c r="D897" s="26" t="n"/>
      <c r="E897" s="26" t="n"/>
      <c r="F897" s="26" t="n"/>
      <c r="G897" s="25" t="n"/>
      <c r="H897" s="25" t="n"/>
      <c r="I897" s="25" t="n"/>
      <c r="J897" s="25" t="n"/>
      <c r="K897" s="25" t="n"/>
      <c r="L897" s="27">
        <f>IF(D897="","",MIN(INT(H897/J897),I897))</f>
        <v/>
      </c>
      <c r="M897" s="27">
        <f>IF(D897="","",INT((H897-L897*J897)/J897))</f>
        <v/>
      </c>
      <c r="N897" s="27">
        <f>IF(D897="","",INT((I897-L897)/J897))</f>
        <v/>
      </c>
      <c r="O897" s="27">
        <f>IF(D897="","",H897-L897*J897-M897*J897)</f>
        <v/>
      </c>
      <c r="P897" s="27">
        <f>IF(D897="","",I897-L897-N897*J897)</f>
        <v/>
      </c>
      <c r="Q897" s="27">
        <f>IF(D897="","",IF(AND(O897&gt;0,P897&gt;0),IF(O897+P897&lt;=J897,1,2),IF(O897+P897&gt;0,1,0)))</f>
        <v/>
      </c>
      <c r="R897" s="27">
        <f>IF(D897="","",L897+M897+N897+Q897)</f>
        <v/>
      </c>
      <c r="S897" s="27">
        <f>IF(D897="","",SUMIFS('3_Package_List'!$H$2:$H$5001,'3_Package_List'!$E$2:$E$5001,C897,'3_Package_List'!$G$2:$G$5001,D897))</f>
        <v/>
      </c>
      <c r="T897" s="27">
        <f>IF(D897="","",SUMIFS('3_Package_List'!$J$2:$J$5001,'3_Package_List'!$E$2:$E$5001,C897,'3_Package_List'!$G$2:$G$5001,D897))</f>
        <v/>
      </c>
      <c r="U897" s="27">
        <f>IF(D897="","",COUNTIFS('3_Package_List'!$E$2:$E$5001,C897,'3_Package_List'!$G$2:$G$5001,D897))</f>
        <v/>
      </c>
      <c r="V897" s="27">
        <f>IF(D897="","",IF(U897=0,"Not listed yet",IF(AND(S897=H897,T897=I897,U897=R897),"OK","Mismatch")))</f>
        <v/>
      </c>
    </row>
    <row r="898">
      <c r="A898" s="25" t="n"/>
      <c r="B898" s="25" t="n"/>
      <c r="C898" s="26" t="n"/>
      <c r="D898" s="26" t="n"/>
      <c r="E898" s="26" t="n"/>
      <c r="F898" s="26" t="n"/>
      <c r="G898" s="25" t="n"/>
      <c r="H898" s="25" t="n"/>
      <c r="I898" s="25" t="n"/>
      <c r="J898" s="25" t="n"/>
      <c r="K898" s="25" t="n"/>
      <c r="L898" s="27">
        <f>IF(D898="","",MIN(INT(H898/J898),I898))</f>
        <v/>
      </c>
      <c r="M898" s="27">
        <f>IF(D898="","",INT((H898-L898*J898)/J898))</f>
        <v/>
      </c>
      <c r="N898" s="27">
        <f>IF(D898="","",INT((I898-L898)/J898))</f>
        <v/>
      </c>
      <c r="O898" s="27">
        <f>IF(D898="","",H898-L898*J898-M898*J898)</f>
        <v/>
      </c>
      <c r="P898" s="27">
        <f>IF(D898="","",I898-L898-N898*J898)</f>
        <v/>
      </c>
      <c r="Q898" s="27">
        <f>IF(D898="","",IF(AND(O898&gt;0,P898&gt;0),IF(O898+P898&lt;=J898,1,2),IF(O898+P898&gt;0,1,0)))</f>
        <v/>
      </c>
      <c r="R898" s="27">
        <f>IF(D898="","",L898+M898+N898+Q898)</f>
        <v/>
      </c>
      <c r="S898" s="27">
        <f>IF(D898="","",SUMIFS('3_Package_List'!$H$2:$H$5001,'3_Package_List'!$E$2:$E$5001,C898,'3_Package_List'!$G$2:$G$5001,D898))</f>
        <v/>
      </c>
      <c r="T898" s="27">
        <f>IF(D898="","",SUMIFS('3_Package_List'!$J$2:$J$5001,'3_Package_List'!$E$2:$E$5001,C898,'3_Package_List'!$G$2:$G$5001,D898))</f>
        <v/>
      </c>
      <c r="U898" s="27">
        <f>IF(D898="","",COUNTIFS('3_Package_List'!$E$2:$E$5001,C898,'3_Package_List'!$G$2:$G$5001,D898))</f>
        <v/>
      </c>
      <c r="V898" s="27">
        <f>IF(D898="","",IF(U898=0,"Not listed yet",IF(AND(S898=H898,T898=I898,U898=R898),"OK","Mismatch")))</f>
        <v/>
      </c>
    </row>
    <row r="899">
      <c r="A899" s="25" t="n"/>
      <c r="B899" s="25" t="n"/>
      <c r="C899" s="26" t="n"/>
      <c r="D899" s="26" t="n"/>
      <c r="E899" s="26" t="n"/>
      <c r="F899" s="26" t="n"/>
      <c r="G899" s="25" t="n"/>
      <c r="H899" s="25" t="n"/>
      <c r="I899" s="25" t="n"/>
      <c r="J899" s="25" t="n"/>
      <c r="K899" s="25" t="n"/>
      <c r="L899" s="27">
        <f>IF(D899="","",MIN(INT(H899/J899),I899))</f>
        <v/>
      </c>
      <c r="M899" s="27">
        <f>IF(D899="","",INT((H899-L899*J899)/J899))</f>
        <v/>
      </c>
      <c r="N899" s="27">
        <f>IF(D899="","",INT((I899-L899)/J899))</f>
        <v/>
      </c>
      <c r="O899" s="27">
        <f>IF(D899="","",H899-L899*J899-M899*J899)</f>
        <v/>
      </c>
      <c r="P899" s="27">
        <f>IF(D899="","",I899-L899-N899*J899)</f>
        <v/>
      </c>
      <c r="Q899" s="27">
        <f>IF(D899="","",IF(AND(O899&gt;0,P899&gt;0),IF(O899+P899&lt;=J899,1,2),IF(O899+P899&gt;0,1,0)))</f>
        <v/>
      </c>
      <c r="R899" s="27">
        <f>IF(D899="","",L899+M899+N899+Q899)</f>
        <v/>
      </c>
      <c r="S899" s="27">
        <f>IF(D899="","",SUMIFS('3_Package_List'!$H$2:$H$5001,'3_Package_List'!$E$2:$E$5001,C899,'3_Package_List'!$G$2:$G$5001,D899))</f>
        <v/>
      </c>
      <c r="T899" s="27">
        <f>IF(D899="","",SUMIFS('3_Package_List'!$J$2:$J$5001,'3_Package_List'!$E$2:$E$5001,C899,'3_Package_List'!$G$2:$G$5001,D899))</f>
        <v/>
      </c>
      <c r="U899" s="27">
        <f>IF(D899="","",COUNTIFS('3_Package_List'!$E$2:$E$5001,C899,'3_Package_List'!$G$2:$G$5001,D899))</f>
        <v/>
      </c>
      <c r="V899" s="27">
        <f>IF(D899="","",IF(U899=0,"Not listed yet",IF(AND(S899=H899,T899=I899,U899=R899),"OK","Mismatch")))</f>
        <v/>
      </c>
    </row>
    <row r="900">
      <c r="A900" s="25" t="n"/>
      <c r="B900" s="25" t="n"/>
      <c r="C900" s="26" t="n"/>
      <c r="D900" s="26" t="n"/>
      <c r="E900" s="26" t="n"/>
      <c r="F900" s="26" t="n"/>
      <c r="G900" s="25" t="n"/>
      <c r="H900" s="25" t="n"/>
      <c r="I900" s="25" t="n"/>
      <c r="J900" s="25" t="n"/>
      <c r="K900" s="25" t="n"/>
      <c r="L900" s="27">
        <f>IF(D900="","",MIN(INT(H900/J900),I900))</f>
        <v/>
      </c>
      <c r="M900" s="27">
        <f>IF(D900="","",INT((H900-L900*J900)/J900))</f>
        <v/>
      </c>
      <c r="N900" s="27">
        <f>IF(D900="","",INT((I900-L900)/J900))</f>
        <v/>
      </c>
      <c r="O900" s="27">
        <f>IF(D900="","",H900-L900*J900-M900*J900)</f>
        <v/>
      </c>
      <c r="P900" s="27">
        <f>IF(D900="","",I900-L900-N900*J900)</f>
        <v/>
      </c>
      <c r="Q900" s="27">
        <f>IF(D900="","",IF(AND(O900&gt;0,P900&gt;0),IF(O900+P900&lt;=J900,1,2),IF(O900+P900&gt;0,1,0)))</f>
        <v/>
      </c>
      <c r="R900" s="27">
        <f>IF(D900="","",L900+M900+N900+Q900)</f>
        <v/>
      </c>
      <c r="S900" s="27">
        <f>IF(D900="","",SUMIFS('3_Package_List'!$H$2:$H$5001,'3_Package_List'!$E$2:$E$5001,C900,'3_Package_List'!$G$2:$G$5001,D900))</f>
        <v/>
      </c>
      <c r="T900" s="27">
        <f>IF(D900="","",SUMIFS('3_Package_List'!$J$2:$J$5001,'3_Package_List'!$E$2:$E$5001,C900,'3_Package_List'!$G$2:$G$5001,D900))</f>
        <v/>
      </c>
      <c r="U900" s="27">
        <f>IF(D900="","",COUNTIFS('3_Package_List'!$E$2:$E$5001,C900,'3_Package_List'!$G$2:$G$5001,D900))</f>
        <v/>
      </c>
      <c r="V900" s="27">
        <f>IF(D900="","",IF(U900=0,"Not listed yet",IF(AND(S900=H900,T900=I900,U900=R900),"OK","Mismatch")))</f>
        <v/>
      </c>
    </row>
    <row r="901">
      <c r="A901" s="25" t="n"/>
      <c r="B901" s="25" t="n"/>
      <c r="C901" s="26" t="n"/>
      <c r="D901" s="26" t="n"/>
      <c r="E901" s="26" t="n"/>
      <c r="F901" s="26" t="n"/>
      <c r="G901" s="25" t="n"/>
      <c r="H901" s="25" t="n"/>
      <c r="I901" s="25" t="n"/>
      <c r="J901" s="25" t="n"/>
      <c r="K901" s="25" t="n"/>
      <c r="L901" s="27">
        <f>IF(D901="","",MIN(INT(H901/J901),I901))</f>
        <v/>
      </c>
      <c r="M901" s="27">
        <f>IF(D901="","",INT((H901-L901*J901)/J901))</f>
        <v/>
      </c>
      <c r="N901" s="27">
        <f>IF(D901="","",INT((I901-L901)/J901))</f>
        <v/>
      </c>
      <c r="O901" s="27">
        <f>IF(D901="","",H901-L901*J901-M901*J901)</f>
        <v/>
      </c>
      <c r="P901" s="27">
        <f>IF(D901="","",I901-L901-N901*J901)</f>
        <v/>
      </c>
      <c r="Q901" s="27">
        <f>IF(D901="","",IF(AND(O901&gt;0,P901&gt;0),IF(O901+P901&lt;=J901,1,2),IF(O901+P901&gt;0,1,0)))</f>
        <v/>
      </c>
      <c r="R901" s="27">
        <f>IF(D901="","",L901+M901+N901+Q901)</f>
        <v/>
      </c>
      <c r="S901" s="27">
        <f>IF(D901="","",SUMIFS('3_Package_List'!$H$2:$H$5001,'3_Package_List'!$E$2:$E$5001,C901,'3_Package_List'!$G$2:$G$5001,D901))</f>
        <v/>
      </c>
      <c r="T901" s="27">
        <f>IF(D901="","",SUMIFS('3_Package_List'!$J$2:$J$5001,'3_Package_List'!$E$2:$E$5001,C901,'3_Package_List'!$G$2:$G$5001,D901))</f>
        <v/>
      </c>
      <c r="U901" s="27">
        <f>IF(D901="","",COUNTIFS('3_Package_List'!$E$2:$E$5001,C901,'3_Package_List'!$G$2:$G$5001,D901))</f>
        <v/>
      </c>
      <c r="V901" s="27">
        <f>IF(D901="","",IF(U901=0,"Not listed yet",IF(AND(S901=H901,T901=I901,U901=R901),"OK","Mismatch")))</f>
        <v/>
      </c>
    </row>
    <row r="902">
      <c r="A902" s="25" t="n"/>
      <c r="B902" s="25" t="n"/>
      <c r="C902" s="26" t="n"/>
      <c r="D902" s="26" t="n"/>
      <c r="E902" s="26" t="n"/>
      <c r="F902" s="26" t="n"/>
      <c r="G902" s="25" t="n"/>
      <c r="H902" s="25" t="n"/>
      <c r="I902" s="25" t="n"/>
      <c r="J902" s="25" t="n"/>
      <c r="K902" s="25" t="n"/>
      <c r="L902" s="27">
        <f>IF(D902="","",MIN(INT(H902/J902),I902))</f>
        <v/>
      </c>
      <c r="M902" s="27">
        <f>IF(D902="","",INT((H902-L902*J902)/J902))</f>
        <v/>
      </c>
      <c r="N902" s="27">
        <f>IF(D902="","",INT((I902-L902)/J902))</f>
        <v/>
      </c>
      <c r="O902" s="27">
        <f>IF(D902="","",H902-L902*J902-M902*J902)</f>
        <v/>
      </c>
      <c r="P902" s="27">
        <f>IF(D902="","",I902-L902-N902*J902)</f>
        <v/>
      </c>
      <c r="Q902" s="27">
        <f>IF(D902="","",IF(AND(O902&gt;0,P902&gt;0),IF(O902+P902&lt;=J902,1,2),IF(O902+P902&gt;0,1,0)))</f>
        <v/>
      </c>
      <c r="R902" s="27">
        <f>IF(D902="","",L902+M902+N902+Q902)</f>
        <v/>
      </c>
      <c r="S902" s="27">
        <f>IF(D902="","",SUMIFS('3_Package_List'!$H$2:$H$5001,'3_Package_List'!$E$2:$E$5001,C902,'3_Package_List'!$G$2:$G$5001,D902))</f>
        <v/>
      </c>
      <c r="T902" s="27">
        <f>IF(D902="","",SUMIFS('3_Package_List'!$J$2:$J$5001,'3_Package_List'!$E$2:$E$5001,C902,'3_Package_List'!$G$2:$G$5001,D902))</f>
        <v/>
      </c>
      <c r="U902" s="27">
        <f>IF(D902="","",COUNTIFS('3_Package_List'!$E$2:$E$5001,C902,'3_Package_List'!$G$2:$G$5001,D902))</f>
        <v/>
      </c>
      <c r="V902" s="27">
        <f>IF(D902="","",IF(U902=0,"Not listed yet",IF(AND(S902=H902,T902=I902,U902=R902),"OK","Mismatch")))</f>
        <v/>
      </c>
    </row>
    <row r="903">
      <c r="A903" s="25" t="n"/>
      <c r="B903" s="25" t="n"/>
      <c r="C903" s="26" t="n"/>
      <c r="D903" s="26" t="n"/>
      <c r="E903" s="26" t="n"/>
      <c r="F903" s="26" t="n"/>
      <c r="G903" s="25" t="n"/>
      <c r="H903" s="25" t="n"/>
      <c r="I903" s="25" t="n"/>
      <c r="J903" s="25" t="n"/>
      <c r="K903" s="25" t="n"/>
      <c r="L903" s="27">
        <f>IF(D903="","",MIN(INT(H903/J903),I903))</f>
        <v/>
      </c>
      <c r="M903" s="27">
        <f>IF(D903="","",INT((H903-L903*J903)/J903))</f>
        <v/>
      </c>
      <c r="N903" s="27">
        <f>IF(D903="","",INT((I903-L903)/J903))</f>
        <v/>
      </c>
      <c r="O903" s="27">
        <f>IF(D903="","",H903-L903*J903-M903*J903)</f>
        <v/>
      </c>
      <c r="P903" s="27">
        <f>IF(D903="","",I903-L903-N903*J903)</f>
        <v/>
      </c>
      <c r="Q903" s="27">
        <f>IF(D903="","",IF(AND(O903&gt;0,P903&gt;0),IF(O903+P903&lt;=J903,1,2),IF(O903+P903&gt;0,1,0)))</f>
        <v/>
      </c>
      <c r="R903" s="27">
        <f>IF(D903="","",L903+M903+N903+Q903)</f>
        <v/>
      </c>
      <c r="S903" s="27">
        <f>IF(D903="","",SUMIFS('3_Package_List'!$H$2:$H$5001,'3_Package_List'!$E$2:$E$5001,C903,'3_Package_List'!$G$2:$G$5001,D903))</f>
        <v/>
      </c>
      <c r="T903" s="27">
        <f>IF(D903="","",SUMIFS('3_Package_List'!$J$2:$J$5001,'3_Package_List'!$E$2:$E$5001,C903,'3_Package_List'!$G$2:$G$5001,D903))</f>
        <v/>
      </c>
      <c r="U903" s="27">
        <f>IF(D903="","",COUNTIFS('3_Package_List'!$E$2:$E$5001,C903,'3_Package_List'!$G$2:$G$5001,D903))</f>
        <v/>
      </c>
      <c r="V903" s="27">
        <f>IF(D903="","",IF(U903=0,"Not listed yet",IF(AND(S903=H903,T903=I903,U903=R903),"OK","Mismatch")))</f>
        <v/>
      </c>
    </row>
    <row r="904">
      <c r="A904" s="25" t="n"/>
      <c r="B904" s="25" t="n"/>
      <c r="C904" s="26" t="n"/>
      <c r="D904" s="26" t="n"/>
      <c r="E904" s="26" t="n"/>
      <c r="F904" s="26" t="n"/>
      <c r="G904" s="25" t="n"/>
      <c r="H904" s="25" t="n"/>
      <c r="I904" s="25" t="n"/>
      <c r="J904" s="25" t="n"/>
      <c r="K904" s="25" t="n"/>
      <c r="L904" s="27">
        <f>IF(D904="","",MIN(INT(H904/J904),I904))</f>
        <v/>
      </c>
      <c r="M904" s="27">
        <f>IF(D904="","",INT((H904-L904*J904)/J904))</f>
        <v/>
      </c>
      <c r="N904" s="27">
        <f>IF(D904="","",INT((I904-L904)/J904))</f>
        <v/>
      </c>
      <c r="O904" s="27">
        <f>IF(D904="","",H904-L904*J904-M904*J904)</f>
        <v/>
      </c>
      <c r="P904" s="27">
        <f>IF(D904="","",I904-L904-N904*J904)</f>
        <v/>
      </c>
      <c r="Q904" s="27">
        <f>IF(D904="","",IF(AND(O904&gt;0,P904&gt;0),IF(O904+P904&lt;=J904,1,2),IF(O904+P904&gt;0,1,0)))</f>
        <v/>
      </c>
      <c r="R904" s="27">
        <f>IF(D904="","",L904+M904+N904+Q904)</f>
        <v/>
      </c>
      <c r="S904" s="27">
        <f>IF(D904="","",SUMIFS('3_Package_List'!$H$2:$H$5001,'3_Package_List'!$E$2:$E$5001,C904,'3_Package_List'!$G$2:$G$5001,D904))</f>
        <v/>
      </c>
      <c r="T904" s="27">
        <f>IF(D904="","",SUMIFS('3_Package_List'!$J$2:$J$5001,'3_Package_List'!$E$2:$E$5001,C904,'3_Package_List'!$G$2:$G$5001,D904))</f>
        <v/>
      </c>
      <c r="U904" s="27">
        <f>IF(D904="","",COUNTIFS('3_Package_List'!$E$2:$E$5001,C904,'3_Package_List'!$G$2:$G$5001,D904))</f>
        <v/>
      </c>
      <c r="V904" s="27">
        <f>IF(D904="","",IF(U904=0,"Not listed yet",IF(AND(S904=H904,T904=I904,U904=R904),"OK","Mismatch")))</f>
        <v/>
      </c>
    </row>
    <row r="905">
      <c r="A905" s="25" t="n"/>
      <c r="B905" s="25" t="n"/>
      <c r="C905" s="26" t="n"/>
      <c r="D905" s="26" t="n"/>
      <c r="E905" s="26" t="n"/>
      <c r="F905" s="26" t="n"/>
      <c r="G905" s="25" t="n"/>
      <c r="H905" s="25" t="n"/>
      <c r="I905" s="25" t="n"/>
      <c r="J905" s="25" t="n"/>
      <c r="K905" s="25" t="n"/>
      <c r="L905" s="27">
        <f>IF(D905="","",MIN(INT(H905/J905),I905))</f>
        <v/>
      </c>
      <c r="M905" s="27">
        <f>IF(D905="","",INT((H905-L905*J905)/J905))</f>
        <v/>
      </c>
      <c r="N905" s="27">
        <f>IF(D905="","",INT((I905-L905)/J905))</f>
        <v/>
      </c>
      <c r="O905" s="27">
        <f>IF(D905="","",H905-L905*J905-M905*J905)</f>
        <v/>
      </c>
      <c r="P905" s="27">
        <f>IF(D905="","",I905-L905-N905*J905)</f>
        <v/>
      </c>
      <c r="Q905" s="27">
        <f>IF(D905="","",IF(AND(O905&gt;0,P905&gt;0),IF(O905+P905&lt;=J905,1,2),IF(O905+P905&gt;0,1,0)))</f>
        <v/>
      </c>
      <c r="R905" s="27">
        <f>IF(D905="","",L905+M905+N905+Q905)</f>
        <v/>
      </c>
      <c r="S905" s="27">
        <f>IF(D905="","",SUMIFS('3_Package_List'!$H$2:$H$5001,'3_Package_List'!$E$2:$E$5001,C905,'3_Package_List'!$G$2:$G$5001,D905))</f>
        <v/>
      </c>
      <c r="T905" s="27">
        <f>IF(D905="","",SUMIFS('3_Package_List'!$J$2:$J$5001,'3_Package_List'!$E$2:$E$5001,C905,'3_Package_List'!$G$2:$G$5001,D905))</f>
        <v/>
      </c>
      <c r="U905" s="27">
        <f>IF(D905="","",COUNTIFS('3_Package_List'!$E$2:$E$5001,C905,'3_Package_List'!$G$2:$G$5001,D905))</f>
        <v/>
      </c>
      <c r="V905" s="27">
        <f>IF(D905="","",IF(U905=0,"Not listed yet",IF(AND(S905=H905,T905=I905,U905=R905),"OK","Mismatch")))</f>
        <v/>
      </c>
    </row>
    <row r="906">
      <c r="A906" s="25" t="n"/>
      <c r="B906" s="25" t="n"/>
      <c r="C906" s="26" t="n"/>
      <c r="D906" s="26" t="n"/>
      <c r="E906" s="26" t="n"/>
      <c r="F906" s="26" t="n"/>
      <c r="G906" s="25" t="n"/>
      <c r="H906" s="25" t="n"/>
      <c r="I906" s="25" t="n"/>
      <c r="J906" s="25" t="n"/>
      <c r="K906" s="25" t="n"/>
      <c r="L906" s="27">
        <f>IF(D906="","",MIN(INT(H906/J906),I906))</f>
        <v/>
      </c>
      <c r="M906" s="27">
        <f>IF(D906="","",INT((H906-L906*J906)/J906))</f>
        <v/>
      </c>
      <c r="N906" s="27">
        <f>IF(D906="","",INT((I906-L906)/J906))</f>
        <v/>
      </c>
      <c r="O906" s="27">
        <f>IF(D906="","",H906-L906*J906-M906*J906)</f>
        <v/>
      </c>
      <c r="P906" s="27">
        <f>IF(D906="","",I906-L906-N906*J906)</f>
        <v/>
      </c>
      <c r="Q906" s="27">
        <f>IF(D906="","",IF(AND(O906&gt;0,P906&gt;0),IF(O906+P906&lt;=J906,1,2),IF(O906+P906&gt;0,1,0)))</f>
        <v/>
      </c>
      <c r="R906" s="27">
        <f>IF(D906="","",L906+M906+N906+Q906)</f>
        <v/>
      </c>
      <c r="S906" s="27">
        <f>IF(D906="","",SUMIFS('3_Package_List'!$H$2:$H$5001,'3_Package_List'!$E$2:$E$5001,C906,'3_Package_List'!$G$2:$G$5001,D906))</f>
        <v/>
      </c>
      <c r="T906" s="27">
        <f>IF(D906="","",SUMIFS('3_Package_List'!$J$2:$J$5001,'3_Package_List'!$E$2:$E$5001,C906,'3_Package_List'!$G$2:$G$5001,D906))</f>
        <v/>
      </c>
      <c r="U906" s="27">
        <f>IF(D906="","",COUNTIFS('3_Package_List'!$E$2:$E$5001,C906,'3_Package_List'!$G$2:$G$5001,D906))</f>
        <v/>
      </c>
      <c r="V906" s="27">
        <f>IF(D906="","",IF(U906=0,"Not listed yet",IF(AND(S906=H906,T906=I906,U906=R906),"OK","Mismatch")))</f>
        <v/>
      </c>
    </row>
    <row r="907">
      <c r="A907" s="25" t="n"/>
      <c r="B907" s="25" t="n"/>
      <c r="C907" s="26" t="n"/>
      <c r="D907" s="26" t="n"/>
      <c r="E907" s="26" t="n"/>
      <c r="F907" s="26" t="n"/>
      <c r="G907" s="25" t="n"/>
      <c r="H907" s="25" t="n"/>
      <c r="I907" s="25" t="n"/>
      <c r="J907" s="25" t="n"/>
      <c r="K907" s="25" t="n"/>
      <c r="L907" s="27">
        <f>IF(D907="","",MIN(INT(H907/J907),I907))</f>
        <v/>
      </c>
      <c r="M907" s="27">
        <f>IF(D907="","",INT((H907-L907*J907)/J907))</f>
        <v/>
      </c>
      <c r="N907" s="27">
        <f>IF(D907="","",INT((I907-L907)/J907))</f>
        <v/>
      </c>
      <c r="O907" s="27">
        <f>IF(D907="","",H907-L907*J907-M907*J907)</f>
        <v/>
      </c>
      <c r="P907" s="27">
        <f>IF(D907="","",I907-L907-N907*J907)</f>
        <v/>
      </c>
      <c r="Q907" s="27">
        <f>IF(D907="","",IF(AND(O907&gt;0,P907&gt;0),IF(O907+P907&lt;=J907,1,2),IF(O907+P907&gt;0,1,0)))</f>
        <v/>
      </c>
      <c r="R907" s="27">
        <f>IF(D907="","",L907+M907+N907+Q907)</f>
        <v/>
      </c>
      <c r="S907" s="27">
        <f>IF(D907="","",SUMIFS('3_Package_List'!$H$2:$H$5001,'3_Package_List'!$E$2:$E$5001,C907,'3_Package_List'!$G$2:$G$5001,D907))</f>
        <v/>
      </c>
      <c r="T907" s="27">
        <f>IF(D907="","",SUMIFS('3_Package_List'!$J$2:$J$5001,'3_Package_List'!$E$2:$E$5001,C907,'3_Package_List'!$G$2:$G$5001,D907))</f>
        <v/>
      </c>
      <c r="U907" s="27">
        <f>IF(D907="","",COUNTIFS('3_Package_List'!$E$2:$E$5001,C907,'3_Package_List'!$G$2:$G$5001,D907))</f>
        <v/>
      </c>
      <c r="V907" s="27">
        <f>IF(D907="","",IF(U907=0,"Not listed yet",IF(AND(S907=H907,T907=I907,U907=R907),"OK","Mismatch")))</f>
        <v/>
      </c>
    </row>
    <row r="908">
      <c r="A908" s="25" t="n"/>
      <c r="B908" s="25" t="n"/>
      <c r="C908" s="26" t="n"/>
      <c r="D908" s="26" t="n"/>
      <c r="E908" s="26" t="n"/>
      <c r="F908" s="26" t="n"/>
      <c r="G908" s="25" t="n"/>
      <c r="H908" s="25" t="n"/>
      <c r="I908" s="25" t="n"/>
      <c r="J908" s="25" t="n"/>
      <c r="K908" s="25" t="n"/>
      <c r="L908" s="27">
        <f>IF(D908="","",MIN(INT(H908/J908),I908))</f>
        <v/>
      </c>
      <c r="M908" s="27">
        <f>IF(D908="","",INT((H908-L908*J908)/J908))</f>
        <v/>
      </c>
      <c r="N908" s="27">
        <f>IF(D908="","",INT((I908-L908)/J908))</f>
        <v/>
      </c>
      <c r="O908" s="27">
        <f>IF(D908="","",H908-L908*J908-M908*J908)</f>
        <v/>
      </c>
      <c r="P908" s="27">
        <f>IF(D908="","",I908-L908-N908*J908)</f>
        <v/>
      </c>
      <c r="Q908" s="27">
        <f>IF(D908="","",IF(AND(O908&gt;0,P908&gt;0),IF(O908+P908&lt;=J908,1,2),IF(O908+P908&gt;0,1,0)))</f>
        <v/>
      </c>
      <c r="R908" s="27">
        <f>IF(D908="","",L908+M908+N908+Q908)</f>
        <v/>
      </c>
      <c r="S908" s="27">
        <f>IF(D908="","",SUMIFS('3_Package_List'!$H$2:$H$5001,'3_Package_List'!$E$2:$E$5001,C908,'3_Package_List'!$G$2:$G$5001,D908))</f>
        <v/>
      </c>
      <c r="T908" s="27">
        <f>IF(D908="","",SUMIFS('3_Package_List'!$J$2:$J$5001,'3_Package_List'!$E$2:$E$5001,C908,'3_Package_List'!$G$2:$G$5001,D908))</f>
        <v/>
      </c>
      <c r="U908" s="27">
        <f>IF(D908="","",COUNTIFS('3_Package_List'!$E$2:$E$5001,C908,'3_Package_List'!$G$2:$G$5001,D908))</f>
        <v/>
      </c>
      <c r="V908" s="27">
        <f>IF(D908="","",IF(U908=0,"Not listed yet",IF(AND(S908=H908,T908=I908,U908=R908),"OK","Mismatch")))</f>
        <v/>
      </c>
    </row>
    <row r="909">
      <c r="A909" s="25" t="n"/>
      <c r="B909" s="25" t="n"/>
      <c r="C909" s="26" t="n"/>
      <c r="D909" s="26" t="n"/>
      <c r="E909" s="26" t="n"/>
      <c r="F909" s="26" t="n"/>
      <c r="G909" s="25" t="n"/>
      <c r="H909" s="25" t="n"/>
      <c r="I909" s="25" t="n"/>
      <c r="J909" s="25" t="n"/>
      <c r="K909" s="25" t="n"/>
      <c r="L909" s="27">
        <f>IF(D909="","",MIN(INT(H909/J909),I909))</f>
        <v/>
      </c>
      <c r="M909" s="27">
        <f>IF(D909="","",INT((H909-L909*J909)/J909))</f>
        <v/>
      </c>
      <c r="N909" s="27">
        <f>IF(D909="","",INT((I909-L909)/J909))</f>
        <v/>
      </c>
      <c r="O909" s="27">
        <f>IF(D909="","",H909-L909*J909-M909*J909)</f>
        <v/>
      </c>
      <c r="P909" s="27">
        <f>IF(D909="","",I909-L909-N909*J909)</f>
        <v/>
      </c>
      <c r="Q909" s="27">
        <f>IF(D909="","",IF(AND(O909&gt;0,P909&gt;0),IF(O909+P909&lt;=J909,1,2),IF(O909+P909&gt;0,1,0)))</f>
        <v/>
      </c>
      <c r="R909" s="27">
        <f>IF(D909="","",L909+M909+N909+Q909)</f>
        <v/>
      </c>
      <c r="S909" s="27">
        <f>IF(D909="","",SUMIFS('3_Package_List'!$H$2:$H$5001,'3_Package_List'!$E$2:$E$5001,C909,'3_Package_List'!$G$2:$G$5001,D909))</f>
        <v/>
      </c>
      <c r="T909" s="27">
        <f>IF(D909="","",SUMIFS('3_Package_List'!$J$2:$J$5001,'3_Package_List'!$E$2:$E$5001,C909,'3_Package_List'!$G$2:$G$5001,D909))</f>
        <v/>
      </c>
      <c r="U909" s="27">
        <f>IF(D909="","",COUNTIFS('3_Package_List'!$E$2:$E$5001,C909,'3_Package_List'!$G$2:$G$5001,D909))</f>
        <v/>
      </c>
      <c r="V909" s="27">
        <f>IF(D909="","",IF(U909=0,"Not listed yet",IF(AND(S909=H909,T909=I909,U909=R909),"OK","Mismatch")))</f>
        <v/>
      </c>
    </row>
    <row r="910">
      <c r="A910" s="25" t="n"/>
      <c r="B910" s="25" t="n"/>
      <c r="C910" s="26" t="n"/>
      <c r="D910" s="26" t="n"/>
      <c r="E910" s="26" t="n"/>
      <c r="F910" s="26" t="n"/>
      <c r="G910" s="25" t="n"/>
      <c r="H910" s="25" t="n"/>
      <c r="I910" s="25" t="n"/>
      <c r="J910" s="25" t="n"/>
      <c r="K910" s="25" t="n"/>
      <c r="L910" s="27">
        <f>IF(D910="","",MIN(INT(H910/J910),I910))</f>
        <v/>
      </c>
      <c r="M910" s="27">
        <f>IF(D910="","",INT((H910-L910*J910)/J910))</f>
        <v/>
      </c>
      <c r="N910" s="27">
        <f>IF(D910="","",INT((I910-L910)/J910))</f>
        <v/>
      </c>
      <c r="O910" s="27">
        <f>IF(D910="","",H910-L910*J910-M910*J910)</f>
        <v/>
      </c>
      <c r="P910" s="27">
        <f>IF(D910="","",I910-L910-N910*J910)</f>
        <v/>
      </c>
      <c r="Q910" s="27">
        <f>IF(D910="","",IF(AND(O910&gt;0,P910&gt;0),IF(O910+P910&lt;=J910,1,2),IF(O910+P910&gt;0,1,0)))</f>
        <v/>
      </c>
      <c r="R910" s="27">
        <f>IF(D910="","",L910+M910+N910+Q910)</f>
        <v/>
      </c>
      <c r="S910" s="27">
        <f>IF(D910="","",SUMIFS('3_Package_List'!$H$2:$H$5001,'3_Package_List'!$E$2:$E$5001,C910,'3_Package_List'!$G$2:$G$5001,D910))</f>
        <v/>
      </c>
      <c r="T910" s="27">
        <f>IF(D910="","",SUMIFS('3_Package_List'!$J$2:$J$5001,'3_Package_List'!$E$2:$E$5001,C910,'3_Package_List'!$G$2:$G$5001,D910))</f>
        <v/>
      </c>
      <c r="U910" s="27">
        <f>IF(D910="","",COUNTIFS('3_Package_List'!$E$2:$E$5001,C910,'3_Package_List'!$G$2:$G$5001,D910))</f>
        <v/>
      </c>
      <c r="V910" s="27">
        <f>IF(D910="","",IF(U910=0,"Not listed yet",IF(AND(S910=H910,T910=I910,U910=R910),"OK","Mismatch")))</f>
        <v/>
      </c>
    </row>
    <row r="911">
      <c r="A911" s="25" t="n"/>
      <c r="B911" s="25" t="n"/>
      <c r="C911" s="26" t="n"/>
      <c r="D911" s="26" t="n"/>
      <c r="E911" s="26" t="n"/>
      <c r="F911" s="26" t="n"/>
      <c r="G911" s="25" t="n"/>
      <c r="H911" s="25" t="n"/>
      <c r="I911" s="25" t="n"/>
      <c r="J911" s="25" t="n"/>
      <c r="K911" s="25" t="n"/>
      <c r="L911" s="27">
        <f>IF(D911="","",MIN(INT(H911/J911),I911))</f>
        <v/>
      </c>
      <c r="M911" s="27">
        <f>IF(D911="","",INT((H911-L911*J911)/J911))</f>
        <v/>
      </c>
      <c r="N911" s="27">
        <f>IF(D911="","",INT((I911-L911)/J911))</f>
        <v/>
      </c>
      <c r="O911" s="27">
        <f>IF(D911="","",H911-L911*J911-M911*J911)</f>
        <v/>
      </c>
      <c r="P911" s="27">
        <f>IF(D911="","",I911-L911-N911*J911)</f>
        <v/>
      </c>
      <c r="Q911" s="27">
        <f>IF(D911="","",IF(AND(O911&gt;0,P911&gt;0),IF(O911+P911&lt;=J911,1,2),IF(O911+P911&gt;0,1,0)))</f>
        <v/>
      </c>
      <c r="R911" s="27">
        <f>IF(D911="","",L911+M911+N911+Q911)</f>
        <v/>
      </c>
      <c r="S911" s="27">
        <f>IF(D911="","",SUMIFS('3_Package_List'!$H$2:$H$5001,'3_Package_List'!$E$2:$E$5001,C911,'3_Package_List'!$G$2:$G$5001,D911))</f>
        <v/>
      </c>
      <c r="T911" s="27">
        <f>IF(D911="","",SUMIFS('3_Package_List'!$J$2:$J$5001,'3_Package_List'!$E$2:$E$5001,C911,'3_Package_List'!$G$2:$G$5001,D911))</f>
        <v/>
      </c>
      <c r="U911" s="27">
        <f>IF(D911="","",COUNTIFS('3_Package_List'!$E$2:$E$5001,C911,'3_Package_List'!$G$2:$G$5001,D911))</f>
        <v/>
      </c>
      <c r="V911" s="27">
        <f>IF(D911="","",IF(U911=0,"Not listed yet",IF(AND(S911=H911,T911=I911,U911=R911),"OK","Mismatch")))</f>
        <v/>
      </c>
    </row>
    <row r="912">
      <c r="A912" s="25" t="n"/>
      <c r="B912" s="25" t="n"/>
      <c r="C912" s="26" t="n"/>
      <c r="D912" s="26" t="n"/>
      <c r="E912" s="26" t="n"/>
      <c r="F912" s="26" t="n"/>
      <c r="G912" s="25" t="n"/>
      <c r="H912" s="25" t="n"/>
      <c r="I912" s="25" t="n"/>
      <c r="J912" s="25" t="n"/>
      <c r="K912" s="25" t="n"/>
      <c r="L912" s="27">
        <f>IF(D912="","",MIN(INT(H912/J912),I912))</f>
        <v/>
      </c>
      <c r="M912" s="27">
        <f>IF(D912="","",INT((H912-L912*J912)/J912))</f>
        <v/>
      </c>
      <c r="N912" s="27">
        <f>IF(D912="","",INT((I912-L912)/J912))</f>
        <v/>
      </c>
      <c r="O912" s="27">
        <f>IF(D912="","",H912-L912*J912-M912*J912)</f>
        <v/>
      </c>
      <c r="P912" s="27">
        <f>IF(D912="","",I912-L912-N912*J912)</f>
        <v/>
      </c>
      <c r="Q912" s="27">
        <f>IF(D912="","",IF(AND(O912&gt;0,P912&gt;0),IF(O912+P912&lt;=J912,1,2),IF(O912+P912&gt;0,1,0)))</f>
        <v/>
      </c>
      <c r="R912" s="27">
        <f>IF(D912="","",L912+M912+N912+Q912)</f>
        <v/>
      </c>
      <c r="S912" s="27">
        <f>IF(D912="","",SUMIFS('3_Package_List'!$H$2:$H$5001,'3_Package_List'!$E$2:$E$5001,C912,'3_Package_List'!$G$2:$G$5001,D912))</f>
        <v/>
      </c>
      <c r="T912" s="27">
        <f>IF(D912="","",SUMIFS('3_Package_List'!$J$2:$J$5001,'3_Package_List'!$E$2:$E$5001,C912,'3_Package_List'!$G$2:$G$5001,D912))</f>
        <v/>
      </c>
      <c r="U912" s="27">
        <f>IF(D912="","",COUNTIFS('3_Package_List'!$E$2:$E$5001,C912,'3_Package_List'!$G$2:$G$5001,D912))</f>
        <v/>
      </c>
      <c r="V912" s="27">
        <f>IF(D912="","",IF(U912=0,"Not listed yet",IF(AND(S912=H912,T912=I912,U912=R912),"OK","Mismatch")))</f>
        <v/>
      </c>
    </row>
    <row r="913">
      <c r="A913" s="25" t="n"/>
      <c r="B913" s="25" t="n"/>
      <c r="C913" s="26" t="n"/>
      <c r="D913" s="26" t="n"/>
      <c r="E913" s="26" t="n"/>
      <c r="F913" s="26" t="n"/>
      <c r="G913" s="25" t="n"/>
      <c r="H913" s="25" t="n"/>
      <c r="I913" s="25" t="n"/>
      <c r="J913" s="25" t="n"/>
      <c r="K913" s="25" t="n"/>
      <c r="L913" s="27">
        <f>IF(D913="","",MIN(INT(H913/J913),I913))</f>
        <v/>
      </c>
      <c r="M913" s="27">
        <f>IF(D913="","",INT((H913-L913*J913)/J913))</f>
        <v/>
      </c>
      <c r="N913" s="27">
        <f>IF(D913="","",INT((I913-L913)/J913))</f>
        <v/>
      </c>
      <c r="O913" s="27">
        <f>IF(D913="","",H913-L913*J913-M913*J913)</f>
        <v/>
      </c>
      <c r="P913" s="27">
        <f>IF(D913="","",I913-L913-N913*J913)</f>
        <v/>
      </c>
      <c r="Q913" s="27">
        <f>IF(D913="","",IF(AND(O913&gt;0,P913&gt;0),IF(O913+P913&lt;=J913,1,2),IF(O913+P913&gt;0,1,0)))</f>
        <v/>
      </c>
      <c r="R913" s="27">
        <f>IF(D913="","",L913+M913+N913+Q913)</f>
        <v/>
      </c>
      <c r="S913" s="27">
        <f>IF(D913="","",SUMIFS('3_Package_List'!$H$2:$H$5001,'3_Package_List'!$E$2:$E$5001,C913,'3_Package_List'!$G$2:$G$5001,D913))</f>
        <v/>
      </c>
      <c r="T913" s="27">
        <f>IF(D913="","",SUMIFS('3_Package_List'!$J$2:$J$5001,'3_Package_List'!$E$2:$E$5001,C913,'3_Package_List'!$G$2:$G$5001,D913))</f>
        <v/>
      </c>
      <c r="U913" s="27">
        <f>IF(D913="","",COUNTIFS('3_Package_List'!$E$2:$E$5001,C913,'3_Package_List'!$G$2:$G$5001,D913))</f>
        <v/>
      </c>
      <c r="V913" s="27">
        <f>IF(D913="","",IF(U913=0,"Not listed yet",IF(AND(S913=H913,T913=I913,U913=R913),"OK","Mismatch")))</f>
        <v/>
      </c>
    </row>
    <row r="914">
      <c r="A914" s="25" t="n"/>
      <c r="B914" s="25" t="n"/>
      <c r="C914" s="26" t="n"/>
      <c r="D914" s="26" t="n"/>
      <c r="E914" s="26" t="n"/>
      <c r="F914" s="26" t="n"/>
      <c r="G914" s="25" t="n"/>
      <c r="H914" s="25" t="n"/>
      <c r="I914" s="25" t="n"/>
      <c r="J914" s="25" t="n"/>
      <c r="K914" s="25" t="n"/>
      <c r="L914" s="27">
        <f>IF(D914="","",MIN(INT(H914/J914),I914))</f>
        <v/>
      </c>
      <c r="M914" s="27">
        <f>IF(D914="","",INT((H914-L914*J914)/J914))</f>
        <v/>
      </c>
      <c r="N914" s="27">
        <f>IF(D914="","",INT((I914-L914)/J914))</f>
        <v/>
      </c>
      <c r="O914" s="27">
        <f>IF(D914="","",H914-L914*J914-M914*J914)</f>
        <v/>
      </c>
      <c r="P914" s="27">
        <f>IF(D914="","",I914-L914-N914*J914)</f>
        <v/>
      </c>
      <c r="Q914" s="27">
        <f>IF(D914="","",IF(AND(O914&gt;0,P914&gt;0),IF(O914+P914&lt;=J914,1,2),IF(O914+P914&gt;0,1,0)))</f>
        <v/>
      </c>
      <c r="R914" s="27">
        <f>IF(D914="","",L914+M914+N914+Q914)</f>
        <v/>
      </c>
      <c r="S914" s="27">
        <f>IF(D914="","",SUMIFS('3_Package_List'!$H$2:$H$5001,'3_Package_List'!$E$2:$E$5001,C914,'3_Package_List'!$G$2:$G$5001,D914))</f>
        <v/>
      </c>
      <c r="T914" s="27">
        <f>IF(D914="","",SUMIFS('3_Package_List'!$J$2:$J$5001,'3_Package_List'!$E$2:$E$5001,C914,'3_Package_List'!$G$2:$G$5001,D914))</f>
        <v/>
      </c>
      <c r="U914" s="27">
        <f>IF(D914="","",COUNTIFS('3_Package_List'!$E$2:$E$5001,C914,'3_Package_List'!$G$2:$G$5001,D914))</f>
        <v/>
      </c>
      <c r="V914" s="27">
        <f>IF(D914="","",IF(U914=0,"Not listed yet",IF(AND(S914=H914,T914=I914,U914=R914),"OK","Mismatch")))</f>
        <v/>
      </c>
    </row>
    <row r="915">
      <c r="A915" s="25" t="n"/>
      <c r="B915" s="25" t="n"/>
      <c r="C915" s="26" t="n"/>
      <c r="D915" s="26" t="n"/>
      <c r="E915" s="26" t="n"/>
      <c r="F915" s="26" t="n"/>
      <c r="G915" s="25" t="n"/>
      <c r="H915" s="25" t="n"/>
      <c r="I915" s="25" t="n"/>
      <c r="J915" s="25" t="n"/>
      <c r="K915" s="25" t="n"/>
      <c r="L915" s="27">
        <f>IF(D915="","",MIN(INT(H915/J915),I915))</f>
        <v/>
      </c>
      <c r="M915" s="27">
        <f>IF(D915="","",INT((H915-L915*J915)/J915))</f>
        <v/>
      </c>
      <c r="N915" s="27">
        <f>IF(D915="","",INT((I915-L915)/J915))</f>
        <v/>
      </c>
      <c r="O915" s="27">
        <f>IF(D915="","",H915-L915*J915-M915*J915)</f>
        <v/>
      </c>
      <c r="P915" s="27">
        <f>IF(D915="","",I915-L915-N915*J915)</f>
        <v/>
      </c>
      <c r="Q915" s="27">
        <f>IF(D915="","",IF(AND(O915&gt;0,P915&gt;0),IF(O915+P915&lt;=J915,1,2),IF(O915+P915&gt;0,1,0)))</f>
        <v/>
      </c>
      <c r="R915" s="27">
        <f>IF(D915="","",L915+M915+N915+Q915)</f>
        <v/>
      </c>
      <c r="S915" s="27">
        <f>IF(D915="","",SUMIFS('3_Package_List'!$H$2:$H$5001,'3_Package_List'!$E$2:$E$5001,C915,'3_Package_List'!$G$2:$G$5001,D915))</f>
        <v/>
      </c>
      <c r="T915" s="27">
        <f>IF(D915="","",SUMIFS('3_Package_List'!$J$2:$J$5001,'3_Package_List'!$E$2:$E$5001,C915,'3_Package_List'!$G$2:$G$5001,D915))</f>
        <v/>
      </c>
      <c r="U915" s="27">
        <f>IF(D915="","",COUNTIFS('3_Package_List'!$E$2:$E$5001,C915,'3_Package_List'!$G$2:$G$5001,D915))</f>
        <v/>
      </c>
      <c r="V915" s="27">
        <f>IF(D915="","",IF(U915=0,"Not listed yet",IF(AND(S915=H915,T915=I915,U915=R915),"OK","Mismatch")))</f>
        <v/>
      </c>
    </row>
    <row r="916">
      <c r="A916" s="25" t="n"/>
      <c r="B916" s="25" t="n"/>
      <c r="C916" s="26" t="n"/>
      <c r="D916" s="26" t="n"/>
      <c r="E916" s="26" t="n"/>
      <c r="F916" s="26" t="n"/>
      <c r="G916" s="25" t="n"/>
      <c r="H916" s="25" t="n"/>
      <c r="I916" s="25" t="n"/>
      <c r="J916" s="25" t="n"/>
      <c r="K916" s="25" t="n"/>
      <c r="L916" s="27">
        <f>IF(D916="","",MIN(INT(H916/J916),I916))</f>
        <v/>
      </c>
      <c r="M916" s="27">
        <f>IF(D916="","",INT((H916-L916*J916)/J916))</f>
        <v/>
      </c>
      <c r="N916" s="27">
        <f>IF(D916="","",INT((I916-L916)/J916))</f>
        <v/>
      </c>
      <c r="O916" s="27">
        <f>IF(D916="","",H916-L916*J916-M916*J916)</f>
        <v/>
      </c>
      <c r="P916" s="27">
        <f>IF(D916="","",I916-L916-N916*J916)</f>
        <v/>
      </c>
      <c r="Q916" s="27">
        <f>IF(D916="","",IF(AND(O916&gt;0,P916&gt;0),IF(O916+P916&lt;=J916,1,2),IF(O916+P916&gt;0,1,0)))</f>
        <v/>
      </c>
      <c r="R916" s="27">
        <f>IF(D916="","",L916+M916+N916+Q916)</f>
        <v/>
      </c>
      <c r="S916" s="27">
        <f>IF(D916="","",SUMIFS('3_Package_List'!$H$2:$H$5001,'3_Package_List'!$E$2:$E$5001,C916,'3_Package_List'!$G$2:$G$5001,D916))</f>
        <v/>
      </c>
      <c r="T916" s="27">
        <f>IF(D916="","",SUMIFS('3_Package_List'!$J$2:$J$5001,'3_Package_List'!$E$2:$E$5001,C916,'3_Package_List'!$G$2:$G$5001,D916))</f>
        <v/>
      </c>
      <c r="U916" s="27">
        <f>IF(D916="","",COUNTIFS('3_Package_List'!$E$2:$E$5001,C916,'3_Package_List'!$G$2:$G$5001,D916))</f>
        <v/>
      </c>
      <c r="V916" s="27">
        <f>IF(D916="","",IF(U916=0,"Not listed yet",IF(AND(S916=H916,T916=I916,U916=R916),"OK","Mismatch")))</f>
        <v/>
      </c>
    </row>
    <row r="917">
      <c r="A917" s="25" t="n"/>
      <c r="B917" s="25" t="n"/>
      <c r="C917" s="26" t="n"/>
      <c r="D917" s="26" t="n"/>
      <c r="E917" s="26" t="n"/>
      <c r="F917" s="26" t="n"/>
      <c r="G917" s="25" t="n"/>
      <c r="H917" s="25" t="n"/>
      <c r="I917" s="25" t="n"/>
      <c r="J917" s="25" t="n"/>
      <c r="K917" s="25" t="n"/>
      <c r="L917" s="27">
        <f>IF(D917="","",MIN(INT(H917/J917),I917))</f>
        <v/>
      </c>
      <c r="M917" s="27">
        <f>IF(D917="","",INT((H917-L917*J917)/J917))</f>
        <v/>
      </c>
      <c r="N917" s="27">
        <f>IF(D917="","",INT((I917-L917)/J917))</f>
        <v/>
      </c>
      <c r="O917" s="27">
        <f>IF(D917="","",H917-L917*J917-M917*J917)</f>
        <v/>
      </c>
      <c r="P917" s="27">
        <f>IF(D917="","",I917-L917-N917*J917)</f>
        <v/>
      </c>
      <c r="Q917" s="27">
        <f>IF(D917="","",IF(AND(O917&gt;0,P917&gt;0),IF(O917+P917&lt;=J917,1,2),IF(O917+P917&gt;0,1,0)))</f>
        <v/>
      </c>
      <c r="R917" s="27">
        <f>IF(D917="","",L917+M917+N917+Q917)</f>
        <v/>
      </c>
      <c r="S917" s="27">
        <f>IF(D917="","",SUMIFS('3_Package_List'!$H$2:$H$5001,'3_Package_List'!$E$2:$E$5001,C917,'3_Package_List'!$G$2:$G$5001,D917))</f>
        <v/>
      </c>
      <c r="T917" s="27">
        <f>IF(D917="","",SUMIFS('3_Package_List'!$J$2:$J$5001,'3_Package_List'!$E$2:$E$5001,C917,'3_Package_List'!$G$2:$G$5001,D917))</f>
        <v/>
      </c>
      <c r="U917" s="27">
        <f>IF(D917="","",COUNTIFS('3_Package_List'!$E$2:$E$5001,C917,'3_Package_List'!$G$2:$G$5001,D917))</f>
        <v/>
      </c>
      <c r="V917" s="27">
        <f>IF(D917="","",IF(U917=0,"Not listed yet",IF(AND(S917=H917,T917=I917,U917=R917),"OK","Mismatch")))</f>
        <v/>
      </c>
    </row>
    <row r="918">
      <c r="A918" s="25" t="n"/>
      <c r="B918" s="25" t="n"/>
      <c r="C918" s="26" t="n"/>
      <c r="D918" s="26" t="n"/>
      <c r="E918" s="26" t="n"/>
      <c r="F918" s="26" t="n"/>
      <c r="G918" s="25" t="n"/>
      <c r="H918" s="25" t="n"/>
      <c r="I918" s="25" t="n"/>
      <c r="J918" s="25" t="n"/>
      <c r="K918" s="25" t="n"/>
      <c r="L918" s="27">
        <f>IF(D918="","",MIN(INT(H918/J918),I918))</f>
        <v/>
      </c>
      <c r="M918" s="27">
        <f>IF(D918="","",INT((H918-L918*J918)/J918))</f>
        <v/>
      </c>
      <c r="N918" s="27">
        <f>IF(D918="","",INT((I918-L918)/J918))</f>
        <v/>
      </c>
      <c r="O918" s="27">
        <f>IF(D918="","",H918-L918*J918-M918*J918)</f>
        <v/>
      </c>
      <c r="P918" s="27">
        <f>IF(D918="","",I918-L918-N918*J918)</f>
        <v/>
      </c>
      <c r="Q918" s="27">
        <f>IF(D918="","",IF(AND(O918&gt;0,P918&gt;0),IF(O918+P918&lt;=J918,1,2),IF(O918+P918&gt;0,1,0)))</f>
        <v/>
      </c>
      <c r="R918" s="27">
        <f>IF(D918="","",L918+M918+N918+Q918)</f>
        <v/>
      </c>
      <c r="S918" s="27">
        <f>IF(D918="","",SUMIFS('3_Package_List'!$H$2:$H$5001,'3_Package_List'!$E$2:$E$5001,C918,'3_Package_List'!$G$2:$G$5001,D918))</f>
        <v/>
      </c>
      <c r="T918" s="27">
        <f>IF(D918="","",SUMIFS('3_Package_List'!$J$2:$J$5001,'3_Package_List'!$E$2:$E$5001,C918,'3_Package_List'!$G$2:$G$5001,D918))</f>
        <v/>
      </c>
      <c r="U918" s="27">
        <f>IF(D918="","",COUNTIFS('3_Package_List'!$E$2:$E$5001,C918,'3_Package_List'!$G$2:$G$5001,D918))</f>
        <v/>
      </c>
      <c r="V918" s="27">
        <f>IF(D918="","",IF(U918=0,"Not listed yet",IF(AND(S918=H918,T918=I918,U918=R918),"OK","Mismatch")))</f>
        <v/>
      </c>
    </row>
    <row r="919">
      <c r="A919" s="25" t="n"/>
      <c r="B919" s="25" t="n"/>
      <c r="C919" s="26" t="n"/>
      <c r="D919" s="26" t="n"/>
      <c r="E919" s="26" t="n"/>
      <c r="F919" s="26" t="n"/>
      <c r="G919" s="25" t="n"/>
      <c r="H919" s="25" t="n"/>
      <c r="I919" s="25" t="n"/>
      <c r="J919" s="25" t="n"/>
      <c r="K919" s="25" t="n"/>
      <c r="L919" s="27">
        <f>IF(D919="","",MIN(INT(H919/J919),I919))</f>
        <v/>
      </c>
      <c r="M919" s="27">
        <f>IF(D919="","",INT((H919-L919*J919)/J919))</f>
        <v/>
      </c>
      <c r="N919" s="27">
        <f>IF(D919="","",INT((I919-L919)/J919))</f>
        <v/>
      </c>
      <c r="O919" s="27">
        <f>IF(D919="","",H919-L919*J919-M919*J919)</f>
        <v/>
      </c>
      <c r="P919" s="27">
        <f>IF(D919="","",I919-L919-N919*J919)</f>
        <v/>
      </c>
      <c r="Q919" s="27">
        <f>IF(D919="","",IF(AND(O919&gt;0,P919&gt;0),IF(O919+P919&lt;=J919,1,2),IF(O919+P919&gt;0,1,0)))</f>
        <v/>
      </c>
      <c r="R919" s="27">
        <f>IF(D919="","",L919+M919+N919+Q919)</f>
        <v/>
      </c>
      <c r="S919" s="27">
        <f>IF(D919="","",SUMIFS('3_Package_List'!$H$2:$H$5001,'3_Package_List'!$E$2:$E$5001,C919,'3_Package_List'!$G$2:$G$5001,D919))</f>
        <v/>
      </c>
      <c r="T919" s="27">
        <f>IF(D919="","",SUMIFS('3_Package_List'!$J$2:$J$5001,'3_Package_List'!$E$2:$E$5001,C919,'3_Package_List'!$G$2:$G$5001,D919))</f>
        <v/>
      </c>
      <c r="U919" s="27">
        <f>IF(D919="","",COUNTIFS('3_Package_List'!$E$2:$E$5001,C919,'3_Package_List'!$G$2:$G$5001,D919))</f>
        <v/>
      </c>
      <c r="V919" s="27">
        <f>IF(D919="","",IF(U919=0,"Not listed yet",IF(AND(S919=H919,T919=I919,U919=R919),"OK","Mismatch")))</f>
        <v/>
      </c>
    </row>
    <row r="920">
      <c r="A920" s="25" t="n"/>
      <c r="B920" s="25" t="n"/>
      <c r="C920" s="26" t="n"/>
      <c r="D920" s="26" t="n"/>
      <c r="E920" s="26" t="n"/>
      <c r="F920" s="26" t="n"/>
      <c r="G920" s="25" t="n"/>
      <c r="H920" s="25" t="n"/>
      <c r="I920" s="25" t="n"/>
      <c r="J920" s="25" t="n"/>
      <c r="K920" s="25" t="n"/>
      <c r="L920" s="27">
        <f>IF(D920="","",MIN(INT(H920/J920),I920))</f>
        <v/>
      </c>
      <c r="M920" s="27">
        <f>IF(D920="","",INT((H920-L920*J920)/J920))</f>
        <v/>
      </c>
      <c r="N920" s="27">
        <f>IF(D920="","",INT((I920-L920)/J920))</f>
        <v/>
      </c>
      <c r="O920" s="27">
        <f>IF(D920="","",H920-L920*J920-M920*J920)</f>
        <v/>
      </c>
      <c r="P920" s="27">
        <f>IF(D920="","",I920-L920-N920*J920)</f>
        <v/>
      </c>
      <c r="Q920" s="27">
        <f>IF(D920="","",IF(AND(O920&gt;0,P920&gt;0),IF(O920+P920&lt;=J920,1,2),IF(O920+P920&gt;0,1,0)))</f>
        <v/>
      </c>
      <c r="R920" s="27">
        <f>IF(D920="","",L920+M920+N920+Q920)</f>
        <v/>
      </c>
      <c r="S920" s="27">
        <f>IF(D920="","",SUMIFS('3_Package_List'!$H$2:$H$5001,'3_Package_List'!$E$2:$E$5001,C920,'3_Package_List'!$G$2:$G$5001,D920))</f>
        <v/>
      </c>
      <c r="T920" s="27">
        <f>IF(D920="","",SUMIFS('3_Package_List'!$J$2:$J$5001,'3_Package_List'!$E$2:$E$5001,C920,'3_Package_List'!$G$2:$G$5001,D920))</f>
        <v/>
      </c>
      <c r="U920" s="27">
        <f>IF(D920="","",COUNTIFS('3_Package_List'!$E$2:$E$5001,C920,'3_Package_List'!$G$2:$G$5001,D920))</f>
        <v/>
      </c>
      <c r="V920" s="27">
        <f>IF(D920="","",IF(U920=0,"Not listed yet",IF(AND(S920=H920,T920=I920,U920=R920),"OK","Mismatch")))</f>
        <v/>
      </c>
    </row>
    <row r="921">
      <c r="A921" s="25" t="n"/>
      <c r="B921" s="25" t="n"/>
      <c r="C921" s="26" t="n"/>
      <c r="D921" s="26" t="n"/>
      <c r="E921" s="26" t="n"/>
      <c r="F921" s="26" t="n"/>
      <c r="G921" s="25" t="n"/>
      <c r="H921" s="25" t="n"/>
      <c r="I921" s="25" t="n"/>
      <c r="J921" s="25" t="n"/>
      <c r="K921" s="25" t="n"/>
      <c r="L921" s="27">
        <f>IF(D921="","",MIN(INT(H921/J921),I921))</f>
        <v/>
      </c>
      <c r="M921" s="27">
        <f>IF(D921="","",INT((H921-L921*J921)/J921))</f>
        <v/>
      </c>
      <c r="N921" s="27">
        <f>IF(D921="","",INT((I921-L921)/J921))</f>
        <v/>
      </c>
      <c r="O921" s="27">
        <f>IF(D921="","",H921-L921*J921-M921*J921)</f>
        <v/>
      </c>
      <c r="P921" s="27">
        <f>IF(D921="","",I921-L921-N921*J921)</f>
        <v/>
      </c>
      <c r="Q921" s="27">
        <f>IF(D921="","",IF(AND(O921&gt;0,P921&gt;0),IF(O921+P921&lt;=J921,1,2),IF(O921+P921&gt;0,1,0)))</f>
        <v/>
      </c>
      <c r="R921" s="27">
        <f>IF(D921="","",L921+M921+N921+Q921)</f>
        <v/>
      </c>
      <c r="S921" s="27">
        <f>IF(D921="","",SUMIFS('3_Package_List'!$H$2:$H$5001,'3_Package_List'!$E$2:$E$5001,C921,'3_Package_List'!$G$2:$G$5001,D921))</f>
        <v/>
      </c>
      <c r="T921" s="27">
        <f>IF(D921="","",SUMIFS('3_Package_List'!$J$2:$J$5001,'3_Package_List'!$E$2:$E$5001,C921,'3_Package_List'!$G$2:$G$5001,D921))</f>
        <v/>
      </c>
      <c r="U921" s="27">
        <f>IF(D921="","",COUNTIFS('3_Package_List'!$E$2:$E$5001,C921,'3_Package_List'!$G$2:$G$5001,D921))</f>
        <v/>
      </c>
      <c r="V921" s="27">
        <f>IF(D921="","",IF(U921=0,"Not listed yet",IF(AND(S921=H921,T921=I921,U921=R921),"OK","Mismatch")))</f>
        <v/>
      </c>
    </row>
    <row r="922">
      <c r="A922" s="25" t="n"/>
      <c r="B922" s="25" t="n"/>
      <c r="C922" s="26" t="n"/>
      <c r="D922" s="26" t="n"/>
      <c r="E922" s="26" t="n"/>
      <c r="F922" s="26" t="n"/>
      <c r="G922" s="25" t="n"/>
      <c r="H922" s="25" t="n"/>
      <c r="I922" s="25" t="n"/>
      <c r="J922" s="25" t="n"/>
      <c r="K922" s="25" t="n"/>
      <c r="L922" s="27">
        <f>IF(D922="","",MIN(INT(H922/J922),I922))</f>
        <v/>
      </c>
      <c r="M922" s="27">
        <f>IF(D922="","",INT((H922-L922*J922)/J922))</f>
        <v/>
      </c>
      <c r="N922" s="27">
        <f>IF(D922="","",INT((I922-L922)/J922))</f>
        <v/>
      </c>
      <c r="O922" s="27">
        <f>IF(D922="","",H922-L922*J922-M922*J922)</f>
        <v/>
      </c>
      <c r="P922" s="27">
        <f>IF(D922="","",I922-L922-N922*J922)</f>
        <v/>
      </c>
      <c r="Q922" s="27">
        <f>IF(D922="","",IF(AND(O922&gt;0,P922&gt;0),IF(O922+P922&lt;=J922,1,2),IF(O922+P922&gt;0,1,0)))</f>
        <v/>
      </c>
      <c r="R922" s="27">
        <f>IF(D922="","",L922+M922+N922+Q922)</f>
        <v/>
      </c>
      <c r="S922" s="27">
        <f>IF(D922="","",SUMIFS('3_Package_List'!$H$2:$H$5001,'3_Package_List'!$E$2:$E$5001,C922,'3_Package_List'!$G$2:$G$5001,D922))</f>
        <v/>
      </c>
      <c r="T922" s="27">
        <f>IF(D922="","",SUMIFS('3_Package_List'!$J$2:$J$5001,'3_Package_List'!$E$2:$E$5001,C922,'3_Package_List'!$G$2:$G$5001,D922))</f>
        <v/>
      </c>
      <c r="U922" s="27">
        <f>IF(D922="","",COUNTIFS('3_Package_List'!$E$2:$E$5001,C922,'3_Package_List'!$G$2:$G$5001,D922))</f>
        <v/>
      </c>
      <c r="V922" s="27">
        <f>IF(D922="","",IF(U922=0,"Not listed yet",IF(AND(S922=H922,T922=I922,U922=R922),"OK","Mismatch")))</f>
        <v/>
      </c>
    </row>
    <row r="923">
      <c r="A923" s="25" t="n"/>
      <c r="B923" s="25" t="n"/>
      <c r="C923" s="26" t="n"/>
      <c r="D923" s="26" t="n"/>
      <c r="E923" s="26" t="n"/>
      <c r="F923" s="26" t="n"/>
      <c r="G923" s="25" t="n"/>
      <c r="H923" s="25" t="n"/>
      <c r="I923" s="25" t="n"/>
      <c r="J923" s="25" t="n"/>
      <c r="K923" s="25" t="n"/>
      <c r="L923" s="27">
        <f>IF(D923="","",MIN(INT(H923/J923),I923))</f>
        <v/>
      </c>
      <c r="M923" s="27">
        <f>IF(D923="","",INT((H923-L923*J923)/J923))</f>
        <v/>
      </c>
      <c r="N923" s="27">
        <f>IF(D923="","",INT((I923-L923)/J923))</f>
        <v/>
      </c>
      <c r="O923" s="27">
        <f>IF(D923="","",H923-L923*J923-M923*J923)</f>
        <v/>
      </c>
      <c r="P923" s="27">
        <f>IF(D923="","",I923-L923-N923*J923)</f>
        <v/>
      </c>
      <c r="Q923" s="27">
        <f>IF(D923="","",IF(AND(O923&gt;0,P923&gt;0),IF(O923+P923&lt;=J923,1,2),IF(O923+P923&gt;0,1,0)))</f>
        <v/>
      </c>
      <c r="R923" s="27">
        <f>IF(D923="","",L923+M923+N923+Q923)</f>
        <v/>
      </c>
      <c r="S923" s="27">
        <f>IF(D923="","",SUMIFS('3_Package_List'!$H$2:$H$5001,'3_Package_List'!$E$2:$E$5001,C923,'3_Package_List'!$G$2:$G$5001,D923))</f>
        <v/>
      </c>
      <c r="T923" s="27">
        <f>IF(D923="","",SUMIFS('3_Package_List'!$J$2:$J$5001,'3_Package_List'!$E$2:$E$5001,C923,'3_Package_List'!$G$2:$G$5001,D923))</f>
        <v/>
      </c>
      <c r="U923" s="27">
        <f>IF(D923="","",COUNTIFS('3_Package_List'!$E$2:$E$5001,C923,'3_Package_List'!$G$2:$G$5001,D923))</f>
        <v/>
      </c>
      <c r="V923" s="27">
        <f>IF(D923="","",IF(U923=0,"Not listed yet",IF(AND(S923=H923,T923=I923,U923=R923),"OK","Mismatch")))</f>
        <v/>
      </c>
    </row>
    <row r="924">
      <c r="A924" s="25" t="n"/>
      <c r="B924" s="25" t="n"/>
      <c r="C924" s="26" t="n"/>
      <c r="D924" s="26" t="n"/>
      <c r="E924" s="26" t="n"/>
      <c r="F924" s="26" t="n"/>
      <c r="G924" s="25" t="n"/>
      <c r="H924" s="25" t="n"/>
      <c r="I924" s="25" t="n"/>
      <c r="J924" s="25" t="n"/>
      <c r="K924" s="25" t="n"/>
      <c r="L924" s="27">
        <f>IF(D924="","",MIN(INT(H924/J924),I924))</f>
        <v/>
      </c>
      <c r="M924" s="27">
        <f>IF(D924="","",INT((H924-L924*J924)/J924))</f>
        <v/>
      </c>
      <c r="N924" s="27">
        <f>IF(D924="","",INT((I924-L924)/J924))</f>
        <v/>
      </c>
      <c r="O924" s="27">
        <f>IF(D924="","",H924-L924*J924-M924*J924)</f>
        <v/>
      </c>
      <c r="P924" s="27">
        <f>IF(D924="","",I924-L924-N924*J924)</f>
        <v/>
      </c>
      <c r="Q924" s="27">
        <f>IF(D924="","",IF(AND(O924&gt;0,P924&gt;0),IF(O924+P924&lt;=J924,1,2),IF(O924+P924&gt;0,1,0)))</f>
        <v/>
      </c>
      <c r="R924" s="27">
        <f>IF(D924="","",L924+M924+N924+Q924)</f>
        <v/>
      </c>
      <c r="S924" s="27">
        <f>IF(D924="","",SUMIFS('3_Package_List'!$H$2:$H$5001,'3_Package_List'!$E$2:$E$5001,C924,'3_Package_List'!$G$2:$G$5001,D924))</f>
        <v/>
      </c>
      <c r="T924" s="27">
        <f>IF(D924="","",SUMIFS('3_Package_List'!$J$2:$J$5001,'3_Package_List'!$E$2:$E$5001,C924,'3_Package_List'!$G$2:$G$5001,D924))</f>
        <v/>
      </c>
      <c r="U924" s="27">
        <f>IF(D924="","",COUNTIFS('3_Package_List'!$E$2:$E$5001,C924,'3_Package_List'!$G$2:$G$5001,D924))</f>
        <v/>
      </c>
      <c r="V924" s="27">
        <f>IF(D924="","",IF(U924=0,"Not listed yet",IF(AND(S924=H924,T924=I924,U924=R924),"OK","Mismatch")))</f>
        <v/>
      </c>
    </row>
    <row r="925">
      <c r="A925" s="25" t="n"/>
      <c r="B925" s="25" t="n"/>
      <c r="C925" s="26" t="n"/>
      <c r="D925" s="26" t="n"/>
      <c r="E925" s="26" t="n"/>
      <c r="F925" s="26" t="n"/>
      <c r="G925" s="25" t="n"/>
      <c r="H925" s="25" t="n"/>
      <c r="I925" s="25" t="n"/>
      <c r="J925" s="25" t="n"/>
      <c r="K925" s="25" t="n"/>
      <c r="L925" s="27">
        <f>IF(D925="","",MIN(INT(H925/J925),I925))</f>
        <v/>
      </c>
      <c r="M925" s="27">
        <f>IF(D925="","",INT((H925-L925*J925)/J925))</f>
        <v/>
      </c>
      <c r="N925" s="27">
        <f>IF(D925="","",INT((I925-L925)/J925))</f>
        <v/>
      </c>
      <c r="O925" s="27">
        <f>IF(D925="","",H925-L925*J925-M925*J925)</f>
        <v/>
      </c>
      <c r="P925" s="27">
        <f>IF(D925="","",I925-L925-N925*J925)</f>
        <v/>
      </c>
      <c r="Q925" s="27">
        <f>IF(D925="","",IF(AND(O925&gt;0,P925&gt;0),IF(O925+P925&lt;=J925,1,2),IF(O925+P925&gt;0,1,0)))</f>
        <v/>
      </c>
      <c r="R925" s="27">
        <f>IF(D925="","",L925+M925+N925+Q925)</f>
        <v/>
      </c>
      <c r="S925" s="27">
        <f>IF(D925="","",SUMIFS('3_Package_List'!$H$2:$H$5001,'3_Package_List'!$E$2:$E$5001,C925,'3_Package_List'!$G$2:$G$5001,D925))</f>
        <v/>
      </c>
      <c r="T925" s="27">
        <f>IF(D925="","",SUMIFS('3_Package_List'!$J$2:$J$5001,'3_Package_List'!$E$2:$E$5001,C925,'3_Package_List'!$G$2:$G$5001,D925))</f>
        <v/>
      </c>
      <c r="U925" s="27">
        <f>IF(D925="","",COUNTIFS('3_Package_List'!$E$2:$E$5001,C925,'3_Package_List'!$G$2:$G$5001,D925))</f>
        <v/>
      </c>
      <c r="V925" s="27">
        <f>IF(D925="","",IF(U925=0,"Not listed yet",IF(AND(S925=H925,T925=I925,U925=R925),"OK","Mismatch")))</f>
        <v/>
      </c>
    </row>
    <row r="926">
      <c r="A926" s="25" t="n"/>
      <c r="B926" s="25" t="n"/>
      <c r="C926" s="26" t="n"/>
      <c r="D926" s="26" t="n"/>
      <c r="E926" s="26" t="n"/>
      <c r="F926" s="26" t="n"/>
      <c r="G926" s="25" t="n"/>
      <c r="H926" s="25" t="n"/>
      <c r="I926" s="25" t="n"/>
      <c r="J926" s="25" t="n"/>
      <c r="K926" s="25" t="n"/>
      <c r="L926" s="27">
        <f>IF(D926="","",MIN(INT(H926/J926),I926))</f>
        <v/>
      </c>
      <c r="M926" s="27">
        <f>IF(D926="","",INT((H926-L926*J926)/J926))</f>
        <v/>
      </c>
      <c r="N926" s="27">
        <f>IF(D926="","",INT((I926-L926)/J926))</f>
        <v/>
      </c>
      <c r="O926" s="27">
        <f>IF(D926="","",H926-L926*J926-M926*J926)</f>
        <v/>
      </c>
      <c r="P926" s="27">
        <f>IF(D926="","",I926-L926-N926*J926)</f>
        <v/>
      </c>
      <c r="Q926" s="27">
        <f>IF(D926="","",IF(AND(O926&gt;0,P926&gt;0),IF(O926+P926&lt;=J926,1,2),IF(O926+P926&gt;0,1,0)))</f>
        <v/>
      </c>
      <c r="R926" s="27">
        <f>IF(D926="","",L926+M926+N926+Q926)</f>
        <v/>
      </c>
      <c r="S926" s="27">
        <f>IF(D926="","",SUMIFS('3_Package_List'!$H$2:$H$5001,'3_Package_List'!$E$2:$E$5001,C926,'3_Package_List'!$G$2:$G$5001,D926))</f>
        <v/>
      </c>
      <c r="T926" s="27">
        <f>IF(D926="","",SUMIFS('3_Package_List'!$J$2:$J$5001,'3_Package_List'!$E$2:$E$5001,C926,'3_Package_List'!$G$2:$G$5001,D926))</f>
        <v/>
      </c>
      <c r="U926" s="27">
        <f>IF(D926="","",COUNTIFS('3_Package_List'!$E$2:$E$5001,C926,'3_Package_List'!$G$2:$G$5001,D926))</f>
        <v/>
      </c>
      <c r="V926" s="27">
        <f>IF(D926="","",IF(U926=0,"Not listed yet",IF(AND(S926=H926,T926=I926,U926=R926),"OK","Mismatch")))</f>
        <v/>
      </c>
    </row>
    <row r="927">
      <c r="A927" s="25" t="n"/>
      <c r="B927" s="25" t="n"/>
      <c r="C927" s="26" t="n"/>
      <c r="D927" s="26" t="n"/>
      <c r="E927" s="26" t="n"/>
      <c r="F927" s="26" t="n"/>
      <c r="G927" s="25" t="n"/>
      <c r="H927" s="25" t="n"/>
      <c r="I927" s="25" t="n"/>
      <c r="J927" s="25" t="n"/>
      <c r="K927" s="25" t="n"/>
      <c r="L927" s="27">
        <f>IF(D927="","",MIN(INT(H927/J927),I927))</f>
        <v/>
      </c>
      <c r="M927" s="27">
        <f>IF(D927="","",INT((H927-L927*J927)/J927))</f>
        <v/>
      </c>
      <c r="N927" s="27">
        <f>IF(D927="","",INT((I927-L927)/J927))</f>
        <v/>
      </c>
      <c r="O927" s="27">
        <f>IF(D927="","",H927-L927*J927-M927*J927)</f>
        <v/>
      </c>
      <c r="P927" s="27">
        <f>IF(D927="","",I927-L927-N927*J927)</f>
        <v/>
      </c>
      <c r="Q927" s="27">
        <f>IF(D927="","",IF(AND(O927&gt;0,P927&gt;0),IF(O927+P927&lt;=J927,1,2),IF(O927+P927&gt;0,1,0)))</f>
        <v/>
      </c>
      <c r="R927" s="27">
        <f>IF(D927="","",L927+M927+N927+Q927)</f>
        <v/>
      </c>
      <c r="S927" s="27">
        <f>IF(D927="","",SUMIFS('3_Package_List'!$H$2:$H$5001,'3_Package_List'!$E$2:$E$5001,C927,'3_Package_List'!$G$2:$G$5001,D927))</f>
        <v/>
      </c>
      <c r="T927" s="27">
        <f>IF(D927="","",SUMIFS('3_Package_List'!$J$2:$J$5001,'3_Package_List'!$E$2:$E$5001,C927,'3_Package_List'!$G$2:$G$5001,D927))</f>
        <v/>
      </c>
      <c r="U927" s="27">
        <f>IF(D927="","",COUNTIFS('3_Package_List'!$E$2:$E$5001,C927,'3_Package_List'!$G$2:$G$5001,D927))</f>
        <v/>
      </c>
      <c r="V927" s="27">
        <f>IF(D927="","",IF(U927=0,"Not listed yet",IF(AND(S927=H927,T927=I927,U927=R927),"OK","Mismatch")))</f>
        <v/>
      </c>
    </row>
    <row r="928">
      <c r="A928" s="25" t="n"/>
      <c r="B928" s="25" t="n"/>
      <c r="C928" s="26" t="n"/>
      <c r="D928" s="26" t="n"/>
      <c r="E928" s="26" t="n"/>
      <c r="F928" s="26" t="n"/>
      <c r="G928" s="25" t="n"/>
      <c r="H928" s="25" t="n"/>
      <c r="I928" s="25" t="n"/>
      <c r="J928" s="25" t="n"/>
      <c r="K928" s="25" t="n"/>
      <c r="L928" s="27">
        <f>IF(D928="","",MIN(INT(H928/J928),I928))</f>
        <v/>
      </c>
      <c r="M928" s="27">
        <f>IF(D928="","",INT((H928-L928*J928)/J928))</f>
        <v/>
      </c>
      <c r="N928" s="27">
        <f>IF(D928="","",INT((I928-L928)/J928))</f>
        <v/>
      </c>
      <c r="O928" s="27">
        <f>IF(D928="","",H928-L928*J928-M928*J928)</f>
        <v/>
      </c>
      <c r="P928" s="27">
        <f>IF(D928="","",I928-L928-N928*J928)</f>
        <v/>
      </c>
      <c r="Q928" s="27">
        <f>IF(D928="","",IF(AND(O928&gt;0,P928&gt;0),IF(O928+P928&lt;=J928,1,2),IF(O928+P928&gt;0,1,0)))</f>
        <v/>
      </c>
      <c r="R928" s="27">
        <f>IF(D928="","",L928+M928+N928+Q928)</f>
        <v/>
      </c>
      <c r="S928" s="27">
        <f>IF(D928="","",SUMIFS('3_Package_List'!$H$2:$H$5001,'3_Package_List'!$E$2:$E$5001,C928,'3_Package_List'!$G$2:$G$5001,D928))</f>
        <v/>
      </c>
      <c r="T928" s="27">
        <f>IF(D928="","",SUMIFS('3_Package_List'!$J$2:$J$5001,'3_Package_List'!$E$2:$E$5001,C928,'3_Package_List'!$G$2:$G$5001,D928))</f>
        <v/>
      </c>
      <c r="U928" s="27">
        <f>IF(D928="","",COUNTIFS('3_Package_List'!$E$2:$E$5001,C928,'3_Package_List'!$G$2:$G$5001,D928))</f>
        <v/>
      </c>
      <c r="V928" s="27">
        <f>IF(D928="","",IF(U928=0,"Not listed yet",IF(AND(S928=H928,T928=I928,U928=R928),"OK","Mismatch")))</f>
        <v/>
      </c>
    </row>
    <row r="929">
      <c r="A929" s="25" t="n"/>
      <c r="B929" s="25" t="n"/>
      <c r="C929" s="26" t="n"/>
      <c r="D929" s="26" t="n"/>
      <c r="E929" s="26" t="n"/>
      <c r="F929" s="26" t="n"/>
      <c r="G929" s="25" t="n"/>
      <c r="H929" s="25" t="n"/>
      <c r="I929" s="25" t="n"/>
      <c r="J929" s="25" t="n"/>
      <c r="K929" s="25" t="n"/>
      <c r="L929" s="27">
        <f>IF(D929="","",MIN(INT(H929/J929),I929))</f>
        <v/>
      </c>
      <c r="M929" s="27">
        <f>IF(D929="","",INT((H929-L929*J929)/J929))</f>
        <v/>
      </c>
      <c r="N929" s="27">
        <f>IF(D929="","",INT((I929-L929)/J929))</f>
        <v/>
      </c>
      <c r="O929" s="27">
        <f>IF(D929="","",H929-L929*J929-M929*J929)</f>
        <v/>
      </c>
      <c r="P929" s="27">
        <f>IF(D929="","",I929-L929-N929*J929)</f>
        <v/>
      </c>
      <c r="Q929" s="27">
        <f>IF(D929="","",IF(AND(O929&gt;0,P929&gt;0),IF(O929+P929&lt;=J929,1,2),IF(O929+P929&gt;0,1,0)))</f>
        <v/>
      </c>
      <c r="R929" s="27">
        <f>IF(D929="","",L929+M929+N929+Q929)</f>
        <v/>
      </c>
      <c r="S929" s="27">
        <f>IF(D929="","",SUMIFS('3_Package_List'!$H$2:$H$5001,'3_Package_List'!$E$2:$E$5001,C929,'3_Package_List'!$G$2:$G$5001,D929))</f>
        <v/>
      </c>
      <c r="T929" s="27">
        <f>IF(D929="","",SUMIFS('3_Package_List'!$J$2:$J$5001,'3_Package_List'!$E$2:$E$5001,C929,'3_Package_List'!$G$2:$G$5001,D929))</f>
        <v/>
      </c>
      <c r="U929" s="27">
        <f>IF(D929="","",COUNTIFS('3_Package_List'!$E$2:$E$5001,C929,'3_Package_List'!$G$2:$G$5001,D929))</f>
        <v/>
      </c>
      <c r="V929" s="27">
        <f>IF(D929="","",IF(U929=0,"Not listed yet",IF(AND(S929=H929,T929=I929,U929=R929),"OK","Mismatch")))</f>
        <v/>
      </c>
    </row>
    <row r="930">
      <c r="A930" s="25" t="n"/>
      <c r="B930" s="25" t="n"/>
      <c r="C930" s="26" t="n"/>
      <c r="D930" s="26" t="n"/>
      <c r="E930" s="26" t="n"/>
      <c r="F930" s="26" t="n"/>
      <c r="G930" s="25" t="n"/>
      <c r="H930" s="25" t="n"/>
      <c r="I930" s="25" t="n"/>
      <c r="J930" s="25" t="n"/>
      <c r="K930" s="25" t="n"/>
      <c r="L930" s="27">
        <f>IF(D930="","",MIN(INT(H930/J930),I930))</f>
        <v/>
      </c>
      <c r="M930" s="27">
        <f>IF(D930="","",INT((H930-L930*J930)/J930))</f>
        <v/>
      </c>
      <c r="N930" s="27">
        <f>IF(D930="","",INT((I930-L930)/J930))</f>
        <v/>
      </c>
      <c r="O930" s="27">
        <f>IF(D930="","",H930-L930*J930-M930*J930)</f>
        <v/>
      </c>
      <c r="P930" s="27">
        <f>IF(D930="","",I930-L930-N930*J930)</f>
        <v/>
      </c>
      <c r="Q930" s="27">
        <f>IF(D930="","",IF(AND(O930&gt;0,P930&gt;0),IF(O930+P930&lt;=J930,1,2),IF(O930+P930&gt;0,1,0)))</f>
        <v/>
      </c>
      <c r="R930" s="27">
        <f>IF(D930="","",L930+M930+N930+Q930)</f>
        <v/>
      </c>
      <c r="S930" s="27">
        <f>IF(D930="","",SUMIFS('3_Package_List'!$H$2:$H$5001,'3_Package_List'!$E$2:$E$5001,C930,'3_Package_List'!$G$2:$G$5001,D930))</f>
        <v/>
      </c>
      <c r="T930" s="27">
        <f>IF(D930="","",SUMIFS('3_Package_List'!$J$2:$J$5001,'3_Package_List'!$E$2:$E$5001,C930,'3_Package_List'!$G$2:$G$5001,D930))</f>
        <v/>
      </c>
      <c r="U930" s="27">
        <f>IF(D930="","",COUNTIFS('3_Package_List'!$E$2:$E$5001,C930,'3_Package_List'!$G$2:$G$5001,D930))</f>
        <v/>
      </c>
      <c r="V930" s="27">
        <f>IF(D930="","",IF(U930=0,"Not listed yet",IF(AND(S930=H930,T930=I930,U930=R930),"OK","Mismatch")))</f>
        <v/>
      </c>
    </row>
    <row r="931">
      <c r="A931" s="25" t="n"/>
      <c r="B931" s="25" t="n"/>
      <c r="C931" s="26" t="n"/>
      <c r="D931" s="26" t="n"/>
      <c r="E931" s="26" t="n"/>
      <c r="F931" s="26" t="n"/>
      <c r="G931" s="25" t="n"/>
      <c r="H931" s="25" t="n"/>
      <c r="I931" s="25" t="n"/>
      <c r="J931" s="25" t="n"/>
      <c r="K931" s="25" t="n"/>
      <c r="L931" s="27">
        <f>IF(D931="","",MIN(INT(H931/J931),I931))</f>
        <v/>
      </c>
      <c r="M931" s="27">
        <f>IF(D931="","",INT((H931-L931*J931)/J931))</f>
        <v/>
      </c>
      <c r="N931" s="27">
        <f>IF(D931="","",INT((I931-L931)/J931))</f>
        <v/>
      </c>
      <c r="O931" s="27">
        <f>IF(D931="","",H931-L931*J931-M931*J931)</f>
        <v/>
      </c>
      <c r="P931" s="27">
        <f>IF(D931="","",I931-L931-N931*J931)</f>
        <v/>
      </c>
      <c r="Q931" s="27">
        <f>IF(D931="","",IF(AND(O931&gt;0,P931&gt;0),IF(O931+P931&lt;=J931,1,2),IF(O931+P931&gt;0,1,0)))</f>
        <v/>
      </c>
      <c r="R931" s="27">
        <f>IF(D931="","",L931+M931+N931+Q931)</f>
        <v/>
      </c>
      <c r="S931" s="27">
        <f>IF(D931="","",SUMIFS('3_Package_List'!$H$2:$H$5001,'3_Package_List'!$E$2:$E$5001,C931,'3_Package_List'!$G$2:$G$5001,D931))</f>
        <v/>
      </c>
      <c r="T931" s="27">
        <f>IF(D931="","",SUMIFS('3_Package_List'!$J$2:$J$5001,'3_Package_List'!$E$2:$E$5001,C931,'3_Package_List'!$G$2:$G$5001,D931))</f>
        <v/>
      </c>
      <c r="U931" s="27">
        <f>IF(D931="","",COUNTIFS('3_Package_List'!$E$2:$E$5001,C931,'3_Package_List'!$G$2:$G$5001,D931))</f>
        <v/>
      </c>
      <c r="V931" s="27">
        <f>IF(D931="","",IF(U931=0,"Not listed yet",IF(AND(S931=H931,T931=I931,U931=R931),"OK","Mismatch")))</f>
        <v/>
      </c>
    </row>
    <row r="932">
      <c r="A932" s="25" t="n"/>
      <c r="B932" s="25" t="n"/>
      <c r="C932" s="26" t="n"/>
      <c r="D932" s="26" t="n"/>
      <c r="E932" s="26" t="n"/>
      <c r="F932" s="26" t="n"/>
      <c r="G932" s="25" t="n"/>
      <c r="H932" s="25" t="n"/>
      <c r="I932" s="25" t="n"/>
      <c r="J932" s="25" t="n"/>
      <c r="K932" s="25" t="n"/>
      <c r="L932" s="27">
        <f>IF(D932="","",MIN(INT(H932/J932),I932))</f>
        <v/>
      </c>
      <c r="M932" s="27">
        <f>IF(D932="","",INT((H932-L932*J932)/J932))</f>
        <v/>
      </c>
      <c r="N932" s="27">
        <f>IF(D932="","",INT((I932-L932)/J932))</f>
        <v/>
      </c>
      <c r="O932" s="27">
        <f>IF(D932="","",H932-L932*J932-M932*J932)</f>
        <v/>
      </c>
      <c r="P932" s="27">
        <f>IF(D932="","",I932-L932-N932*J932)</f>
        <v/>
      </c>
      <c r="Q932" s="27">
        <f>IF(D932="","",IF(AND(O932&gt;0,P932&gt;0),IF(O932+P932&lt;=J932,1,2),IF(O932+P932&gt;0,1,0)))</f>
        <v/>
      </c>
      <c r="R932" s="27">
        <f>IF(D932="","",L932+M932+N932+Q932)</f>
        <v/>
      </c>
      <c r="S932" s="27">
        <f>IF(D932="","",SUMIFS('3_Package_List'!$H$2:$H$5001,'3_Package_List'!$E$2:$E$5001,C932,'3_Package_List'!$G$2:$G$5001,D932))</f>
        <v/>
      </c>
      <c r="T932" s="27">
        <f>IF(D932="","",SUMIFS('3_Package_List'!$J$2:$J$5001,'3_Package_List'!$E$2:$E$5001,C932,'3_Package_List'!$G$2:$G$5001,D932))</f>
        <v/>
      </c>
      <c r="U932" s="27">
        <f>IF(D932="","",COUNTIFS('3_Package_List'!$E$2:$E$5001,C932,'3_Package_List'!$G$2:$G$5001,D932))</f>
        <v/>
      </c>
      <c r="V932" s="27">
        <f>IF(D932="","",IF(U932=0,"Not listed yet",IF(AND(S932=H932,T932=I932,U932=R932),"OK","Mismatch")))</f>
        <v/>
      </c>
    </row>
    <row r="933">
      <c r="A933" s="25" t="n"/>
      <c r="B933" s="25" t="n"/>
      <c r="C933" s="26" t="n"/>
      <c r="D933" s="26" t="n"/>
      <c r="E933" s="26" t="n"/>
      <c r="F933" s="26" t="n"/>
      <c r="G933" s="25" t="n"/>
      <c r="H933" s="25" t="n"/>
      <c r="I933" s="25" t="n"/>
      <c r="J933" s="25" t="n"/>
      <c r="K933" s="25" t="n"/>
      <c r="L933" s="27">
        <f>IF(D933="","",MIN(INT(H933/J933),I933))</f>
        <v/>
      </c>
      <c r="M933" s="27">
        <f>IF(D933="","",INT((H933-L933*J933)/J933))</f>
        <v/>
      </c>
      <c r="N933" s="27">
        <f>IF(D933="","",INT((I933-L933)/J933))</f>
        <v/>
      </c>
      <c r="O933" s="27">
        <f>IF(D933="","",H933-L933*J933-M933*J933)</f>
        <v/>
      </c>
      <c r="P933" s="27">
        <f>IF(D933="","",I933-L933-N933*J933)</f>
        <v/>
      </c>
      <c r="Q933" s="27">
        <f>IF(D933="","",IF(AND(O933&gt;0,P933&gt;0),IF(O933+P933&lt;=J933,1,2),IF(O933+P933&gt;0,1,0)))</f>
        <v/>
      </c>
      <c r="R933" s="27">
        <f>IF(D933="","",L933+M933+N933+Q933)</f>
        <v/>
      </c>
      <c r="S933" s="27">
        <f>IF(D933="","",SUMIFS('3_Package_List'!$H$2:$H$5001,'3_Package_List'!$E$2:$E$5001,C933,'3_Package_List'!$G$2:$G$5001,D933))</f>
        <v/>
      </c>
      <c r="T933" s="27">
        <f>IF(D933="","",SUMIFS('3_Package_List'!$J$2:$J$5001,'3_Package_List'!$E$2:$E$5001,C933,'3_Package_List'!$G$2:$G$5001,D933))</f>
        <v/>
      </c>
      <c r="U933" s="27">
        <f>IF(D933="","",COUNTIFS('3_Package_List'!$E$2:$E$5001,C933,'3_Package_List'!$G$2:$G$5001,D933))</f>
        <v/>
      </c>
      <c r="V933" s="27">
        <f>IF(D933="","",IF(U933=0,"Not listed yet",IF(AND(S933=H933,T933=I933,U933=R933),"OK","Mismatch")))</f>
        <v/>
      </c>
    </row>
    <row r="934">
      <c r="A934" s="25" t="n"/>
      <c r="B934" s="25" t="n"/>
      <c r="C934" s="26" t="n"/>
      <c r="D934" s="26" t="n"/>
      <c r="E934" s="26" t="n"/>
      <c r="F934" s="26" t="n"/>
      <c r="G934" s="25" t="n"/>
      <c r="H934" s="25" t="n"/>
      <c r="I934" s="25" t="n"/>
      <c r="J934" s="25" t="n"/>
      <c r="K934" s="25" t="n"/>
      <c r="L934" s="27">
        <f>IF(D934="","",MIN(INT(H934/J934),I934))</f>
        <v/>
      </c>
      <c r="M934" s="27">
        <f>IF(D934="","",INT((H934-L934*J934)/J934))</f>
        <v/>
      </c>
      <c r="N934" s="27">
        <f>IF(D934="","",INT((I934-L934)/J934))</f>
        <v/>
      </c>
      <c r="O934" s="27">
        <f>IF(D934="","",H934-L934*J934-M934*J934)</f>
        <v/>
      </c>
      <c r="P934" s="27">
        <f>IF(D934="","",I934-L934-N934*J934)</f>
        <v/>
      </c>
      <c r="Q934" s="27">
        <f>IF(D934="","",IF(AND(O934&gt;0,P934&gt;0),IF(O934+P934&lt;=J934,1,2),IF(O934+P934&gt;0,1,0)))</f>
        <v/>
      </c>
      <c r="R934" s="27">
        <f>IF(D934="","",L934+M934+N934+Q934)</f>
        <v/>
      </c>
      <c r="S934" s="27">
        <f>IF(D934="","",SUMIFS('3_Package_List'!$H$2:$H$5001,'3_Package_List'!$E$2:$E$5001,C934,'3_Package_List'!$G$2:$G$5001,D934))</f>
        <v/>
      </c>
      <c r="T934" s="27">
        <f>IF(D934="","",SUMIFS('3_Package_List'!$J$2:$J$5001,'3_Package_List'!$E$2:$E$5001,C934,'3_Package_List'!$G$2:$G$5001,D934))</f>
        <v/>
      </c>
      <c r="U934" s="27">
        <f>IF(D934="","",COUNTIFS('3_Package_List'!$E$2:$E$5001,C934,'3_Package_List'!$G$2:$G$5001,D934))</f>
        <v/>
      </c>
      <c r="V934" s="27">
        <f>IF(D934="","",IF(U934=0,"Not listed yet",IF(AND(S934=H934,T934=I934,U934=R934),"OK","Mismatch")))</f>
        <v/>
      </c>
    </row>
    <row r="935">
      <c r="A935" s="25" t="n"/>
      <c r="B935" s="25" t="n"/>
      <c r="C935" s="26" t="n"/>
      <c r="D935" s="26" t="n"/>
      <c r="E935" s="26" t="n"/>
      <c r="F935" s="26" t="n"/>
      <c r="G935" s="25" t="n"/>
      <c r="H935" s="25" t="n"/>
      <c r="I935" s="25" t="n"/>
      <c r="J935" s="25" t="n"/>
      <c r="K935" s="25" t="n"/>
      <c r="L935" s="27">
        <f>IF(D935="","",MIN(INT(H935/J935),I935))</f>
        <v/>
      </c>
      <c r="M935" s="27">
        <f>IF(D935="","",INT((H935-L935*J935)/J935))</f>
        <v/>
      </c>
      <c r="N935" s="27">
        <f>IF(D935="","",INT((I935-L935)/J935))</f>
        <v/>
      </c>
      <c r="O935" s="27">
        <f>IF(D935="","",H935-L935*J935-M935*J935)</f>
        <v/>
      </c>
      <c r="P935" s="27">
        <f>IF(D935="","",I935-L935-N935*J935)</f>
        <v/>
      </c>
      <c r="Q935" s="27">
        <f>IF(D935="","",IF(AND(O935&gt;0,P935&gt;0),IF(O935+P935&lt;=J935,1,2),IF(O935+P935&gt;0,1,0)))</f>
        <v/>
      </c>
      <c r="R935" s="27">
        <f>IF(D935="","",L935+M935+N935+Q935)</f>
        <v/>
      </c>
      <c r="S935" s="27">
        <f>IF(D935="","",SUMIFS('3_Package_List'!$H$2:$H$5001,'3_Package_List'!$E$2:$E$5001,C935,'3_Package_List'!$G$2:$G$5001,D935))</f>
        <v/>
      </c>
      <c r="T935" s="27">
        <f>IF(D935="","",SUMIFS('3_Package_List'!$J$2:$J$5001,'3_Package_List'!$E$2:$E$5001,C935,'3_Package_List'!$G$2:$G$5001,D935))</f>
        <v/>
      </c>
      <c r="U935" s="27">
        <f>IF(D935="","",COUNTIFS('3_Package_List'!$E$2:$E$5001,C935,'3_Package_List'!$G$2:$G$5001,D935))</f>
        <v/>
      </c>
      <c r="V935" s="27">
        <f>IF(D935="","",IF(U935=0,"Not listed yet",IF(AND(S935=H935,T935=I935,U935=R935),"OK","Mismatch")))</f>
        <v/>
      </c>
    </row>
    <row r="936">
      <c r="A936" s="25" t="n"/>
      <c r="B936" s="25" t="n"/>
      <c r="C936" s="26" t="n"/>
      <c r="D936" s="26" t="n"/>
      <c r="E936" s="26" t="n"/>
      <c r="F936" s="26" t="n"/>
      <c r="G936" s="25" t="n"/>
      <c r="H936" s="25" t="n"/>
      <c r="I936" s="25" t="n"/>
      <c r="J936" s="25" t="n"/>
      <c r="K936" s="25" t="n"/>
      <c r="L936" s="27">
        <f>IF(D936="","",MIN(INT(H936/J936),I936))</f>
        <v/>
      </c>
      <c r="M936" s="27">
        <f>IF(D936="","",INT((H936-L936*J936)/J936))</f>
        <v/>
      </c>
      <c r="N936" s="27">
        <f>IF(D936="","",INT((I936-L936)/J936))</f>
        <v/>
      </c>
      <c r="O936" s="27">
        <f>IF(D936="","",H936-L936*J936-M936*J936)</f>
        <v/>
      </c>
      <c r="P936" s="27">
        <f>IF(D936="","",I936-L936-N936*J936)</f>
        <v/>
      </c>
      <c r="Q936" s="27">
        <f>IF(D936="","",IF(AND(O936&gt;0,P936&gt;0),IF(O936+P936&lt;=J936,1,2),IF(O936+P936&gt;0,1,0)))</f>
        <v/>
      </c>
      <c r="R936" s="27">
        <f>IF(D936="","",L936+M936+N936+Q936)</f>
        <v/>
      </c>
      <c r="S936" s="27">
        <f>IF(D936="","",SUMIFS('3_Package_List'!$H$2:$H$5001,'3_Package_List'!$E$2:$E$5001,C936,'3_Package_List'!$G$2:$G$5001,D936))</f>
        <v/>
      </c>
      <c r="T936" s="27">
        <f>IF(D936="","",SUMIFS('3_Package_List'!$J$2:$J$5001,'3_Package_List'!$E$2:$E$5001,C936,'3_Package_List'!$G$2:$G$5001,D936))</f>
        <v/>
      </c>
      <c r="U936" s="27">
        <f>IF(D936="","",COUNTIFS('3_Package_List'!$E$2:$E$5001,C936,'3_Package_List'!$G$2:$G$5001,D936))</f>
        <v/>
      </c>
      <c r="V936" s="27">
        <f>IF(D936="","",IF(U936=0,"Not listed yet",IF(AND(S936=H936,T936=I936,U936=R936),"OK","Mismatch")))</f>
        <v/>
      </c>
    </row>
    <row r="937">
      <c r="A937" s="25" t="n"/>
      <c r="B937" s="25" t="n"/>
      <c r="C937" s="26" t="n"/>
      <c r="D937" s="26" t="n"/>
      <c r="E937" s="26" t="n"/>
      <c r="F937" s="26" t="n"/>
      <c r="G937" s="25" t="n"/>
      <c r="H937" s="25" t="n"/>
      <c r="I937" s="25" t="n"/>
      <c r="J937" s="25" t="n"/>
      <c r="K937" s="25" t="n"/>
      <c r="L937" s="27">
        <f>IF(D937="","",MIN(INT(H937/J937),I937))</f>
        <v/>
      </c>
      <c r="M937" s="27">
        <f>IF(D937="","",INT((H937-L937*J937)/J937))</f>
        <v/>
      </c>
      <c r="N937" s="27">
        <f>IF(D937="","",INT((I937-L937)/J937))</f>
        <v/>
      </c>
      <c r="O937" s="27">
        <f>IF(D937="","",H937-L937*J937-M937*J937)</f>
        <v/>
      </c>
      <c r="P937" s="27">
        <f>IF(D937="","",I937-L937-N937*J937)</f>
        <v/>
      </c>
      <c r="Q937" s="27">
        <f>IF(D937="","",IF(AND(O937&gt;0,P937&gt;0),IF(O937+P937&lt;=J937,1,2),IF(O937+P937&gt;0,1,0)))</f>
        <v/>
      </c>
      <c r="R937" s="27">
        <f>IF(D937="","",L937+M937+N937+Q937)</f>
        <v/>
      </c>
      <c r="S937" s="27">
        <f>IF(D937="","",SUMIFS('3_Package_List'!$H$2:$H$5001,'3_Package_List'!$E$2:$E$5001,C937,'3_Package_List'!$G$2:$G$5001,D937))</f>
        <v/>
      </c>
      <c r="T937" s="27">
        <f>IF(D937="","",SUMIFS('3_Package_List'!$J$2:$J$5001,'3_Package_List'!$E$2:$E$5001,C937,'3_Package_List'!$G$2:$G$5001,D937))</f>
        <v/>
      </c>
      <c r="U937" s="27">
        <f>IF(D937="","",COUNTIFS('3_Package_List'!$E$2:$E$5001,C937,'3_Package_List'!$G$2:$G$5001,D937))</f>
        <v/>
      </c>
      <c r="V937" s="27">
        <f>IF(D937="","",IF(U937=0,"Not listed yet",IF(AND(S937=H937,T937=I937,U937=R937),"OK","Mismatch")))</f>
        <v/>
      </c>
    </row>
    <row r="938">
      <c r="A938" s="25" t="n"/>
      <c r="B938" s="25" t="n"/>
      <c r="C938" s="26" t="n"/>
      <c r="D938" s="26" t="n"/>
      <c r="E938" s="26" t="n"/>
      <c r="F938" s="26" t="n"/>
      <c r="G938" s="25" t="n"/>
      <c r="H938" s="25" t="n"/>
      <c r="I938" s="25" t="n"/>
      <c r="J938" s="25" t="n"/>
      <c r="K938" s="25" t="n"/>
      <c r="L938" s="27">
        <f>IF(D938="","",MIN(INT(H938/J938),I938))</f>
        <v/>
      </c>
      <c r="M938" s="27">
        <f>IF(D938="","",INT((H938-L938*J938)/J938))</f>
        <v/>
      </c>
      <c r="N938" s="27">
        <f>IF(D938="","",INT((I938-L938)/J938))</f>
        <v/>
      </c>
      <c r="O938" s="27">
        <f>IF(D938="","",H938-L938*J938-M938*J938)</f>
        <v/>
      </c>
      <c r="P938" s="27">
        <f>IF(D938="","",I938-L938-N938*J938)</f>
        <v/>
      </c>
      <c r="Q938" s="27">
        <f>IF(D938="","",IF(AND(O938&gt;0,P938&gt;0),IF(O938+P938&lt;=J938,1,2),IF(O938+P938&gt;0,1,0)))</f>
        <v/>
      </c>
      <c r="R938" s="27">
        <f>IF(D938="","",L938+M938+N938+Q938)</f>
        <v/>
      </c>
      <c r="S938" s="27">
        <f>IF(D938="","",SUMIFS('3_Package_List'!$H$2:$H$5001,'3_Package_List'!$E$2:$E$5001,C938,'3_Package_List'!$G$2:$G$5001,D938))</f>
        <v/>
      </c>
      <c r="T938" s="27">
        <f>IF(D938="","",SUMIFS('3_Package_List'!$J$2:$J$5001,'3_Package_List'!$E$2:$E$5001,C938,'3_Package_List'!$G$2:$G$5001,D938))</f>
        <v/>
      </c>
      <c r="U938" s="27">
        <f>IF(D938="","",COUNTIFS('3_Package_List'!$E$2:$E$5001,C938,'3_Package_List'!$G$2:$G$5001,D938))</f>
        <v/>
      </c>
      <c r="V938" s="27">
        <f>IF(D938="","",IF(U938=0,"Not listed yet",IF(AND(S938=H938,T938=I938,U938=R938),"OK","Mismatch")))</f>
        <v/>
      </c>
    </row>
    <row r="939">
      <c r="A939" s="25" t="n"/>
      <c r="B939" s="25" t="n"/>
      <c r="C939" s="26" t="n"/>
      <c r="D939" s="26" t="n"/>
      <c r="E939" s="26" t="n"/>
      <c r="F939" s="26" t="n"/>
      <c r="G939" s="25" t="n"/>
      <c r="H939" s="25" t="n"/>
      <c r="I939" s="25" t="n"/>
      <c r="J939" s="25" t="n"/>
      <c r="K939" s="25" t="n"/>
      <c r="L939" s="27">
        <f>IF(D939="","",MIN(INT(H939/J939),I939))</f>
        <v/>
      </c>
      <c r="M939" s="27">
        <f>IF(D939="","",INT((H939-L939*J939)/J939))</f>
        <v/>
      </c>
      <c r="N939" s="27">
        <f>IF(D939="","",INT((I939-L939)/J939))</f>
        <v/>
      </c>
      <c r="O939" s="27">
        <f>IF(D939="","",H939-L939*J939-M939*J939)</f>
        <v/>
      </c>
      <c r="P939" s="27">
        <f>IF(D939="","",I939-L939-N939*J939)</f>
        <v/>
      </c>
      <c r="Q939" s="27">
        <f>IF(D939="","",IF(AND(O939&gt;0,P939&gt;0),IF(O939+P939&lt;=J939,1,2),IF(O939+P939&gt;0,1,0)))</f>
        <v/>
      </c>
      <c r="R939" s="27">
        <f>IF(D939="","",L939+M939+N939+Q939)</f>
        <v/>
      </c>
      <c r="S939" s="27">
        <f>IF(D939="","",SUMIFS('3_Package_List'!$H$2:$H$5001,'3_Package_List'!$E$2:$E$5001,C939,'3_Package_List'!$G$2:$G$5001,D939))</f>
        <v/>
      </c>
      <c r="T939" s="27">
        <f>IF(D939="","",SUMIFS('3_Package_List'!$J$2:$J$5001,'3_Package_List'!$E$2:$E$5001,C939,'3_Package_List'!$G$2:$G$5001,D939))</f>
        <v/>
      </c>
      <c r="U939" s="27">
        <f>IF(D939="","",COUNTIFS('3_Package_List'!$E$2:$E$5001,C939,'3_Package_List'!$G$2:$G$5001,D939))</f>
        <v/>
      </c>
      <c r="V939" s="27">
        <f>IF(D939="","",IF(U939=0,"Not listed yet",IF(AND(S939=H939,T939=I939,U939=R939),"OK","Mismatch")))</f>
        <v/>
      </c>
    </row>
    <row r="940">
      <c r="A940" s="25" t="n"/>
      <c r="B940" s="25" t="n"/>
      <c r="C940" s="26" t="n"/>
      <c r="D940" s="26" t="n"/>
      <c r="E940" s="26" t="n"/>
      <c r="F940" s="26" t="n"/>
      <c r="G940" s="25" t="n"/>
      <c r="H940" s="25" t="n"/>
      <c r="I940" s="25" t="n"/>
      <c r="J940" s="25" t="n"/>
      <c r="K940" s="25" t="n"/>
      <c r="L940" s="27">
        <f>IF(D940="","",MIN(INT(H940/J940),I940))</f>
        <v/>
      </c>
      <c r="M940" s="27">
        <f>IF(D940="","",INT((H940-L940*J940)/J940))</f>
        <v/>
      </c>
      <c r="N940" s="27">
        <f>IF(D940="","",INT((I940-L940)/J940))</f>
        <v/>
      </c>
      <c r="O940" s="27">
        <f>IF(D940="","",H940-L940*J940-M940*J940)</f>
        <v/>
      </c>
      <c r="P940" s="27">
        <f>IF(D940="","",I940-L940-N940*J940)</f>
        <v/>
      </c>
      <c r="Q940" s="27">
        <f>IF(D940="","",IF(AND(O940&gt;0,P940&gt;0),IF(O940+P940&lt;=J940,1,2),IF(O940+P940&gt;0,1,0)))</f>
        <v/>
      </c>
      <c r="R940" s="27">
        <f>IF(D940="","",L940+M940+N940+Q940)</f>
        <v/>
      </c>
      <c r="S940" s="27">
        <f>IF(D940="","",SUMIFS('3_Package_List'!$H$2:$H$5001,'3_Package_List'!$E$2:$E$5001,C940,'3_Package_List'!$G$2:$G$5001,D940))</f>
        <v/>
      </c>
      <c r="T940" s="27">
        <f>IF(D940="","",SUMIFS('3_Package_List'!$J$2:$J$5001,'3_Package_List'!$E$2:$E$5001,C940,'3_Package_List'!$G$2:$G$5001,D940))</f>
        <v/>
      </c>
      <c r="U940" s="27">
        <f>IF(D940="","",COUNTIFS('3_Package_List'!$E$2:$E$5001,C940,'3_Package_List'!$G$2:$G$5001,D940))</f>
        <v/>
      </c>
      <c r="V940" s="27">
        <f>IF(D940="","",IF(U940=0,"Not listed yet",IF(AND(S940=H940,T940=I940,U940=R940),"OK","Mismatch")))</f>
        <v/>
      </c>
    </row>
    <row r="941">
      <c r="A941" s="25" t="n"/>
      <c r="B941" s="25" t="n"/>
      <c r="C941" s="26" t="n"/>
      <c r="D941" s="26" t="n"/>
      <c r="E941" s="26" t="n"/>
      <c r="F941" s="26" t="n"/>
      <c r="G941" s="25" t="n"/>
      <c r="H941" s="25" t="n"/>
      <c r="I941" s="25" t="n"/>
      <c r="J941" s="25" t="n"/>
      <c r="K941" s="25" t="n"/>
      <c r="L941" s="27">
        <f>IF(D941="","",MIN(INT(H941/J941),I941))</f>
        <v/>
      </c>
      <c r="M941" s="27">
        <f>IF(D941="","",INT((H941-L941*J941)/J941))</f>
        <v/>
      </c>
      <c r="N941" s="27">
        <f>IF(D941="","",INT((I941-L941)/J941))</f>
        <v/>
      </c>
      <c r="O941" s="27">
        <f>IF(D941="","",H941-L941*J941-M941*J941)</f>
        <v/>
      </c>
      <c r="P941" s="27">
        <f>IF(D941="","",I941-L941-N941*J941)</f>
        <v/>
      </c>
      <c r="Q941" s="27">
        <f>IF(D941="","",IF(AND(O941&gt;0,P941&gt;0),IF(O941+P941&lt;=J941,1,2),IF(O941+P941&gt;0,1,0)))</f>
        <v/>
      </c>
      <c r="R941" s="27">
        <f>IF(D941="","",L941+M941+N941+Q941)</f>
        <v/>
      </c>
      <c r="S941" s="27">
        <f>IF(D941="","",SUMIFS('3_Package_List'!$H$2:$H$5001,'3_Package_List'!$E$2:$E$5001,C941,'3_Package_List'!$G$2:$G$5001,D941))</f>
        <v/>
      </c>
      <c r="T941" s="27">
        <f>IF(D941="","",SUMIFS('3_Package_List'!$J$2:$J$5001,'3_Package_List'!$E$2:$E$5001,C941,'3_Package_List'!$G$2:$G$5001,D941))</f>
        <v/>
      </c>
      <c r="U941" s="27">
        <f>IF(D941="","",COUNTIFS('3_Package_List'!$E$2:$E$5001,C941,'3_Package_List'!$G$2:$G$5001,D941))</f>
        <v/>
      </c>
      <c r="V941" s="27">
        <f>IF(D941="","",IF(U941=0,"Not listed yet",IF(AND(S941=H941,T941=I941,U941=R941),"OK","Mismatch")))</f>
        <v/>
      </c>
    </row>
    <row r="942">
      <c r="A942" s="25" t="n"/>
      <c r="B942" s="25" t="n"/>
      <c r="C942" s="26" t="n"/>
      <c r="D942" s="26" t="n"/>
      <c r="E942" s="26" t="n"/>
      <c r="F942" s="26" t="n"/>
      <c r="G942" s="25" t="n"/>
      <c r="H942" s="25" t="n"/>
      <c r="I942" s="25" t="n"/>
      <c r="J942" s="25" t="n"/>
      <c r="K942" s="25" t="n"/>
      <c r="L942" s="27">
        <f>IF(D942="","",MIN(INT(H942/J942),I942))</f>
        <v/>
      </c>
      <c r="M942" s="27">
        <f>IF(D942="","",INT((H942-L942*J942)/J942))</f>
        <v/>
      </c>
      <c r="N942" s="27">
        <f>IF(D942="","",INT((I942-L942)/J942))</f>
        <v/>
      </c>
      <c r="O942" s="27">
        <f>IF(D942="","",H942-L942*J942-M942*J942)</f>
        <v/>
      </c>
      <c r="P942" s="27">
        <f>IF(D942="","",I942-L942-N942*J942)</f>
        <v/>
      </c>
      <c r="Q942" s="27">
        <f>IF(D942="","",IF(AND(O942&gt;0,P942&gt;0),IF(O942+P942&lt;=J942,1,2),IF(O942+P942&gt;0,1,0)))</f>
        <v/>
      </c>
      <c r="R942" s="27">
        <f>IF(D942="","",L942+M942+N942+Q942)</f>
        <v/>
      </c>
      <c r="S942" s="27">
        <f>IF(D942="","",SUMIFS('3_Package_List'!$H$2:$H$5001,'3_Package_List'!$E$2:$E$5001,C942,'3_Package_List'!$G$2:$G$5001,D942))</f>
        <v/>
      </c>
      <c r="T942" s="27">
        <f>IF(D942="","",SUMIFS('3_Package_List'!$J$2:$J$5001,'3_Package_List'!$E$2:$E$5001,C942,'3_Package_List'!$G$2:$G$5001,D942))</f>
        <v/>
      </c>
      <c r="U942" s="27">
        <f>IF(D942="","",COUNTIFS('3_Package_List'!$E$2:$E$5001,C942,'3_Package_List'!$G$2:$G$5001,D942))</f>
        <v/>
      </c>
      <c r="V942" s="27">
        <f>IF(D942="","",IF(U942=0,"Not listed yet",IF(AND(S942=H942,T942=I942,U942=R942),"OK","Mismatch")))</f>
        <v/>
      </c>
    </row>
    <row r="943">
      <c r="A943" s="25" t="n"/>
      <c r="B943" s="25" t="n"/>
      <c r="C943" s="26" t="n"/>
      <c r="D943" s="26" t="n"/>
      <c r="E943" s="26" t="n"/>
      <c r="F943" s="26" t="n"/>
      <c r="G943" s="25" t="n"/>
      <c r="H943" s="25" t="n"/>
      <c r="I943" s="25" t="n"/>
      <c r="J943" s="25" t="n"/>
      <c r="K943" s="25" t="n"/>
      <c r="L943" s="27">
        <f>IF(D943="","",MIN(INT(H943/J943),I943))</f>
        <v/>
      </c>
      <c r="M943" s="27">
        <f>IF(D943="","",INT((H943-L943*J943)/J943))</f>
        <v/>
      </c>
      <c r="N943" s="27">
        <f>IF(D943="","",INT((I943-L943)/J943))</f>
        <v/>
      </c>
      <c r="O943" s="27">
        <f>IF(D943="","",H943-L943*J943-M943*J943)</f>
        <v/>
      </c>
      <c r="P943" s="27">
        <f>IF(D943="","",I943-L943-N943*J943)</f>
        <v/>
      </c>
      <c r="Q943" s="27">
        <f>IF(D943="","",IF(AND(O943&gt;0,P943&gt;0),IF(O943+P943&lt;=J943,1,2),IF(O943+P943&gt;0,1,0)))</f>
        <v/>
      </c>
      <c r="R943" s="27">
        <f>IF(D943="","",L943+M943+N943+Q943)</f>
        <v/>
      </c>
      <c r="S943" s="27">
        <f>IF(D943="","",SUMIFS('3_Package_List'!$H$2:$H$5001,'3_Package_List'!$E$2:$E$5001,C943,'3_Package_List'!$G$2:$G$5001,D943))</f>
        <v/>
      </c>
      <c r="T943" s="27">
        <f>IF(D943="","",SUMIFS('3_Package_List'!$J$2:$J$5001,'3_Package_List'!$E$2:$E$5001,C943,'3_Package_List'!$G$2:$G$5001,D943))</f>
        <v/>
      </c>
      <c r="U943" s="27">
        <f>IF(D943="","",COUNTIFS('3_Package_List'!$E$2:$E$5001,C943,'3_Package_List'!$G$2:$G$5001,D943))</f>
        <v/>
      </c>
      <c r="V943" s="27">
        <f>IF(D943="","",IF(U943=0,"Not listed yet",IF(AND(S943=H943,T943=I943,U943=R943),"OK","Mismatch")))</f>
        <v/>
      </c>
    </row>
    <row r="944">
      <c r="A944" s="25" t="n"/>
      <c r="B944" s="25" t="n"/>
      <c r="C944" s="26" t="n"/>
      <c r="D944" s="26" t="n"/>
      <c r="E944" s="26" t="n"/>
      <c r="F944" s="26" t="n"/>
      <c r="G944" s="25" t="n"/>
      <c r="H944" s="25" t="n"/>
      <c r="I944" s="25" t="n"/>
      <c r="J944" s="25" t="n"/>
      <c r="K944" s="25" t="n"/>
      <c r="L944" s="27">
        <f>IF(D944="","",MIN(INT(H944/J944),I944))</f>
        <v/>
      </c>
      <c r="M944" s="27">
        <f>IF(D944="","",INT((H944-L944*J944)/J944))</f>
        <v/>
      </c>
      <c r="N944" s="27">
        <f>IF(D944="","",INT((I944-L944)/J944))</f>
        <v/>
      </c>
      <c r="O944" s="27">
        <f>IF(D944="","",H944-L944*J944-M944*J944)</f>
        <v/>
      </c>
      <c r="P944" s="27">
        <f>IF(D944="","",I944-L944-N944*J944)</f>
        <v/>
      </c>
      <c r="Q944" s="27">
        <f>IF(D944="","",IF(AND(O944&gt;0,P944&gt;0),IF(O944+P944&lt;=J944,1,2),IF(O944+P944&gt;0,1,0)))</f>
        <v/>
      </c>
      <c r="R944" s="27">
        <f>IF(D944="","",L944+M944+N944+Q944)</f>
        <v/>
      </c>
      <c r="S944" s="27">
        <f>IF(D944="","",SUMIFS('3_Package_List'!$H$2:$H$5001,'3_Package_List'!$E$2:$E$5001,C944,'3_Package_List'!$G$2:$G$5001,D944))</f>
        <v/>
      </c>
      <c r="T944" s="27">
        <f>IF(D944="","",SUMIFS('3_Package_List'!$J$2:$J$5001,'3_Package_List'!$E$2:$E$5001,C944,'3_Package_List'!$G$2:$G$5001,D944))</f>
        <v/>
      </c>
      <c r="U944" s="27">
        <f>IF(D944="","",COUNTIFS('3_Package_List'!$E$2:$E$5001,C944,'3_Package_List'!$G$2:$G$5001,D944))</f>
        <v/>
      </c>
      <c r="V944" s="27">
        <f>IF(D944="","",IF(U944=0,"Not listed yet",IF(AND(S944=H944,T944=I944,U944=R944),"OK","Mismatch")))</f>
        <v/>
      </c>
    </row>
    <row r="945">
      <c r="A945" s="25" t="n"/>
      <c r="B945" s="25" t="n"/>
      <c r="C945" s="26" t="n"/>
      <c r="D945" s="26" t="n"/>
      <c r="E945" s="26" t="n"/>
      <c r="F945" s="26" t="n"/>
      <c r="G945" s="25" t="n"/>
      <c r="H945" s="25" t="n"/>
      <c r="I945" s="25" t="n"/>
      <c r="J945" s="25" t="n"/>
      <c r="K945" s="25" t="n"/>
      <c r="L945" s="27">
        <f>IF(D945="","",MIN(INT(H945/J945),I945))</f>
        <v/>
      </c>
      <c r="M945" s="27">
        <f>IF(D945="","",INT((H945-L945*J945)/J945))</f>
        <v/>
      </c>
      <c r="N945" s="27">
        <f>IF(D945="","",INT((I945-L945)/J945))</f>
        <v/>
      </c>
      <c r="O945" s="27">
        <f>IF(D945="","",H945-L945*J945-M945*J945)</f>
        <v/>
      </c>
      <c r="P945" s="27">
        <f>IF(D945="","",I945-L945-N945*J945)</f>
        <v/>
      </c>
      <c r="Q945" s="27">
        <f>IF(D945="","",IF(AND(O945&gt;0,P945&gt;0),IF(O945+P945&lt;=J945,1,2),IF(O945+P945&gt;0,1,0)))</f>
        <v/>
      </c>
      <c r="R945" s="27">
        <f>IF(D945="","",L945+M945+N945+Q945)</f>
        <v/>
      </c>
      <c r="S945" s="27">
        <f>IF(D945="","",SUMIFS('3_Package_List'!$H$2:$H$5001,'3_Package_List'!$E$2:$E$5001,C945,'3_Package_List'!$G$2:$G$5001,D945))</f>
        <v/>
      </c>
      <c r="T945" s="27">
        <f>IF(D945="","",SUMIFS('3_Package_List'!$J$2:$J$5001,'3_Package_List'!$E$2:$E$5001,C945,'3_Package_List'!$G$2:$G$5001,D945))</f>
        <v/>
      </c>
      <c r="U945" s="27">
        <f>IF(D945="","",COUNTIFS('3_Package_List'!$E$2:$E$5001,C945,'3_Package_List'!$G$2:$G$5001,D945))</f>
        <v/>
      </c>
      <c r="V945" s="27">
        <f>IF(D945="","",IF(U945=0,"Not listed yet",IF(AND(S945=H945,T945=I945,U945=R945),"OK","Mismatch")))</f>
        <v/>
      </c>
    </row>
    <row r="946">
      <c r="A946" s="25" t="n"/>
      <c r="B946" s="25" t="n"/>
      <c r="C946" s="26" t="n"/>
      <c r="D946" s="26" t="n"/>
      <c r="E946" s="26" t="n"/>
      <c r="F946" s="26" t="n"/>
      <c r="G946" s="25" t="n"/>
      <c r="H946" s="25" t="n"/>
      <c r="I946" s="25" t="n"/>
      <c r="J946" s="25" t="n"/>
      <c r="K946" s="25" t="n"/>
      <c r="L946" s="27">
        <f>IF(D946="","",MIN(INT(H946/J946),I946))</f>
        <v/>
      </c>
      <c r="M946" s="27">
        <f>IF(D946="","",INT((H946-L946*J946)/J946))</f>
        <v/>
      </c>
      <c r="N946" s="27">
        <f>IF(D946="","",INT((I946-L946)/J946))</f>
        <v/>
      </c>
      <c r="O946" s="27">
        <f>IF(D946="","",H946-L946*J946-M946*J946)</f>
        <v/>
      </c>
      <c r="P946" s="27">
        <f>IF(D946="","",I946-L946-N946*J946)</f>
        <v/>
      </c>
      <c r="Q946" s="27">
        <f>IF(D946="","",IF(AND(O946&gt;0,P946&gt;0),IF(O946+P946&lt;=J946,1,2),IF(O946+P946&gt;0,1,0)))</f>
        <v/>
      </c>
      <c r="R946" s="27">
        <f>IF(D946="","",L946+M946+N946+Q946)</f>
        <v/>
      </c>
      <c r="S946" s="27">
        <f>IF(D946="","",SUMIFS('3_Package_List'!$H$2:$H$5001,'3_Package_List'!$E$2:$E$5001,C946,'3_Package_List'!$G$2:$G$5001,D946))</f>
        <v/>
      </c>
      <c r="T946" s="27">
        <f>IF(D946="","",SUMIFS('3_Package_List'!$J$2:$J$5001,'3_Package_List'!$E$2:$E$5001,C946,'3_Package_List'!$G$2:$G$5001,D946))</f>
        <v/>
      </c>
      <c r="U946" s="27">
        <f>IF(D946="","",COUNTIFS('3_Package_List'!$E$2:$E$5001,C946,'3_Package_List'!$G$2:$G$5001,D946))</f>
        <v/>
      </c>
      <c r="V946" s="27">
        <f>IF(D946="","",IF(U946=0,"Not listed yet",IF(AND(S946=H946,T946=I946,U946=R946),"OK","Mismatch")))</f>
        <v/>
      </c>
    </row>
    <row r="947">
      <c r="A947" s="25" t="n"/>
      <c r="B947" s="25" t="n"/>
      <c r="C947" s="26" t="n"/>
      <c r="D947" s="26" t="n"/>
      <c r="E947" s="26" t="n"/>
      <c r="F947" s="26" t="n"/>
      <c r="G947" s="25" t="n"/>
      <c r="H947" s="25" t="n"/>
      <c r="I947" s="25" t="n"/>
      <c r="J947" s="25" t="n"/>
      <c r="K947" s="25" t="n"/>
      <c r="L947" s="27">
        <f>IF(D947="","",MIN(INT(H947/J947),I947))</f>
        <v/>
      </c>
      <c r="M947" s="27">
        <f>IF(D947="","",INT((H947-L947*J947)/J947))</f>
        <v/>
      </c>
      <c r="N947" s="27">
        <f>IF(D947="","",INT((I947-L947)/J947))</f>
        <v/>
      </c>
      <c r="O947" s="27">
        <f>IF(D947="","",H947-L947*J947-M947*J947)</f>
        <v/>
      </c>
      <c r="P947" s="27">
        <f>IF(D947="","",I947-L947-N947*J947)</f>
        <v/>
      </c>
      <c r="Q947" s="27">
        <f>IF(D947="","",IF(AND(O947&gt;0,P947&gt;0),IF(O947+P947&lt;=J947,1,2),IF(O947+P947&gt;0,1,0)))</f>
        <v/>
      </c>
      <c r="R947" s="27">
        <f>IF(D947="","",L947+M947+N947+Q947)</f>
        <v/>
      </c>
      <c r="S947" s="27">
        <f>IF(D947="","",SUMIFS('3_Package_List'!$H$2:$H$5001,'3_Package_List'!$E$2:$E$5001,C947,'3_Package_List'!$G$2:$G$5001,D947))</f>
        <v/>
      </c>
      <c r="T947" s="27">
        <f>IF(D947="","",SUMIFS('3_Package_List'!$J$2:$J$5001,'3_Package_List'!$E$2:$E$5001,C947,'3_Package_List'!$G$2:$G$5001,D947))</f>
        <v/>
      </c>
      <c r="U947" s="27">
        <f>IF(D947="","",COUNTIFS('3_Package_List'!$E$2:$E$5001,C947,'3_Package_List'!$G$2:$G$5001,D947))</f>
        <v/>
      </c>
      <c r="V947" s="27">
        <f>IF(D947="","",IF(U947=0,"Not listed yet",IF(AND(S947=H947,T947=I947,U947=R947),"OK","Mismatch")))</f>
        <v/>
      </c>
    </row>
    <row r="948">
      <c r="A948" s="25" t="n"/>
      <c r="B948" s="25" t="n"/>
      <c r="C948" s="26" t="n"/>
      <c r="D948" s="26" t="n"/>
      <c r="E948" s="26" t="n"/>
      <c r="F948" s="26" t="n"/>
      <c r="G948" s="25" t="n"/>
      <c r="H948" s="25" t="n"/>
      <c r="I948" s="25" t="n"/>
      <c r="J948" s="25" t="n"/>
      <c r="K948" s="25" t="n"/>
      <c r="L948" s="27">
        <f>IF(D948="","",MIN(INT(H948/J948),I948))</f>
        <v/>
      </c>
      <c r="M948" s="27">
        <f>IF(D948="","",INT((H948-L948*J948)/J948))</f>
        <v/>
      </c>
      <c r="N948" s="27">
        <f>IF(D948="","",INT((I948-L948)/J948))</f>
        <v/>
      </c>
      <c r="O948" s="27">
        <f>IF(D948="","",H948-L948*J948-M948*J948)</f>
        <v/>
      </c>
      <c r="P948" s="27">
        <f>IF(D948="","",I948-L948-N948*J948)</f>
        <v/>
      </c>
      <c r="Q948" s="27">
        <f>IF(D948="","",IF(AND(O948&gt;0,P948&gt;0),IF(O948+P948&lt;=J948,1,2),IF(O948+P948&gt;0,1,0)))</f>
        <v/>
      </c>
      <c r="R948" s="27">
        <f>IF(D948="","",L948+M948+N948+Q948)</f>
        <v/>
      </c>
      <c r="S948" s="27">
        <f>IF(D948="","",SUMIFS('3_Package_List'!$H$2:$H$5001,'3_Package_List'!$E$2:$E$5001,C948,'3_Package_List'!$G$2:$G$5001,D948))</f>
        <v/>
      </c>
      <c r="T948" s="27">
        <f>IF(D948="","",SUMIFS('3_Package_List'!$J$2:$J$5001,'3_Package_List'!$E$2:$E$5001,C948,'3_Package_List'!$G$2:$G$5001,D948))</f>
        <v/>
      </c>
      <c r="U948" s="27">
        <f>IF(D948="","",COUNTIFS('3_Package_List'!$E$2:$E$5001,C948,'3_Package_List'!$G$2:$G$5001,D948))</f>
        <v/>
      </c>
      <c r="V948" s="27">
        <f>IF(D948="","",IF(U948=0,"Not listed yet",IF(AND(S948=H948,T948=I948,U948=R948),"OK","Mismatch")))</f>
        <v/>
      </c>
    </row>
    <row r="949">
      <c r="A949" s="25" t="n"/>
      <c r="B949" s="25" t="n"/>
      <c r="C949" s="26" t="n"/>
      <c r="D949" s="26" t="n"/>
      <c r="E949" s="26" t="n"/>
      <c r="F949" s="26" t="n"/>
      <c r="G949" s="25" t="n"/>
      <c r="H949" s="25" t="n"/>
      <c r="I949" s="25" t="n"/>
      <c r="J949" s="25" t="n"/>
      <c r="K949" s="25" t="n"/>
      <c r="L949" s="27">
        <f>IF(D949="","",MIN(INT(H949/J949),I949))</f>
        <v/>
      </c>
      <c r="M949" s="27">
        <f>IF(D949="","",INT((H949-L949*J949)/J949))</f>
        <v/>
      </c>
      <c r="N949" s="27">
        <f>IF(D949="","",INT((I949-L949)/J949))</f>
        <v/>
      </c>
      <c r="O949" s="27">
        <f>IF(D949="","",H949-L949*J949-M949*J949)</f>
        <v/>
      </c>
      <c r="P949" s="27">
        <f>IF(D949="","",I949-L949-N949*J949)</f>
        <v/>
      </c>
      <c r="Q949" s="27">
        <f>IF(D949="","",IF(AND(O949&gt;0,P949&gt;0),IF(O949+P949&lt;=J949,1,2),IF(O949+P949&gt;0,1,0)))</f>
        <v/>
      </c>
      <c r="R949" s="27">
        <f>IF(D949="","",L949+M949+N949+Q949)</f>
        <v/>
      </c>
      <c r="S949" s="27">
        <f>IF(D949="","",SUMIFS('3_Package_List'!$H$2:$H$5001,'3_Package_List'!$E$2:$E$5001,C949,'3_Package_List'!$G$2:$G$5001,D949))</f>
        <v/>
      </c>
      <c r="T949" s="27">
        <f>IF(D949="","",SUMIFS('3_Package_List'!$J$2:$J$5001,'3_Package_List'!$E$2:$E$5001,C949,'3_Package_List'!$G$2:$G$5001,D949))</f>
        <v/>
      </c>
      <c r="U949" s="27">
        <f>IF(D949="","",COUNTIFS('3_Package_List'!$E$2:$E$5001,C949,'3_Package_List'!$G$2:$G$5001,D949))</f>
        <v/>
      </c>
      <c r="V949" s="27">
        <f>IF(D949="","",IF(U949=0,"Not listed yet",IF(AND(S949=H949,T949=I949,U949=R949),"OK","Mismatch")))</f>
        <v/>
      </c>
    </row>
    <row r="950">
      <c r="A950" s="25" t="n"/>
      <c r="B950" s="25" t="n"/>
      <c r="C950" s="26" t="n"/>
      <c r="D950" s="26" t="n"/>
      <c r="E950" s="26" t="n"/>
      <c r="F950" s="26" t="n"/>
      <c r="G950" s="25" t="n"/>
      <c r="H950" s="25" t="n"/>
      <c r="I950" s="25" t="n"/>
      <c r="J950" s="25" t="n"/>
      <c r="K950" s="25" t="n"/>
      <c r="L950" s="27">
        <f>IF(D950="","",MIN(INT(H950/J950),I950))</f>
        <v/>
      </c>
      <c r="M950" s="27">
        <f>IF(D950="","",INT((H950-L950*J950)/J950))</f>
        <v/>
      </c>
      <c r="N950" s="27">
        <f>IF(D950="","",INT((I950-L950)/J950))</f>
        <v/>
      </c>
      <c r="O950" s="27">
        <f>IF(D950="","",H950-L950*J950-M950*J950)</f>
        <v/>
      </c>
      <c r="P950" s="27">
        <f>IF(D950="","",I950-L950-N950*J950)</f>
        <v/>
      </c>
      <c r="Q950" s="27">
        <f>IF(D950="","",IF(AND(O950&gt;0,P950&gt;0),IF(O950+P950&lt;=J950,1,2),IF(O950+P950&gt;0,1,0)))</f>
        <v/>
      </c>
      <c r="R950" s="27">
        <f>IF(D950="","",L950+M950+N950+Q950)</f>
        <v/>
      </c>
      <c r="S950" s="27">
        <f>IF(D950="","",SUMIFS('3_Package_List'!$H$2:$H$5001,'3_Package_List'!$E$2:$E$5001,C950,'3_Package_List'!$G$2:$G$5001,D950))</f>
        <v/>
      </c>
      <c r="T950" s="27">
        <f>IF(D950="","",SUMIFS('3_Package_List'!$J$2:$J$5001,'3_Package_List'!$E$2:$E$5001,C950,'3_Package_List'!$G$2:$G$5001,D950))</f>
        <v/>
      </c>
      <c r="U950" s="27">
        <f>IF(D950="","",COUNTIFS('3_Package_List'!$E$2:$E$5001,C950,'3_Package_List'!$G$2:$G$5001,D950))</f>
        <v/>
      </c>
      <c r="V950" s="27">
        <f>IF(D950="","",IF(U950=0,"Not listed yet",IF(AND(S950=H950,T950=I950,U950=R950),"OK","Mismatch")))</f>
        <v/>
      </c>
    </row>
    <row r="951">
      <c r="A951" s="25" t="n"/>
      <c r="B951" s="25" t="n"/>
      <c r="C951" s="26" t="n"/>
      <c r="D951" s="26" t="n"/>
      <c r="E951" s="26" t="n"/>
      <c r="F951" s="26" t="n"/>
      <c r="G951" s="25" t="n"/>
      <c r="H951" s="25" t="n"/>
      <c r="I951" s="25" t="n"/>
      <c r="J951" s="25" t="n"/>
      <c r="K951" s="25" t="n"/>
      <c r="L951" s="27">
        <f>IF(D951="","",MIN(INT(H951/J951),I951))</f>
        <v/>
      </c>
      <c r="M951" s="27">
        <f>IF(D951="","",INT((H951-L951*J951)/J951))</f>
        <v/>
      </c>
      <c r="N951" s="27">
        <f>IF(D951="","",INT((I951-L951)/J951))</f>
        <v/>
      </c>
      <c r="O951" s="27">
        <f>IF(D951="","",H951-L951*J951-M951*J951)</f>
        <v/>
      </c>
      <c r="P951" s="27">
        <f>IF(D951="","",I951-L951-N951*J951)</f>
        <v/>
      </c>
      <c r="Q951" s="27">
        <f>IF(D951="","",IF(AND(O951&gt;0,P951&gt;0),IF(O951+P951&lt;=J951,1,2),IF(O951+P951&gt;0,1,0)))</f>
        <v/>
      </c>
      <c r="R951" s="27">
        <f>IF(D951="","",L951+M951+N951+Q951)</f>
        <v/>
      </c>
      <c r="S951" s="27">
        <f>IF(D951="","",SUMIFS('3_Package_List'!$H$2:$H$5001,'3_Package_List'!$E$2:$E$5001,C951,'3_Package_List'!$G$2:$G$5001,D951))</f>
        <v/>
      </c>
      <c r="T951" s="27">
        <f>IF(D951="","",SUMIFS('3_Package_List'!$J$2:$J$5001,'3_Package_List'!$E$2:$E$5001,C951,'3_Package_List'!$G$2:$G$5001,D951))</f>
        <v/>
      </c>
      <c r="U951" s="27">
        <f>IF(D951="","",COUNTIFS('3_Package_List'!$E$2:$E$5001,C951,'3_Package_List'!$G$2:$G$5001,D951))</f>
        <v/>
      </c>
      <c r="V951" s="27">
        <f>IF(D951="","",IF(U951=0,"Not listed yet",IF(AND(S951=H951,T951=I951,U951=R951),"OK","Mismatch")))</f>
        <v/>
      </c>
    </row>
    <row r="952">
      <c r="A952" s="25" t="n"/>
      <c r="B952" s="25" t="n"/>
      <c r="C952" s="26" t="n"/>
      <c r="D952" s="26" t="n"/>
      <c r="E952" s="26" t="n"/>
      <c r="F952" s="26" t="n"/>
      <c r="G952" s="25" t="n"/>
      <c r="H952" s="25" t="n"/>
      <c r="I952" s="25" t="n"/>
      <c r="J952" s="25" t="n"/>
      <c r="K952" s="25" t="n"/>
      <c r="L952" s="27">
        <f>IF(D952="","",MIN(INT(H952/J952),I952))</f>
        <v/>
      </c>
      <c r="M952" s="27">
        <f>IF(D952="","",INT((H952-L952*J952)/J952))</f>
        <v/>
      </c>
      <c r="N952" s="27">
        <f>IF(D952="","",INT((I952-L952)/J952))</f>
        <v/>
      </c>
      <c r="O952" s="27">
        <f>IF(D952="","",H952-L952*J952-M952*J952)</f>
        <v/>
      </c>
      <c r="P952" s="27">
        <f>IF(D952="","",I952-L952-N952*J952)</f>
        <v/>
      </c>
      <c r="Q952" s="27">
        <f>IF(D952="","",IF(AND(O952&gt;0,P952&gt;0),IF(O952+P952&lt;=J952,1,2),IF(O952+P952&gt;0,1,0)))</f>
        <v/>
      </c>
      <c r="R952" s="27">
        <f>IF(D952="","",L952+M952+N952+Q952)</f>
        <v/>
      </c>
      <c r="S952" s="27">
        <f>IF(D952="","",SUMIFS('3_Package_List'!$H$2:$H$5001,'3_Package_List'!$E$2:$E$5001,C952,'3_Package_List'!$G$2:$G$5001,D952))</f>
        <v/>
      </c>
      <c r="T952" s="27">
        <f>IF(D952="","",SUMIFS('3_Package_List'!$J$2:$J$5001,'3_Package_List'!$E$2:$E$5001,C952,'3_Package_List'!$G$2:$G$5001,D952))</f>
        <v/>
      </c>
      <c r="U952" s="27">
        <f>IF(D952="","",COUNTIFS('3_Package_List'!$E$2:$E$5001,C952,'3_Package_List'!$G$2:$G$5001,D952))</f>
        <v/>
      </c>
      <c r="V952" s="27">
        <f>IF(D952="","",IF(U952=0,"Not listed yet",IF(AND(S952=H952,T952=I952,U952=R952),"OK","Mismatch")))</f>
        <v/>
      </c>
    </row>
    <row r="953">
      <c r="A953" s="25" t="n"/>
      <c r="B953" s="25" t="n"/>
      <c r="C953" s="26" t="n"/>
      <c r="D953" s="26" t="n"/>
      <c r="E953" s="26" t="n"/>
      <c r="F953" s="26" t="n"/>
      <c r="G953" s="25" t="n"/>
      <c r="H953" s="25" t="n"/>
      <c r="I953" s="25" t="n"/>
      <c r="J953" s="25" t="n"/>
      <c r="K953" s="25" t="n"/>
      <c r="L953" s="27">
        <f>IF(D953="","",MIN(INT(H953/J953),I953))</f>
        <v/>
      </c>
      <c r="M953" s="27">
        <f>IF(D953="","",INT((H953-L953*J953)/J953))</f>
        <v/>
      </c>
      <c r="N953" s="27">
        <f>IF(D953="","",INT((I953-L953)/J953))</f>
        <v/>
      </c>
      <c r="O953" s="27">
        <f>IF(D953="","",H953-L953*J953-M953*J953)</f>
        <v/>
      </c>
      <c r="P953" s="27">
        <f>IF(D953="","",I953-L953-N953*J953)</f>
        <v/>
      </c>
      <c r="Q953" s="27">
        <f>IF(D953="","",IF(AND(O953&gt;0,P953&gt;0),IF(O953+P953&lt;=J953,1,2),IF(O953+P953&gt;0,1,0)))</f>
        <v/>
      </c>
      <c r="R953" s="27">
        <f>IF(D953="","",L953+M953+N953+Q953)</f>
        <v/>
      </c>
      <c r="S953" s="27">
        <f>IF(D953="","",SUMIFS('3_Package_List'!$H$2:$H$5001,'3_Package_List'!$E$2:$E$5001,C953,'3_Package_List'!$G$2:$G$5001,D953))</f>
        <v/>
      </c>
      <c r="T953" s="27">
        <f>IF(D953="","",SUMIFS('3_Package_List'!$J$2:$J$5001,'3_Package_List'!$E$2:$E$5001,C953,'3_Package_List'!$G$2:$G$5001,D953))</f>
        <v/>
      </c>
      <c r="U953" s="27">
        <f>IF(D953="","",COUNTIFS('3_Package_List'!$E$2:$E$5001,C953,'3_Package_List'!$G$2:$G$5001,D953))</f>
        <v/>
      </c>
      <c r="V953" s="27">
        <f>IF(D953="","",IF(U953=0,"Not listed yet",IF(AND(S953=H953,T953=I953,U953=R953),"OK","Mismatch")))</f>
        <v/>
      </c>
    </row>
    <row r="954">
      <c r="A954" s="25" t="n"/>
      <c r="B954" s="25" t="n"/>
      <c r="C954" s="26" t="n"/>
      <c r="D954" s="26" t="n"/>
      <c r="E954" s="26" t="n"/>
      <c r="F954" s="26" t="n"/>
      <c r="G954" s="25" t="n"/>
      <c r="H954" s="25" t="n"/>
      <c r="I954" s="25" t="n"/>
      <c r="J954" s="25" t="n"/>
      <c r="K954" s="25" t="n"/>
      <c r="L954" s="27">
        <f>IF(D954="","",MIN(INT(H954/J954),I954))</f>
        <v/>
      </c>
      <c r="M954" s="27">
        <f>IF(D954="","",INT((H954-L954*J954)/J954))</f>
        <v/>
      </c>
      <c r="N954" s="27">
        <f>IF(D954="","",INT((I954-L954)/J954))</f>
        <v/>
      </c>
      <c r="O954" s="27">
        <f>IF(D954="","",H954-L954*J954-M954*J954)</f>
        <v/>
      </c>
      <c r="P954" s="27">
        <f>IF(D954="","",I954-L954-N954*J954)</f>
        <v/>
      </c>
      <c r="Q954" s="27">
        <f>IF(D954="","",IF(AND(O954&gt;0,P954&gt;0),IF(O954+P954&lt;=J954,1,2),IF(O954+P954&gt;0,1,0)))</f>
        <v/>
      </c>
      <c r="R954" s="27">
        <f>IF(D954="","",L954+M954+N954+Q954)</f>
        <v/>
      </c>
      <c r="S954" s="27">
        <f>IF(D954="","",SUMIFS('3_Package_List'!$H$2:$H$5001,'3_Package_List'!$E$2:$E$5001,C954,'3_Package_List'!$G$2:$G$5001,D954))</f>
        <v/>
      </c>
      <c r="T954" s="27">
        <f>IF(D954="","",SUMIFS('3_Package_List'!$J$2:$J$5001,'3_Package_List'!$E$2:$E$5001,C954,'3_Package_List'!$G$2:$G$5001,D954))</f>
        <v/>
      </c>
      <c r="U954" s="27">
        <f>IF(D954="","",COUNTIFS('3_Package_List'!$E$2:$E$5001,C954,'3_Package_List'!$G$2:$G$5001,D954))</f>
        <v/>
      </c>
      <c r="V954" s="27">
        <f>IF(D954="","",IF(U954=0,"Not listed yet",IF(AND(S954=H954,T954=I954,U954=R954),"OK","Mismatch")))</f>
        <v/>
      </c>
    </row>
    <row r="955">
      <c r="A955" s="25" t="n"/>
      <c r="B955" s="25" t="n"/>
      <c r="C955" s="26" t="n"/>
      <c r="D955" s="26" t="n"/>
      <c r="E955" s="26" t="n"/>
      <c r="F955" s="26" t="n"/>
      <c r="G955" s="25" t="n"/>
      <c r="H955" s="25" t="n"/>
      <c r="I955" s="25" t="n"/>
      <c r="J955" s="25" t="n"/>
      <c r="K955" s="25" t="n"/>
      <c r="L955" s="27">
        <f>IF(D955="","",MIN(INT(H955/J955),I955))</f>
        <v/>
      </c>
      <c r="M955" s="27">
        <f>IF(D955="","",INT((H955-L955*J955)/J955))</f>
        <v/>
      </c>
      <c r="N955" s="27">
        <f>IF(D955="","",INT((I955-L955)/J955))</f>
        <v/>
      </c>
      <c r="O955" s="27">
        <f>IF(D955="","",H955-L955*J955-M955*J955)</f>
        <v/>
      </c>
      <c r="P955" s="27">
        <f>IF(D955="","",I955-L955-N955*J955)</f>
        <v/>
      </c>
      <c r="Q955" s="27">
        <f>IF(D955="","",IF(AND(O955&gt;0,P955&gt;0),IF(O955+P955&lt;=J955,1,2),IF(O955+P955&gt;0,1,0)))</f>
        <v/>
      </c>
      <c r="R955" s="27">
        <f>IF(D955="","",L955+M955+N955+Q955)</f>
        <v/>
      </c>
      <c r="S955" s="27">
        <f>IF(D955="","",SUMIFS('3_Package_List'!$H$2:$H$5001,'3_Package_List'!$E$2:$E$5001,C955,'3_Package_List'!$G$2:$G$5001,D955))</f>
        <v/>
      </c>
      <c r="T955" s="27">
        <f>IF(D955="","",SUMIFS('3_Package_List'!$J$2:$J$5001,'3_Package_List'!$E$2:$E$5001,C955,'3_Package_List'!$G$2:$G$5001,D955))</f>
        <v/>
      </c>
      <c r="U955" s="27">
        <f>IF(D955="","",COUNTIFS('3_Package_List'!$E$2:$E$5001,C955,'3_Package_List'!$G$2:$G$5001,D955))</f>
        <v/>
      </c>
      <c r="V955" s="27">
        <f>IF(D955="","",IF(U955=0,"Not listed yet",IF(AND(S955=H955,T955=I955,U955=R955),"OK","Mismatch")))</f>
        <v/>
      </c>
    </row>
    <row r="956">
      <c r="A956" s="25" t="n"/>
      <c r="B956" s="25" t="n"/>
      <c r="C956" s="26" t="n"/>
      <c r="D956" s="26" t="n"/>
      <c r="E956" s="26" t="n"/>
      <c r="F956" s="26" t="n"/>
      <c r="G956" s="25" t="n"/>
      <c r="H956" s="25" t="n"/>
      <c r="I956" s="25" t="n"/>
      <c r="J956" s="25" t="n"/>
      <c r="K956" s="25" t="n"/>
      <c r="L956" s="27">
        <f>IF(D956="","",MIN(INT(H956/J956),I956))</f>
        <v/>
      </c>
      <c r="M956" s="27">
        <f>IF(D956="","",INT((H956-L956*J956)/J956))</f>
        <v/>
      </c>
      <c r="N956" s="27">
        <f>IF(D956="","",INT((I956-L956)/J956))</f>
        <v/>
      </c>
      <c r="O956" s="27">
        <f>IF(D956="","",H956-L956*J956-M956*J956)</f>
        <v/>
      </c>
      <c r="P956" s="27">
        <f>IF(D956="","",I956-L956-N956*J956)</f>
        <v/>
      </c>
      <c r="Q956" s="27">
        <f>IF(D956="","",IF(AND(O956&gt;0,P956&gt;0),IF(O956+P956&lt;=J956,1,2),IF(O956+P956&gt;0,1,0)))</f>
        <v/>
      </c>
      <c r="R956" s="27">
        <f>IF(D956="","",L956+M956+N956+Q956)</f>
        <v/>
      </c>
      <c r="S956" s="27">
        <f>IF(D956="","",SUMIFS('3_Package_List'!$H$2:$H$5001,'3_Package_List'!$E$2:$E$5001,C956,'3_Package_List'!$G$2:$G$5001,D956))</f>
        <v/>
      </c>
      <c r="T956" s="27">
        <f>IF(D956="","",SUMIFS('3_Package_List'!$J$2:$J$5001,'3_Package_List'!$E$2:$E$5001,C956,'3_Package_List'!$G$2:$G$5001,D956))</f>
        <v/>
      </c>
      <c r="U956" s="27">
        <f>IF(D956="","",COUNTIFS('3_Package_List'!$E$2:$E$5001,C956,'3_Package_List'!$G$2:$G$5001,D956))</f>
        <v/>
      </c>
      <c r="V956" s="27">
        <f>IF(D956="","",IF(U956=0,"Not listed yet",IF(AND(S956=H956,T956=I956,U956=R956),"OK","Mismatch")))</f>
        <v/>
      </c>
    </row>
    <row r="957">
      <c r="A957" s="25" t="n"/>
      <c r="B957" s="25" t="n"/>
      <c r="C957" s="26" t="n"/>
      <c r="D957" s="26" t="n"/>
      <c r="E957" s="26" t="n"/>
      <c r="F957" s="26" t="n"/>
      <c r="G957" s="25" t="n"/>
      <c r="H957" s="25" t="n"/>
      <c r="I957" s="25" t="n"/>
      <c r="J957" s="25" t="n"/>
      <c r="K957" s="25" t="n"/>
      <c r="L957" s="27">
        <f>IF(D957="","",MIN(INT(H957/J957),I957))</f>
        <v/>
      </c>
      <c r="M957" s="27">
        <f>IF(D957="","",INT((H957-L957*J957)/J957))</f>
        <v/>
      </c>
      <c r="N957" s="27">
        <f>IF(D957="","",INT((I957-L957)/J957))</f>
        <v/>
      </c>
      <c r="O957" s="27">
        <f>IF(D957="","",H957-L957*J957-M957*J957)</f>
        <v/>
      </c>
      <c r="P957" s="27">
        <f>IF(D957="","",I957-L957-N957*J957)</f>
        <v/>
      </c>
      <c r="Q957" s="27">
        <f>IF(D957="","",IF(AND(O957&gt;0,P957&gt;0),IF(O957+P957&lt;=J957,1,2),IF(O957+P957&gt;0,1,0)))</f>
        <v/>
      </c>
      <c r="R957" s="27">
        <f>IF(D957="","",L957+M957+N957+Q957)</f>
        <v/>
      </c>
      <c r="S957" s="27">
        <f>IF(D957="","",SUMIFS('3_Package_List'!$H$2:$H$5001,'3_Package_List'!$E$2:$E$5001,C957,'3_Package_List'!$G$2:$G$5001,D957))</f>
        <v/>
      </c>
      <c r="T957" s="27">
        <f>IF(D957="","",SUMIFS('3_Package_List'!$J$2:$J$5001,'3_Package_List'!$E$2:$E$5001,C957,'3_Package_List'!$G$2:$G$5001,D957))</f>
        <v/>
      </c>
      <c r="U957" s="27">
        <f>IF(D957="","",COUNTIFS('3_Package_List'!$E$2:$E$5001,C957,'3_Package_List'!$G$2:$G$5001,D957))</f>
        <v/>
      </c>
      <c r="V957" s="27">
        <f>IF(D957="","",IF(U957=0,"Not listed yet",IF(AND(S957=H957,T957=I957,U957=R957),"OK","Mismatch")))</f>
        <v/>
      </c>
    </row>
    <row r="958">
      <c r="A958" s="25" t="n"/>
      <c r="B958" s="25" t="n"/>
      <c r="C958" s="26" t="n"/>
      <c r="D958" s="26" t="n"/>
      <c r="E958" s="26" t="n"/>
      <c r="F958" s="26" t="n"/>
      <c r="G958" s="25" t="n"/>
      <c r="H958" s="25" t="n"/>
      <c r="I958" s="25" t="n"/>
      <c r="J958" s="25" t="n"/>
      <c r="K958" s="25" t="n"/>
      <c r="L958" s="27">
        <f>IF(D958="","",MIN(INT(H958/J958),I958))</f>
        <v/>
      </c>
      <c r="M958" s="27">
        <f>IF(D958="","",INT((H958-L958*J958)/J958))</f>
        <v/>
      </c>
      <c r="N958" s="27">
        <f>IF(D958="","",INT((I958-L958)/J958))</f>
        <v/>
      </c>
      <c r="O958" s="27">
        <f>IF(D958="","",H958-L958*J958-M958*J958)</f>
        <v/>
      </c>
      <c r="P958" s="27">
        <f>IF(D958="","",I958-L958-N958*J958)</f>
        <v/>
      </c>
      <c r="Q958" s="27">
        <f>IF(D958="","",IF(AND(O958&gt;0,P958&gt;0),IF(O958+P958&lt;=J958,1,2),IF(O958+P958&gt;0,1,0)))</f>
        <v/>
      </c>
      <c r="R958" s="27">
        <f>IF(D958="","",L958+M958+N958+Q958)</f>
        <v/>
      </c>
      <c r="S958" s="27">
        <f>IF(D958="","",SUMIFS('3_Package_List'!$H$2:$H$5001,'3_Package_List'!$E$2:$E$5001,C958,'3_Package_List'!$G$2:$G$5001,D958))</f>
        <v/>
      </c>
      <c r="T958" s="27">
        <f>IF(D958="","",SUMIFS('3_Package_List'!$J$2:$J$5001,'3_Package_List'!$E$2:$E$5001,C958,'3_Package_List'!$G$2:$G$5001,D958))</f>
        <v/>
      </c>
      <c r="U958" s="27">
        <f>IF(D958="","",COUNTIFS('3_Package_List'!$E$2:$E$5001,C958,'3_Package_List'!$G$2:$G$5001,D958))</f>
        <v/>
      </c>
      <c r="V958" s="27">
        <f>IF(D958="","",IF(U958=0,"Not listed yet",IF(AND(S958=H958,T958=I958,U958=R958),"OK","Mismatch")))</f>
        <v/>
      </c>
    </row>
    <row r="959">
      <c r="A959" s="25" t="n"/>
      <c r="B959" s="25" t="n"/>
      <c r="C959" s="26" t="n"/>
      <c r="D959" s="26" t="n"/>
      <c r="E959" s="26" t="n"/>
      <c r="F959" s="26" t="n"/>
      <c r="G959" s="25" t="n"/>
      <c r="H959" s="25" t="n"/>
      <c r="I959" s="25" t="n"/>
      <c r="J959" s="25" t="n"/>
      <c r="K959" s="25" t="n"/>
      <c r="L959" s="27">
        <f>IF(D959="","",MIN(INT(H959/J959),I959))</f>
        <v/>
      </c>
      <c r="M959" s="27">
        <f>IF(D959="","",INT((H959-L959*J959)/J959))</f>
        <v/>
      </c>
      <c r="N959" s="27">
        <f>IF(D959="","",INT((I959-L959)/J959))</f>
        <v/>
      </c>
      <c r="O959" s="27">
        <f>IF(D959="","",H959-L959*J959-M959*J959)</f>
        <v/>
      </c>
      <c r="P959" s="27">
        <f>IF(D959="","",I959-L959-N959*J959)</f>
        <v/>
      </c>
      <c r="Q959" s="27">
        <f>IF(D959="","",IF(AND(O959&gt;0,P959&gt;0),IF(O959+P959&lt;=J959,1,2),IF(O959+P959&gt;0,1,0)))</f>
        <v/>
      </c>
      <c r="R959" s="27">
        <f>IF(D959="","",L959+M959+N959+Q959)</f>
        <v/>
      </c>
      <c r="S959" s="27">
        <f>IF(D959="","",SUMIFS('3_Package_List'!$H$2:$H$5001,'3_Package_List'!$E$2:$E$5001,C959,'3_Package_List'!$G$2:$G$5001,D959))</f>
        <v/>
      </c>
      <c r="T959" s="27">
        <f>IF(D959="","",SUMIFS('3_Package_List'!$J$2:$J$5001,'3_Package_List'!$E$2:$E$5001,C959,'3_Package_List'!$G$2:$G$5001,D959))</f>
        <v/>
      </c>
      <c r="U959" s="27">
        <f>IF(D959="","",COUNTIFS('3_Package_List'!$E$2:$E$5001,C959,'3_Package_List'!$G$2:$G$5001,D959))</f>
        <v/>
      </c>
      <c r="V959" s="27">
        <f>IF(D959="","",IF(U959=0,"Not listed yet",IF(AND(S959=H959,T959=I959,U959=R959),"OK","Mismatch")))</f>
        <v/>
      </c>
    </row>
    <row r="960">
      <c r="A960" s="25" t="n"/>
      <c r="B960" s="25" t="n"/>
      <c r="C960" s="26" t="n"/>
      <c r="D960" s="26" t="n"/>
      <c r="E960" s="26" t="n"/>
      <c r="F960" s="26" t="n"/>
      <c r="G960" s="25" t="n"/>
      <c r="H960" s="25" t="n"/>
      <c r="I960" s="25" t="n"/>
      <c r="J960" s="25" t="n"/>
      <c r="K960" s="25" t="n"/>
      <c r="L960" s="27">
        <f>IF(D960="","",MIN(INT(H960/J960),I960))</f>
        <v/>
      </c>
      <c r="M960" s="27">
        <f>IF(D960="","",INT((H960-L960*J960)/J960))</f>
        <v/>
      </c>
      <c r="N960" s="27">
        <f>IF(D960="","",INT((I960-L960)/J960))</f>
        <v/>
      </c>
      <c r="O960" s="27">
        <f>IF(D960="","",H960-L960*J960-M960*J960)</f>
        <v/>
      </c>
      <c r="P960" s="27">
        <f>IF(D960="","",I960-L960-N960*J960)</f>
        <v/>
      </c>
      <c r="Q960" s="27">
        <f>IF(D960="","",IF(AND(O960&gt;0,P960&gt;0),IF(O960+P960&lt;=J960,1,2),IF(O960+P960&gt;0,1,0)))</f>
        <v/>
      </c>
      <c r="R960" s="27">
        <f>IF(D960="","",L960+M960+N960+Q960)</f>
        <v/>
      </c>
      <c r="S960" s="27">
        <f>IF(D960="","",SUMIFS('3_Package_List'!$H$2:$H$5001,'3_Package_List'!$E$2:$E$5001,C960,'3_Package_List'!$G$2:$G$5001,D960))</f>
        <v/>
      </c>
      <c r="T960" s="27">
        <f>IF(D960="","",SUMIFS('3_Package_List'!$J$2:$J$5001,'3_Package_List'!$E$2:$E$5001,C960,'3_Package_List'!$G$2:$G$5001,D960))</f>
        <v/>
      </c>
      <c r="U960" s="27">
        <f>IF(D960="","",COUNTIFS('3_Package_List'!$E$2:$E$5001,C960,'3_Package_List'!$G$2:$G$5001,D960))</f>
        <v/>
      </c>
      <c r="V960" s="27">
        <f>IF(D960="","",IF(U960=0,"Not listed yet",IF(AND(S960=H960,T960=I960,U960=R960),"OK","Mismatch")))</f>
        <v/>
      </c>
    </row>
    <row r="961">
      <c r="A961" s="25" t="n"/>
      <c r="B961" s="25" t="n"/>
      <c r="C961" s="26" t="n"/>
      <c r="D961" s="26" t="n"/>
      <c r="E961" s="26" t="n"/>
      <c r="F961" s="26" t="n"/>
      <c r="G961" s="25" t="n"/>
      <c r="H961" s="25" t="n"/>
      <c r="I961" s="25" t="n"/>
      <c r="J961" s="25" t="n"/>
      <c r="K961" s="25" t="n"/>
      <c r="L961" s="27">
        <f>IF(D961="","",MIN(INT(H961/J961),I961))</f>
        <v/>
      </c>
      <c r="M961" s="27">
        <f>IF(D961="","",INT((H961-L961*J961)/J961))</f>
        <v/>
      </c>
      <c r="N961" s="27">
        <f>IF(D961="","",INT((I961-L961)/J961))</f>
        <v/>
      </c>
      <c r="O961" s="27">
        <f>IF(D961="","",H961-L961*J961-M961*J961)</f>
        <v/>
      </c>
      <c r="P961" s="27">
        <f>IF(D961="","",I961-L961-N961*J961)</f>
        <v/>
      </c>
      <c r="Q961" s="27">
        <f>IF(D961="","",IF(AND(O961&gt;0,P961&gt;0),IF(O961+P961&lt;=J961,1,2),IF(O961+P961&gt;0,1,0)))</f>
        <v/>
      </c>
      <c r="R961" s="27">
        <f>IF(D961="","",L961+M961+N961+Q961)</f>
        <v/>
      </c>
      <c r="S961" s="27">
        <f>IF(D961="","",SUMIFS('3_Package_List'!$H$2:$H$5001,'3_Package_List'!$E$2:$E$5001,C961,'3_Package_List'!$G$2:$G$5001,D961))</f>
        <v/>
      </c>
      <c r="T961" s="27">
        <f>IF(D961="","",SUMIFS('3_Package_List'!$J$2:$J$5001,'3_Package_List'!$E$2:$E$5001,C961,'3_Package_List'!$G$2:$G$5001,D961))</f>
        <v/>
      </c>
      <c r="U961" s="27">
        <f>IF(D961="","",COUNTIFS('3_Package_List'!$E$2:$E$5001,C961,'3_Package_List'!$G$2:$G$5001,D961))</f>
        <v/>
      </c>
      <c r="V961" s="27">
        <f>IF(D961="","",IF(U961=0,"Not listed yet",IF(AND(S961=H961,T961=I961,U961=R961),"OK","Mismatch")))</f>
        <v/>
      </c>
    </row>
    <row r="962">
      <c r="A962" s="25" t="n"/>
      <c r="B962" s="25" t="n"/>
      <c r="C962" s="26" t="n"/>
      <c r="D962" s="26" t="n"/>
      <c r="E962" s="26" t="n"/>
      <c r="F962" s="26" t="n"/>
      <c r="G962" s="25" t="n"/>
      <c r="H962" s="25" t="n"/>
      <c r="I962" s="25" t="n"/>
      <c r="J962" s="25" t="n"/>
      <c r="K962" s="25" t="n"/>
      <c r="L962" s="27">
        <f>IF(D962="","",MIN(INT(H962/J962),I962))</f>
        <v/>
      </c>
      <c r="M962" s="27">
        <f>IF(D962="","",INT((H962-L962*J962)/J962))</f>
        <v/>
      </c>
      <c r="N962" s="27">
        <f>IF(D962="","",INT((I962-L962)/J962))</f>
        <v/>
      </c>
      <c r="O962" s="27">
        <f>IF(D962="","",H962-L962*J962-M962*J962)</f>
        <v/>
      </c>
      <c r="P962" s="27">
        <f>IF(D962="","",I962-L962-N962*J962)</f>
        <v/>
      </c>
      <c r="Q962" s="27">
        <f>IF(D962="","",IF(AND(O962&gt;0,P962&gt;0),IF(O962+P962&lt;=J962,1,2),IF(O962+P962&gt;0,1,0)))</f>
        <v/>
      </c>
      <c r="R962" s="27">
        <f>IF(D962="","",L962+M962+N962+Q962)</f>
        <v/>
      </c>
      <c r="S962" s="27">
        <f>IF(D962="","",SUMIFS('3_Package_List'!$H$2:$H$5001,'3_Package_List'!$E$2:$E$5001,C962,'3_Package_List'!$G$2:$G$5001,D962))</f>
        <v/>
      </c>
      <c r="T962" s="27">
        <f>IF(D962="","",SUMIFS('3_Package_List'!$J$2:$J$5001,'3_Package_List'!$E$2:$E$5001,C962,'3_Package_List'!$G$2:$G$5001,D962))</f>
        <v/>
      </c>
      <c r="U962" s="27">
        <f>IF(D962="","",COUNTIFS('3_Package_List'!$E$2:$E$5001,C962,'3_Package_List'!$G$2:$G$5001,D962))</f>
        <v/>
      </c>
      <c r="V962" s="27">
        <f>IF(D962="","",IF(U962=0,"Not listed yet",IF(AND(S962=H962,T962=I962,U962=R962),"OK","Mismatch")))</f>
        <v/>
      </c>
    </row>
    <row r="963">
      <c r="A963" s="25" t="n"/>
      <c r="B963" s="25" t="n"/>
      <c r="C963" s="26" t="n"/>
      <c r="D963" s="26" t="n"/>
      <c r="E963" s="26" t="n"/>
      <c r="F963" s="26" t="n"/>
      <c r="G963" s="25" t="n"/>
      <c r="H963" s="25" t="n"/>
      <c r="I963" s="25" t="n"/>
      <c r="J963" s="25" t="n"/>
      <c r="K963" s="25" t="n"/>
      <c r="L963" s="27">
        <f>IF(D963="","",MIN(INT(H963/J963),I963))</f>
        <v/>
      </c>
      <c r="M963" s="27">
        <f>IF(D963="","",INT((H963-L963*J963)/J963))</f>
        <v/>
      </c>
      <c r="N963" s="27">
        <f>IF(D963="","",INT((I963-L963)/J963))</f>
        <v/>
      </c>
      <c r="O963" s="27">
        <f>IF(D963="","",H963-L963*J963-M963*J963)</f>
        <v/>
      </c>
      <c r="P963" s="27">
        <f>IF(D963="","",I963-L963-N963*J963)</f>
        <v/>
      </c>
      <c r="Q963" s="27">
        <f>IF(D963="","",IF(AND(O963&gt;0,P963&gt;0),IF(O963+P963&lt;=J963,1,2),IF(O963+P963&gt;0,1,0)))</f>
        <v/>
      </c>
      <c r="R963" s="27">
        <f>IF(D963="","",L963+M963+N963+Q963)</f>
        <v/>
      </c>
      <c r="S963" s="27">
        <f>IF(D963="","",SUMIFS('3_Package_List'!$H$2:$H$5001,'3_Package_List'!$E$2:$E$5001,C963,'3_Package_List'!$G$2:$G$5001,D963))</f>
        <v/>
      </c>
      <c r="T963" s="27">
        <f>IF(D963="","",SUMIFS('3_Package_List'!$J$2:$J$5001,'3_Package_List'!$E$2:$E$5001,C963,'3_Package_List'!$G$2:$G$5001,D963))</f>
        <v/>
      </c>
      <c r="U963" s="27">
        <f>IF(D963="","",COUNTIFS('3_Package_List'!$E$2:$E$5001,C963,'3_Package_List'!$G$2:$G$5001,D963))</f>
        <v/>
      </c>
      <c r="V963" s="27">
        <f>IF(D963="","",IF(U963=0,"Not listed yet",IF(AND(S963=H963,T963=I963,U963=R963),"OK","Mismatch")))</f>
        <v/>
      </c>
    </row>
    <row r="964">
      <c r="A964" s="25" t="n"/>
      <c r="B964" s="25" t="n"/>
      <c r="C964" s="26" t="n"/>
      <c r="D964" s="26" t="n"/>
      <c r="E964" s="26" t="n"/>
      <c r="F964" s="26" t="n"/>
      <c r="G964" s="25" t="n"/>
      <c r="H964" s="25" t="n"/>
      <c r="I964" s="25" t="n"/>
      <c r="J964" s="25" t="n"/>
      <c r="K964" s="25" t="n"/>
      <c r="L964" s="27">
        <f>IF(D964="","",MIN(INT(H964/J964),I964))</f>
        <v/>
      </c>
      <c r="M964" s="27">
        <f>IF(D964="","",INT((H964-L964*J964)/J964))</f>
        <v/>
      </c>
      <c r="N964" s="27">
        <f>IF(D964="","",INT((I964-L964)/J964))</f>
        <v/>
      </c>
      <c r="O964" s="27">
        <f>IF(D964="","",H964-L964*J964-M964*J964)</f>
        <v/>
      </c>
      <c r="P964" s="27">
        <f>IF(D964="","",I964-L964-N964*J964)</f>
        <v/>
      </c>
      <c r="Q964" s="27">
        <f>IF(D964="","",IF(AND(O964&gt;0,P964&gt;0),IF(O964+P964&lt;=J964,1,2),IF(O964+P964&gt;0,1,0)))</f>
        <v/>
      </c>
      <c r="R964" s="27">
        <f>IF(D964="","",L964+M964+N964+Q964)</f>
        <v/>
      </c>
      <c r="S964" s="27">
        <f>IF(D964="","",SUMIFS('3_Package_List'!$H$2:$H$5001,'3_Package_List'!$E$2:$E$5001,C964,'3_Package_List'!$G$2:$G$5001,D964))</f>
        <v/>
      </c>
      <c r="T964" s="27">
        <f>IF(D964="","",SUMIFS('3_Package_List'!$J$2:$J$5001,'3_Package_List'!$E$2:$E$5001,C964,'3_Package_List'!$G$2:$G$5001,D964))</f>
        <v/>
      </c>
      <c r="U964" s="27">
        <f>IF(D964="","",COUNTIFS('3_Package_List'!$E$2:$E$5001,C964,'3_Package_List'!$G$2:$G$5001,D964))</f>
        <v/>
      </c>
      <c r="V964" s="27">
        <f>IF(D964="","",IF(U964=0,"Not listed yet",IF(AND(S964=H964,T964=I964,U964=R964),"OK","Mismatch")))</f>
        <v/>
      </c>
    </row>
    <row r="965">
      <c r="A965" s="25" t="n"/>
      <c r="B965" s="25" t="n"/>
      <c r="C965" s="26" t="n"/>
      <c r="D965" s="26" t="n"/>
      <c r="E965" s="26" t="n"/>
      <c r="F965" s="26" t="n"/>
      <c r="G965" s="25" t="n"/>
      <c r="H965" s="25" t="n"/>
      <c r="I965" s="25" t="n"/>
      <c r="J965" s="25" t="n"/>
      <c r="K965" s="25" t="n"/>
      <c r="L965" s="27">
        <f>IF(D965="","",MIN(INT(H965/J965),I965))</f>
        <v/>
      </c>
      <c r="M965" s="27">
        <f>IF(D965="","",INT((H965-L965*J965)/J965))</f>
        <v/>
      </c>
      <c r="N965" s="27">
        <f>IF(D965="","",INT((I965-L965)/J965))</f>
        <v/>
      </c>
      <c r="O965" s="27">
        <f>IF(D965="","",H965-L965*J965-M965*J965)</f>
        <v/>
      </c>
      <c r="P965" s="27">
        <f>IF(D965="","",I965-L965-N965*J965)</f>
        <v/>
      </c>
      <c r="Q965" s="27">
        <f>IF(D965="","",IF(AND(O965&gt;0,P965&gt;0),IF(O965+P965&lt;=J965,1,2),IF(O965+P965&gt;0,1,0)))</f>
        <v/>
      </c>
      <c r="R965" s="27">
        <f>IF(D965="","",L965+M965+N965+Q965)</f>
        <v/>
      </c>
      <c r="S965" s="27">
        <f>IF(D965="","",SUMIFS('3_Package_List'!$H$2:$H$5001,'3_Package_List'!$E$2:$E$5001,C965,'3_Package_List'!$G$2:$G$5001,D965))</f>
        <v/>
      </c>
      <c r="T965" s="27">
        <f>IF(D965="","",SUMIFS('3_Package_List'!$J$2:$J$5001,'3_Package_List'!$E$2:$E$5001,C965,'3_Package_List'!$G$2:$G$5001,D965))</f>
        <v/>
      </c>
      <c r="U965" s="27">
        <f>IF(D965="","",COUNTIFS('3_Package_List'!$E$2:$E$5001,C965,'3_Package_List'!$G$2:$G$5001,D965))</f>
        <v/>
      </c>
      <c r="V965" s="27">
        <f>IF(D965="","",IF(U965=0,"Not listed yet",IF(AND(S965=H965,T965=I965,U965=R965),"OK","Mismatch")))</f>
        <v/>
      </c>
    </row>
    <row r="966">
      <c r="A966" s="25" t="n"/>
      <c r="B966" s="25" t="n"/>
      <c r="C966" s="26" t="n"/>
      <c r="D966" s="26" t="n"/>
      <c r="E966" s="26" t="n"/>
      <c r="F966" s="26" t="n"/>
      <c r="G966" s="25" t="n"/>
      <c r="H966" s="25" t="n"/>
      <c r="I966" s="25" t="n"/>
      <c r="J966" s="25" t="n"/>
      <c r="K966" s="25" t="n"/>
      <c r="L966" s="27">
        <f>IF(D966="","",MIN(INT(H966/J966),I966))</f>
        <v/>
      </c>
      <c r="M966" s="27">
        <f>IF(D966="","",INT((H966-L966*J966)/J966))</f>
        <v/>
      </c>
      <c r="N966" s="27">
        <f>IF(D966="","",INT((I966-L966)/J966))</f>
        <v/>
      </c>
      <c r="O966" s="27">
        <f>IF(D966="","",H966-L966*J966-M966*J966)</f>
        <v/>
      </c>
      <c r="P966" s="27">
        <f>IF(D966="","",I966-L966-N966*J966)</f>
        <v/>
      </c>
      <c r="Q966" s="27">
        <f>IF(D966="","",IF(AND(O966&gt;0,P966&gt;0),IF(O966+P966&lt;=J966,1,2),IF(O966+P966&gt;0,1,0)))</f>
        <v/>
      </c>
      <c r="R966" s="27">
        <f>IF(D966="","",L966+M966+N966+Q966)</f>
        <v/>
      </c>
      <c r="S966" s="27">
        <f>IF(D966="","",SUMIFS('3_Package_List'!$H$2:$H$5001,'3_Package_List'!$E$2:$E$5001,C966,'3_Package_List'!$G$2:$G$5001,D966))</f>
        <v/>
      </c>
      <c r="T966" s="27">
        <f>IF(D966="","",SUMIFS('3_Package_List'!$J$2:$J$5001,'3_Package_List'!$E$2:$E$5001,C966,'3_Package_List'!$G$2:$G$5001,D966))</f>
        <v/>
      </c>
      <c r="U966" s="27">
        <f>IF(D966="","",COUNTIFS('3_Package_List'!$E$2:$E$5001,C966,'3_Package_List'!$G$2:$G$5001,D966))</f>
        <v/>
      </c>
      <c r="V966" s="27">
        <f>IF(D966="","",IF(U966=0,"Not listed yet",IF(AND(S966=H966,T966=I966,U966=R966),"OK","Mismatch")))</f>
        <v/>
      </c>
    </row>
    <row r="967">
      <c r="A967" s="25" t="n"/>
      <c r="B967" s="25" t="n"/>
      <c r="C967" s="26" t="n"/>
      <c r="D967" s="26" t="n"/>
      <c r="E967" s="26" t="n"/>
      <c r="F967" s="26" t="n"/>
      <c r="G967" s="25" t="n"/>
      <c r="H967" s="25" t="n"/>
      <c r="I967" s="25" t="n"/>
      <c r="J967" s="25" t="n"/>
      <c r="K967" s="25" t="n"/>
      <c r="L967" s="27">
        <f>IF(D967="","",MIN(INT(H967/J967),I967))</f>
        <v/>
      </c>
      <c r="M967" s="27">
        <f>IF(D967="","",INT((H967-L967*J967)/J967))</f>
        <v/>
      </c>
      <c r="N967" s="27">
        <f>IF(D967="","",INT((I967-L967)/J967))</f>
        <v/>
      </c>
      <c r="O967" s="27">
        <f>IF(D967="","",H967-L967*J967-M967*J967)</f>
        <v/>
      </c>
      <c r="P967" s="27">
        <f>IF(D967="","",I967-L967-N967*J967)</f>
        <v/>
      </c>
      <c r="Q967" s="27">
        <f>IF(D967="","",IF(AND(O967&gt;0,P967&gt;0),IF(O967+P967&lt;=J967,1,2),IF(O967+P967&gt;0,1,0)))</f>
        <v/>
      </c>
      <c r="R967" s="27">
        <f>IF(D967="","",L967+M967+N967+Q967)</f>
        <v/>
      </c>
      <c r="S967" s="27">
        <f>IF(D967="","",SUMIFS('3_Package_List'!$H$2:$H$5001,'3_Package_List'!$E$2:$E$5001,C967,'3_Package_List'!$G$2:$G$5001,D967))</f>
        <v/>
      </c>
      <c r="T967" s="27">
        <f>IF(D967="","",SUMIFS('3_Package_List'!$J$2:$J$5001,'3_Package_List'!$E$2:$E$5001,C967,'3_Package_List'!$G$2:$G$5001,D967))</f>
        <v/>
      </c>
      <c r="U967" s="27">
        <f>IF(D967="","",COUNTIFS('3_Package_List'!$E$2:$E$5001,C967,'3_Package_List'!$G$2:$G$5001,D967))</f>
        <v/>
      </c>
      <c r="V967" s="27">
        <f>IF(D967="","",IF(U967=0,"Not listed yet",IF(AND(S967=H967,T967=I967,U967=R967),"OK","Mismatch")))</f>
        <v/>
      </c>
    </row>
    <row r="968">
      <c r="A968" s="25" t="n"/>
      <c r="B968" s="25" t="n"/>
      <c r="C968" s="26" t="n"/>
      <c r="D968" s="26" t="n"/>
      <c r="E968" s="26" t="n"/>
      <c r="F968" s="26" t="n"/>
      <c r="G968" s="25" t="n"/>
      <c r="H968" s="25" t="n"/>
      <c r="I968" s="25" t="n"/>
      <c r="J968" s="25" t="n"/>
      <c r="K968" s="25" t="n"/>
      <c r="L968" s="27">
        <f>IF(D968="","",MIN(INT(H968/J968),I968))</f>
        <v/>
      </c>
      <c r="M968" s="27">
        <f>IF(D968="","",INT((H968-L968*J968)/J968))</f>
        <v/>
      </c>
      <c r="N968" s="27">
        <f>IF(D968="","",INT((I968-L968)/J968))</f>
        <v/>
      </c>
      <c r="O968" s="27">
        <f>IF(D968="","",H968-L968*J968-M968*J968)</f>
        <v/>
      </c>
      <c r="P968" s="27">
        <f>IF(D968="","",I968-L968-N968*J968)</f>
        <v/>
      </c>
      <c r="Q968" s="27">
        <f>IF(D968="","",IF(AND(O968&gt;0,P968&gt;0),IF(O968+P968&lt;=J968,1,2),IF(O968+P968&gt;0,1,0)))</f>
        <v/>
      </c>
      <c r="R968" s="27">
        <f>IF(D968="","",L968+M968+N968+Q968)</f>
        <v/>
      </c>
      <c r="S968" s="27">
        <f>IF(D968="","",SUMIFS('3_Package_List'!$H$2:$H$5001,'3_Package_List'!$E$2:$E$5001,C968,'3_Package_List'!$G$2:$G$5001,D968))</f>
        <v/>
      </c>
      <c r="T968" s="27">
        <f>IF(D968="","",SUMIFS('3_Package_List'!$J$2:$J$5001,'3_Package_List'!$E$2:$E$5001,C968,'3_Package_List'!$G$2:$G$5001,D968))</f>
        <v/>
      </c>
      <c r="U968" s="27">
        <f>IF(D968="","",COUNTIFS('3_Package_List'!$E$2:$E$5001,C968,'3_Package_List'!$G$2:$G$5001,D968))</f>
        <v/>
      </c>
      <c r="V968" s="27">
        <f>IF(D968="","",IF(U968=0,"Not listed yet",IF(AND(S968=H968,T968=I968,U968=R968),"OK","Mismatch")))</f>
        <v/>
      </c>
    </row>
    <row r="969">
      <c r="A969" s="25" t="n"/>
      <c r="B969" s="25" t="n"/>
      <c r="C969" s="26" t="n"/>
      <c r="D969" s="26" t="n"/>
      <c r="E969" s="26" t="n"/>
      <c r="F969" s="26" t="n"/>
      <c r="G969" s="25" t="n"/>
      <c r="H969" s="25" t="n"/>
      <c r="I969" s="25" t="n"/>
      <c r="J969" s="25" t="n"/>
      <c r="K969" s="25" t="n"/>
      <c r="L969" s="27">
        <f>IF(D969="","",MIN(INT(H969/J969),I969))</f>
        <v/>
      </c>
      <c r="M969" s="27">
        <f>IF(D969="","",INT((H969-L969*J969)/J969))</f>
        <v/>
      </c>
      <c r="N969" s="27">
        <f>IF(D969="","",INT((I969-L969)/J969))</f>
        <v/>
      </c>
      <c r="O969" s="27">
        <f>IF(D969="","",H969-L969*J969-M969*J969)</f>
        <v/>
      </c>
      <c r="P969" s="27">
        <f>IF(D969="","",I969-L969-N969*J969)</f>
        <v/>
      </c>
      <c r="Q969" s="27">
        <f>IF(D969="","",IF(AND(O969&gt;0,P969&gt;0),IF(O969+P969&lt;=J969,1,2),IF(O969+P969&gt;0,1,0)))</f>
        <v/>
      </c>
      <c r="R969" s="27">
        <f>IF(D969="","",L969+M969+N969+Q969)</f>
        <v/>
      </c>
      <c r="S969" s="27">
        <f>IF(D969="","",SUMIFS('3_Package_List'!$H$2:$H$5001,'3_Package_List'!$E$2:$E$5001,C969,'3_Package_List'!$G$2:$G$5001,D969))</f>
        <v/>
      </c>
      <c r="T969" s="27">
        <f>IF(D969="","",SUMIFS('3_Package_List'!$J$2:$J$5001,'3_Package_List'!$E$2:$E$5001,C969,'3_Package_List'!$G$2:$G$5001,D969))</f>
        <v/>
      </c>
      <c r="U969" s="27">
        <f>IF(D969="","",COUNTIFS('3_Package_List'!$E$2:$E$5001,C969,'3_Package_List'!$G$2:$G$5001,D969))</f>
        <v/>
      </c>
      <c r="V969" s="27">
        <f>IF(D969="","",IF(U969=0,"Not listed yet",IF(AND(S969=H969,T969=I969,U969=R969),"OK","Mismatch")))</f>
        <v/>
      </c>
    </row>
    <row r="970">
      <c r="A970" s="25" t="n"/>
      <c r="B970" s="25" t="n"/>
      <c r="C970" s="26" t="n"/>
      <c r="D970" s="26" t="n"/>
      <c r="E970" s="26" t="n"/>
      <c r="F970" s="26" t="n"/>
      <c r="G970" s="25" t="n"/>
      <c r="H970" s="25" t="n"/>
      <c r="I970" s="25" t="n"/>
      <c r="J970" s="25" t="n"/>
      <c r="K970" s="25" t="n"/>
      <c r="L970" s="27">
        <f>IF(D970="","",MIN(INT(H970/J970),I970))</f>
        <v/>
      </c>
      <c r="M970" s="27">
        <f>IF(D970="","",INT((H970-L970*J970)/J970))</f>
        <v/>
      </c>
      <c r="N970" s="27">
        <f>IF(D970="","",INT((I970-L970)/J970))</f>
        <v/>
      </c>
      <c r="O970" s="27">
        <f>IF(D970="","",H970-L970*J970-M970*J970)</f>
        <v/>
      </c>
      <c r="P970" s="27">
        <f>IF(D970="","",I970-L970-N970*J970)</f>
        <v/>
      </c>
      <c r="Q970" s="27">
        <f>IF(D970="","",IF(AND(O970&gt;0,P970&gt;0),IF(O970+P970&lt;=J970,1,2),IF(O970+P970&gt;0,1,0)))</f>
        <v/>
      </c>
      <c r="R970" s="27">
        <f>IF(D970="","",L970+M970+N970+Q970)</f>
        <v/>
      </c>
      <c r="S970" s="27">
        <f>IF(D970="","",SUMIFS('3_Package_List'!$H$2:$H$5001,'3_Package_List'!$E$2:$E$5001,C970,'3_Package_List'!$G$2:$G$5001,D970))</f>
        <v/>
      </c>
      <c r="T970" s="27">
        <f>IF(D970="","",SUMIFS('3_Package_List'!$J$2:$J$5001,'3_Package_List'!$E$2:$E$5001,C970,'3_Package_List'!$G$2:$G$5001,D970))</f>
        <v/>
      </c>
      <c r="U970" s="27">
        <f>IF(D970="","",COUNTIFS('3_Package_List'!$E$2:$E$5001,C970,'3_Package_List'!$G$2:$G$5001,D970))</f>
        <v/>
      </c>
      <c r="V970" s="27">
        <f>IF(D970="","",IF(U970=0,"Not listed yet",IF(AND(S970=H970,T970=I970,U970=R970),"OK","Mismatch")))</f>
        <v/>
      </c>
    </row>
    <row r="971">
      <c r="A971" s="25" t="n"/>
      <c r="B971" s="25" t="n"/>
      <c r="C971" s="26" t="n"/>
      <c r="D971" s="26" t="n"/>
      <c r="E971" s="26" t="n"/>
      <c r="F971" s="26" t="n"/>
      <c r="G971" s="25" t="n"/>
      <c r="H971" s="25" t="n"/>
      <c r="I971" s="25" t="n"/>
      <c r="J971" s="25" t="n"/>
      <c r="K971" s="25" t="n"/>
      <c r="L971" s="27">
        <f>IF(D971="","",MIN(INT(H971/J971),I971))</f>
        <v/>
      </c>
      <c r="M971" s="27">
        <f>IF(D971="","",INT((H971-L971*J971)/J971))</f>
        <v/>
      </c>
      <c r="N971" s="27">
        <f>IF(D971="","",INT((I971-L971)/J971))</f>
        <v/>
      </c>
      <c r="O971" s="27">
        <f>IF(D971="","",H971-L971*J971-M971*J971)</f>
        <v/>
      </c>
      <c r="P971" s="27">
        <f>IF(D971="","",I971-L971-N971*J971)</f>
        <v/>
      </c>
      <c r="Q971" s="27">
        <f>IF(D971="","",IF(AND(O971&gt;0,P971&gt;0),IF(O971+P971&lt;=J971,1,2),IF(O971+P971&gt;0,1,0)))</f>
        <v/>
      </c>
      <c r="R971" s="27">
        <f>IF(D971="","",L971+M971+N971+Q971)</f>
        <v/>
      </c>
      <c r="S971" s="27">
        <f>IF(D971="","",SUMIFS('3_Package_List'!$H$2:$H$5001,'3_Package_List'!$E$2:$E$5001,C971,'3_Package_List'!$G$2:$G$5001,D971))</f>
        <v/>
      </c>
      <c r="T971" s="27">
        <f>IF(D971="","",SUMIFS('3_Package_List'!$J$2:$J$5001,'3_Package_List'!$E$2:$E$5001,C971,'3_Package_List'!$G$2:$G$5001,D971))</f>
        <v/>
      </c>
      <c r="U971" s="27">
        <f>IF(D971="","",COUNTIFS('3_Package_List'!$E$2:$E$5001,C971,'3_Package_List'!$G$2:$G$5001,D971))</f>
        <v/>
      </c>
      <c r="V971" s="27">
        <f>IF(D971="","",IF(U971=0,"Not listed yet",IF(AND(S971=H971,T971=I971,U971=R971),"OK","Mismatch")))</f>
        <v/>
      </c>
    </row>
    <row r="972">
      <c r="A972" s="25" t="n"/>
      <c r="B972" s="25" t="n"/>
      <c r="C972" s="26" t="n"/>
      <c r="D972" s="26" t="n"/>
      <c r="E972" s="26" t="n"/>
      <c r="F972" s="26" t="n"/>
      <c r="G972" s="25" t="n"/>
      <c r="H972" s="25" t="n"/>
      <c r="I972" s="25" t="n"/>
      <c r="J972" s="25" t="n"/>
      <c r="K972" s="25" t="n"/>
      <c r="L972" s="27">
        <f>IF(D972="","",MIN(INT(H972/J972),I972))</f>
        <v/>
      </c>
      <c r="M972" s="27">
        <f>IF(D972="","",INT((H972-L972*J972)/J972))</f>
        <v/>
      </c>
      <c r="N972" s="27">
        <f>IF(D972="","",INT((I972-L972)/J972))</f>
        <v/>
      </c>
      <c r="O972" s="27">
        <f>IF(D972="","",H972-L972*J972-M972*J972)</f>
        <v/>
      </c>
      <c r="P972" s="27">
        <f>IF(D972="","",I972-L972-N972*J972)</f>
        <v/>
      </c>
      <c r="Q972" s="27">
        <f>IF(D972="","",IF(AND(O972&gt;0,P972&gt;0),IF(O972+P972&lt;=J972,1,2),IF(O972+P972&gt;0,1,0)))</f>
        <v/>
      </c>
      <c r="R972" s="27">
        <f>IF(D972="","",L972+M972+N972+Q972)</f>
        <v/>
      </c>
      <c r="S972" s="27">
        <f>IF(D972="","",SUMIFS('3_Package_List'!$H$2:$H$5001,'3_Package_List'!$E$2:$E$5001,C972,'3_Package_List'!$G$2:$G$5001,D972))</f>
        <v/>
      </c>
      <c r="T972" s="27">
        <f>IF(D972="","",SUMIFS('3_Package_List'!$J$2:$J$5001,'3_Package_List'!$E$2:$E$5001,C972,'3_Package_List'!$G$2:$G$5001,D972))</f>
        <v/>
      </c>
      <c r="U972" s="27">
        <f>IF(D972="","",COUNTIFS('3_Package_List'!$E$2:$E$5001,C972,'3_Package_List'!$G$2:$G$5001,D972))</f>
        <v/>
      </c>
      <c r="V972" s="27">
        <f>IF(D972="","",IF(U972=0,"Not listed yet",IF(AND(S972=H972,T972=I972,U972=R972),"OK","Mismatch")))</f>
        <v/>
      </c>
    </row>
    <row r="973">
      <c r="A973" s="25" t="n"/>
      <c r="B973" s="25" t="n"/>
      <c r="C973" s="26" t="n"/>
      <c r="D973" s="26" t="n"/>
      <c r="E973" s="26" t="n"/>
      <c r="F973" s="26" t="n"/>
      <c r="G973" s="25" t="n"/>
      <c r="H973" s="25" t="n"/>
      <c r="I973" s="25" t="n"/>
      <c r="J973" s="25" t="n"/>
      <c r="K973" s="25" t="n"/>
      <c r="L973" s="27">
        <f>IF(D973="","",MIN(INT(H973/J973),I973))</f>
        <v/>
      </c>
      <c r="M973" s="27">
        <f>IF(D973="","",INT((H973-L973*J973)/J973))</f>
        <v/>
      </c>
      <c r="N973" s="27">
        <f>IF(D973="","",INT((I973-L973)/J973))</f>
        <v/>
      </c>
      <c r="O973" s="27">
        <f>IF(D973="","",H973-L973*J973-M973*J973)</f>
        <v/>
      </c>
      <c r="P973" s="27">
        <f>IF(D973="","",I973-L973-N973*J973)</f>
        <v/>
      </c>
      <c r="Q973" s="27">
        <f>IF(D973="","",IF(AND(O973&gt;0,P973&gt;0),IF(O973+P973&lt;=J973,1,2),IF(O973+P973&gt;0,1,0)))</f>
        <v/>
      </c>
      <c r="R973" s="27">
        <f>IF(D973="","",L973+M973+N973+Q973)</f>
        <v/>
      </c>
      <c r="S973" s="27">
        <f>IF(D973="","",SUMIFS('3_Package_List'!$H$2:$H$5001,'3_Package_List'!$E$2:$E$5001,C973,'3_Package_List'!$G$2:$G$5001,D973))</f>
        <v/>
      </c>
      <c r="T973" s="27">
        <f>IF(D973="","",SUMIFS('3_Package_List'!$J$2:$J$5001,'3_Package_List'!$E$2:$E$5001,C973,'3_Package_List'!$G$2:$G$5001,D973))</f>
        <v/>
      </c>
      <c r="U973" s="27">
        <f>IF(D973="","",COUNTIFS('3_Package_List'!$E$2:$E$5001,C973,'3_Package_List'!$G$2:$G$5001,D973))</f>
        <v/>
      </c>
      <c r="V973" s="27">
        <f>IF(D973="","",IF(U973=0,"Not listed yet",IF(AND(S973=H973,T973=I973,U973=R973),"OK","Mismatch")))</f>
        <v/>
      </c>
    </row>
    <row r="974">
      <c r="A974" s="25" t="n"/>
      <c r="B974" s="25" t="n"/>
      <c r="C974" s="26" t="n"/>
      <c r="D974" s="26" t="n"/>
      <c r="E974" s="26" t="n"/>
      <c r="F974" s="26" t="n"/>
      <c r="G974" s="25" t="n"/>
      <c r="H974" s="25" t="n"/>
      <c r="I974" s="25" t="n"/>
      <c r="J974" s="25" t="n"/>
      <c r="K974" s="25" t="n"/>
      <c r="L974" s="27">
        <f>IF(D974="","",MIN(INT(H974/J974),I974))</f>
        <v/>
      </c>
      <c r="M974" s="27">
        <f>IF(D974="","",INT((H974-L974*J974)/J974))</f>
        <v/>
      </c>
      <c r="N974" s="27">
        <f>IF(D974="","",INT((I974-L974)/J974))</f>
        <v/>
      </c>
      <c r="O974" s="27">
        <f>IF(D974="","",H974-L974*J974-M974*J974)</f>
        <v/>
      </c>
      <c r="P974" s="27">
        <f>IF(D974="","",I974-L974-N974*J974)</f>
        <v/>
      </c>
      <c r="Q974" s="27">
        <f>IF(D974="","",IF(AND(O974&gt;0,P974&gt;0),IF(O974+P974&lt;=J974,1,2),IF(O974+P974&gt;0,1,0)))</f>
        <v/>
      </c>
      <c r="R974" s="27">
        <f>IF(D974="","",L974+M974+N974+Q974)</f>
        <v/>
      </c>
      <c r="S974" s="27">
        <f>IF(D974="","",SUMIFS('3_Package_List'!$H$2:$H$5001,'3_Package_List'!$E$2:$E$5001,C974,'3_Package_List'!$G$2:$G$5001,D974))</f>
        <v/>
      </c>
      <c r="T974" s="27">
        <f>IF(D974="","",SUMIFS('3_Package_List'!$J$2:$J$5001,'3_Package_List'!$E$2:$E$5001,C974,'3_Package_List'!$G$2:$G$5001,D974))</f>
        <v/>
      </c>
      <c r="U974" s="27">
        <f>IF(D974="","",COUNTIFS('3_Package_List'!$E$2:$E$5001,C974,'3_Package_List'!$G$2:$G$5001,D974))</f>
        <v/>
      </c>
      <c r="V974" s="27">
        <f>IF(D974="","",IF(U974=0,"Not listed yet",IF(AND(S974=H974,T974=I974,U974=R974),"OK","Mismatch")))</f>
        <v/>
      </c>
    </row>
    <row r="975">
      <c r="A975" s="25" t="n"/>
      <c r="B975" s="25" t="n"/>
      <c r="C975" s="26" t="n"/>
      <c r="D975" s="26" t="n"/>
      <c r="E975" s="26" t="n"/>
      <c r="F975" s="26" t="n"/>
      <c r="G975" s="25" t="n"/>
      <c r="H975" s="25" t="n"/>
      <c r="I975" s="25" t="n"/>
      <c r="J975" s="25" t="n"/>
      <c r="K975" s="25" t="n"/>
      <c r="L975" s="27">
        <f>IF(D975="","",MIN(INT(H975/J975),I975))</f>
        <v/>
      </c>
      <c r="M975" s="27">
        <f>IF(D975="","",INT((H975-L975*J975)/J975))</f>
        <v/>
      </c>
      <c r="N975" s="27">
        <f>IF(D975="","",INT((I975-L975)/J975))</f>
        <v/>
      </c>
      <c r="O975" s="27">
        <f>IF(D975="","",H975-L975*J975-M975*J975)</f>
        <v/>
      </c>
      <c r="P975" s="27">
        <f>IF(D975="","",I975-L975-N975*J975)</f>
        <v/>
      </c>
      <c r="Q975" s="27">
        <f>IF(D975="","",IF(AND(O975&gt;0,P975&gt;0),IF(O975+P975&lt;=J975,1,2),IF(O975+P975&gt;0,1,0)))</f>
        <v/>
      </c>
      <c r="R975" s="27">
        <f>IF(D975="","",L975+M975+N975+Q975)</f>
        <v/>
      </c>
      <c r="S975" s="27">
        <f>IF(D975="","",SUMIFS('3_Package_List'!$H$2:$H$5001,'3_Package_List'!$E$2:$E$5001,C975,'3_Package_List'!$G$2:$G$5001,D975))</f>
        <v/>
      </c>
      <c r="T975" s="27">
        <f>IF(D975="","",SUMIFS('3_Package_List'!$J$2:$J$5001,'3_Package_List'!$E$2:$E$5001,C975,'3_Package_List'!$G$2:$G$5001,D975))</f>
        <v/>
      </c>
      <c r="U975" s="27">
        <f>IF(D975="","",COUNTIFS('3_Package_List'!$E$2:$E$5001,C975,'3_Package_List'!$G$2:$G$5001,D975))</f>
        <v/>
      </c>
      <c r="V975" s="27">
        <f>IF(D975="","",IF(U975=0,"Not listed yet",IF(AND(S975=H975,T975=I975,U975=R975),"OK","Mismatch")))</f>
        <v/>
      </c>
    </row>
    <row r="976">
      <c r="A976" s="25" t="n"/>
      <c r="B976" s="25" t="n"/>
      <c r="C976" s="26" t="n"/>
      <c r="D976" s="26" t="n"/>
      <c r="E976" s="26" t="n"/>
      <c r="F976" s="26" t="n"/>
      <c r="G976" s="25" t="n"/>
      <c r="H976" s="25" t="n"/>
      <c r="I976" s="25" t="n"/>
      <c r="J976" s="25" t="n"/>
      <c r="K976" s="25" t="n"/>
      <c r="L976" s="27">
        <f>IF(D976="","",MIN(INT(H976/J976),I976))</f>
        <v/>
      </c>
      <c r="M976" s="27">
        <f>IF(D976="","",INT((H976-L976*J976)/J976))</f>
        <v/>
      </c>
      <c r="N976" s="27">
        <f>IF(D976="","",INT((I976-L976)/J976))</f>
        <v/>
      </c>
      <c r="O976" s="27">
        <f>IF(D976="","",H976-L976*J976-M976*J976)</f>
        <v/>
      </c>
      <c r="P976" s="27">
        <f>IF(D976="","",I976-L976-N976*J976)</f>
        <v/>
      </c>
      <c r="Q976" s="27">
        <f>IF(D976="","",IF(AND(O976&gt;0,P976&gt;0),IF(O976+P976&lt;=J976,1,2),IF(O976+P976&gt;0,1,0)))</f>
        <v/>
      </c>
      <c r="R976" s="27">
        <f>IF(D976="","",L976+M976+N976+Q976)</f>
        <v/>
      </c>
      <c r="S976" s="27">
        <f>IF(D976="","",SUMIFS('3_Package_List'!$H$2:$H$5001,'3_Package_List'!$E$2:$E$5001,C976,'3_Package_List'!$G$2:$G$5001,D976))</f>
        <v/>
      </c>
      <c r="T976" s="27">
        <f>IF(D976="","",SUMIFS('3_Package_List'!$J$2:$J$5001,'3_Package_List'!$E$2:$E$5001,C976,'3_Package_List'!$G$2:$G$5001,D976))</f>
        <v/>
      </c>
      <c r="U976" s="27">
        <f>IF(D976="","",COUNTIFS('3_Package_List'!$E$2:$E$5001,C976,'3_Package_List'!$G$2:$G$5001,D976))</f>
        <v/>
      </c>
      <c r="V976" s="27">
        <f>IF(D976="","",IF(U976=0,"Not listed yet",IF(AND(S976=H976,T976=I976,U976=R976),"OK","Mismatch")))</f>
        <v/>
      </c>
    </row>
    <row r="977">
      <c r="A977" s="25" t="n"/>
      <c r="B977" s="25" t="n"/>
      <c r="C977" s="26" t="n"/>
      <c r="D977" s="26" t="n"/>
      <c r="E977" s="26" t="n"/>
      <c r="F977" s="26" t="n"/>
      <c r="G977" s="25" t="n"/>
      <c r="H977" s="25" t="n"/>
      <c r="I977" s="25" t="n"/>
      <c r="J977" s="25" t="n"/>
      <c r="K977" s="25" t="n"/>
      <c r="L977" s="27">
        <f>IF(D977="","",MIN(INT(H977/J977),I977))</f>
        <v/>
      </c>
      <c r="M977" s="27">
        <f>IF(D977="","",INT((H977-L977*J977)/J977))</f>
        <v/>
      </c>
      <c r="N977" s="27">
        <f>IF(D977="","",INT((I977-L977)/J977))</f>
        <v/>
      </c>
      <c r="O977" s="27">
        <f>IF(D977="","",H977-L977*J977-M977*J977)</f>
        <v/>
      </c>
      <c r="P977" s="27">
        <f>IF(D977="","",I977-L977-N977*J977)</f>
        <v/>
      </c>
      <c r="Q977" s="27">
        <f>IF(D977="","",IF(AND(O977&gt;0,P977&gt;0),IF(O977+P977&lt;=J977,1,2),IF(O977+P977&gt;0,1,0)))</f>
        <v/>
      </c>
      <c r="R977" s="27">
        <f>IF(D977="","",L977+M977+N977+Q977)</f>
        <v/>
      </c>
      <c r="S977" s="27">
        <f>IF(D977="","",SUMIFS('3_Package_List'!$H$2:$H$5001,'3_Package_List'!$E$2:$E$5001,C977,'3_Package_List'!$G$2:$G$5001,D977))</f>
        <v/>
      </c>
      <c r="T977" s="27">
        <f>IF(D977="","",SUMIFS('3_Package_List'!$J$2:$J$5001,'3_Package_List'!$E$2:$E$5001,C977,'3_Package_List'!$G$2:$G$5001,D977))</f>
        <v/>
      </c>
      <c r="U977" s="27">
        <f>IF(D977="","",COUNTIFS('3_Package_List'!$E$2:$E$5001,C977,'3_Package_List'!$G$2:$G$5001,D977))</f>
        <v/>
      </c>
      <c r="V977" s="27">
        <f>IF(D977="","",IF(U977=0,"Not listed yet",IF(AND(S977=H977,T977=I977,U977=R977),"OK","Mismatch")))</f>
        <v/>
      </c>
    </row>
    <row r="978">
      <c r="A978" s="25" t="n"/>
      <c r="B978" s="25" t="n"/>
      <c r="C978" s="26" t="n"/>
      <c r="D978" s="26" t="n"/>
      <c r="E978" s="26" t="n"/>
      <c r="F978" s="26" t="n"/>
      <c r="G978" s="25" t="n"/>
      <c r="H978" s="25" t="n"/>
      <c r="I978" s="25" t="n"/>
      <c r="J978" s="25" t="n"/>
      <c r="K978" s="25" t="n"/>
      <c r="L978" s="27">
        <f>IF(D978="","",MIN(INT(H978/J978),I978))</f>
        <v/>
      </c>
      <c r="M978" s="27">
        <f>IF(D978="","",INT((H978-L978*J978)/J978))</f>
        <v/>
      </c>
      <c r="N978" s="27">
        <f>IF(D978="","",INT((I978-L978)/J978))</f>
        <v/>
      </c>
      <c r="O978" s="27">
        <f>IF(D978="","",H978-L978*J978-M978*J978)</f>
        <v/>
      </c>
      <c r="P978" s="27">
        <f>IF(D978="","",I978-L978-N978*J978)</f>
        <v/>
      </c>
      <c r="Q978" s="27">
        <f>IF(D978="","",IF(AND(O978&gt;0,P978&gt;0),IF(O978+P978&lt;=J978,1,2),IF(O978+P978&gt;0,1,0)))</f>
        <v/>
      </c>
      <c r="R978" s="27">
        <f>IF(D978="","",L978+M978+N978+Q978)</f>
        <v/>
      </c>
      <c r="S978" s="27">
        <f>IF(D978="","",SUMIFS('3_Package_List'!$H$2:$H$5001,'3_Package_List'!$E$2:$E$5001,C978,'3_Package_List'!$G$2:$G$5001,D978))</f>
        <v/>
      </c>
      <c r="T978" s="27">
        <f>IF(D978="","",SUMIFS('3_Package_List'!$J$2:$J$5001,'3_Package_List'!$E$2:$E$5001,C978,'3_Package_List'!$G$2:$G$5001,D978))</f>
        <v/>
      </c>
      <c r="U978" s="27">
        <f>IF(D978="","",COUNTIFS('3_Package_List'!$E$2:$E$5001,C978,'3_Package_List'!$G$2:$G$5001,D978))</f>
        <v/>
      </c>
      <c r="V978" s="27">
        <f>IF(D978="","",IF(U978=0,"Not listed yet",IF(AND(S978=H978,T978=I978,U978=R978),"OK","Mismatch")))</f>
        <v/>
      </c>
    </row>
    <row r="979">
      <c r="A979" s="25" t="n"/>
      <c r="B979" s="25" t="n"/>
      <c r="C979" s="26" t="n"/>
      <c r="D979" s="26" t="n"/>
      <c r="E979" s="26" t="n"/>
      <c r="F979" s="26" t="n"/>
      <c r="G979" s="25" t="n"/>
      <c r="H979" s="25" t="n"/>
      <c r="I979" s="25" t="n"/>
      <c r="J979" s="25" t="n"/>
      <c r="K979" s="25" t="n"/>
      <c r="L979" s="27">
        <f>IF(D979="","",MIN(INT(H979/J979),I979))</f>
        <v/>
      </c>
      <c r="M979" s="27">
        <f>IF(D979="","",INT((H979-L979*J979)/J979))</f>
        <v/>
      </c>
      <c r="N979" s="27">
        <f>IF(D979="","",INT((I979-L979)/J979))</f>
        <v/>
      </c>
      <c r="O979" s="27">
        <f>IF(D979="","",H979-L979*J979-M979*J979)</f>
        <v/>
      </c>
      <c r="P979" s="27">
        <f>IF(D979="","",I979-L979-N979*J979)</f>
        <v/>
      </c>
      <c r="Q979" s="27">
        <f>IF(D979="","",IF(AND(O979&gt;0,P979&gt;0),IF(O979+P979&lt;=J979,1,2),IF(O979+P979&gt;0,1,0)))</f>
        <v/>
      </c>
      <c r="R979" s="27">
        <f>IF(D979="","",L979+M979+N979+Q979)</f>
        <v/>
      </c>
      <c r="S979" s="27">
        <f>IF(D979="","",SUMIFS('3_Package_List'!$H$2:$H$5001,'3_Package_List'!$E$2:$E$5001,C979,'3_Package_List'!$G$2:$G$5001,D979))</f>
        <v/>
      </c>
      <c r="T979" s="27">
        <f>IF(D979="","",SUMIFS('3_Package_List'!$J$2:$J$5001,'3_Package_List'!$E$2:$E$5001,C979,'3_Package_List'!$G$2:$G$5001,D979))</f>
        <v/>
      </c>
      <c r="U979" s="27">
        <f>IF(D979="","",COUNTIFS('3_Package_List'!$E$2:$E$5001,C979,'3_Package_List'!$G$2:$G$5001,D979))</f>
        <v/>
      </c>
      <c r="V979" s="27">
        <f>IF(D979="","",IF(U979=0,"Not listed yet",IF(AND(S979=H979,T979=I979,U979=R979),"OK","Mismatch")))</f>
        <v/>
      </c>
    </row>
    <row r="980">
      <c r="A980" s="25" t="n"/>
      <c r="B980" s="25" t="n"/>
      <c r="C980" s="26" t="n"/>
      <c r="D980" s="26" t="n"/>
      <c r="E980" s="26" t="n"/>
      <c r="F980" s="26" t="n"/>
      <c r="G980" s="25" t="n"/>
      <c r="H980" s="25" t="n"/>
      <c r="I980" s="25" t="n"/>
      <c r="J980" s="25" t="n"/>
      <c r="K980" s="25" t="n"/>
      <c r="L980" s="27">
        <f>IF(D980="","",MIN(INT(H980/J980),I980))</f>
        <v/>
      </c>
      <c r="M980" s="27">
        <f>IF(D980="","",INT((H980-L980*J980)/J980))</f>
        <v/>
      </c>
      <c r="N980" s="27">
        <f>IF(D980="","",INT((I980-L980)/J980))</f>
        <v/>
      </c>
      <c r="O980" s="27">
        <f>IF(D980="","",H980-L980*J980-M980*J980)</f>
        <v/>
      </c>
      <c r="P980" s="27">
        <f>IF(D980="","",I980-L980-N980*J980)</f>
        <v/>
      </c>
      <c r="Q980" s="27">
        <f>IF(D980="","",IF(AND(O980&gt;0,P980&gt;0),IF(O980+P980&lt;=J980,1,2),IF(O980+P980&gt;0,1,0)))</f>
        <v/>
      </c>
      <c r="R980" s="27">
        <f>IF(D980="","",L980+M980+N980+Q980)</f>
        <v/>
      </c>
      <c r="S980" s="27">
        <f>IF(D980="","",SUMIFS('3_Package_List'!$H$2:$H$5001,'3_Package_List'!$E$2:$E$5001,C980,'3_Package_List'!$G$2:$G$5001,D980))</f>
        <v/>
      </c>
      <c r="T980" s="27">
        <f>IF(D980="","",SUMIFS('3_Package_List'!$J$2:$J$5001,'3_Package_List'!$E$2:$E$5001,C980,'3_Package_List'!$G$2:$G$5001,D980))</f>
        <v/>
      </c>
      <c r="U980" s="27">
        <f>IF(D980="","",COUNTIFS('3_Package_List'!$E$2:$E$5001,C980,'3_Package_List'!$G$2:$G$5001,D980))</f>
        <v/>
      </c>
      <c r="V980" s="27">
        <f>IF(D980="","",IF(U980=0,"Not listed yet",IF(AND(S980=H980,T980=I980,U980=R980),"OK","Mismatch")))</f>
        <v/>
      </c>
    </row>
    <row r="981">
      <c r="A981" s="25" t="n"/>
      <c r="B981" s="25" t="n"/>
      <c r="C981" s="26" t="n"/>
      <c r="D981" s="26" t="n"/>
      <c r="E981" s="26" t="n"/>
      <c r="F981" s="26" t="n"/>
      <c r="G981" s="25" t="n"/>
      <c r="H981" s="25" t="n"/>
      <c r="I981" s="25" t="n"/>
      <c r="J981" s="25" t="n"/>
      <c r="K981" s="25" t="n"/>
      <c r="L981" s="27">
        <f>IF(D981="","",MIN(INT(H981/J981),I981))</f>
        <v/>
      </c>
      <c r="M981" s="27">
        <f>IF(D981="","",INT((H981-L981*J981)/J981))</f>
        <v/>
      </c>
      <c r="N981" s="27">
        <f>IF(D981="","",INT((I981-L981)/J981))</f>
        <v/>
      </c>
      <c r="O981" s="27">
        <f>IF(D981="","",H981-L981*J981-M981*J981)</f>
        <v/>
      </c>
      <c r="P981" s="27">
        <f>IF(D981="","",I981-L981-N981*J981)</f>
        <v/>
      </c>
      <c r="Q981" s="27">
        <f>IF(D981="","",IF(AND(O981&gt;0,P981&gt;0),IF(O981+P981&lt;=J981,1,2),IF(O981+P981&gt;0,1,0)))</f>
        <v/>
      </c>
      <c r="R981" s="27">
        <f>IF(D981="","",L981+M981+N981+Q981)</f>
        <v/>
      </c>
      <c r="S981" s="27">
        <f>IF(D981="","",SUMIFS('3_Package_List'!$H$2:$H$5001,'3_Package_List'!$E$2:$E$5001,C981,'3_Package_List'!$G$2:$G$5001,D981))</f>
        <v/>
      </c>
      <c r="T981" s="27">
        <f>IF(D981="","",SUMIFS('3_Package_List'!$J$2:$J$5001,'3_Package_List'!$E$2:$E$5001,C981,'3_Package_List'!$G$2:$G$5001,D981))</f>
        <v/>
      </c>
      <c r="U981" s="27">
        <f>IF(D981="","",COUNTIFS('3_Package_List'!$E$2:$E$5001,C981,'3_Package_List'!$G$2:$G$5001,D981))</f>
        <v/>
      </c>
      <c r="V981" s="27">
        <f>IF(D981="","",IF(U981=0,"Not listed yet",IF(AND(S981=H981,T981=I981,U981=R981),"OK","Mismatch")))</f>
        <v/>
      </c>
    </row>
    <row r="982">
      <c r="A982" s="25" t="n"/>
      <c r="B982" s="25" t="n"/>
      <c r="C982" s="26" t="n"/>
      <c r="D982" s="26" t="n"/>
      <c r="E982" s="26" t="n"/>
      <c r="F982" s="26" t="n"/>
      <c r="G982" s="25" t="n"/>
      <c r="H982" s="25" t="n"/>
      <c r="I982" s="25" t="n"/>
      <c r="J982" s="25" t="n"/>
      <c r="K982" s="25" t="n"/>
      <c r="L982" s="27">
        <f>IF(D982="","",MIN(INT(H982/J982),I982))</f>
        <v/>
      </c>
      <c r="M982" s="27">
        <f>IF(D982="","",INT((H982-L982*J982)/J982))</f>
        <v/>
      </c>
      <c r="N982" s="27">
        <f>IF(D982="","",INT((I982-L982)/J982))</f>
        <v/>
      </c>
      <c r="O982" s="27">
        <f>IF(D982="","",H982-L982*J982-M982*J982)</f>
        <v/>
      </c>
      <c r="P982" s="27">
        <f>IF(D982="","",I982-L982-N982*J982)</f>
        <v/>
      </c>
      <c r="Q982" s="27">
        <f>IF(D982="","",IF(AND(O982&gt;0,P982&gt;0),IF(O982+P982&lt;=J982,1,2),IF(O982+P982&gt;0,1,0)))</f>
        <v/>
      </c>
      <c r="R982" s="27">
        <f>IF(D982="","",L982+M982+N982+Q982)</f>
        <v/>
      </c>
      <c r="S982" s="27">
        <f>IF(D982="","",SUMIFS('3_Package_List'!$H$2:$H$5001,'3_Package_List'!$E$2:$E$5001,C982,'3_Package_List'!$G$2:$G$5001,D982))</f>
        <v/>
      </c>
      <c r="T982" s="27">
        <f>IF(D982="","",SUMIFS('3_Package_List'!$J$2:$J$5001,'3_Package_List'!$E$2:$E$5001,C982,'3_Package_List'!$G$2:$G$5001,D982))</f>
        <v/>
      </c>
      <c r="U982" s="27">
        <f>IF(D982="","",COUNTIFS('3_Package_List'!$E$2:$E$5001,C982,'3_Package_List'!$G$2:$G$5001,D982))</f>
        <v/>
      </c>
      <c r="V982" s="27">
        <f>IF(D982="","",IF(U982=0,"Not listed yet",IF(AND(S982=H982,T982=I982,U982=R982),"OK","Mismatch")))</f>
        <v/>
      </c>
    </row>
    <row r="983">
      <c r="A983" s="25" t="n"/>
      <c r="B983" s="25" t="n"/>
      <c r="C983" s="26" t="n"/>
      <c r="D983" s="26" t="n"/>
      <c r="E983" s="26" t="n"/>
      <c r="F983" s="26" t="n"/>
      <c r="G983" s="25" t="n"/>
      <c r="H983" s="25" t="n"/>
      <c r="I983" s="25" t="n"/>
      <c r="J983" s="25" t="n"/>
      <c r="K983" s="25" t="n"/>
      <c r="L983" s="27">
        <f>IF(D983="","",MIN(INT(H983/J983),I983))</f>
        <v/>
      </c>
      <c r="M983" s="27">
        <f>IF(D983="","",INT((H983-L983*J983)/J983))</f>
        <v/>
      </c>
      <c r="N983" s="27">
        <f>IF(D983="","",INT((I983-L983)/J983))</f>
        <v/>
      </c>
      <c r="O983" s="27">
        <f>IF(D983="","",H983-L983*J983-M983*J983)</f>
        <v/>
      </c>
      <c r="P983" s="27">
        <f>IF(D983="","",I983-L983-N983*J983)</f>
        <v/>
      </c>
      <c r="Q983" s="27">
        <f>IF(D983="","",IF(AND(O983&gt;0,P983&gt;0),IF(O983+P983&lt;=J983,1,2),IF(O983+P983&gt;0,1,0)))</f>
        <v/>
      </c>
      <c r="R983" s="27">
        <f>IF(D983="","",L983+M983+N983+Q983)</f>
        <v/>
      </c>
      <c r="S983" s="27">
        <f>IF(D983="","",SUMIFS('3_Package_List'!$H$2:$H$5001,'3_Package_List'!$E$2:$E$5001,C983,'3_Package_List'!$G$2:$G$5001,D983))</f>
        <v/>
      </c>
      <c r="T983" s="27">
        <f>IF(D983="","",SUMIFS('3_Package_List'!$J$2:$J$5001,'3_Package_List'!$E$2:$E$5001,C983,'3_Package_List'!$G$2:$G$5001,D983))</f>
        <v/>
      </c>
      <c r="U983" s="27">
        <f>IF(D983="","",COUNTIFS('3_Package_List'!$E$2:$E$5001,C983,'3_Package_List'!$G$2:$G$5001,D983))</f>
        <v/>
      </c>
      <c r="V983" s="27">
        <f>IF(D983="","",IF(U983=0,"Not listed yet",IF(AND(S983=H983,T983=I983,U983=R983),"OK","Mismatch")))</f>
        <v/>
      </c>
    </row>
    <row r="984">
      <c r="A984" s="25" t="n"/>
      <c r="B984" s="25" t="n"/>
      <c r="C984" s="26" t="n"/>
      <c r="D984" s="26" t="n"/>
      <c r="E984" s="26" t="n"/>
      <c r="F984" s="26" t="n"/>
      <c r="G984" s="25" t="n"/>
      <c r="H984" s="25" t="n"/>
      <c r="I984" s="25" t="n"/>
      <c r="J984" s="25" t="n"/>
      <c r="K984" s="25" t="n"/>
      <c r="L984" s="27">
        <f>IF(D984="","",MIN(INT(H984/J984),I984))</f>
        <v/>
      </c>
      <c r="M984" s="27">
        <f>IF(D984="","",INT((H984-L984*J984)/J984))</f>
        <v/>
      </c>
      <c r="N984" s="27">
        <f>IF(D984="","",INT((I984-L984)/J984))</f>
        <v/>
      </c>
      <c r="O984" s="27">
        <f>IF(D984="","",H984-L984*J984-M984*J984)</f>
        <v/>
      </c>
      <c r="P984" s="27">
        <f>IF(D984="","",I984-L984-N984*J984)</f>
        <v/>
      </c>
      <c r="Q984" s="27">
        <f>IF(D984="","",IF(AND(O984&gt;0,P984&gt;0),IF(O984+P984&lt;=J984,1,2),IF(O984+P984&gt;0,1,0)))</f>
        <v/>
      </c>
      <c r="R984" s="27">
        <f>IF(D984="","",L984+M984+N984+Q984)</f>
        <v/>
      </c>
      <c r="S984" s="27">
        <f>IF(D984="","",SUMIFS('3_Package_List'!$H$2:$H$5001,'3_Package_List'!$E$2:$E$5001,C984,'3_Package_List'!$G$2:$G$5001,D984))</f>
        <v/>
      </c>
      <c r="T984" s="27">
        <f>IF(D984="","",SUMIFS('3_Package_List'!$J$2:$J$5001,'3_Package_List'!$E$2:$E$5001,C984,'3_Package_List'!$G$2:$G$5001,D984))</f>
        <v/>
      </c>
      <c r="U984" s="27">
        <f>IF(D984="","",COUNTIFS('3_Package_List'!$E$2:$E$5001,C984,'3_Package_List'!$G$2:$G$5001,D984))</f>
        <v/>
      </c>
      <c r="V984" s="27">
        <f>IF(D984="","",IF(U984=0,"Not listed yet",IF(AND(S984=H984,T984=I984,U984=R984),"OK","Mismatch")))</f>
        <v/>
      </c>
    </row>
    <row r="985">
      <c r="A985" s="25" t="n"/>
      <c r="B985" s="25" t="n"/>
      <c r="C985" s="26" t="n"/>
      <c r="D985" s="26" t="n"/>
      <c r="E985" s="26" t="n"/>
      <c r="F985" s="26" t="n"/>
      <c r="G985" s="25" t="n"/>
      <c r="H985" s="25" t="n"/>
      <c r="I985" s="25" t="n"/>
      <c r="J985" s="25" t="n"/>
      <c r="K985" s="25" t="n"/>
      <c r="L985" s="27">
        <f>IF(D985="","",MIN(INT(H985/J985),I985))</f>
        <v/>
      </c>
      <c r="M985" s="27">
        <f>IF(D985="","",INT((H985-L985*J985)/J985))</f>
        <v/>
      </c>
      <c r="N985" s="27">
        <f>IF(D985="","",INT((I985-L985)/J985))</f>
        <v/>
      </c>
      <c r="O985" s="27">
        <f>IF(D985="","",H985-L985*J985-M985*J985)</f>
        <v/>
      </c>
      <c r="P985" s="27">
        <f>IF(D985="","",I985-L985-N985*J985)</f>
        <v/>
      </c>
      <c r="Q985" s="27">
        <f>IF(D985="","",IF(AND(O985&gt;0,P985&gt;0),IF(O985+P985&lt;=J985,1,2),IF(O985+P985&gt;0,1,0)))</f>
        <v/>
      </c>
      <c r="R985" s="27">
        <f>IF(D985="","",L985+M985+N985+Q985)</f>
        <v/>
      </c>
      <c r="S985" s="27">
        <f>IF(D985="","",SUMIFS('3_Package_List'!$H$2:$H$5001,'3_Package_List'!$E$2:$E$5001,C985,'3_Package_List'!$G$2:$G$5001,D985))</f>
        <v/>
      </c>
      <c r="T985" s="27">
        <f>IF(D985="","",SUMIFS('3_Package_List'!$J$2:$J$5001,'3_Package_List'!$E$2:$E$5001,C985,'3_Package_List'!$G$2:$G$5001,D985))</f>
        <v/>
      </c>
      <c r="U985" s="27">
        <f>IF(D985="","",COUNTIFS('3_Package_List'!$E$2:$E$5001,C985,'3_Package_List'!$G$2:$G$5001,D985))</f>
        <v/>
      </c>
      <c r="V985" s="27">
        <f>IF(D985="","",IF(U985=0,"Not listed yet",IF(AND(S985=H985,T985=I985,U985=R985),"OK","Mismatch")))</f>
        <v/>
      </c>
    </row>
    <row r="986">
      <c r="A986" s="25" t="n"/>
      <c r="B986" s="25" t="n"/>
      <c r="C986" s="26" t="n"/>
      <c r="D986" s="26" t="n"/>
      <c r="E986" s="26" t="n"/>
      <c r="F986" s="26" t="n"/>
      <c r="G986" s="25" t="n"/>
      <c r="H986" s="25" t="n"/>
      <c r="I986" s="25" t="n"/>
      <c r="J986" s="25" t="n"/>
      <c r="K986" s="25" t="n"/>
      <c r="L986" s="27">
        <f>IF(D986="","",MIN(INT(H986/J986),I986))</f>
        <v/>
      </c>
      <c r="M986" s="27">
        <f>IF(D986="","",INT((H986-L986*J986)/J986))</f>
        <v/>
      </c>
      <c r="N986" s="27">
        <f>IF(D986="","",INT((I986-L986)/J986))</f>
        <v/>
      </c>
      <c r="O986" s="27">
        <f>IF(D986="","",H986-L986*J986-M986*J986)</f>
        <v/>
      </c>
      <c r="P986" s="27">
        <f>IF(D986="","",I986-L986-N986*J986)</f>
        <v/>
      </c>
      <c r="Q986" s="27">
        <f>IF(D986="","",IF(AND(O986&gt;0,P986&gt;0),IF(O986+P986&lt;=J986,1,2),IF(O986+P986&gt;0,1,0)))</f>
        <v/>
      </c>
      <c r="R986" s="27">
        <f>IF(D986="","",L986+M986+N986+Q986)</f>
        <v/>
      </c>
      <c r="S986" s="27">
        <f>IF(D986="","",SUMIFS('3_Package_List'!$H$2:$H$5001,'3_Package_List'!$E$2:$E$5001,C986,'3_Package_List'!$G$2:$G$5001,D986))</f>
        <v/>
      </c>
      <c r="T986" s="27">
        <f>IF(D986="","",SUMIFS('3_Package_List'!$J$2:$J$5001,'3_Package_List'!$E$2:$E$5001,C986,'3_Package_List'!$G$2:$G$5001,D986))</f>
        <v/>
      </c>
      <c r="U986" s="27">
        <f>IF(D986="","",COUNTIFS('3_Package_List'!$E$2:$E$5001,C986,'3_Package_List'!$G$2:$G$5001,D986))</f>
        <v/>
      </c>
      <c r="V986" s="27">
        <f>IF(D986="","",IF(U986=0,"Not listed yet",IF(AND(S986=H986,T986=I986,U986=R986),"OK","Mismatch")))</f>
        <v/>
      </c>
    </row>
    <row r="987">
      <c r="A987" s="25" t="n"/>
      <c r="B987" s="25" t="n"/>
      <c r="C987" s="26" t="n"/>
      <c r="D987" s="26" t="n"/>
      <c r="E987" s="26" t="n"/>
      <c r="F987" s="26" t="n"/>
      <c r="G987" s="25" t="n"/>
      <c r="H987" s="25" t="n"/>
      <c r="I987" s="25" t="n"/>
      <c r="J987" s="25" t="n"/>
      <c r="K987" s="25" t="n"/>
      <c r="L987" s="27">
        <f>IF(D987="","",MIN(INT(H987/J987),I987))</f>
        <v/>
      </c>
      <c r="M987" s="27">
        <f>IF(D987="","",INT((H987-L987*J987)/J987))</f>
        <v/>
      </c>
      <c r="N987" s="27">
        <f>IF(D987="","",INT((I987-L987)/J987))</f>
        <v/>
      </c>
      <c r="O987" s="27">
        <f>IF(D987="","",H987-L987*J987-M987*J987)</f>
        <v/>
      </c>
      <c r="P987" s="27">
        <f>IF(D987="","",I987-L987-N987*J987)</f>
        <v/>
      </c>
      <c r="Q987" s="27">
        <f>IF(D987="","",IF(AND(O987&gt;0,P987&gt;0),IF(O987+P987&lt;=J987,1,2),IF(O987+P987&gt;0,1,0)))</f>
        <v/>
      </c>
      <c r="R987" s="27">
        <f>IF(D987="","",L987+M987+N987+Q987)</f>
        <v/>
      </c>
      <c r="S987" s="27">
        <f>IF(D987="","",SUMIFS('3_Package_List'!$H$2:$H$5001,'3_Package_List'!$E$2:$E$5001,C987,'3_Package_List'!$G$2:$G$5001,D987))</f>
        <v/>
      </c>
      <c r="T987" s="27">
        <f>IF(D987="","",SUMIFS('3_Package_List'!$J$2:$J$5001,'3_Package_List'!$E$2:$E$5001,C987,'3_Package_List'!$G$2:$G$5001,D987))</f>
        <v/>
      </c>
      <c r="U987" s="27">
        <f>IF(D987="","",COUNTIFS('3_Package_List'!$E$2:$E$5001,C987,'3_Package_List'!$G$2:$G$5001,D987))</f>
        <v/>
      </c>
      <c r="V987" s="27">
        <f>IF(D987="","",IF(U987=0,"Not listed yet",IF(AND(S987=H987,T987=I987,U987=R987),"OK","Mismatch")))</f>
        <v/>
      </c>
    </row>
    <row r="988">
      <c r="A988" s="25" t="n"/>
      <c r="B988" s="25" t="n"/>
      <c r="C988" s="26" t="n"/>
      <c r="D988" s="26" t="n"/>
      <c r="E988" s="26" t="n"/>
      <c r="F988" s="26" t="n"/>
      <c r="G988" s="25" t="n"/>
      <c r="H988" s="25" t="n"/>
      <c r="I988" s="25" t="n"/>
      <c r="J988" s="25" t="n"/>
      <c r="K988" s="25" t="n"/>
      <c r="L988" s="27">
        <f>IF(D988="","",MIN(INT(H988/J988),I988))</f>
        <v/>
      </c>
      <c r="M988" s="27">
        <f>IF(D988="","",INT((H988-L988*J988)/J988))</f>
        <v/>
      </c>
      <c r="N988" s="27">
        <f>IF(D988="","",INT((I988-L988)/J988))</f>
        <v/>
      </c>
      <c r="O988" s="27">
        <f>IF(D988="","",H988-L988*J988-M988*J988)</f>
        <v/>
      </c>
      <c r="P988" s="27">
        <f>IF(D988="","",I988-L988-N988*J988)</f>
        <v/>
      </c>
      <c r="Q988" s="27">
        <f>IF(D988="","",IF(AND(O988&gt;0,P988&gt;0),IF(O988+P988&lt;=J988,1,2),IF(O988+P988&gt;0,1,0)))</f>
        <v/>
      </c>
      <c r="R988" s="27">
        <f>IF(D988="","",L988+M988+N988+Q988)</f>
        <v/>
      </c>
      <c r="S988" s="27">
        <f>IF(D988="","",SUMIFS('3_Package_List'!$H$2:$H$5001,'3_Package_List'!$E$2:$E$5001,C988,'3_Package_List'!$G$2:$G$5001,D988))</f>
        <v/>
      </c>
      <c r="T988" s="27">
        <f>IF(D988="","",SUMIFS('3_Package_List'!$J$2:$J$5001,'3_Package_List'!$E$2:$E$5001,C988,'3_Package_List'!$G$2:$G$5001,D988))</f>
        <v/>
      </c>
      <c r="U988" s="27">
        <f>IF(D988="","",COUNTIFS('3_Package_List'!$E$2:$E$5001,C988,'3_Package_List'!$G$2:$G$5001,D988))</f>
        <v/>
      </c>
      <c r="V988" s="27">
        <f>IF(D988="","",IF(U988=0,"Not listed yet",IF(AND(S988=H988,T988=I988,U988=R988),"OK","Mismatch")))</f>
        <v/>
      </c>
    </row>
    <row r="989">
      <c r="A989" s="25" t="n"/>
      <c r="B989" s="25" t="n"/>
      <c r="C989" s="26" t="n"/>
      <c r="D989" s="26" t="n"/>
      <c r="E989" s="26" t="n"/>
      <c r="F989" s="26" t="n"/>
      <c r="G989" s="25" t="n"/>
      <c r="H989" s="25" t="n"/>
      <c r="I989" s="25" t="n"/>
      <c r="J989" s="25" t="n"/>
      <c r="K989" s="25" t="n"/>
      <c r="L989" s="27">
        <f>IF(D989="","",MIN(INT(H989/J989),I989))</f>
        <v/>
      </c>
      <c r="M989" s="27">
        <f>IF(D989="","",INT((H989-L989*J989)/J989))</f>
        <v/>
      </c>
      <c r="N989" s="27">
        <f>IF(D989="","",INT((I989-L989)/J989))</f>
        <v/>
      </c>
      <c r="O989" s="27">
        <f>IF(D989="","",H989-L989*J989-M989*J989)</f>
        <v/>
      </c>
      <c r="P989" s="27">
        <f>IF(D989="","",I989-L989-N989*J989)</f>
        <v/>
      </c>
      <c r="Q989" s="27">
        <f>IF(D989="","",IF(AND(O989&gt;0,P989&gt;0),IF(O989+P989&lt;=J989,1,2),IF(O989+P989&gt;0,1,0)))</f>
        <v/>
      </c>
      <c r="R989" s="27">
        <f>IF(D989="","",L989+M989+N989+Q989)</f>
        <v/>
      </c>
      <c r="S989" s="27">
        <f>IF(D989="","",SUMIFS('3_Package_List'!$H$2:$H$5001,'3_Package_List'!$E$2:$E$5001,C989,'3_Package_List'!$G$2:$G$5001,D989))</f>
        <v/>
      </c>
      <c r="T989" s="27">
        <f>IF(D989="","",SUMIFS('3_Package_List'!$J$2:$J$5001,'3_Package_List'!$E$2:$E$5001,C989,'3_Package_List'!$G$2:$G$5001,D989))</f>
        <v/>
      </c>
      <c r="U989" s="27">
        <f>IF(D989="","",COUNTIFS('3_Package_List'!$E$2:$E$5001,C989,'3_Package_List'!$G$2:$G$5001,D989))</f>
        <v/>
      </c>
      <c r="V989" s="27">
        <f>IF(D989="","",IF(U989=0,"Not listed yet",IF(AND(S989=H989,T989=I989,U989=R989),"OK","Mismatch")))</f>
        <v/>
      </c>
    </row>
    <row r="990">
      <c r="A990" s="25" t="n"/>
      <c r="B990" s="25" t="n"/>
      <c r="C990" s="26" t="n"/>
      <c r="D990" s="26" t="n"/>
      <c r="E990" s="26" t="n"/>
      <c r="F990" s="26" t="n"/>
      <c r="G990" s="25" t="n"/>
      <c r="H990" s="25" t="n"/>
      <c r="I990" s="25" t="n"/>
      <c r="J990" s="25" t="n"/>
      <c r="K990" s="25" t="n"/>
      <c r="L990" s="27">
        <f>IF(D990="","",MIN(INT(H990/J990),I990))</f>
        <v/>
      </c>
      <c r="M990" s="27">
        <f>IF(D990="","",INT((H990-L990*J990)/J990))</f>
        <v/>
      </c>
      <c r="N990" s="27">
        <f>IF(D990="","",INT((I990-L990)/J990))</f>
        <v/>
      </c>
      <c r="O990" s="27">
        <f>IF(D990="","",H990-L990*J990-M990*J990)</f>
        <v/>
      </c>
      <c r="P990" s="27">
        <f>IF(D990="","",I990-L990-N990*J990)</f>
        <v/>
      </c>
      <c r="Q990" s="27">
        <f>IF(D990="","",IF(AND(O990&gt;0,P990&gt;0),IF(O990+P990&lt;=J990,1,2),IF(O990+P990&gt;0,1,0)))</f>
        <v/>
      </c>
      <c r="R990" s="27">
        <f>IF(D990="","",L990+M990+N990+Q990)</f>
        <v/>
      </c>
      <c r="S990" s="27">
        <f>IF(D990="","",SUMIFS('3_Package_List'!$H$2:$H$5001,'3_Package_List'!$E$2:$E$5001,C990,'3_Package_List'!$G$2:$G$5001,D990))</f>
        <v/>
      </c>
      <c r="T990" s="27">
        <f>IF(D990="","",SUMIFS('3_Package_List'!$J$2:$J$5001,'3_Package_List'!$E$2:$E$5001,C990,'3_Package_List'!$G$2:$G$5001,D990))</f>
        <v/>
      </c>
      <c r="U990" s="27">
        <f>IF(D990="","",COUNTIFS('3_Package_List'!$E$2:$E$5001,C990,'3_Package_List'!$G$2:$G$5001,D990))</f>
        <v/>
      </c>
      <c r="V990" s="27">
        <f>IF(D990="","",IF(U990=0,"Not listed yet",IF(AND(S990=H990,T990=I990,U990=R990),"OK","Mismatch")))</f>
        <v/>
      </c>
    </row>
    <row r="991">
      <c r="A991" s="25" t="n"/>
      <c r="B991" s="25" t="n"/>
      <c r="C991" s="26" t="n"/>
      <c r="D991" s="26" t="n"/>
      <c r="E991" s="26" t="n"/>
      <c r="F991" s="26" t="n"/>
      <c r="G991" s="25" t="n"/>
      <c r="H991" s="25" t="n"/>
      <c r="I991" s="25" t="n"/>
      <c r="J991" s="25" t="n"/>
      <c r="K991" s="25" t="n"/>
      <c r="L991" s="27">
        <f>IF(D991="","",MIN(INT(H991/J991),I991))</f>
        <v/>
      </c>
      <c r="M991" s="27">
        <f>IF(D991="","",INT((H991-L991*J991)/J991))</f>
        <v/>
      </c>
      <c r="N991" s="27">
        <f>IF(D991="","",INT((I991-L991)/J991))</f>
        <v/>
      </c>
      <c r="O991" s="27">
        <f>IF(D991="","",H991-L991*J991-M991*J991)</f>
        <v/>
      </c>
      <c r="P991" s="27">
        <f>IF(D991="","",I991-L991-N991*J991)</f>
        <v/>
      </c>
      <c r="Q991" s="27">
        <f>IF(D991="","",IF(AND(O991&gt;0,P991&gt;0),IF(O991+P991&lt;=J991,1,2),IF(O991+P991&gt;0,1,0)))</f>
        <v/>
      </c>
      <c r="R991" s="27">
        <f>IF(D991="","",L991+M991+N991+Q991)</f>
        <v/>
      </c>
      <c r="S991" s="27">
        <f>IF(D991="","",SUMIFS('3_Package_List'!$H$2:$H$5001,'3_Package_List'!$E$2:$E$5001,C991,'3_Package_List'!$G$2:$G$5001,D991))</f>
        <v/>
      </c>
      <c r="T991" s="27">
        <f>IF(D991="","",SUMIFS('3_Package_List'!$J$2:$J$5001,'3_Package_List'!$E$2:$E$5001,C991,'3_Package_List'!$G$2:$G$5001,D991))</f>
        <v/>
      </c>
      <c r="U991" s="27">
        <f>IF(D991="","",COUNTIFS('3_Package_List'!$E$2:$E$5001,C991,'3_Package_List'!$G$2:$G$5001,D991))</f>
        <v/>
      </c>
      <c r="V991" s="27">
        <f>IF(D991="","",IF(U991=0,"Not listed yet",IF(AND(S991=H991,T991=I991,U991=R991),"OK","Mismatch")))</f>
        <v/>
      </c>
    </row>
    <row r="992">
      <c r="A992" s="25" t="n"/>
      <c r="B992" s="25" t="n"/>
      <c r="C992" s="26" t="n"/>
      <c r="D992" s="26" t="n"/>
      <c r="E992" s="26" t="n"/>
      <c r="F992" s="26" t="n"/>
      <c r="G992" s="25" t="n"/>
      <c r="H992" s="25" t="n"/>
      <c r="I992" s="25" t="n"/>
      <c r="J992" s="25" t="n"/>
      <c r="K992" s="25" t="n"/>
      <c r="L992" s="27">
        <f>IF(D992="","",MIN(INT(H992/J992),I992))</f>
        <v/>
      </c>
      <c r="M992" s="27">
        <f>IF(D992="","",INT((H992-L992*J992)/J992))</f>
        <v/>
      </c>
      <c r="N992" s="27">
        <f>IF(D992="","",INT((I992-L992)/J992))</f>
        <v/>
      </c>
      <c r="O992" s="27">
        <f>IF(D992="","",H992-L992*J992-M992*J992)</f>
        <v/>
      </c>
      <c r="P992" s="27">
        <f>IF(D992="","",I992-L992-N992*J992)</f>
        <v/>
      </c>
      <c r="Q992" s="27">
        <f>IF(D992="","",IF(AND(O992&gt;0,P992&gt;0),IF(O992+P992&lt;=J992,1,2),IF(O992+P992&gt;0,1,0)))</f>
        <v/>
      </c>
      <c r="R992" s="27">
        <f>IF(D992="","",L992+M992+N992+Q992)</f>
        <v/>
      </c>
      <c r="S992" s="27">
        <f>IF(D992="","",SUMIFS('3_Package_List'!$H$2:$H$5001,'3_Package_List'!$E$2:$E$5001,C992,'3_Package_List'!$G$2:$G$5001,D992))</f>
        <v/>
      </c>
      <c r="T992" s="27">
        <f>IF(D992="","",SUMIFS('3_Package_List'!$J$2:$J$5001,'3_Package_List'!$E$2:$E$5001,C992,'3_Package_List'!$G$2:$G$5001,D992))</f>
        <v/>
      </c>
      <c r="U992" s="27">
        <f>IF(D992="","",COUNTIFS('3_Package_List'!$E$2:$E$5001,C992,'3_Package_List'!$G$2:$G$5001,D992))</f>
        <v/>
      </c>
      <c r="V992" s="27">
        <f>IF(D992="","",IF(U992=0,"Not listed yet",IF(AND(S992=H992,T992=I992,U992=R992),"OK","Mismatch")))</f>
        <v/>
      </c>
    </row>
    <row r="993">
      <c r="A993" s="25" t="n"/>
      <c r="B993" s="25" t="n"/>
      <c r="C993" s="26" t="n"/>
      <c r="D993" s="26" t="n"/>
      <c r="E993" s="26" t="n"/>
      <c r="F993" s="26" t="n"/>
      <c r="G993" s="25" t="n"/>
      <c r="H993" s="25" t="n"/>
      <c r="I993" s="25" t="n"/>
      <c r="J993" s="25" t="n"/>
      <c r="K993" s="25" t="n"/>
      <c r="L993" s="27">
        <f>IF(D993="","",MIN(INT(H993/J993),I993))</f>
        <v/>
      </c>
      <c r="M993" s="27">
        <f>IF(D993="","",INT((H993-L993*J993)/J993))</f>
        <v/>
      </c>
      <c r="N993" s="27">
        <f>IF(D993="","",INT((I993-L993)/J993))</f>
        <v/>
      </c>
      <c r="O993" s="27">
        <f>IF(D993="","",H993-L993*J993-M993*J993)</f>
        <v/>
      </c>
      <c r="P993" s="27">
        <f>IF(D993="","",I993-L993-N993*J993)</f>
        <v/>
      </c>
      <c r="Q993" s="27">
        <f>IF(D993="","",IF(AND(O993&gt;0,P993&gt;0),IF(O993+P993&lt;=J993,1,2),IF(O993+P993&gt;0,1,0)))</f>
        <v/>
      </c>
      <c r="R993" s="27">
        <f>IF(D993="","",L993+M993+N993+Q993)</f>
        <v/>
      </c>
      <c r="S993" s="27">
        <f>IF(D993="","",SUMIFS('3_Package_List'!$H$2:$H$5001,'3_Package_List'!$E$2:$E$5001,C993,'3_Package_List'!$G$2:$G$5001,D993))</f>
        <v/>
      </c>
      <c r="T993" s="27">
        <f>IF(D993="","",SUMIFS('3_Package_List'!$J$2:$J$5001,'3_Package_List'!$E$2:$E$5001,C993,'3_Package_List'!$G$2:$G$5001,D993))</f>
        <v/>
      </c>
      <c r="U993" s="27">
        <f>IF(D993="","",COUNTIFS('3_Package_List'!$E$2:$E$5001,C993,'3_Package_List'!$G$2:$G$5001,D993))</f>
        <v/>
      </c>
      <c r="V993" s="27">
        <f>IF(D993="","",IF(U993=0,"Not listed yet",IF(AND(S993=H993,T993=I993,U993=R993),"OK","Mismatch")))</f>
        <v/>
      </c>
    </row>
    <row r="994">
      <c r="A994" s="25" t="n"/>
      <c r="B994" s="25" t="n"/>
      <c r="C994" s="26" t="n"/>
      <c r="D994" s="26" t="n"/>
      <c r="E994" s="26" t="n"/>
      <c r="F994" s="26" t="n"/>
      <c r="G994" s="25" t="n"/>
      <c r="H994" s="25" t="n"/>
      <c r="I994" s="25" t="n"/>
      <c r="J994" s="25" t="n"/>
      <c r="K994" s="25" t="n"/>
      <c r="L994" s="27">
        <f>IF(D994="","",MIN(INT(H994/J994),I994))</f>
        <v/>
      </c>
      <c r="M994" s="27">
        <f>IF(D994="","",INT((H994-L994*J994)/J994))</f>
        <v/>
      </c>
      <c r="N994" s="27">
        <f>IF(D994="","",INT((I994-L994)/J994))</f>
        <v/>
      </c>
      <c r="O994" s="27">
        <f>IF(D994="","",H994-L994*J994-M994*J994)</f>
        <v/>
      </c>
      <c r="P994" s="27">
        <f>IF(D994="","",I994-L994-N994*J994)</f>
        <v/>
      </c>
      <c r="Q994" s="27">
        <f>IF(D994="","",IF(AND(O994&gt;0,P994&gt;0),IF(O994+P994&lt;=J994,1,2),IF(O994+P994&gt;0,1,0)))</f>
        <v/>
      </c>
      <c r="R994" s="27">
        <f>IF(D994="","",L994+M994+N994+Q994)</f>
        <v/>
      </c>
      <c r="S994" s="27">
        <f>IF(D994="","",SUMIFS('3_Package_List'!$H$2:$H$5001,'3_Package_List'!$E$2:$E$5001,C994,'3_Package_List'!$G$2:$G$5001,D994))</f>
        <v/>
      </c>
      <c r="T994" s="27">
        <f>IF(D994="","",SUMIFS('3_Package_List'!$J$2:$J$5001,'3_Package_List'!$E$2:$E$5001,C994,'3_Package_List'!$G$2:$G$5001,D994))</f>
        <v/>
      </c>
      <c r="U994" s="27">
        <f>IF(D994="","",COUNTIFS('3_Package_List'!$E$2:$E$5001,C994,'3_Package_List'!$G$2:$G$5001,D994))</f>
        <v/>
      </c>
      <c r="V994" s="27">
        <f>IF(D994="","",IF(U994=0,"Not listed yet",IF(AND(S994=H994,T994=I994,U994=R994),"OK","Mismatch")))</f>
        <v/>
      </c>
    </row>
    <row r="995">
      <c r="A995" s="25" t="n"/>
      <c r="B995" s="25" t="n"/>
      <c r="C995" s="26" t="n"/>
      <c r="D995" s="26" t="n"/>
      <c r="E995" s="26" t="n"/>
      <c r="F995" s="26" t="n"/>
      <c r="G995" s="25" t="n"/>
      <c r="H995" s="25" t="n"/>
      <c r="I995" s="25" t="n"/>
      <c r="J995" s="25" t="n"/>
      <c r="K995" s="25" t="n"/>
      <c r="L995" s="27">
        <f>IF(D995="","",MIN(INT(H995/J995),I995))</f>
        <v/>
      </c>
      <c r="M995" s="27">
        <f>IF(D995="","",INT((H995-L995*J995)/J995))</f>
        <v/>
      </c>
      <c r="N995" s="27">
        <f>IF(D995="","",INT((I995-L995)/J995))</f>
        <v/>
      </c>
      <c r="O995" s="27">
        <f>IF(D995="","",H995-L995*J995-M995*J995)</f>
        <v/>
      </c>
      <c r="P995" s="27">
        <f>IF(D995="","",I995-L995-N995*J995)</f>
        <v/>
      </c>
      <c r="Q995" s="27">
        <f>IF(D995="","",IF(AND(O995&gt;0,P995&gt;0),IF(O995+P995&lt;=J995,1,2),IF(O995+P995&gt;0,1,0)))</f>
        <v/>
      </c>
      <c r="R995" s="27">
        <f>IF(D995="","",L995+M995+N995+Q995)</f>
        <v/>
      </c>
      <c r="S995" s="27">
        <f>IF(D995="","",SUMIFS('3_Package_List'!$H$2:$H$5001,'3_Package_List'!$E$2:$E$5001,C995,'3_Package_List'!$G$2:$G$5001,D995))</f>
        <v/>
      </c>
      <c r="T995" s="27">
        <f>IF(D995="","",SUMIFS('3_Package_List'!$J$2:$J$5001,'3_Package_List'!$E$2:$E$5001,C995,'3_Package_List'!$G$2:$G$5001,D995))</f>
        <v/>
      </c>
      <c r="U995" s="27">
        <f>IF(D995="","",COUNTIFS('3_Package_List'!$E$2:$E$5001,C995,'3_Package_List'!$G$2:$G$5001,D995))</f>
        <v/>
      </c>
      <c r="V995" s="27">
        <f>IF(D995="","",IF(U995=0,"Not listed yet",IF(AND(S995=H995,T995=I995,U995=R995),"OK","Mismatch")))</f>
        <v/>
      </c>
    </row>
    <row r="996">
      <c r="A996" s="25" t="n"/>
      <c r="B996" s="25" t="n"/>
      <c r="C996" s="26" t="n"/>
      <c r="D996" s="26" t="n"/>
      <c r="E996" s="26" t="n"/>
      <c r="F996" s="26" t="n"/>
      <c r="G996" s="25" t="n"/>
      <c r="H996" s="25" t="n"/>
      <c r="I996" s="25" t="n"/>
      <c r="J996" s="25" t="n"/>
      <c r="K996" s="25" t="n"/>
      <c r="L996" s="27">
        <f>IF(D996="","",MIN(INT(H996/J996),I996))</f>
        <v/>
      </c>
      <c r="M996" s="27">
        <f>IF(D996="","",INT((H996-L996*J996)/J996))</f>
        <v/>
      </c>
      <c r="N996" s="27">
        <f>IF(D996="","",INT((I996-L996)/J996))</f>
        <v/>
      </c>
      <c r="O996" s="27">
        <f>IF(D996="","",H996-L996*J996-M996*J996)</f>
        <v/>
      </c>
      <c r="P996" s="27">
        <f>IF(D996="","",I996-L996-N996*J996)</f>
        <v/>
      </c>
      <c r="Q996" s="27">
        <f>IF(D996="","",IF(AND(O996&gt;0,P996&gt;0),IF(O996+P996&lt;=J996,1,2),IF(O996+P996&gt;0,1,0)))</f>
        <v/>
      </c>
      <c r="R996" s="27">
        <f>IF(D996="","",L996+M996+N996+Q996)</f>
        <v/>
      </c>
      <c r="S996" s="27">
        <f>IF(D996="","",SUMIFS('3_Package_List'!$H$2:$H$5001,'3_Package_List'!$E$2:$E$5001,C996,'3_Package_List'!$G$2:$G$5001,D996))</f>
        <v/>
      </c>
      <c r="T996" s="27">
        <f>IF(D996="","",SUMIFS('3_Package_List'!$J$2:$J$5001,'3_Package_List'!$E$2:$E$5001,C996,'3_Package_List'!$G$2:$G$5001,D996))</f>
        <v/>
      </c>
      <c r="U996" s="27">
        <f>IF(D996="","",COUNTIFS('3_Package_List'!$E$2:$E$5001,C996,'3_Package_List'!$G$2:$G$5001,D996))</f>
        <v/>
      </c>
      <c r="V996" s="27">
        <f>IF(D996="","",IF(U996=0,"Not listed yet",IF(AND(S996=H996,T996=I996,U996=R996),"OK","Mismatch")))</f>
        <v/>
      </c>
    </row>
    <row r="997">
      <c r="A997" s="25" t="n"/>
      <c r="B997" s="25" t="n"/>
      <c r="C997" s="26" t="n"/>
      <c r="D997" s="26" t="n"/>
      <c r="E997" s="26" t="n"/>
      <c r="F997" s="26" t="n"/>
      <c r="G997" s="25" t="n"/>
      <c r="H997" s="25" t="n"/>
      <c r="I997" s="25" t="n"/>
      <c r="J997" s="25" t="n"/>
      <c r="K997" s="25" t="n"/>
      <c r="L997" s="27">
        <f>IF(D997="","",MIN(INT(H997/J997),I997))</f>
        <v/>
      </c>
      <c r="M997" s="27">
        <f>IF(D997="","",INT((H997-L997*J997)/J997))</f>
        <v/>
      </c>
      <c r="N997" s="27">
        <f>IF(D997="","",INT((I997-L997)/J997))</f>
        <v/>
      </c>
      <c r="O997" s="27">
        <f>IF(D997="","",H997-L997*J997-M997*J997)</f>
        <v/>
      </c>
      <c r="P997" s="27">
        <f>IF(D997="","",I997-L997-N997*J997)</f>
        <v/>
      </c>
      <c r="Q997" s="27">
        <f>IF(D997="","",IF(AND(O997&gt;0,P997&gt;0),IF(O997+P997&lt;=J997,1,2),IF(O997+P997&gt;0,1,0)))</f>
        <v/>
      </c>
      <c r="R997" s="27">
        <f>IF(D997="","",L997+M997+N997+Q997)</f>
        <v/>
      </c>
      <c r="S997" s="27">
        <f>IF(D997="","",SUMIFS('3_Package_List'!$H$2:$H$5001,'3_Package_List'!$E$2:$E$5001,C997,'3_Package_List'!$G$2:$G$5001,D997))</f>
        <v/>
      </c>
      <c r="T997" s="27">
        <f>IF(D997="","",SUMIFS('3_Package_List'!$J$2:$J$5001,'3_Package_List'!$E$2:$E$5001,C997,'3_Package_List'!$G$2:$G$5001,D997))</f>
        <v/>
      </c>
      <c r="U997" s="27">
        <f>IF(D997="","",COUNTIFS('3_Package_List'!$E$2:$E$5001,C997,'3_Package_List'!$G$2:$G$5001,D997))</f>
        <v/>
      </c>
      <c r="V997" s="27">
        <f>IF(D997="","",IF(U997=0,"Not listed yet",IF(AND(S997=H997,T997=I997,U997=R997),"OK","Mismatch")))</f>
        <v/>
      </c>
    </row>
    <row r="998">
      <c r="A998" s="25" t="n"/>
      <c r="B998" s="25" t="n"/>
      <c r="C998" s="26" t="n"/>
      <c r="D998" s="26" t="n"/>
      <c r="E998" s="26" t="n"/>
      <c r="F998" s="26" t="n"/>
      <c r="G998" s="25" t="n"/>
      <c r="H998" s="25" t="n"/>
      <c r="I998" s="25" t="n"/>
      <c r="J998" s="25" t="n"/>
      <c r="K998" s="25" t="n"/>
      <c r="L998" s="27">
        <f>IF(D998="","",MIN(INT(H998/J998),I998))</f>
        <v/>
      </c>
      <c r="M998" s="27">
        <f>IF(D998="","",INT((H998-L998*J998)/J998))</f>
        <v/>
      </c>
      <c r="N998" s="27">
        <f>IF(D998="","",INT((I998-L998)/J998))</f>
        <v/>
      </c>
      <c r="O998" s="27">
        <f>IF(D998="","",H998-L998*J998-M998*J998)</f>
        <v/>
      </c>
      <c r="P998" s="27">
        <f>IF(D998="","",I998-L998-N998*J998)</f>
        <v/>
      </c>
      <c r="Q998" s="27">
        <f>IF(D998="","",IF(AND(O998&gt;0,P998&gt;0),IF(O998+P998&lt;=J998,1,2),IF(O998+P998&gt;0,1,0)))</f>
        <v/>
      </c>
      <c r="R998" s="27">
        <f>IF(D998="","",L998+M998+N998+Q998)</f>
        <v/>
      </c>
      <c r="S998" s="27">
        <f>IF(D998="","",SUMIFS('3_Package_List'!$H$2:$H$5001,'3_Package_List'!$E$2:$E$5001,C998,'3_Package_List'!$G$2:$G$5001,D998))</f>
        <v/>
      </c>
      <c r="T998" s="27">
        <f>IF(D998="","",SUMIFS('3_Package_List'!$J$2:$J$5001,'3_Package_List'!$E$2:$E$5001,C998,'3_Package_List'!$G$2:$G$5001,D998))</f>
        <v/>
      </c>
      <c r="U998" s="27">
        <f>IF(D998="","",COUNTIFS('3_Package_List'!$E$2:$E$5001,C998,'3_Package_List'!$G$2:$G$5001,D998))</f>
        <v/>
      </c>
      <c r="V998" s="27">
        <f>IF(D998="","",IF(U998=0,"Not listed yet",IF(AND(S998=H998,T998=I998,U998=R998),"OK","Mismatch")))</f>
        <v/>
      </c>
    </row>
    <row r="999">
      <c r="A999" s="25" t="n"/>
      <c r="B999" s="25" t="n"/>
      <c r="C999" s="26" t="n"/>
      <c r="D999" s="26" t="n"/>
      <c r="E999" s="26" t="n"/>
      <c r="F999" s="26" t="n"/>
      <c r="G999" s="25" t="n"/>
      <c r="H999" s="25" t="n"/>
      <c r="I999" s="25" t="n"/>
      <c r="J999" s="25" t="n"/>
      <c r="K999" s="25" t="n"/>
      <c r="L999" s="27">
        <f>IF(D999="","",MIN(INT(H999/J999),I999))</f>
        <v/>
      </c>
      <c r="M999" s="27">
        <f>IF(D999="","",INT((H999-L999*J999)/J999))</f>
        <v/>
      </c>
      <c r="N999" s="27">
        <f>IF(D999="","",INT((I999-L999)/J999))</f>
        <v/>
      </c>
      <c r="O999" s="27">
        <f>IF(D999="","",H999-L999*J999-M999*J999)</f>
        <v/>
      </c>
      <c r="P999" s="27">
        <f>IF(D999="","",I999-L999-N999*J999)</f>
        <v/>
      </c>
      <c r="Q999" s="27">
        <f>IF(D999="","",IF(AND(O999&gt;0,P999&gt;0),IF(O999+P999&lt;=J999,1,2),IF(O999+P999&gt;0,1,0)))</f>
        <v/>
      </c>
      <c r="R999" s="27">
        <f>IF(D999="","",L999+M999+N999+Q999)</f>
        <v/>
      </c>
      <c r="S999" s="27">
        <f>IF(D999="","",SUMIFS('3_Package_List'!$H$2:$H$5001,'3_Package_List'!$E$2:$E$5001,C999,'3_Package_List'!$G$2:$G$5001,D999))</f>
        <v/>
      </c>
      <c r="T999" s="27">
        <f>IF(D999="","",SUMIFS('3_Package_List'!$J$2:$J$5001,'3_Package_List'!$E$2:$E$5001,C999,'3_Package_List'!$G$2:$G$5001,D999))</f>
        <v/>
      </c>
      <c r="U999" s="27">
        <f>IF(D999="","",COUNTIFS('3_Package_List'!$E$2:$E$5001,C999,'3_Package_List'!$G$2:$G$5001,D999))</f>
        <v/>
      </c>
      <c r="V999" s="27">
        <f>IF(D999="","",IF(U999=0,"Not listed yet",IF(AND(S999=H999,T999=I999,U999=R999),"OK","Mismatch")))</f>
        <v/>
      </c>
    </row>
    <row r="1000">
      <c r="A1000" s="25" t="n"/>
      <c r="B1000" s="25" t="n"/>
      <c r="C1000" s="26" t="n"/>
      <c r="D1000" s="26" t="n"/>
      <c r="E1000" s="26" t="n"/>
      <c r="F1000" s="26" t="n"/>
      <c r="G1000" s="25" t="n"/>
      <c r="H1000" s="25" t="n"/>
      <c r="I1000" s="25" t="n"/>
      <c r="J1000" s="25" t="n"/>
      <c r="K1000" s="25" t="n"/>
      <c r="L1000" s="27">
        <f>IF(D1000="","",MIN(INT(H1000/J1000),I1000))</f>
        <v/>
      </c>
      <c r="M1000" s="27">
        <f>IF(D1000="","",INT((H1000-L1000*J1000)/J1000))</f>
        <v/>
      </c>
      <c r="N1000" s="27">
        <f>IF(D1000="","",INT((I1000-L1000)/J1000))</f>
        <v/>
      </c>
      <c r="O1000" s="27">
        <f>IF(D1000="","",H1000-L1000*J1000-M1000*J1000)</f>
        <v/>
      </c>
      <c r="P1000" s="27">
        <f>IF(D1000="","",I1000-L1000-N1000*J1000)</f>
        <v/>
      </c>
      <c r="Q1000" s="27">
        <f>IF(D1000="","",IF(AND(O1000&gt;0,P1000&gt;0),IF(O1000+P1000&lt;=J1000,1,2),IF(O1000+P1000&gt;0,1,0)))</f>
        <v/>
      </c>
      <c r="R1000" s="27">
        <f>IF(D1000="","",L1000+M1000+N1000+Q1000)</f>
        <v/>
      </c>
      <c r="S1000" s="27">
        <f>IF(D1000="","",SUMIFS('3_Package_List'!$H$2:$H$5001,'3_Package_List'!$E$2:$E$5001,C1000,'3_Package_List'!$G$2:$G$5001,D1000))</f>
        <v/>
      </c>
      <c r="T1000" s="27">
        <f>IF(D1000="","",SUMIFS('3_Package_List'!$J$2:$J$5001,'3_Package_List'!$E$2:$E$5001,C1000,'3_Package_List'!$G$2:$G$5001,D1000))</f>
        <v/>
      </c>
      <c r="U1000" s="27">
        <f>IF(D1000="","",COUNTIFS('3_Package_List'!$E$2:$E$5001,C1000,'3_Package_List'!$G$2:$G$5001,D1000))</f>
        <v/>
      </c>
      <c r="V1000" s="27">
        <f>IF(D1000="","",IF(U1000=0,"Not listed yet",IF(AND(S1000=H1000,T1000=I1000,U1000=R1000),"OK","Mismatch")))</f>
        <v/>
      </c>
    </row>
    <row r="1001">
      <c r="A1001" s="25" t="n"/>
      <c r="B1001" s="25" t="n"/>
      <c r="C1001" s="26" t="n"/>
      <c r="D1001" s="26" t="n"/>
      <c r="E1001" s="26" t="n"/>
      <c r="F1001" s="26" t="n"/>
      <c r="G1001" s="25" t="n"/>
      <c r="H1001" s="25" t="n"/>
      <c r="I1001" s="25" t="n"/>
      <c r="J1001" s="25" t="n"/>
      <c r="K1001" s="25" t="n"/>
      <c r="L1001" s="27">
        <f>IF(D1001="","",MIN(INT(H1001/J1001),I1001))</f>
        <v/>
      </c>
      <c r="M1001" s="27">
        <f>IF(D1001="","",INT((H1001-L1001*J1001)/J1001))</f>
        <v/>
      </c>
      <c r="N1001" s="27">
        <f>IF(D1001="","",INT((I1001-L1001)/J1001))</f>
        <v/>
      </c>
      <c r="O1001" s="27">
        <f>IF(D1001="","",H1001-L1001*J1001-M1001*J1001)</f>
        <v/>
      </c>
      <c r="P1001" s="27">
        <f>IF(D1001="","",I1001-L1001-N1001*J1001)</f>
        <v/>
      </c>
      <c r="Q1001" s="27">
        <f>IF(D1001="","",IF(AND(O1001&gt;0,P1001&gt;0),IF(O1001+P1001&lt;=J1001,1,2),IF(O1001+P1001&gt;0,1,0)))</f>
        <v/>
      </c>
      <c r="R1001" s="27">
        <f>IF(D1001="","",L1001+M1001+N1001+Q1001)</f>
        <v/>
      </c>
      <c r="S1001" s="27">
        <f>IF(D1001="","",SUMIFS('3_Package_List'!$H$2:$H$5001,'3_Package_List'!$E$2:$E$5001,C1001,'3_Package_List'!$G$2:$G$5001,D1001))</f>
        <v/>
      </c>
      <c r="T1001" s="27">
        <f>IF(D1001="","",SUMIFS('3_Package_List'!$J$2:$J$5001,'3_Package_List'!$E$2:$E$5001,C1001,'3_Package_List'!$G$2:$G$5001,D1001))</f>
        <v/>
      </c>
      <c r="U1001" s="27">
        <f>IF(D1001="","",COUNTIFS('3_Package_List'!$E$2:$E$5001,C1001,'3_Package_List'!$G$2:$G$5001,D1001))</f>
        <v/>
      </c>
      <c r="V1001" s="27">
        <f>IF(D1001="","",IF(U1001=0,"Not listed yet",IF(AND(S1001=H1001,T1001=I1001,U1001=R1001),"OK","Mismatch")))</f>
        <v/>
      </c>
    </row>
    <row r="1002">
      <c r="A1002" s="25" t="n"/>
      <c r="B1002" s="25" t="n"/>
      <c r="C1002" s="26" t="n"/>
      <c r="D1002" s="26" t="n"/>
      <c r="E1002" s="26" t="n"/>
      <c r="F1002" s="26" t="n"/>
      <c r="G1002" s="25" t="n"/>
      <c r="H1002" s="25" t="n"/>
      <c r="I1002" s="25" t="n"/>
      <c r="J1002" s="25" t="n"/>
      <c r="K1002" s="25" t="n"/>
      <c r="L1002" s="27">
        <f>IF(D1002="","",MIN(INT(H1002/J1002),I1002))</f>
        <v/>
      </c>
      <c r="M1002" s="27">
        <f>IF(D1002="","",INT((H1002-L1002*J1002)/J1002))</f>
        <v/>
      </c>
      <c r="N1002" s="27">
        <f>IF(D1002="","",INT((I1002-L1002)/J1002))</f>
        <v/>
      </c>
      <c r="O1002" s="27">
        <f>IF(D1002="","",H1002-L1002*J1002-M1002*J1002)</f>
        <v/>
      </c>
      <c r="P1002" s="27">
        <f>IF(D1002="","",I1002-L1002-N1002*J1002)</f>
        <v/>
      </c>
      <c r="Q1002" s="27">
        <f>IF(D1002="","",IF(AND(O1002&gt;0,P1002&gt;0),IF(O1002+P1002&lt;=J1002,1,2),IF(O1002+P1002&gt;0,1,0)))</f>
        <v/>
      </c>
      <c r="R1002" s="27">
        <f>IF(D1002="","",L1002+M1002+N1002+Q1002)</f>
        <v/>
      </c>
      <c r="S1002" s="27">
        <f>IF(D1002="","",SUMIFS('3_Package_List'!$H$2:$H$5001,'3_Package_List'!$E$2:$E$5001,C1002,'3_Package_List'!$G$2:$G$5001,D1002))</f>
        <v/>
      </c>
      <c r="T1002" s="27">
        <f>IF(D1002="","",SUMIFS('3_Package_List'!$J$2:$J$5001,'3_Package_List'!$E$2:$E$5001,C1002,'3_Package_List'!$G$2:$G$5001,D1002))</f>
        <v/>
      </c>
      <c r="U1002" s="27">
        <f>IF(D1002="","",COUNTIFS('3_Package_List'!$E$2:$E$5001,C1002,'3_Package_List'!$G$2:$G$5001,D1002))</f>
        <v/>
      </c>
      <c r="V1002" s="27">
        <f>IF(D1002="","",IF(U1002=0,"Not listed yet",IF(AND(S1002=H1002,T1002=I1002,U1002=R1002),"OK","Mismatch")))</f>
        <v/>
      </c>
    </row>
    <row r="1003">
      <c r="A1003" s="25" t="n"/>
      <c r="B1003" s="25" t="n"/>
      <c r="C1003" s="26" t="n"/>
      <c r="D1003" s="26" t="n"/>
      <c r="E1003" s="26" t="n"/>
      <c r="F1003" s="26" t="n"/>
      <c r="G1003" s="25" t="n"/>
      <c r="H1003" s="25" t="n"/>
      <c r="I1003" s="25" t="n"/>
      <c r="J1003" s="25" t="n"/>
      <c r="K1003" s="25" t="n"/>
      <c r="L1003" s="27">
        <f>IF(D1003="","",MIN(INT(H1003/J1003),I1003))</f>
        <v/>
      </c>
      <c r="M1003" s="27">
        <f>IF(D1003="","",INT((H1003-L1003*J1003)/J1003))</f>
        <v/>
      </c>
      <c r="N1003" s="27">
        <f>IF(D1003="","",INT((I1003-L1003)/J1003))</f>
        <v/>
      </c>
      <c r="O1003" s="27">
        <f>IF(D1003="","",H1003-L1003*J1003-M1003*J1003)</f>
        <v/>
      </c>
      <c r="P1003" s="27">
        <f>IF(D1003="","",I1003-L1003-N1003*J1003)</f>
        <v/>
      </c>
      <c r="Q1003" s="27">
        <f>IF(D1003="","",IF(AND(O1003&gt;0,P1003&gt;0),IF(O1003+P1003&lt;=J1003,1,2),IF(O1003+P1003&gt;0,1,0)))</f>
        <v/>
      </c>
      <c r="R1003" s="27">
        <f>IF(D1003="","",L1003+M1003+N1003+Q1003)</f>
        <v/>
      </c>
      <c r="S1003" s="27">
        <f>IF(D1003="","",SUMIFS('3_Package_List'!$H$2:$H$5001,'3_Package_List'!$E$2:$E$5001,C1003,'3_Package_List'!$G$2:$G$5001,D1003))</f>
        <v/>
      </c>
      <c r="T1003" s="27">
        <f>IF(D1003="","",SUMIFS('3_Package_List'!$J$2:$J$5001,'3_Package_List'!$E$2:$E$5001,C1003,'3_Package_List'!$G$2:$G$5001,D1003))</f>
        <v/>
      </c>
      <c r="U1003" s="27">
        <f>IF(D1003="","",COUNTIFS('3_Package_List'!$E$2:$E$5001,C1003,'3_Package_List'!$G$2:$G$5001,D1003))</f>
        <v/>
      </c>
      <c r="V1003" s="27">
        <f>IF(D1003="","",IF(U1003=0,"Not listed yet",IF(AND(S1003=H1003,T1003=I1003,U1003=R1003),"OK","Mismatch")))</f>
        <v/>
      </c>
    </row>
    <row r="1004">
      <c r="A1004" s="25" t="n"/>
      <c r="B1004" s="25" t="n"/>
      <c r="C1004" s="26" t="n"/>
      <c r="D1004" s="26" t="n"/>
      <c r="E1004" s="26" t="n"/>
      <c r="F1004" s="26" t="n"/>
      <c r="G1004" s="25" t="n"/>
      <c r="H1004" s="25" t="n"/>
      <c r="I1004" s="25" t="n"/>
      <c r="J1004" s="25" t="n"/>
      <c r="K1004" s="25" t="n"/>
      <c r="L1004" s="27">
        <f>IF(D1004="","",MIN(INT(H1004/J1004),I1004))</f>
        <v/>
      </c>
      <c r="M1004" s="27">
        <f>IF(D1004="","",INT((H1004-L1004*J1004)/J1004))</f>
        <v/>
      </c>
      <c r="N1004" s="27">
        <f>IF(D1004="","",INT((I1004-L1004)/J1004))</f>
        <v/>
      </c>
      <c r="O1004" s="27">
        <f>IF(D1004="","",H1004-L1004*J1004-M1004*J1004)</f>
        <v/>
      </c>
      <c r="P1004" s="27">
        <f>IF(D1004="","",I1004-L1004-N1004*J1004)</f>
        <v/>
      </c>
      <c r="Q1004" s="27">
        <f>IF(D1004="","",IF(AND(O1004&gt;0,P1004&gt;0),IF(O1004+P1004&lt;=J1004,1,2),IF(O1004+P1004&gt;0,1,0)))</f>
        <v/>
      </c>
      <c r="R1004" s="27">
        <f>IF(D1004="","",L1004+M1004+N1004+Q1004)</f>
        <v/>
      </c>
      <c r="S1004" s="27">
        <f>IF(D1004="","",SUMIFS('3_Package_List'!$H$2:$H$5001,'3_Package_List'!$E$2:$E$5001,C1004,'3_Package_List'!$G$2:$G$5001,D1004))</f>
        <v/>
      </c>
      <c r="T1004" s="27">
        <f>IF(D1004="","",SUMIFS('3_Package_List'!$J$2:$J$5001,'3_Package_List'!$E$2:$E$5001,C1004,'3_Package_List'!$G$2:$G$5001,D1004))</f>
        <v/>
      </c>
      <c r="U1004" s="27">
        <f>IF(D1004="","",COUNTIFS('3_Package_List'!$E$2:$E$5001,C1004,'3_Package_List'!$G$2:$G$5001,D1004))</f>
        <v/>
      </c>
      <c r="V1004" s="27">
        <f>IF(D1004="","",IF(U1004=0,"Not listed yet",IF(AND(S1004=H1004,T1004=I1004,U1004=R1004),"OK","Mismatch")))</f>
        <v/>
      </c>
    </row>
    <row r="1005">
      <c r="A1005" s="25" t="n"/>
      <c r="B1005" s="25" t="n"/>
      <c r="C1005" s="26" t="n"/>
      <c r="D1005" s="26" t="n"/>
      <c r="E1005" s="26" t="n"/>
      <c r="F1005" s="26" t="n"/>
      <c r="G1005" s="25" t="n"/>
      <c r="H1005" s="25" t="n"/>
      <c r="I1005" s="25" t="n"/>
      <c r="J1005" s="25" t="n"/>
      <c r="K1005" s="25" t="n"/>
      <c r="L1005" s="27">
        <f>IF(D1005="","",MIN(INT(H1005/J1005),I1005))</f>
        <v/>
      </c>
      <c r="M1005" s="27">
        <f>IF(D1005="","",INT((H1005-L1005*J1005)/J1005))</f>
        <v/>
      </c>
      <c r="N1005" s="27">
        <f>IF(D1005="","",INT((I1005-L1005)/J1005))</f>
        <v/>
      </c>
      <c r="O1005" s="27">
        <f>IF(D1005="","",H1005-L1005*J1005-M1005*J1005)</f>
        <v/>
      </c>
      <c r="P1005" s="27">
        <f>IF(D1005="","",I1005-L1005-N1005*J1005)</f>
        <v/>
      </c>
      <c r="Q1005" s="27">
        <f>IF(D1005="","",IF(AND(O1005&gt;0,P1005&gt;0),IF(O1005+P1005&lt;=J1005,1,2),IF(O1005+P1005&gt;0,1,0)))</f>
        <v/>
      </c>
      <c r="R1005" s="27">
        <f>IF(D1005="","",L1005+M1005+N1005+Q1005)</f>
        <v/>
      </c>
      <c r="S1005" s="27">
        <f>IF(D1005="","",SUMIFS('3_Package_List'!$H$2:$H$5001,'3_Package_List'!$E$2:$E$5001,C1005,'3_Package_List'!$G$2:$G$5001,D1005))</f>
        <v/>
      </c>
      <c r="T1005" s="27">
        <f>IF(D1005="","",SUMIFS('3_Package_List'!$J$2:$J$5001,'3_Package_List'!$E$2:$E$5001,C1005,'3_Package_List'!$G$2:$G$5001,D1005))</f>
        <v/>
      </c>
      <c r="U1005" s="27">
        <f>IF(D1005="","",COUNTIFS('3_Package_List'!$E$2:$E$5001,C1005,'3_Package_List'!$G$2:$G$5001,D1005))</f>
        <v/>
      </c>
      <c r="V1005" s="27">
        <f>IF(D1005="","",IF(U1005=0,"Not listed yet",IF(AND(S1005=H1005,T1005=I1005,U1005=R1005),"OK","Mismatch")))</f>
        <v/>
      </c>
    </row>
    <row r="1006">
      <c r="A1006" s="25" t="n"/>
      <c r="B1006" s="25" t="n"/>
      <c r="C1006" s="26" t="n"/>
      <c r="D1006" s="26" t="n"/>
      <c r="E1006" s="26" t="n"/>
      <c r="F1006" s="26" t="n"/>
      <c r="G1006" s="25" t="n"/>
      <c r="H1006" s="25" t="n"/>
      <c r="I1006" s="25" t="n"/>
      <c r="J1006" s="25" t="n"/>
      <c r="K1006" s="25" t="n"/>
      <c r="L1006" s="27">
        <f>IF(D1006="","",MIN(INT(H1006/J1006),I1006))</f>
        <v/>
      </c>
      <c r="M1006" s="27">
        <f>IF(D1006="","",INT((H1006-L1006*J1006)/J1006))</f>
        <v/>
      </c>
      <c r="N1006" s="27">
        <f>IF(D1006="","",INT((I1006-L1006)/J1006))</f>
        <v/>
      </c>
      <c r="O1006" s="27">
        <f>IF(D1006="","",H1006-L1006*J1006-M1006*J1006)</f>
        <v/>
      </c>
      <c r="P1006" s="27">
        <f>IF(D1006="","",I1006-L1006-N1006*J1006)</f>
        <v/>
      </c>
      <c r="Q1006" s="27">
        <f>IF(D1006="","",IF(AND(O1006&gt;0,P1006&gt;0),IF(O1006+P1006&lt;=J1006,1,2),IF(O1006+P1006&gt;0,1,0)))</f>
        <v/>
      </c>
      <c r="R1006" s="27">
        <f>IF(D1006="","",L1006+M1006+N1006+Q1006)</f>
        <v/>
      </c>
      <c r="S1006" s="27">
        <f>IF(D1006="","",SUMIFS('3_Package_List'!$H$2:$H$5001,'3_Package_List'!$E$2:$E$5001,C1006,'3_Package_List'!$G$2:$G$5001,D1006))</f>
        <v/>
      </c>
      <c r="T1006" s="27">
        <f>IF(D1006="","",SUMIFS('3_Package_List'!$J$2:$J$5001,'3_Package_List'!$E$2:$E$5001,C1006,'3_Package_List'!$G$2:$G$5001,D1006))</f>
        <v/>
      </c>
      <c r="U1006" s="27">
        <f>IF(D1006="","",COUNTIFS('3_Package_List'!$E$2:$E$5001,C1006,'3_Package_List'!$G$2:$G$5001,D1006))</f>
        <v/>
      </c>
      <c r="V1006" s="27">
        <f>IF(D1006="","",IF(U1006=0,"Not listed yet",IF(AND(S1006=H1006,T1006=I1006,U1006=R1006),"OK","Mismatch")))</f>
        <v/>
      </c>
    </row>
    <row r="1007">
      <c r="A1007" s="25" t="n"/>
      <c r="B1007" s="25" t="n"/>
      <c r="C1007" s="26" t="n"/>
      <c r="D1007" s="26" t="n"/>
      <c r="E1007" s="26" t="n"/>
      <c r="F1007" s="26" t="n"/>
      <c r="G1007" s="25" t="n"/>
      <c r="H1007" s="25" t="n"/>
      <c r="I1007" s="25" t="n"/>
      <c r="J1007" s="25" t="n"/>
      <c r="K1007" s="25" t="n"/>
      <c r="L1007" s="27">
        <f>IF(D1007="","",MIN(INT(H1007/J1007),I1007))</f>
        <v/>
      </c>
      <c r="M1007" s="27">
        <f>IF(D1007="","",INT((H1007-L1007*J1007)/J1007))</f>
        <v/>
      </c>
      <c r="N1007" s="27">
        <f>IF(D1007="","",INT((I1007-L1007)/J1007))</f>
        <v/>
      </c>
      <c r="O1007" s="27">
        <f>IF(D1007="","",H1007-L1007*J1007-M1007*J1007)</f>
        <v/>
      </c>
      <c r="P1007" s="27">
        <f>IF(D1007="","",I1007-L1007-N1007*J1007)</f>
        <v/>
      </c>
      <c r="Q1007" s="27">
        <f>IF(D1007="","",IF(AND(O1007&gt;0,P1007&gt;0),IF(O1007+P1007&lt;=J1007,1,2),IF(O1007+P1007&gt;0,1,0)))</f>
        <v/>
      </c>
      <c r="R1007" s="27">
        <f>IF(D1007="","",L1007+M1007+N1007+Q1007)</f>
        <v/>
      </c>
      <c r="S1007" s="27">
        <f>IF(D1007="","",SUMIFS('3_Package_List'!$H$2:$H$5001,'3_Package_List'!$E$2:$E$5001,C1007,'3_Package_List'!$G$2:$G$5001,D1007))</f>
        <v/>
      </c>
      <c r="T1007" s="27">
        <f>IF(D1007="","",SUMIFS('3_Package_List'!$J$2:$J$5001,'3_Package_List'!$E$2:$E$5001,C1007,'3_Package_List'!$G$2:$G$5001,D1007))</f>
        <v/>
      </c>
      <c r="U1007" s="27">
        <f>IF(D1007="","",COUNTIFS('3_Package_List'!$E$2:$E$5001,C1007,'3_Package_List'!$G$2:$G$5001,D1007))</f>
        <v/>
      </c>
      <c r="V1007" s="27">
        <f>IF(D1007="","",IF(U1007=0,"Not listed yet",IF(AND(S1007=H1007,T1007=I1007,U1007=R1007),"OK","Mismatch")))</f>
        <v/>
      </c>
    </row>
    <row r="1008">
      <c r="A1008" s="25" t="n"/>
      <c r="B1008" s="25" t="n"/>
      <c r="C1008" s="26" t="n"/>
      <c r="D1008" s="26" t="n"/>
      <c r="E1008" s="26" t="n"/>
      <c r="F1008" s="26" t="n"/>
      <c r="G1008" s="25" t="n"/>
      <c r="H1008" s="25" t="n"/>
      <c r="I1008" s="25" t="n"/>
      <c r="J1008" s="25" t="n"/>
      <c r="K1008" s="25" t="n"/>
      <c r="L1008" s="27">
        <f>IF(D1008="","",MIN(INT(H1008/J1008),I1008))</f>
        <v/>
      </c>
      <c r="M1008" s="27">
        <f>IF(D1008="","",INT((H1008-L1008*J1008)/J1008))</f>
        <v/>
      </c>
      <c r="N1008" s="27">
        <f>IF(D1008="","",INT((I1008-L1008)/J1008))</f>
        <v/>
      </c>
      <c r="O1008" s="27">
        <f>IF(D1008="","",H1008-L1008*J1008-M1008*J1008)</f>
        <v/>
      </c>
      <c r="P1008" s="27">
        <f>IF(D1008="","",I1008-L1008-N1008*J1008)</f>
        <v/>
      </c>
      <c r="Q1008" s="27">
        <f>IF(D1008="","",IF(AND(O1008&gt;0,P1008&gt;0),IF(O1008+P1008&lt;=J1008,1,2),IF(O1008+P1008&gt;0,1,0)))</f>
        <v/>
      </c>
      <c r="R1008" s="27">
        <f>IF(D1008="","",L1008+M1008+N1008+Q1008)</f>
        <v/>
      </c>
      <c r="S1008" s="27">
        <f>IF(D1008="","",SUMIFS('3_Package_List'!$H$2:$H$5001,'3_Package_List'!$E$2:$E$5001,C1008,'3_Package_List'!$G$2:$G$5001,D1008))</f>
        <v/>
      </c>
      <c r="T1008" s="27">
        <f>IF(D1008="","",SUMIFS('3_Package_List'!$J$2:$J$5001,'3_Package_List'!$E$2:$E$5001,C1008,'3_Package_List'!$G$2:$G$5001,D1008))</f>
        <v/>
      </c>
      <c r="U1008" s="27">
        <f>IF(D1008="","",COUNTIFS('3_Package_List'!$E$2:$E$5001,C1008,'3_Package_List'!$G$2:$G$5001,D1008))</f>
        <v/>
      </c>
      <c r="V1008" s="27">
        <f>IF(D1008="","",IF(U1008=0,"Not listed yet",IF(AND(S1008=H1008,T1008=I1008,U1008=R1008),"OK","Mismatch")))</f>
        <v/>
      </c>
    </row>
    <row r="1009">
      <c r="A1009" s="25" t="n"/>
      <c r="B1009" s="25" t="n"/>
      <c r="C1009" s="26" t="n"/>
      <c r="D1009" s="26" t="n"/>
      <c r="E1009" s="26" t="n"/>
      <c r="F1009" s="26" t="n"/>
      <c r="G1009" s="25" t="n"/>
      <c r="H1009" s="25" t="n"/>
      <c r="I1009" s="25" t="n"/>
      <c r="J1009" s="25" t="n"/>
      <c r="K1009" s="25" t="n"/>
      <c r="L1009" s="27">
        <f>IF(D1009="","",MIN(INT(H1009/J1009),I1009))</f>
        <v/>
      </c>
      <c r="M1009" s="27">
        <f>IF(D1009="","",INT((H1009-L1009*J1009)/J1009))</f>
        <v/>
      </c>
      <c r="N1009" s="27">
        <f>IF(D1009="","",INT((I1009-L1009)/J1009))</f>
        <v/>
      </c>
      <c r="O1009" s="27">
        <f>IF(D1009="","",H1009-L1009*J1009-M1009*J1009)</f>
        <v/>
      </c>
      <c r="P1009" s="27">
        <f>IF(D1009="","",I1009-L1009-N1009*J1009)</f>
        <v/>
      </c>
      <c r="Q1009" s="27">
        <f>IF(D1009="","",IF(AND(O1009&gt;0,P1009&gt;0),IF(O1009+P1009&lt;=J1009,1,2),IF(O1009+P1009&gt;0,1,0)))</f>
        <v/>
      </c>
      <c r="R1009" s="27">
        <f>IF(D1009="","",L1009+M1009+N1009+Q1009)</f>
        <v/>
      </c>
      <c r="S1009" s="27">
        <f>IF(D1009="","",SUMIFS('3_Package_List'!$H$2:$H$5001,'3_Package_List'!$E$2:$E$5001,C1009,'3_Package_List'!$G$2:$G$5001,D1009))</f>
        <v/>
      </c>
      <c r="T1009" s="27">
        <f>IF(D1009="","",SUMIFS('3_Package_List'!$J$2:$J$5001,'3_Package_List'!$E$2:$E$5001,C1009,'3_Package_List'!$G$2:$G$5001,D1009))</f>
        <v/>
      </c>
      <c r="U1009" s="27">
        <f>IF(D1009="","",COUNTIFS('3_Package_List'!$E$2:$E$5001,C1009,'3_Package_List'!$G$2:$G$5001,D1009))</f>
        <v/>
      </c>
      <c r="V1009" s="27">
        <f>IF(D1009="","",IF(U1009=0,"Not listed yet",IF(AND(S1009=H1009,T1009=I1009,U1009=R1009),"OK","Mismatch")))</f>
        <v/>
      </c>
    </row>
    <row r="1010">
      <c r="A1010" s="25" t="n"/>
      <c r="B1010" s="25" t="n"/>
      <c r="C1010" s="26" t="n"/>
      <c r="D1010" s="26" t="n"/>
      <c r="E1010" s="26" t="n"/>
      <c r="F1010" s="26" t="n"/>
      <c r="G1010" s="25" t="n"/>
      <c r="H1010" s="25" t="n"/>
      <c r="I1010" s="25" t="n"/>
      <c r="J1010" s="25" t="n"/>
      <c r="K1010" s="25" t="n"/>
      <c r="L1010" s="27">
        <f>IF(D1010="","",MIN(INT(H1010/J1010),I1010))</f>
        <v/>
      </c>
      <c r="M1010" s="27">
        <f>IF(D1010="","",INT((H1010-L1010*J1010)/J1010))</f>
        <v/>
      </c>
      <c r="N1010" s="27">
        <f>IF(D1010="","",INT((I1010-L1010)/J1010))</f>
        <v/>
      </c>
      <c r="O1010" s="27">
        <f>IF(D1010="","",H1010-L1010*J1010-M1010*J1010)</f>
        <v/>
      </c>
      <c r="P1010" s="27">
        <f>IF(D1010="","",I1010-L1010-N1010*J1010)</f>
        <v/>
      </c>
      <c r="Q1010" s="27">
        <f>IF(D1010="","",IF(AND(O1010&gt;0,P1010&gt;0),IF(O1010+P1010&lt;=J1010,1,2),IF(O1010+P1010&gt;0,1,0)))</f>
        <v/>
      </c>
      <c r="R1010" s="27">
        <f>IF(D1010="","",L1010+M1010+N1010+Q1010)</f>
        <v/>
      </c>
      <c r="S1010" s="27">
        <f>IF(D1010="","",SUMIFS('3_Package_List'!$H$2:$H$5001,'3_Package_List'!$E$2:$E$5001,C1010,'3_Package_List'!$G$2:$G$5001,D1010))</f>
        <v/>
      </c>
      <c r="T1010" s="27">
        <f>IF(D1010="","",SUMIFS('3_Package_List'!$J$2:$J$5001,'3_Package_List'!$E$2:$E$5001,C1010,'3_Package_List'!$G$2:$G$5001,D1010))</f>
        <v/>
      </c>
      <c r="U1010" s="27">
        <f>IF(D1010="","",COUNTIFS('3_Package_List'!$E$2:$E$5001,C1010,'3_Package_List'!$G$2:$G$5001,D1010))</f>
        <v/>
      </c>
      <c r="V1010" s="27">
        <f>IF(D1010="","",IF(U1010=0,"Not listed yet",IF(AND(S1010=H1010,T1010=I1010,U1010=R1010),"OK","Mismatch")))</f>
        <v/>
      </c>
    </row>
    <row r="1011">
      <c r="A1011" s="25" t="n"/>
      <c r="B1011" s="25" t="n"/>
      <c r="C1011" s="26" t="n"/>
      <c r="D1011" s="26" t="n"/>
      <c r="E1011" s="26" t="n"/>
      <c r="F1011" s="26" t="n"/>
      <c r="G1011" s="25" t="n"/>
      <c r="H1011" s="25" t="n"/>
      <c r="I1011" s="25" t="n"/>
      <c r="J1011" s="25" t="n"/>
      <c r="K1011" s="25" t="n"/>
      <c r="L1011" s="27">
        <f>IF(D1011="","",MIN(INT(H1011/J1011),I1011))</f>
        <v/>
      </c>
      <c r="M1011" s="27">
        <f>IF(D1011="","",INT((H1011-L1011*J1011)/J1011))</f>
        <v/>
      </c>
      <c r="N1011" s="27">
        <f>IF(D1011="","",INT((I1011-L1011)/J1011))</f>
        <v/>
      </c>
      <c r="O1011" s="27">
        <f>IF(D1011="","",H1011-L1011*J1011-M1011*J1011)</f>
        <v/>
      </c>
      <c r="P1011" s="27">
        <f>IF(D1011="","",I1011-L1011-N1011*J1011)</f>
        <v/>
      </c>
      <c r="Q1011" s="27">
        <f>IF(D1011="","",IF(AND(O1011&gt;0,P1011&gt;0),IF(O1011+P1011&lt;=J1011,1,2),IF(O1011+P1011&gt;0,1,0)))</f>
        <v/>
      </c>
      <c r="R1011" s="27">
        <f>IF(D1011="","",L1011+M1011+N1011+Q1011)</f>
        <v/>
      </c>
      <c r="S1011" s="27">
        <f>IF(D1011="","",SUMIFS('3_Package_List'!$H$2:$H$5001,'3_Package_List'!$E$2:$E$5001,C1011,'3_Package_List'!$G$2:$G$5001,D1011))</f>
        <v/>
      </c>
      <c r="T1011" s="27">
        <f>IF(D1011="","",SUMIFS('3_Package_List'!$J$2:$J$5001,'3_Package_List'!$E$2:$E$5001,C1011,'3_Package_List'!$G$2:$G$5001,D1011))</f>
        <v/>
      </c>
      <c r="U1011" s="27">
        <f>IF(D1011="","",COUNTIFS('3_Package_List'!$E$2:$E$5001,C1011,'3_Package_List'!$G$2:$G$5001,D1011))</f>
        <v/>
      </c>
      <c r="V1011" s="27">
        <f>IF(D1011="","",IF(U1011=0,"Not listed yet",IF(AND(S1011=H1011,T1011=I1011,U1011=R1011),"OK","Mismatch")))</f>
        <v/>
      </c>
    </row>
    <row r="1012">
      <c r="A1012" s="25" t="n"/>
      <c r="B1012" s="25" t="n"/>
      <c r="C1012" s="26" t="n"/>
      <c r="D1012" s="26" t="n"/>
      <c r="E1012" s="26" t="n"/>
      <c r="F1012" s="26" t="n"/>
      <c r="G1012" s="25" t="n"/>
      <c r="H1012" s="25" t="n"/>
      <c r="I1012" s="25" t="n"/>
      <c r="J1012" s="25" t="n"/>
      <c r="K1012" s="25" t="n"/>
      <c r="L1012" s="27">
        <f>IF(D1012="","",MIN(INT(H1012/J1012),I1012))</f>
        <v/>
      </c>
      <c r="M1012" s="27">
        <f>IF(D1012="","",INT((H1012-L1012*J1012)/J1012))</f>
        <v/>
      </c>
      <c r="N1012" s="27">
        <f>IF(D1012="","",INT((I1012-L1012)/J1012))</f>
        <v/>
      </c>
      <c r="O1012" s="27">
        <f>IF(D1012="","",H1012-L1012*J1012-M1012*J1012)</f>
        <v/>
      </c>
      <c r="P1012" s="27">
        <f>IF(D1012="","",I1012-L1012-N1012*J1012)</f>
        <v/>
      </c>
      <c r="Q1012" s="27">
        <f>IF(D1012="","",IF(AND(O1012&gt;0,P1012&gt;0),IF(O1012+P1012&lt;=J1012,1,2),IF(O1012+P1012&gt;0,1,0)))</f>
        <v/>
      </c>
      <c r="R1012" s="27">
        <f>IF(D1012="","",L1012+M1012+N1012+Q1012)</f>
        <v/>
      </c>
      <c r="S1012" s="27">
        <f>IF(D1012="","",SUMIFS('3_Package_List'!$H$2:$H$5001,'3_Package_List'!$E$2:$E$5001,C1012,'3_Package_List'!$G$2:$G$5001,D1012))</f>
        <v/>
      </c>
      <c r="T1012" s="27">
        <f>IF(D1012="","",SUMIFS('3_Package_List'!$J$2:$J$5001,'3_Package_List'!$E$2:$E$5001,C1012,'3_Package_List'!$G$2:$G$5001,D1012))</f>
        <v/>
      </c>
      <c r="U1012" s="27">
        <f>IF(D1012="","",COUNTIFS('3_Package_List'!$E$2:$E$5001,C1012,'3_Package_List'!$G$2:$G$5001,D1012))</f>
        <v/>
      </c>
      <c r="V1012" s="27">
        <f>IF(D1012="","",IF(U1012=0,"Not listed yet",IF(AND(S1012=H1012,T1012=I1012,U1012=R1012),"OK","Mismatch")))</f>
        <v/>
      </c>
    </row>
    <row r="1013">
      <c r="A1013" s="25" t="n"/>
      <c r="B1013" s="25" t="n"/>
      <c r="C1013" s="26" t="n"/>
      <c r="D1013" s="26" t="n"/>
      <c r="E1013" s="26" t="n"/>
      <c r="F1013" s="26" t="n"/>
      <c r="G1013" s="25" t="n"/>
      <c r="H1013" s="25" t="n"/>
      <c r="I1013" s="25" t="n"/>
      <c r="J1013" s="25" t="n"/>
      <c r="K1013" s="25" t="n"/>
      <c r="L1013" s="27">
        <f>IF(D1013="","",MIN(INT(H1013/J1013),I1013))</f>
        <v/>
      </c>
      <c r="M1013" s="27">
        <f>IF(D1013="","",INT((H1013-L1013*J1013)/J1013))</f>
        <v/>
      </c>
      <c r="N1013" s="27">
        <f>IF(D1013="","",INT((I1013-L1013)/J1013))</f>
        <v/>
      </c>
      <c r="O1013" s="27">
        <f>IF(D1013="","",H1013-L1013*J1013-M1013*J1013)</f>
        <v/>
      </c>
      <c r="P1013" s="27">
        <f>IF(D1013="","",I1013-L1013-N1013*J1013)</f>
        <v/>
      </c>
      <c r="Q1013" s="27">
        <f>IF(D1013="","",IF(AND(O1013&gt;0,P1013&gt;0),IF(O1013+P1013&lt;=J1013,1,2),IF(O1013+P1013&gt;0,1,0)))</f>
        <v/>
      </c>
      <c r="R1013" s="27">
        <f>IF(D1013="","",L1013+M1013+N1013+Q1013)</f>
        <v/>
      </c>
      <c r="S1013" s="27">
        <f>IF(D1013="","",SUMIFS('3_Package_List'!$H$2:$H$5001,'3_Package_List'!$E$2:$E$5001,C1013,'3_Package_List'!$G$2:$G$5001,D1013))</f>
        <v/>
      </c>
      <c r="T1013" s="27">
        <f>IF(D1013="","",SUMIFS('3_Package_List'!$J$2:$J$5001,'3_Package_List'!$E$2:$E$5001,C1013,'3_Package_List'!$G$2:$G$5001,D1013))</f>
        <v/>
      </c>
      <c r="U1013" s="27">
        <f>IF(D1013="","",COUNTIFS('3_Package_List'!$E$2:$E$5001,C1013,'3_Package_List'!$G$2:$G$5001,D1013))</f>
        <v/>
      </c>
      <c r="V1013" s="27">
        <f>IF(D1013="","",IF(U1013=0,"Not listed yet",IF(AND(S1013=H1013,T1013=I1013,U1013=R1013),"OK","Mismatch")))</f>
        <v/>
      </c>
    </row>
    <row r="1014">
      <c r="A1014" s="25" t="n"/>
      <c r="B1014" s="25" t="n"/>
      <c r="C1014" s="26" t="n"/>
      <c r="D1014" s="26" t="n"/>
      <c r="E1014" s="26" t="n"/>
      <c r="F1014" s="26" t="n"/>
      <c r="G1014" s="25" t="n"/>
      <c r="H1014" s="25" t="n"/>
      <c r="I1014" s="25" t="n"/>
      <c r="J1014" s="25" t="n"/>
      <c r="K1014" s="25" t="n"/>
      <c r="L1014" s="27">
        <f>IF(D1014="","",MIN(INT(H1014/J1014),I1014))</f>
        <v/>
      </c>
      <c r="M1014" s="27">
        <f>IF(D1014="","",INT((H1014-L1014*J1014)/J1014))</f>
        <v/>
      </c>
      <c r="N1014" s="27">
        <f>IF(D1014="","",INT((I1014-L1014)/J1014))</f>
        <v/>
      </c>
      <c r="O1014" s="27">
        <f>IF(D1014="","",H1014-L1014*J1014-M1014*J1014)</f>
        <v/>
      </c>
      <c r="P1014" s="27">
        <f>IF(D1014="","",I1014-L1014-N1014*J1014)</f>
        <v/>
      </c>
      <c r="Q1014" s="27">
        <f>IF(D1014="","",IF(AND(O1014&gt;0,P1014&gt;0),IF(O1014+P1014&lt;=J1014,1,2),IF(O1014+P1014&gt;0,1,0)))</f>
        <v/>
      </c>
      <c r="R1014" s="27">
        <f>IF(D1014="","",L1014+M1014+N1014+Q1014)</f>
        <v/>
      </c>
      <c r="S1014" s="27">
        <f>IF(D1014="","",SUMIFS('3_Package_List'!$H$2:$H$5001,'3_Package_List'!$E$2:$E$5001,C1014,'3_Package_List'!$G$2:$G$5001,D1014))</f>
        <v/>
      </c>
      <c r="T1014" s="27">
        <f>IF(D1014="","",SUMIFS('3_Package_List'!$J$2:$J$5001,'3_Package_List'!$E$2:$E$5001,C1014,'3_Package_List'!$G$2:$G$5001,D1014))</f>
        <v/>
      </c>
      <c r="U1014" s="27">
        <f>IF(D1014="","",COUNTIFS('3_Package_List'!$E$2:$E$5001,C1014,'3_Package_List'!$G$2:$G$5001,D1014))</f>
        <v/>
      </c>
      <c r="V1014" s="27">
        <f>IF(D1014="","",IF(U1014=0,"Not listed yet",IF(AND(S1014=H1014,T1014=I1014,U1014=R1014),"OK","Mismatch")))</f>
        <v/>
      </c>
    </row>
    <row r="1015">
      <c r="A1015" s="25" t="n"/>
      <c r="B1015" s="25" t="n"/>
      <c r="C1015" s="26" t="n"/>
      <c r="D1015" s="26" t="n"/>
      <c r="E1015" s="26" t="n"/>
      <c r="F1015" s="26" t="n"/>
      <c r="G1015" s="25" t="n"/>
      <c r="H1015" s="25" t="n"/>
      <c r="I1015" s="25" t="n"/>
      <c r="J1015" s="25" t="n"/>
      <c r="K1015" s="25" t="n"/>
      <c r="L1015" s="27">
        <f>IF(D1015="","",MIN(INT(H1015/J1015),I1015))</f>
        <v/>
      </c>
      <c r="M1015" s="27">
        <f>IF(D1015="","",INT((H1015-L1015*J1015)/J1015))</f>
        <v/>
      </c>
      <c r="N1015" s="27">
        <f>IF(D1015="","",INT((I1015-L1015)/J1015))</f>
        <v/>
      </c>
      <c r="O1015" s="27">
        <f>IF(D1015="","",H1015-L1015*J1015-M1015*J1015)</f>
        <v/>
      </c>
      <c r="P1015" s="27">
        <f>IF(D1015="","",I1015-L1015-N1015*J1015)</f>
        <v/>
      </c>
      <c r="Q1015" s="27">
        <f>IF(D1015="","",IF(AND(O1015&gt;0,P1015&gt;0),IF(O1015+P1015&lt;=J1015,1,2),IF(O1015+P1015&gt;0,1,0)))</f>
        <v/>
      </c>
      <c r="R1015" s="27">
        <f>IF(D1015="","",L1015+M1015+N1015+Q1015)</f>
        <v/>
      </c>
      <c r="S1015" s="27">
        <f>IF(D1015="","",SUMIFS('3_Package_List'!$H$2:$H$5001,'3_Package_List'!$E$2:$E$5001,C1015,'3_Package_List'!$G$2:$G$5001,D1015))</f>
        <v/>
      </c>
      <c r="T1015" s="27">
        <f>IF(D1015="","",SUMIFS('3_Package_List'!$J$2:$J$5001,'3_Package_List'!$E$2:$E$5001,C1015,'3_Package_List'!$G$2:$G$5001,D1015))</f>
        <v/>
      </c>
      <c r="U1015" s="27">
        <f>IF(D1015="","",COUNTIFS('3_Package_List'!$E$2:$E$5001,C1015,'3_Package_List'!$G$2:$G$5001,D1015))</f>
        <v/>
      </c>
      <c r="V1015" s="27">
        <f>IF(D1015="","",IF(U1015=0,"Not listed yet",IF(AND(S1015=H1015,T1015=I1015,U1015=R1015),"OK","Mismatch")))</f>
        <v/>
      </c>
    </row>
    <row r="1016">
      <c r="A1016" s="25" t="n"/>
      <c r="B1016" s="25" t="n"/>
      <c r="C1016" s="26" t="n"/>
      <c r="D1016" s="26" t="n"/>
      <c r="E1016" s="26" t="n"/>
      <c r="F1016" s="26" t="n"/>
      <c r="G1016" s="25" t="n"/>
      <c r="H1016" s="25" t="n"/>
      <c r="I1016" s="25" t="n"/>
      <c r="J1016" s="25" t="n"/>
      <c r="K1016" s="25" t="n"/>
      <c r="L1016" s="27">
        <f>IF(D1016="","",MIN(INT(H1016/J1016),I1016))</f>
        <v/>
      </c>
      <c r="M1016" s="27">
        <f>IF(D1016="","",INT((H1016-L1016*J1016)/J1016))</f>
        <v/>
      </c>
      <c r="N1016" s="27">
        <f>IF(D1016="","",INT((I1016-L1016)/J1016))</f>
        <v/>
      </c>
      <c r="O1016" s="27">
        <f>IF(D1016="","",H1016-L1016*J1016-M1016*J1016)</f>
        <v/>
      </c>
      <c r="P1016" s="27">
        <f>IF(D1016="","",I1016-L1016-N1016*J1016)</f>
        <v/>
      </c>
      <c r="Q1016" s="27">
        <f>IF(D1016="","",IF(AND(O1016&gt;0,P1016&gt;0),IF(O1016+P1016&lt;=J1016,1,2),IF(O1016+P1016&gt;0,1,0)))</f>
        <v/>
      </c>
      <c r="R1016" s="27">
        <f>IF(D1016="","",L1016+M1016+N1016+Q1016)</f>
        <v/>
      </c>
      <c r="S1016" s="27">
        <f>IF(D1016="","",SUMIFS('3_Package_List'!$H$2:$H$5001,'3_Package_List'!$E$2:$E$5001,C1016,'3_Package_List'!$G$2:$G$5001,D1016))</f>
        <v/>
      </c>
      <c r="T1016" s="27">
        <f>IF(D1016="","",SUMIFS('3_Package_List'!$J$2:$J$5001,'3_Package_List'!$E$2:$E$5001,C1016,'3_Package_List'!$G$2:$G$5001,D1016))</f>
        <v/>
      </c>
      <c r="U1016" s="27">
        <f>IF(D1016="","",COUNTIFS('3_Package_List'!$E$2:$E$5001,C1016,'3_Package_List'!$G$2:$G$5001,D1016))</f>
        <v/>
      </c>
      <c r="V1016" s="27">
        <f>IF(D1016="","",IF(U1016=0,"Not listed yet",IF(AND(S1016=H1016,T1016=I1016,U1016=R1016),"OK","Mismatch")))</f>
        <v/>
      </c>
    </row>
    <row r="1017">
      <c r="A1017" s="25" t="n"/>
      <c r="B1017" s="25" t="n"/>
      <c r="C1017" s="26" t="n"/>
      <c r="D1017" s="26" t="n"/>
      <c r="E1017" s="26" t="n"/>
      <c r="F1017" s="26" t="n"/>
      <c r="G1017" s="25" t="n"/>
      <c r="H1017" s="25" t="n"/>
      <c r="I1017" s="25" t="n"/>
      <c r="J1017" s="25" t="n"/>
      <c r="K1017" s="25" t="n"/>
      <c r="L1017" s="27">
        <f>IF(D1017="","",MIN(INT(H1017/J1017),I1017))</f>
        <v/>
      </c>
      <c r="M1017" s="27">
        <f>IF(D1017="","",INT((H1017-L1017*J1017)/J1017))</f>
        <v/>
      </c>
      <c r="N1017" s="27">
        <f>IF(D1017="","",INT((I1017-L1017)/J1017))</f>
        <v/>
      </c>
      <c r="O1017" s="27">
        <f>IF(D1017="","",H1017-L1017*J1017-M1017*J1017)</f>
        <v/>
      </c>
      <c r="P1017" s="27">
        <f>IF(D1017="","",I1017-L1017-N1017*J1017)</f>
        <v/>
      </c>
      <c r="Q1017" s="27">
        <f>IF(D1017="","",IF(AND(O1017&gt;0,P1017&gt;0),IF(O1017+P1017&lt;=J1017,1,2),IF(O1017+P1017&gt;0,1,0)))</f>
        <v/>
      </c>
      <c r="R1017" s="27">
        <f>IF(D1017="","",L1017+M1017+N1017+Q1017)</f>
        <v/>
      </c>
      <c r="S1017" s="27">
        <f>IF(D1017="","",SUMIFS('3_Package_List'!$H$2:$H$5001,'3_Package_List'!$E$2:$E$5001,C1017,'3_Package_List'!$G$2:$G$5001,D1017))</f>
        <v/>
      </c>
      <c r="T1017" s="27">
        <f>IF(D1017="","",SUMIFS('3_Package_List'!$J$2:$J$5001,'3_Package_List'!$E$2:$E$5001,C1017,'3_Package_List'!$G$2:$G$5001,D1017))</f>
        <v/>
      </c>
      <c r="U1017" s="27">
        <f>IF(D1017="","",COUNTIFS('3_Package_List'!$E$2:$E$5001,C1017,'3_Package_List'!$G$2:$G$5001,D1017))</f>
        <v/>
      </c>
      <c r="V1017" s="27">
        <f>IF(D1017="","",IF(U1017=0,"Not listed yet",IF(AND(S1017=H1017,T1017=I1017,U1017=R1017),"OK","Mismatch")))</f>
        <v/>
      </c>
    </row>
    <row r="1018">
      <c r="A1018" s="25" t="n"/>
      <c r="B1018" s="25" t="n"/>
      <c r="C1018" s="26" t="n"/>
      <c r="D1018" s="26" t="n"/>
      <c r="E1018" s="26" t="n"/>
      <c r="F1018" s="26" t="n"/>
      <c r="G1018" s="25" t="n"/>
      <c r="H1018" s="25" t="n"/>
      <c r="I1018" s="25" t="n"/>
      <c r="J1018" s="25" t="n"/>
      <c r="K1018" s="25" t="n"/>
      <c r="L1018" s="27">
        <f>IF(D1018="","",MIN(INT(H1018/J1018),I1018))</f>
        <v/>
      </c>
      <c r="M1018" s="27">
        <f>IF(D1018="","",INT((H1018-L1018*J1018)/J1018))</f>
        <v/>
      </c>
      <c r="N1018" s="27">
        <f>IF(D1018="","",INT((I1018-L1018)/J1018))</f>
        <v/>
      </c>
      <c r="O1018" s="27">
        <f>IF(D1018="","",H1018-L1018*J1018-M1018*J1018)</f>
        <v/>
      </c>
      <c r="P1018" s="27">
        <f>IF(D1018="","",I1018-L1018-N1018*J1018)</f>
        <v/>
      </c>
      <c r="Q1018" s="27">
        <f>IF(D1018="","",IF(AND(O1018&gt;0,P1018&gt;0),IF(O1018+P1018&lt;=J1018,1,2),IF(O1018+P1018&gt;0,1,0)))</f>
        <v/>
      </c>
      <c r="R1018" s="27">
        <f>IF(D1018="","",L1018+M1018+N1018+Q1018)</f>
        <v/>
      </c>
      <c r="S1018" s="27">
        <f>IF(D1018="","",SUMIFS('3_Package_List'!$H$2:$H$5001,'3_Package_List'!$E$2:$E$5001,C1018,'3_Package_List'!$G$2:$G$5001,D1018))</f>
        <v/>
      </c>
      <c r="T1018" s="27">
        <f>IF(D1018="","",SUMIFS('3_Package_List'!$J$2:$J$5001,'3_Package_List'!$E$2:$E$5001,C1018,'3_Package_List'!$G$2:$G$5001,D1018))</f>
        <v/>
      </c>
      <c r="U1018" s="27">
        <f>IF(D1018="","",COUNTIFS('3_Package_List'!$E$2:$E$5001,C1018,'3_Package_List'!$G$2:$G$5001,D1018))</f>
        <v/>
      </c>
      <c r="V1018" s="27">
        <f>IF(D1018="","",IF(U1018=0,"Not listed yet",IF(AND(S1018=H1018,T1018=I1018,U1018=R1018),"OK","Mismatch")))</f>
        <v/>
      </c>
    </row>
    <row r="1019">
      <c r="A1019" s="25" t="n"/>
      <c r="B1019" s="25" t="n"/>
      <c r="C1019" s="26" t="n"/>
      <c r="D1019" s="26" t="n"/>
      <c r="E1019" s="26" t="n"/>
      <c r="F1019" s="26" t="n"/>
      <c r="G1019" s="25" t="n"/>
      <c r="H1019" s="25" t="n"/>
      <c r="I1019" s="25" t="n"/>
      <c r="J1019" s="25" t="n"/>
      <c r="K1019" s="25" t="n"/>
      <c r="L1019" s="27">
        <f>IF(D1019="","",MIN(INT(H1019/J1019),I1019))</f>
        <v/>
      </c>
      <c r="M1019" s="27">
        <f>IF(D1019="","",INT((H1019-L1019*J1019)/J1019))</f>
        <v/>
      </c>
      <c r="N1019" s="27">
        <f>IF(D1019="","",INT((I1019-L1019)/J1019))</f>
        <v/>
      </c>
      <c r="O1019" s="27">
        <f>IF(D1019="","",H1019-L1019*J1019-M1019*J1019)</f>
        <v/>
      </c>
      <c r="P1019" s="27">
        <f>IF(D1019="","",I1019-L1019-N1019*J1019)</f>
        <v/>
      </c>
      <c r="Q1019" s="27">
        <f>IF(D1019="","",IF(AND(O1019&gt;0,P1019&gt;0),IF(O1019+P1019&lt;=J1019,1,2),IF(O1019+P1019&gt;0,1,0)))</f>
        <v/>
      </c>
      <c r="R1019" s="27">
        <f>IF(D1019="","",L1019+M1019+N1019+Q1019)</f>
        <v/>
      </c>
      <c r="S1019" s="27">
        <f>IF(D1019="","",SUMIFS('3_Package_List'!$H$2:$H$5001,'3_Package_List'!$E$2:$E$5001,C1019,'3_Package_List'!$G$2:$G$5001,D1019))</f>
        <v/>
      </c>
      <c r="T1019" s="27">
        <f>IF(D1019="","",SUMIFS('3_Package_List'!$J$2:$J$5001,'3_Package_List'!$E$2:$E$5001,C1019,'3_Package_List'!$G$2:$G$5001,D1019))</f>
        <v/>
      </c>
      <c r="U1019" s="27">
        <f>IF(D1019="","",COUNTIFS('3_Package_List'!$E$2:$E$5001,C1019,'3_Package_List'!$G$2:$G$5001,D1019))</f>
        <v/>
      </c>
      <c r="V1019" s="27">
        <f>IF(D1019="","",IF(U1019=0,"Not listed yet",IF(AND(S1019=H1019,T1019=I1019,U1019=R1019),"OK","Mismatch")))</f>
        <v/>
      </c>
    </row>
    <row r="1020">
      <c r="A1020" s="25" t="n"/>
      <c r="B1020" s="25" t="n"/>
      <c r="C1020" s="26" t="n"/>
      <c r="D1020" s="26" t="n"/>
      <c r="E1020" s="26" t="n"/>
      <c r="F1020" s="26" t="n"/>
      <c r="G1020" s="25" t="n"/>
      <c r="H1020" s="25" t="n"/>
      <c r="I1020" s="25" t="n"/>
      <c r="J1020" s="25" t="n"/>
      <c r="K1020" s="25" t="n"/>
      <c r="L1020" s="27">
        <f>IF(D1020="","",MIN(INT(H1020/J1020),I1020))</f>
        <v/>
      </c>
      <c r="M1020" s="27">
        <f>IF(D1020="","",INT((H1020-L1020*J1020)/J1020))</f>
        <v/>
      </c>
      <c r="N1020" s="27">
        <f>IF(D1020="","",INT((I1020-L1020)/J1020))</f>
        <v/>
      </c>
      <c r="O1020" s="27">
        <f>IF(D1020="","",H1020-L1020*J1020-M1020*J1020)</f>
        <v/>
      </c>
      <c r="P1020" s="27">
        <f>IF(D1020="","",I1020-L1020-N1020*J1020)</f>
        <v/>
      </c>
      <c r="Q1020" s="27">
        <f>IF(D1020="","",IF(AND(O1020&gt;0,P1020&gt;0),IF(O1020+P1020&lt;=J1020,1,2),IF(O1020+P1020&gt;0,1,0)))</f>
        <v/>
      </c>
      <c r="R1020" s="27">
        <f>IF(D1020="","",L1020+M1020+N1020+Q1020)</f>
        <v/>
      </c>
      <c r="S1020" s="27">
        <f>IF(D1020="","",SUMIFS('3_Package_List'!$H$2:$H$5001,'3_Package_List'!$E$2:$E$5001,C1020,'3_Package_List'!$G$2:$G$5001,D1020))</f>
        <v/>
      </c>
      <c r="T1020" s="27">
        <f>IF(D1020="","",SUMIFS('3_Package_List'!$J$2:$J$5001,'3_Package_List'!$E$2:$E$5001,C1020,'3_Package_List'!$G$2:$G$5001,D1020))</f>
        <v/>
      </c>
      <c r="U1020" s="27">
        <f>IF(D1020="","",COUNTIFS('3_Package_List'!$E$2:$E$5001,C1020,'3_Package_List'!$G$2:$G$5001,D1020))</f>
        <v/>
      </c>
      <c r="V1020" s="27">
        <f>IF(D1020="","",IF(U1020=0,"Not listed yet",IF(AND(S1020=H1020,T1020=I1020,U1020=R1020),"OK","Mismatch")))</f>
        <v/>
      </c>
    </row>
    <row r="1021">
      <c r="A1021" s="25" t="n"/>
      <c r="B1021" s="25" t="n"/>
      <c r="C1021" s="26" t="n"/>
      <c r="D1021" s="26" t="n"/>
      <c r="E1021" s="26" t="n"/>
      <c r="F1021" s="26" t="n"/>
      <c r="G1021" s="25" t="n"/>
      <c r="H1021" s="25" t="n"/>
      <c r="I1021" s="25" t="n"/>
      <c r="J1021" s="25" t="n"/>
      <c r="K1021" s="25" t="n"/>
      <c r="L1021" s="27">
        <f>IF(D1021="","",MIN(INT(H1021/J1021),I1021))</f>
        <v/>
      </c>
      <c r="M1021" s="27">
        <f>IF(D1021="","",INT((H1021-L1021*J1021)/J1021))</f>
        <v/>
      </c>
      <c r="N1021" s="27">
        <f>IF(D1021="","",INT((I1021-L1021)/J1021))</f>
        <v/>
      </c>
      <c r="O1021" s="27">
        <f>IF(D1021="","",H1021-L1021*J1021-M1021*J1021)</f>
        <v/>
      </c>
      <c r="P1021" s="27">
        <f>IF(D1021="","",I1021-L1021-N1021*J1021)</f>
        <v/>
      </c>
      <c r="Q1021" s="27">
        <f>IF(D1021="","",IF(AND(O1021&gt;0,P1021&gt;0),IF(O1021+P1021&lt;=J1021,1,2),IF(O1021+P1021&gt;0,1,0)))</f>
        <v/>
      </c>
      <c r="R1021" s="27">
        <f>IF(D1021="","",L1021+M1021+N1021+Q1021)</f>
        <v/>
      </c>
      <c r="S1021" s="27">
        <f>IF(D1021="","",SUMIFS('3_Package_List'!$H$2:$H$5001,'3_Package_List'!$E$2:$E$5001,C1021,'3_Package_List'!$G$2:$G$5001,D1021))</f>
        <v/>
      </c>
      <c r="T1021" s="27">
        <f>IF(D1021="","",SUMIFS('3_Package_List'!$J$2:$J$5001,'3_Package_List'!$E$2:$E$5001,C1021,'3_Package_List'!$G$2:$G$5001,D1021))</f>
        <v/>
      </c>
      <c r="U1021" s="27">
        <f>IF(D1021="","",COUNTIFS('3_Package_List'!$E$2:$E$5001,C1021,'3_Package_List'!$G$2:$G$5001,D1021))</f>
        <v/>
      </c>
      <c r="V1021" s="27">
        <f>IF(D1021="","",IF(U1021=0,"Not listed yet",IF(AND(S1021=H1021,T1021=I1021,U1021=R1021),"OK","Mismatch")))</f>
        <v/>
      </c>
    </row>
    <row r="1022">
      <c r="A1022" s="25" t="n"/>
      <c r="B1022" s="25" t="n"/>
      <c r="C1022" s="26" t="n"/>
      <c r="D1022" s="26" t="n"/>
      <c r="E1022" s="26" t="n"/>
      <c r="F1022" s="26" t="n"/>
      <c r="G1022" s="25" t="n"/>
      <c r="H1022" s="25" t="n"/>
      <c r="I1022" s="25" t="n"/>
      <c r="J1022" s="25" t="n"/>
      <c r="K1022" s="25" t="n"/>
      <c r="L1022" s="27">
        <f>IF(D1022="","",MIN(INT(H1022/J1022),I1022))</f>
        <v/>
      </c>
      <c r="M1022" s="27">
        <f>IF(D1022="","",INT((H1022-L1022*J1022)/J1022))</f>
        <v/>
      </c>
      <c r="N1022" s="27">
        <f>IF(D1022="","",INT((I1022-L1022)/J1022))</f>
        <v/>
      </c>
      <c r="O1022" s="27">
        <f>IF(D1022="","",H1022-L1022*J1022-M1022*J1022)</f>
        <v/>
      </c>
      <c r="P1022" s="27">
        <f>IF(D1022="","",I1022-L1022-N1022*J1022)</f>
        <v/>
      </c>
      <c r="Q1022" s="27">
        <f>IF(D1022="","",IF(AND(O1022&gt;0,P1022&gt;0),IF(O1022+P1022&lt;=J1022,1,2),IF(O1022+P1022&gt;0,1,0)))</f>
        <v/>
      </c>
      <c r="R1022" s="27">
        <f>IF(D1022="","",L1022+M1022+N1022+Q1022)</f>
        <v/>
      </c>
      <c r="S1022" s="27">
        <f>IF(D1022="","",SUMIFS('3_Package_List'!$H$2:$H$5001,'3_Package_List'!$E$2:$E$5001,C1022,'3_Package_List'!$G$2:$G$5001,D1022))</f>
        <v/>
      </c>
      <c r="T1022" s="27">
        <f>IF(D1022="","",SUMIFS('3_Package_List'!$J$2:$J$5001,'3_Package_List'!$E$2:$E$5001,C1022,'3_Package_List'!$G$2:$G$5001,D1022))</f>
        <v/>
      </c>
      <c r="U1022" s="27">
        <f>IF(D1022="","",COUNTIFS('3_Package_List'!$E$2:$E$5001,C1022,'3_Package_List'!$G$2:$G$5001,D1022))</f>
        <v/>
      </c>
      <c r="V1022" s="27">
        <f>IF(D1022="","",IF(U1022=0,"Not listed yet",IF(AND(S1022=H1022,T1022=I1022,U1022=R1022),"OK","Mismatch")))</f>
        <v/>
      </c>
    </row>
    <row r="1023">
      <c r="A1023" s="25" t="n"/>
      <c r="B1023" s="25" t="n"/>
      <c r="C1023" s="26" t="n"/>
      <c r="D1023" s="26" t="n"/>
      <c r="E1023" s="26" t="n"/>
      <c r="F1023" s="26" t="n"/>
      <c r="G1023" s="25" t="n"/>
      <c r="H1023" s="25" t="n"/>
      <c r="I1023" s="25" t="n"/>
      <c r="J1023" s="25" t="n"/>
      <c r="K1023" s="25" t="n"/>
      <c r="L1023" s="27">
        <f>IF(D1023="","",MIN(INT(H1023/J1023),I1023))</f>
        <v/>
      </c>
      <c r="M1023" s="27">
        <f>IF(D1023="","",INT((H1023-L1023*J1023)/J1023))</f>
        <v/>
      </c>
      <c r="N1023" s="27">
        <f>IF(D1023="","",INT((I1023-L1023)/J1023))</f>
        <v/>
      </c>
      <c r="O1023" s="27">
        <f>IF(D1023="","",H1023-L1023*J1023-M1023*J1023)</f>
        <v/>
      </c>
      <c r="P1023" s="27">
        <f>IF(D1023="","",I1023-L1023-N1023*J1023)</f>
        <v/>
      </c>
      <c r="Q1023" s="27">
        <f>IF(D1023="","",IF(AND(O1023&gt;0,P1023&gt;0),IF(O1023+P1023&lt;=J1023,1,2),IF(O1023+P1023&gt;0,1,0)))</f>
        <v/>
      </c>
      <c r="R1023" s="27">
        <f>IF(D1023="","",L1023+M1023+N1023+Q1023)</f>
        <v/>
      </c>
      <c r="S1023" s="27">
        <f>IF(D1023="","",SUMIFS('3_Package_List'!$H$2:$H$5001,'3_Package_List'!$E$2:$E$5001,C1023,'3_Package_List'!$G$2:$G$5001,D1023))</f>
        <v/>
      </c>
      <c r="T1023" s="27">
        <f>IF(D1023="","",SUMIFS('3_Package_List'!$J$2:$J$5001,'3_Package_List'!$E$2:$E$5001,C1023,'3_Package_List'!$G$2:$G$5001,D1023))</f>
        <v/>
      </c>
      <c r="U1023" s="27">
        <f>IF(D1023="","",COUNTIFS('3_Package_List'!$E$2:$E$5001,C1023,'3_Package_List'!$G$2:$G$5001,D1023))</f>
        <v/>
      </c>
      <c r="V1023" s="27">
        <f>IF(D1023="","",IF(U1023=0,"Not listed yet",IF(AND(S1023=H1023,T1023=I1023,U1023=R1023),"OK","Mismatch")))</f>
        <v/>
      </c>
    </row>
    <row r="1024">
      <c r="A1024" s="25" t="n"/>
      <c r="B1024" s="25" t="n"/>
      <c r="C1024" s="26" t="n"/>
      <c r="D1024" s="26" t="n"/>
      <c r="E1024" s="26" t="n"/>
      <c r="F1024" s="26" t="n"/>
      <c r="G1024" s="25" t="n"/>
      <c r="H1024" s="25" t="n"/>
      <c r="I1024" s="25" t="n"/>
      <c r="J1024" s="25" t="n"/>
      <c r="K1024" s="25" t="n"/>
      <c r="L1024" s="27">
        <f>IF(D1024="","",MIN(INT(H1024/J1024),I1024))</f>
        <v/>
      </c>
      <c r="M1024" s="27">
        <f>IF(D1024="","",INT((H1024-L1024*J1024)/J1024))</f>
        <v/>
      </c>
      <c r="N1024" s="27">
        <f>IF(D1024="","",INT((I1024-L1024)/J1024))</f>
        <v/>
      </c>
      <c r="O1024" s="27">
        <f>IF(D1024="","",H1024-L1024*J1024-M1024*J1024)</f>
        <v/>
      </c>
      <c r="P1024" s="27">
        <f>IF(D1024="","",I1024-L1024-N1024*J1024)</f>
        <v/>
      </c>
      <c r="Q1024" s="27">
        <f>IF(D1024="","",IF(AND(O1024&gt;0,P1024&gt;0),IF(O1024+P1024&lt;=J1024,1,2),IF(O1024+P1024&gt;0,1,0)))</f>
        <v/>
      </c>
      <c r="R1024" s="27">
        <f>IF(D1024="","",L1024+M1024+N1024+Q1024)</f>
        <v/>
      </c>
      <c r="S1024" s="27">
        <f>IF(D1024="","",SUMIFS('3_Package_List'!$H$2:$H$5001,'3_Package_List'!$E$2:$E$5001,C1024,'3_Package_List'!$G$2:$G$5001,D1024))</f>
        <v/>
      </c>
      <c r="T1024" s="27">
        <f>IF(D1024="","",SUMIFS('3_Package_List'!$J$2:$J$5001,'3_Package_List'!$E$2:$E$5001,C1024,'3_Package_List'!$G$2:$G$5001,D1024))</f>
        <v/>
      </c>
      <c r="U1024" s="27">
        <f>IF(D1024="","",COUNTIFS('3_Package_List'!$E$2:$E$5001,C1024,'3_Package_List'!$G$2:$G$5001,D1024))</f>
        <v/>
      </c>
      <c r="V1024" s="27">
        <f>IF(D1024="","",IF(U1024=0,"Not listed yet",IF(AND(S1024=H1024,T1024=I1024,U1024=R1024),"OK","Mismatch")))</f>
        <v/>
      </c>
    </row>
    <row r="1025">
      <c r="A1025" s="25" t="n"/>
      <c r="B1025" s="25" t="n"/>
      <c r="C1025" s="26" t="n"/>
      <c r="D1025" s="26" t="n"/>
      <c r="E1025" s="26" t="n"/>
      <c r="F1025" s="26" t="n"/>
      <c r="G1025" s="25" t="n"/>
      <c r="H1025" s="25" t="n"/>
      <c r="I1025" s="25" t="n"/>
      <c r="J1025" s="25" t="n"/>
      <c r="K1025" s="25" t="n"/>
      <c r="L1025" s="27">
        <f>IF(D1025="","",MIN(INT(H1025/J1025),I1025))</f>
        <v/>
      </c>
      <c r="M1025" s="27">
        <f>IF(D1025="","",INT((H1025-L1025*J1025)/J1025))</f>
        <v/>
      </c>
      <c r="N1025" s="27">
        <f>IF(D1025="","",INT((I1025-L1025)/J1025))</f>
        <v/>
      </c>
      <c r="O1025" s="27">
        <f>IF(D1025="","",H1025-L1025*J1025-M1025*J1025)</f>
        <v/>
      </c>
      <c r="P1025" s="27">
        <f>IF(D1025="","",I1025-L1025-N1025*J1025)</f>
        <v/>
      </c>
      <c r="Q1025" s="27">
        <f>IF(D1025="","",IF(AND(O1025&gt;0,P1025&gt;0),IF(O1025+P1025&lt;=J1025,1,2),IF(O1025+P1025&gt;0,1,0)))</f>
        <v/>
      </c>
      <c r="R1025" s="27">
        <f>IF(D1025="","",L1025+M1025+N1025+Q1025)</f>
        <v/>
      </c>
      <c r="S1025" s="27">
        <f>IF(D1025="","",SUMIFS('3_Package_List'!$H$2:$H$5001,'3_Package_List'!$E$2:$E$5001,C1025,'3_Package_List'!$G$2:$G$5001,D1025))</f>
        <v/>
      </c>
      <c r="T1025" s="27">
        <f>IF(D1025="","",SUMIFS('3_Package_List'!$J$2:$J$5001,'3_Package_List'!$E$2:$E$5001,C1025,'3_Package_List'!$G$2:$G$5001,D1025))</f>
        <v/>
      </c>
      <c r="U1025" s="27">
        <f>IF(D1025="","",COUNTIFS('3_Package_List'!$E$2:$E$5001,C1025,'3_Package_List'!$G$2:$G$5001,D1025))</f>
        <v/>
      </c>
      <c r="V1025" s="27">
        <f>IF(D1025="","",IF(U1025=0,"Not listed yet",IF(AND(S1025=H1025,T1025=I1025,U1025=R1025),"OK","Mismatch")))</f>
        <v/>
      </c>
    </row>
    <row r="1026">
      <c r="A1026" s="25" t="n"/>
      <c r="B1026" s="25" t="n"/>
      <c r="C1026" s="26" t="n"/>
      <c r="D1026" s="26" t="n"/>
      <c r="E1026" s="26" t="n"/>
      <c r="F1026" s="26" t="n"/>
      <c r="G1026" s="25" t="n"/>
      <c r="H1026" s="25" t="n"/>
      <c r="I1026" s="25" t="n"/>
      <c r="J1026" s="25" t="n"/>
      <c r="K1026" s="25" t="n"/>
      <c r="L1026" s="27">
        <f>IF(D1026="","",MIN(INT(H1026/J1026),I1026))</f>
        <v/>
      </c>
      <c r="M1026" s="27">
        <f>IF(D1026="","",INT((H1026-L1026*J1026)/J1026))</f>
        <v/>
      </c>
      <c r="N1026" s="27">
        <f>IF(D1026="","",INT((I1026-L1026)/J1026))</f>
        <v/>
      </c>
      <c r="O1026" s="27">
        <f>IF(D1026="","",H1026-L1026*J1026-M1026*J1026)</f>
        <v/>
      </c>
      <c r="P1026" s="27">
        <f>IF(D1026="","",I1026-L1026-N1026*J1026)</f>
        <v/>
      </c>
      <c r="Q1026" s="27">
        <f>IF(D1026="","",IF(AND(O1026&gt;0,P1026&gt;0),IF(O1026+P1026&lt;=J1026,1,2),IF(O1026+P1026&gt;0,1,0)))</f>
        <v/>
      </c>
      <c r="R1026" s="27">
        <f>IF(D1026="","",L1026+M1026+N1026+Q1026)</f>
        <v/>
      </c>
      <c r="S1026" s="27">
        <f>IF(D1026="","",SUMIFS('3_Package_List'!$H$2:$H$5001,'3_Package_List'!$E$2:$E$5001,C1026,'3_Package_List'!$G$2:$G$5001,D1026))</f>
        <v/>
      </c>
      <c r="T1026" s="27">
        <f>IF(D1026="","",SUMIFS('3_Package_List'!$J$2:$J$5001,'3_Package_List'!$E$2:$E$5001,C1026,'3_Package_List'!$G$2:$G$5001,D1026))</f>
        <v/>
      </c>
      <c r="U1026" s="27">
        <f>IF(D1026="","",COUNTIFS('3_Package_List'!$E$2:$E$5001,C1026,'3_Package_List'!$G$2:$G$5001,D1026))</f>
        <v/>
      </c>
      <c r="V1026" s="27">
        <f>IF(D1026="","",IF(U1026=0,"Not listed yet",IF(AND(S1026=H1026,T1026=I1026,U1026=R1026),"OK","Mismatch")))</f>
        <v/>
      </c>
    </row>
    <row r="1027">
      <c r="A1027" s="25" t="n"/>
      <c r="B1027" s="25" t="n"/>
      <c r="C1027" s="26" t="n"/>
      <c r="D1027" s="26" t="n"/>
      <c r="E1027" s="26" t="n"/>
      <c r="F1027" s="26" t="n"/>
      <c r="G1027" s="25" t="n"/>
      <c r="H1027" s="25" t="n"/>
      <c r="I1027" s="25" t="n"/>
      <c r="J1027" s="25" t="n"/>
      <c r="K1027" s="25" t="n"/>
      <c r="L1027" s="27">
        <f>IF(D1027="","",MIN(INT(H1027/J1027),I1027))</f>
        <v/>
      </c>
      <c r="M1027" s="27">
        <f>IF(D1027="","",INT((H1027-L1027*J1027)/J1027))</f>
        <v/>
      </c>
      <c r="N1027" s="27">
        <f>IF(D1027="","",INT((I1027-L1027)/J1027))</f>
        <v/>
      </c>
      <c r="O1027" s="27">
        <f>IF(D1027="","",H1027-L1027*J1027-M1027*J1027)</f>
        <v/>
      </c>
      <c r="P1027" s="27">
        <f>IF(D1027="","",I1027-L1027-N1027*J1027)</f>
        <v/>
      </c>
      <c r="Q1027" s="27">
        <f>IF(D1027="","",IF(AND(O1027&gt;0,P1027&gt;0),IF(O1027+P1027&lt;=J1027,1,2),IF(O1027+P1027&gt;0,1,0)))</f>
        <v/>
      </c>
      <c r="R1027" s="27">
        <f>IF(D1027="","",L1027+M1027+N1027+Q1027)</f>
        <v/>
      </c>
      <c r="S1027" s="27">
        <f>IF(D1027="","",SUMIFS('3_Package_List'!$H$2:$H$5001,'3_Package_List'!$E$2:$E$5001,C1027,'3_Package_List'!$G$2:$G$5001,D1027))</f>
        <v/>
      </c>
      <c r="T1027" s="27">
        <f>IF(D1027="","",SUMIFS('3_Package_List'!$J$2:$J$5001,'3_Package_List'!$E$2:$E$5001,C1027,'3_Package_List'!$G$2:$G$5001,D1027))</f>
        <v/>
      </c>
      <c r="U1027" s="27">
        <f>IF(D1027="","",COUNTIFS('3_Package_List'!$E$2:$E$5001,C1027,'3_Package_List'!$G$2:$G$5001,D1027))</f>
        <v/>
      </c>
      <c r="V1027" s="27">
        <f>IF(D1027="","",IF(U1027=0,"Not listed yet",IF(AND(S1027=H1027,T1027=I1027,U1027=R1027),"OK","Mismatch")))</f>
        <v/>
      </c>
    </row>
    <row r="1028">
      <c r="A1028" s="25" t="n"/>
      <c r="B1028" s="25" t="n"/>
      <c r="C1028" s="26" t="n"/>
      <c r="D1028" s="26" t="n"/>
      <c r="E1028" s="26" t="n"/>
      <c r="F1028" s="26" t="n"/>
      <c r="G1028" s="25" t="n"/>
      <c r="H1028" s="25" t="n"/>
      <c r="I1028" s="25" t="n"/>
      <c r="J1028" s="25" t="n"/>
      <c r="K1028" s="25" t="n"/>
      <c r="L1028" s="27">
        <f>IF(D1028="","",MIN(INT(H1028/J1028),I1028))</f>
        <v/>
      </c>
      <c r="M1028" s="27">
        <f>IF(D1028="","",INT((H1028-L1028*J1028)/J1028))</f>
        <v/>
      </c>
      <c r="N1028" s="27">
        <f>IF(D1028="","",INT((I1028-L1028)/J1028))</f>
        <v/>
      </c>
      <c r="O1028" s="27">
        <f>IF(D1028="","",H1028-L1028*J1028-M1028*J1028)</f>
        <v/>
      </c>
      <c r="P1028" s="27">
        <f>IF(D1028="","",I1028-L1028-N1028*J1028)</f>
        <v/>
      </c>
      <c r="Q1028" s="27">
        <f>IF(D1028="","",IF(AND(O1028&gt;0,P1028&gt;0),IF(O1028+P1028&lt;=J1028,1,2),IF(O1028+P1028&gt;0,1,0)))</f>
        <v/>
      </c>
      <c r="R1028" s="27">
        <f>IF(D1028="","",L1028+M1028+N1028+Q1028)</f>
        <v/>
      </c>
      <c r="S1028" s="27">
        <f>IF(D1028="","",SUMIFS('3_Package_List'!$H$2:$H$5001,'3_Package_List'!$E$2:$E$5001,C1028,'3_Package_List'!$G$2:$G$5001,D1028))</f>
        <v/>
      </c>
      <c r="T1028" s="27">
        <f>IF(D1028="","",SUMIFS('3_Package_List'!$J$2:$J$5001,'3_Package_List'!$E$2:$E$5001,C1028,'3_Package_List'!$G$2:$G$5001,D1028))</f>
        <v/>
      </c>
      <c r="U1028" s="27">
        <f>IF(D1028="","",COUNTIFS('3_Package_List'!$E$2:$E$5001,C1028,'3_Package_List'!$G$2:$G$5001,D1028))</f>
        <v/>
      </c>
      <c r="V1028" s="27">
        <f>IF(D1028="","",IF(U1028=0,"Not listed yet",IF(AND(S1028=H1028,T1028=I1028,U1028=R1028),"OK","Mismatch")))</f>
        <v/>
      </c>
    </row>
    <row r="1029">
      <c r="A1029" s="25" t="n"/>
      <c r="B1029" s="25" t="n"/>
      <c r="C1029" s="26" t="n"/>
      <c r="D1029" s="26" t="n"/>
      <c r="E1029" s="26" t="n"/>
      <c r="F1029" s="26" t="n"/>
      <c r="G1029" s="25" t="n"/>
      <c r="H1029" s="25" t="n"/>
      <c r="I1029" s="25" t="n"/>
      <c r="J1029" s="25" t="n"/>
      <c r="K1029" s="25" t="n"/>
      <c r="L1029" s="27">
        <f>IF(D1029="","",MIN(INT(H1029/J1029),I1029))</f>
        <v/>
      </c>
      <c r="M1029" s="27">
        <f>IF(D1029="","",INT((H1029-L1029*J1029)/J1029))</f>
        <v/>
      </c>
      <c r="N1029" s="27">
        <f>IF(D1029="","",INT((I1029-L1029)/J1029))</f>
        <v/>
      </c>
      <c r="O1029" s="27">
        <f>IF(D1029="","",H1029-L1029*J1029-M1029*J1029)</f>
        <v/>
      </c>
      <c r="P1029" s="27">
        <f>IF(D1029="","",I1029-L1029-N1029*J1029)</f>
        <v/>
      </c>
      <c r="Q1029" s="27">
        <f>IF(D1029="","",IF(AND(O1029&gt;0,P1029&gt;0),IF(O1029+P1029&lt;=J1029,1,2),IF(O1029+P1029&gt;0,1,0)))</f>
        <v/>
      </c>
      <c r="R1029" s="27">
        <f>IF(D1029="","",L1029+M1029+N1029+Q1029)</f>
        <v/>
      </c>
      <c r="S1029" s="27">
        <f>IF(D1029="","",SUMIFS('3_Package_List'!$H$2:$H$5001,'3_Package_List'!$E$2:$E$5001,C1029,'3_Package_List'!$G$2:$G$5001,D1029))</f>
        <v/>
      </c>
      <c r="T1029" s="27">
        <f>IF(D1029="","",SUMIFS('3_Package_List'!$J$2:$J$5001,'3_Package_List'!$E$2:$E$5001,C1029,'3_Package_List'!$G$2:$G$5001,D1029))</f>
        <v/>
      </c>
      <c r="U1029" s="27">
        <f>IF(D1029="","",COUNTIFS('3_Package_List'!$E$2:$E$5001,C1029,'3_Package_List'!$G$2:$G$5001,D1029))</f>
        <v/>
      </c>
      <c r="V1029" s="27">
        <f>IF(D1029="","",IF(U1029=0,"Not listed yet",IF(AND(S1029=H1029,T1029=I1029,U1029=R1029),"OK","Mismatch")))</f>
        <v/>
      </c>
    </row>
    <row r="1030">
      <c r="A1030" s="25" t="n"/>
      <c r="B1030" s="25" t="n"/>
      <c r="C1030" s="26" t="n"/>
      <c r="D1030" s="26" t="n"/>
      <c r="E1030" s="26" t="n"/>
      <c r="F1030" s="26" t="n"/>
      <c r="G1030" s="25" t="n"/>
      <c r="H1030" s="25" t="n"/>
      <c r="I1030" s="25" t="n"/>
      <c r="J1030" s="25" t="n"/>
      <c r="K1030" s="25" t="n"/>
      <c r="L1030" s="27">
        <f>IF(D1030="","",MIN(INT(H1030/J1030),I1030))</f>
        <v/>
      </c>
      <c r="M1030" s="27">
        <f>IF(D1030="","",INT((H1030-L1030*J1030)/J1030))</f>
        <v/>
      </c>
      <c r="N1030" s="27">
        <f>IF(D1030="","",INT((I1030-L1030)/J1030))</f>
        <v/>
      </c>
      <c r="O1030" s="27">
        <f>IF(D1030="","",H1030-L1030*J1030-M1030*J1030)</f>
        <v/>
      </c>
      <c r="P1030" s="27">
        <f>IF(D1030="","",I1030-L1030-N1030*J1030)</f>
        <v/>
      </c>
      <c r="Q1030" s="27">
        <f>IF(D1030="","",IF(AND(O1030&gt;0,P1030&gt;0),IF(O1030+P1030&lt;=J1030,1,2),IF(O1030+P1030&gt;0,1,0)))</f>
        <v/>
      </c>
      <c r="R1030" s="27">
        <f>IF(D1030="","",L1030+M1030+N1030+Q1030)</f>
        <v/>
      </c>
      <c r="S1030" s="27">
        <f>IF(D1030="","",SUMIFS('3_Package_List'!$H$2:$H$5001,'3_Package_List'!$E$2:$E$5001,C1030,'3_Package_List'!$G$2:$G$5001,D1030))</f>
        <v/>
      </c>
      <c r="T1030" s="27">
        <f>IF(D1030="","",SUMIFS('3_Package_List'!$J$2:$J$5001,'3_Package_List'!$E$2:$E$5001,C1030,'3_Package_List'!$G$2:$G$5001,D1030))</f>
        <v/>
      </c>
      <c r="U1030" s="27">
        <f>IF(D1030="","",COUNTIFS('3_Package_List'!$E$2:$E$5001,C1030,'3_Package_List'!$G$2:$G$5001,D1030))</f>
        <v/>
      </c>
      <c r="V1030" s="27">
        <f>IF(D1030="","",IF(U1030=0,"Not listed yet",IF(AND(S1030=H1030,T1030=I1030,U1030=R1030),"OK","Mismatch")))</f>
        <v/>
      </c>
    </row>
    <row r="1031">
      <c r="A1031" s="25" t="n"/>
      <c r="B1031" s="25" t="n"/>
      <c r="C1031" s="26" t="n"/>
      <c r="D1031" s="26" t="n"/>
      <c r="E1031" s="26" t="n"/>
      <c r="F1031" s="26" t="n"/>
      <c r="G1031" s="25" t="n"/>
      <c r="H1031" s="25" t="n"/>
      <c r="I1031" s="25" t="n"/>
      <c r="J1031" s="25" t="n"/>
      <c r="K1031" s="25" t="n"/>
      <c r="L1031" s="27">
        <f>IF(D1031="","",MIN(INT(H1031/J1031),I1031))</f>
        <v/>
      </c>
      <c r="M1031" s="27">
        <f>IF(D1031="","",INT((H1031-L1031*J1031)/J1031))</f>
        <v/>
      </c>
      <c r="N1031" s="27">
        <f>IF(D1031="","",INT((I1031-L1031)/J1031))</f>
        <v/>
      </c>
      <c r="O1031" s="27">
        <f>IF(D1031="","",H1031-L1031*J1031-M1031*J1031)</f>
        <v/>
      </c>
      <c r="P1031" s="27">
        <f>IF(D1031="","",I1031-L1031-N1031*J1031)</f>
        <v/>
      </c>
      <c r="Q1031" s="27">
        <f>IF(D1031="","",IF(AND(O1031&gt;0,P1031&gt;0),IF(O1031+P1031&lt;=J1031,1,2),IF(O1031+P1031&gt;0,1,0)))</f>
        <v/>
      </c>
      <c r="R1031" s="27">
        <f>IF(D1031="","",L1031+M1031+N1031+Q1031)</f>
        <v/>
      </c>
      <c r="S1031" s="27">
        <f>IF(D1031="","",SUMIFS('3_Package_List'!$H$2:$H$5001,'3_Package_List'!$E$2:$E$5001,C1031,'3_Package_List'!$G$2:$G$5001,D1031))</f>
        <v/>
      </c>
      <c r="T1031" s="27">
        <f>IF(D1031="","",SUMIFS('3_Package_List'!$J$2:$J$5001,'3_Package_List'!$E$2:$E$5001,C1031,'3_Package_List'!$G$2:$G$5001,D1031))</f>
        <v/>
      </c>
      <c r="U1031" s="27">
        <f>IF(D1031="","",COUNTIFS('3_Package_List'!$E$2:$E$5001,C1031,'3_Package_List'!$G$2:$G$5001,D1031))</f>
        <v/>
      </c>
      <c r="V1031" s="27">
        <f>IF(D1031="","",IF(U1031=0,"Not listed yet",IF(AND(S1031=H1031,T1031=I1031,U1031=R1031),"OK","Mismatch")))</f>
        <v/>
      </c>
    </row>
    <row r="1032">
      <c r="A1032" s="25" t="n"/>
      <c r="B1032" s="25" t="n"/>
      <c r="C1032" s="26" t="n"/>
      <c r="D1032" s="26" t="n"/>
      <c r="E1032" s="26" t="n"/>
      <c r="F1032" s="26" t="n"/>
      <c r="G1032" s="25" t="n"/>
      <c r="H1032" s="25" t="n"/>
      <c r="I1032" s="25" t="n"/>
      <c r="J1032" s="25" t="n"/>
      <c r="K1032" s="25" t="n"/>
      <c r="L1032" s="27">
        <f>IF(D1032="","",MIN(INT(H1032/J1032),I1032))</f>
        <v/>
      </c>
      <c r="M1032" s="27">
        <f>IF(D1032="","",INT((H1032-L1032*J1032)/J1032))</f>
        <v/>
      </c>
      <c r="N1032" s="27">
        <f>IF(D1032="","",INT((I1032-L1032)/J1032))</f>
        <v/>
      </c>
      <c r="O1032" s="27">
        <f>IF(D1032="","",H1032-L1032*J1032-M1032*J1032)</f>
        <v/>
      </c>
      <c r="P1032" s="27">
        <f>IF(D1032="","",I1032-L1032-N1032*J1032)</f>
        <v/>
      </c>
      <c r="Q1032" s="27">
        <f>IF(D1032="","",IF(AND(O1032&gt;0,P1032&gt;0),IF(O1032+P1032&lt;=J1032,1,2),IF(O1032+P1032&gt;0,1,0)))</f>
        <v/>
      </c>
      <c r="R1032" s="27">
        <f>IF(D1032="","",L1032+M1032+N1032+Q1032)</f>
        <v/>
      </c>
      <c r="S1032" s="27">
        <f>IF(D1032="","",SUMIFS('3_Package_List'!$H$2:$H$5001,'3_Package_List'!$E$2:$E$5001,C1032,'3_Package_List'!$G$2:$G$5001,D1032))</f>
        <v/>
      </c>
      <c r="T1032" s="27">
        <f>IF(D1032="","",SUMIFS('3_Package_List'!$J$2:$J$5001,'3_Package_List'!$E$2:$E$5001,C1032,'3_Package_List'!$G$2:$G$5001,D1032))</f>
        <v/>
      </c>
      <c r="U1032" s="27">
        <f>IF(D1032="","",COUNTIFS('3_Package_List'!$E$2:$E$5001,C1032,'3_Package_List'!$G$2:$G$5001,D1032))</f>
        <v/>
      </c>
      <c r="V1032" s="27">
        <f>IF(D1032="","",IF(U1032=0,"Not listed yet",IF(AND(S1032=H1032,T1032=I1032,U1032=R1032),"OK","Mismatch")))</f>
        <v/>
      </c>
    </row>
    <row r="1033">
      <c r="A1033" s="25" t="n"/>
      <c r="B1033" s="25" t="n"/>
      <c r="C1033" s="26" t="n"/>
      <c r="D1033" s="26" t="n"/>
      <c r="E1033" s="26" t="n"/>
      <c r="F1033" s="26" t="n"/>
      <c r="G1033" s="25" t="n"/>
      <c r="H1033" s="25" t="n"/>
      <c r="I1033" s="25" t="n"/>
      <c r="J1033" s="25" t="n"/>
      <c r="K1033" s="25" t="n"/>
      <c r="L1033" s="27">
        <f>IF(D1033="","",MIN(INT(H1033/J1033),I1033))</f>
        <v/>
      </c>
      <c r="M1033" s="27">
        <f>IF(D1033="","",INT((H1033-L1033*J1033)/J1033))</f>
        <v/>
      </c>
      <c r="N1033" s="27">
        <f>IF(D1033="","",INT((I1033-L1033)/J1033))</f>
        <v/>
      </c>
      <c r="O1033" s="27">
        <f>IF(D1033="","",H1033-L1033*J1033-M1033*J1033)</f>
        <v/>
      </c>
      <c r="P1033" s="27">
        <f>IF(D1033="","",I1033-L1033-N1033*J1033)</f>
        <v/>
      </c>
      <c r="Q1033" s="27">
        <f>IF(D1033="","",IF(AND(O1033&gt;0,P1033&gt;0),IF(O1033+P1033&lt;=J1033,1,2),IF(O1033+P1033&gt;0,1,0)))</f>
        <v/>
      </c>
      <c r="R1033" s="27">
        <f>IF(D1033="","",L1033+M1033+N1033+Q1033)</f>
        <v/>
      </c>
      <c r="S1033" s="27">
        <f>IF(D1033="","",SUMIFS('3_Package_List'!$H$2:$H$5001,'3_Package_List'!$E$2:$E$5001,C1033,'3_Package_List'!$G$2:$G$5001,D1033))</f>
        <v/>
      </c>
      <c r="T1033" s="27">
        <f>IF(D1033="","",SUMIFS('3_Package_List'!$J$2:$J$5001,'3_Package_List'!$E$2:$E$5001,C1033,'3_Package_List'!$G$2:$G$5001,D1033))</f>
        <v/>
      </c>
      <c r="U1033" s="27">
        <f>IF(D1033="","",COUNTIFS('3_Package_List'!$E$2:$E$5001,C1033,'3_Package_List'!$G$2:$G$5001,D1033))</f>
        <v/>
      </c>
      <c r="V1033" s="27">
        <f>IF(D1033="","",IF(U1033=0,"Not listed yet",IF(AND(S1033=H1033,T1033=I1033,U1033=R1033),"OK","Mismatch")))</f>
        <v/>
      </c>
    </row>
    <row r="1034">
      <c r="A1034" s="25" t="n"/>
      <c r="B1034" s="25" t="n"/>
      <c r="C1034" s="26" t="n"/>
      <c r="D1034" s="26" t="n"/>
      <c r="E1034" s="26" t="n"/>
      <c r="F1034" s="26" t="n"/>
      <c r="G1034" s="25" t="n"/>
      <c r="H1034" s="25" t="n"/>
      <c r="I1034" s="25" t="n"/>
      <c r="J1034" s="25" t="n"/>
      <c r="K1034" s="25" t="n"/>
      <c r="L1034" s="27">
        <f>IF(D1034="","",MIN(INT(H1034/J1034),I1034))</f>
        <v/>
      </c>
      <c r="M1034" s="27">
        <f>IF(D1034="","",INT((H1034-L1034*J1034)/J1034))</f>
        <v/>
      </c>
      <c r="N1034" s="27">
        <f>IF(D1034="","",INT((I1034-L1034)/J1034))</f>
        <v/>
      </c>
      <c r="O1034" s="27">
        <f>IF(D1034="","",H1034-L1034*J1034-M1034*J1034)</f>
        <v/>
      </c>
      <c r="P1034" s="27">
        <f>IF(D1034="","",I1034-L1034-N1034*J1034)</f>
        <v/>
      </c>
      <c r="Q1034" s="27">
        <f>IF(D1034="","",IF(AND(O1034&gt;0,P1034&gt;0),IF(O1034+P1034&lt;=J1034,1,2),IF(O1034+P1034&gt;0,1,0)))</f>
        <v/>
      </c>
      <c r="R1034" s="27">
        <f>IF(D1034="","",L1034+M1034+N1034+Q1034)</f>
        <v/>
      </c>
      <c r="S1034" s="27">
        <f>IF(D1034="","",SUMIFS('3_Package_List'!$H$2:$H$5001,'3_Package_List'!$E$2:$E$5001,C1034,'3_Package_List'!$G$2:$G$5001,D1034))</f>
        <v/>
      </c>
      <c r="T1034" s="27">
        <f>IF(D1034="","",SUMIFS('3_Package_List'!$J$2:$J$5001,'3_Package_List'!$E$2:$E$5001,C1034,'3_Package_List'!$G$2:$G$5001,D1034))</f>
        <v/>
      </c>
      <c r="U1034" s="27">
        <f>IF(D1034="","",COUNTIFS('3_Package_List'!$E$2:$E$5001,C1034,'3_Package_List'!$G$2:$G$5001,D1034))</f>
        <v/>
      </c>
      <c r="V1034" s="27">
        <f>IF(D1034="","",IF(U1034=0,"Not listed yet",IF(AND(S1034=H1034,T1034=I1034,U1034=R1034),"OK","Mismatch")))</f>
        <v/>
      </c>
    </row>
    <row r="1035">
      <c r="A1035" s="25" t="n"/>
      <c r="B1035" s="25" t="n"/>
      <c r="C1035" s="26" t="n"/>
      <c r="D1035" s="26" t="n"/>
      <c r="E1035" s="26" t="n"/>
      <c r="F1035" s="26" t="n"/>
      <c r="G1035" s="25" t="n"/>
      <c r="H1035" s="25" t="n"/>
      <c r="I1035" s="25" t="n"/>
      <c r="J1035" s="25" t="n"/>
      <c r="K1035" s="25" t="n"/>
      <c r="L1035" s="27">
        <f>IF(D1035="","",MIN(INT(H1035/J1035),I1035))</f>
        <v/>
      </c>
      <c r="M1035" s="27">
        <f>IF(D1035="","",INT((H1035-L1035*J1035)/J1035))</f>
        <v/>
      </c>
      <c r="N1035" s="27">
        <f>IF(D1035="","",INT((I1035-L1035)/J1035))</f>
        <v/>
      </c>
      <c r="O1035" s="27">
        <f>IF(D1035="","",H1035-L1035*J1035-M1035*J1035)</f>
        <v/>
      </c>
      <c r="P1035" s="27">
        <f>IF(D1035="","",I1035-L1035-N1035*J1035)</f>
        <v/>
      </c>
      <c r="Q1035" s="27">
        <f>IF(D1035="","",IF(AND(O1035&gt;0,P1035&gt;0),IF(O1035+P1035&lt;=J1035,1,2),IF(O1035+P1035&gt;0,1,0)))</f>
        <v/>
      </c>
      <c r="R1035" s="27">
        <f>IF(D1035="","",L1035+M1035+N1035+Q1035)</f>
        <v/>
      </c>
      <c r="S1035" s="27">
        <f>IF(D1035="","",SUMIFS('3_Package_List'!$H$2:$H$5001,'3_Package_List'!$E$2:$E$5001,C1035,'3_Package_List'!$G$2:$G$5001,D1035))</f>
        <v/>
      </c>
      <c r="T1035" s="27">
        <f>IF(D1035="","",SUMIFS('3_Package_List'!$J$2:$J$5001,'3_Package_List'!$E$2:$E$5001,C1035,'3_Package_List'!$G$2:$G$5001,D1035))</f>
        <v/>
      </c>
      <c r="U1035" s="27">
        <f>IF(D1035="","",COUNTIFS('3_Package_List'!$E$2:$E$5001,C1035,'3_Package_List'!$G$2:$G$5001,D1035))</f>
        <v/>
      </c>
      <c r="V1035" s="27">
        <f>IF(D1035="","",IF(U1035=0,"Not listed yet",IF(AND(S1035=H1035,T1035=I1035,U1035=R1035),"OK","Mismatch")))</f>
        <v/>
      </c>
    </row>
    <row r="1036">
      <c r="A1036" s="25" t="n"/>
      <c r="B1036" s="25" t="n"/>
      <c r="C1036" s="26" t="n"/>
      <c r="D1036" s="26" t="n"/>
      <c r="E1036" s="26" t="n"/>
      <c r="F1036" s="26" t="n"/>
      <c r="G1036" s="25" t="n"/>
      <c r="H1036" s="25" t="n"/>
      <c r="I1036" s="25" t="n"/>
      <c r="J1036" s="25" t="n"/>
      <c r="K1036" s="25" t="n"/>
      <c r="L1036" s="27">
        <f>IF(D1036="","",MIN(INT(H1036/J1036),I1036))</f>
        <v/>
      </c>
      <c r="M1036" s="27">
        <f>IF(D1036="","",INT((H1036-L1036*J1036)/J1036))</f>
        <v/>
      </c>
      <c r="N1036" s="27">
        <f>IF(D1036="","",INT((I1036-L1036)/J1036))</f>
        <v/>
      </c>
      <c r="O1036" s="27">
        <f>IF(D1036="","",H1036-L1036*J1036-M1036*J1036)</f>
        <v/>
      </c>
      <c r="P1036" s="27">
        <f>IF(D1036="","",I1036-L1036-N1036*J1036)</f>
        <v/>
      </c>
      <c r="Q1036" s="27">
        <f>IF(D1036="","",IF(AND(O1036&gt;0,P1036&gt;0),IF(O1036+P1036&lt;=J1036,1,2),IF(O1036+P1036&gt;0,1,0)))</f>
        <v/>
      </c>
      <c r="R1036" s="27">
        <f>IF(D1036="","",L1036+M1036+N1036+Q1036)</f>
        <v/>
      </c>
      <c r="S1036" s="27">
        <f>IF(D1036="","",SUMIFS('3_Package_List'!$H$2:$H$5001,'3_Package_List'!$E$2:$E$5001,C1036,'3_Package_List'!$G$2:$G$5001,D1036))</f>
        <v/>
      </c>
      <c r="T1036" s="27">
        <f>IF(D1036="","",SUMIFS('3_Package_List'!$J$2:$J$5001,'3_Package_List'!$E$2:$E$5001,C1036,'3_Package_List'!$G$2:$G$5001,D1036))</f>
        <v/>
      </c>
      <c r="U1036" s="27">
        <f>IF(D1036="","",COUNTIFS('3_Package_List'!$E$2:$E$5001,C1036,'3_Package_List'!$G$2:$G$5001,D1036))</f>
        <v/>
      </c>
      <c r="V1036" s="27">
        <f>IF(D1036="","",IF(U1036=0,"Not listed yet",IF(AND(S1036=H1036,T1036=I1036,U1036=R1036),"OK","Mismatch")))</f>
        <v/>
      </c>
    </row>
    <row r="1037">
      <c r="A1037" s="25" t="n"/>
      <c r="B1037" s="25" t="n"/>
      <c r="C1037" s="26" t="n"/>
      <c r="D1037" s="26" t="n"/>
      <c r="E1037" s="26" t="n"/>
      <c r="F1037" s="26" t="n"/>
      <c r="G1037" s="25" t="n"/>
      <c r="H1037" s="25" t="n"/>
      <c r="I1037" s="25" t="n"/>
      <c r="J1037" s="25" t="n"/>
      <c r="K1037" s="25" t="n"/>
      <c r="L1037" s="27">
        <f>IF(D1037="","",MIN(INT(H1037/J1037),I1037))</f>
        <v/>
      </c>
      <c r="M1037" s="27">
        <f>IF(D1037="","",INT((H1037-L1037*J1037)/J1037))</f>
        <v/>
      </c>
      <c r="N1037" s="27">
        <f>IF(D1037="","",INT((I1037-L1037)/J1037))</f>
        <v/>
      </c>
      <c r="O1037" s="27">
        <f>IF(D1037="","",H1037-L1037*J1037-M1037*J1037)</f>
        <v/>
      </c>
      <c r="P1037" s="27">
        <f>IF(D1037="","",I1037-L1037-N1037*J1037)</f>
        <v/>
      </c>
      <c r="Q1037" s="27">
        <f>IF(D1037="","",IF(AND(O1037&gt;0,P1037&gt;0),IF(O1037+P1037&lt;=J1037,1,2),IF(O1037+P1037&gt;0,1,0)))</f>
        <v/>
      </c>
      <c r="R1037" s="27">
        <f>IF(D1037="","",L1037+M1037+N1037+Q1037)</f>
        <v/>
      </c>
      <c r="S1037" s="27">
        <f>IF(D1037="","",SUMIFS('3_Package_List'!$H$2:$H$5001,'3_Package_List'!$E$2:$E$5001,C1037,'3_Package_List'!$G$2:$G$5001,D1037))</f>
        <v/>
      </c>
      <c r="T1037" s="27">
        <f>IF(D1037="","",SUMIFS('3_Package_List'!$J$2:$J$5001,'3_Package_List'!$E$2:$E$5001,C1037,'3_Package_List'!$G$2:$G$5001,D1037))</f>
        <v/>
      </c>
      <c r="U1037" s="27">
        <f>IF(D1037="","",COUNTIFS('3_Package_List'!$E$2:$E$5001,C1037,'3_Package_List'!$G$2:$G$5001,D1037))</f>
        <v/>
      </c>
      <c r="V1037" s="27">
        <f>IF(D1037="","",IF(U1037=0,"Not listed yet",IF(AND(S1037=H1037,T1037=I1037,U1037=R1037),"OK","Mismatch")))</f>
        <v/>
      </c>
    </row>
    <row r="1038">
      <c r="A1038" s="25" t="n"/>
      <c r="B1038" s="25" t="n"/>
      <c r="C1038" s="26" t="n"/>
      <c r="D1038" s="26" t="n"/>
      <c r="E1038" s="26" t="n"/>
      <c r="F1038" s="26" t="n"/>
      <c r="G1038" s="25" t="n"/>
      <c r="H1038" s="25" t="n"/>
      <c r="I1038" s="25" t="n"/>
      <c r="J1038" s="25" t="n"/>
      <c r="K1038" s="25" t="n"/>
      <c r="L1038" s="27">
        <f>IF(D1038="","",MIN(INT(H1038/J1038),I1038))</f>
        <v/>
      </c>
      <c r="M1038" s="27">
        <f>IF(D1038="","",INT((H1038-L1038*J1038)/J1038))</f>
        <v/>
      </c>
      <c r="N1038" s="27">
        <f>IF(D1038="","",INT((I1038-L1038)/J1038))</f>
        <v/>
      </c>
      <c r="O1038" s="27">
        <f>IF(D1038="","",H1038-L1038*J1038-M1038*J1038)</f>
        <v/>
      </c>
      <c r="P1038" s="27">
        <f>IF(D1038="","",I1038-L1038-N1038*J1038)</f>
        <v/>
      </c>
      <c r="Q1038" s="27">
        <f>IF(D1038="","",IF(AND(O1038&gt;0,P1038&gt;0),IF(O1038+P1038&lt;=J1038,1,2),IF(O1038+P1038&gt;0,1,0)))</f>
        <v/>
      </c>
      <c r="R1038" s="27">
        <f>IF(D1038="","",L1038+M1038+N1038+Q1038)</f>
        <v/>
      </c>
      <c r="S1038" s="27">
        <f>IF(D1038="","",SUMIFS('3_Package_List'!$H$2:$H$5001,'3_Package_List'!$E$2:$E$5001,C1038,'3_Package_List'!$G$2:$G$5001,D1038))</f>
        <v/>
      </c>
      <c r="T1038" s="27">
        <f>IF(D1038="","",SUMIFS('3_Package_List'!$J$2:$J$5001,'3_Package_List'!$E$2:$E$5001,C1038,'3_Package_List'!$G$2:$G$5001,D1038))</f>
        <v/>
      </c>
      <c r="U1038" s="27">
        <f>IF(D1038="","",COUNTIFS('3_Package_List'!$E$2:$E$5001,C1038,'3_Package_List'!$G$2:$G$5001,D1038))</f>
        <v/>
      </c>
      <c r="V1038" s="27">
        <f>IF(D1038="","",IF(U1038=0,"Not listed yet",IF(AND(S1038=H1038,T1038=I1038,U1038=R1038),"OK","Mismatch")))</f>
        <v/>
      </c>
    </row>
    <row r="1039">
      <c r="A1039" s="25" t="n"/>
      <c r="B1039" s="25" t="n"/>
      <c r="C1039" s="26" t="n"/>
      <c r="D1039" s="26" t="n"/>
      <c r="E1039" s="26" t="n"/>
      <c r="F1039" s="26" t="n"/>
      <c r="G1039" s="25" t="n"/>
      <c r="H1039" s="25" t="n"/>
      <c r="I1039" s="25" t="n"/>
      <c r="J1039" s="25" t="n"/>
      <c r="K1039" s="25" t="n"/>
      <c r="L1039" s="27">
        <f>IF(D1039="","",MIN(INT(H1039/J1039),I1039))</f>
        <v/>
      </c>
      <c r="M1039" s="27">
        <f>IF(D1039="","",INT((H1039-L1039*J1039)/J1039))</f>
        <v/>
      </c>
      <c r="N1039" s="27">
        <f>IF(D1039="","",INT((I1039-L1039)/J1039))</f>
        <v/>
      </c>
      <c r="O1039" s="27">
        <f>IF(D1039="","",H1039-L1039*J1039-M1039*J1039)</f>
        <v/>
      </c>
      <c r="P1039" s="27">
        <f>IF(D1039="","",I1039-L1039-N1039*J1039)</f>
        <v/>
      </c>
      <c r="Q1039" s="27">
        <f>IF(D1039="","",IF(AND(O1039&gt;0,P1039&gt;0),IF(O1039+P1039&lt;=J1039,1,2),IF(O1039+P1039&gt;0,1,0)))</f>
        <v/>
      </c>
      <c r="R1039" s="27">
        <f>IF(D1039="","",L1039+M1039+N1039+Q1039)</f>
        <v/>
      </c>
      <c r="S1039" s="27">
        <f>IF(D1039="","",SUMIFS('3_Package_List'!$H$2:$H$5001,'3_Package_List'!$E$2:$E$5001,C1039,'3_Package_List'!$G$2:$G$5001,D1039))</f>
        <v/>
      </c>
      <c r="T1039" s="27">
        <f>IF(D1039="","",SUMIFS('3_Package_List'!$J$2:$J$5001,'3_Package_List'!$E$2:$E$5001,C1039,'3_Package_List'!$G$2:$G$5001,D1039))</f>
        <v/>
      </c>
      <c r="U1039" s="27">
        <f>IF(D1039="","",COUNTIFS('3_Package_List'!$E$2:$E$5001,C1039,'3_Package_List'!$G$2:$G$5001,D1039))</f>
        <v/>
      </c>
      <c r="V1039" s="27">
        <f>IF(D1039="","",IF(U1039=0,"Not listed yet",IF(AND(S1039=H1039,T1039=I1039,U1039=R1039),"OK","Mismatch")))</f>
        <v/>
      </c>
    </row>
    <row r="1040">
      <c r="A1040" s="25" t="n"/>
      <c r="B1040" s="25" t="n"/>
      <c r="C1040" s="26" t="n"/>
      <c r="D1040" s="26" t="n"/>
      <c r="E1040" s="26" t="n"/>
      <c r="F1040" s="26" t="n"/>
      <c r="G1040" s="25" t="n"/>
      <c r="H1040" s="25" t="n"/>
      <c r="I1040" s="25" t="n"/>
      <c r="J1040" s="25" t="n"/>
      <c r="K1040" s="25" t="n"/>
      <c r="L1040" s="27">
        <f>IF(D1040="","",MIN(INT(H1040/J1040),I1040))</f>
        <v/>
      </c>
      <c r="M1040" s="27">
        <f>IF(D1040="","",INT((H1040-L1040*J1040)/J1040))</f>
        <v/>
      </c>
      <c r="N1040" s="27">
        <f>IF(D1040="","",INT((I1040-L1040)/J1040))</f>
        <v/>
      </c>
      <c r="O1040" s="27">
        <f>IF(D1040="","",H1040-L1040*J1040-M1040*J1040)</f>
        <v/>
      </c>
      <c r="P1040" s="27">
        <f>IF(D1040="","",I1040-L1040-N1040*J1040)</f>
        <v/>
      </c>
      <c r="Q1040" s="27">
        <f>IF(D1040="","",IF(AND(O1040&gt;0,P1040&gt;0),IF(O1040+P1040&lt;=J1040,1,2),IF(O1040+P1040&gt;0,1,0)))</f>
        <v/>
      </c>
      <c r="R1040" s="27">
        <f>IF(D1040="","",L1040+M1040+N1040+Q1040)</f>
        <v/>
      </c>
      <c r="S1040" s="27">
        <f>IF(D1040="","",SUMIFS('3_Package_List'!$H$2:$H$5001,'3_Package_List'!$E$2:$E$5001,C1040,'3_Package_List'!$G$2:$G$5001,D1040))</f>
        <v/>
      </c>
      <c r="T1040" s="27">
        <f>IF(D1040="","",SUMIFS('3_Package_List'!$J$2:$J$5001,'3_Package_List'!$E$2:$E$5001,C1040,'3_Package_List'!$G$2:$G$5001,D1040))</f>
        <v/>
      </c>
      <c r="U1040" s="27">
        <f>IF(D1040="","",COUNTIFS('3_Package_List'!$E$2:$E$5001,C1040,'3_Package_List'!$G$2:$G$5001,D1040))</f>
        <v/>
      </c>
      <c r="V1040" s="27">
        <f>IF(D1040="","",IF(U1040=0,"Not listed yet",IF(AND(S1040=H1040,T1040=I1040,U1040=R1040),"OK","Mismatch")))</f>
        <v/>
      </c>
    </row>
    <row r="1041">
      <c r="A1041" s="25" t="n"/>
      <c r="B1041" s="25" t="n"/>
      <c r="C1041" s="26" t="n"/>
      <c r="D1041" s="26" t="n"/>
      <c r="E1041" s="26" t="n"/>
      <c r="F1041" s="26" t="n"/>
      <c r="G1041" s="25" t="n"/>
      <c r="H1041" s="25" t="n"/>
      <c r="I1041" s="25" t="n"/>
      <c r="J1041" s="25" t="n"/>
      <c r="K1041" s="25" t="n"/>
      <c r="L1041" s="27">
        <f>IF(D1041="","",MIN(INT(H1041/J1041),I1041))</f>
        <v/>
      </c>
      <c r="M1041" s="27">
        <f>IF(D1041="","",INT((H1041-L1041*J1041)/J1041))</f>
        <v/>
      </c>
      <c r="N1041" s="27">
        <f>IF(D1041="","",INT((I1041-L1041)/J1041))</f>
        <v/>
      </c>
      <c r="O1041" s="27">
        <f>IF(D1041="","",H1041-L1041*J1041-M1041*J1041)</f>
        <v/>
      </c>
      <c r="P1041" s="27">
        <f>IF(D1041="","",I1041-L1041-N1041*J1041)</f>
        <v/>
      </c>
      <c r="Q1041" s="27">
        <f>IF(D1041="","",IF(AND(O1041&gt;0,P1041&gt;0),IF(O1041+P1041&lt;=J1041,1,2),IF(O1041+P1041&gt;0,1,0)))</f>
        <v/>
      </c>
      <c r="R1041" s="27">
        <f>IF(D1041="","",L1041+M1041+N1041+Q1041)</f>
        <v/>
      </c>
      <c r="S1041" s="27">
        <f>IF(D1041="","",SUMIFS('3_Package_List'!$H$2:$H$5001,'3_Package_List'!$E$2:$E$5001,C1041,'3_Package_List'!$G$2:$G$5001,D1041))</f>
        <v/>
      </c>
      <c r="T1041" s="27">
        <f>IF(D1041="","",SUMIFS('3_Package_List'!$J$2:$J$5001,'3_Package_List'!$E$2:$E$5001,C1041,'3_Package_List'!$G$2:$G$5001,D1041))</f>
        <v/>
      </c>
      <c r="U1041" s="27">
        <f>IF(D1041="","",COUNTIFS('3_Package_List'!$E$2:$E$5001,C1041,'3_Package_List'!$G$2:$G$5001,D1041))</f>
        <v/>
      </c>
      <c r="V1041" s="27">
        <f>IF(D1041="","",IF(U1041=0,"Not listed yet",IF(AND(S1041=H1041,T1041=I1041,U1041=R1041),"OK","Mismatch")))</f>
        <v/>
      </c>
    </row>
    <row r="1042">
      <c r="A1042" s="25" t="n"/>
      <c r="B1042" s="25" t="n"/>
      <c r="C1042" s="26" t="n"/>
      <c r="D1042" s="26" t="n"/>
      <c r="E1042" s="26" t="n"/>
      <c r="F1042" s="26" t="n"/>
      <c r="G1042" s="25" t="n"/>
      <c r="H1042" s="25" t="n"/>
      <c r="I1042" s="25" t="n"/>
      <c r="J1042" s="25" t="n"/>
      <c r="K1042" s="25" t="n"/>
      <c r="L1042" s="27">
        <f>IF(D1042="","",MIN(INT(H1042/J1042),I1042))</f>
        <v/>
      </c>
      <c r="M1042" s="27">
        <f>IF(D1042="","",INT((H1042-L1042*J1042)/J1042))</f>
        <v/>
      </c>
      <c r="N1042" s="27">
        <f>IF(D1042="","",INT((I1042-L1042)/J1042))</f>
        <v/>
      </c>
      <c r="O1042" s="27">
        <f>IF(D1042="","",H1042-L1042*J1042-M1042*J1042)</f>
        <v/>
      </c>
      <c r="P1042" s="27">
        <f>IF(D1042="","",I1042-L1042-N1042*J1042)</f>
        <v/>
      </c>
      <c r="Q1042" s="27">
        <f>IF(D1042="","",IF(AND(O1042&gt;0,P1042&gt;0),IF(O1042+P1042&lt;=J1042,1,2),IF(O1042+P1042&gt;0,1,0)))</f>
        <v/>
      </c>
      <c r="R1042" s="27">
        <f>IF(D1042="","",L1042+M1042+N1042+Q1042)</f>
        <v/>
      </c>
      <c r="S1042" s="27">
        <f>IF(D1042="","",SUMIFS('3_Package_List'!$H$2:$H$5001,'3_Package_List'!$E$2:$E$5001,C1042,'3_Package_List'!$G$2:$G$5001,D1042))</f>
        <v/>
      </c>
      <c r="T1042" s="27">
        <f>IF(D1042="","",SUMIFS('3_Package_List'!$J$2:$J$5001,'3_Package_List'!$E$2:$E$5001,C1042,'3_Package_List'!$G$2:$G$5001,D1042))</f>
        <v/>
      </c>
      <c r="U1042" s="27">
        <f>IF(D1042="","",COUNTIFS('3_Package_List'!$E$2:$E$5001,C1042,'3_Package_List'!$G$2:$G$5001,D1042))</f>
        <v/>
      </c>
      <c r="V1042" s="27">
        <f>IF(D1042="","",IF(U1042=0,"Not listed yet",IF(AND(S1042=H1042,T1042=I1042,U1042=R1042),"OK","Mismatch")))</f>
        <v/>
      </c>
    </row>
    <row r="1043">
      <c r="A1043" s="25" t="n"/>
      <c r="B1043" s="25" t="n"/>
      <c r="C1043" s="26" t="n"/>
      <c r="D1043" s="26" t="n"/>
      <c r="E1043" s="26" t="n"/>
      <c r="F1043" s="26" t="n"/>
      <c r="G1043" s="25" t="n"/>
      <c r="H1043" s="25" t="n"/>
      <c r="I1043" s="25" t="n"/>
      <c r="J1043" s="25" t="n"/>
      <c r="K1043" s="25" t="n"/>
      <c r="L1043" s="27">
        <f>IF(D1043="","",MIN(INT(H1043/J1043),I1043))</f>
        <v/>
      </c>
      <c r="M1043" s="27">
        <f>IF(D1043="","",INT((H1043-L1043*J1043)/J1043))</f>
        <v/>
      </c>
      <c r="N1043" s="27">
        <f>IF(D1043="","",INT((I1043-L1043)/J1043))</f>
        <v/>
      </c>
      <c r="O1043" s="27">
        <f>IF(D1043="","",H1043-L1043*J1043-M1043*J1043)</f>
        <v/>
      </c>
      <c r="P1043" s="27">
        <f>IF(D1043="","",I1043-L1043-N1043*J1043)</f>
        <v/>
      </c>
      <c r="Q1043" s="27">
        <f>IF(D1043="","",IF(AND(O1043&gt;0,P1043&gt;0),IF(O1043+P1043&lt;=J1043,1,2),IF(O1043+P1043&gt;0,1,0)))</f>
        <v/>
      </c>
      <c r="R1043" s="27">
        <f>IF(D1043="","",L1043+M1043+N1043+Q1043)</f>
        <v/>
      </c>
      <c r="S1043" s="27">
        <f>IF(D1043="","",SUMIFS('3_Package_List'!$H$2:$H$5001,'3_Package_List'!$E$2:$E$5001,C1043,'3_Package_List'!$G$2:$G$5001,D1043))</f>
        <v/>
      </c>
      <c r="T1043" s="27">
        <f>IF(D1043="","",SUMIFS('3_Package_List'!$J$2:$J$5001,'3_Package_List'!$E$2:$E$5001,C1043,'3_Package_List'!$G$2:$G$5001,D1043))</f>
        <v/>
      </c>
      <c r="U1043" s="27">
        <f>IF(D1043="","",COUNTIFS('3_Package_List'!$E$2:$E$5001,C1043,'3_Package_List'!$G$2:$G$5001,D1043))</f>
        <v/>
      </c>
      <c r="V1043" s="27">
        <f>IF(D1043="","",IF(U1043=0,"Not listed yet",IF(AND(S1043=H1043,T1043=I1043,U1043=R1043),"OK","Mismatch")))</f>
        <v/>
      </c>
    </row>
    <row r="1044">
      <c r="A1044" s="25" t="n"/>
      <c r="B1044" s="25" t="n"/>
      <c r="C1044" s="26" t="n"/>
      <c r="D1044" s="26" t="n"/>
      <c r="E1044" s="26" t="n"/>
      <c r="F1044" s="26" t="n"/>
      <c r="G1044" s="25" t="n"/>
      <c r="H1044" s="25" t="n"/>
      <c r="I1044" s="25" t="n"/>
      <c r="J1044" s="25" t="n"/>
      <c r="K1044" s="25" t="n"/>
      <c r="L1044" s="27">
        <f>IF(D1044="","",MIN(INT(H1044/J1044),I1044))</f>
        <v/>
      </c>
      <c r="M1044" s="27">
        <f>IF(D1044="","",INT((H1044-L1044*J1044)/J1044))</f>
        <v/>
      </c>
      <c r="N1044" s="27">
        <f>IF(D1044="","",INT((I1044-L1044)/J1044))</f>
        <v/>
      </c>
      <c r="O1044" s="27">
        <f>IF(D1044="","",H1044-L1044*J1044-M1044*J1044)</f>
        <v/>
      </c>
      <c r="P1044" s="27">
        <f>IF(D1044="","",I1044-L1044-N1044*J1044)</f>
        <v/>
      </c>
      <c r="Q1044" s="27">
        <f>IF(D1044="","",IF(AND(O1044&gt;0,P1044&gt;0),IF(O1044+P1044&lt;=J1044,1,2),IF(O1044+P1044&gt;0,1,0)))</f>
        <v/>
      </c>
      <c r="R1044" s="27">
        <f>IF(D1044="","",L1044+M1044+N1044+Q1044)</f>
        <v/>
      </c>
      <c r="S1044" s="27">
        <f>IF(D1044="","",SUMIFS('3_Package_List'!$H$2:$H$5001,'3_Package_List'!$E$2:$E$5001,C1044,'3_Package_List'!$G$2:$G$5001,D1044))</f>
        <v/>
      </c>
      <c r="T1044" s="27">
        <f>IF(D1044="","",SUMIFS('3_Package_List'!$J$2:$J$5001,'3_Package_List'!$E$2:$E$5001,C1044,'3_Package_List'!$G$2:$G$5001,D1044))</f>
        <v/>
      </c>
      <c r="U1044" s="27">
        <f>IF(D1044="","",COUNTIFS('3_Package_List'!$E$2:$E$5001,C1044,'3_Package_List'!$G$2:$G$5001,D1044))</f>
        <v/>
      </c>
      <c r="V1044" s="27">
        <f>IF(D1044="","",IF(U1044=0,"Not listed yet",IF(AND(S1044=H1044,T1044=I1044,U1044=R1044),"OK","Mismatch")))</f>
        <v/>
      </c>
    </row>
    <row r="1045">
      <c r="A1045" s="25" t="n"/>
      <c r="B1045" s="25" t="n"/>
      <c r="C1045" s="26" t="n"/>
      <c r="D1045" s="26" t="n"/>
      <c r="E1045" s="26" t="n"/>
      <c r="F1045" s="26" t="n"/>
      <c r="G1045" s="25" t="n"/>
      <c r="H1045" s="25" t="n"/>
      <c r="I1045" s="25" t="n"/>
      <c r="J1045" s="25" t="n"/>
      <c r="K1045" s="25" t="n"/>
      <c r="L1045" s="27">
        <f>IF(D1045="","",MIN(INT(H1045/J1045),I1045))</f>
        <v/>
      </c>
      <c r="M1045" s="27">
        <f>IF(D1045="","",INT((H1045-L1045*J1045)/J1045))</f>
        <v/>
      </c>
      <c r="N1045" s="27">
        <f>IF(D1045="","",INT((I1045-L1045)/J1045))</f>
        <v/>
      </c>
      <c r="O1045" s="27">
        <f>IF(D1045="","",H1045-L1045*J1045-M1045*J1045)</f>
        <v/>
      </c>
      <c r="P1045" s="27">
        <f>IF(D1045="","",I1045-L1045-N1045*J1045)</f>
        <v/>
      </c>
      <c r="Q1045" s="27">
        <f>IF(D1045="","",IF(AND(O1045&gt;0,P1045&gt;0),IF(O1045+P1045&lt;=J1045,1,2),IF(O1045+P1045&gt;0,1,0)))</f>
        <v/>
      </c>
      <c r="R1045" s="27">
        <f>IF(D1045="","",L1045+M1045+N1045+Q1045)</f>
        <v/>
      </c>
      <c r="S1045" s="27">
        <f>IF(D1045="","",SUMIFS('3_Package_List'!$H$2:$H$5001,'3_Package_List'!$E$2:$E$5001,C1045,'3_Package_List'!$G$2:$G$5001,D1045))</f>
        <v/>
      </c>
      <c r="T1045" s="27">
        <f>IF(D1045="","",SUMIFS('3_Package_List'!$J$2:$J$5001,'3_Package_List'!$E$2:$E$5001,C1045,'3_Package_List'!$G$2:$G$5001,D1045))</f>
        <v/>
      </c>
      <c r="U1045" s="27">
        <f>IF(D1045="","",COUNTIFS('3_Package_List'!$E$2:$E$5001,C1045,'3_Package_List'!$G$2:$G$5001,D1045))</f>
        <v/>
      </c>
      <c r="V1045" s="27">
        <f>IF(D1045="","",IF(U1045=0,"Not listed yet",IF(AND(S1045=H1045,T1045=I1045,U1045=R1045),"OK","Mismatch")))</f>
        <v/>
      </c>
    </row>
    <row r="1046">
      <c r="A1046" s="25" t="n"/>
      <c r="B1046" s="25" t="n"/>
      <c r="C1046" s="26" t="n"/>
      <c r="D1046" s="26" t="n"/>
      <c r="E1046" s="26" t="n"/>
      <c r="F1046" s="26" t="n"/>
      <c r="G1046" s="25" t="n"/>
      <c r="H1046" s="25" t="n"/>
      <c r="I1046" s="25" t="n"/>
      <c r="J1046" s="25" t="n"/>
      <c r="K1046" s="25" t="n"/>
      <c r="L1046" s="27">
        <f>IF(D1046="","",MIN(INT(H1046/J1046),I1046))</f>
        <v/>
      </c>
      <c r="M1046" s="27">
        <f>IF(D1046="","",INT((H1046-L1046*J1046)/J1046))</f>
        <v/>
      </c>
      <c r="N1046" s="27">
        <f>IF(D1046="","",INT((I1046-L1046)/J1046))</f>
        <v/>
      </c>
      <c r="O1046" s="27">
        <f>IF(D1046="","",H1046-L1046*J1046-M1046*J1046)</f>
        <v/>
      </c>
      <c r="P1046" s="27">
        <f>IF(D1046="","",I1046-L1046-N1046*J1046)</f>
        <v/>
      </c>
      <c r="Q1046" s="27">
        <f>IF(D1046="","",IF(AND(O1046&gt;0,P1046&gt;0),IF(O1046+P1046&lt;=J1046,1,2),IF(O1046+P1046&gt;0,1,0)))</f>
        <v/>
      </c>
      <c r="R1046" s="27">
        <f>IF(D1046="","",L1046+M1046+N1046+Q1046)</f>
        <v/>
      </c>
      <c r="S1046" s="27">
        <f>IF(D1046="","",SUMIFS('3_Package_List'!$H$2:$H$5001,'3_Package_List'!$E$2:$E$5001,C1046,'3_Package_List'!$G$2:$G$5001,D1046))</f>
        <v/>
      </c>
      <c r="T1046" s="27">
        <f>IF(D1046="","",SUMIFS('3_Package_List'!$J$2:$J$5001,'3_Package_List'!$E$2:$E$5001,C1046,'3_Package_List'!$G$2:$G$5001,D1046))</f>
        <v/>
      </c>
      <c r="U1046" s="27">
        <f>IF(D1046="","",COUNTIFS('3_Package_List'!$E$2:$E$5001,C1046,'3_Package_List'!$G$2:$G$5001,D1046))</f>
        <v/>
      </c>
      <c r="V1046" s="27">
        <f>IF(D1046="","",IF(U1046=0,"Not listed yet",IF(AND(S1046=H1046,T1046=I1046,U1046=R1046),"OK","Mismatch")))</f>
        <v/>
      </c>
    </row>
    <row r="1047">
      <c r="A1047" s="25" t="n"/>
      <c r="B1047" s="25" t="n"/>
      <c r="C1047" s="26" t="n"/>
      <c r="D1047" s="26" t="n"/>
      <c r="E1047" s="26" t="n"/>
      <c r="F1047" s="26" t="n"/>
      <c r="G1047" s="25" t="n"/>
      <c r="H1047" s="25" t="n"/>
      <c r="I1047" s="25" t="n"/>
      <c r="J1047" s="25" t="n"/>
      <c r="K1047" s="25" t="n"/>
      <c r="L1047" s="27">
        <f>IF(D1047="","",MIN(INT(H1047/J1047),I1047))</f>
        <v/>
      </c>
      <c r="M1047" s="27">
        <f>IF(D1047="","",INT((H1047-L1047*J1047)/J1047))</f>
        <v/>
      </c>
      <c r="N1047" s="27">
        <f>IF(D1047="","",INT((I1047-L1047)/J1047))</f>
        <v/>
      </c>
      <c r="O1047" s="27">
        <f>IF(D1047="","",H1047-L1047*J1047-M1047*J1047)</f>
        <v/>
      </c>
      <c r="P1047" s="27">
        <f>IF(D1047="","",I1047-L1047-N1047*J1047)</f>
        <v/>
      </c>
      <c r="Q1047" s="27">
        <f>IF(D1047="","",IF(AND(O1047&gt;0,P1047&gt;0),IF(O1047+P1047&lt;=J1047,1,2),IF(O1047+P1047&gt;0,1,0)))</f>
        <v/>
      </c>
      <c r="R1047" s="27">
        <f>IF(D1047="","",L1047+M1047+N1047+Q1047)</f>
        <v/>
      </c>
      <c r="S1047" s="27">
        <f>IF(D1047="","",SUMIFS('3_Package_List'!$H$2:$H$5001,'3_Package_List'!$E$2:$E$5001,C1047,'3_Package_List'!$G$2:$G$5001,D1047))</f>
        <v/>
      </c>
      <c r="T1047" s="27">
        <f>IF(D1047="","",SUMIFS('3_Package_List'!$J$2:$J$5001,'3_Package_List'!$E$2:$E$5001,C1047,'3_Package_List'!$G$2:$G$5001,D1047))</f>
        <v/>
      </c>
      <c r="U1047" s="27">
        <f>IF(D1047="","",COUNTIFS('3_Package_List'!$E$2:$E$5001,C1047,'3_Package_List'!$G$2:$G$5001,D1047))</f>
        <v/>
      </c>
      <c r="V1047" s="27">
        <f>IF(D1047="","",IF(U1047=0,"Not listed yet",IF(AND(S1047=H1047,T1047=I1047,U1047=R1047),"OK","Mismatch")))</f>
        <v/>
      </c>
    </row>
    <row r="1048">
      <c r="A1048" s="25" t="n"/>
      <c r="B1048" s="25" t="n"/>
      <c r="C1048" s="26" t="n"/>
      <c r="D1048" s="26" t="n"/>
      <c r="E1048" s="26" t="n"/>
      <c r="F1048" s="26" t="n"/>
      <c r="G1048" s="25" t="n"/>
      <c r="H1048" s="25" t="n"/>
      <c r="I1048" s="25" t="n"/>
      <c r="J1048" s="25" t="n"/>
      <c r="K1048" s="25" t="n"/>
      <c r="L1048" s="27">
        <f>IF(D1048="","",MIN(INT(H1048/J1048),I1048))</f>
        <v/>
      </c>
      <c r="M1048" s="27">
        <f>IF(D1048="","",INT((H1048-L1048*J1048)/J1048))</f>
        <v/>
      </c>
      <c r="N1048" s="27">
        <f>IF(D1048="","",INT((I1048-L1048)/J1048))</f>
        <v/>
      </c>
      <c r="O1048" s="27">
        <f>IF(D1048="","",H1048-L1048*J1048-M1048*J1048)</f>
        <v/>
      </c>
      <c r="P1048" s="27">
        <f>IF(D1048="","",I1048-L1048-N1048*J1048)</f>
        <v/>
      </c>
      <c r="Q1048" s="27">
        <f>IF(D1048="","",IF(AND(O1048&gt;0,P1048&gt;0),IF(O1048+P1048&lt;=J1048,1,2),IF(O1048+P1048&gt;0,1,0)))</f>
        <v/>
      </c>
      <c r="R1048" s="27">
        <f>IF(D1048="","",L1048+M1048+N1048+Q1048)</f>
        <v/>
      </c>
      <c r="S1048" s="27">
        <f>IF(D1048="","",SUMIFS('3_Package_List'!$H$2:$H$5001,'3_Package_List'!$E$2:$E$5001,C1048,'3_Package_List'!$G$2:$G$5001,D1048))</f>
        <v/>
      </c>
      <c r="T1048" s="27">
        <f>IF(D1048="","",SUMIFS('3_Package_List'!$J$2:$J$5001,'3_Package_List'!$E$2:$E$5001,C1048,'3_Package_List'!$G$2:$G$5001,D1048))</f>
        <v/>
      </c>
      <c r="U1048" s="27">
        <f>IF(D1048="","",COUNTIFS('3_Package_List'!$E$2:$E$5001,C1048,'3_Package_List'!$G$2:$G$5001,D1048))</f>
        <v/>
      </c>
      <c r="V1048" s="27">
        <f>IF(D1048="","",IF(U1048=0,"Not listed yet",IF(AND(S1048=H1048,T1048=I1048,U1048=R1048),"OK","Mismatch")))</f>
        <v/>
      </c>
    </row>
    <row r="1049">
      <c r="A1049" s="25" t="n"/>
      <c r="B1049" s="25" t="n"/>
      <c r="C1049" s="26" t="n"/>
      <c r="D1049" s="26" t="n"/>
      <c r="E1049" s="26" t="n"/>
      <c r="F1049" s="26" t="n"/>
      <c r="G1049" s="25" t="n"/>
      <c r="H1049" s="25" t="n"/>
      <c r="I1049" s="25" t="n"/>
      <c r="J1049" s="25" t="n"/>
      <c r="K1049" s="25" t="n"/>
      <c r="L1049" s="27">
        <f>IF(D1049="","",MIN(INT(H1049/J1049),I1049))</f>
        <v/>
      </c>
      <c r="M1049" s="27">
        <f>IF(D1049="","",INT((H1049-L1049*J1049)/J1049))</f>
        <v/>
      </c>
      <c r="N1049" s="27">
        <f>IF(D1049="","",INT((I1049-L1049)/J1049))</f>
        <v/>
      </c>
      <c r="O1049" s="27">
        <f>IF(D1049="","",H1049-L1049*J1049-M1049*J1049)</f>
        <v/>
      </c>
      <c r="P1049" s="27">
        <f>IF(D1049="","",I1049-L1049-N1049*J1049)</f>
        <v/>
      </c>
      <c r="Q1049" s="27">
        <f>IF(D1049="","",IF(AND(O1049&gt;0,P1049&gt;0),IF(O1049+P1049&lt;=J1049,1,2),IF(O1049+P1049&gt;0,1,0)))</f>
        <v/>
      </c>
      <c r="R1049" s="27">
        <f>IF(D1049="","",L1049+M1049+N1049+Q1049)</f>
        <v/>
      </c>
      <c r="S1049" s="27">
        <f>IF(D1049="","",SUMIFS('3_Package_List'!$H$2:$H$5001,'3_Package_List'!$E$2:$E$5001,C1049,'3_Package_List'!$G$2:$G$5001,D1049))</f>
        <v/>
      </c>
      <c r="T1049" s="27">
        <f>IF(D1049="","",SUMIFS('3_Package_List'!$J$2:$J$5001,'3_Package_List'!$E$2:$E$5001,C1049,'3_Package_List'!$G$2:$G$5001,D1049))</f>
        <v/>
      </c>
      <c r="U1049" s="27">
        <f>IF(D1049="","",COUNTIFS('3_Package_List'!$E$2:$E$5001,C1049,'3_Package_List'!$G$2:$G$5001,D1049))</f>
        <v/>
      </c>
      <c r="V1049" s="27">
        <f>IF(D1049="","",IF(U1049=0,"Not listed yet",IF(AND(S1049=H1049,T1049=I1049,U1049=R1049),"OK","Mismatch")))</f>
        <v/>
      </c>
    </row>
    <row r="1050">
      <c r="A1050" s="25" t="n"/>
      <c r="B1050" s="25" t="n"/>
      <c r="C1050" s="26" t="n"/>
      <c r="D1050" s="26" t="n"/>
      <c r="E1050" s="26" t="n"/>
      <c r="F1050" s="26" t="n"/>
      <c r="G1050" s="25" t="n"/>
      <c r="H1050" s="25" t="n"/>
      <c r="I1050" s="25" t="n"/>
      <c r="J1050" s="25" t="n"/>
      <c r="K1050" s="25" t="n"/>
      <c r="L1050" s="27">
        <f>IF(D1050="","",MIN(INT(H1050/J1050),I1050))</f>
        <v/>
      </c>
      <c r="M1050" s="27">
        <f>IF(D1050="","",INT((H1050-L1050*J1050)/J1050))</f>
        <v/>
      </c>
      <c r="N1050" s="27">
        <f>IF(D1050="","",INT((I1050-L1050)/J1050))</f>
        <v/>
      </c>
      <c r="O1050" s="27">
        <f>IF(D1050="","",H1050-L1050*J1050-M1050*J1050)</f>
        <v/>
      </c>
      <c r="P1050" s="27">
        <f>IF(D1050="","",I1050-L1050-N1050*J1050)</f>
        <v/>
      </c>
      <c r="Q1050" s="27">
        <f>IF(D1050="","",IF(AND(O1050&gt;0,P1050&gt;0),IF(O1050+P1050&lt;=J1050,1,2),IF(O1050+P1050&gt;0,1,0)))</f>
        <v/>
      </c>
      <c r="R1050" s="27">
        <f>IF(D1050="","",L1050+M1050+N1050+Q1050)</f>
        <v/>
      </c>
      <c r="S1050" s="27">
        <f>IF(D1050="","",SUMIFS('3_Package_List'!$H$2:$H$5001,'3_Package_List'!$E$2:$E$5001,C1050,'3_Package_List'!$G$2:$G$5001,D1050))</f>
        <v/>
      </c>
      <c r="T1050" s="27">
        <f>IF(D1050="","",SUMIFS('3_Package_List'!$J$2:$J$5001,'3_Package_List'!$E$2:$E$5001,C1050,'3_Package_List'!$G$2:$G$5001,D1050))</f>
        <v/>
      </c>
      <c r="U1050" s="27">
        <f>IF(D1050="","",COUNTIFS('3_Package_List'!$E$2:$E$5001,C1050,'3_Package_List'!$G$2:$G$5001,D1050))</f>
        <v/>
      </c>
      <c r="V1050" s="27">
        <f>IF(D1050="","",IF(U1050=0,"Not listed yet",IF(AND(S1050=H1050,T1050=I1050,U1050=R1050),"OK","Mismatch")))</f>
        <v/>
      </c>
    </row>
    <row r="1051">
      <c r="A1051" s="25" t="n"/>
      <c r="B1051" s="25" t="n"/>
      <c r="C1051" s="26" t="n"/>
      <c r="D1051" s="26" t="n"/>
      <c r="E1051" s="26" t="n"/>
      <c r="F1051" s="26" t="n"/>
      <c r="G1051" s="25" t="n"/>
      <c r="H1051" s="25" t="n"/>
      <c r="I1051" s="25" t="n"/>
      <c r="J1051" s="25" t="n"/>
      <c r="K1051" s="25" t="n"/>
      <c r="L1051" s="27">
        <f>IF(D1051="","",MIN(INT(H1051/J1051),I1051))</f>
        <v/>
      </c>
      <c r="M1051" s="27">
        <f>IF(D1051="","",INT((H1051-L1051*J1051)/J1051))</f>
        <v/>
      </c>
      <c r="N1051" s="27">
        <f>IF(D1051="","",INT((I1051-L1051)/J1051))</f>
        <v/>
      </c>
      <c r="O1051" s="27">
        <f>IF(D1051="","",H1051-L1051*J1051-M1051*J1051)</f>
        <v/>
      </c>
      <c r="P1051" s="27">
        <f>IF(D1051="","",I1051-L1051-N1051*J1051)</f>
        <v/>
      </c>
      <c r="Q1051" s="27">
        <f>IF(D1051="","",IF(AND(O1051&gt;0,P1051&gt;0),IF(O1051+P1051&lt;=J1051,1,2),IF(O1051+P1051&gt;0,1,0)))</f>
        <v/>
      </c>
      <c r="R1051" s="27">
        <f>IF(D1051="","",L1051+M1051+N1051+Q1051)</f>
        <v/>
      </c>
      <c r="S1051" s="27">
        <f>IF(D1051="","",SUMIFS('3_Package_List'!$H$2:$H$5001,'3_Package_List'!$E$2:$E$5001,C1051,'3_Package_List'!$G$2:$G$5001,D1051))</f>
        <v/>
      </c>
      <c r="T1051" s="27">
        <f>IF(D1051="","",SUMIFS('3_Package_List'!$J$2:$J$5001,'3_Package_List'!$E$2:$E$5001,C1051,'3_Package_List'!$G$2:$G$5001,D1051))</f>
        <v/>
      </c>
      <c r="U1051" s="27">
        <f>IF(D1051="","",COUNTIFS('3_Package_List'!$E$2:$E$5001,C1051,'3_Package_List'!$G$2:$G$5001,D1051))</f>
        <v/>
      </c>
      <c r="V1051" s="27">
        <f>IF(D1051="","",IF(U1051=0,"Not listed yet",IF(AND(S1051=H1051,T1051=I1051,U1051=R1051),"OK","Mismatch")))</f>
        <v/>
      </c>
    </row>
    <row r="1052">
      <c r="A1052" s="25" t="n"/>
      <c r="B1052" s="25" t="n"/>
      <c r="C1052" s="26" t="n"/>
      <c r="D1052" s="26" t="n"/>
      <c r="E1052" s="26" t="n"/>
      <c r="F1052" s="26" t="n"/>
      <c r="G1052" s="25" t="n"/>
      <c r="H1052" s="25" t="n"/>
      <c r="I1052" s="25" t="n"/>
      <c r="J1052" s="25" t="n"/>
      <c r="K1052" s="25" t="n"/>
      <c r="L1052" s="27">
        <f>IF(D1052="","",MIN(INT(H1052/J1052),I1052))</f>
        <v/>
      </c>
      <c r="M1052" s="27">
        <f>IF(D1052="","",INT((H1052-L1052*J1052)/J1052))</f>
        <v/>
      </c>
      <c r="N1052" s="27">
        <f>IF(D1052="","",INT((I1052-L1052)/J1052))</f>
        <v/>
      </c>
      <c r="O1052" s="27">
        <f>IF(D1052="","",H1052-L1052*J1052-M1052*J1052)</f>
        <v/>
      </c>
      <c r="P1052" s="27">
        <f>IF(D1052="","",I1052-L1052-N1052*J1052)</f>
        <v/>
      </c>
      <c r="Q1052" s="27">
        <f>IF(D1052="","",IF(AND(O1052&gt;0,P1052&gt;0),IF(O1052+P1052&lt;=J1052,1,2),IF(O1052+P1052&gt;0,1,0)))</f>
        <v/>
      </c>
      <c r="R1052" s="27">
        <f>IF(D1052="","",L1052+M1052+N1052+Q1052)</f>
        <v/>
      </c>
      <c r="S1052" s="27">
        <f>IF(D1052="","",SUMIFS('3_Package_List'!$H$2:$H$5001,'3_Package_List'!$E$2:$E$5001,C1052,'3_Package_List'!$G$2:$G$5001,D1052))</f>
        <v/>
      </c>
      <c r="T1052" s="27">
        <f>IF(D1052="","",SUMIFS('3_Package_List'!$J$2:$J$5001,'3_Package_List'!$E$2:$E$5001,C1052,'3_Package_List'!$G$2:$G$5001,D1052))</f>
        <v/>
      </c>
      <c r="U1052" s="27">
        <f>IF(D1052="","",COUNTIFS('3_Package_List'!$E$2:$E$5001,C1052,'3_Package_List'!$G$2:$G$5001,D1052))</f>
        <v/>
      </c>
      <c r="V1052" s="27">
        <f>IF(D1052="","",IF(U1052=0,"Not listed yet",IF(AND(S1052=H1052,T1052=I1052,U1052=R1052),"OK","Mismatch")))</f>
        <v/>
      </c>
    </row>
    <row r="1053">
      <c r="A1053" s="25" t="n"/>
      <c r="B1053" s="25" t="n"/>
      <c r="C1053" s="26" t="n"/>
      <c r="D1053" s="26" t="n"/>
      <c r="E1053" s="26" t="n"/>
      <c r="F1053" s="26" t="n"/>
      <c r="G1053" s="25" t="n"/>
      <c r="H1053" s="25" t="n"/>
      <c r="I1053" s="25" t="n"/>
      <c r="J1053" s="25" t="n"/>
      <c r="K1053" s="25" t="n"/>
      <c r="L1053" s="27">
        <f>IF(D1053="","",MIN(INT(H1053/J1053),I1053))</f>
        <v/>
      </c>
      <c r="M1053" s="27">
        <f>IF(D1053="","",INT((H1053-L1053*J1053)/J1053))</f>
        <v/>
      </c>
      <c r="N1053" s="27">
        <f>IF(D1053="","",INT((I1053-L1053)/J1053))</f>
        <v/>
      </c>
      <c r="O1053" s="27">
        <f>IF(D1053="","",H1053-L1053*J1053-M1053*J1053)</f>
        <v/>
      </c>
      <c r="P1053" s="27">
        <f>IF(D1053="","",I1053-L1053-N1053*J1053)</f>
        <v/>
      </c>
      <c r="Q1053" s="27">
        <f>IF(D1053="","",IF(AND(O1053&gt;0,P1053&gt;0),IF(O1053+P1053&lt;=J1053,1,2),IF(O1053+P1053&gt;0,1,0)))</f>
        <v/>
      </c>
      <c r="R1053" s="27">
        <f>IF(D1053="","",L1053+M1053+N1053+Q1053)</f>
        <v/>
      </c>
      <c r="S1053" s="27">
        <f>IF(D1053="","",SUMIFS('3_Package_List'!$H$2:$H$5001,'3_Package_List'!$E$2:$E$5001,C1053,'3_Package_List'!$G$2:$G$5001,D1053))</f>
        <v/>
      </c>
      <c r="T1053" s="27">
        <f>IF(D1053="","",SUMIFS('3_Package_List'!$J$2:$J$5001,'3_Package_List'!$E$2:$E$5001,C1053,'3_Package_List'!$G$2:$G$5001,D1053))</f>
        <v/>
      </c>
      <c r="U1053" s="27">
        <f>IF(D1053="","",COUNTIFS('3_Package_List'!$E$2:$E$5001,C1053,'3_Package_List'!$G$2:$G$5001,D1053))</f>
        <v/>
      </c>
      <c r="V1053" s="27">
        <f>IF(D1053="","",IF(U1053=0,"Not listed yet",IF(AND(S1053=H1053,T1053=I1053,U1053=R1053),"OK","Mismatch")))</f>
        <v/>
      </c>
    </row>
    <row r="1054">
      <c r="A1054" s="25" t="n"/>
      <c r="B1054" s="25" t="n"/>
      <c r="C1054" s="26" t="n"/>
      <c r="D1054" s="26" t="n"/>
      <c r="E1054" s="26" t="n"/>
      <c r="F1054" s="26" t="n"/>
      <c r="G1054" s="25" t="n"/>
      <c r="H1054" s="25" t="n"/>
      <c r="I1054" s="25" t="n"/>
      <c r="J1054" s="25" t="n"/>
      <c r="K1054" s="25" t="n"/>
      <c r="L1054" s="27">
        <f>IF(D1054="","",MIN(INT(H1054/J1054),I1054))</f>
        <v/>
      </c>
      <c r="M1054" s="27">
        <f>IF(D1054="","",INT((H1054-L1054*J1054)/J1054))</f>
        <v/>
      </c>
      <c r="N1054" s="27">
        <f>IF(D1054="","",INT((I1054-L1054)/J1054))</f>
        <v/>
      </c>
      <c r="O1054" s="27">
        <f>IF(D1054="","",H1054-L1054*J1054-M1054*J1054)</f>
        <v/>
      </c>
      <c r="P1054" s="27">
        <f>IF(D1054="","",I1054-L1054-N1054*J1054)</f>
        <v/>
      </c>
      <c r="Q1054" s="27">
        <f>IF(D1054="","",IF(AND(O1054&gt;0,P1054&gt;0),IF(O1054+P1054&lt;=J1054,1,2),IF(O1054+P1054&gt;0,1,0)))</f>
        <v/>
      </c>
      <c r="R1054" s="27">
        <f>IF(D1054="","",L1054+M1054+N1054+Q1054)</f>
        <v/>
      </c>
      <c r="S1054" s="27">
        <f>IF(D1054="","",SUMIFS('3_Package_List'!$H$2:$H$5001,'3_Package_List'!$E$2:$E$5001,C1054,'3_Package_List'!$G$2:$G$5001,D1054))</f>
        <v/>
      </c>
      <c r="T1054" s="27">
        <f>IF(D1054="","",SUMIFS('3_Package_List'!$J$2:$J$5001,'3_Package_List'!$E$2:$E$5001,C1054,'3_Package_List'!$G$2:$G$5001,D1054))</f>
        <v/>
      </c>
      <c r="U1054" s="27">
        <f>IF(D1054="","",COUNTIFS('3_Package_List'!$E$2:$E$5001,C1054,'3_Package_List'!$G$2:$G$5001,D1054))</f>
        <v/>
      </c>
      <c r="V1054" s="27">
        <f>IF(D1054="","",IF(U1054=0,"Not listed yet",IF(AND(S1054=H1054,T1054=I1054,U1054=R1054),"OK","Mismatch")))</f>
        <v/>
      </c>
    </row>
    <row r="1055">
      <c r="A1055" s="25" t="n"/>
      <c r="B1055" s="25" t="n"/>
      <c r="C1055" s="26" t="n"/>
      <c r="D1055" s="26" t="n"/>
      <c r="E1055" s="26" t="n"/>
      <c r="F1055" s="26" t="n"/>
      <c r="G1055" s="25" t="n"/>
      <c r="H1055" s="25" t="n"/>
      <c r="I1055" s="25" t="n"/>
      <c r="J1055" s="25" t="n"/>
      <c r="K1055" s="25" t="n"/>
      <c r="L1055" s="27">
        <f>IF(D1055="","",MIN(INT(H1055/J1055),I1055))</f>
        <v/>
      </c>
      <c r="M1055" s="27">
        <f>IF(D1055="","",INT((H1055-L1055*J1055)/J1055))</f>
        <v/>
      </c>
      <c r="N1055" s="27">
        <f>IF(D1055="","",INT((I1055-L1055)/J1055))</f>
        <v/>
      </c>
      <c r="O1055" s="27">
        <f>IF(D1055="","",H1055-L1055*J1055-M1055*J1055)</f>
        <v/>
      </c>
      <c r="P1055" s="27">
        <f>IF(D1055="","",I1055-L1055-N1055*J1055)</f>
        <v/>
      </c>
      <c r="Q1055" s="27">
        <f>IF(D1055="","",IF(AND(O1055&gt;0,P1055&gt;0),IF(O1055+P1055&lt;=J1055,1,2),IF(O1055+P1055&gt;0,1,0)))</f>
        <v/>
      </c>
      <c r="R1055" s="27">
        <f>IF(D1055="","",L1055+M1055+N1055+Q1055)</f>
        <v/>
      </c>
      <c r="S1055" s="27">
        <f>IF(D1055="","",SUMIFS('3_Package_List'!$H$2:$H$5001,'3_Package_List'!$E$2:$E$5001,C1055,'3_Package_List'!$G$2:$G$5001,D1055))</f>
        <v/>
      </c>
      <c r="T1055" s="27">
        <f>IF(D1055="","",SUMIFS('3_Package_List'!$J$2:$J$5001,'3_Package_List'!$E$2:$E$5001,C1055,'3_Package_List'!$G$2:$G$5001,D1055))</f>
        <v/>
      </c>
      <c r="U1055" s="27">
        <f>IF(D1055="","",COUNTIFS('3_Package_List'!$E$2:$E$5001,C1055,'3_Package_List'!$G$2:$G$5001,D1055))</f>
        <v/>
      </c>
      <c r="V1055" s="27">
        <f>IF(D1055="","",IF(U1055=0,"Not listed yet",IF(AND(S1055=H1055,T1055=I1055,U1055=R1055),"OK","Mismatch")))</f>
        <v/>
      </c>
    </row>
    <row r="1056">
      <c r="A1056" s="25" t="n"/>
      <c r="B1056" s="25" t="n"/>
      <c r="C1056" s="26" t="n"/>
      <c r="D1056" s="26" t="n"/>
      <c r="E1056" s="26" t="n"/>
      <c r="F1056" s="26" t="n"/>
      <c r="G1056" s="25" t="n"/>
      <c r="H1056" s="25" t="n"/>
      <c r="I1056" s="25" t="n"/>
      <c r="J1056" s="25" t="n"/>
      <c r="K1056" s="25" t="n"/>
      <c r="L1056" s="27">
        <f>IF(D1056="","",MIN(INT(H1056/J1056),I1056))</f>
        <v/>
      </c>
      <c r="M1056" s="27">
        <f>IF(D1056="","",INT((H1056-L1056*J1056)/J1056))</f>
        <v/>
      </c>
      <c r="N1056" s="27">
        <f>IF(D1056="","",INT((I1056-L1056)/J1056))</f>
        <v/>
      </c>
      <c r="O1056" s="27">
        <f>IF(D1056="","",H1056-L1056*J1056-M1056*J1056)</f>
        <v/>
      </c>
      <c r="P1056" s="27">
        <f>IF(D1056="","",I1056-L1056-N1056*J1056)</f>
        <v/>
      </c>
      <c r="Q1056" s="27">
        <f>IF(D1056="","",IF(AND(O1056&gt;0,P1056&gt;0),IF(O1056+P1056&lt;=J1056,1,2),IF(O1056+P1056&gt;0,1,0)))</f>
        <v/>
      </c>
      <c r="R1056" s="27">
        <f>IF(D1056="","",L1056+M1056+N1056+Q1056)</f>
        <v/>
      </c>
      <c r="S1056" s="27">
        <f>IF(D1056="","",SUMIFS('3_Package_List'!$H$2:$H$5001,'3_Package_List'!$E$2:$E$5001,C1056,'3_Package_List'!$G$2:$G$5001,D1056))</f>
        <v/>
      </c>
      <c r="T1056" s="27">
        <f>IF(D1056="","",SUMIFS('3_Package_List'!$J$2:$J$5001,'3_Package_List'!$E$2:$E$5001,C1056,'3_Package_List'!$G$2:$G$5001,D1056))</f>
        <v/>
      </c>
      <c r="U1056" s="27">
        <f>IF(D1056="","",COUNTIFS('3_Package_List'!$E$2:$E$5001,C1056,'3_Package_List'!$G$2:$G$5001,D1056))</f>
        <v/>
      </c>
      <c r="V1056" s="27">
        <f>IF(D1056="","",IF(U1056=0,"Not listed yet",IF(AND(S1056=H1056,T1056=I1056,U1056=R1056),"OK","Mismatch")))</f>
        <v/>
      </c>
    </row>
    <row r="1057">
      <c r="A1057" s="25" t="n"/>
      <c r="B1057" s="25" t="n"/>
      <c r="C1057" s="26" t="n"/>
      <c r="D1057" s="26" t="n"/>
      <c r="E1057" s="26" t="n"/>
      <c r="F1057" s="26" t="n"/>
      <c r="G1057" s="25" t="n"/>
      <c r="H1057" s="25" t="n"/>
      <c r="I1057" s="25" t="n"/>
      <c r="J1057" s="25" t="n"/>
      <c r="K1057" s="25" t="n"/>
      <c r="L1057" s="27">
        <f>IF(D1057="","",MIN(INT(H1057/J1057),I1057))</f>
        <v/>
      </c>
      <c r="M1057" s="27">
        <f>IF(D1057="","",INT((H1057-L1057*J1057)/J1057))</f>
        <v/>
      </c>
      <c r="N1057" s="27">
        <f>IF(D1057="","",INT((I1057-L1057)/J1057))</f>
        <v/>
      </c>
      <c r="O1057" s="27">
        <f>IF(D1057="","",H1057-L1057*J1057-M1057*J1057)</f>
        <v/>
      </c>
      <c r="P1057" s="27">
        <f>IF(D1057="","",I1057-L1057-N1057*J1057)</f>
        <v/>
      </c>
      <c r="Q1057" s="27">
        <f>IF(D1057="","",IF(AND(O1057&gt;0,P1057&gt;0),IF(O1057+P1057&lt;=J1057,1,2),IF(O1057+P1057&gt;0,1,0)))</f>
        <v/>
      </c>
      <c r="R1057" s="27">
        <f>IF(D1057="","",L1057+M1057+N1057+Q1057)</f>
        <v/>
      </c>
      <c r="S1057" s="27">
        <f>IF(D1057="","",SUMIFS('3_Package_List'!$H$2:$H$5001,'3_Package_List'!$E$2:$E$5001,C1057,'3_Package_List'!$G$2:$G$5001,D1057))</f>
        <v/>
      </c>
      <c r="T1057" s="27">
        <f>IF(D1057="","",SUMIFS('3_Package_List'!$J$2:$J$5001,'3_Package_List'!$E$2:$E$5001,C1057,'3_Package_List'!$G$2:$G$5001,D1057))</f>
        <v/>
      </c>
      <c r="U1057" s="27">
        <f>IF(D1057="","",COUNTIFS('3_Package_List'!$E$2:$E$5001,C1057,'3_Package_List'!$G$2:$G$5001,D1057))</f>
        <v/>
      </c>
      <c r="V1057" s="27">
        <f>IF(D1057="","",IF(U1057=0,"Not listed yet",IF(AND(S1057=H1057,T1057=I1057,U1057=R1057),"OK","Mismatch")))</f>
        <v/>
      </c>
    </row>
    <row r="1058">
      <c r="A1058" s="25" t="n"/>
      <c r="B1058" s="25" t="n"/>
      <c r="C1058" s="26" t="n"/>
      <c r="D1058" s="26" t="n"/>
      <c r="E1058" s="26" t="n"/>
      <c r="F1058" s="26" t="n"/>
      <c r="G1058" s="25" t="n"/>
      <c r="H1058" s="25" t="n"/>
      <c r="I1058" s="25" t="n"/>
      <c r="J1058" s="25" t="n"/>
      <c r="K1058" s="25" t="n"/>
      <c r="L1058" s="27">
        <f>IF(D1058="","",MIN(INT(H1058/J1058),I1058))</f>
        <v/>
      </c>
      <c r="M1058" s="27">
        <f>IF(D1058="","",INT((H1058-L1058*J1058)/J1058))</f>
        <v/>
      </c>
      <c r="N1058" s="27">
        <f>IF(D1058="","",INT((I1058-L1058)/J1058))</f>
        <v/>
      </c>
      <c r="O1058" s="27">
        <f>IF(D1058="","",H1058-L1058*J1058-M1058*J1058)</f>
        <v/>
      </c>
      <c r="P1058" s="27">
        <f>IF(D1058="","",I1058-L1058-N1058*J1058)</f>
        <v/>
      </c>
      <c r="Q1058" s="27">
        <f>IF(D1058="","",IF(AND(O1058&gt;0,P1058&gt;0),IF(O1058+P1058&lt;=J1058,1,2),IF(O1058+P1058&gt;0,1,0)))</f>
        <v/>
      </c>
      <c r="R1058" s="27">
        <f>IF(D1058="","",L1058+M1058+N1058+Q1058)</f>
        <v/>
      </c>
      <c r="S1058" s="27">
        <f>IF(D1058="","",SUMIFS('3_Package_List'!$H$2:$H$5001,'3_Package_List'!$E$2:$E$5001,C1058,'3_Package_List'!$G$2:$G$5001,D1058))</f>
        <v/>
      </c>
      <c r="T1058" s="27">
        <f>IF(D1058="","",SUMIFS('3_Package_List'!$J$2:$J$5001,'3_Package_List'!$E$2:$E$5001,C1058,'3_Package_List'!$G$2:$G$5001,D1058))</f>
        <v/>
      </c>
      <c r="U1058" s="27">
        <f>IF(D1058="","",COUNTIFS('3_Package_List'!$E$2:$E$5001,C1058,'3_Package_List'!$G$2:$G$5001,D1058))</f>
        <v/>
      </c>
      <c r="V1058" s="27">
        <f>IF(D1058="","",IF(U1058=0,"Not listed yet",IF(AND(S1058=H1058,T1058=I1058,U1058=R1058),"OK","Mismatch")))</f>
        <v/>
      </c>
    </row>
    <row r="1059">
      <c r="A1059" s="25" t="n"/>
      <c r="B1059" s="25" t="n"/>
      <c r="C1059" s="26" t="n"/>
      <c r="D1059" s="26" t="n"/>
      <c r="E1059" s="26" t="n"/>
      <c r="F1059" s="26" t="n"/>
      <c r="G1059" s="25" t="n"/>
      <c r="H1059" s="25" t="n"/>
      <c r="I1059" s="25" t="n"/>
      <c r="J1059" s="25" t="n"/>
      <c r="K1059" s="25" t="n"/>
      <c r="L1059" s="27">
        <f>IF(D1059="","",MIN(INT(H1059/J1059),I1059))</f>
        <v/>
      </c>
      <c r="M1059" s="27">
        <f>IF(D1059="","",INT((H1059-L1059*J1059)/J1059))</f>
        <v/>
      </c>
      <c r="N1059" s="27">
        <f>IF(D1059="","",INT((I1059-L1059)/J1059))</f>
        <v/>
      </c>
      <c r="O1059" s="27">
        <f>IF(D1059="","",H1059-L1059*J1059-M1059*J1059)</f>
        <v/>
      </c>
      <c r="P1059" s="27">
        <f>IF(D1059="","",I1059-L1059-N1059*J1059)</f>
        <v/>
      </c>
      <c r="Q1059" s="27">
        <f>IF(D1059="","",IF(AND(O1059&gt;0,P1059&gt;0),IF(O1059+P1059&lt;=J1059,1,2),IF(O1059+P1059&gt;0,1,0)))</f>
        <v/>
      </c>
      <c r="R1059" s="27">
        <f>IF(D1059="","",L1059+M1059+N1059+Q1059)</f>
        <v/>
      </c>
      <c r="S1059" s="27">
        <f>IF(D1059="","",SUMIFS('3_Package_List'!$H$2:$H$5001,'3_Package_List'!$E$2:$E$5001,C1059,'3_Package_List'!$G$2:$G$5001,D1059))</f>
        <v/>
      </c>
      <c r="T1059" s="27">
        <f>IF(D1059="","",SUMIFS('3_Package_List'!$J$2:$J$5001,'3_Package_List'!$E$2:$E$5001,C1059,'3_Package_List'!$G$2:$G$5001,D1059))</f>
        <v/>
      </c>
      <c r="U1059" s="27">
        <f>IF(D1059="","",COUNTIFS('3_Package_List'!$E$2:$E$5001,C1059,'3_Package_List'!$G$2:$G$5001,D1059))</f>
        <v/>
      </c>
      <c r="V1059" s="27">
        <f>IF(D1059="","",IF(U1059=0,"Not listed yet",IF(AND(S1059=H1059,T1059=I1059,U1059=R1059),"OK","Mismatch")))</f>
        <v/>
      </c>
    </row>
    <row r="1060">
      <c r="A1060" s="25" t="n"/>
      <c r="B1060" s="25" t="n"/>
      <c r="C1060" s="26" t="n"/>
      <c r="D1060" s="26" t="n"/>
      <c r="E1060" s="26" t="n"/>
      <c r="F1060" s="26" t="n"/>
      <c r="G1060" s="25" t="n"/>
      <c r="H1060" s="25" t="n"/>
      <c r="I1060" s="25" t="n"/>
      <c r="J1060" s="25" t="n"/>
      <c r="K1060" s="25" t="n"/>
      <c r="L1060" s="27">
        <f>IF(D1060="","",MIN(INT(H1060/J1060),I1060))</f>
        <v/>
      </c>
      <c r="M1060" s="27">
        <f>IF(D1060="","",INT((H1060-L1060*J1060)/J1060))</f>
        <v/>
      </c>
      <c r="N1060" s="27">
        <f>IF(D1060="","",INT((I1060-L1060)/J1060))</f>
        <v/>
      </c>
      <c r="O1060" s="27">
        <f>IF(D1060="","",H1060-L1060*J1060-M1060*J1060)</f>
        <v/>
      </c>
      <c r="P1060" s="27">
        <f>IF(D1060="","",I1060-L1060-N1060*J1060)</f>
        <v/>
      </c>
      <c r="Q1060" s="27">
        <f>IF(D1060="","",IF(AND(O1060&gt;0,P1060&gt;0),IF(O1060+P1060&lt;=J1060,1,2),IF(O1060+P1060&gt;0,1,0)))</f>
        <v/>
      </c>
      <c r="R1060" s="27">
        <f>IF(D1060="","",L1060+M1060+N1060+Q1060)</f>
        <v/>
      </c>
      <c r="S1060" s="27">
        <f>IF(D1060="","",SUMIFS('3_Package_List'!$H$2:$H$5001,'3_Package_List'!$E$2:$E$5001,C1060,'3_Package_List'!$G$2:$G$5001,D1060))</f>
        <v/>
      </c>
      <c r="T1060" s="27">
        <f>IF(D1060="","",SUMIFS('3_Package_List'!$J$2:$J$5001,'3_Package_List'!$E$2:$E$5001,C1060,'3_Package_List'!$G$2:$G$5001,D1060))</f>
        <v/>
      </c>
      <c r="U1060" s="27">
        <f>IF(D1060="","",COUNTIFS('3_Package_List'!$E$2:$E$5001,C1060,'3_Package_List'!$G$2:$G$5001,D1060))</f>
        <v/>
      </c>
      <c r="V1060" s="27">
        <f>IF(D1060="","",IF(U1060=0,"Not listed yet",IF(AND(S1060=H1060,T1060=I1060,U1060=R1060),"OK","Mismatch")))</f>
        <v/>
      </c>
    </row>
    <row r="1061">
      <c r="A1061" s="25" t="n"/>
      <c r="B1061" s="25" t="n"/>
      <c r="C1061" s="26" t="n"/>
      <c r="D1061" s="26" t="n"/>
      <c r="E1061" s="26" t="n"/>
      <c r="F1061" s="26" t="n"/>
      <c r="G1061" s="25" t="n"/>
      <c r="H1061" s="25" t="n"/>
      <c r="I1061" s="25" t="n"/>
      <c r="J1061" s="25" t="n"/>
      <c r="K1061" s="25" t="n"/>
      <c r="L1061" s="27">
        <f>IF(D1061="","",MIN(INT(H1061/J1061),I1061))</f>
        <v/>
      </c>
      <c r="M1061" s="27">
        <f>IF(D1061="","",INT((H1061-L1061*J1061)/J1061))</f>
        <v/>
      </c>
      <c r="N1061" s="27">
        <f>IF(D1061="","",INT((I1061-L1061)/J1061))</f>
        <v/>
      </c>
      <c r="O1061" s="27">
        <f>IF(D1061="","",H1061-L1061*J1061-M1061*J1061)</f>
        <v/>
      </c>
      <c r="P1061" s="27">
        <f>IF(D1061="","",I1061-L1061-N1061*J1061)</f>
        <v/>
      </c>
      <c r="Q1061" s="27">
        <f>IF(D1061="","",IF(AND(O1061&gt;0,P1061&gt;0),IF(O1061+P1061&lt;=J1061,1,2),IF(O1061+P1061&gt;0,1,0)))</f>
        <v/>
      </c>
      <c r="R1061" s="27">
        <f>IF(D1061="","",L1061+M1061+N1061+Q1061)</f>
        <v/>
      </c>
      <c r="S1061" s="27">
        <f>IF(D1061="","",SUMIFS('3_Package_List'!$H$2:$H$5001,'3_Package_List'!$E$2:$E$5001,C1061,'3_Package_List'!$G$2:$G$5001,D1061))</f>
        <v/>
      </c>
      <c r="T1061" s="27">
        <f>IF(D1061="","",SUMIFS('3_Package_List'!$J$2:$J$5001,'3_Package_List'!$E$2:$E$5001,C1061,'3_Package_List'!$G$2:$G$5001,D1061))</f>
        <v/>
      </c>
      <c r="U1061" s="27">
        <f>IF(D1061="","",COUNTIFS('3_Package_List'!$E$2:$E$5001,C1061,'3_Package_List'!$G$2:$G$5001,D1061))</f>
        <v/>
      </c>
      <c r="V1061" s="27">
        <f>IF(D1061="","",IF(U1061=0,"Not listed yet",IF(AND(S1061=H1061,T1061=I1061,U1061=R1061),"OK","Mismatch")))</f>
        <v/>
      </c>
    </row>
    <row r="1062">
      <c r="A1062" s="25" t="n"/>
      <c r="B1062" s="25" t="n"/>
      <c r="C1062" s="26" t="n"/>
      <c r="D1062" s="26" t="n"/>
      <c r="E1062" s="26" t="n"/>
      <c r="F1062" s="26" t="n"/>
      <c r="G1062" s="25" t="n"/>
      <c r="H1062" s="25" t="n"/>
      <c r="I1062" s="25" t="n"/>
      <c r="J1062" s="25" t="n"/>
      <c r="K1062" s="25" t="n"/>
      <c r="L1062" s="27">
        <f>IF(D1062="","",MIN(INT(H1062/J1062),I1062))</f>
        <v/>
      </c>
      <c r="M1062" s="27">
        <f>IF(D1062="","",INT((H1062-L1062*J1062)/J1062))</f>
        <v/>
      </c>
      <c r="N1062" s="27">
        <f>IF(D1062="","",INT((I1062-L1062)/J1062))</f>
        <v/>
      </c>
      <c r="O1062" s="27">
        <f>IF(D1062="","",H1062-L1062*J1062-M1062*J1062)</f>
        <v/>
      </c>
      <c r="P1062" s="27">
        <f>IF(D1062="","",I1062-L1062-N1062*J1062)</f>
        <v/>
      </c>
      <c r="Q1062" s="27">
        <f>IF(D1062="","",IF(AND(O1062&gt;0,P1062&gt;0),IF(O1062+P1062&lt;=J1062,1,2),IF(O1062+P1062&gt;0,1,0)))</f>
        <v/>
      </c>
      <c r="R1062" s="27">
        <f>IF(D1062="","",L1062+M1062+N1062+Q1062)</f>
        <v/>
      </c>
      <c r="S1062" s="27">
        <f>IF(D1062="","",SUMIFS('3_Package_List'!$H$2:$H$5001,'3_Package_List'!$E$2:$E$5001,C1062,'3_Package_List'!$G$2:$G$5001,D1062))</f>
        <v/>
      </c>
      <c r="T1062" s="27">
        <f>IF(D1062="","",SUMIFS('3_Package_List'!$J$2:$J$5001,'3_Package_List'!$E$2:$E$5001,C1062,'3_Package_List'!$G$2:$G$5001,D1062))</f>
        <v/>
      </c>
      <c r="U1062" s="27">
        <f>IF(D1062="","",COUNTIFS('3_Package_List'!$E$2:$E$5001,C1062,'3_Package_List'!$G$2:$G$5001,D1062))</f>
        <v/>
      </c>
      <c r="V1062" s="27">
        <f>IF(D1062="","",IF(U1062=0,"Not listed yet",IF(AND(S1062=H1062,T1062=I1062,U1062=R1062),"OK","Mismatch")))</f>
        <v/>
      </c>
    </row>
    <row r="1063">
      <c r="A1063" s="25" t="n"/>
      <c r="B1063" s="25" t="n"/>
      <c r="C1063" s="26" t="n"/>
      <c r="D1063" s="26" t="n"/>
      <c r="E1063" s="26" t="n"/>
      <c r="F1063" s="26" t="n"/>
      <c r="G1063" s="25" t="n"/>
      <c r="H1063" s="25" t="n"/>
      <c r="I1063" s="25" t="n"/>
      <c r="J1063" s="25" t="n"/>
      <c r="K1063" s="25" t="n"/>
      <c r="L1063" s="27">
        <f>IF(D1063="","",MIN(INT(H1063/J1063),I1063))</f>
        <v/>
      </c>
      <c r="M1063" s="27">
        <f>IF(D1063="","",INT((H1063-L1063*J1063)/J1063))</f>
        <v/>
      </c>
      <c r="N1063" s="27">
        <f>IF(D1063="","",INT((I1063-L1063)/J1063))</f>
        <v/>
      </c>
      <c r="O1063" s="27">
        <f>IF(D1063="","",H1063-L1063*J1063-M1063*J1063)</f>
        <v/>
      </c>
      <c r="P1063" s="27">
        <f>IF(D1063="","",I1063-L1063-N1063*J1063)</f>
        <v/>
      </c>
      <c r="Q1063" s="27">
        <f>IF(D1063="","",IF(AND(O1063&gt;0,P1063&gt;0),IF(O1063+P1063&lt;=J1063,1,2),IF(O1063+P1063&gt;0,1,0)))</f>
        <v/>
      </c>
      <c r="R1063" s="27">
        <f>IF(D1063="","",L1063+M1063+N1063+Q1063)</f>
        <v/>
      </c>
      <c r="S1063" s="27">
        <f>IF(D1063="","",SUMIFS('3_Package_List'!$H$2:$H$5001,'3_Package_List'!$E$2:$E$5001,C1063,'3_Package_List'!$G$2:$G$5001,D1063))</f>
        <v/>
      </c>
      <c r="T1063" s="27">
        <f>IF(D1063="","",SUMIFS('3_Package_List'!$J$2:$J$5001,'3_Package_List'!$E$2:$E$5001,C1063,'3_Package_List'!$G$2:$G$5001,D1063))</f>
        <v/>
      </c>
      <c r="U1063" s="27">
        <f>IF(D1063="","",COUNTIFS('3_Package_List'!$E$2:$E$5001,C1063,'3_Package_List'!$G$2:$G$5001,D1063))</f>
        <v/>
      </c>
      <c r="V1063" s="27">
        <f>IF(D1063="","",IF(U1063=0,"Not listed yet",IF(AND(S1063=H1063,T1063=I1063,U1063=R1063),"OK","Mismatch")))</f>
        <v/>
      </c>
    </row>
    <row r="1064">
      <c r="A1064" s="25" t="n"/>
      <c r="B1064" s="25" t="n"/>
      <c r="C1064" s="26" t="n"/>
      <c r="D1064" s="26" t="n"/>
      <c r="E1064" s="26" t="n"/>
      <c r="F1064" s="26" t="n"/>
      <c r="G1064" s="25" t="n"/>
      <c r="H1064" s="25" t="n"/>
      <c r="I1064" s="25" t="n"/>
      <c r="J1064" s="25" t="n"/>
      <c r="K1064" s="25" t="n"/>
      <c r="L1064" s="27">
        <f>IF(D1064="","",MIN(INT(H1064/J1064),I1064))</f>
        <v/>
      </c>
      <c r="M1064" s="27">
        <f>IF(D1064="","",INT((H1064-L1064*J1064)/J1064))</f>
        <v/>
      </c>
      <c r="N1064" s="27">
        <f>IF(D1064="","",INT((I1064-L1064)/J1064))</f>
        <v/>
      </c>
      <c r="O1064" s="27">
        <f>IF(D1064="","",H1064-L1064*J1064-M1064*J1064)</f>
        <v/>
      </c>
      <c r="P1064" s="27">
        <f>IF(D1064="","",I1064-L1064-N1064*J1064)</f>
        <v/>
      </c>
      <c r="Q1064" s="27">
        <f>IF(D1064="","",IF(AND(O1064&gt;0,P1064&gt;0),IF(O1064+P1064&lt;=J1064,1,2),IF(O1064+P1064&gt;0,1,0)))</f>
        <v/>
      </c>
      <c r="R1064" s="27">
        <f>IF(D1064="","",L1064+M1064+N1064+Q1064)</f>
        <v/>
      </c>
      <c r="S1064" s="27">
        <f>IF(D1064="","",SUMIFS('3_Package_List'!$H$2:$H$5001,'3_Package_List'!$E$2:$E$5001,C1064,'3_Package_List'!$G$2:$G$5001,D1064))</f>
        <v/>
      </c>
      <c r="T1064" s="27">
        <f>IF(D1064="","",SUMIFS('3_Package_List'!$J$2:$J$5001,'3_Package_List'!$E$2:$E$5001,C1064,'3_Package_List'!$G$2:$G$5001,D1064))</f>
        <v/>
      </c>
      <c r="U1064" s="27">
        <f>IF(D1064="","",COUNTIFS('3_Package_List'!$E$2:$E$5001,C1064,'3_Package_List'!$G$2:$G$5001,D1064))</f>
        <v/>
      </c>
      <c r="V1064" s="27">
        <f>IF(D1064="","",IF(U1064=0,"Not listed yet",IF(AND(S1064=H1064,T1064=I1064,U1064=R1064),"OK","Mismatch")))</f>
        <v/>
      </c>
    </row>
    <row r="1065">
      <c r="A1065" s="25" t="n"/>
      <c r="B1065" s="25" t="n"/>
      <c r="C1065" s="26" t="n"/>
      <c r="D1065" s="26" t="n"/>
      <c r="E1065" s="26" t="n"/>
      <c r="F1065" s="26" t="n"/>
      <c r="G1065" s="25" t="n"/>
      <c r="H1065" s="25" t="n"/>
      <c r="I1065" s="25" t="n"/>
      <c r="J1065" s="25" t="n"/>
      <c r="K1065" s="25" t="n"/>
      <c r="L1065" s="27">
        <f>IF(D1065="","",MIN(INT(H1065/J1065),I1065))</f>
        <v/>
      </c>
      <c r="M1065" s="27">
        <f>IF(D1065="","",INT((H1065-L1065*J1065)/J1065))</f>
        <v/>
      </c>
      <c r="N1065" s="27">
        <f>IF(D1065="","",INT((I1065-L1065)/J1065))</f>
        <v/>
      </c>
      <c r="O1065" s="27">
        <f>IF(D1065="","",H1065-L1065*J1065-M1065*J1065)</f>
        <v/>
      </c>
      <c r="P1065" s="27">
        <f>IF(D1065="","",I1065-L1065-N1065*J1065)</f>
        <v/>
      </c>
      <c r="Q1065" s="27">
        <f>IF(D1065="","",IF(AND(O1065&gt;0,P1065&gt;0),IF(O1065+P1065&lt;=J1065,1,2),IF(O1065+P1065&gt;0,1,0)))</f>
        <v/>
      </c>
      <c r="R1065" s="27">
        <f>IF(D1065="","",L1065+M1065+N1065+Q1065)</f>
        <v/>
      </c>
      <c r="S1065" s="27">
        <f>IF(D1065="","",SUMIFS('3_Package_List'!$H$2:$H$5001,'3_Package_List'!$E$2:$E$5001,C1065,'3_Package_List'!$G$2:$G$5001,D1065))</f>
        <v/>
      </c>
      <c r="T1065" s="27">
        <f>IF(D1065="","",SUMIFS('3_Package_List'!$J$2:$J$5001,'3_Package_List'!$E$2:$E$5001,C1065,'3_Package_List'!$G$2:$G$5001,D1065))</f>
        <v/>
      </c>
      <c r="U1065" s="27">
        <f>IF(D1065="","",COUNTIFS('3_Package_List'!$E$2:$E$5001,C1065,'3_Package_List'!$G$2:$G$5001,D1065))</f>
        <v/>
      </c>
      <c r="V1065" s="27">
        <f>IF(D1065="","",IF(U1065=0,"Not listed yet",IF(AND(S1065=H1065,T1065=I1065,U1065=R1065),"OK","Mismatch")))</f>
        <v/>
      </c>
    </row>
    <row r="1066">
      <c r="A1066" s="25" t="n"/>
      <c r="B1066" s="25" t="n"/>
      <c r="C1066" s="26" t="n"/>
      <c r="D1066" s="26" t="n"/>
      <c r="E1066" s="26" t="n"/>
      <c r="F1066" s="26" t="n"/>
      <c r="G1066" s="25" t="n"/>
      <c r="H1066" s="25" t="n"/>
      <c r="I1066" s="25" t="n"/>
      <c r="J1066" s="25" t="n"/>
      <c r="K1066" s="25" t="n"/>
      <c r="L1066" s="27">
        <f>IF(D1066="","",MIN(INT(H1066/J1066),I1066))</f>
        <v/>
      </c>
      <c r="M1066" s="27">
        <f>IF(D1066="","",INT((H1066-L1066*J1066)/J1066))</f>
        <v/>
      </c>
      <c r="N1066" s="27">
        <f>IF(D1066="","",INT((I1066-L1066)/J1066))</f>
        <v/>
      </c>
      <c r="O1066" s="27">
        <f>IF(D1066="","",H1066-L1066*J1066-M1066*J1066)</f>
        <v/>
      </c>
      <c r="P1066" s="27">
        <f>IF(D1066="","",I1066-L1066-N1066*J1066)</f>
        <v/>
      </c>
      <c r="Q1066" s="27">
        <f>IF(D1066="","",IF(AND(O1066&gt;0,P1066&gt;0),IF(O1066+P1066&lt;=J1066,1,2),IF(O1066+P1066&gt;0,1,0)))</f>
        <v/>
      </c>
      <c r="R1066" s="27">
        <f>IF(D1066="","",L1066+M1066+N1066+Q1066)</f>
        <v/>
      </c>
      <c r="S1066" s="27">
        <f>IF(D1066="","",SUMIFS('3_Package_List'!$H$2:$H$5001,'3_Package_List'!$E$2:$E$5001,C1066,'3_Package_List'!$G$2:$G$5001,D1066))</f>
        <v/>
      </c>
      <c r="T1066" s="27">
        <f>IF(D1066="","",SUMIFS('3_Package_List'!$J$2:$J$5001,'3_Package_List'!$E$2:$E$5001,C1066,'3_Package_List'!$G$2:$G$5001,D1066))</f>
        <v/>
      </c>
      <c r="U1066" s="27">
        <f>IF(D1066="","",COUNTIFS('3_Package_List'!$E$2:$E$5001,C1066,'3_Package_List'!$G$2:$G$5001,D1066))</f>
        <v/>
      </c>
      <c r="V1066" s="27">
        <f>IF(D1066="","",IF(U1066=0,"Not listed yet",IF(AND(S1066=H1066,T1066=I1066,U1066=R1066),"OK","Mismatch")))</f>
        <v/>
      </c>
    </row>
    <row r="1067">
      <c r="A1067" s="25" t="n"/>
      <c r="B1067" s="25" t="n"/>
      <c r="C1067" s="26" t="n"/>
      <c r="D1067" s="26" t="n"/>
      <c r="E1067" s="26" t="n"/>
      <c r="F1067" s="26" t="n"/>
      <c r="G1067" s="25" t="n"/>
      <c r="H1067" s="25" t="n"/>
      <c r="I1067" s="25" t="n"/>
      <c r="J1067" s="25" t="n"/>
      <c r="K1067" s="25" t="n"/>
      <c r="L1067" s="27">
        <f>IF(D1067="","",MIN(INT(H1067/J1067),I1067))</f>
        <v/>
      </c>
      <c r="M1067" s="27">
        <f>IF(D1067="","",INT((H1067-L1067*J1067)/J1067))</f>
        <v/>
      </c>
      <c r="N1067" s="27">
        <f>IF(D1067="","",INT((I1067-L1067)/J1067))</f>
        <v/>
      </c>
      <c r="O1067" s="27">
        <f>IF(D1067="","",H1067-L1067*J1067-M1067*J1067)</f>
        <v/>
      </c>
      <c r="P1067" s="27">
        <f>IF(D1067="","",I1067-L1067-N1067*J1067)</f>
        <v/>
      </c>
      <c r="Q1067" s="27">
        <f>IF(D1067="","",IF(AND(O1067&gt;0,P1067&gt;0),IF(O1067+P1067&lt;=J1067,1,2),IF(O1067+P1067&gt;0,1,0)))</f>
        <v/>
      </c>
      <c r="R1067" s="27">
        <f>IF(D1067="","",L1067+M1067+N1067+Q1067)</f>
        <v/>
      </c>
      <c r="S1067" s="27">
        <f>IF(D1067="","",SUMIFS('3_Package_List'!$H$2:$H$5001,'3_Package_List'!$E$2:$E$5001,C1067,'3_Package_List'!$G$2:$G$5001,D1067))</f>
        <v/>
      </c>
      <c r="T1067" s="27">
        <f>IF(D1067="","",SUMIFS('3_Package_List'!$J$2:$J$5001,'3_Package_List'!$E$2:$E$5001,C1067,'3_Package_List'!$G$2:$G$5001,D1067))</f>
        <v/>
      </c>
      <c r="U1067" s="27">
        <f>IF(D1067="","",COUNTIFS('3_Package_List'!$E$2:$E$5001,C1067,'3_Package_List'!$G$2:$G$5001,D1067))</f>
        <v/>
      </c>
      <c r="V1067" s="27">
        <f>IF(D1067="","",IF(U1067=0,"Not listed yet",IF(AND(S1067=H1067,T1067=I1067,U1067=R1067),"OK","Mismatch")))</f>
        <v/>
      </c>
    </row>
    <row r="1068">
      <c r="A1068" s="25" t="n"/>
      <c r="B1068" s="25" t="n"/>
      <c r="C1068" s="26" t="n"/>
      <c r="D1068" s="26" t="n"/>
      <c r="E1068" s="26" t="n"/>
      <c r="F1068" s="26" t="n"/>
      <c r="G1068" s="25" t="n"/>
      <c r="H1068" s="25" t="n"/>
      <c r="I1068" s="25" t="n"/>
      <c r="J1068" s="25" t="n"/>
      <c r="K1068" s="25" t="n"/>
      <c r="L1068" s="27">
        <f>IF(D1068="","",MIN(INT(H1068/J1068),I1068))</f>
        <v/>
      </c>
      <c r="M1068" s="27">
        <f>IF(D1068="","",INT((H1068-L1068*J1068)/J1068))</f>
        <v/>
      </c>
      <c r="N1068" s="27">
        <f>IF(D1068="","",INT((I1068-L1068)/J1068))</f>
        <v/>
      </c>
      <c r="O1068" s="27">
        <f>IF(D1068="","",H1068-L1068*J1068-M1068*J1068)</f>
        <v/>
      </c>
      <c r="P1068" s="27">
        <f>IF(D1068="","",I1068-L1068-N1068*J1068)</f>
        <v/>
      </c>
      <c r="Q1068" s="27">
        <f>IF(D1068="","",IF(AND(O1068&gt;0,P1068&gt;0),IF(O1068+P1068&lt;=J1068,1,2),IF(O1068+P1068&gt;0,1,0)))</f>
        <v/>
      </c>
      <c r="R1068" s="27">
        <f>IF(D1068="","",L1068+M1068+N1068+Q1068)</f>
        <v/>
      </c>
      <c r="S1068" s="27">
        <f>IF(D1068="","",SUMIFS('3_Package_List'!$H$2:$H$5001,'3_Package_List'!$E$2:$E$5001,C1068,'3_Package_List'!$G$2:$G$5001,D1068))</f>
        <v/>
      </c>
      <c r="T1068" s="27">
        <f>IF(D1068="","",SUMIFS('3_Package_List'!$J$2:$J$5001,'3_Package_List'!$E$2:$E$5001,C1068,'3_Package_List'!$G$2:$G$5001,D1068))</f>
        <v/>
      </c>
      <c r="U1068" s="27">
        <f>IF(D1068="","",COUNTIFS('3_Package_List'!$E$2:$E$5001,C1068,'3_Package_List'!$G$2:$G$5001,D1068))</f>
        <v/>
      </c>
      <c r="V1068" s="27">
        <f>IF(D1068="","",IF(U1068=0,"Not listed yet",IF(AND(S1068=H1068,T1068=I1068,U1068=R1068),"OK","Mismatch")))</f>
        <v/>
      </c>
    </row>
    <row r="1069">
      <c r="A1069" s="25" t="n"/>
      <c r="B1069" s="25" t="n"/>
      <c r="C1069" s="26" t="n"/>
      <c r="D1069" s="26" t="n"/>
      <c r="E1069" s="26" t="n"/>
      <c r="F1069" s="26" t="n"/>
      <c r="G1069" s="25" t="n"/>
      <c r="H1069" s="25" t="n"/>
      <c r="I1069" s="25" t="n"/>
      <c r="J1069" s="25" t="n"/>
      <c r="K1069" s="25" t="n"/>
      <c r="L1069" s="27">
        <f>IF(D1069="","",MIN(INT(H1069/J1069),I1069))</f>
        <v/>
      </c>
      <c r="M1069" s="27">
        <f>IF(D1069="","",INT((H1069-L1069*J1069)/J1069))</f>
        <v/>
      </c>
      <c r="N1069" s="27">
        <f>IF(D1069="","",INT((I1069-L1069)/J1069))</f>
        <v/>
      </c>
      <c r="O1069" s="27">
        <f>IF(D1069="","",H1069-L1069*J1069-M1069*J1069)</f>
        <v/>
      </c>
      <c r="P1069" s="27">
        <f>IF(D1069="","",I1069-L1069-N1069*J1069)</f>
        <v/>
      </c>
      <c r="Q1069" s="27">
        <f>IF(D1069="","",IF(AND(O1069&gt;0,P1069&gt;0),IF(O1069+P1069&lt;=J1069,1,2),IF(O1069+P1069&gt;0,1,0)))</f>
        <v/>
      </c>
      <c r="R1069" s="27">
        <f>IF(D1069="","",L1069+M1069+N1069+Q1069)</f>
        <v/>
      </c>
      <c r="S1069" s="27">
        <f>IF(D1069="","",SUMIFS('3_Package_List'!$H$2:$H$5001,'3_Package_List'!$E$2:$E$5001,C1069,'3_Package_List'!$G$2:$G$5001,D1069))</f>
        <v/>
      </c>
      <c r="T1069" s="27">
        <f>IF(D1069="","",SUMIFS('3_Package_List'!$J$2:$J$5001,'3_Package_List'!$E$2:$E$5001,C1069,'3_Package_List'!$G$2:$G$5001,D1069))</f>
        <v/>
      </c>
      <c r="U1069" s="27">
        <f>IF(D1069="","",COUNTIFS('3_Package_List'!$E$2:$E$5001,C1069,'3_Package_List'!$G$2:$G$5001,D1069))</f>
        <v/>
      </c>
      <c r="V1069" s="27">
        <f>IF(D1069="","",IF(U1069=0,"Not listed yet",IF(AND(S1069=H1069,T1069=I1069,U1069=R1069),"OK","Mismatch")))</f>
        <v/>
      </c>
    </row>
    <row r="1070">
      <c r="A1070" s="25" t="n"/>
      <c r="B1070" s="25" t="n"/>
      <c r="C1070" s="26" t="n"/>
      <c r="D1070" s="26" t="n"/>
      <c r="E1070" s="26" t="n"/>
      <c r="F1070" s="26" t="n"/>
      <c r="G1070" s="25" t="n"/>
      <c r="H1070" s="25" t="n"/>
      <c r="I1070" s="25" t="n"/>
      <c r="J1070" s="25" t="n"/>
      <c r="K1070" s="25" t="n"/>
      <c r="L1070" s="27">
        <f>IF(D1070="","",MIN(INT(H1070/J1070),I1070))</f>
        <v/>
      </c>
      <c r="M1070" s="27">
        <f>IF(D1070="","",INT((H1070-L1070*J1070)/J1070))</f>
        <v/>
      </c>
      <c r="N1070" s="27">
        <f>IF(D1070="","",INT((I1070-L1070)/J1070))</f>
        <v/>
      </c>
      <c r="O1070" s="27">
        <f>IF(D1070="","",H1070-L1070*J1070-M1070*J1070)</f>
        <v/>
      </c>
      <c r="P1070" s="27">
        <f>IF(D1070="","",I1070-L1070-N1070*J1070)</f>
        <v/>
      </c>
      <c r="Q1070" s="27">
        <f>IF(D1070="","",IF(AND(O1070&gt;0,P1070&gt;0),IF(O1070+P1070&lt;=J1070,1,2),IF(O1070+P1070&gt;0,1,0)))</f>
        <v/>
      </c>
      <c r="R1070" s="27">
        <f>IF(D1070="","",L1070+M1070+N1070+Q1070)</f>
        <v/>
      </c>
      <c r="S1070" s="27">
        <f>IF(D1070="","",SUMIFS('3_Package_List'!$H$2:$H$5001,'3_Package_List'!$E$2:$E$5001,C1070,'3_Package_List'!$G$2:$G$5001,D1070))</f>
        <v/>
      </c>
      <c r="T1070" s="27">
        <f>IF(D1070="","",SUMIFS('3_Package_List'!$J$2:$J$5001,'3_Package_List'!$E$2:$E$5001,C1070,'3_Package_List'!$G$2:$G$5001,D1070))</f>
        <v/>
      </c>
      <c r="U1070" s="27">
        <f>IF(D1070="","",COUNTIFS('3_Package_List'!$E$2:$E$5001,C1070,'3_Package_List'!$G$2:$G$5001,D1070))</f>
        <v/>
      </c>
      <c r="V1070" s="27">
        <f>IF(D1070="","",IF(U1070=0,"Not listed yet",IF(AND(S1070=H1070,T1070=I1070,U1070=R1070),"OK","Mismatch")))</f>
        <v/>
      </c>
    </row>
    <row r="1071">
      <c r="A1071" s="25" t="n"/>
      <c r="B1071" s="25" t="n"/>
      <c r="C1071" s="26" t="n"/>
      <c r="D1071" s="26" t="n"/>
      <c r="E1071" s="26" t="n"/>
      <c r="F1071" s="26" t="n"/>
      <c r="G1071" s="25" t="n"/>
      <c r="H1071" s="25" t="n"/>
      <c r="I1071" s="25" t="n"/>
      <c r="J1071" s="25" t="n"/>
      <c r="K1071" s="25" t="n"/>
      <c r="L1071" s="27">
        <f>IF(D1071="","",MIN(INT(H1071/J1071),I1071))</f>
        <v/>
      </c>
      <c r="M1071" s="27">
        <f>IF(D1071="","",INT((H1071-L1071*J1071)/J1071))</f>
        <v/>
      </c>
      <c r="N1071" s="27">
        <f>IF(D1071="","",INT((I1071-L1071)/J1071))</f>
        <v/>
      </c>
      <c r="O1071" s="27">
        <f>IF(D1071="","",H1071-L1071*J1071-M1071*J1071)</f>
        <v/>
      </c>
      <c r="P1071" s="27">
        <f>IF(D1071="","",I1071-L1071-N1071*J1071)</f>
        <v/>
      </c>
      <c r="Q1071" s="27">
        <f>IF(D1071="","",IF(AND(O1071&gt;0,P1071&gt;0),IF(O1071+P1071&lt;=J1071,1,2),IF(O1071+P1071&gt;0,1,0)))</f>
        <v/>
      </c>
      <c r="R1071" s="27">
        <f>IF(D1071="","",L1071+M1071+N1071+Q1071)</f>
        <v/>
      </c>
      <c r="S1071" s="27">
        <f>IF(D1071="","",SUMIFS('3_Package_List'!$H$2:$H$5001,'3_Package_List'!$E$2:$E$5001,C1071,'3_Package_List'!$G$2:$G$5001,D1071))</f>
        <v/>
      </c>
      <c r="T1071" s="27">
        <f>IF(D1071="","",SUMIFS('3_Package_List'!$J$2:$J$5001,'3_Package_List'!$E$2:$E$5001,C1071,'3_Package_List'!$G$2:$G$5001,D1071))</f>
        <v/>
      </c>
      <c r="U1071" s="27">
        <f>IF(D1071="","",COUNTIFS('3_Package_List'!$E$2:$E$5001,C1071,'3_Package_List'!$G$2:$G$5001,D1071))</f>
        <v/>
      </c>
      <c r="V1071" s="27">
        <f>IF(D1071="","",IF(U1071=0,"Not listed yet",IF(AND(S1071=H1071,T1071=I1071,U1071=R1071),"OK","Mismatch")))</f>
        <v/>
      </c>
    </row>
    <row r="1072">
      <c r="A1072" s="25" t="n"/>
      <c r="B1072" s="25" t="n"/>
      <c r="C1072" s="26" t="n"/>
      <c r="D1072" s="26" t="n"/>
      <c r="E1072" s="26" t="n"/>
      <c r="F1072" s="26" t="n"/>
      <c r="G1072" s="25" t="n"/>
      <c r="H1072" s="25" t="n"/>
      <c r="I1072" s="25" t="n"/>
      <c r="J1072" s="25" t="n"/>
      <c r="K1072" s="25" t="n"/>
      <c r="L1072" s="27">
        <f>IF(D1072="","",MIN(INT(H1072/J1072),I1072))</f>
        <v/>
      </c>
      <c r="M1072" s="27">
        <f>IF(D1072="","",INT((H1072-L1072*J1072)/J1072))</f>
        <v/>
      </c>
      <c r="N1072" s="27">
        <f>IF(D1072="","",INT((I1072-L1072)/J1072))</f>
        <v/>
      </c>
      <c r="O1072" s="27">
        <f>IF(D1072="","",H1072-L1072*J1072-M1072*J1072)</f>
        <v/>
      </c>
      <c r="P1072" s="27">
        <f>IF(D1072="","",I1072-L1072-N1072*J1072)</f>
        <v/>
      </c>
      <c r="Q1072" s="27">
        <f>IF(D1072="","",IF(AND(O1072&gt;0,P1072&gt;0),IF(O1072+P1072&lt;=J1072,1,2),IF(O1072+P1072&gt;0,1,0)))</f>
        <v/>
      </c>
      <c r="R1072" s="27">
        <f>IF(D1072="","",L1072+M1072+N1072+Q1072)</f>
        <v/>
      </c>
      <c r="S1072" s="27">
        <f>IF(D1072="","",SUMIFS('3_Package_List'!$H$2:$H$5001,'3_Package_List'!$E$2:$E$5001,C1072,'3_Package_List'!$G$2:$G$5001,D1072))</f>
        <v/>
      </c>
      <c r="T1072" s="27">
        <f>IF(D1072="","",SUMIFS('3_Package_List'!$J$2:$J$5001,'3_Package_List'!$E$2:$E$5001,C1072,'3_Package_List'!$G$2:$G$5001,D1072))</f>
        <v/>
      </c>
      <c r="U1072" s="27">
        <f>IF(D1072="","",COUNTIFS('3_Package_List'!$E$2:$E$5001,C1072,'3_Package_List'!$G$2:$G$5001,D1072))</f>
        <v/>
      </c>
      <c r="V1072" s="27">
        <f>IF(D1072="","",IF(U1072=0,"Not listed yet",IF(AND(S1072=H1072,T1072=I1072,U1072=R1072),"OK","Mismatch")))</f>
        <v/>
      </c>
    </row>
    <row r="1073">
      <c r="A1073" s="25" t="n"/>
      <c r="B1073" s="25" t="n"/>
      <c r="C1073" s="26" t="n"/>
      <c r="D1073" s="26" t="n"/>
      <c r="E1073" s="26" t="n"/>
      <c r="F1073" s="26" t="n"/>
      <c r="G1073" s="25" t="n"/>
      <c r="H1073" s="25" t="n"/>
      <c r="I1073" s="25" t="n"/>
      <c r="J1073" s="25" t="n"/>
      <c r="K1073" s="25" t="n"/>
      <c r="L1073" s="27">
        <f>IF(D1073="","",MIN(INT(H1073/J1073),I1073))</f>
        <v/>
      </c>
      <c r="M1073" s="27">
        <f>IF(D1073="","",INT((H1073-L1073*J1073)/J1073))</f>
        <v/>
      </c>
      <c r="N1073" s="27">
        <f>IF(D1073="","",INT((I1073-L1073)/J1073))</f>
        <v/>
      </c>
      <c r="O1073" s="27">
        <f>IF(D1073="","",H1073-L1073*J1073-M1073*J1073)</f>
        <v/>
      </c>
      <c r="P1073" s="27">
        <f>IF(D1073="","",I1073-L1073-N1073*J1073)</f>
        <v/>
      </c>
      <c r="Q1073" s="27">
        <f>IF(D1073="","",IF(AND(O1073&gt;0,P1073&gt;0),IF(O1073+P1073&lt;=J1073,1,2),IF(O1073+P1073&gt;0,1,0)))</f>
        <v/>
      </c>
      <c r="R1073" s="27">
        <f>IF(D1073="","",L1073+M1073+N1073+Q1073)</f>
        <v/>
      </c>
      <c r="S1073" s="27">
        <f>IF(D1073="","",SUMIFS('3_Package_List'!$H$2:$H$5001,'3_Package_List'!$E$2:$E$5001,C1073,'3_Package_List'!$G$2:$G$5001,D1073))</f>
        <v/>
      </c>
      <c r="T1073" s="27">
        <f>IF(D1073="","",SUMIFS('3_Package_List'!$J$2:$J$5001,'3_Package_List'!$E$2:$E$5001,C1073,'3_Package_List'!$G$2:$G$5001,D1073))</f>
        <v/>
      </c>
      <c r="U1073" s="27">
        <f>IF(D1073="","",COUNTIFS('3_Package_List'!$E$2:$E$5001,C1073,'3_Package_List'!$G$2:$G$5001,D1073))</f>
        <v/>
      </c>
      <c r="V1073" s="27">
        <f>IF(D1073="","",IF(U1073=0,"Not listed yet",IF(AND(S1073=H1073,T1073=I1073,U1073=R1073),"OK","Mismatch")))</f>
        <v/>
      </c>
    </row>
    <row r="1074">
      <c r="A1074" s="25" t="n"/>
      <c r="B1074" s="25" t="n"/>
      <c r="C1074" s="26" t="n"/>
      <c r="D1074" s="26" t="n"/>
      <c r="E1074" s="26" t="n"/>
      <c r="F1074" s="26" t="n"/>
      <c r="G1074" s="25" t="n"/>
      <c r="H1074" s="25" t="n"/>
      <c r="I1074" s="25" t="n"/>
      <c r="J1074" s="25" t="n"/>
      <c r="K1074" s="25" t="n"/>
      <c r="L1074" s="27">
        <f>IF(D1074="","",MIN(INT(H1074/J1074),I1074))</f>
        <v/>
      </c>
      <c r="M1074" s="27">
        <f>IF(D1074="","",INT((H1074-L1074*J1074)/J1074))</f>
        <v/>
      </c>
      <c r="N1074" s="27">
        <f>IF(D1074="","",INT((I1074-L1074)/J1074))</f>
        <v/>
      </c>
      <c r="O1074" s="27">
        <f>IF(D1074="","",H1074-L1074*J1074-M1074*J1074)</f>
        <v/>
      </c>
      <c r="P1074" s="27">
        <f>IF(D1074="","",I1074-L1074-N1074*J1074)</f>
        <v/>
      </c>
      <c r="Q1074" s="27">
        <f>IF(D1074="","",IF(AND(O1074&gt;0,P1074&gt;0),IF(O1074+P1074&lt;=J1074,1,2),IF(O1074+P1074&gt;0,1,0)))</f>
        <v/>
      </c>
      <c r="R1074" s="27">
        <f>IF(D1074="","",L1074+M1074+N1074+Q1074)</f>
        <v/>
      </c>
      <c r="S1074" s="27">
        <f>IF(D1074="","",SUMIFS('3_Package_List'!$H$2:$H$5001,'3_Package_List'!$E$2:$E$5001,C1074,'3_Package_List'!$G$2:$G$5001,D1074))</f>
        <v/>
      </c>
      <c r="T1074" s="27">
        <f>IF(D1074="","",SUMIFS('3_Package_List'!$J$2:$J$5001,'3_Package_List'!$E$2:$E$5001,C1074,'3_Package_List'!$G$2:$G$5001,D1074))</f>
        <v/>
      </c>
      <c r="U1074" s="27">
        <f>IF(D1074="","",COUNTIFS('3_Package_List'!$E$2:$E$5001,C1074,'3_Package_List'!$G$2:$G$5001,D1074))</f>
        <v/>
      </c>
      <c r="V1074" s="27">
        <f>IF(D1074="","",IF(U1074=0,"Not listed yet",IF(AND(S1074=H1074,T1074=I1074,U1074=R1074),"OK","Mismatch")))</f>
        <v/>
      </c>
    </row>
    <row r="1075">
      <c r="A1075" s="25" t="n"/>
      <c r="B1075" s="25" t="n"/>
      <c r="C1075" s="26" t="n"/>
      <c r="D1075" s="26" t="n"/>
      <c r="E1075" s="26" t="n"/>
      <c r="F1075" s="26" t="n"/>
      <c r="G1075" s="25" t="n"/>
      <c r="H1075" s="25" t="n"/>
      <c r="I1075" s="25" t="n"/>
      <c r="J1075" s="25" t="n"/>
      <c r="K1075" s="25" t="n"/>
      <c r="L1075" s="27">
        <f>IF(D1075="","",MIN(INT(H1075/J1075),I1075))</f>
        <v/>
      </c>
      <c r="M1075" s="27">
        <f>IF(D1075="","",INT((H1075-L1075*J1075)/J1075))</f>
        <v/>
      </c>
      <c r="N1075" s="27">
        <f>IF(D1075="","",INT((I1075-L1075)/J1075))</f>
        <v/>
      </c>
      <c r="O1075" s="27">
        <f>IF(D1075="","",H1075-L1075*J1075-M1075*J1075)</f>
        <v/>
      </c>
      <c r="P1075" s="27">
        <f>IF(D1075="","",I1075-L1075-N1075*J1075)</f>
        <v/>
      </c>
      <c r="Q1075" s="27">
        <f>IF(D1075="","",IF(AND(O1075&gt;0,P1075&gt;0),IF(O1075+P1075&lt;=J1075,1,2),IF(O1075+P1075&gt;0,1,0)))</f>
        <v/>
      </c>
      <c r="R1075" s="27">
        <f>IF(D1075="","",L1075+M1075+N1075+Q1075)</f>
        <v/>
      </c>
      <c r="S1075" s="27">
        <f>IF(D1075="","",SUMIFS('3_Package_List'!$H$2:$H$5001,'3_Package_List'!$E$2:$E$5001,C1075,'3_Package_List'!$G$2:$G$5001,D1075))</f>
        <v/>
      </c>
      <c r="T1075" s="27">
        <f>IF(D1075="","",SUMIFS('3_Package_List'!$J$2:$J$5001,'3_Package_List'!$E$2:$E$5001,C1075,'3_Package_List'!$G$2:$G$5001,D1075))</f>
        <v/>
      </c>
      <c r="U1075" s="27">
        <f>IF(D1075="","",COUNTIFS('3_Package_List'!$E$2:$E$5001,C1075,'3_Package_List'!$G$2:$G$5001,D1075))</f>
        <v/>
      </c>
      <c r="V1075" s="27">
        <f>IF(D1075="","",IF(U1075=0,"Not listed yet",IF(AND(S1075=H1075,T1075=I1075,U1075=R1075),"OK","Mismatch")))</f>
        <v/>
      </c>
    </row>
    <row r="1076">
      <c r="A1076" s="25" t="n"/>
      <c r="B1076" s="25" t="n"/>
      <c r="C1076" s="26" t="n"/>
      <c r="D1076" s="26" t="n"/>
      <c r="E1076" s="26" t="n"/>
      <c r="F1076" s="26" t="n"/>
      <c r="G1076" s="25" t="n"/>
      <c r="H1076" s="25" t="n"/>
      <c r="I1076" s="25" t="n"/>
      <c r="J1076" s="25" t="n"/>
      <c r="K1076" s="25" t="n"/>
      <c r="L1076" s="27">
        <f>IF(D1076="","",MIN(INT(H1076/J1076),I1076))</f>
        <v/>
      </c>
      <c r="M1076" s="27">
        <f>IF(D1076="","",INT((H1076-L1076*J1076)/J1076))</f>
        <v/>
      </c>
      <c r="N1076" s="27">
        <f>IF(D1076="","",INT((I1076-L1076)/J1076))</f>
        <v/>
      </c>
      <c r="O1076" s="27">
        <f>IF(D1076="","",H1076-L1076*J1076-M1076*J1076)</f>
        <v/>
      </c>
      <c r="P1076" s="27">
        <f>IF(D1076="","",I1076-L1076-N1076*J1076)</f>
        <v/>
      </c>
      <c r="Q1076" s="27">
        <f>IF(D1076="","",IF(AND(O1076&gt;0,P1076&gt;0),IF(O1076+P1076&lt;=J1076,1,2),IF(O1076+P1076&gt;0,1,0)))</f>
        <v/>
      </c>
      <c r="R1076" s="27">
        <f>IF(D1076="","",L1076+M1076+N1076+Q1076)</f>
        <v/>
      </c>
      <c r="S1076" s="27">
        <f>IF(D1076="","",SUMIFS('3_Package_List'!$H$2:$H$5001,'3_Package_List'!$E$2:$E$5001,C1076,'3_Package_List'!$G$2:$G$5001,D1076))</f>
        <v/>
      </c>
      <c r="T1076" s="27">
        <f>IF(D1076="","",SUMIFS('3_Package_List'!$J$2:$J$5001,'3_Package_List'!$E$2:$E$5001,C1076,'3_Package_List'!$G$2:$G$5001,D1076))</f>
        <v/>
      </c>
      <c r="U1076" s="27">
        <f>IF(D1076="","",COUNTIFS('3_Package_List'!$E$2:$E$5001,C1076,'3_Package_List'!$G$2:$G$5001,D1076))</f>
        <v/>
      </c>
      <c r="V1076" s="27">
        <f>IF(D1076="","",IF(U1076=0,"Not listed yet",IF(AND(S1076=H1076,T1076=I1076,U1076=R1076),"OK","Mismatch")))</f>
        <v/>
      </c>
    </row>
    <row r="1077">
      <c r="A1077" s="25" t="n"/>
      <c r="B1077" s="25" t="n"/>
      <c r="C1077" s="26" t="n"/>
      <c r="D1077" s="26" t="n"/>
      <c r="E1077" s="26" t="n"/>
      <c r="F1077" s="26" t="n"/>
      <c r="G1077" s="25" t="n"/>
      <c r="H1077" s="25" t="n"/>
      <c r="I1077" s="25" t="n"/>
      <c r="J1077" s="25" t="n"/>
      <c r="K1077" s="25" t="n"/>
      <c r="L1077" s="27">
        <f>IF(D1077="","",MIN(INT(H1077/J1077),I1077))</f>
        <v/>
      </c>
      <c r="M1077" s="27">
        <f>IF(D1077="","",INT((H1077-L1077*J1077)/J1077))</f>
        <v/>
      </c>
      <c r="N1077" s="27">
        <f>IF(D1077="","",INT((I1077-L1077)/J1077))</f>
        <v/>
      </c>
      <c r="O1077" s="27">
        <f>IF(D1077="","",H1077-L1077*J1077-M1077*J1077)</f>
        <v/>
      </c>
      <c r="P1077" s="27">
        <f>IF(D1077="","",I1077-L1077-N1077*J1077)</f>
        <v/>
      </c>
      <c r="Q1077" s="27">
        <f>IF(D1077="","",IF(AND(O1077&gt;0,P1077&gt;0),IF(O1077+P1077&lt;=J1077,1,2),IF(O1077+P1077&gt;0,1,0)))</f>
        <v/>
      </c>
      <c r="R1077" s="27">
        <f>IF(D1077="","",L1077+M1077+N1077+Q1077)</f>
        <v/>
      </c>
      <c r="S1077" s="27">
        <f>IF(D1077="","",SUMIFS('3_Package_List'!$H$2:$H$5001,'3_Package_List'!$E$2:$E$5001,C1077,'3_Package_List'!$G$2:$G$5001,D1077))</f>
        <v/>
      </c>
      <c r="T1077" s="27">
        <f>IF(D1077="","",SUMIFS('3_Package_List'!$J$2:$J$5001,'3_Package_List'!$E$2:$E$5001,C1077,'3_Package_List'!$G$2:$G$5001,D1077))</f>
        <v/>
      </c>
      <c r="U1077" s="27">
        <f>IF(D1077="","",COUNTIFS('3_Package_List'!$E$2:$E$5001,C1077,'3_Package_List'!$G$2:$G$5001,D1077))</f>
        <v/>
      </c>
      <c r="V1077" s="27">
        <f>IF(D1077="","",IF(U1077=0,"Not listed yet",IF(AND(S1077=H1077,T1077=I1077,U1077=R1077),"OK","Mismatch")))</f>
        <v/>
      </c>
    </row>
    <row r="1078">
      <c r="A1078" s="25" t="n"/>
      <c r="B1078" s="25" t="n"/>
      <c r="C1078" s="26" t="n"/>
      <c r="D1078" s="26" t="n"/>
      <c r="E1078" s="26" t="n"/>
      <c r="F1078" s="26" t="n"/>
      <c r="G1078" s="25" t="n"/>
      <c r="H1078" s="25" t="n"/>
      <c r="I1078" s="25" t="n"/>
      <c r="J1078" s="25" t="n"/>
      <c r="K1078" s="25" t="n"/>
      <c r="L1078" s="27">
        <f>IF(D1078="","",MIN(INT(H1078/J1078),I1078))</f>
        <v/>
      </c>
      <c r="M1078" s="27">
        <f>IF(D1078="","",INT((H1078-L1078*J1078)/J1078))</f>
        <v/>
      </c>
      <c r="N1078" s="27">
        <f>IF(D1078="","",INT((I1078-L1078)/J1078))</f>
        <v/>
      </c>
      <c r="O1078" s="27">
        <f>IF(D1078="","",H1078-L1078*J1078-M1078*J1078)</f>
        <v/>
      </c>
      <c r="P1078" s="27">
        <f>IF(D1078="","",I1078-L1078-N1078*J1078)</f>
        <v/>
      </c>
      <c r="Q1078" s="27">
        <f>IF(D1078="","",IF(AND(O1078&gt;0,P1078&gt;0),IF(O1078+P1078&lt;=J1078,1,2),IF(O1078+P1078&gt;0,1,0)))</f>
        <v/>
      </c>
      <c r="R1078" s="27">
        <f>IF(D1078="","",L1078+M1078+N1078+Q1078)</f>
        <v/>
      </c>
      <c r="S1078" s="27">
        <f>IF(D1078="","",SUMIFS('3_Package_List'!$H$2:$H$5001,'3_Package_List'!$E$2:$E$5001,C1078,'3_Package_List'!$G$2:$G$5001,D1078))</f>
        <v/>
      </c>
      <c r="T1078" s="27">
        <f>IF(D1078="","",SUMIFS('3_Package_List'!$J$2:$J$5001,'3_Package_List'!$E$2:$E$5001,C1078,'3_Package_List'!$G$2:$G$5001,D1078))</f>
        <v/>
      </c>
      <c r="U1078" s="27">
        <f>IF(D1078="","",COUNTIFS('3_Package_List'!$E$2:$E$5001,C1078,'3_Package_List'!$G$2:$G$5001,D1078))</f>
        <v/>
      </c>
      <c r="V1078" s="27">
        <f>IF(D1078="","",IF(U1078=0,"Not listed yet",IF(AND(S1078=H1078,T1078=I1078,U1078=R1078),"OK","Mismatch")))</f>
        <v/>
      </c>
    </row>
    <row r="1079">
      <c r="A1079" s="25" t="n"/>
      <c r="B1079" s="25" t="n"/>
      <c r="C1079" s="26" t="n"/>
      <c r="D1079" s="26" t="n"/>
      <c r="E1079" s="26" t="n"/>
      <c r="F1079" s="26" t="n"/>
      <c r="G1079" s="25" t="n"/>
      <c r="H1079" s="25" t="n"/>
      <c r="I1079" s="25" t="n"/>
      <c r="J1079" s="25" t="n"/>
      <c r="K1079" s="25" t="n"/>
      <c r="L1079" s="27">
        <f>IF(D1079="","",MIN(INT(H1079/J1079),I1079))</f>
        <v/>
      </c>
      <c r="M1079" s="27">
        <f>IF(D1079="","",INT((H1079-L1079*J1079)/J1079))</f>
        <v/>
      </c>
      <c r="N1079" s="27">
        <f>IF(D1079="","",INT((I1079-L1079)/J1079))</f>
        <v/>
      </c>
      <c r="O1079" s="27">
        <f>IF(D1079="","",H1079-L1079*J1079-M1079*J1079)</f>
        <v/>
      </c>
      <c r="P1079" s="27">
        <f>IF(D1079="","",I1079-L1079-N1079*J1079)</f>
        <v/>
      </c>
      <c r="Q1079" s="27">
        <f>IF(D1079="","",IF(AND(O1079&gt;0,P1079&gt;0),IF(O1079+P1079&lt;=J1079,1,2),IF(O1079+P1079&gt;0,1,0)))</f>
        <v/>
      </c>
      <c r="R1079" s="27">
        <f>IF(D1079="","",L1079+M1079+N1079+Q1079)</f>
        <v/>
      </c>
      <c r="S1079" s="27">
        <f>IF(D1079="","",SUMIFS('3_Package_List'!$H$2:$H$5001,'3_Package_List'!$E$2:$E$5001,C1079,'3_Package_List'!$G$2:$G$5001,D1079))</f>
        <v/>
      </c>
      <c r="T1079" s="27">
        <f>IF(D1079="","",SUMIFS('3_Package_List'!$J$2:$J$5001,'3_Package_List'!$E$2:$E$5001,C1079,'3_Package_List'!$G$2:$G$5001,D1079))</f>
        <v/>
      </c>
      <c r="U1079" s="27">
        <f>IF(D1079="","",COUNTIFS('3_Package_List'!$E$2:$E$5001,C1079,'3_Package_List'!$G$2:$G$5001,D1079))</f>
        <v/>
      </c>
      <c r="V1079" s="27">
        <f>IF(D1079="","",IF(U1079=0,"Not listed yet",IF(AND(S1079=H1079,T1079=I1079,U1079=R1079),"OK","Mismatch")))</f>
        <v/>
      </c>
    </row>
    <row r="1080">
      <c r="A1080" s="25" t="n"/>
      <c r="B1080" s="25" t="n"/>
      <c r="C1080" s="26" t="n"/>
      <c r="D1080" s="26" t="n"/>
      <c r="E1080" s="26" t="n"/>
      <c r="F1080" s="26" t="n"/>
      <c r="G1080" s="25" t="n"/>
      <c r="H1080" s="25" t="n"/>
      <c r="I1080" s="25" t="n"/>
      <c r="J1080" s="25" t="n"/>
      <c r="K1080" s="25" t="n"/>
      <c r="L1080" s="27">
        <f>IF(D1080="","",MIN(INT(H1080/J1080),I1080))</f>
        <v/>
      </c>
      <c r="M1080" s="27">
        <f>IF(D1080="","",INT((H1080-L1080*J1080)/J1080))</f>
        <v/>
      </c>
      <c r="N1080" s="27">
        <f>IF(D1080="","",INT((I1080-L1080)/J1080))</f>
        <v/>
      </c>
      <c r="O1080" s="27">
        <f>IF(D1080="","",H1080-L1080*J1080-M1080*J1080)</f>
        <v/>
      </c>
      <c r="P1080" s="27">
        <f>IF(D1080="","",I1080-L1080-N1080*J1080)</f>
        <v/>
      </c>
      <c r="Q1080" s="27">
        <f>IF(D1080="","",IF(AND(O1080&gt;0,P1080&gt;0),IF(O1080+P1080&lt;=J1080,1,2),IF(O1080+P1080&gt;0,1,0)))</f>
        <v/>
      </c>
      <c r="R1080" s="27">
        <f>IF(D1080="","",L1080+M1080+N1080+Q1080)</f>
        <v/>
      </c>
      <c r="S1080" s="27">
        <f>IF(D1080="","",SUMIFS('3_Package_List'!$H$2:$H$5001,'3_Package_List'!$E$2:$E$5001,C1080,'3_Package_List'!$G$2:$G$5001,D1080))</f>
        <v/>
      </c>
      <c r="T1080" s="27">
        <f>IF(D1080="","",SUMIFS('3_Package_List'!$J$2:$J$5001,'3_Package_List'!$E$2:$E$5001,C1080,'3_Package_List'!$G$2:$G$5001,D1080))</f>
        <v/>
      </c>
      <c r="U1080" s="27">
        <f>IF(D1080="","",COUNTIFS('3_Package_List'!$E$2:$E$5001,C1080,'3_Package_List'!$G$2:$G$5001,D1080))</f>
        <v/>
      </c>
      <c r="V1080" s="27">
        <f>IF(D1080="","",IF(U1080=0,"Not listed yet",IF(AND(S1080=H1080,T1080=I1080,U1080=R1080),"OK","Mismatch")))</f>
        <v/>
      </c>
    </row>
    <row r="1081">
      <c r="A1081" s="25" t="n"/>
      <c r="B1081" s="25" t="n"/>
      <c r="C1081" s="26" t="n"/>
      <c r="D1081" s="26" t="n"/>
      <c r="E1081" s="26" t="n"/>
      <c r="F1081" s="26" t="n"/>
      <c r="G1081" s="25" t="n"/>
      <c r="H1081" s="25" t="n"/>
      <c r="I1081" s="25" t="n"/>
      <c r="J1081" s="25" t="n"/>
      <c r="K1081" s="25" t="n"/>
      <c r="L1081" s="27">
        <f>IF(D1081="","",MIN(INT(H1081/J1081),I1081))</f>
        <v/>
      </c>
      <c r="M1081" s="27">
        <f>IF(D1081="","",INT((H1081-L1081*J1081)/J1081))</f>
        <v/>
      </c>
      <c r="N1081" s="27">
        <f>IF(D1081="","",INT((I1081-L1081)/J1081))</f>
        <v/>
      </c>
      <c r="O1081" s="27">
        <f>IF(D1081="","",H1081-L1081*J1081-M1081*J1081)</f>
        <v/>
      </c>
      <c r="P1081" s="27">
        <f>IF(D1081="","",I1081-L1081-N1081*J1081)</f>
        <v/>
      </c>
      <c r="Q1081" s="27">
        <f>IF(D1081="","",IF(AND(O1081&gt;0,P1081&gt;0),IF(O1081+P1081&lt;=J1081,1,2),IF(O1081+P1081&gt;0,1,0)))</f>
        <v/>
      </c>
      <c r="R1081" s="27">
        <f>IF(D1081="","",L1081+M1081+N1081+Q1081)</f>
        <v/>
      </c>
      <c r="S1081" s="27">
        <f>IF(D1081="","",SUMIFS('3_Package_List'!$H$2:$H$5001,'3_Package_List'!$E$2:$E$5001,C1081,'3_Package_List'!$G$2:$G$5001,D1081))</f>
        <v/>
      </c>
      <c r="T1081" s="27">
        <f>IF(D1081="","",SUMIFS('3_Package_List'!$J$2:$J$5001,'3_Package_List'!$E$2:$E$5001,C1081,'3_Package_List'!$G$2:$G$5001,D1081))</f>
        <v/>
      </c>
      <c r="U1081" s="27">
        <f>IF(D1081="","",COUNTIFS('3_Package_List'!$E$2:$E$5001,C1081,'3_Package_List'!$G$2:$G$5001,D1081))</f>
        <v/>
      </c>
      <c r="V1081" s="27">
        <f>IF(D1081="","",IF(U1081=0,"Not listed yet",IF(AND(S1081=H1081,T1081=I1081,U1081=R1081),"OK","Mismatch")))</f>
        <v/>
      </c>
    </row>
    <row r="1082">
      <c r="A1082" s="25" t="n"/>
      <c r="B1082" s="25" t="n"/>
      <c r="C1082" s="26" t="n"/>
      <c r="D1082" s="26" t="n"/>
      <c r="E1082" s="26" t="n"/>
      <c r="F1082" s="26" t="n"/>
      <c r="G1082" s="25" t="n"/>
      <c r="H1082" s="25" t="n"/>
      <c r="I1082" s="25" t="n"/>
      <c r="J1082" s="25" t="n"/>
      <c r="K1082" s="25" t="n"/>
      <c r="L1082" s="27">
        <f>IF(D1082="","",MIN(INT(H1082/J1082),I1082))</f>
        <v/>
      </c>
      <c r="M1082" s="27">
        <f>IF(D1082="","",INT((H1082-L1082*J1082)/J1082))</f>
        <v/>
      </c>
      <c r="N1082" s="27">
        <f>IF(D1082="","",INT((I1082-L1082)/J1082))</f>
        <v/>
      </c>
      <c r="O1082" s="27">
        <f>IF(D1082="","",H1082-L1082*J1082-M1082*J1082)</f>
        <v/>
      </c>
      <c r="P1082" s="27">
        <f>IF(D1082="","",I1082-L1082-N1082*J1082)</f>
        <v/>
      </c>
      <c r="Q1082" s="27">
        <f>IF(D1082="","",IF(AND(O1082&gt;0,P1082&gt;0),IF(O1082+P1082&lt;=J1082,1,2),IF(O1082+P1082&gt;0,1,0)))</f>
        <v/>
      </c>
      <c r="R1082" s="27">
        <f>IF(D1082="","",L1082+M1082+N1082+Q1082)</f>
        <v/>
      </c>
      <c r="S1082" s="27">
        <f>IF(D1082="","",SUMIFS('3_Package_List'!$H$2:$H$5001,'3_Package_List'!$E$2:$E$5001,C1082,'3_Package_List'!$G$2:$G$5001,D1082))</f>
        <v/>
      </c>
      <c r="T1082" s="27">
        <f>IF(D1082="","",SUMIFS('3_Package_List'!$J$2:$J$5001,'3_Package_List'!$E$2:$E$5001,C1082,'3_Package_List'!$G$2:$G$5001,D1082))</f>
        <v/>
      </c>
      <c r="U1082" s="27">
        <f>IF(D1082="","",COUNTIFS('3_Package_List'!$E$2:$E$5001,C1082,'3_Package_List'!$G$2:$G$5001,D1082))</f>
        <v/>
      </c>
      <c r="V1082" s="27">
        <f>IF(D1082="","",IF(U1082=0,"Not listed yet",IF(AND(S1082=H1082,T1082=I1082,U1082=R1082),"OK","Mismatch")))</f>
        <v/>
      </c>
    </row>
    <row r="1083">
      <c r="A1083" s="25" t="n"/>
      <c r="B1083" s="25" t="n"/>
      <c r="C1083" s="26" t="n"/>
      <c r="D1083" s="26" t="n"/>
      <c r="E1083" s="26" t="n"/>
      <c r="F1083" s="26" t="n"/>
      <c r="G1083" s="25" t="n"/>
      <c r="H1083" s="25" t="n"/>
      <c r="I1083" s="25" t="n"/>
      <c r="J1083" s="25" t="n"/>
      <c r="K1083" s="25" t="n"/>
      <c r="L1083" s="27">
        <f>IF(D1083="","",MIN(INT(H1083/J1083),I1083))</f>
        <v/>
      </c>
      <c r="M1083" s="27">
        <f>IF(D1083="","",INT((H1083-L1083*J1083)/J1083))</f>
        <v/>
      </c>
      <c r="N1083" s="27">
        <f>IF(D1083="","",INT((I1083-L1083)/J1083))</f>
        <v/>
      </c>
      <c r="O1083" s="27">
        <f>IF(D1083="","",H1083-L1083*J1083-M1083*J1083)</f>
        <v/>
      </c>
      <c r="P1083" s="27">
        <f>IF(D1083="","",I1083-L1083-N1083*J1083)</f>
        <v/>
      </c>
      <c r="Q1083" s="27">
        <f>IF(D1083="","",IF(AND(O1083&gt;0,P1083&gt;0),IF(O1083+P1083&lt;=J1083,1,2),IF(O1083+P1083&gt;0,1,0)))</f>
        <v/>
      </c>
      <c r="R1083" s="27">
        <f>IF(D1083="","",L1083+M1083+N1083+Q1083)</f>
        <v/>
      </c>
      <c r="S1083" s="27">
        <f>IF(D1083="","",SUMIFS('3_Package_List'!$H$2:$H$5001,'3_Package_List'!$E$2:$E$5001,C1083,'3_Package_List'!$G$2:$G$5001,D1083))</f>
        <v/>
      </c>
      <c r="T1083" s="27">
        <f>IF(D1083="","",SUMIFS('3_Package_List'!$J$2:$J$5001,'3_Package_List'!$E$2:$E$5001,C1083,'3_Package_List'!$G$2:$G$5001,D1083))</f>
        <v/>
      </c>
      <c r="U1083" s="27">
        <f>IF(D1083="","",COUNTIFS('3_Package_List'!$E$2:$E$5001,C1083,'3_Package_List'!$G$2:$G$5001,D1083))</f>
        <v/>
      </c>
      <c r="V1083" s="27">
        <f>IF(D1083="","",IF(U1083=0,"Not listed yet",IF(AND(S1083=H1083,T1083=I1083,U1083=R1083),"OK","Mismatch")))</f>
        <v/>
      </c>
    </row>
    <row r="1084">
      <c r="A1084" s="25" t="n"/>
      <c r="B1084" s="25" t="n"/>
      <c r="C1084" s="26" t="n"/>
      <c r="D1084" s="26" t="n"/>
      <c r="E1084" s="26" t="n"/>
      <c r="F1084" s="26" t="n"/>
      <c r="G1084" s="25" t="n"/>
      <c r="H1084" s="25" t="n"/>
      <c r="I1084" s="25" t="n"/>
      <c r="J1084" s="25" t="n"/>
      <c r="K1084" s="25" t="n"/>
      <c r="L1084" s="27">
        <f>IF(D1084="","",MIN(INT(H1084/J1084),I1084))</f>
        <v/>
      </c>
      <c r="M1084" s="27">
        <f>IF(D1084="","",INT((H1084-L1084*J1084)/J1084))</f>
        <v/>
      </c>
      <c r="N1084" s="27">
        <f>IF(D1084="","",INT((I1084-L1084)/J1084))</f>
        <v/>
      </c>
      <c r="O1084" s="27">
        <f>IF(D1084="","",H1084-L1084*J1084-M1084*J1084)</f>
        <v/>
      </c>
      <c r="P1084" s="27">
        <f>IF(D1084="","",I1084-L1084-N1084*J1084)</f>
        <v/>
      </c>
      <c r="Q1084" s="27">
        <f>IF(D1084="","",IF(AND(O1084&gt;0,P1084&gt;0),IF(O1084+P1084&lt;=J1084,1,2),IF(O1084+P1084&gt;0,1,0)))</f>
        <v/>
      </c>
      <c r="R1084" s="27">
        <f>IF(D1084="","",L1084+M1084+N1084+Q1084)</f>
        <v/>
      </c>
      <c r="S1084" s="27">
        <f>IF(D1084="","",SUMIFS('3_Package_List'!$H$2:$H$5001,'3_Package_List'!$E$2:$E$5001,C1084,'3_Package_List'!$G$2:$G$5001,D1084))</f>
        <v/>
      </c>
      <c r="T1084" s="27">
        <f>IF(D1084="","",SUMIFS('3_Package_List'!$J$2:$J$5001,'3_Package_List'!$E$2:$E$5001,C1084,'3_Package_List'!$G$2:$G$5001,D1084))</f>
        <v/>
      </c>
      <c r="U1084" s="27">
        <f>IF(D1084="","",COUNTIFS('3_Package_List'!$E$2:$E$5001,C1084,'3_Package_List'!$G$2:$G$5001,D1084))</f>
        <v/>
      </c>
      <c r="V1084" s="27">
        <f>IF(D1084="","",IF(U1084=0,"Not listed yet",IF(AND(S1084=H1084,T1084=I1084,U1084=R1084),"OK","Mismatch")))</f>
        <v/>
      </c>
    </row>
    <row r="1085">
      <c r="A1085" s="25" t="n"/>
      <c r="B1085" s="25" t="n"/>
      <c r="C1085" s="26" t="n"/>
      <c r="D1085" s="26" t="n"/>
      <c r="E1085" s="26" t="n"/>
      <c r="F1085" s="26" t="n"/>
      <c r="G1085" s="25" t="n"/>
      <c r="H1085" s="25" t="n"/>
      <c r="I1085" s="25" t="n"/>
      <c r="J1085" s="25" t="n"/>
      <c r="K1085" s="25" t="n"/>
      <c r="L1085" s="27">
        <f>IF(D1085="","",MIN(INT(H1085/J1085),I1085))</f>
        <v/>
      </c>
      <c r="M1085" s="27">
        <f>IF(D1085="","",INT((H1085-L1085*J1085)/J1085))</f>
        <v/>
      </c>
      <c r="N1085" s="27">
        <f>IF(D1085="","",INT((I1085-L1085)/J1085))</f>
        <v/>
      </c>
      <c r="O1085" s="27">
        <f>IF(D1085="","",H1085-L1085*J1085-M1085*J1085)</f>
        <v/>
      </c>
      <c r="P1085" s="27">
        <f>IF(D1085="","",I1085-L1085-N1085*J1085)</f>
        <v/>
      </c>
      <c r="Q1085" s="27">
        <f>IF(D1085="","",IF(AND(O1085&gt;0,P1085&gt;0),IF(O1085+P1085&lt;=J1085,1,2),IF(O1085+P1085&gt;0,1,0)))</f>
        <v/>
      </c>
      <c r="R1085" s="27">
        <f>IF(D1085="","",L1085+M1085+N1085+Q1085)</f>
        <v/>
      </c>
      <c r="S1085" s="27">
        <f>IF(D1085="","",SUMIFS('3_Package_List'!$H$2:$H$5001,'3_Package_List'!$E$2:$E$5001,C1085,'3_Package_List'!$G$2:$G$5001,D1085))</f>
        <v/>
      </c>
      <c r="T1085" s="27">
        <f>IF(D1085="","",SUMIFS('3_Package_List'!$J$2:$J$5001,'3_Package_List'!$E$2:$E$5001,C1085,'3_Package_List'!$G$2:$G$5001,D1085))</f>
        <v/>
      </c>
      <c r="U1085" s="27">
        <f>IF(D1085="","",COUNTIFS('3_Package_List'!$E$2:$E$5001,C1085,'3_Package_List'!$G$2:$G$5001,D1085))</f>
        <v/>
      </c>
      <c r="V1085" s="27">
        <f>IF(D1085="","",IF(U1085=0,"Not listed yet",IF(AND(S1085=H1085,T1085=I1085,U1085=R1085),"OK","Mismatch")))</f>
        <v/>
      </c>
    </row>
    <row r="1086">
      <c r="A1086" s="25" t="n"/>
      <c r="B1086" s="25" t="n"/>
      <c r="C1086" s="26" t="n"/>
      <c r="D1086" s="26" t="n"/>
      <c r="E1086" s="26" t="n"/>
      <c r="F1086" s="26" t="n"/>
      <c r="G1086" s="25" t="n"/>
      <c r="H1086" s="25" t="n"/>
      <c r="I1086" s="25" t="n"/>
      <c r="J1086" s="25" t="n"/>
      <c r="K1086" s="25" t="n"/>
      <c r="L1086" s="27">
        <f>IF(D1086="","",MIN(INT(H1086/J1086),I1086))</f>
        <v/>
      </c>
      <c r="M1086" s="27">
        <f>IF(D1086="","",INT((H1086-L1086*J1086)/J1086))</f>
        <v/>
      </c>
      <c r="N1086" s="27">
        <f>IF(D1086="","",INT((I1086-L1086)/J1086))</f>
        <v/>
      </c>
      <c r="O1086" s="27">
        <f>IF(D1086="","",H1086-L1086*J1086-M1086*J1086)</f>
        <v/>
      </c>
      <c r="P1086" s="27">
        <f>IF(D1086="","",I1086-L1086-N1086*J1086)</f>
        <v/>
      </c>
      <c r="Q1086" s="27">
        <f>IF(D1086="","",IF(AND(O1086&gt;0,P1086&gt;0),IF(O1086+P1086&lt;=J1086,1,2),IF(O1086+P1086&gt;0,1,0)))</f>
        <v/>
      </c>
      <c r="R1086" s="27">
        <f>IF(D1086="","",L1086+M1086+N1086+Q1086)</f>
        <v/>
      </c>
      <c r="S1086" s="27">
        <f>IF(D1086="","",SUMIFS('3_Package_List'!$H$2:$H$5001,'3_Package_List'!$E$2:$E$5001,C1086,'3_Package_List'!$G$2:$G$5001,D1086))</f>
        <v/>
      </c>
      <c r="T1086" s="27">
        <f>IF(D1086="","",SUMIFS('3_Package_List'!$J$2:$J$5001,'3_Package_List'!$E$2:$E$5001,C1086,'3_Package_List'!$G$2:$G$5001,D1086))</f>
        <v/>
      </c>
      <c r="U1086" s="27">
        <f>IF(D1086="","",COUNTIFS('3_Package_List'!$E$2:$E$5001,C1086,'3_Package_List'!$G$2:$G$5001,D1086))</f>
        <v/>
      </c>
      <c r="V1086" s="27">
        <f>IF(D1086="","",IF(U1086=0,"Not listed yet",IF(AND(S1086=H1086,T1086=I1086,U1086=R1086),"OK","Mismatch")))</f>
        <v/>
      </c>
    </row>
    <row r="1087">
      <c r="A1087" s="25" t="n"/>
      <c r="B1087" s="25" t="n"/>
      <c r="C1087" s="26" t="n"/>
      <c r="D1087" s="26" t="n"/>
      <c r="E1087" s="26" t="n"/>
      <c r="F1087" s="26" t="n"/>
      <c r="G1087" s="25" t="n"/>
      <c r="H1087" s="25" t="n"/>
      <c r="I1087" s="25" t="n"/>
      <c r="J1087" s="25" t="n"/>
      <c r="K1087" s="25" t="n"/>
      <c r="L1087" s="27">
        <f>IF(D1087="","",MIN(INT(H1087/J1087),I1087))</f>
        <v/>
      </c>
      <c r="M1087" s="27">
        <f>IF(D1087="","",INT((H1087-L1087*J1087)/J1087))</f>
        <v/>
      </c>
      <c r="N1087" s="27">
        <f>IF(D1087="","",INT((I1087-L1087)/J1087))</f>
        <v/>
      </c>
      <c r="O1087" s="27">
        <f>IF(D1087="","",H1087-L1087*J1087-M1087*J1087)</f>
        <v/>
      </c>
      <c r="P1087" s="27">
        <f>IF(D1087="","",I1087-L1087-N1087*J1087)</f>
        <v/>
      </c>
      <c r="Q1087" s="27">
        <f>IF(D1087="","",IF(AND(O1087&gt;0,P1087&gt;0),IF(O1087+P1087&lt;=J1087,1,2),IF(O1087+P1087&gt;0,1,0)))</f>
        <v/>
      </c>
      <c r="R1087" s="27">
        <f>IF(D1087="","",L1087+M1087+N1087+Q1087)</f>
        <v/>
      </c>
      <c r="S1087" s="27">
        <f>IF(D1087="","",SUMIFS('3_Package_List'!$H$2:$H$5001,'3_Package_List'!$E$2:$E$5001,C1087,'3_Package_List'!$G$2:$G$5001,D1087))</f>
        <v/>
      </c>
      <c r="T1087" s="27">
        <f>IF(D1087="","",SUMIFS('3_Package_List'!$J$2:$J$5001,'3_Package_List'!$E$2:$E$5001,C1087,'3_Package_List'!$G$2:$G$5001,D1087))</f>
        <v/>
      </c>
      <c r="U1087" s="27">
        <f>IF(D1087="","",COUNTIFS('3_Package_List'!$E$2:$E$5001,C1087,'3_Package_List'!$G$2:$G$5001,D1087))</f>
        <v/>
      </c>
      <c r="V1087" s="27">
        <f>IF(D1087="","",IF(U1087=0,"Not listed yet",IF(AND(S1087=H1087,T1087=I1087,U1087=R1087),"OK","Mismatch")))</f>
        <v/>
      </c>
    </row>
    <row r="1088">
      <c r="A1088" s="25" t="n"/>
      <c r="B1088" s="25" t="n"/>
      <c r="C1088" s="26" t="n"/>
      <c r="D1088" s="26" t="n"/>
      <c r="E1088" s="26" t="n"/>
      <c r="F1088" s="26" t="n"/>
      <c r="G1088" s="25" t="n"/>
      <c r="H1088" s="25" t="n"/>
      <c r="I1088" s="25" t="n"/>
      <c r="J1088" s="25" t="n"/>
      <c r="K1088" s="25" t="n"/>
      <c r="L1088" s="27">
        <f>IF(D1088="","",MIN(INT(H1088/J1088),I1088))</f>
        <v/>
      </c>
      <c r="M1088" s="27">
        <f>IF(D1088="","",INT((H1088-L1088*J1088)/J1088))</f>
        <v/>
      </c>
      <c r="N1088" s="27">
        <f>IF(D1088="","",INT((I1088-L1088)/J1088))</f>
        <v/>
      </c>
      <c r="O1088" s="27">
        <f>IF(D1088="","",H1088-L1088*J1088-M1088*J1088)</f>
        <v/>
      </c>
      <c r="P1088" s="27">
        <f>IF(D1088="","",I1088-L1088-N1088*J1088)</f>
        <v/>
      </c>
      <c r="Q1088" s="27">
        <f>IF(D1088="","",IF(AND(O1088&gt;0,P1088&gt;0),IF(O1088+P1088&lt;=J1088,1,2),IF(O1088+P1088&gt;0,1,0)))</f>
        <v/>
      </c>
      <c r="R1088" s="27">
        <f>IF(D1088="","",L1088+M1088+N1088+Q1088)</f>
        <v/>
      </c>
      <c r="S1088" s="27">
        <f>IF(D1088="","",SUMIFS('3_Package_List'!$H$2:$H$5001,'3_Package_List'!$E$2:$E$5001,C1088,'3_Package_List'!$G$2:$G$5001,D1088))</f>
        <v/>
      </c>
      <c r="T1088" s="27">
        <f>IF(D1088="","",SUMIFS('3_Package_List'!$J$2:$J$5001,'3_Package_List'!$E$2:$E$5001,C1088,'3_Package_List'!$G$2:$G$5001,D1088))</f>
        <v/>
      </c>
      <c r="U1088" s="27">
        <f>IF(D1088="","",COUNTIFS('3_Package_List'!$E$2:$E$5001,C1088,'3_Package_List'!$G$2:$G$5001,D1088))</f>
        <v/>
      </c>
      <c r="V1088" s="27">
        <f>IF(D1088="","",IF(U1088=0,"Not listed yet",IF(AND(S1088=H1088,T1088=I1088,U1088=R1088),"OK","Mismatch")))</f>
        <v/>
      </c>
    </row>
    <row r="1089">
      <c r="A1089" s="25" t="n"/>
      <c r="B1089" s="25" t="n"/>
      <c r="C1089" s="26" t="n"/>
      <c r="D1089" s="26" t="n"/>
      <c r="E1089" s="26" t="n"/>
      <c r="F1089" s="26" t="n"/>
      <c r="G1089" s="25" t="n"/>
      <c r="H1089" s="25" t="n"/>
      <c r="I1089" s="25" t="n"/>
      <c r="J1089" s="25" t="n"/>
      <c r="K1089" s="25" t="n"/>
      <c r="L1089" s="27">
        <f>IF(D1089="","",MIN(INT(H1089/J1089),I1089))</f>
        <v/>
      </c>
      <c r="M1089" s="27">
        <f>IF(D1089="","",INT((H1089-L1089*J1089)/J1089))</f>
        <v/>
      </c>
      <c r="N1089" s="27">
        <f>IF(D1089="","",INT((I1089-L1089)/J1089))</f>
        <v/>
      </c>
      <c r="O1089" s="27">
        <f>IF(D1089="","",H1089-L1089*J1089-M1089*J1089)</f>
        <v/>
      </c>
      <c r="P1089" s="27">
        <f>IF(D1089="","",I1089-L1089-N1089*J1089)</f>
        <v/>
      </c>
      <c r="Q1089" s="27">
        <f>IF(D1089="","",IF(AND(O1089&gt;0,P1089&gt;0),IF(O1089+P1089&lt;=J1089,1,2),IF(O1089+P1089&gt;0,1,0)))</f>
        <v/>
      </c>
      <c r="R1089" s="27">
        <f>IF(D1089="","",L1089+M1089+N1089+Q1089)</f>
        <v/>
      </c>
      <c r="S1089" s="27">
        <f>IF(D1089="","",SUMIFS('3_Package_List'!$H$2:$H$5001,'3_Package_List'!$E$2:$E$5001,C1089,'3_Package_List'!$G$2:$G$5001,D1089))</f>
        <v/>
      </c>
      <c r="T1089" s="27">
        <f>IF(D1089="","",SUMIFS('3_Package_List'!$J$2:$J$5001,'3_Package_List'!$E$2:$E$5001,C1089,'3_Package_List'!$G$2:$G$5001,D1089))</f>
        <v/>
      </c>
      <c r="U1089" s="27">
        <f>IF(D1089="","",COUNTIFS('3_Package_List'!$E$2:$E$5001,C1089,'3_Package_List'!$G$2:$G$5001,D1089))</f>
        <v/>
      </c>
      <c r="V1089" s="27">
        <f>IF(D1089="","",IF(U1089=0,"Not listed yet",IF(AND(S1089=H1089,T1089=I1089,U1089=R1089),"OK","Mismatch")))</f>
        <v/>
      </c>
    </row>
    <row r="1090">
      <c r="A1090" s="25" t="n"/>
      <c r="B1090" s="25" t="n"/>
      <c r="C1090" s="26" t="n"/>
      <c r="D1090" s="26" t="n"/>
      <c r="E1090" s="26" t="n"/>
      <c r="F1090" s="26" t="n"/>
      <c r="G1090" s="25" t="n"/>
      <c r="H1090" s="25" t="n"/>
      <c r="I1090" s="25" t="n"/>
      <c r="J1090" s="25" t="n"/>
      <c r="K1090" s="25" t="n"/>
      <c r="L1090" s="27">
        <f>IF(D1090="","",MIN(INT(H1090/J1090),I1090))</f>
        <v/>
      </c>
      <c r="M1090" s="27">
        <f>IF(D1090="","",INT((H1090-L1090*J1090)/J1090))</f>
        <v/>
      </c>
      <c r="N1090" s="27">
        <f>IF(D1090="","",INT((I1090-L1090)/J1090))</f>
        <v/>
      </c>
      <c r="O1090" s="27">
        <f>IF(D1090="","",H1090-L1090*J1090-M1090*J1090)</f>
        <v/>
      </c>
      <c r="P1090" s="27">
        <f>IF(D1090="","",I1090-L1090-N1090*J1090)</f>
        <v/>
      </c>
      <c r="Q1090" s="27">
        <f>IF(D1090="","",IF(AND(O1090&gt;0,P1090&gt;0),IF(O1090+P1090&lt;=J1090,1,2),IF(O1090+P1090&gt;0,1,0)))</f>
        <v/>
      </c>
      <c r="R1090" s="27">
        <f>IF(D1090="","",L1090+M1090+N1090+Q1090)</f>
        <v/>
      </c>
      <c r="S1090" s="27">
        <f>IF(D1090="","",SUMIFS('3_Package_List'!$H$2:$H$5001,'3_Package_List'!$E$2:$E$5001,C1090,'3_Package_List'!$G$2:$G$5001,D1090))</f>
        <v/>
      </c>
      <c r="T1090" s="27">
        <f>IF(D1090="","",SUMIFS('3_Package_List'!$J$2:$J$5001,'3_Package_List'!$E$2:$E$5001,C1090,'3_Package_List'!$G$2:$G$5001,D1090))</f>
        <v/>
      </c>
      <c r="U1090" s="27">
        <f>IF(D1090="","",COUNTIFS('3_Package_List'!$E$2:$E$5001,C1090,'3_Package_List'!$G$2:$G$5001,D1090))</f>
        <v/>
      </c>
      <c r="V1090" s="27">
        <f>IF(D1090="","",IF(U1090=0,"Not listed yet",IF(AND(S1090=H1090,T1090=I1090,U1090=R1090),"OK","Mismatch")))</f>
        <v/>
      </c>
    </row>
    <row r="1091">
      <c r="A1091" s="25" t="n"/>
      <c r="B1091" s="25" t="n"/>
      <c r="C1091" s="26" t="n"/>
      <c r="D1091" s="26" t="n"/>
      <c r="E1091" s="26" t="n"/>
      <c r="F1091" s="26" t="n"/>
      <c r="G1091" s="25" t="n"/>
      <c r="H1091" s="25" t="n"/>
      <c r="I1091" s="25" t="n"/>
      <c r="J1091" s="25" t="n"/>
      <c r="K1091" s="25" t="n"/>
      <c r="L1091" s="27">
        <f>IF(D1091="","",MIN(INT(H1091/J1091),I1091))</f>
        <v/>
      </c>
      <c r="M1091" s="27">
        <f>IF(D1091="","",INT((H1091-L1091*J1091)/J1091))</f>
        <v/>
      </c>
      <c r="N1091" s="27">
        <f>IF(D1091="","",INT((I1091-L1091)/J1091))</f>
        <v/>
      </c>
      <c r="O1091" s="27">
        <f>IF(D1091="","",H1091-L1091*J1091-M1091*J1091)</f>
        <v/>
      </c>
      <c r="P1091" s="27">
        <f>IF(D1091="","",I1091-L1091-N1091*J1091)</f>
        <v/>
      </c>
      <c r="Q1091" s="27">
        <f>IF(D1091="","",IF(AND(O1091&gt;0,P1091&gt;0),IF(O1091+P1091&lt;=J1091,1,2),IF(O1091+P1091&gt;0,1,0)))</f>
        <v/>
      </c>
      <c r="R1091" s="27">
        <f>IF(D1091="","",L1091+M1091+N1091+Q1091)</f>
        <v/>
      </c>
      <c r="S1091" s="27">
        <f>IF(D1091="","",SUMIFS('3_Package_List'!$H$2:$H$5001,'3_Package_List'!$E$2:$E$5001,C1091,'3_Package_List'!$G$2:$G$5001,D1091))</f>
        <v/>
      </c>
      <c r="T1091" s="27">
        <f>IF(D1091="","",SUMIFS('3_Package_List'!$J$2:$J$5001,'3_Package_List'!$E$2:$E$5001,C1091,'3_Package_List'!$G$2:$G$5001,D1091))</f>
        <v/>
      </c>
      <c r="U1091" s="27">
        <f>IF(D1091="","",COUNTIFS('3_Package_List'!$E$2:$E$5001,C1091,'3_Package_List'!$G$2:$G$5001,D1091))</f>
        <v/>
      </c>
      <c r="V1091" s="27">
        <f>IF(D1091="","",IF(U1091=0,"Not listed yet",IF(AND(S1091=H1091,T1091=I1091,U1091=R1091),"OK","Mismatch")))</f>
        <v/>
      </c>
    </row>
    <row r="1092">
      <c r="A1092" s="25" t="n"/>
      <c r="B1092" s="25" t="n"/>
      <c r="C1092" s="26" t="n"/>
      <c r="D1092" s="26" t="n"/>
      <c r="E1092" s="26" t="n"/>
      <c r="F1092" s="26" t="n"/>
      <c r="G1092" s="25" t="n"/>
      <c r="H1092" s="25" t="n"/>
      <c r="I1092" s="25" t="n"/>
      <c r="J1092" s="25" t="n"/>
      <c r="K1092" s="25" t="n"/>
      <c r="L1092" s="27">
        <f>IF(D1092="","",MIN(INT(H1092/J1092),I1092))</f>
        <v/>
      </c>
      <c r="M1092" s="27">
        <f>IF(D1092="","",INT((H1092-L1092*J1092)/J1092))</f>
        <v/>
      </c>
      <c r="N1092" s="27">
        <f>IF(D1092="","",INT((I1092-L1092)/J1092))</f>
        <v/>
      </c>
      <c r="O1092" s="27">
        <f>IF(D1092="","",H1092-L1092*J1092-M1092*J1092)</f>
        <v/>
      </c>
      <c r="P1092" s="27">
        <f>IF(D1092="","",I1092-L1092-N1092*J1092)</f>
        <v/>
      </c>
      <c r="Q1092" s="27">
        <f>IF(D1092="","",IF(AND(O1092&gt;0,P1092&gt;0),IF(O1092+P1092&lt;=J1092,1,2),IF(O1092+P1092&gt;0,1,0)))</f>
        <v/>
      </c>
      <c r="R1092" s="27">
        <f>IF(D1092="","",L1092+M1092+N1092+Q1092)</f>
        <v/>
      </c>
      <c r="S1092" s="27">
        <f>IF(D1092="","",SUMIFS('3_Package_List'!$H$2:$H$5001,'3_Package_List'!$E$2:$E$5001,C1092,'3_Package_List'!$G$2:$G$5001,D1092))</f>
        <v/>
      </c>
      <c r="T1092" s="27">
        <f>IF(D1092="","",SUMIFS('3_Package_List'!$J$2:$J$5001,'3_Package_List'!$E$2:$E$5001,C1092,'3_Package_List'!$G$2:$G$5001,D1092))</f>
        <v/>
      </c>
      <c r="U1092" s="27">
        <f>IF(D1092="","",COUNTIFS('3_Package_List'!$E$2:$E$5001,C1092,'3_Package_List'!$G$2:$G$5001,D1092))</f>
        <v/>
      </c>
      <c r="V1092" s="27">
        <f>IF(D1092="","",IF(U1092=0,"Not listed yet",IF(AND(S1092=H1092,T1092=I1092,U1092=R1092),"OK","Mismatch")))</f>
        <v/>
      </c>
    </row>
    <row r="1093">
      <c r="A1093" s="25" t="n"/>
      <c r="B1093" s="25" t="n"/>
      <c r="C1093" s="26" t="n"/>
      <c r="D1093" s="26" t="n"/>
      <c r="E1093" s="26" t="n"/>
      <c r="F1093" s="26" t="n"/>
      <c r="G1093" s="25" t="n"/>
      <c r="H1093" s="25" t="n"/>
      <c r="I1093" s="25" t="n"/>
      <c r="J1093" s="25" t="n"/>
      <c r="K1093" s="25" t="n"/>
      <c r="L1093" s="27">
        <f>IF(D1093="","",MIN(INT(H1093/J1093),I1093))</f>
        <v/>
      </c>
      <c r="M1093" s="27">
        <f>IF(D1093="","",INT((H1093-L1093*J1093)/J1093))</f>
        <v/>
      </c>
      <c r="N1093" s="27">
        <f>IF(D1093="","",INT((I1093-L1093)/J1093))</f>
        <v/>
      </c>
      <c r="O1093" s="27">
        <f>IF(D1093="","",H1093-L1093*J1093-M1093*J1093)</f>
        <v/>
      </c>
      <c r="P1093" s="27">
        <f>IF(D1093="","",I1093-L1093-N1093*J1093)</f>
        <v/>
      </c>
      <c r="Q1093" s="27">
        <f>IF(D1093="","",IF(AND(O1093&gt;0,P1093&gt;0),IF(O1093+P1093&lt;=J1093,1,2),IF(O1093+P1093&gt;0,1,0)))</f>
        <v/>
      </c>
      <c r="R1093" s="27">
        <f>IF(D1093="","",L1093+M1093+N1093+Q1093)</f>
        <v/>
      </c>
      <c r="S1093" s="27">
        <f>IF(D1093="","",SUMIFS('3_Package_List'!$H$2:$H$5001,'3_Package_List'!$E$2:$E$5001,C1093,'3_Package_List'!$G$2:$G$5001,D1093))</f>
        <v/>
      </c>
      <c r="T1093" s="27">
        <f>IF(D1093="","",SUMIFS('3_Package_List'!$J$2:$J$5001,'3_Package_List'!$E$2:$E$5001,C1093,'3_Package_List'!$G$2:$G$5001,D1093))</f>
        <v/>
      </c>
      <c r="U1093" s="27">
        <f>IF(D1093="","",COUNTIFS('3_Package_List'!$E$2:$E$5001,C1093,'3_Package_List'!$G$2:$G$5001,D1093))</f>
        <v/>
      </c>
      <c r="V1093" s="27">
        <f>IF(D1093="","",IF(U1093=0,"Not listed yet",IF(AND(S1093=H1093,T1093=I1093,U1093=R1093),"OK","Mismatch")))</f>
        <v/>
      </c>
    </row>
    <row r="1094">
      <c r="A1094" s="25" t="n"/>
      <c r="B1094" s="25" t="n"/>
      <c r="C1094" s="26" t="n"/>
      <c r="D1094" s="26" t="n"/>
      <c r="E1094" s="26" t="n"/>
      <c r="F1094" s="26" t="n"/>
      <c r="G1094" s="25" t="n"/>
      <c r="H1094" s="25" t="n"/>
      <c r="I1094" s="25" t="n"/>
      <c r="J1094" s="25" t="n"/>
      <c r="K1094" s="25" t="n"/>
      <c r="L1094" s="27">
        <f>IF(D1094="","",MIN(INT(H1094/J1094),I1094))</f>
        <v/>
      </c>
      <c r="M1094" s="27">
        <f>IF(D1094="","",INT((H1094-L1094*J1094)/J1094))</f>
        <v/>
      </c>
      <c r="N1094" s="27">
        <f>IF(D1094="","",INT((I1094-L1094)/J1094))</f>
        <v/>
      </c>
      <c r="O1094" s="27">
        <f>IF(D1094="","",H1094-L1094*J1094-M1094*J1094)</f>
        <v/>
      </c>
      <c r="P1094" s="27">
        <f>IF(D1094="","",I1094-L1094-N1094*J1094)</f>
        <v/>
      </c>
      <c r="Q1094" s="27">
        <f>IF(D1094="","",IF(AND(O1094&gt;0,P1094&gt;0),IF(O1094+P1094&lt;=J1094,1,2),IF(O1094+P1094&gt;0,1,0)))</f>
        <v/>
      </c>
      <c r="R1094" s="27">
        <f>IF(D1094="","",L1094+M1094+N1094+Q1094)</f>
        <v/>
      </c>
      <c r="S1094" s="27">
        <f>IF(D1094="","",SUMIFS('3_Package_List'!$H$2:$H$5001,'3_Package_List'!$E$2:$E$5001,C1094,'3_Package_List'!$G$2:$G$5001,D1094))</f>
        <v/>
      </c>
      <c r="T1094" s="27">
        <f>IF(D1094="","",SUMIFS('3_Package_List'!$J$2:$J$5001,'3_Package_List'!$E$2:$E$5001,C1094,'3_Package_List'!$G$2:$G$5001,D1094))</f>
        <v/>
      </c>
      <c r="U1094" s="27">
        <f>IF(D1094="","",COUNTIFS('3_Package_List'!$E$2:$E$5001,C1094,'3_Package_List'!$G$2:$G$5001,D1094))</f>
        <v/>
      </c>
      <c r="V1094" s="27">
        <f>IF(D1094="","",IF(U1094=0,"Not listed yet",IF(AND(S1094=H1094,T1094=I1094,U1094=R1094),"OK","Mismatch")))</f>
        <v/>
      </c>
    </row>
    <row r="1095">
      <c r="A1095" s="25" t="n"/>
      <c r="B1095" s="25" t="n"/>
      <c r="C1095" s="26" t="n"/>
      <c r="D1095" s="26" t="n"/>
      <c r="E1095" s="26" t="n"/>
      <c r="F1095" s="26" t="n"/>
      <c r="G1095" s="25" t="n"/>
      <c r="H1095" s="25" t="n"/>
      <c r="I1095" s="25" t="n"/>
      <c r="J1095" s="25" t="n"/>
      <c r="K1095" s="25" t="n"/>
      <c r="L1095" s="27">
        <f>IF(D1095="","",MIN(INT(H1095/J1095),I1095))</f>
        <v/>
      </c>
      <c r="M1095" s="27">
        <f>IF(D1095="","",INT((H1095-L1095*J1095)/J1095))</f>
        <v/>
      </c>
      <c r="N1095" s="27">
        <f>IF(D1095="","",INT((I1095-L1095)/J1095))</f>
        <v/>
      </c>
      <c r="O1095" s="27">
        <f>IF(D1095="","",H1095-L1095*J1095-M1095*J1095)</f>
        <v/>
      </c>
      <c r="P1095" s="27">
        <f>IF(D1095="","",I1095-L1095-N1095*J1095)</f>
        <v/>
      </c>
      <c r="Q1095" s="27">
        <f>IF(D1095="","",IF(AND(O1095&gt;0,P1095&gt;0),IF(O1095+P1095&lt;=J1095,1,2),IF(O1095+P1095&gt;0,1,0)))</f>
        <v/>
      </c>
      <c r="R1095" s="27">
        <f>IF(D1095="","",L1095+M1095+N1095+Q1095)</f>
        <v/>
      </c>
      <c r="S1095" s="27">
        <f>IF(D1095="","",SUMIFS('3_Package_List'!$H$2:$H$5001,'3_Package_List'!$E$2:$E$5001,C1095,'3_Package_List'!$G$2:$G$5001,D1095))</f>
        <v/>
      </c>
      <c r="T1095" s="27">
        <f>IF(D1095="","",SUMIFS('3_Package_List'!$J$2:$J$5001,'3_Package_List'!$E$2:$E$5001,C1095,'3_Package_List'!$G$2:$G$5001,D1095))</f>
        <v/>
      </c>
      <c r="U1095" s="27">
        <f>IF(D1095="","",COUNTIFS('3_Package_List'!$E$2:$E$5001,C1095,'3_Package_List'!$G$2:$G$5001,D1095))</f>
        <v/>
      </c>
      <c r="V1095" s="27">
        <f>IF(D1095="","",IF(U1095=0,"Not listed yet",IF(AND(S1095=H1095,T1095=I1095,U1095=R1095),"OK","Mismatch")))</f>
        <v/>
      </c>
    </row>
    <row r="1096">
      <c r="A1096" s="25" t="n"/>
      <c r="B1096" s="25" t="n"/>
      <c r="C1096" s="26" t="n"/>
      <c r="D1096" s="26" t="n"/>
      <c r="E1096" s="26" t="n"/>
      <c r="F1096" s="26" t="n"/>
      <c r="G1096" s="25" t="n"/>
      <c r="H1096" s="25" t="n"/>
      <c r="I1096" s="25" t="n"/>
      <c r="J1096" s="25" t="n"/>
      <c r="K1096" s="25" t="n"/>
      <c r="L1096" s="27">
        <f>IF(D1096="","",MIN(INT(H1096/J1096),I1096))</f>
        <v/>
      </c>
      <c r="M1096" s="27">
        <f>IF(D1096="","",INT((H1096-L1096*J1096)/J1096))</f>
        <v/>
      </c>
      <c r="N1096" s="27">
        <f>IF(D1096="","",INT((I1096-L1096)/J1096))</f>
        <v/>
      </c>
      <c r="O1096" s="27">
        <f>IF(D1096="","",H1096-L1096*J1096-M1096*J1096)</f>
        <v/>
      </c>
      <c r="P1096" s="27">
        <f>IF(D1096="","",I1096-L1096-N1096*J1096)</f>
        <v/>
      </c>
      <c r="Q1096" s="27">
        <f>IF(D1096="","",IF(AND(O1096&gt;0,P1096&gt;0),IF(O1096+P1096&lt;=J1096,1,2),IF(O1096+P1096&gt;0,1,0)))</f>
        <v/>
      </c>
      <c r="R1096" s="27">
        <f>IF(D1096="","",L1096+M1096+N1096+Q1096)</f>
        <v/>
      </c>
      <c r="S1096" s="27">
        <f>IF(D1096="","",SUMIFS('3_Package_List'!$H$2:$H$5001,'3_Package_List'!$E$2:$E$5001,C1096,'3_Package_List'!$G$2:$G$5001,D1096))</f>
        <v/>
      </c>
      <c r="T1096" s="27">
        <f>IF(D1096="","",SUMIFS('3_Package_List'!$J$2:$J$5001,'3_Package_List'!$E$2:$E$5001,C1096,'3_Package_List'!$G$2:$G$5001,D1096))</f>
        <v/>
      </c>
      <c r="U1096" s="27">
        <f>IF(D1096="","",COUNTIFS('3_Package_List'!$E$2:$E$5001,C1096,'3_Package_List'!$G$2:$G$5001,D1096))</f>
        <v/>
      </c>
      <c r="V1096" s="27">
        <f>IF(D1096="","",IF(U1096=0,"Not listed yet",IF(AND(S1096=H1096,T1096=I1096,U1096=R1096),"OK","Mismatch")))</f>
        <v/>
      </c>
    </row>
    <row r="1097">
      <c r="A1097" s="25" t="n"/>
      <c r="B1097" s="25" t="n"/>
      <c r="C1097" s="26" t="n"/>
      <c r="D1097" s="26" t="n"/>
      <c r="E1097" s="26" t="n"/>
      <c r="F1097" s="26" t="n"/>
      <c r="G1097" s="25" t="n"/>
      <c r="H1097" s="25" t="n"/>
      <c r="I1097" s="25" t="n"/>
      <c r="J1097" s="25" t="n"/>
      <c r="K1097" s="25" t="n"/>
      <c r="L1097" s="27">
        <f>IF(D1097="","",MIN(INT(H1097/J1097),I1097))</f>
        <v/>
      </c>
      <c r="M1097" s="27">
        <f>IF(D1097="","",INT((H1097-L1097*J1097)/J1097))</f>
        <v/>
      </c>
      <c r="N1097" s="27">
        <f>IF(D1097="","",INT((I1097-L1097)/J1097))</f>
        <v/>
      </c>
      <c r="O1097" s="27">
        <f>IF(D1097="","",H1097-L1097*J1097-M1097*J1097)</f>
        <v/>
      </c>
      <c r="P1097" s="27">
        <f>IF(D1097="","",I1097-L1097-N1097*J1097)</f>
        <v/>
      </c>
      <c r="Q1097" s="27">
        <f>IF(D1097="","",IF(AND(O1097&gt;0,P1097&gt;0),IF(O1097+P1097&lt;=J1097,1,2),IF(O1097+P1097&gt;0,1,0)))</f>
        <v/>
      </c>
      <c r="R1097" s="27">
        <f>IF(D1097="","",L1097+M1097+N1097+Q1097)</f>
        <v/>
      </c>
      <c r="S1097" s="27">
        <f>IF(D1097="","",SUMIFS('3_Package_List'!$H$2:$H$5001,'3_Package_List'!$E$2:$E$5001,C1097,'3_Package_List'!$G$2:$G$5001,D1097))</f>
        <v/>
      </c>
      <c r="T1097" s="27">
        <f>IF(D1097="","",SUMIFS('3_Package_List'!$J$2:$J$5001,'3_Package_List'!$E$2:$E$5001,C1097,'3_Package_List'!$G$2:$G$5001,D1097))</f>
        <v/>
      </c>
      <c r="U1097" s="27">
        <f>IF(D1097="","",COUNTIFS('3_Package_List'!$E$2:$E$5001,C1097,'3_Package_List'!$G$2:$G$5001,D1097))</f>
        <v/>
      </c>
      <c r="V1097" s="27">
        <f>IF(D1097="","",IF(U1097=0,"Not listed yet",IF(AND(S1097=H1097,T1097=I1097,U1097=R1097),"OK","Mismatch")))</f>
        <v/>
      </c>
    </row>
    <row r="1098">
      <c r="A1098" s="25" t="n"/>
      <c r="B1098" s="25" t="n"/>
      <c r="C1098" s="26" t="n"/>
      <c r="D1098" s="26" t="n"/>
      <c r="E1098" s="26" t="n"/>
      <c r="F1098" s="26" t="n"/>
      <c r="G1098" s="25" t="n"/>
      <c r="H1098" s="25" t="n"/>
      <c r="I1098" s="25" t="n"/>
      <c r="J1098" s="25" t="n"/>
      <c r="K1098" s="25" t="n"/>
      <c r="L1098" s="27">
        <f>IF(D1098="","",MIN(INT(H1098/J1098),I1098))</f>
        <v/>
      </c>
      <c r="M1098" s="27">
        <f>IF(D1098="","",INT((H1098-L1098*J1098)/J1098))</f>
        <v/>
      </c>
      <c r="N1098" s="27">
        <f>IF(D1098="","",INT((I1098-L1098)/J1098))</f>
        <v/>
      </c>
      <c r="O1098" s="27">
        <f>IF(D1098="","",H1098-L1098*J1098-M1098*J1098)</f>
        <v/>
      </c>
      <c r="P1098" s="27">
        <f>IF(D1098="","",I1098-L1098-N1098*J1098)</f>
        <v/>
      </c>
      <c r="Q1098" s="27">
        <f>IF(D1098="","",IF(AND(O1098&gt;0,P1098&gt;0),IF(O1098+P1098&lt;=J1098,1,2),IF(O1098+P1098&gt;0,1,0)))</f>
        <v/>
      </c>
      <c r="R1098" s="27">
        <f>IF(D1098="","",L1098+M1098+N1098+Q1098)</f>
        <v/>
      </c>
      <c r="S1098" s="27">
        <f>IF(D1098="","",SUMIFS('3_Package_List'!$H$2:$H$5001,'3_Package_List'!$E$2:$E$5001,C1098,'3_Package_List'!$G$2:$G$5001,D1098))</f>
        <v/>
      </c>
      <c r="T1098" s="27">
        <f>IF(D1098="","",SUMIFS('3_Package_List'!$J$2:$J$5001,'3_Package_List'!$E$2:$E$5001,C1098,'3_Package_List'!$G$2:$G$5001,D1098))</f>
        <v/>
      </c>
      <c r="U1098" s="27">
        <f>IF(D1098="","",COUNTIFS('3_Package_List'!$E$2:$E$5001,C1098,'3_Package_List'!$G$2:$G$5001,D1098))</f>
        <v/>
      </c>
      <c r="V1098" s="27">
        <f>IF(D1098="","",IF(U1098=0,"Not listed yet",IF(AND(S1098=H1098,T1098=I1098,U1098=R1098),"OK","Mismatch")))</f>
        <v/>
      </c>
    </row>
    <row r="1099">
      <c r="A1099" s="25" t="n"/>
      <c r="B1099" s="25" t="n"/>
      <c r="C1099" s="26" t="n"/>
      <c r="D1099" s="26" t="n"/>
      <c r="E1099" s="26" t="n"/>
      <c r="F1099" s="26" t="n"/>
      <c r="G1099" s="25" t="n"/>
      <c r="H1099" s="25" t="n"/>
      <c r="I1099" s="25" t="n"/>
      <c r="J1099" s="25" t="n"/>
      <c r="K1099" s="25" t="n"/>
      <c r="L1099" s="27">
        <f>IF(D1099="","",MIN(INT(H1099/J1099),I1099))</f>
        <v/>
      </c>
      <c r="M1099" s="27">
        <f>IF(D1099="","",INT((H1099-L1099*J1099)/J1099))</f>
        <v/>
      </c>
      <c r="N1099" s="27">
        <f>IF(D1099="","",INT((I1099-L1099)/J1099))</f>
        <v/>
      </c>
      <c r="O1099" s="27">
        <f>IF(D1099="","",H1099-L1099*J1099-M1099*J1099)</f>
        <v/>
      </c>
      <c r="P1099" s="27">
        <f>IF(D1099="","",I1099-L1099-N1099*J1099)</f>
        <v/>
      </c>
      <c r="Q1099" s="27">
        <f>IF(D1099="","",IF(AND(O1099&gt;0,P1099&gt;0),IF(O1099+P1099&lt;=J1099,1,2),IF(O1099+P1099&gt;0,1,0)))</f>
        <v/>
      </c>
      <c r="R1099" s="27">
        <f>IF(D1099="","",L1099+M1099+N1099+Q1099)</f>
        <v/>
      </c>
      <c r="S1099" s="27">
        <f>IF(D1099="","",SUMIFS('3_Package_List'!$H$2:$H$5001,'3_Package_List'!$E$2:$E$5001,C1099,'3_Package_List'!$G$2:$G$5001,D1099))</f>
        <v/>
      </c>
      <c r="T1099" s="27">
        <f>IF(D1099="","",SUMIFS('3_Package_List'!$J$2:$J$5001,'3_Package_List'!$E$2:$E$5001,C1099,'3_Package_List'!$G$2:$G$5001,D1099))</f>
        <v/>
      </c>
      <c r="U1099" s="27">
        <f>IF(D1099="","",COUNTIFS('3_Package_List'!$E$2:$E$5001,C1099,'3_Package_List'!$G$2:$G$5001,D1099))</f>
        <v/>
      </c>
      <c r="V1099" s="27">
        <f>IF(D1099="","",IF(U1099=0,"Not listed yet",IF(AND(S1099=H1099,T1099=I1099,U1099=R1099),"OK","Mismatch")))</f>
        <v/>
      </c>
    </row>
    <row r="1100">
      <c r="A1100" s="25" t="n"/>
      <c r="B1100" s="25" t="n"/>
      <c r="C1100" s="26" t="n"/>
      <c r="D1100" s="26" t="n"/>
      <c r="E1100" s="26" t="n"/>
      <c r="F1100" s="26" t="n"/>
      <c r="G1100" s="25" t="n"/>
      <c r="H1100" s="25" t="n"/>
      <c r="I1100" s="25" t="n"/>
      <c r="J1100" s="25" t="n"/>
      <c r="K1100" s="25" t="n"/>
      <c r="L1100" s="27">
        <f>IF(D1100="","",MIN(INT(H1100/J1100),I1100))</f>
        <v/>
      </c>
      <c r="M1100" s="27">
        <f>IF(D1100="","",INT((H1100-L1100*J1100)/J1100))</f>
        <v/>
      </c>
      <c r="N1100" s="27">
        <f>IF(D1100="","",INT((I1100-L1100)/J1100))</f>
        <v/>
      </c>
      <c r="O1100" s="27">
        <f>IF(D1100="","",H1100-L1100*J1100-M1100*J1100)</f>
        <v/>
      </c>
      <c r="P1100" s="27">
        <f>IF(D1100="","",I1100-L1100-N1100*J1100)</f>
        <v/>
      </c>
      <c r="Q1100" s="27">
        <f>IF(D1100="","",IF(AND(O1100&gt;0,P1100&gt;0),IF(O1100+P1100&lt;=J1100,1,2),IF(O1100+P1100&gt;0,1,0)))</f>
        <v/>
      </c>
      <c r="R1100" s="27">
        <f>IF(D1100="","",L1100+M1100+N1100+Q1100)</f>
        <v/>
      </c>
      <c r="S1100" s="27">
        <f>IF(D1100="","",SUMIFS('3_Package_List'!$H$2:$H$5001,'3_Package_List'!$E$2:$E$5001,C1100,'3_Package_List'!$G$2:$G$5001,D1100))</f>
        <v/>
      </c>
      <c r="T1100" s="27">
        <f>IF(D1100="","",SUMIFS('3_Package_List'!$J$2:$J$5001,'3_Package_List'!$E$2:$E$5001,C1100,'3_Package_List'!$G$2:$G$5001,D1100))</f>
        <v/>
      </c>
      <c r="U1100" s="27">
        <f>IF(D1100="","",COUNTIFS('3_Package_List'!$E$2:$E$5001,C1100,'3_Package_List'!$G$2:$G$5001,D1100))</f>
        <v/>
      </c>
      <c r="V1100" s="27">
        <f>IF(D1100="","",IF(U1100=0,"Not listed yet",IF(AND(S1100=H1100,T1100=I1100,U1100=R1100),"OK","Mismatch")))</f>
        <v/>
      </c>
    </row>
    <row r="1101">
      <c r="A1101" s="25" t="n"/>
      <c r="B1101" s="25" t="n"/>
      <c r="C1101" s="26" t="n"/>
      <c r="D1101" s="26" t="n"/>
      <c r="E1101" s="26" t="n"/>
      <c r="F1101" s="26" t="n"/>
      <c r="G1101" s="25" t="n"/>
      <c r="H1101" s="25" t="n"/>
      <c r="I1101" s="25" t="n"/>
      <c r="J1101" s="25" t="n"/>
      <c r="K1101" s="25" t="n"/>
      <c r="L1101" s="27">
        <f>IF(D1101="","",MIN(INT(H1101/J1101),I1101))</f>
        <v/>
      </c>
      <c r="M1101" s="27">
        <f>IF(D1101="","",INT((H1101-L1101*J1101)/J1101))</f>
        <v/>
      </c>
      <c r="N1101" s="27">
        <f>IF(D1101="","",INT((I1101-L1101)/J1101))</f>
        <v/>
      </c>
      <c r="O1101" s="27">
        <f>IF(D1101="","",H1101-L1101*J1101-M1101*J1101)</f>
        <v/>
      </c>
      <c r="P1101" s="27">
        <f>IF(D1101="","",I1101-L1101-N1101*J1101)</f>
        <v/>
      </c>
      <c r="Q1101" s="27">
        <f>IF(D1101="","",IF(AND(O1101&gt;0,P1101&gt;0),IF(O1101+P1101&lt;=J1101,1,2),IF(O1101+P1101&gt;0,1,0)))</f>
        <v/>
      </c>
      <c r="R1101" s="27">
        <f>IF(D1101="","",L1101+M1101+N1101+Q1101)</f>
        <v/>
      </c>
      <c r="S1101" s="27">
        <f>IF(D1101="","",SUMIFS('3_Package_List'!$H$2:$H$5001,'3_Package_List'!$E$2:$E$5001,C1101,'3_Package_List'!$G$2:$G$5001,D1101))</f>
        <v/>
      </c>
      <c r="T1101" s="27">
        <f>IF(D1101="","",SUMIFS('3_Package_List'!$J$2:$J$5001,'3_Package_List'!$E$2:$E$5001,C1101,'3_Package_List'!$G$2:$G$5001,D1101))</f>
        <v/>
      </c>
      <c r="U1101" s="27">
        <f>IF(D1101="","",COUNTIFS('3_Package_List'!$E$2:$E$5001,C1101,'3_Package_List'!$G$2:$G$5001,D1101))</f>
        <v/>
      </c>
      <c r="V1101" s="27">
        <f>IF(D1101="","",IF(U1101=0,"Not listed yet",IF(AND(S1101=H1101,T1101=I1101,U1101=R1101),"OK","Mismatch")))</f>
        <v/>
      </c>
    </row>
    <row r="1102">
      <c r="A1102" s="25" t="n"/>
      <c r="B1102" s="25" t="n"/>
      <c r="C1102" s="26" t="n"/>
      <c r="D1102" s="26" t="n"/>
      <c r="E1102" s="26" t="n"/>
      <c r="F1102" s="26" t="n"/>
      <c r="G1102" s="25" t="n"/>
      <c r="H1102" s="25" t="n"/>
      <c r="I1102" s="25" t="n"/>
      <c r="J1102" s="25" t="n"/>
      <c r="K1102" s="25" t="n"/>
      <c r="L1102" s="27">
        <f>IF(D1102="","",MIN(INT(H1102/J1102),I1102))</f>
        <v/>
      </c>
      <c r="M1102" s="27">
        <f>IF(D1102="","",INT((H1102-L1102*J1102)/J1102))</f>
        <v/>
      </c>
      <c r="N1102" s="27">
        <f>IF(D1102="","",INT((I1102-L1102)/J1102))</f>
        <v/>
      </c>
      <c r="O1102" s="27">
        <f>IF(D1102="","",H1102-L1102*J1102-M1102*J1102)</f>
        <v/>
      </c>
      <c r="P1102" s="27">
        <f>IF(D1102="","",I1102-L1102-N1102*J1102)</f>
        <v/>
      </c>
      <c r="Q1102" s="27">
        <f>IF(D1102="","",IF(AND(O1102&gt;0,P1102&gt;0),IF(O1102+P1102&lt;=J1102,1,2),IF(O1102+P1102&gt;0,1,0)))</f>
        <v/>
      </c>
      <c r="R1102" s="27">
        <f>IF(D1102="","",L1102+M1102+N1102+Q1102)</f>
        <v/>
      </c>
      <c r="S1102" s="27">
        <f>IF(D1102="","",SUMIFS('3_Package_List'!$H$2:$H$5001,'3_Package_List'!$E$2:$E$5001,C1102,'3_Package_List'!$G$2:$G$5001,D1102))</f>
        <v/>
      </c>
      <c r="T1102" s="27">
        <f>IF(D1102="","",SUMIFS('3_Package_List'!$J$2:$J$5001,'3_Package_List'!$E$2:$E$5001,C1102,'3_Package_List'!$G$2:$G$5001,D1102))</f>
        <v/>
      </c>
      <c r="U1102" s="27">
        <f>IF(D1102="","",COUNTIFS('3_Package_List'!$E$2:$E$5001,C1102,'3_Package_List'!$G$2:$G$5001,D1102))</f>
        <v/>
      </c>
      <c r="V1102" s="27">
        <f>IF(D1102="","",IF(U1102=0,"Not listed yet",IF(AND(S1102=H1102,T1102=I1102,U1102=R1102),"OK","Mismatch")))</f>
        <v/>
      </c>
    </row>
    <row r="1103">
      <c r="A1103" s="25" t="n"/>
      <c r="B1103" s="25" t="n"/>
      <c r="C1103" s="26" t="n"/>
      <c r="D1103" s="26" t="n"/>
      <c r="E1103" s="26" t="n"/>
      <c r="F1103" s="26" t="n"/>
      <c r="G1103" s="25" t="n"/>
      <c r="H1103" s="25" t="n"/>
      <c r="I1103" s="25" t="n"/>
      <c r="J1103" s="25" t="n"/>
      <c r="K1103" s="25" t="n"/>
      <c r="L1103" s="27">
        <f>IF(D1103="","",MIN(INT(H1103/J1103),I1103))</f>
        <v/>
      </c>
      <c r="M1103" s="27">
        <f>IF(D1103="","",INT((H1103-L1103*J1103)/J1103))</f>
        <v/>
      </c>
      <c r="N1103" s="27">
        <f>IF(D1103="","",INT((I1103-L1103)/J1103))</f>
        <v/>
      </c>
      <c r="O1103" s="27">
        <f>IF(D1103="","",H1103-L1103*J1103-M1103*J1103)</f>
        <v/>
      </c>
      <c r="P1103" s="27">
        <f>IF(D1103="","",I1103-L1103-N1103*J1103)</f>
        <v/>
      </c>
      <c r="Q1103" s="27">
        <f>IF(D1103="","",IF(AND(O1103&gt;0,P1103&gt;0),IF(O1103+P1103&lt;=J1103,1,2),IF(O1103+P1103&gt;0,1,0)))</f>
        <v/>
      </c>
      <c r="R1103" s="27">
        <f>IF(D1103="","",L1103+M1103+N1103+Q1103)</f>
        <v/>
      </c>
      <c r="S1103" s="27">
        <f>IF(D1103="","",SUMIFS('3_Package_List'!$H$2:$H$5001,'3_Package_List'!$E$2:$E$5001,C1103,'3_Package_List'!$G$2:$G$5001,D1103))</f>
        <v/>
      </c>
      <c r="T1103" s="27">
        <f>IF(D1103="","",SUMIFS('3_Package_List'!$J$2:$J$5001,'3_Package_List'!$E$2:$E$5001,C1103,'3_Package_List'!$G$2:$G$5001,D1103))</f>
        <v/>
      </c>
      <c r="U1103" s="27">
        <f>IF(D1103="","",COUNTIFS('3_Package_List'!$E$2:$E$5001,C1103,'3_Package_List'!$G$2:$G$5001,D1103))</f>
        <v/>
      </c>
      <c r="V1103" s="27">
        <f>IF(D1103="","",IF(U1103=0,"Not listed yet",IF(AND(S1103=H1103,T1103=I1103,U1103=R1103),"OK","Mismatch")))</f>
        <v/>
      </c>
    </row>
    <row r="1104">
      <c r="A1104" s="25" t="n"/>
      <c r="B1104" s="25" t="n"/>
      <c r="C1104" s="26" t="n"/>
      <c r="D1104" s="26" t="n"/>
      <c r="E1104" s="26" t="n"/>
      <c r="F1104" s="26" t="n"/>
      <c r="G1104" s="25" t="n"/>
      <c r="H1104" s="25" t="n"/>
      <c r="I1104" s="25" t="n"/>
      <c r="J1104" s="25" t="n"/>
      <c r="K1104" s="25" t="n"/>
      <c r="L1104" s="27">
        <f>IF(D1104="","",MIN(INT(H1104/J1104),I1104))</f>
        <v/>
      </c>
      <c r="M1104" s="27">
        <f>IF(D1104="","",INT((H1104-L1104*J1104)/J1104))</f>
        <v/>
      </c>
      <c r="N1104" s="27">
        <f>IF(D1104="","",INT((I1104-L1104)/J1104))</f>
        <v/>
      </c>
      <c r="O1104" s="27">
        <f>IF(D1104="","",H1104-L1104*J1104-M1104*J1104)</f>
        <v/>
      </c>
      <c r="P1104" s="27">
        <f>IF(D1104="","",I1104-L1104-N1104*J1104)</f>
        <v/>
      </c>
      <c r="Q1104" s="27">
        <f>IF(D1104="","",IF(AND(O1104&gt;0,P1104&gt;0),IF(O1104+P1104&lt;=J1104,1,2),IF(O1104+P1104&gt;0,1,0)))</f>
        <v/>
      </c>
      <c r="R1104" s="27">
        <f>IF(D1104="","",L1104+M1104+N1104+Q1104)</f>
        <v/>
      </c>
      <c r="S1104" s="27">
        <f>IF(D1104="","",SUMIFS('3_Package_List'!$H$2:$H$5001,'3_Package_List'!$E$2:$E$5001,C1104,'3_Package_List'!$G$2:$G$5001,D1104))</f>
        <v/>
      </c>
      <c r="T1104" s="27">
        <f>IF(D1104="","",SUMIFS('3_Package_List'!$J$2:$J$5001,'3_Package_List'!$E$2:$E$5001,C1104,'3_Package_List'!$G$2:$G$5001,D1104))</f>
        <v/>
      </c>
      <c r="U1104" s="27">
        <f>IF(D1104="","",COUNTIFS('3_Package_List'!$E$2:$E$5001,C1104,'3_Package_List'!$G$2:$G$5001,D1104))</f>
        <v/>
      </c>
      <c r="V1104" s="27">
        <f>IF(D1104="","",IF(U1104=0,"Not listed yet",IF(AND(S1104=H1104,T1104=I1104,U1104=R1104),"OK","Mismatch")))</f>
        <v/>
      </c>
    </row>
    <row r="1105">
      <c r="A1105" s="25" t="n"/>
      <c r="B1105" s="25" t="n"/>
      <c r="C1105" s="26" t="n"/>
      <c r="D1105" s="26" t="n"/>
      <c r="E1105" s="26" t="n"/>
      <c r="F1105" s="26" t="n"/>
      <c r="G1105" s="25" t="n"/>
      <c r="H1105" s="25" t="n"/>
      <c r="I1105" s="25" t="n"/>
      <c r="J1105" s="25" t="n"/>
      <c r="K1105" s="25" t="n"/>
      <c r="L1105" s="27">
        <f>IF(D1105="","",MIN(INT(H1105/J1105),I1105))</f>
        <v/>
      </c>
      <c r="M1105" s="27">
        <f>IF(D1105="","",INT((H1105-L1105*J1105)/J1105))</f>
        <v/>
      </c>
      <c r="N1105" s="27">
        <f>IF(D1105="","",INT((I1105-L1105)/J1105))</f>
        <v/>
      </c>
      <c r="O1105" s="27">
        <f>IF(D1105="","",H1105-L1105*J1105-M1105*J1105)</f>
        <v/>
      </c>
      <c r="P1105" s="27">
        <f>IF(D1105="","",I1105-L1105-N1105*J1105)</f>
        <v/>
      </c>
      <c r="Q1105" s="27">
        <f>IF(D1105="","",IF(AND(O1105&gt;0,P1105&gt;0),IF(O1105+P1105&lt;=J1105,1,2),IF(O1105+P1105&gt;0,1,0)))</f>
        <v/>
      </c>
      <c r="R1105" s="27">
        <f>IF(D1105="","",L1105+M1105+N1105+Q1105)</f>
        <v/>
      </c>
      <c r="S1105" s="27">
        <f>IF(D1105="","",SUMIFS('3_Package_List'!$H$2:$H$5001,'3_Package_List'!$E$2:$E$5001,C1105,'3_Package_List'!$G$2:$G$5001,D1105))</f>
        <v/>
      </c>
      <c r="T1105" s="27">
        <f>IF(D1105="","",SUMIFS('3_Package_List'!$J$2:$J$5001,'3_Package_List'!$E$2:$E$5001,C1105,'3_Package_List'!$G$2:$G$5001,D1105))</f>
        <v/>
      </c>
      <c r="U1105" s="27">
        <f>IF(D1105="","",COUNTIFS('3_Package_List'!$E$2:$E$5001,C1105,'3_Package_List'!$G$2:$G$5001,D1105))</f>
        <v/>
      </c>
      <c r="V1105" s="27">
        <f>IF(D1105="","",IF(U1105=0,"Not listed yet",IF(AND(S1105=H1105,T1105=I1105,U1105=R1105),"OK","Mismatch")))</f>
        <v/>
      </c>
    </row>
    <row r="1106">
      <c r="A1106" s="25" t="n"/>
      <c r="B1106" s="25" t="n"/>
      <c r="C1106" s="26" t="n"/>
      <c r="D1106" s="26" t="n"/>
      <c r="E1106" s="26" t="n"/>
      <c r="F1106" s="26" t="n"/>
      <c r="G1106" s="25" t="n"/>
      <c r="H1106" s="25" t="n"/>
      <c r="I1106" s="25" t="n"/>
      <c r="J1106" s="25" t="n"/>
      <c r="K1106" s="25" t="n"/>
      <c r="L1106" s="27">
        <f>IF(D1106="","",MIN(INT(H1106/J1106),I1106))</f>
        <v/>
      </c>
      <c r="M1106" s="27">
        <f>IF(D1106="","",INT((H1106-L1106*J1106)/J1106))</f>
        <v/>
      </c>
      <c r="N1106" s="27">
        <f>IF(D1106="","",INT((I1106-L1106)/J1106))</f>
        <v/>
      </c>
      <c r="O1106" s="27">
        <f>IF(D1106="","",H1106-L1106*J1106-M1106*J1106)</f>
        <v/>
      </c>
      <c r="P1106" s="27">
        <f>IF(D1106="","",I1106-L1106-N1106*J1106)</f>
        <v/>
      </c>
      <c r="Q1106" s="27">
        <f>IF(D1106="","",IF(AND(O1106&gt;0,P1106&gt;0),IF(O1106+P1106&lt;=J1106,1,2),IF(O1106+P1106&gt;0,1,0)))</f>
        <v/>
      </c>
      <c r="R1106" s="27">
        <f>IF(D1106="","",L1106+M1106+N1106+Q1106)</f>
        <v/>
      </c>
      <c r="S1106" s="27">
        <f>IF(D1106="","",SUMIFS('3_Package_List'!$H$2:$H$5001,'3_Package_List'!$E$2:$E$5001,C1106,'3_Package_List'!$G$2:$G$5001,D1106))</f>
        <v/>
      </c>
      <c r="T1106" s="27">
        <f>IF(D1106="","",SUMIFS('3_Package_List'!$J$2:$J$5001,'3_Package_List'!$E$2:$E$5001,C1106,'3_Package_List'!$G$2:$G$5001,D1106))</f>
        <v/>
      </c>
      <c r="U1106" s="27">
        <f>IF(D1106="","",COUNTIFS('3_Package_List'!$E$2:$E$5001,C1106,'3_Package_List'!$G$2:$G$5001,D1106))</f>
        <v/>
      </c>
      <c r="V1106" s="27">
        <f>IF(D1106="","",IF(U1106=0,"Not listed yet",IF(AND(S1106=H1106,T1106=I1106,U1106=R1106),"OK","Mismatch")))</f>
        <v/>
      </c>
    </row>
    <row r="1107">
      <c r="A1107" s="25" t="n"/>
      <c r="B1107" s="25" t="n"/>
      <c r="C1107" s="26" t="n"/>
      <c r="D1107" s="26" t="n"/>
      <c r="E1107" s="26" t="n"/>
      <c r="F1107" s="26" t="n"/>
      <c r="G1107" s="25" t="n"/>
      <c r="H1107" s="25" t="n"/>
      <c r="I1107" s="25" t="n"/>
      <c r="J1107" s="25" t="n"/>
      <c r="K1107" s="25" t="n"/>
      <c r="L1107" s="27">
        <f>IF(D1107="","",MIN(INT(H1107/J1107),I1107))</f>
        <v/>
      </c>
      <c r="M1107" s="27">
        <f>IF(D1107="","",INT((H1107-L1107*J1107)/J1107))</f>
        <v/>
      </c>
      <c r="N1107" s="27">
        <f>IF(D1107="","",INT((I1107-L1107)/J1107))</f>
        <v/>
      </c>
      <c r="O1107" s="27">
        <f>IF(D1107="","",H1107-L1107*J1107-M1107*J1107)</f>
        <v/>
      </c>
      <c r="P1107" s="27">
        <f>IF(D1107="","",I1107-L1107-N1107*J1107)</f>
        <v/>
      </c>
      <c r="Q1107" s="27">
        <f>IF(D1107="","",IF(AND(O1107&gt;0,P1107&gt;0),IF(O1107+P1107&lt;=J1107,1,2),IF(O1107+P1107&gt;0,1,0)))</f>
        <v/>
      </c>
      <c r="R1107" s="27">
        <f>IF(D1107="","",L1107+M1107+N1107+Q1107)</f>
        <v/>
      </c>
      <c r="S1107" s="27">
        <f>IF(D1107="","",SUMIFS('3_Package_List'!$H$2:$H$5001,'3_Package_List'!$E$2:$E$5001,C1107,'3_Package_List'!$G$2:$G$5001,D1107))</f>
        <v/>
      </c>
      <c r="T1107" s="27">
        <f>IF(D1107="","",SUMIFS('3_Package_List'!$J$2:$J$5001,'3_Package_List'!$E$2:$E$5001,C1107,'3_Package_List'!$G$2:$G$5001,D1107))</f>
        <v/>
      </c>
      <c r="U1107" s="27">
        <f>IF(D1107="","",COUNTIFS('3_Package_List'!$E$2:$E$5001,C1107,'3_Package_List'!$G$2:$G$5001,D1107))</f>
        <v/>
      </c>
      <c r="V1107" s="27">
        <f>IF(D1107="","",IF(U1107=0,"Not listed yet",IF(AND(S1107=H1107,T1107=I1107,U1107=R1107),"OK","Mismatch")))</f>
        <v/>
      </c>
    </row>
    <row r="1108">
      <c r="A1108" s="25" t="n"/>
      <c r="B1108" s="25" t="n"/>
      <c r="C1108" s="26" t="n"/>
      <c r="D1108" s="26" t="n"/>
      <c r="E1108" s="26" t="n"/>
      <c r="F1108" s="26" t="n"/>
      <c r="G1108" s="25" t="n"/>
      <c r="H1108" s="25" t="n"/>
      <c r="I1108" s="25" t="n"/>
      <c r="J1108" s="25" t="n"/>
      <c r="K1108" s="25" t="n"/>
      <c r="L1108" s="27">
        <f>IF(D1108="","",MIN(INT(H1108/J1108),I1108))</f>
        <v/>
      </c>
      <c r="M1108" s="27">
        <f>IF(D1108="","",INT((H1108-L1108*J1108)/J1108))</f>
        <v/>
      </c>
      <c r="N1108" s="27">
        <f>IF(D1108="","",INT((I1108-L1108)/J1108))</f>
        <v/>
      </c>
      <c r="O1108" s="27">
        <f>IF(D1108="","",H1108-L1108*J1108-M1108*J1108)</f>
        <v/>
      </c>
      <c r="P1108" s="27">
        <f>IF(D1108="","",I1108-L1108-N1108*J1108)</f>
        <v/>
      </c>
      <c r="Q1108" s="27">
        <f>IF(D1108="","",IF(AND(O1108&gt;0,P1108&gt;0),IF(O1108+P1108&lt;=J1108,1,2),IF(O1108+P1108&gt;0,1,0)))</f>
        <v/>
      </c>
      <c r="R1108" s="27">
        <f>IF(D1108="","",L1108+M1108+N1108+Q1108)</f>
        <v/>
      </c>
      <c r="S1108" s="27">
        <f>IF(D1108="","",SUMIFS('3_Package_List'!$H$2:$H$5001,'3_Package_List'!$E$2:$E$5001,C1108,'3_Package_List'!$G$2:$G$5001,D1108))</f>
        <v/>
      </c>
      <c r="T1108" s="27">
        <f>IF(D1108="","",SUMIFS('3_Package_List'!$J$2:$J$5001,'3_Package_List'!$E$2:$E$5001,C1108,'3_Package_List'!$G$2:$G$5001,D1108))</f>
        <v/>
      </c>
      <c r="U1108" s="27">
        <f>IF(D1108="","",COUNTIFS('3_Package_List'!$E$2:$E$5001,C1108,'3_Package_List'!$G$2:$G$5001,D1108))</f>
        <v/>
      </c>
      <c r="V1108" s="27">
        <f>IF(D1108="","",IF(U1108=0,"Not listed yet",IF(AND(S1108=H1108,T1108=I1108,U1108=R1108),"OK","Mismatch")))</f>
        <v/>
      </c>
    </row>
    <row r="1109">
      <c r="A1109" s="25" t="n"/>
      <c r="B1109" s="25" t="n"/>
      <c r="C1109" s="26" t="n"/>
      <c r="D1109" s="26" t="n"/>
      <c r="E1109" s="26" t="n"/>
      <c r="F1109" s="26" t="n"/>
      <c r="G1109" s="25" t="n"/>
      <c r="H1109" s="25" t="n"/>
      <c r="I1109" s="25" t="n"/>
      <c r="J1109" s="25" t="n"/>
      <c r="K1109" s="25" t="n"/>
      <c r="L1109" s="27">
        <f>IF(D1109="","",MIN(INT(H1109/J1109),I1109))</f>
        <v/>
      </c>
      <c r="M1109" s="27">
        <f>IF(D1109="","",INT((H1109-L1109*J1109)/J1109))</f>
        <v/>
      </c>
      <c r="N1109" s="27">
        <f>IF(D1109="","",INT((I1109-L1109)/J1109))</f>
        <v/>
      </c>
      <c r="O1109" s="27">
        <f>IF(D1109="","",H1109-L1109*J1109-M1109*J1109)</f>
        <v/>
      </c>
      <c r="P1109" s="27">
        <f>IF(D1109="","",I1109-L1109-N1109*J1109)</f>
        <v/>
      </c>
      <c r="Q1109" s="27">
        <f>IF(D1109="","",IF(AND(O1109&gt;0,P1109&gt;0),IF(O1109+P1109&lt;=J1109,1,2),IF(O1109+P1109&gt;0,1,0)))</f>
        <v/>
      </c>
      <c r="R1109" s="27">
        <f>IF(D1109="","",L1109+M1109+N1109+Q1109)</f>
        <v/>
      </c>
      <c r="S1109" s="27">
        <f>IF(D1109="","",SUMIFS('3_Package_List'!$H$2:$H$5001,'3_Package_List'!$E$2:$E$5001,C1109,'3_Package_List'!$G$2:$G$5001,D1109))</f>
        <v/>
      </c>
      <c r="T1109" s="27">
        <f>IF(D1109="","",SUMIFS('3_Package_List'!$J$2:$J$5001,'3_Package_List'!$E$2:$E$5001,C1109,'3_Package_List'!$G$2:$G$5001,D1109))</f>
        <v/>
      </c>
      <c r="U1109" s="27">
        <f>IF(D1109="","",COUNTIFS('3_Package_List'!$E$2:$E$5001,C1109,'3_Package_List'!$G$2:$G$5001,D1109))</f>
        <v/>
      </c>
      <c r="V1109" s="27">
        <f>IF(D1109="","",IF(U1109=0,"Not listed yet",IF(AND(S1109=H1109,T1109=I1109,U1109=R1109),"OK","Mismatch")))</f>
        <v/>
      </c>
    </row>
    <row r="1110">
      <c r="A1110" s="25" t="n"/>
      <c r="B1110" s="25" t="n"/>
      <c r="C1110" s="26" t="n"/>
      <c r="D1110" s="26" t="n"/>
      <c r="E1110" s="26" t="n"/>
      <c r="F1110" s="26" t="n"/>
      <c r="G1110" s="25" t="n"/>
      <c r="H1110" s="25" t="n"/>
      <c r="I1110" s="25" t="n"/>
      <c r="J1110" s="25" t="n"/>
      <c r="K1110" s="25" t="n"/>
      <c r="L1110" s="27">
        <f>IF(D1110="","",MIN(INT(H1110/J1110),I1110))</f>
        <v/>
      </c>
      <c r="M1110" s="27">
        <f>IF(D1110="","",INT((H1110-L1110*J1110)/J1110))</f>
        <v/>
      </c>
      <c r="N1110" s="27">
        <f>IF(D1110="","",INT((I1110-L1110)/J1110))</f>
        <v/>
      </c>
      <c r="O1110" s="27">
        <f>IF(D1110="","",H1110-L1110*J1110-M1110*J1110)</f>
        <v/>
      </c>
      <c r="P1110" s="27">
        <f>IF(D1110="","",I1110-L1110-N1110*J1110)</f>
        <v/>
      </c>
      <c r="Q1110" s="27">
        <f>IF(D1110="","",IF(AND(O1110&gt;0,P1110&gt;0),IF(O1110+P1110&lt;=J1110,1,2),IF(O1110+P1110&gt;0,1,0)))</f>
        <v/>
      </c>
      <c r="R1110" s="27">
        <f>IF(D1110="","",L1110+M1110+N1110+Q1110)</f>
        <v/>
      </c>
      <c r="S1110" s="27">
        <f>IF(D1110="","",SUMIFS('3_Package_List'!$H$2:$H$5001,'3_Package_List'!$E$2:$E$5001,C1110,'3_Package_List'!$G$2:$G$5001,D1110))</f>
        <v/>
      </c>
      <c r="T1110" s="27">
        <f>IF(D1110="","",SUMIFS('3_Package_List'!$J$2:$J$5001,'3_Package_List'!$E$2:$E$5001,C1110,'3_Package_List'!$G$2:$G$5001,D1110))</f>
        <v/>
      </c>
      <c r="U1110" s="27">
        <f>IF(D1110="","",COUNTIFS('3_Package_List'!$E$2:$E$5001,C1110,'3_Package_List'!$G$2:$G$5001,D1110))</f>
        <v/>
      </c>
      <c r="V1110" s="27">
        <f>IF(D1110="","",IF(U1110=0,"Not listed yet",IF(AND(S1110=H1110,T1110=I1110,U1110=R1110),"OK","Mismatch")))</f>
        <v/>
      </c>
    </row>
    <row r="1111">
      <c r="A1111" s="25" t="n"/>
      <c r="B1111" s="25" t="n"/>
      <c r="C1111" s="26" t="n"/>
      <c r="D1111" s="26" t="n"/>
      <c r="E1111" s="26" t="n"/>
      <c r="F1111" s="26" t="n"/>
      <c r="G1111" s="25" t="n"/>
      <c r="H1111" s="25" t="n"/>
      <c r="I1111" s="25" t="n"/>
      <c r="J1111" s="25" t="n"/>
      <c r="K1111" s="25" t="n"/>
      <c r="L1111" s="27">
        <f>IF(D1111="","",MIN(INT(H1111/J1111),I1111))</f>
        <v/>
      </c>
      <c r="M1111" s="27">
        <f>IF(D1111="","",INT((H1111-L1111*J1111)/J1111))</f>
        <v/>
      </c>
      <c r="N1111" s="27">
        <f>IF(D1111="","",INT((I1111-L1111)/J1111))</f>
        <v/>
      </c>
      <c r="O1111" s="27">
        <f>IF(D1111="","",H1111-L1111*J1111-M1111*J1111)</f>
        <v/>
      </c>
      <c r="P1111" s="27">
        <f>IF(D1111="","",I1111-L1111-N1111*J1111)</f>
        <v/>
      </c>
      <c r="Q1111" s="27">
        <f>IF(D1111="","",IF(AND(O1111&gt;0,P1111&gt;0),IF(O1111+P1111&lt;=J1111,1,2),IF(O1111+P1111&gt;0,1,0)))</f>
        <v/>
      </c>
      <c r="R1111" s="27">
        <f>IF(D1111="","",L1111+M1111+N1111+Q1111)</f>
        <v/>
      </c>
      <c r="S1111" s="27">
        <f>IF(D1111="","",SUMIFS('3_Package_List'!$H$2:$H$5001,'3_Package_List'!$E$2:$E$5001,C1111,'3_Package_List'!$G$2:$G$5001,D1111))</f>
        <v/>
      </c>
      <c r="T1111" s="27">
        <f>IF(D1111="","",SUMIFS('3_Package_List'!$J$2:$J$5001,'3_Package_List'!$E$2:$E$5001,C1111,'3_Package_List'!$G$2:$G$5001,D1111))</f>
        <v/>
      </c>
      <c r="U1111" s="27">
        <f>IF(D1111="","",COUNTIFS('3_Package_List'!$E$2:$E$5001,C1111,'3_Package_List'!$G$2:$G$5001,D1111))</f>
        <v/>
      </c>
      <c r="V1111" s="27">
        <f>IF(D1111="","",IF(U1111=0,"Not listed yet",IF(AND(S1111=H1111,T1111=I1111,U1111=R1111),"OK","Mismatch")))</f>
        <v/>
      </c>
    </row>
    <row r="1112">
      <c r="A1112" s="25" t="n"/>
      <c r="B1112" s="25" t="n"/>
      <c r="C1112" s="26" t="n"/>
      <c r="D1112" s="26" t="n"/>
      <c r="E1112" s="26" t="n"/>
      <c r="F1112" s="26" t="n"/>
      <c r="G1112" s="25" t="n"/>
      <c r="H1112" s="25" t="n"/>
      <c r="I1112" s="25" t="n"/>
      <c r="J1112" s="25" t="n"/>
      <c r="K1112" s="25" t="n"/>
      <c r="L1112" s="27">
        <f>IF(D1112="","",MIN(INT(H1112/J1112),I1112))</f>
        <v/>
      </c>
      <c r="M1112" s="27">
        <f>IF(D1112="","",INT((H1112-L1112*J1112)/J1112))</f>
        <v/>
      </c>
      <c r="N1112" s="27">
        <f>IF(D1112="","",INT((I1112-L1112)/J1112))</f>
        <v/>
      </c>
      <c r="O1112" s="27">
        <f>IF(D1112="","",H1112-L1112*J1112-M1112*J1112)</f>
        <v/>
      </c>
      <c r="P1112" s="27">
        <f>IF(D1112="","",I1112-L1112-N1112*J1112)</f>
        <v/>
      </c>
      <c r="Q1112" s="27">
        <f>IF(D1112="","",IF(AND(O1112&gt;0,P1112&gt;0),IF(O1112+P1112&lt;=J1112,1,2),IF(O1112+P1112&gt;0,1,0)))</f>
        <v/>
      </c>
      <c r="R1112" s="27">
        <f>IF(D1112="","",L1112+M1112+N1112+Q1112)</f>
        <v/>
      </c>
      <c r="S1112" s="27">
        <f>IF(D1112="","",SUMIFS('3_Package_List'!$H$2:$H$5001,'3_Package_List'!$E$2:$E$5001,C1112,'3_Package_List'!$G$2:$G$5001,D1112))</f>
        <v/>
      </c>
      <c r="T1112" s="27">
        <f>IF(D1112="","",SUMIFS('3_Package_List'!$J$2:$J$5001,'3_Package_List'!$E$2:$E$5001,C1112,'3_Package_List'!$G$2:$G$5001,D1112))</f>
        <v/>
      </c>
      <c r="U1112" s="27">
        <f>IF(D1112="","",COUNTIFS('3_Package_List'!$E$2:$E$5001,C1112,'3_Package_List'!$G$2:$G$5001,D1112))</f>
        <v/>
      </c>
      <c r="V1112" s="27">
        <f>IF(D1112="","",IF(U1112=0,"Not listed yet",IF(AND(S1112=H1112,T1112=I1112,U1112=R1112),"OK","Mismatch")))</f>
        <v/>
      </c>
    </row>
    <row r="1113">
      <c r="A1113" s="25" t="n"/>
      <c r="B1113" s="25" t="n"/>
      <c r="C1113" s="26" t="n"/>
      <c r="D1113" s="26" t="n"/>
      <c r="E1113" s="26" t="n"/>
      <c r="F1113" s="26" t="n"/>
      <c r="G1113" s="25" t="n"/>
      <c r="H1113" s="25" t="n"/>
      <c r="I1113" s="25" t="n"/>
      <c r="J1113" s="25" t="n"/>
      <c r="K1113" s="25" t="n"/>
      <c r="L1113" s="27">
        <f>IF(D1113="","",MIN(INT(H1113/J1113),I1113))</f>
        <v/>
      </c>
      <c r="M1113" s="27">
        <f>IF(D1113="","",INT((H1113-L1113*J1113)/J1113))</f>
        <v/>
      </c>
      <c r="N1113" s="27">
        <f>IF(D1113="","",INT((I1113-L1113)/J1113))</f>
        <v/>
      </c>
      <c r="O1113" s="27">
        <f>IF(D1113="","",H1113-L1113*J1113-M1113*J1113)</f>
        <v/>
      </c>
      <c r="P1113" s="27">
        <f>IF(D1113="","",I1113-L1113-N1113*J1113)</f>
        <v/>
      </c>
      <c r="Q1113" s="27">
        <f>IF(D1113="","",IF(AND(O1113&gt;0,P1113&gt;0),IF(O1113+P1113&lt;=J1113,1,2),IF(O1113+P1113&gt;0,1,0)))</f>
        <v/>
      </c>
      <c r="R1113" s="27">
        <f>IF(D1113="","",L1113+M1113+N1113+Q1113)</f>
        <v/>
      </c>
      <c r="S1113" s="27">
        <f>IF(D1113="","",SUMIFS('3_Package_List'!$H$2:$H$5001,'3_Package_List'!$E$2:$E$5001,C1113,'3_Package_List'!$G$2:$G$5001,D1113))</f>
        <v/>
      </c>
      <c r="T1113" s="27">
        <f>IF(D1113="","",SUMIFS('3_Package_List'!$J$2:$J$5001,'3_Package_List'!$E$2:$E$5001,C1113,'3_Package_List'!$G$2:$G$5001,D1113))</f>
        <v/>
      </c>
      <c r="U1113" s="27">
        <f>IF(D1113="","",COUNTIFS('3_Package_List'!$E$2:$E$5001,C1113,'3_Package_List'!$G$2:$G$5001,D1113))</f>
        <v/>
      </c>
      <c r="V1113" s="27">
        <f>IF(D1113="","",IF(U1113=0,"Not listed yet",IF(AND(S1113=H1113,T1113=I1113,U1113=R1113),"OK","Mismatch")))</f>
        <v/>
      </c>
    </row>
    <row r="1114">
      <c r="A1114" s="25" t="n"/>
      <c r="B1114" s="25" t="n"/>
      <c r="C1114" s="26" t="n"/>
      <c r="D1114" s="26" t="n"/>
      <c r="E1114" s="26" t="n"/>
      <c r="F1114" s="26" t="n"/>
      <c r="G1114" s="25" t="n"/>
      <c r="H1114" s="25" t="n"/>
      <c r="I1114" s="25" t="n"/>
      <c r="J1114" s="25" t="n"/>
      <c r="K1114" s="25" t="n"/>
      <c r="L1114" s="27">
        <f>IF(D1114="","",MIN(INT(H1114/J1114),I1114))</f>
        <v/>
      </c>
      <c r="M1114" s="27">
        <f>IF(D1114="","",INT((H1114-L1114*J1114)/J1114))</f>
        <v/>
      </c>
      <c r="N1114" s="27">
        <f>IF(D1114="","",INT((I1114-L1114)/J1114))</f>
        <v/>
      </c>
      <c r="O1114" s="27">
        <f>IF(D1114="","",H1114-L1114*J1114-M1114*J1114)</f>
        <v/>
      </c>
      <c r="P1114" s="27">
        <f>IF(D1114="","",I1114-L1114-N1114*J1114)</f>
        <v/>
      </c>
      <c r="Q1114" s="27">
        <f>IF(D1114="","",IF(AND(O1114&gt;0,P1114&gt;0),IF(O1114+P1114&lt;=J1114,1,2),IF(O1114+P1114&gt;0,1,0)))</f>
        <v/>
      </c>
      <c r="R1114" s="27">
        <f>IF(D1114="","",L1114+M1114+N1114+Q1114)</f>
        <v/>
      </c>
      <c r="S1114" s="27">
        <f>IF(D1114="","",SUMIFS('3_Package_List'!$H$2:$H$5001,'3_Package_List'!$E$2:$E$5001,C1114,'3_Package_List'!$G$2:$G$5001,D1114))</f>
        <v/>
      </c>
      <c r="T1114" s="27">
        <f>IF(D1114="","",SUMIFS('3_Package_List'!$J$2:$J$5001,'3_Package_List'!$E$2:$E$5001,C1114,'3_Package_List'!$G$2:$G$5001,D1114))</f>
        <v/>
      </c>
      <c r="U1114" s="27">
        <f>IF(D1114="","",COUNTIFS('3_Package_List'!$E$2:$E$5001,C1114,'3_Package_List'!$G$2:$G$5001,D1114))</f>
        <v/>
      </c>
      <c r="V1114" s="27">
        <f>IF(D1114="","",IF(U1114=0,"Not listed yet",IF(AND(S1114=H1114,T1114=I1114,U1114=R1114),"OK","Mismatch")))</f>
        <v/>
      </c>
    </row>
    <row r="1115">
      <c r="A1115" s="25" t="n"/>
      <c r="B1115" s="25" t="n"/>
      <c r="C1115" s="26" t="n"/>
      <c r="D1115" s="26" t="n"/>
      <c r="E1115" s="26" t="n"/>
      <c r="F1115" s="26" t="n"/>
      <c r="G1115" s="25" t="n"/>
      <c r="H1115" s="25" t="n"/>
      <c r="I1115" s="25" t="n"/>
      <c r="J1115" s="25" t="n"/>
      <c r="K1115" s="25" t="n"/>
      <c r="L1115" s="27">
        <f>IF(D1115="","",MIN(INT(H1115/J1115),I1115))</f>
        <v/>
      </c>
      <c r="M1115" s="27">
        <f>IF(D1115="","",INT((H1115-L1115*J1115)/J1115))</f>
        <v/>
      </c>
      <c r="N1115" s="27">
        <f>IF(D1115="","",INT((I1115-L1115)/J1115))</f>
        <v/>
      </c>
      <c r="O1115" s="27">
        <f>IF(D1115="","",H1115-L1115*J1115-M1115*J1115)</f>
        <v/>
      </c>
      <c r="P1115" s="27">
        <f>IF(D1115="","",I1115-L1115-N1115*J1115)</f>
        <v/>
      </c>
      <c r="Q1115" s="27">
        <f>IF(D1115="","",IF(AND(O1115&gt;0,P1115&gt;0),IF(O1115+P1115&lt;=J1115,1,2),IF(O1115+P1115&gt;0,1,0)))</f>
        <v/>
      </c>
      <c r="R1115" s="27">
        <f>IF(D1115="","",L1115+M1115+N1115+Q1115)</f>
        <v/>
      </c>
      <c r="S1115" s="27">
        <f>IF(D1115="","",SUMIFS('3_Package_List'!$H$2:$H$5001,'3_Package_List'!$E$2:$E$5001,C1115,'3_Package_List'!$G$2:$G$5001,D1115))</f>
        <v/>
      </c>
      <c r="T1115" s="27">
        <f>IF(D1115="","",SUMIFS('3_Package_List'!$J$2:$J$5001,'3_Package_List'!$E$2:$E$5001,C1115,'3_Package_List'!$G$2:$G$5001,D1115))</f>
        <v/>
      </c>
      <c r="U1115" s="27">
        <f>IF(D1115="","",COUNTIFS('3_Package_List'!$E$2:$E$5001,C1115,'3_Package_List'!$G$2:$G$5001,D1115))</f>
        <v/>
      </c>
      <c r="V1115" s="27">
        <f>IF(D1115="","",IF(U1115=0,"Not listed yet",IF(AND(S1115=H1115,T1115=I1115,U1115=R1115),"OK","Mismatch")))</f>
        <v/>
      </c>
    </row>
    <row r="1116">
      <c r="A1116" s="25" t="n"/>
      <c r="B1116" s="25" t="n"/>
      <c r="C1116" s="26" t="n"/>
      <c r="D1116" s="26" t="n"/>
      <c r="E1116" s="26" t="n"/>
      <c r="F1116" s="26" t="n"/>
      <c r="G1116" s="25" t="n"/>
      <c r="H1116" s="25" t="n"/>
      <c r="I1116" s="25" t="n"/>
      <c r="J1116" s="25" t="n"/>
      <c r="K1116" s="25" t="n"/>
      <c r="L1116" s="27">
        <f>IF(D1116="","",MIN(INT(H1116/J1116),I1116))</f>
        <v/>
      </c>
      <c r="M1116" s="27">
        <f>IF(D1116="","",INT((H1116-L1116*J1116)/J1116))</f>
        <v/>
      </c>
      <c r="N1116" s="27">
        <f>IF(D1116="","",INT((I1116-L1116)/J1116))</f>
        <v/>
      </c>
      <c r="O1116" s="27">
        <f>IF(D1116="","",H1116-L1116*J1116-M1116*J1116)</f>
        <v/>
      </c>
      <c r="P1116" s="27">
        <f>IF(D1116="","",I1116-L1116-N1116*J1116)</f>
        <v/>
      </c>
      <c r="Q1116" s="27">
        <f>IF(D1116="","",IF(AND(O1116&gt;0,P1116&gt;0),IF(O1116+P1116&lt;=J1116,1,2),IF(O1116+P1116&gt;0,1,0)))</f>
        <v/>
      </c>
      <c r="R1116" s="27">
        <f>IF(D1116="","",L1116+M1116+N1116+Q1116)</f>
        <v/>
      </c>
      <c r="S1116" s="27">
        <f>IF(D1116="","",SUMIFS('3_Package_List'!$H$2:$H$5001,'3_Package_List'!$E$2:$E$5001,C1116,'3_Package_List'!$G$2:$G$5001,D1116))</f>
        <v/>
      </c>
      <c r="T1116" s="27">
        <f>IF(D1116="","",SUMIFS('3_Package_List'!$J$2:$J$5001,'3_Package_List'!$E$2:$E$5001,C1116,'3_Package_List'!$G$2:$G$5001,D1116))</f>
        <v/>
      </c>
      <c r="U1116" s="27">
        <f>IF(D1116="","",COUNTIFS('3_Package_List'!$E$2:$E$5001,C1116,'3_Package_List'!$G$2:$G$5001,D1116))</f>
        <v/>
      </c>
      <c r="V1116" s="27">
        <f>IF(D1116="","",IF(U1116=0,"Not listed yet",IF(AND(S1116=H1116,T1116=I1116,U1116=R1116),"OK","Mismatch")))</f>
        <v/>
      </c>
    </row>
    <row r="1117">
      <c r="A1117" s="25" t="n"/>
      <c r="B1117" s="25" t="n"/>
      <c r="C1117" s="26" t="n"/>
      <c r="D1117" s="26" t="n"/>
      <c r="E1117" s="26" t="n"/>
      <c r="F1117" s="26" t="n"/>
      <c r="G1117" s="25" t="n"/>
      <c r="H1117" s="25" t="n"/>
      <c r="I1117" s="25" t="n"/>
      <c r="J1117" s="25" t="n"/>
      <c r="K1117" s="25" t="n"/>
      <c r="L1117" s="27">
        <f>IF(D1117="","",MIN(INT(H1117/J1117),I1117))</f>
        <v/>
      </c>
      <c r="M1117" s="27">
        <f>IF(D1117="","",INT((H1117-L1117*J1117)/J1117))</f>
        <v/>
      </c>
      <c r="N1117" s="27">
        <f>IF(D1117="","",INT((I1117-L1117)/J1117))</f>
        <v/>
      </c>
      <c r="O1117" s="27">
        <f>IF(D1117="","",H1117-L1117*J1117-M1117*J1117)</f>
        <v/>
      </c>
      <c r="P1117" s="27">
        <f>IF(D1117="","",I1117-L1117-N1117*J1117)</f>
        <v/>
      </c>
      <c r="Q1117" s="27">
        <f>IF(D1117="","",IF(AND(O1117&gt;0,P1117&gt;0),IF(O1117+P1117&lt;=J1117,1,2),IF(O1117+P1117&gt;0,1,0)))</f>
        <v/>
      </c>
      <c r="R1117" s="27">
        <f>IF(D1117="","",L1117+M1117+N1117+Q1117)</f>
        <v/>
      </c>
      <c r="S1117" s="27">
        <f>IF(D1117="","",SUMIFS('3_Package_List'!$H$2:$H$5001,'3_Package_List'!$E$2:$E$5001,C1117,'3_Package_List'!$G$2:$G$5001,D1117))</f>
        <v/>
      </c>
      <c r="T1117" s="27">
        <f>IF(D1117="","",SUMIFS('3_Package_List'!$J$2:$J$5001,'3_Package_List'!$E$2:$E$5001,C1117,'3_Package_List'!$G$2:$G$5001,D1117))</f>
        <v/>
      </c>
      <c r="U1117" s="27">
        <f>IF(D1117="","",COUNTIFS('3_Package_List'!$E$2:$E$5001,C1117,'3_Package_List'!$G$2:$G$5001,D1117))</f>
        <v/>
      </c>
      <c r="V1117" s="27">
        <f>IF(D1117="","",IF(U1117=0,"Not listed yet",IF(AND(S1117=H1117,T1117=I1117,U1117=R1117),"OK","Mismatch")))</f>
        <v/>
      </c>
    </row>
    <row r="1118">
      <c r="A1118" s="25" t="n"/>
      <c r="B1118" s="25" t="n"/>
      <c r="C1118" s="26" t="n"/>
      <c r="D1118" s="26" t="n"/>
      <c r="E1118" s="26" t="n"/>
      <c r="F1118" s="26" t="n"/>
      <c r="G1118" s="25" t="n"/>
      <c r="H1118" s="25" t="n"/>
      <c r="I1118" s="25" t="n"/>
      <c r="J1118" s="25" t="n"/>
      <c r="K1118" s="25" t="n"/>
      <c r="L1118" s="27">
        <f>IF(D1118="","",MIN(INT(H1118/J1118),I1118))</f>
        <v/>
      </c>
      <c r="M1118" s="27">
        <f>IF(D1118="","",INT((H1118-L1118*J1118)/J1118))</f>
        <v/>
      </c>
      <c r="N1118" s="27">
        <f>IF(D1118="","",INT((I1118-L1118)/J1118))</f>
        <v/>
      </c>
      <c r="O1118" s="27">
        <f>IF(D1118="","",H1118-L1118*J1118-M1118*J1118)</f>
        <v/>
      </c>
      <c r="P1118" s="27">
        <f>IF(D1118="","",I1118-L1118-N1118*J1118)</f>
        <v/>
      </c>
      <c r="Q1118" s="27">
        <f>IF(D1118="","",IF(AND(O1118&gt;0,P1118&gt;0),IF(O1118+P1118&lt;=J1118,1,2),IF(O1118+P1118&gt;0,1,0)))</f>
        <v/>
      </c>
      <c r="R1118" s="27">
        <f>IF(D1118="","",L1118+M1118+N1118+Q1118)</f>
        <v/>
      </c>
      <c r="S1118" s="27">
        <f>IF(D1118="","",SUMIFS('3_Package_List'!$H$2:$H$5001,'3_Package_List'!$E$2:$E$5001,C1118,'3_Package_List'!$G$2:$G$5001,D1118))</f>
        <v/>
      </c>
      <c r="T1118" s="27">
        <f>IF(D1118="","",SUMIFS('3_Package_List'!$J$2:$J$5001,'3_Package_List'!$E$2:$E$5001,C1118,'3_Package_List'!$G$2:$G$5001,D1118))</f>
        <v/>
      </c>
      <c r="U1118" s="27">
        <f>IF(D1118="","",COUNTIFS('3_Package_List'!$E$2:$E$5001,C1118,'3_Package_List'!$G$2:$G$5001,D1118))</f>
        <v/>
      </c>
      <c r="V1118" s="27">
        <f>IF(D1118="","",IF(U1118=0,"Not listed yet",IF(AND(S1118=H1118,T1118=I1118,U1118=R1118),"OK","Mismatch")))</f>
        <v/>
      </c>
    </row>
    <row r="1119">
      <c r="A1119" s="25" t="n"/>
      <c r="B1119" s="25" t="n"/>
      <c r="C1119" s="26" t="n"/>
      <c r="D1119" s="26" t="n"/>
      <c r="E1119" s="26" t="n"/>
      <c r="F1119" s="26" t="n"/>
      <c r="G1119" s="25" t="n"/>
      <c r="H1119" s="25" t="n"/>
      <c r="I1119" s="25" t="n"/>
      <c r="J1119" s="25" t="n"/>
      <c r="K1119" s="25" t="n"/>
      <c r="L1119" s="27">
        <f>IF(D1119="","",MIN(INT(H1119/J1119),I1119))</f>
        <v/>
      </c>
      <c r="M1119" s="27">
        <f>IF(D1119="","",INT((H1119-L1119*J1119)/J1119))</f>
        <v/>
      </c>
      <c r="N1119" s="27">
        <f>IF(D1119="","",INT((I1119-L1119)/J1119))</f>
        <v/>
      </c>
      <c r="O1119" s="27">
        <f>IF(D1119="","",H1119-L1119*J1119-M1119*J1119)</f>
        <v/>
      </c>
      <c r="P1119" s="27">
        <f>IF(D1119="","",I1119-L1119-N1119*J1119)</f>
        <v/>
      </c>
      <c r="Q1119" s="27">
        <f>IF(D1119="","",IF(AND(O1119&gt;0,P1119&gt;0),IF(O1119+P1119&lt;=J1119,1,2),IF(O1119+P1119&gt;0,1,0)))</f>
        <v/>
      </c>
      <c r="R1119" s="27">
        <f>IF(D1119="","",L1119+M1119+N1119+Q1119)</f>
        <v/>
      </c>
      <c r="S1119" s="27">
        <f>IF(D1119="","",SUMIFS('3_Package_List'!$H$2:$H$5001,'3_Package_List'!$E$2:$E$5001,C1119,'3_Package_List'!$G$2:$G$5001,D1119))</f>
        <v/>
      </c>
      <c r="T1119" s="27">
        <f>IF(D1119="","",SUMIFS('3_Package_List'!$J$2:$J$5001,'3_Package_List'!$E$2:$E$5001,C1119,'3_Package_List'!$G$2:$G$5001,D1119))</f>
        <v/>
      </c>
      <c r="U1119" s="27">
        <f>IF(D1119="","",COUNTIFS('3_Package_List'!$E$2:$E$5001,C1119,'3_Package_List'!$G$2:$G$5001,D1119))</f>
        <v/>
      </c>
      <c r="V1119" s="27">
        <f>IF(D1119="","",IF(U1119=0,"Not listed yet",IF(AND(S1119=H1119,T1119=I1119,U1119=R1119),"OK","Mismatch")))</f>
        <v/>
      </c>
    </row>
    <row r="1120">
      <c r="A1120" s="25" t="n"/>
      <c r="B1120" s="25" t="n"/>
      <c r="C1120" s="26" t="n"/>
      <c r="D1120" s="26" t="n"/>
      <c r="E1120" s="26" t="n"/>
      <c r="F1120" s="26" t="n"/>
      <c r="G1120" s="25" t="n"/>
      <c r="H1120" s="25" t="n"/>
      <c r="I1120" s="25" t="n"/>
      <c r="J1120" s="25" t="n"/>
      <c r="K1120" s="25" t="n"/>
      <c r="L1120" s="27">
        <f>IF(D1120="","",MIN(INT(H1120/J1120),I1120))</f>
        <v/>
      </c>
      <c r="M1120" s="27">
        <f>IF(D1120="","",INT((H1120-L1120*J1120)/J1120))</f>
        <v/>
      </c>
      <c r="N1120" s="27">
        <f>IF(D1120="","",INT((I1120-L1120)/J1120))</f>
        <v/>
      </c>
      <c r="O1120" s="27">
        <f>IF(D1120="","",H1120-L1120*J1120-M1120*J1120)</f>
        <v/>
      </c>
      <c r="P1120" s="27">
        <f>IF(D1120="","",I1120-L1120-N1120*J1120)</f>
        <v/>
      </c>
      <c r="Q1120" s="27">
        <f>IF(D1120="","",IF(AND(O1120&gt;0,P1120&gt;0),IF(O1120+P1120&lt;=J1120,1,2),IF(O1120+P1120&gt;0,1,0)))</f>
        <v/>
      </c>
      <c r="R1120" s="27">
        <f>IF(D1120="","",L1120+M1120+N1120+Q1120)</f>
        <v/>
      </c>
      <c r="S1120" s="27">
        <f>IF(D1120="","",SUMIFS('3_Package_List'!$H$2:$H$5001,'3_Package_List'!$E$2:$E$5001,C1120,'3_Package_List'!$G$2:$G$5001,D1120))</f>
        <v/>
      </c>
      <c r="T1120" s="27">
        <f>IF(D1120="","",SUMIFS('3_Package_List'!$J$2:$J$5001,'3_Package_List'!$E$2:$E$5001,C1120,'3_Package_List'!$G$2:$G$5001,D1120))</f>
        <v/>
      </c>
      <c r="U1120" s="27">
        <f>IF(D1120="","",COUNTIFS('3_Package_List'!$E$2:$E$5001,C1120,'3_Package_List'!$G$2:$G$5001,D1120))</f>
        <v/>
      </c>
      <c r="V1120" s="27">
        <f>IF(D1120="","",IF(U1120=0,"Not listed yet",IF(AND(S1120=H1120,T1120=I1120,U1120=R1120),"OK","Mismatch")))</f>
        <v/>
      </c>
    </row>
    <row r="1121">
      <c r="A1121" s="25" t="n"/>
      <c r="B1121" s="25" t="n"/>
      <c r="C1121" s="26" t="n"/>
      <c r="D1121" s="26" t="n"/>
      <c r="E1121" s="26" t="n"/>
      <c r="F1121" s="26" t="n"/>
      <c r="G1121" s="25" t="n"/>
      <c r="H1121" s="25" t="n"/>
      <c r="I1121" s="25" t="n"/>
      <c r="J1121" s="25" t="n"/>
      <c r="K1121" s="25" t="n"/>
      <c r="L1121" s="27">
        <f>IF(D1121="","",MIN(INT(H1121/J1121),I1121))</f>
        <v/>
      </c>
      <c r="M1121" s="27">
        <f>IF(D1121="","",INT((H1121-L1121*J1121)/J1121))</f>
        <v/>
      </c>
      <c r="N1121" s="27">
        <f>IF(D1121="","",INT((I1121-L1121)/J1121))</f>
        <v/>
      </c>
      <c r="O1121" s="27">
        <f>IF(D1121="","",H1121-L1121*J1121-M1121*J1121)</f>
        <v/>
      </c>
      <c r="P1121" s="27">
        <f>IF(D1121="","",I1121-L1121-N1121*J1121)</f>
        <v/>
      </c>
      <c r="Q1121" s="27">
        <f>IF(D1121="","",IF(AND(O1121&gt;0,P1121&gt;0),IF(O1121+P1121&lt;=J1121,1,2),IF(O1121+P1121&gt;0,1,0)))</f>
        <v/>
      </c>
      <c r="R1121" s="27">
        <f>IF(D1121="","",L1121+M1121+N1121+Q1121)</f>
        <v/>
      </c>
      <c r="S1121" s="27">
        <f>IF(D1121="","",SUMIFS('3_Package_List'!$H$2:$H$5001,'3_Package_List'!$E$2:$E$5001,C1121,'3_Package_List'!$G$2:$G$5001,D1121))</f>
        <v/>
      </c>
      <c r="T1121" s="27">
        <f>IF(D1121="","",SUMIFS('3_Package_List'!$J$2:$J$5001,'3_Package_List'!$E$2:$E$5001,C1121,'3_Package_List'!$G$2:$G$5001,D1121))</f>
        <v/>
      </c>
      <c r="U1121" s="27">
        <f>IF(D1121="","",COUNTIFS('3_Package_List'!$E$2:$E$5001,C1121,'3_Package_List'!$G$2:$G$5001,D1121))</f>
        <v/>
      </c>
      <c r="V1121" s="27">
        <f>IF(D1121="","",IF(U1121=0,"Not listed yet",IF(AND(S1121=H1121,T1121=I1121,U1121=R1121),"OK","Mismatch")))</f>
        <v/>
      </c>
    </row>
    <row r="1122">
      <c r="A1122" s="25" t="n"/>
      <c r="B1122" s="25" t="n"/>
      <c r="C1122" s="26" t="n"/>
      <c r="D1122" s="26" t="n"/>
      <c r="E1122" s="26" t="n"/>
      <c r="F1122" s="26" t="n"/>
      <c r="G1122" s="25" t="n"/>
      <c r="H1122" s="25" t="n"/>
      <c r="I1122" s="25" t="n"/>
      <c r="J1122" s="25" t="n"/>
      <c r="K1122" s="25" t="n"/>
      <c r="L1122" s="27">
        <f>IF(D1122="","",MIN(INT(H1122/J1122),I1122))</f>
        <v/>
      </c>
      <c r="M1122" s="27">
        <f>IF(D1122="","",INT((H1122-L1122*J1122)/J1122))</f>
        <v/>
      </c>
      <c r="N1122" s="27">
        <f>IF(D1122="","",INT((I1122-L1122)/J1122))</f>
        <v/>
      </c>
      <c r="O1122" s="27">
        <f>IF(D1122="","",H1122-L1122*J1122-M1122*J1122)</f>
        <v/>
      </c>
      <c r="P1122" s="27">
        <f>IF(D1122="","",I1122-L1122-N1122*J1122)</f>
        <v/>
      </c>
      <c r="Q1122" s="27">
        <f>IF(D1122="","",IF(AND(O1122&gt;0,P1122&gt;0),IF(O1122+P1122&lt;=J1122,1,2),IF(O1122+P1122&gt;0,1,0)))</f>
        <v/>
      </c>
      <c r="R1122" s="27">
        <f>IF(D1122="","",L1122+M1122+N1122+Q1122)</f>
        <v/>
      </c>
      <c r="S1122" s="27">
        <f>IF(D1122="","",SUMIFS('3_Package_List'!$H$2:$H$5001,'3_Package_List'!$E$2:$E$5001,C1122,'3_Package_List'!$G$2:$G$5001,D1122))</f>
        <v/>
      </c>
      <c r="T1122" s="27">
        <f>IF(D1122="","",SUMIFS('3_Package_List'!$J$2:$J$5001,'3_Package_List'!$E$2:$E$5001,C1122,'3_Package_List'!$G$2:$G$5001,D1122))</f>
        <v/>
      </c>
      <c r="U1122" s="27">
        <f>IF(D1122="","",COUNTIFS('3_Package_List'!$E$2:$E$5001,C1122,'3_Package_List'!$G$2:$G$5001,D1122))</f>
        <v/>
      </c>
      <c r="V1122" s="27">
        <f>IF(D1122="","",IF(U1122=0,"Not listed yet",IF(AND(S1122=H1122,T1122=I1122,U1122=R1122),"OK","Mismatch")))</f>
        <v/>
      </c>
    </row>
    <row r="1123">
      <c r="A1123" s="25" t="n"/>
      <c r="B1123" s="25" t="n"/>
      <c r="C1123" s="26" t="n"/>
      <c r="D1123" s="26" t="n"/>
      <c r="E1123" s="26" t="n"/>
      <c r="F1123" s="26" t="n"/>
      <c r="G1123" s="25" t="n"/>
      <c r="H1123" s="25" t="n"/>
      <c r="I1123" s="25" t="n"/>
      <c r="J1123" s="25" t="n"/>
      <c r="K1123" s="25" t="n"/>
      <c r="L1123" s="27">
        <f>IF(D1123="","",MIN(INT(H1123/J1123),I1123))</f>
        <v/>
      </c>
      <c r="M1123" s="27">
        <f>IF(D1123="","",INT((H1123-L1123*J1123)/J1123))</f>
        <v/>
      </c>
      <c r="N1123" s="27">
        <f>IF(D1123="","",INT((I1123-L1123)/J1123))</f>
        <v/>
      </c>
      <c r="O1123" s="27">
        <f>IF(D1123="","",H1123-L1123*J1123-M1123*J1123)</f>
        <v/>
      </c>
      <c r="P1123" s="27">
        <f>IF(D1123="","",I1123-L1123-N1123*J1123)</f>
        <v/>
      </c>
      <c r="Q1123" s="27">
        <f>IF(D1123="","",IF(AND(O1123&gt;0,P1123&gt;0),IF(O1123+P1123&lt;=J1123,1,2),IF(O1123+P1123&gt;0,1,0)))</f>
        <v/>
      </c>
      <c r="R1123" s="27">
        <f>IF(D1123="","",L1123+M1123+N1123+Q1123)</f>
        <v/>
      </c>
      <c r="S1123" s="27">
        <f>IF(D1123="","",SUMIFS('3_Package_List'!$H$2:$H$5001,'3_Package_List'!$E$2:$E$5001,C1123,'3_Package_List'!$G$2:$G$5001,D1123))</f>
        <v/>
      </c>
      <c r="T1123" s="27">
        <f>IF(D1123="","",SUMIFS('3_Package_List'!$J$2:$J$5001,'3_Package_List'!$E$2:$E$5001,C1123,'3_Package_List'!$G$2:$G$5001,D1123))</f>
        <v/>
      </c>
      <c r="U1123" s="27">
        <f>IF(D1123="","",COUNTIFS('3_Package_List'!$E$2:$E$5001,C1123,'3_Package_List'!$G$2:$G$5001,D1123))</f>
        <v/>
      </c>
      <c r="V1123" s="27">
        <f>IF(D1123="","",IF(U1123=0,"Not listed yet",IF(AND(S1123=H1123,T1123=I1123,U1123=R1123),"OK","Mismatch")))</f>
        <v/>
      </c>
    </row>
    <row r="1124">
      <c r="A1124" s="25" t="n"/>
      <c r="B1124" s="25" t="n"/>
      <c r="C1124" s="26" t="n"/>
      <c r="D1124" s="26" t="n"/>
      <c r="E1124" s="26" t="n"/>
      <c r="F1124" s="26" t="n"/>
      <c r="G1124" s="25" t="n"/>
      <c r="H1124" s="25" t="n"/>
      <c r="I1124" s="25" t="n"/>
      <c r="J1124" s="25" t="n"/>
      <c r="K1124" s="25" t="n"/>
      <c r="L1124" s="27">
        <f>IF(D1124="","",MIN(INT(H1124/J1124),I1124))</f>
        <v/>
      </c>
      <c r="M1124" s="27">
        <f>IF(D1124="","",INT((H1124-L1124*J1124)/J1124))</f>
        <v/>
      </c>
      <c r="N1124" s="27">
        <f>IF(D1124="","",INT((I1124-L1124)/J1124))</f>
        <v/>
      </c>
      <c r="O1124" s="27">
        <f>IF(D1124="","",H1124-L1124*J1124-M1124*J1124)</f>
        <v/>
      </c>
      <c r="P1124" s="27">
        <f>IF(D1124="","",I1124-L1124-N1124*J1124)</f>
        <v/>
      </c>
      <c r="Q1124" s="27">
        <f>IF(D1124="","",IF(AND(O1124&gt;0,P1124&gt;0),IF(O1124+P1124&lt;=J1124,1,2),IF(O1124+P1124&gt;0,1,0)))</f>
        <v/>
      </c>
      <c r="R1124" s="27">
        <f>IF(D1124="","",L1124+M1124+N1124+Q1124)</f>
        <v/>
      </c>
      <c r="S1124" s="27">
        <f>IF(D1124="","",SUMIFS('3_Package_List'!$H$2:$H$5001,'3_Package_List'!$E$2:$E$5001,C1124,'3_Package_List'!$G$2:$G$5001,D1124))</f>
        <v/>
      </c>
      <c r="T1124" s="27">
        <f>IF(D1124="","",SUMIFS('3_Package_List'!$J$2:$J$5001,'3_Package_List'!$E$2:$E$5001,C1124,'3_Package_List'!$G$2:$G$5001,D1124))</f>
        <v/>
      </c>
      <c r="U1124" s="27">
        <f>IF(D1124="","",COUNTIFS('3_Package_List'!$E$2:$E$5001,C1124,'3_Package_List'!$G$2:$G$5001,D1124))</f>
        <v/>
      </c>
      <c r="V1124" s="27">
        <f>IF(D1124="","",IF(U1124=0,"Not listed yet",IF(AND(S1124=H1124,T1124=I1124,U1124=R1124),"OK","Mismatch")))</f>
        <v/>
      </c>
    </row>
    <row r="1125">
      <c r="A1125" s="25" t="n"/>
      <c r="B1125" s="25" t="n"/>
      <c r="C1125" s="26" t="n"/>
      <c r="D1125" s="26" t="n"/>
      <c r="E1125" s="26" t="n"/>
      <c r="F1125" s="26" t="n"/>
      <c r="G1125" s="25" t="n"/>
      <c r="H1125" s="25" t="n"/>
      <c r="I1125" s="25" t="n"/>
      <c r="J1125" s="25" t="n"/>
      <c r="K1125" s="25" t="n"/>
      <c r="L1125" s="27">
        <f>IF(D1125="","",MIN(INT(H1125/J1125),I1125))</f>
        <v/>
      </c>
      <c r="M1125" s="27">
        <f>IF(D1125="","",INT((H1125-L1125*J1125)/J1125))</f>
        <v/>
      </c>
      <c r="N1125" s="27">
        <f>IF(D1125="","",INT((I1125-L1125)/J1125))</f>
        <v/>
      </c>
      <c r="O1125" s="27">
        <f>IF(D1125="","",H1125-L1125*J1125-M1125*J1125)</f>
        <v/>
      </c>
      <c r="P1125" s="27">
        <f>IF(D1125="","",I1125-L1125-N1125*J1125)</f>
        <v/>
      </c>
      <c r="Q1125" s="27">
        <f>IF(D1125="","",IF(AND(O1125&gt;0,P1125&gt;0),IF(O1125+P1125&lt;=J1125,1,2),IF(O1125+P1125&gt;0,1,0)))</f>
        <v/>
      </c>
      <c r="R1125" s="27">
        <f>IF(D1125="","",L1125+M1125+N1125+Q1125)</f>
        <v/>
      </c>
      <c r="S1125" s="27">
        <f>IF(D1125="","",SUMIFS('3_Package_List'!$H$2:$H$5001,'3_Package_List'!$E$2:$E$5001,C1125,'3_Package_List'!$G$2:$G$5001,D1125))</f>
        <v/>
      </c>
      <c r="T1125" s="27">
        <f>IF(D1125="","",SUMIFS('3_Package_List'!$J$2:$J$5001,'3_Package_List'!$E$2:$E$5001,C1125,'3_Package_List'!$G$2:$G$5001,D1125))</f>
        <v/>
      </c>
      <c r="U1125" s="27">
        <f>IF(D1125="","",COUNTIFS('3_Package_List'!$E$2:$E$5001,C1125,'3_Package_List'!$G$2:$G$5001,D1125))</f>
        <v/>
      </c>
      <c r="V1125" s="27">
        <f>IF(D1125="","",IF(U1125=0,"Not listed yet",IF(AND(S1125=H1125,T1125=I1125,U1125=R1125),"OK","Mismatch")))</f>
        <v/>
      </c>
    </row>
    <row r="1126">
      <c r="A1126" s="25" t="n"/>
      <c r="B1126" s="25" t="n"/>
      <c r="C1126" s="26" t="n"/>
      <c r="D1126" s="26" t="n"/>
      <c r="E1126" s="26" t="n"/>
      <c r="F1126" s="26" t="n"/>
      <c r="G1126" s="25" t="n"/>
      <c r="H1126" s="25" t="n"/>
      <c r="I1126" s="25" t="n"/>
      <c r="J1126" s="25" t="n"/>
      <c r="K1126" s="25" t="n"/>
      <c r="L1126" s="27">
        <f>IF(D1126="","",MIN(INT(H1126/J1126),I1126))</f>
        <v/>
      </c>
      <c r="M1126" s="27">
        <f>IF(D1126="","",INT((H1126-L1126*J1126)/J1126))</f>
        <v/>
      </c>
      <c r="N1126" s="27">
        <f>IF(D1126="","",INT((I1126-L1126)/J1126))</f>
        <v/>
      </c>
      <c r="O1126" s="27">
        <f>IF(D1126="","",H1126-L1126*J1126-M1126*J1126)</f>
        <v/>
      </c>
      <c r="P1126" s="27">
        <f>IF(D1126="","",I1126-L1126-N1126*J1126)</f>
        <v/>
      </c>
      <c r="Q1126" s="27">
        <f>IF(D1126="","",IF(AND(O1126&gt;0,P1126&gt;0),IF(O1126+P1126&lt;=J1126,1,2),IF(O1126+P1126&gt;0,1,0)))</f>
        <v/>
      </c>
      <c r="R1126" s="27">
        <f>IF(D1126="","",L1126+M1126+N1126+Q1126)</f>
        <v/>
      </c>
      <c r="S1126" s="27">
        <f>IF(D1126="","",SUMIFS('3_Package_List'!$H$2:$H$5001,'3_Package_List'!$E$2:$E$5001,C1126,'3_Package_List'!$G$2:$G$5001,D1126))</f>
        <v/>
      </c>
      <c r="T1126" s="27">
        <f>IF(D1126="","",SUMIFS('3_Package_List'!$J$2:$J$5001,'3_Package_List'!$E$2:$E$5001,C1126,'3_Package_List'!$G$2:$G$5001,D1126))</f>
        <v/>
      </c>
      <c r="U1126" s="27">
        <f>IF(D1126="","",COUNTIFS('3_Package_List'!$E$2:$E$5001,C1126,'3_Package_List'!$G$2:$G$5001,D1126))</f>
        <v/>
      </c>
      <c r="V1126" s="27">
        <f>IF(D1126="","",IF(U1126=0,"Not listed yet",IF(AND(S1126=H1126,T1126=I1126,U1126=R1126),"OK","Mismatch")))</f>
        <v/>
      </c>
    </row>
    <row r="1127">
      <c r="A1127" s="25" t="n"/>
      <c r="B1127" s="25" t="n"/>
      <c r="C1127" s="26" t="n"/>
      <c r="D1127" s="26" t="n"/>
      <c r="E1127" s="26" t="n"/>
      <c r="F1127" s="26" t="n"/>
      <c r="G1127" s="25" t="n"/>
      <c r="H1127" s="25" t="n"/>
      <c r="I1127" s="25" t="n"/>
      <c r="J1127" s="25" t="n"/>
      <c r="K1127" s="25" t="n"/>
      <c r="L1127" s="27">
        <f>IF(D1127="","",MIN(INT(H1127/J1127),I1127))</f>
        <v/>
      </c>
      <c r="M1127" s="27">
        <f>IF(D1127="","",INT((H1127-L1127*J1127)/J1127))</f>
        <v/>
      </c>
      <c r="N1127" s="27">
        <f>IF(D1127="","",INT((I1127-L1127)/J1127))</f>
        <v/>
      </c>
      <c r="O1127" s="27">
        <f>IF(D1127="","",H1127-L1127*J1127-M1127*J1127)</f>
        <v/>
      </c>
      <c r="P1127" s="27">
        <f>IF(D1127="","",I1127-L1127-N1127*J1127)</f>
        <v/>
      </c>
      <c r="Q1127" s="27">
        <f>IF(D1127="","",IF(AND(O1127&gt;0,P1127&gt;0),IF(O1127+P1127&lt;=J1127,1,2),IF(O1127+P1127&gt;0,1,0)))</f>
        <v/>
      </c>
      <c r="R1127" s="27">
        <f>IF(D1127="","",L1127+M1127+N1127+Q1127)</f>
        <v/>
      </c>
      <c r="S1127" s="27">
        <f>IF(D1127="","",SUMIFS('3_Package_List'!$H$2:$H$5001,'3_Package_List'!$E$2:$E$5001,C1127,'3_Package_List'!$G$2:$G$5001,D1127))</f>
        <v/>
      </c>
      <c r="T1127" s="27">
        <f>IF(D1127="","",SUMIFS('3_Package_List'!$J$2:$J$5001,'3_Package_List'!$E$2:$E$5001,C1127,'3_Package_List'!$G$2:$G$5001,D1127))</f>
        <v/>
      </c>
      <c r="U1127" s="27">
        <f>IF(D1127="","",COUNTIFS('3_Package_List'!$E$2:$E$5001,C1127,'3_Package_List'!$G$2:$G$5001,D1127))</f>
        <v/>
      </c>
      <c r="V1127" s="27">
        <f>IF(D1127="","",IF(U1127=0,"Not listed yet",IF(AND(S1127=H1127,T1127=I1127,U1127=R1127),"OK","Mismatch")))</f>
        <v/>
      </c>
    </row>
    <row r="1128">
      <c r="A1128" s="25" t="n"/>
      <c r="B1128" s="25" t="n"/>
      <c r="C1128" s="26" t="n"/>
      <c r="D1128" s="26" t="n"/>
      <c r="E1128" s="26" t="n"/>
      <c r="F1128" s="26" t="n"/>
      <c r="G1128" s="25" t="n"/>
      <c r="H1128" s="25" t="n"/>
      <c r="I1128" s="25" t="n"/>
      <c r="J1128" s="25" t="n"/>
      <c r="K1128" s="25" t="n"/>
      <c r="L1128" s="27">
        <f>IF(D1128="","",MIN(INT(H1128/J1128),I1128))</f>
        <v/>
      </c>
      <c r="M1128" s="27">
        <f>IF(D1128="","",INT((H1128-L1128*J1128)/J1128))</f>
        <v/>
      </c>
      <c r="N1128" s="27">
        <f>IF(D1128="","",INT((I1128-L1128)/J1128))</f>
        <v/>
      </c>
      <c r="O1128" s="27">
        <f>IF(D1128="","",H1128-L1128*J1128-M1128*J1128)</f>
        <v/>
      </c>
      <c r="P1128" s="27">
        <f>IF(D1128="","",I1128-L1128-N1128*J1128)</f>
        <v/>
      </c>
      <c r="Q1128" s="27">
        <f>IF(D1128="","",IF(AND(O1128&gt;0,P1128&gt;0),IF(O1128+P1128&lt;=J1128,1,2),IF(O1128+P1128&gt;0,1,0)))</f>
        <v/>
      </c>
      <c r="R1128" s="27">
        <f>IF(D1128="","",L1128+M1128+N1128+Q1128)</f>
        <v/>
      </c>
      <c r="S1128" s="27">
        <f>IF(D1128="","",SUMIFS('3_Package_List'!$H$2:$H$5001,'3_Package_List'!$E$2:$E$5001,C1128,'3_Package_List'!$G$2:$G$5001,D1128))</f>
        <v/>
      </c>
      <c r="T1128" s="27">
        <f>IF(D1128="","",SUMIFS('3_Package_List'!$J$2:$J$5001,'3_Package_List'!$E$2:$E$5001,C1128,'3_Package_List'!$G$2:$G$5001,D1128))</f>
        <v/>
      </c>
      <c r="U1128" s="27">
        <f>IF(D1128="","",COUNTIFS('3_Package_List'!$E$2:$E$5001,C1128,'3_Package_List'!$G$2:$G$5001,D1128))</f>
        <v/>
      </c>
      <c r="V1128" s="27">
        <f>IF(D1128="","",IF(U1128=0,"Not listed yet",IF(AND(S1128=H1128,T1128=I1128,U1128=R1128),"OK","Mismatch")))</f>
        <v/>
      </c>
    </row>
    <row r="1129">
      <c r="A1129" s="25" t="n"/>
      <c r="B1129" s="25" t="n"/>
      <c r="C1129" s="26" t="n"/>
      <c r="D1129" s="26" t="n"/>
      <c r="E1129" s="26" t="n"/>
      <c r="F1129" s="26" t="n"/>
      <c r="G1129" s="25" t="n"/>
      <c r="H1129" s="25" t="n"/>
      <c r="I1129" s="25" t="n"/>
      <c r="J1129" s="25" t="n"/>
      <c r="K1129" s="25" t="n"/>
      <c r="L1129" s="27">
        <f>IF(D1129="","",MIN(INT(H1129/J1129),I1129))</f>
        <v/>
      </c>
      <c r="M1129" s="27">
        <f>IF(D1129="","",INT((H1129-L1129*J1129)/J1129))</f>
        <v/>
      </c>
      <c r="N1129" s="27">
        <f>IF(D1129="","",INT((I1129-L1129)/J1129))</f>
        <v/>
      </c>
      <c r="O1129" s="27">
        <f>IF(D1129="","",H1129-L1129*J1129-M1129*J1129)</f>
        <v/>
      </c>
      <c r="P1129" s="27">
        <f>IF(D1129="","",I1129-L1129-N1129*J1129)</f>
        <v/>
      </c>
      <c r="Q1129" s="27">
        <f>IF(D1129="","",IF(AND(O1129&gt;0,P1129&gt;0),IF(O1129+P1129&lt;=J1129,1,2),IF(O1129+P1129&gt;0,1,0)))</f>
        <v/>
      </c>
      <c r="R1129" s="27">
        <f>IF(D1129="","",L1129+M1129+N1129+Q1129)</f>
        <v/>
      </c>
      <c r="S1129" s="27">
        <f>IF(D1129="","",SUMIFS('3_Package_List'!$H$2:$H$5001,'3_Package_List'!$E$2:$E$5001,C1129,'3_Package_List'!$G$2:$G$5001,D1129))</f>
        <v/>
      </c>
      <c r="T1129" s="27">
        <f>IF(D1129="","",SUMIFS('3_Package_List'!$J$2:$J$5001,'3_Package_List'!$E$2:$E$5001,C1129,'3_Package_List'!$G$2:$G$5001,D1129))</f>
        <v/>
      </c>
      <c r="U1129" s="27">
        <f>IF(D1129="","",COUNTIFS('3_Package_List'!$E$2:$E$5001,C1129,'3_Package_List'!$G$2:$G$5001,D1129))</f>
        <v/>
      </c>
      <c r="V1129" s="27">
        <f>IF(D1129="","",IF(U1129=0,"Not listed yet",IF(AND(S1129=H1129,T1129=I1129,U1129=R1129),"OK","Mismatch")))</f>
        <v/>
      </c>
    </row>
    <row r="1130">
      <c r="A1130" s="25" t="n"/>
      <c r="B1130" s="25" t="n"/>
      <c r="C1130" s="26" t="n"/>
      <c r="D1130" s="26" t="n"/>
      <c r="E1130" s="26" t="n"/>
      <c r="F1130" s="26" t="n"/>
      <c r="G1130" s="25" t="n"/>
      <c r="H1130" s="25" t="n"/>
      <c r="I1130" s="25" t="n"/>
      <c r="J1130" s="25" t="n"/>
      <c r="K1130" s="25" t="n"/>
      <c r="L1130" s="27">
        <f>IF(D1130="","",MIN(INT(H1130/J1130),I1130))</f>
        <v/>
      </c>
      <c r="M1130" s="27">
        <f>IF(D1130="","",INT((H1130-L1130*J1130)/J1130))</f>
        <v/>
      </c>
      <c r="N1130" s="27">
        <f>IF(D1130="","",INT((I1130-L1130)/J1130))</f>
        <v/>
      </c>
      <c r="O1130" s="27">
        <f>IF(D1130="","",H1130-L1130*J1130-M1130*J1130)</f>
        <v/>
      </c>
      <c r="P1130" s="27">
        <f>IF(D1130="","",I1130-L1130-N1130*J1130)</f>
        <v/>
      </c>
      <c r="Q1130" s="27">
        <f>IF(D1130="","",IF(AND(O1130&gt;0,P1130&gt;0),IF(O1130+P1130&lt;=J1130,1,2),IF(O1130+P1130&gt;0,1,0)))</f>
        <v/>
      </c>
      <c r="R1130" s="27">
        <f>IF(D1130="","",L1130+M1130+N1130+Q1130)</f>
        <v/>
      </c>
      <c r="S1130" s="27">
        <f>IF(D1130="","",SUMIFS('3_Package_List'!$H$2:$H$5001,'3_Package_List'!$E$2:$E$5001,C1130,'3_Package_List'!$G$2:$G$5001,D1130))</f>
        <v/>
      </c>
      <c r="T1130" s="27">
        <f>IF(D1130="","",SUMIFS('3_Package_List'!$J$2:$J$5001,'3_Package_List'!$E$2:$E$5001,C1130,'3_Package_List'!$G$2:$G$5001,D1130))</f>
        <v/>
      </c>
      <c r="U1130" s="27">
        <f>IF(D1130="","",COUNTIFS('3_Package_List'!$E$2:$E$5001,C1130,'3_Package_List'!$G$2:$G$5001,D1130))</f>
        <v/>
      </c>
      <c r="V1130" s="27">
        <f>IF(D1130="","",IF(U1130=0,"Not listed yet",IF(AND(S1130=H1130,T1130=I1130,U1130=R1130),"OK","Mismatch")))</f>
        <v/>
      </c>
    </row>
    <row r="1131">
      <c r="A1131" s="25" t="n"/>
      <c r="B1131" s="25" t="n"/>
      <c r="C1131" s="26" t="n"/>
      <c r="D1131" s="26" t="n"/>
      <c r="E1131" s="26" t="n"/>
      <c r="F1131" s="26" t="n"/>
      <c r="G1131" s="25" t="n"/>
      <c r="H1131" s="25" t="n"/>
      <c r="I1131" s="25" t="n"/>
      <c r="J1131" s="25" t="n"/>
      <c r="K1131" s="25" t="n"/>
      <c r="L1131" s="27">
        <f>IF(D1131="","",MIN(INT(H1131/J1131),I1131))</f>
        <v/>
      </c>
      <c r="M1131" s="27">
        <f>IF(D1131="","",INT((H1131-L1131*J1131)/J1131))</f>
        <v/>
      </c>
      <c r="N1131" s="27">
        <f>IF(D1131="","",INT((I1131-L1131)/J1131))</f>
        <v/>
      </c>
      <c r="O1131" s="27">
        <f>IF(D1131="","",H1131-L1131*J1131-M1131*J1131)</f>
        <v/>
      </c>
      <c r="P1131" s="27">
        <f>IF(D1131="","",I1131-L1131-N1131*J1131)</f>
        <v/>
      </c>
      <c r="Q1131" s="27">
        <f>IF(D1131="","",IF(AND(O1131&gt;0,P1131&gt;0),IF(O1131+P1131&lt;=J1131,1,2),IF(O1131+P1131&gt;0,1,0)))</f>
        <v/>
      </c>
      <c r="R1131" s="27">
        <f>IF(D1131="","",L1131+M1131+N1131+Q1131)</f>
        <v/>
      </c>
      <c r="S1131" s="27">
        <f>IF(D1131="","",SUMIFS('3_Package_List'!$H$2:$H$5001,'3_Package_List'!$E$2:$E$5001,C1131,'3_Package_List'!$G$2:$G$5001,D1131))</f>
        <v/>
      </c>
      <c r="T1131" s="27">
        <f>IF(D1131="","",SUMIFS('3_Package_List'!$J$2:$J$5001,'3_Package_List'!$E$2:$E$5001,C1131,'3_Package_List'!$G$2:$G$5001,D1131))</f>
        <v/>
      </c>
      <c r="U1131" s="27">
        <f>IF(D1131="","",COUNTIFS('3_Package_List'!$E$2:$E$5001,C1131,'3_Package_List'!$G$2:$G$5001,D1131))</f>
        <v/>
      </c>
      <c r="V1131" s="27">
        <f>IF(D1131="","",IF(U1131=0,"Not listed yet",IF(AND(S1131=H1131,T1131=I1131,U1131=R1131),"OK","Mismatch")))</f>
        <v/>
      </c>
    </row>
    <row r="1132">
      <c r="A1132" s="25" t="n"/>
      <c r="B1132" s="25" t="n"/>
      <c r="C1132" s="26" t="n"/>
      <c r="D1132" s="26" t="n"/>
      <c r="E1132" s="26" t="n"/>
      <c r="F1132" s="26" t="n"/>
      <c r="G1132" s="25" t="n"/>
      <c r="H1132" s="25" t="n"/>
      <c r="I1132" s="25" t="n"/>
      <c r="J1132" s="25" t="n"/>
      <c r="K1132" s="25" t="n"/>
      <c r="L1132" s="27">
        <f>IF(D1132="","",MIN(INT(H1132/J1132),I1132))</f>
        <v/>
      </c>
      <c r="M1132" s="27">
        <f>IF(D1132="","",INT((H1132-L1132*J1132)/J1132))</f>
        <v/>
      </c>
      <c r="N1132" s="27">
        <f>IF(D1132="","",INT((I1132-L1132)/J1132))</f>
        <v/>
      </c>
      <c r="O1132" s="27">
        <f>IF(D1132="","",H1132-L1132*J1132-M1132*J1132)</f>
        <v/>
      </c>
      <c r="P1132" s="27">
        <f>IF(D1132="","",I1132-L1132-N1132*J1132)</f>
        <v/>
      </c>
      <c r="Q1132" s="27">
        <f>IF(D1132="","",IF(AND(O1132&gt;0,P1132&gt;0),IF(O1132+P1132&lt;=J1132,1,2),IF(O1132+P1132&gt;0,1,0)))</f>
        <v/>
      </c>
      <c r="R1132" s="27">
        <f>IF(D1132="","",L1132+M1132+N1132+Q1132)</f>
        <v/>
      </c>
      <c r="S1132" s="27">
        <f>IF(D1132="","",SUMIFS('3_Package_List'!$H$2:$H$5001,'3_Package_List'!$E$2:$E$5001,C1132,'3_Package_List'!$G$2:$G$5001,D1132))</f>
        <v/>
      </c>
      <c r="T1132" s="27">
        <f>IF(D1132="","",SUMIFS('3_Package_List'!$J$2:$J$5001,'3_Package_List'!$E$2:$E$5001,C1132,'3_Package_List'!$G$2:$G$5001,D1132))</f>
        <v/>
      </c>
      <c r="U1132" s="27">
        <f>IF(D1132="","",COUNTIFS('3_Package_List'!$E$2:$E$5001,C1132,'3_Package_List'!$G$2:$G$5001,D1132))</f>
        <v/>
      </c>
      <c r="V1132" s="27">
        <f>IF(D1132="","",IF(U1132=0,"Not listed yet",IF(AND(S1132=H1132,T1132=I1132,U1132=R1132),"OK","Mismatch")))</f>
        <v/>
      </c>
    </row>
    <row r="1133">
      <c r="A1133" s="25" t="n"/>
      <c r="B1133" s="25" t="n"/>
      <c r="C1133" s="26" t="n"/>
      <c r="D1133" s="26" t="n"/>
      <c r="E1133" s="26" t="n"/>
      <c r="F1133" s="26" t="n"/>
      <c r="G1133" s="25" t="n"/>
      <c r="H1133" s="25" t="n"/>
      <c r="I1133" s="25" t="n"/>
      <c r="J1133" s="25" t="n"/>
      <c r="K1133" s="25" t="n"/>
      <c r="L1133" s="27">
        <f>IF(D1133="","",MIN(INT(H1133/J1133),I1133))</f>
        <v/>
      </c>
      <c r="M1133" s="27">
        <f>IF(D1133="","",INT((H1133-L1133*J1133)/J1133))</f>
        <v/>
      </c>
      <c r="N1133" s="27">
        <f>IF(D1133="","",INT((I1133-L1133)/J1133))</f>
        <v/>
      </c>
      <c r="O1133" s="27">
        <f>IF(D1133="","",H1133-L1133*J1133-M1133*J1133)</f>
        <v/>
      </c>
      <c r="P1133" s="27">
        <f>IF(D1133="","",I1133-L1133-N1133*J1133)</f>
        <v/>
      </c>
      <c r="Q1133" s="27">
        <f>IF(D1133="","",IF(AND(O1133&gt;0,P1133&gt;0),IF(O1133+P1133&lt;=J1133,1,2),IF(O1133+P1133&gt;0,1,0)))</f>
        <v/>
      </c>
      <c r="R1133" s="27">
        <f>IF(D1133="","",L1133+M1133+N1133+Q1133)</f>
        <v/>
      </c>
      <c r="S1133" s="27">
        <f>IF(D1133="","",SUMIFS('3_Package_List'!$H$2:$H$5001,'3_Package_List'!$E$2:$E$5001,C1133,'3_Package_List'!$G$2:$G$5001,D1133))</f>
        <v/>
      </c>
      <c r="T1133" s="27">
        <f>IF(D1133="","",SUMIFS('3_Package_List'!$J$2:$J$5001,'3_Package_List'!$E$2:$E$5001,C1133,'3_Package_List'!$G$2:$G$5001,D1133))</f>
        <v/>
      </c>
      <c r="U1133" s="27">
        <f>IF(D1133="","",COUNTIFS('3_Package_List'!$E$2:$E$5001,C1133,'3_Package_List'!$G$2:$G$5001,D1133))</f>
        <v/>
      </c>
      <c r="V1133" s="27">
        <f>IF(D1133="","",IF(U1133=0,"Not listed yet",IF(AND(S1133=H1133,T1133=I1133,U1133=R1133),"OK","Mismatch")))</f>
        <v/>
      </c>
    </row>
    <row r="1134">
      <c r="A1134" s="25" t="n"/>
      <c r="B1134" s="25" t="n"/>
      <c r="C1134" s="26" t="n"/>
      <c r="D1134" s="26" t="n"/>
      <c r="E1134" s="26" t="n"/>
      <c r="F1134" s="26" t="n"/>
      <c r="G1134" s="25" t="n"/>
      <c r="H1134" s="25" t="n"/>
      <c r="I1134" s="25" t="n"/>
      <c r="J1134" s="25" t="n"/>
      <c r="K1134" s="25" t="n"/>
      <c r="L1134" s="27">
        <f>IF(D1134="","",MIN(INT(H1134/J1134),I1134))</f>
        <v/>
      </c>
      <c r="M1134" s="27">
        <f>IF(D1134="","",INT((H1134-L1134*J1134)/J1134))</f>
        <v/>
      </c>
      <c r="N1134" s="27">
        <f>IF(D1134="","",INT((I1134-L1134)/J1134))</f>
        <v/>
      </c>
      <c r="O1134" s="27">
        <f>IF(D1134="","",H1134-L1134*J1134-M1134*J1134)</f>
        <v/>
      </c>
      <c r="P1134" s="27">
        <f>IF(D1134="","",I1134-L1134-N1134*J1134)</f>
        <v/>
      </c>
      <c r="Q1134" s="27">
        <f>IF(D1134="","",IF(AND(O1134&gt;0,P1134&gt;0),IF(O1134+P1134&lt;=J1134,1,2),IF(O1134+P1134&gt;0,1,0)))</f>
        <v/>
      </c>
      <c r="R1134" s="27">
        <f>IF(D1134="","",L1134+M1134+N1134+Q1134)</f>
        <v/>
      </c>
      <c r="S1134" s="27">
        <f>IF(D1134="","",SUMIFS('3_Package_List'!$H$2:$H$5001,'3_Package_List'!$E$2:$E$5001,C1134,'3_Package_List'!$G$2:$G$5001,D1134))</f>
        <v/>
      </c>
      <c r="T1134" s="27">
        <f>IF(D1134="","",SUMIFS('3_Package_List'!$J$2:$J$5001,'3_Package_List'!$E$2:$E$5001,C1134,'3_Package_List'!$G$2:$G$5001,D1134))</f>
        <v/>
      </c>
      <c r="U1134" s="27">
        <f>IF(D1134="","",COUNTIFS('3_Package_List'!$E$2:$E$5001,C1134,'3_Package_List'!$G$2:$G$5001,D1134))</f>
        <v/>
      </c>
      <c r="V1134" s="27">
        <f>IF(D1134="","",IF(U1134=0,"Not listed yet",IF(AND(S1134=H1134,T1134=I1134,U1134=R1134),"OK","Mismatch")))</f>
        <v/>
      </c>
    </row>
    <row r="1135">
      <c r="A1135" s="25" t="n"/>
      <c r="B1135" s="25" t="n"/>
      <c r="C1135" s="26" t="n"/>
      <c r="D1135" s="26" t="n"/>
      <c r="E1135" s="26" t="n"/>
      <c r="F1135" s="26" t="n"/>
      <c r="G1135" s="25" t="n"/>
      <c r="H1135" s="25" t="n"/>
      <c r="I1135" s="25" t="n"/>
      <c r="J1135" s="25" t="n"/>
      <c r="K1135" s="25" t="n"/>
      <c r="L1135" s="27">
        <f>IF(D1135="","",MIN(INT(H1135/J1135),I1135))</f>
        <v/>
      </c>
      <c r="M1135" s="27">
        <f>IF(D1135="","",INT((H1135-L1135*J1135)/J1135))</f>
        <v/>
      </c>
      <c r="N1135" s="27">
        <f>IF(D1135="","",INT((I1135-L1135)/J1135))</f>
        <v/>
      </c>
      <c r="O1135" s="27">
        <f>IF(D1135="","",H1135-L1135*J1135-M1135*J1135)</f>
        <v/>
      </c>
      <c r="P1135" s="27">
        <f>IF(D1135="","",I1135-L1135-N1135*J1135)</f>
        <v/>
      </c>
      <c r="Q1135" s="27">
        <f>IF(D1135="","",IF(AND(O1135&gt;0,P1135&gt;0),IF(O1135+P1135&lt;=J1135,1,2),IF(O1135+P1135&gt;0,1,0)))</f>
        <v/>
      </c>
      <c r="R1135" s="27">
        <f>IF(D1135="","",L1135+M1135+N1135+Q1135)</f>
        <v/>
      </c>
      <c r="S1135" s="27">
        <f>IF(D1135="","",SUMIFS('3_Package_List'!$H$2:$H$5001,'3_Package_List'!$E$2:$E$5001,C1135,'3_Package_List'!$G$2:$G$5001,D1135))</f>
        <v/>
      </c>
      <c r="T1135" s="27">
        <f>IF(D1135="","",SUMIFS('3_Package_List'!$J$2:$J$5001,'3_Package_List'!$E$2:$E$5001,C1135,'3_Package_List'!$G$2:$G$5001,D1135))</f>
        <v/>
      </c>
      <c r="U1135" s="27">
        <f>IF(D1135="","",COUNTIFS('3_Package_List'!$E$2:$E$5001,C1135,'3_Package_List'!$G$2:$G$5001,D1135))</f>
        <v/>
      </c>
      <c r="V1135" s="27">
        <f>IF(D1135="","",IF(U1135=0,"Not listed yet",IF(AND(S1135=H1135,T1135=I1135,U1135=R1135),"OK","Mismatch")))</f>
        <v/>
      </c>
    </row>
    <row r="1136">
      <c r="A1136" s="25" t="n"/>
      <c r="B1136" s="25" t="n"/>
      <c r="C1136" s="26" t="n"/>
      <c r="D1136" s="26" t="n"/>
      <c r="E1136" s="26" t="n"/>
      <c r="F1136" s="26" t="n"/>
      <c r="G1136" s="25" t="n"/>
      <c r="H1136" s="25" t="n"/>
      <c r="I1136" s="25" t="n"/>
      <c r="J1136" s="25" t="n"/>
      <c r="K1136" s="25" t="n"/>
      <c r="L1136" s="27">
        <f>IF(D1136="","",MIN(INT(H1136/J1136),I1136))</f>
        <v/>
      </c>
      <c r="M1136" s="27">
        <f>IF(D1136="","",INT((H1136-L1136*J1136)/J1136))</f>
        <v/>
      </c>
      <c r="N1136" s="27">
        <f>IF(D1136="","",INT((I1136-L1136)/J1136))</f>
        <v/>
      </c>
      <c r="O1136" s="27">
        <f>IF(D1136="","",H1136-L1136*J1136-M1136*J1136)</f>
        <v/>
      </c>
      <c r="P1136" s="27">
        <f>IF(D1136="","",I1136-L1136-N1136*J1136)</f>
        <v/>
      </c>
      <c r="Q1136" s="27">
        <f>IF(D1136="","",IF(AND(O1136&gt;0,P1136&gt;0),IF(O1136+P1136&lt;=J1136,1,2),IF(O1136+P1136&gt;0,1,0)))</f>
        <v/>
      </c>
      <c r="R1136" s="27">
        <f>IF(D1136="","",L1136+M1136+N1136+Q1136)</f>
        <v/>
      </c>
      <c r="S1136" s="27">
        <f>IF(D1136="","",SUMIFS('3_Package_List'!$H$2:$H$5001,'3_Package_List'!$E$2:$E$5001,C1136,'3_Package_List'!$G$2:$G$5001,D1136))</f>
        <v/>
      </c>
      <c r="T1136" s="27">
        <f>IF(D1136="","",SUMIFS('3_Package_List'!$J$2:$J$5001,'3_Package_List'!$E$2:$E$5001,C1136,'3_Package_List'!$G$2:$G$5001,D1136))</f>
        <v/>
      </c>
      <c r="U1136" s="27">
        <f>IF(D1136="","",COUNTIFS('3_Package_List'!$E$2:$E$5001,C1136,'3_Package_List'!$G$2:$G$5001,D1136))</f>
        <v/>
      </c>
      <c r="V1136" s="27">
        <f>IF(D1136="","",IF(U1136=0,"Not listed yet",IF(AND(S1136=H1136,T1136=I1136,U1136=R1136),"OK","Mismatch")))</f>
        <v/>
      </c>
    </row>
    <row r="1137">
      <c r="A1137" s="25" t="n"/>
      <c r="B1137" s="25" t="n"/>
      <c r="C1137" s="26" t="n"/>
      <c r="D1137" s="26" t="n"/>
      <c r="E1137" s="26" t="n"/>
      <c r="F1137" s="26" t="n"/>
      <c r="G1137" s="25" t="n"/>
      <c r="H1137" s="25" t="n"/>
      <c r="I1137" s="25" t="n"/>
      <c r="J1137" s="25" t="n"/>
      <c r="K1137" s="25" t="n"/>
      <c r="L1137" s="27">
        <f>IF(D1137="","",MIN(INT(H1137/J1137),I1137))</f>
        <v/>
      </c>
      <c r="M1137" s="27">
        <f>IF(D1137="","",INT((H1137-L1137*J1137)/J1137))</f>
        <v/>
      </c>
      <c r="N1137" s="27">
        <f>IF(D1137="","",INT((I1137-L1137)/J1137))</f>
        <v/>
      </c>
      <c r="O1137" s="27">
        <f>IF(D1137="","",H1137-L1137*J1137-M1137*J1137)</f>
        <v/>
      </c>
      <c r="P1137" s="27">
        <f>IF(D1137="","",I1137-L1137-N1137*J1137)</f>
        <v/>
      </c>
      <c r="Q1137" s="27">
        <f>IF(D1137="","",IF(AND(O1137&gt;0,P1137&gt;0),IF(O1137+P1137&lt;=J1137,1,2),IF(O1137+P1137&gt;0,1,0)))</f>
        <v/>
      </c>
      <c r="R1137" s="27">
        <f>IF(D1137="","",L1137+M1137+N1137+Q1137)</f>
        <v/>
      </c>
      <c r="S1137" s="27">
        <f>IF(D1137="","",SUMIFS('3_Package_List'!$H$2:$H$5001,'3_Package_List'!$E$2:$E$5001,C1137,'3_Package_List'!$G$2:$G$5001,D1137))</f>
        <v/>
      </c>
      <c r="T1137" s="27">
        <f>IF(D1137="","",SUMIFS('3_Package_List'!$J$2:$J$5001,'3_Package_List'!$E$2:$E$5001,C1137,'3_Package_List'!$G$2:$G$5001,D1137))</f>
        <v/>
      </c>
      <c r="U1137" s="27">
        <f>IF(D1137="","",COUNTIFS('3_Package_List'!$E$2:$E$5001,C1137,'3_Package_List'!$G$2:$G$5001,D1137))</f>
        <v/>
      </c>
      <c r="V1137" s="27">
        <f>IF(D1137="","",IF(U1137=0,"Not listed yet",IF(AND(S1137=H1137,T1137=I1137,U1137=R1137),"OK","Mismatch")))</f>
        <v/>
      </c>
    </row>
    <row r="1138">
      <c r="A1138" s="25" t="n"/>
      <c r="B1138" s="25" t="n"/>
      <c r="C1138" s="26" t="n"/>
      <c r="D1138" s="26" t="n"/>
      <c r="E1138" s="26" t="n"/>
      <c r="F1138" s="26" t="n"/>
      <c r="G1138" s="25" t="n"/>
      <c r="H1138" s="25" t="n"/>
      <c r="I1138" s="25" t="n"/>
      <c r="J1138" s="25" t="n"/>
      <c r="K1138" s="25" t="n"/>
      <c r="L1138" s="27">
        <f>IF(D1138="","",MIN(INT(H1138/J1138),I1138))</f>
        <v/>
      </c>
      <c r="M1138" s="27">
        <f>IF(D1138="","",INT((H1138-L1138*J1138)/J1138))</f>
        <v/>
      </c>
      <c r="N1138" s="27">
        <f>IF(D1138="","",INT((I1138-L1138)/J1138))</f>
        <v/>
      </c>
      <c r="O1138" s="27">
        <f>IF(D1138="","",H1138-L1138*J1138-M1138*J1138)</f>
        <v/>
      </c>
      <c r="P1138" s="27">
        <f>IF(D1138="","",I1138-L1138-N1138*J1138)</f>
        <v/>
      </c>
      <c r="Q1138" s="27">
        <f>IF(D1138="","",IF(AND(O1138&gt;0,P1138&gt;0),IF(O1138+P1138&lt;=J1138,1,2),IF(O1138+P1138&gt;0,1,0)))</f>
        <v/>
      </c>
      <c r="R1138" s="27">
        <f>IF(D1138="","",L1138+M1138+N1138+Q1138)</f>
        <v/>
      </c>
      <c r="S1138" s="27">
        <f>IF(D1138="","",SUMIFS('3_Package_List'!$H$2:$H$5001,'3_Package_List'!$E$2:$E$5001,C1138,'3_Package_List'!$G$2:$G$5001,D1138))</f>
        <v/>
      </c>
      <c r="T1138" s="27">
        <f>IF(D1138="","",SUMIFS('3_Package_List'!$J$2:$J$5001,'3_Package_List'!$E$2:$E$5001,C1138,'3_Package_List'!$G$2:$G$5001,D1138))</f>
        <v/>
      </c>
      <c r="U1138" s="27">
        <f>IF(D1138="","",COUNTIFS('3_Package_List'!$E$2:$E$5001,C1138,'3_Package_List'!$G$2:$G$5001,D1138))</f>
        <v/>
      </c>
      <c r="V1138" s="27">
        <f>IF(D1138="","",IF(U1138=0,"Not listed yet",IF(AND(S1138=H1138,T1138=I1138,U1138=R1138),"OK","Mismatch")))</f>
        <v/>
      </c>
    </row>
    <row r="1139">
      <c r="A1139" s="25" t="n"/>
      <c r="B1139" s="25" t="n"/>
      <c r="C1139" s="26" t="n"/>
      <c r="D1139" s="26" t="n"/>
      <c r="E1139" s="26" t="n"/>
      <c r="F1139" s="26" t="n"/>
      <c r="G1139" s="25" t="n"/>
      <c r="H1139" s="25" t="n"/>
      <c r="I1139" s="25" t="n"/>
      <c r="J1139" s="25" t="n"/>
      <c r="K1139" s="25" t="n"/>
      <c r="L1139" s="27">
        <f>IF(D1139="","",MIN(INT(H1139/J1139),I1139))</f>
        <v/>
      </c>
      <c r="M1139" s="27">
        <f>IF(D1139="","",INT((H1139-L1139*J1139)/J1139))</f>
        <v/>
      </c>
      <c r="N1139" s="27">
        <f>IF(D1139="","",INT((I1139-L1139)/J1139))</f>
        <v/>
      </c>
      <c r="O1139" s="27">
        <f>IF(D1139="","",H1139-L1139*J1139-M1139*J1139)</f>
        <v/>
      </c>
      <c r="P1139" s="27">
        <f>IF(D1139="","",I1139-L1139-N1139*J1139)</f>
        <v/>
      </c>
      <c r="Q1139" s="27">
        <f>IF(D1139="","",IF(AND(O1139&gt;0,P1139&gt;0),IF(O1139+P1139&lt;=J1139,1,2),IF(O1139+P1139&gt;0,1,0)))</f>
        <v/>
      </c>
      <c r="R1139" s="27">
        <f>IF(D1139="","",L1139+M1139+N1139+Q1139)</f>
        <v/>
      </c>
      <c r="S1139" s="27">
        <f>IF(D1139="","",SUMIFS('3_Package_List'!$H$2:$H$5001,'3_Package_List'!$E$2:$E$5001,C1139,'3_Package_List'!$G$2:$G$5001,D1139))</f>
        <v/>
      </c>
      <c r="T1139" s="27">
        <f>IF(D1139="","",SUMIFS('3_Package_List'!$J$2:$J$5001,'3_Package_List'!$E$2:$E$5001,C1139,'3_Package_List'!$G$2:$G$5001,D1139))</f>
        <v/>
      </c>
      <c r="U1139" s="27">
        <f>IF(D1139="","",COUNTIFS('3_Package_List'!$E$2:$E$5001,C1139,'3_Package_List'!$G$2:$G$5001,D1139))</f>
        <v/>
      </c>
      <c r="V1139" s="27">
        <f>IF(D1139="","",IF(U1139=0,"Not listed yet",IF(AND(S1139=H1139,T1139=I1139,U1139=R1139),"OK","Mismatch")))</f>
        <v/>
      </c>
    </row>
    <row r="1140">
      <c r="A1140" s="25" t="n"/>
      <c r="B1140" s="25" t="n"/>
      <c r="C1140" s="26" t="n"/>
      <c r="D1140" s="26" t="n"/>
      <c r="E1140" s="26" t="n"/>
      <c r="F1140" s="26" t="n"/>
      <c r="G1140" s="25" t="n"/>
      <c r="H1140" s="25" t="n"/>
      <c r="I1140" s="25" t="n"/>
      <c r="J1140" s="25" t="n"/>
      <c r="K1140" s="25" t="n"/>
      <c r="L1140" s="27">
        <f>IF(D1140="","",MIN(INT(H1140/J1140),I1140))</f>
        <v/>
      </c>
      <c r="M1140" s="27">
        <f>IF(D1140="","",INT((H1140-L1140*J1140)/J1140))</f>
        <v/>
      </c>
      <c r="N1140" s="27">
        <f>IF(D1140="","",INT((I1140-L1140)/J1140))</f>
        <v/>
      </c>
      <c r="O1140" s="27">
        <f>IF(D1140="","",H1140-L1140*J1140-M1140*J1140)</f>
        <v/>
      </c>
      <c r="P1140" s="27">
        <f>IF(D1140="","",I1140-L1140-N1140*J1140)</f>
        <v/>
      </c>
      <c r="Q1140" s="27">
        <f>IF(D1140="","",IF(AND(O1140&gt;0,P1140&gt;0),IF(O1140+P1140&lt;=J1140,1,2),IF(O1140+P1140&gt;0,1,0)))</f>
        <v/>
      </c>
      <c r="R1140" s="27">
        <f>IF(D1140="","",L1140+M1140+N1140+Q1140)</f>
        <v/>
      </c>
      <c r="S1140" s="27">
        <f>IF(D1140="","",SUMIFS('3_Package_List'!$H$2:$H$5001,'3_Package_List'!$E$2:$E$5001,C1140,'3_Package_List'!$G$2:$G$5001,D1140))</f>
        <v/>
      </c>
      <c r="T1140" s="27">
        <f>IF(D1140="","",SUMIFS('3_Package_List'!$J$2:$J$5001,'3_Package_List'!$E$2:$E$5001,C1140,'3_Package_List'!$G$2:$G$5001,D1140))</f>
        <v/>
      </c>
      <c r="U1140" s="27">
        <f>IF(D1140="","",COUNTIFS('3_Package_List'!$E$2:$E$5001,C1140,'3_Package_List'!$G$2:$G$5001,D1140))</f>
        <v/>
      </c>
      <c r="V1140" s="27">
        <f>IF(D1140="","",IF(U1140=0,"Not listed yet",IF(AND(S1140=H1140,T1140=I1140,U1140=R1140),"OK","Mismatch")))</f>
        <v/>
      </c>
    </row>
    <row r="1141">
      <c r="A1141" s="25" t="n"/>
      <c r="B1141" s="25" t="n"/>
      <c r="C1141" s="26" t="n"/>
      <c r="D1141" s="26" t="n"/>
      <c r="E1141" s="26" t="n"/>
      <c r="F1141" s="26" t="n"/>
      <c r="G1141" s="25" t="n"/>
      <c r="H1141" s="25" t="n"/>
      <c r="I1141" s="25" t="n"/>
      <c r="J1141" s="25" t="n"/>
      <c r="K1141" s="25" t="n"/>
      <c r="L1141" s="27">
        <f>IF(D1141="","",MIN(INT(H1141/J1141),I1141))</f>
        <v/>
      </c>
      <c r="M1141" s="27">
        <f>IF(D1141="","",INT((H1141-L1141*J1141)/J1141))</f>
        <v/>
      </c>
      <c r="N1141" s="27">
        <f>IF(D1141="","",INT((I1141-L1141)/J1141))</f>
        <v/>
      </c>
      <c r="O1141" s="27">
        <f>IF(D1141="","",H1141-L1141*J1141-M1141*J1141)</f>
        <v/>
      </c>
      <c r="P1141" s="27">
        <f>IF(D1141="","",I1141-L1141-N1141*J1141)</f>
        <v/>
      </c>
      <c r="Q1141" s="27">
        <f>IF(D1141="","",IF(AND(O1141&gt;0,P1141&gt;0),IF(O1141+P1141&lt;=J1141,1,2),IF(O1141+P1141&gt;0,1,0)))</f>
        <v/>
      </c>
      <c r="R1141" s="27">
        <f>IF(D1141="","",L1141+M1141+N1141+Q1141)</f>
        <v/>
      </c>
      <c r="S1141" s="27">
        <f>IF(D1141="","",SUMIFS('3_Package_List'!$H$2:$H$5001,'3_Package_List'!$E$2:$E$5001,C1141,'3_Package_List'!$G$2:$G$5001,D1141))</f>
        <v/>
      </c>
      <c r="T1141" s="27">
        <f>IF(D1141="","",SUMIFS('3_Package_List'!$J$2:$J$5001,'3_Package_List'!$E$2:$E$5001,C1141,'3_Package_List'!$G$2:$G$5001,D1141))</f>
        <v/>
      </c>
      <c r="U1141" s="27">
        <f>IF(D1141="","",COUNTIFS('3_Package_List'!$E$2:$E$5001,C1141,'3_Package_List'!$G$2:$G$5001,D1141))</f>
        <v/>
      </c>
      <c r="V1141" s="27">
        <f>IF(D1141="","",IF(U1141=0,"Not listed yet",IF(AND(S1141=H1141,T1141=I1141,U1141=R1141),"OK","Mismatch")))</f>
        <v/>
      </c>
    </row>
    <row r="1142">
      <c r="A1142" s="25" t="n"/>
      <c r="B1142" s="25" t="n"/>
      <c r="C1142" s="26" t="n"/>
      <c r="D1142" s="26" t="n"/>
      <c r="E1142" s="26" t="n"/>
      <c r="F1142" s="26" t="n"/>
      <c r="G1142" s="25" t="n"/>
      <c r="H1142" s="25" t="n"/>
      <c r="I1142" s="25" t="n"/>
      <c r="J1142" s="25" t="n"/>
      <c r="K1142" s="25" t="n"/>
      <c r="L1142" s="27">
        <f>IF(D1142="","",MIN(INT(H1142/J1142),I1142))</f>
        <v/>
      </c>
      <c r="M1142" s="27">
        <f>IF(D1142="","",INT((H1142-L1142*J1142)/J1142))</f>
        <v/>
      </c>
      <c r="N1142" s="27">
        <f>IF(D1142="","",INT((I1142-L1142)/J1142))</f>
        <v/>
      </c>
      <c r="O1142" s="27">
        <f>IF(D1142="","",H1142-L1142*J1142-M1142*J1142)</f>
        <v/>
      </c>
      <c r="P1142" s="27">
        <f>IF(D1142="","",I1142-L1142-N1142*J1142)</f>
        <v/>
      </c>
      <c r="Q1142" s="27">
        <f>IF(D1142="","",IF(AND(O1142&gt;0,P1142&gt;0),IF(O1142+P1142&lt;=J1142,1,2),IF(O1142+P1142&gt;0,1,0)))</f>
        <v/>
      </c>
      <c r="R1142" s="27">
        <f>IF(D1142="","",L1142+M1142+N1142+Q1142)</f>
        <v/>
      </c>
      <c r="S1142" s="27">
        <f>IF(D1142="","",SUMIFS('3_Package_List'!$H$2:$H$5001,'3_Package_List'!$E$2:$E$5001,C1142,'3_Package_List'!$G$2:$G$5001,D1142))</f>
        <v/>
      </c>
      <c r="T1142" s="27">
        <f>IF(D1142="","",SUMIFS('3_Package_List'!$J$2:$J$5001,'3_Package_List'!$E$2:$E$5001,C1142,'3_Package_List'!$G$2:$G$5001,D1142))</f>
        <v/>
      </c>
      <c r="U1142" s="27">
        <f>IF(D1142="","",COUNTIFS('3_Package_List'!$E$2:$E$5001,C1142,'3_Package_List'!$G$2:$G$5001,D1142))</f>
        <v/>
      </c>
      <c r="V1142" s="27">
        <f>IF(D1142="","",IF(U1142=0,"Not listed yet",IF(AND(S1142=H1142,T1142=I1142,U1142=R1142),"OK","Mismatch")))</f>
        <v/>
      </c>
    </row>
    <row r="1143">
      <c r="A1143" s="25" t="n"/>
      <c r="B1143" s="25" t="n"/>
      <c r="C1143" s="26" t="n"/>
      <c r="D1143" s="26" t="n"/>
      <c r="E1143" s="26" t="n"/>
      <c r="F1143" s="26" t="n"/>
      <c r="G1143" s="25" t="n"/>
      <c r="H1143" s="25" t="n"/>
      <c r="I1143" s="25" t="n"/>
      <c r="J1143" s="25" t="n"/>
      <c r="K1143" s="25" t="n"/>
      <c r="L1143" s="27">
        <f>IF(D1143="","",MIN(INT(H1143/J1143),I1143))</f>
        <v/>
      </c>
      <c r="M1143" s="27">
        <f>IF(D1143="","",INT((H1143-L1143*J1143)/J1143))</f>
        <v/>
      </c>
      <c r="N1143" s="27">
        <f>IF(D1143="","",INT((I1143-L1143)/J1143))</f>
        <v/>
      </c>
      <c r="O1143" s="27">
        <f>IF(D1143="","",H1143-L1143*J1143-M1143*J1143)</f>
        <v/>
      </c>
      <c r="P1143" s="27">
        <f>IF(D1143="","",I1143-L1143-N1143*J1143)</f>
        <v/>
      </c>
      <c r="Q1143" s="27">
        <f>IF(D1143="","",IF(AND(O1143&gt;0,P1143&gt;0),IF(O1143+P1143&lt;=J1143,1,2),IF(O1143+P1143&gt;0,1,0)))</f>
        <v/>
      </c>
      <c r="R1143" s="27">
        <f>IF(D1143="","",L1143+M1143+N1143+Q1143)</f>
        <v/>
      </c>
      <c r="S1143" s="27">
        <f>IF(D1143="","",SUMIFS('3_Package_List'!$H$2:$H$5001,'3_Package_List'!$E$2:$E$5001,C1143,'3_Package_List'!$G$2:$G$5001,D1143))</f>
        <v/>
      </c>
      <c r="T1143" s="27">
        <f>IF(D1143="","",SUMIFS('3_Package_List'!$J$2:$J$5001,'3_Package_List'!$E$2:$E$5001,C1143,'3_Package_List'!$G$2:$G$5001,D1143))</f>
        <v/>
      </c>
      <c r="U1143" s="27">
        <f>IF(D1143="","",COUNTIFS('3_Package_List'!$E$2:$E$5001,C1143,'3_Package_List'!$G$2:$G$5001,D1143))</f>
        <v/>
      </c>
      <c r="V1143" s="27">
        <f>IF(D1143="","",IF(U1143=0,"Not listed yet",IF(AND(S1143=H1143,T1143=I1143,U1143=R1143),"OK","Mismatch")))</f>
        <v/>
      </c>
    </row>
    <row r="1144">
      <c r="A1144" s="25" t="n"/>
      <c r="B1144" s="25" t="n"/>
      <c r="C1144" s="26" t="n"/>
      <c r="D1144" s="26" t="n"/>
      <c r="E1144" s="26" t="n"/>
      <c r="F1144" s="26" t="n"/>
      <c r="G1144" s="25" t="n"/>
      <c r="H1144" s="25" t="n"/>
      <c r="I1144" s="25" t="n"/>
      <c r="J1144" s="25" t="n"/>
      <c r="K1144" s="25" t="n"/>
      <c r="L1144" s="27">
        <f>IF(D1144="","",MIN(INT(H1144/J1144),I1144))</f>
        <v/>
      </c>
      <c r="M1144" s="27">
        <f>IF(D1144="","",INT((H1144-L1144*J1144)/J1144))</f>
        <v/>
      </c>
      <c r="N1144" s="27">
        <f>IF(D1144="","",INT((I1144-L1144)/J1144))</f>
        <v/>
      </c>
      <c r="O1144" s="27">
        <f>IF(D1144="","",H1144-L1144*J1144-M1144*J1144)</f>
        <v/>
      </c>
      <c r="P1144" s="27">
        <f>IF(D1144="","",I1144-L1144-N1144*J1144)</f>
        <v/>
      </c>
      <c r="Q1144" s="27">
        <f>IF(D1144="","",IF(AND(O1144&gt;0,P1144&gt;0),IF(O1144+P1144&lt;=J1144,1,2),IF(O1144+P1144&gt;0,1,0)))</f>
        <v/>
      </c>
      <c r="R1144" s="27">
        <f>IF(D1144="","",L1144+M1144+N1144+Q1144)</f>
        <v/>
      </c>
      <c r="S1144" s="27">
        <f>IF(D1144="","",SUMIFS('3_Package_List'!$H$2:$H$5001,'3_Package_List'!$E$2:$E$5001,C1144,'3_Package_List'!$G$2:$G$5001,D1144))</f>
        <v/>
      </c>
      <c r="T1144" s="27">
        <f>IF(D1144="","",SUMIFS('3_Package_List'!$J$2:$J$5001,'3_Package_List'!$E$2:$E$5001,C1144,'3_Package_List'!$G$2:$G$5001,D1144))</f>
        <v/>
      </c>
      <c r="U1144" s="27">
        <f>IF(D1144="","",COUNTIFS('3_Package_List'!$E$2:$E$5001,C1144,'3_Package_List'!$G$2:$G$5001,D1144))</f>
        <v/>
      </c>
      <c r="V1144" s="27">
        <f>IF(D1144="","",IF(U1144=0,"Not listed yet",IF(AND(S1144=H1144,T1144=I1144,U1144=R1144),"OK","Mismatch")))</f>
        <v/>
      </c>
    </row>
    <row r="1145">
      <c r="A1145" s="25" t="n"/>
      <c r="B1145" s="25" t="n"/>
      <c r="C1145" s="26" t="n"/>
      <c r="D1145" s="26" t="n"/>
      <c r="E1145" s="26" t="n"/>
      <c r="F1145" s="26" t="n"/>
      <c r="G1145" s="25" t="n"/>
      <c r="H1145" s="25" t="n"/>
      <c r="I1145" s="25" t="n"/>
      <c r="J1145" s="25" t="n"/>
      <c r="K1145" s="25" t="n"/>
      <c r="L1145" s="27">
        <f>IF(D1145="","",MIN(INT(H1145/J1145),I1145))</f>
        <v/>
      </c>
      <c r="M1145" s="27">
        <f>IF(D1145="","",INT((H1145-L1145*J1145)/J1145))</f>
        <v/>
      </c>
      <c r="N1145" s="27">
        <f>IF(D1145="","",INT((I1145-L1145)/J1145))</f>
        <v/>
      </c>
      <c r="O1145" s="27">
        <f>IF(D1145="","",H1145-L1145*J1145-M1145*J1145)</f>
        <v/>
      </c>
      <c r="P1145" s="27">
        <f>IF(D1145="","",I1145-L1145-N1145*J1145)</f>
        <v/>
      </c>
      <c r="Q1145" s="27">
        <f>IF(D1145="","",IF(AND(O1145&gt;0,P1145&gt;0),IF(O1145+P1145&lt;=J1145,1,2),IF(O1145+P1145&gt;0,1,0)))</f>
        <v/>
      </c>
      <c r="R1145" s="27">
        <f>IF(D1145="","",L1145+M1145+N1145+Q1145)</f>
        <v/>
      </c>
      <c r="S1145" s="27">
        <f>IF(D1145="","",SUMIFS('3_Package_List'!$H$2:$H$5001,'3_Package_List'!$E$2:$E$5001,C1145,'3_Package_List'!$G$2:$G$5001,D1145))</f>
        <v/>
      </c>
      <c r="T1145" s="27">
        <f>IF(D1145="","",SUMIFS('3_Package_List'!$J$2:$J$5001,'3_Package_List'!$E$2:$E$5001,C1145,'3_Package_List'!$G$2:$G$5001,D1145))</f>
        <v/>
      </c>
      <c r="U1145" s="27">
        <f>IF(D1145="","",COUNTIFS('3_Package_List'!$E$2:$E$5001,C1145,'3_Package_List'!$G$2:$G$5001,D1145))</f>
        <v/>
      </c>
      <c r="V1145" s="27">
        <f>IF(D1145="","",IF(U1145=0,"Not listed yet",IF(AND(S1145=H1145,T1145=I1145,U1145=R1145),"OK","Mismatch")))</f>
        <v/>
      </c>
    </row>
    <row r="1146">
      <c r="A1146" s="25" t="n"/>
      <c r="B1146" s="25" t="n"/>
      <c r="C1146" s="26" t="n"/>
      <c r="D1146" s="26" t="n"/>
      <c r="E1146" s="26" t="n"/>
      <c r="F1146" s="26" t="n"/>
      <c r="G1146" s="25" t="n"/>
      <c r="H1146" s="25" t="n"/>
      <c r="I1146" s="25" t="n"/>
      <c r="J1146" s="25" t="n"/>
      <c r="K1146" s="25" t="n"/>
      <c r="L1146" s="27">
        <f>IF(D1146="","",MIN(INT(H1146/J1146),I1146))</f>
        <v/>
      </c>
      <c r="M1146" s="27">
        <f>IF(D1146="","",INT((H1146-L1146*J1146)/J1146))</f>
        <v/>
      </c>
      <c r="N1146" s="27">
        <f>IF(D1146="","",INT((I1146-L1146)/J1146))</f>
        <v/>
      </c>
      <c r="O1146" s="27">
        <f>IF(D1146="","",H1146-L1146*J1146-M1146*J1146)</f>
        <v/>
      </c>
      <c r="P1146" s="27">
        <f>IF(D1146="","",I1146-L1146-N1146*J1146)</f>
        <v/>
      </c>
      <c r="Q1146" s="27">
        <f>IF(D1146="","",IF(AND(O1146&gt;0,P1146&gt;0),IF(O1146+P1146&lt;=J1146,1,2),IF(O1146+P1146&gt;0,1,0)))</f>
        <v/>
      </c>
      <c r="R1146" s="27">
        <f>IF(D1146="","",L1146+M1146+N1146+Q1146)</f>
        <v/>
      </c>
      <c r="S1146" s="27">
        <f>IF(D1146="","",SUMIFS('3_Package_List'!$H$2:$H$5001,'3_Package_List'!$E$2:$E$5001,C1146,'3_Package_List'!$G$2:$G$5001,D1146))</f>
        <v/>
      </c>
      <c r="T1146" s="27">
        <f>IF(D1146="","",SUMIFS('3_Package_List'!$J$2:$J$5001,'3_Package_List'!$E$2:$E$5001,C1146,'3_Package_List'!$G$2:$G$5001,D1146))</f>
        <v/>
      </c>
      <c r="U1146" s="27">
        <f>IF(D1146="","",COUNTIFS('3_Package_List'!$E$2:$E$5001,C1146,'3_Package_List'!$G$2:$G$5001,D1146))</f>
        <v/>
      </c>
      <c r="V1146" s="27">
        <f>IF(D1146="","",IF(U1146=0,"Not listed yet",IF(AND(S1146=H1146,T1146=I1146,U1146=R1146),"OK","Mismatch")))</f>
        <v/>
      </c>
    </row>
    <row r="1147">
      <c r="A1147" s="25" t="n"/>
      <c r="B1147" s="25" t="n"/>
      <c r="C1147" s="26" t="n"/>
      <c r="D1147" s="26" t="n"/>
      <c r="E1147" s="26" t="n"/>
      <c r="F1147" s="26" t="n"/>
      <c r="G1147" s="25" t="n"/>
      <c r="H1147" s="25" t="n"/>
      <c r="I1147" s="25" t="n"/>
      <c r="J1147" s="25" t="n"/>
      <c r="K1147" s="25" t="n"/>
      <c r="L1147" s="27">
        <f>IF(D1147="","",MIN(INT(H1147/J1147),I1147))</f>
        <v/>
      </c>
      <c r="M1147" s="27">
        <f>IF(D1147="","",INT((H1147-L1147*J1147)/J1147))</f>
        <v/>
      </c>
      <c r="N1147" s="27">
        <f>IF(D1147="","",INT((I1147-L1147)/J1147))</f>
        <v/>
      </c>
      <c r="O1147" s="27">
        <f>IF(D1147="","",H1147-L1147*J1147-M1147*J1147)</f>
        <v/>
      </c>
      <c r="P1147" s="27">
        <f>IF(D1147="","",I1147-L1147-N1147*J1147)</f>
        <v/>
      </c>
      <c r="Q1147" s="27">
        <f>IF(D1147="","",IF(AND(O1147&gt;0,P1147&gt;0),IF(O1147+P1147&lt;=J1147,1,2),IF(O1147+P1147&gt;0,1,0)))</f>
        <v/>
      </c>
      <c r="R1147" s="27">
        <f>IF(D1147="","",L1147+M1147+N1147+Q1147)</f>
        <v/>
      </c>
      <c r="S1147" s="27">
        <f>IF(D1147="","",SUMIFS('3_Package_List'!$H$2:$H$5001,'3_Package_List'!$E$2:$E$5001,C1147,'3_Package_List'!$G$2:$G$5001,D1147))</f>
        <v/>
      </c>
      <c r="T1147" s="27">
        <f>IF(D1147="","",SUMIFS('3_Package_List'!$J$2:$J$5001,'3_Package_List'!$E$2:$E$5001,C1147,'3_Package_List'!$G$2:$G$5001,D1147))</f>
        <v/>
      </c>
      <c r="U1147" s="27">
        <f>IF(D1147="","",COUNTIFS('3_Package_List'!$E$2:$E$5001,C1147,'3_Package_List'!$G$2:$G$5001,D1147))</f>
        <v/>
      </c>
      <c r="V1147" s="27">
        <f>IF(D1147="","",IF(U1147=0,"Not listed yet",IF(AND(S1147=H1147,T1147=I1147,U1147=R1147),"OK","Mismatch")))</f>
        <v/>
      </c>
    </row>
    <row r="1148">
      <c r="A1148" s="25" t="n"/>
      <c r="B1148" s="25" t="n"/>
      <c r="C1148" s="26" t="n"/>
      <c r="D1148" s="26" t="n"/>
      <c r="E1148" s="26" t="n"/>
      <c r="F1148" s="26" t="n"/>
      <c r="G1148" s="25" t="n"/>
      <c r="H1148" s="25" t="n"/>
      <c r="I1148" s="25" t="n"/>
      <c r="J1148" s="25" t="n"/>
      <c r="K1148" s="25" t="n"/>
      <c r="L1148" s="27">
        <f>IF(D1148="","",MIN(INT(H1148/J1148),I1148))</f>
        <v/>
      </c>
      <c r="M1148" s="27">
        <f>IF(D1148="","",INT((H1148-L1148*J1148)/J1148))</f>
        <v/>
      </c>
      <c r="N1148" s="27">
        <f>IF(D1148="","",INT((I1148-L1148)/J1148))</f>
        <v/>
      </c>
      <c r="O1148" s="27">
        <f>IF(D1148="","",H1148-L1148*J1148-M1148*J1148)</f>
        <v/>
      </c>
      <c r="P1148" s="27">
        <f>IF(D1148="","",I1148-L1148-N1148*J1148)</f>
        <v/>
      </c>
      <c r="Q1148" s="27">
        <f>IF(D1148="","",IF(AND(O1148&gt;0,P1148&gt;0),IF(O1148+P1148&lt;=J1148,1,2),IF(O1148+P1148&gt;0,1,0)))</f>
        <v/>
      </c>
      <c r="R1148" s="27">
        <f>IF(D1148="","",L1148+M1148+N1148+Q1148)</f>
        <v/>
      </c>
      <c r="S1148" s="27">
        <f>IF(D1148="","",SUMIFS('3_Package_List'!$H$2:$H$5001,'3_Package_List'!$E$2:$E$5001,C1148,'3_Package_List'!$G$2:$G$5001,D1148))</f>
        <v/>
      </c>
      <c r="T1148" s="27">
        <f>IF(D1148="","",SUMIFS('3_Package_List'!$J$2:$J$5001,'3_Package_List'!$E$2:$E$5001,C1148,'3_Package_List'!$G$2:$G$5001,D1148))</f>
        <v/>
      </c>
      <c r="U1148" s="27">
        <f>IF(D1148="","",COUNTIFS('3_Package_List'!$E$2:$E$5001,C1148,'3_Package_List'!$G$2:$G$5001,D1148))</f>
        <v/>
      </c>
      <c r="V1148" s="27">
        <f>IF(D1148="","",IF(U1148=0,"Not listed yet",IF(AND(S1148=H1148,T1148=I1148,U1148=R1148),"OK","Mismatch")))</f>
        <v/>
      </c>
    </row>
    <row r="1149">
      <c r="A1149" s="25" t="n"/>
      <c r="B1149" s="25" t="n"/>
      <c r="C1149" s="26" t="n"/>
      <c r="D1149" s="26" t="n"/>
      <c r="E1149" s="26" t="n"/>
      <c r="F1149" s="26" t="n"/>
      <c r="G1149" s="25" t="n"/>
      <c r="H1149" s="25" t="n"/>
      <c r="I1149" s="25" t="n"/>
      <c r="J1149" s="25" t="n"/>
      <c r="K1149" s="25" t="n"/>
      <c r="L1149" s="27">
        <f>IF(D1149="","",MIN(INT(H1149/J1149),I1149))</f>
        <v/>
      </c>
      <c r="M1149" s="27">
        <f>IF(D1149="","",INT((H1149-L1149*J1149)/J1149))</f>
        <v/>
      </c>
      <c r="N1149" s="27">
        <f>IF(D1149="","",INT((I1149-L1149)/J1149))</f>
        <v/>
      </c>
      <c r="O1149" s="27">
        <f>IF(D1149="","",H1149-L1149*J1149-M1149*J1149)</f>
        <v/>
      </c>
      <c r="P1149" s="27">
        <f>IF(D1149="","",I1149-L1149-N1149*J1149)</f>
        <v/>
      </c>
      <c r="Q1149" s="27">
        <f>IF(D1149="","",IF(AND(O1149&gt;0,P1149&gt;0),IF(O1149+P1149&lt;=J1149,1,2),IF(O1149+P1149&gt;0,1,0)))</f>
        <v/>
      </c>
      <c r="R1149" s="27">
        <f>IF(D1149="","",L1149+M1149+N1149+Q1149)</f>
        <v/>
      </c>
      <c r="S1149" s="27">
        <f>IF(D1149="","",SUMIFS('3_Package_List'!$H$2:$H$5001,'3_Package_List'!$E$2:$E$5001,C1149,'3_Package_List'!$G$2:$G$5001,D1149))</f>
        <v/>
      </c>
      <c r="T1149" s="27">
        <f>IF(D1149="","",SUMIFS('3_Package_List'!$J$2:$J$5001,'3_Package_List'!$E$2:$E$5001,C1149,'3_Package_List'!$G$2:$G$5001,D1149))</f>
        <v/>
      </c>
      <c r="U1149" s="27">
        <f>IF(D1149="","",COUNTIFS('3_Package_List'!$E$2:$E$5001,C1149,'3_Package_List'!$G$2:$G$5001,D1149))</f>
        <v/>
      </c>
      <c r="V1149" s="27">
        <f>IF(D1149="","",IF(U1149=0,"Not listed yet",IF(AND(S1149=H1149,T1149=I1149,U1149=R1149),"OK","Mismatch")))</f>
        <v/>
      </c>
    </row>
    <row r="1150">
      <c r="A1150" s="25" t="n"/>
      <c r="B1150" s="25" t="n"/>
      <c r="C1150" s="26" t="n"/>
      <c r="D1150" s="26" t="n"/>
      <c r="E1150" s="26" t="n"/>
      <c r="F1150" s="26" t="n"/>
      <c r="G1150" s="25" t="n"/>
      <c r="H1150" s="25" t="n"/>
      <c r="I1150" s="25" t="n"/>
      <c r="J1150" s="25" t="n"/>
      <c r="K1150" s="25" t="n"/>
      <c r="L1150" s="27">
        <f>IF(D1150="","",MIN(INT(H1150/J1150),I1150))</f>
        <v/>
      </c>
      <c r="M1150" s="27">
        <f>IF(D1150="","",INT((H1150-L1150*J1150)/J1150))</f>
        <v/>
      </c>
      <c r="N1150" s="27">
        <f>IF(D1150="","",INT((I1150-L1150)/J1150))</f>
        <v/>
      </c>
      <c r="O1150" s="27">
        <f>IF(D1150="","",H1150-L1150*J1150-M1150*J1150)</f>
        <v/>
      </c>
      <c r="P1150" s="27">
        <f>IF(D1150="","",I1150-L1150-N1150*J1150)</f>
        <v/>
      </c>
      <c r="Q1150" s="27">
        <f>IF(D1150="","",IF(AND(O1150&gt;0,P1150&gt;0),IF(O1150+P1150&lt;=J1150,1,2),IF(O1150+P1150&gt;0,1,0)))</f>
        <v/>
      </c>
      <c r="R1150" s="27">
        <f>IF(D1150="","",L1150+M1150+N1150+Q1150)</f>
        <v/>
      </c>
      <c r="S1150" s="27">
        <f>IF(D1150="","",SUMIFS('3_Package_List'!$H$2:$H$5001,'3_Package_List'!$E$2:$E$5001,C1150,'3_Package_List'!$G$2:$G$5001,D1150))</f>
        <v/>
      </c>
      <c r="T1150" s="27">
        <f>IF(D1150="","",SUMIFS('3_Package_List'!$J$2:$J$5001,'3_Package_List'!$E$2:$E$5001,C1150,'3_Package_List'!$G$2:$G$5001,D1150))</f>
        <v/>
      </c>
      <c r="U1150" s="27">
        <f>IF(D1150="","",COUNTIFS('3_Package_List'!$E$2:$E$5001,C1150,'3_Package_List'!$G$2:$G$5001,D1150))</f>
        <v/>
      </c>
      <c r="V1150" s="27">
        <f>IF(D1150="","",IF(U1150=0,"Not listed yet",IF(AND(S1150=H1150,T1150=I1150,U1150=R1150),"OK","Mismatch")))</f>
        <v/>
      </c>
    </row>
    <row r="1151">
      <c r="A1151" s="25" t="n"/>
      <c r="B1151" s="25" t="n"/>
      <c r="C1151" s="26" t="n"/>
      <c r="D1151" s="26" t="n"/>
      <c r="E1151" s="26" t="n"/>
      <c r="F1151" s="26" t="n"/>
      <c r="G1151" s="25" t="n"/>
      <c r="H1151" s="25" t="n"/>
      <c r="I1151" s="25" t="n"/>
      <c r="J1151" s="25" t="n"/>
      <c r="K1151" s="25" t="n"/>
      <c r="L1151" s="27">
        <f>IF(D1151="","",MIN(INT(H1151/J1151),I1151))</f>
        <v/>
      </c>
      <c r="M1151" s="27">
        <f>IF(D1151="","",INT((H1151-L1151*J1151)/J1151))</f>
        <v/>
      </c>
      <c r="N1151" s="27">
        <f>IF(D1151="","",INT((I1151-L1151)/J1151))</f>
        <v/>
      </c>
      <c r="O1151" s="27">
        <f>IF(D1151="","",H1151-L1151*J1151-M1151*J1151)</f>
        <v/>
      </c>
      <c r="P1151" s="27">
        <f>IF(D1151="","",I1151-L1151-N1151*J1151)</f>
        <v/>
      </c>
      <c r="Q1151" s="27">
        <f>IF(D1151="","",IF(AND(O1151&gt;0,P1151&gt;0),IF(O1151+P1151&lt;=J1151,1,2),IF(O1151+P1151&gt;0,1,0)))</f>
        <v/>
      </c>
      <c r="R1151" s="27">
        <f>IF(D1151="","",L1151+M1151+N1151+Q1151)</f>
        <v/>
      </c>
      <c r="S1151" s="27">
        <f>IF(D1151="","",SUMIFS('3_Package_List'!$H$2:$H$5001,'3_Package_List'!$E$2:$E$5001,C1151,'3_Package_List'!$G$2:$G$5001,D1151))</f>
        <v/>
      </c>
      <c r="T1151" s="27">
        <f>IF(D1151="","",SUMIFS('3_Package_List'!$J$2:$J$5001,'3_Package_List'!$E$2:$E$5001,C1151,'3_Package_List'!$G$2:$G$5001,D1151))</f>
        <v/>
      </c>
      <c r="U1151" s="27">
        <f>IF(D1151="","",COUNTIFS('3_Package_List'!$E$2:$E$5001,C1151,'3_Package_List'!$G$2:$G$5001,D1151))</f>
        <v/>
      </c>
      <c r="V1151" s="27">
        <f>IF(D1151="","",IF(U1151=0,"Not listed yet",IF(AND(S1151=H1151,T1151=I1151,U1151=R1151),"OK","Mismatch")))</f>
        <v/>
      </c>
    </row>
    <row r="1152">
      <c r="A1152" s="25" t="n"/>
      <c r="B1152" s="25" t="n"/>
      <c r="C1152" s="26" t="n"/>
      <c r="D1152" s="26" t="n"/>
      <c r="E1152" s="26" t="n"/>
      <c r="F1152" s="26" t="n"/>
      <c r="G1152" s="25" t="n"/>
      <c r="H1152" s="25" t="n"/>
      <c r="I1152" s="25" t="n"/>
      <c r="J1152" s="25" t="n"/>
      <c r="K1152" s="25" t="n"/>
      <c r="L1152" s="27">
        <f>IF(D1152="","",MIN(INT(H1152/J1152),I1152))</f>
        <v/>
      </c>
      <c r="M1152" s="27">
        <f>IF(D1152="","",INT((H1152-L1152*J1152)/J1152))</f>
        <v/>
      </c>
      <c r="N1152" s="27">
        <f>IF(D1152="","",INT((I1152-L1152)/J1152))</f>
        <v/>
      </c>
      <c r="O1152" s="27">
        <f>IF(D1152="","",H1152-L1152*J1152-M1152*J1152)</f>
        <v/>
      </c>
      <c r="P1152" s="27">
        <f>IF(D1152="","",I1152-L1152-N1152*J1152)</f>
        <v/>
      </c>
      <c r="Q1152" s="27">
        <f>IF(D1152="","",IF(AND(O1152&gt;0,P1152&gt;0),IF(O1152+P1152&lt;=J1152,1,2),IF(O1152+P1152&gt;0,1,0)))</f>
        <v/>
      </c>
      <c r="R1152" s="27">
        <f>IF(D1152="","",L1152+M1152+N1152+Q1152)</f>
        <v/>
      </c>
      <c r="S1152" s="27">
        <f>IF(D1152="","",SUMIFS('3_Package_List'!$H$2:$H$5001,'3_Package_List'!$E$2:$E$5001,C1152,'3_Package_List'!$G$2:$G$5001,D1152))</f>
        <v/>
      </c>
      <c r="T1152" s="27">
        <f>IF(D1152="","",SUMIFS('3_Package_List'!$J$2:$J$5001,'3_Package_List'!$E$2:$E$5001,C1152,'3_Package_List'!$G$2:$G$5001,D1152))</f>
        <v/>
      </c>
      <c r="U1152" s="27">
        <f>IF(D1152="","",COUNTIFS('3_Package_List'!$E$2:$E$5001,C1152,'3_Package_List'!$G$2:$G$5001,D1152))</f>
        <v/>
      </c>
      <c r="V1152" s="27">
        <f>IF(D1152="","",IF(U1152=0,"Not listed yet",IF(AND(S1152=H1152,T1152=I1152,U1152=R1152),"OK","Mismatch")))</f>
        <v/>
      </c>
    </row>
    <row r="1153">
      <c r="A1153" s="25" t="n"/>
      <c r="B1153" s="25" t="n"/>
      <c r="C1153" s="26" t="n"/>
      <c r="D1153" s="26" t="n"/>
      <c r="E1153" s="26" t="n"/>
      <c r="F1153" s="26" t="n"/>
      <c r="G1153" s="25" t="n"/>
      <c r="H1153" s="25" t="n"/>
      <c r="I1153" s="25" t="n"/>
      <c r="J1153" s="25" t="n"/>
      <c r="K1153" s="25" t="n"/>
      <c r="L1153" s="27">
        <f>IF(D1153="","",MIN(INT(H1153/J1153),I1153))</f>
        <v/>
      </c>
      <c r="M1153" s="27">
        <f>IF(D1153="","",INT((H1153-L1153*J1153)/J1153))</f>
        <v/>
      </c>
      <c r="N1153" s="27">
        <f>IF(D1153="","",INT((I1153-L1153)/J1153))</f>
        <v/>
      </c>
      <c r="O1153" s="27">
        <f>IF(D1153="","",H1153-L1153*J1153-M1153*J1153)</f>
        <v/>
      </c>
      <c r="P1153" s="27">
        <f>IF(D1153="","",I1153-L1153-N1153*J1153)</f>
        <v/>
      </c>
      <c r="Q1153" s="27">
        <f>IF(D1153="","",IF(AND(O1153&gt;0,P1153&gt;0),IF(O1153+P1153&lt;=J1153,1,2),IF(O1153+P1153&gt;0,1,0)))</f>
        <v/>
      </c>
      <c r="R1153" s="27">
        <f>IF(D1153="","",L1153+M1153+N1153+Q1153)</f>
        <v/>
      </c>
      <c r="S1153" s="27">
        <f>IF(D1153="","",SUMIFS('3_Package_List'!$H$2:$H$5001,'3_Package_List'!$E$2:$E$5001,C1153,'3_Package_List'!$G$2:$G$5001,D1153))</f>
        <v/>
      </c>
      <c r="T1153" s="27">
        <f>IF(D1153="","",SUMIFS('3_Package_List'!$J$2:$J$5001,'3_Package_List'!$E$2:$E$5001,C1153,'3_Package_List'!$G$2:$G$5001,D1153))</f>
        <v/>
      </c>
      <c r="U1153" s="27">
        <f>IF(D1153="","",COUNTIFS('3_Package_List'!$E$2:$E$5001,C1153,'3_Package_List'!$G$2:$G$5001,D1153))</f>
        <v/>
      </c>
      <c r="V1153" s="27">
        <f>IF(D1153="","",IF(U1153=0,"Not listed yet",IF(AND(S1153=H1153,T1153=I1153,U1153=R1153),"OK","Mismatch")))</f>
        <v/>
      </c>
    </row>
    <row r="1154">
      <c r="A1154" s="25" t="n"/>
      <c r="B1154" s="25" t="n"/>
      <c r="C1154" s="26" t="n"/>
      <c r="D1154" s="26" t="n"/>
      <c r="E1154" s="26" t="n"/>
      <c r="F1154" s="26" t="n"/>
      <c r="G1154" s="25" t="n"/>
      <c r="H1154" s="25" t="n"/>
      <c r="I1154" s="25" t="n"/>
      <c r="J1154" s="25" t="n"/>
      <c r="K1154" s="25" t="n"/>
      <c r="L1154" s="27">
        <f>IF(D1154="","",MIN(INT(H1154/J1154),I1154))</f>
        <v/>
      </c>
      <c r="M1154" s="27">
        <f>IF(D1154="","",INT((H1154-L1154*J1154)/J1154))</f>
        <v/>
      </c>
      <c r="N1154" s="27">
        <f>IF(D1154="","",INT((I1154-L1154)/J1154))</f>
        <v/>
      </c>
      <c r="O1154" s="27">
        <f>IF(D1154="","",H1154-L1154*J1154-M1154*J1154)</f>
        <v/>
      </c>
      <c r="P1154" s="27">
        <f>IF(D1154="","",I1154-L1154-N1154*J1154)</f>
        <v/>
      </c>
      <c r="Q1154" s="27">
        <f>IF(D1154="","",IF(AND(O1154&gt;0,P1154&gt;0),IF(O1154+P1154&lt;=J1154,1,2),IF(O1154+P1154&gt;0,1,0)))</f>
        <v/>
      </c>
      <c r="R1154" s="27">
        <f>IF(D1154="","",L1154+M1154+N1154+Q1154)</f>
        <v/>
      </c>
      <c r="S1154" s="27">
        <f>IF(D1154="","",SUMIFS('3_Package_List'!$H$2:$H$5001,'3_Package_List'!$E$2:$E$5001,C1154,'3_Package_List'!$G$2:$G$5001,D1154))</f>
        <v/>
      </c>
      <c r="T1154" s="27">
        <f>IF(D1154="","",SUMIFS('3_Package_List'!$J$2:$J$5001,'3_Package_List'!$E$2:$E$5001,C1154,'3_Package_List'!$G$2:$G$5001,D1154))</f>
        <v/>
      </c>
      <c r="U1154" s="27">
        <f>IF(D1154="","",COUNTIFS('3_Package_List'!$E$2:$E$5001,C1154,'3_Package_List'!$G$2:$G$5001,D1154))</f>
        <v/>
      </c>
      <c r="V1154" s="27">
        <f>IF(D1154="","",IF(U1154=0,"Not listed yet",IF(AND(S1154=H1154,T1154=I1154,U1154=R1154),"OK","Mismatch")))</f>
        <v/>
      </c>
    </row>
    <row r="1155">
      <c r="A1155" s="25" t="n"/>
      <c r="B1155" s="25" t="n"/>
      <c r="C1155" s="26" t="n"/>
      <c r="D1155" s="26" t="n"/>
      <c r="E1155" s="26" t="n"/>
      <c r="F1155" s="26" t="n"/>
      <c r="G1155" s="25" t="n"/>
      <c r="H1155" s="25" t="n"/>
      <c r="I1155" s="25" t="n"/>
      <c r="J1155" s="25" t="n"/>
      <c r="K1155" s="25" t="n"/>
      <c r="L1155" s="27">
        <f>IF(D1155="","",MIN(INT(H1155/J1155),I1155))</f>
        <v/>
      </c>
      <c r="M1155" s="27">
        <f>IF(D1155="","",INT((H1155-L1155*J1155)/J1155))</f>
        <v/>
      </c>
      <c r="N1155" s="27">
        <f>IF(D1155="","",INT((I1155-L1155)/J1155))</f>
        <v/>
      </c>
      <c r="O1155" s="27">
        <f>IF(D1155="","",H1155-L1155*J1155-M1155*J1155)</f>
        <v/>
      </c>
      <c r="P1155" s="27">
        <f>IF(D1155="","",I1155-L1155-N1155*J1155)</f>
        <v/>
      </c>
      <c r="Q1155" s="27">
        <f>IF(D1155="","",IF(AND(O1155&gt;0,P1155&gt;0),IF(O1155+P1155&lt;=J1155,1,2),IF(O1155+P1155&gt;0,1,0)))</f>
        <v/>
      </c>
      <c r="R1155" s="27">
        <f>IF(D1155="","",L1155+M1155+N1155+Q1155)</f>
        <v/>
      </c>
      <c r="S1155" s="27">
        <f>IF(D1155="","",SUMIFS('3_Package_List'!$H$2:$H$5001,'3_Package_List'!$E$2:$E$5001,C1155,'3_Package_List'!$G$2:$G$5001,D1155))</f>
        <v/>
      </c>
      <c r="T1155" s="27">
        <f>IF(D1155="","",SUMIFS('3_Package_List'!$J$2:$J$5001,'3_Package_List'!$E$2:$E$5001,C1155,'3_Package_List'!$G$2:$G$5001,D1155))</f>
        <v/>
      </c>
      <c r="U1155" s="27">
        <f>IF(D1155="","",COUNTIFS('3_Package_List'!$E$2:$E$5001,C1155,'3_Package_List'!$G$2:$G$5001,D1155))</f>
        <v/>
      </c>
      <c r="V1155" s="27">
        <f>IF(D1155="","",IF(U1155=0,"Not listed yet",IF(AND(S1155=H1155,T1155=I1155,U1155=R1155),"OK","Mismatch")))</f>
        <v/>
      </c>
    </row>
    <row r="1156">
      <c r="A1156" s="25" t="n"/>
      <c r="B1156" s="25" t="n"/>
      <c r="C1156" s="26" t="n"/>
      <c r="D1156" s="26" t="n"/>
      <c r="E1156" s="26" t="n"/>
      <c r="F1156" s="26" t="n"/>
      <c r="G1156" s="25" t="n"/>
      <c r="H1156" s="25" t="n"/>
      <c r="I1156" s="25" t="n"/>
      <c r="J1156" s="25" t="n"/>
      <c r="K1156" s="25" t="n"/>
      <c r="L1156" s="27">
        <f>IF(D1156="","",MIN(INT(H1156/J1156),I1156))</f>
        <v/>
      </c>
      <c r="M1156" s="27">
        <f>IF(D1156="","",INT((H1156-L1156*J1156)/J1156))</f>
        <v/>
      </c>
      <c r="N1156" s="27">
        <f>IF(D1156="","",INT((I1156-L1156)/J1156))</f>
        <v/>
      </c>
      <c r="O1156" s="27">
        <f>IF(D1156="","",H1156-L1156*J1156-M1156*J1156)</f>
        <v/>
      </c>
      <c r="P1156" s="27">
        <f>IF(D1156="","",I1156-L1156-N1156*J1156)</f>
        <v/>
      </c>
      <c r="Q1156" s="27">
        <f>IF(D1156="","",IF(AND(O1156&gt;0,P1156&gt;0),IF(O1156+P1156&lt;=J1156,1,2),IF(O1156+P1156&gt;0,1,0)))</f>
        <v/>
      </c>
      <c r="R1156" s="27">
        <f>IF(D1156="","",L1156+M1156+N1156+Q1156)</f>
        <v/>
      </c>
      <c r="S1156" s="27">
        <f>IF(D1156="","",SUMIFS('3_Package_List'!$H$2:$H$5001,'3_Package_List'!$E$2:$E$5001,C1156,'3_Package_List'!$G$2:$G$5001,D1156))</f>
        <v/>
      </c>
      <c r="T1156" s="27">
        <f>IF(D1156="","",SUMIFS('3_Package_List'!$J$2:$J$5001,'3_Package_List'!$E$2:$E$5001,C1156,'3_Package_List'!$G$2:$G$5001,D1156))</f>
        <v/>
      </c>
      <c r="U1156" s="27">
        <f>IF(D1156="","",COUNTIFS('3_Package_List'!$E$2:$E$5001,C1156,'3_Package_List'!$G$2:$G$5001,D1156))</f>
        <v/>
      </c>
      <c r="V1156" s="27">
        <f>IF(D1156="","",IF(U1156=0,"Not listed yet",IF(AND(S1156=H1156,T1156=I1156,U1156=R1156),"OK","Mismatch")))</f>
        <v/>
      </c>
    </row>
    <row r="1157">
      <c r="A1157" s="25" t="n"/>
      <c r="B1157" s="25" t="n"/>
      <c r="C1157" s="26" t="n"/>
      <c r="D1157" s="26" t="n"/>
      <c r="E1157" s="26" t="n"/>
      <c r="F1157" s="26" t="n"/>
      <c r="G1157" s="25" t="n"/>
      <c r="H1157" s="25" t="n"/>
      <c r="I1157" s="25" t="n"/>
      <c r="J1157" s="25" t="n"/>
      <c r="K1157" s="25" t="n"/>
      <c r="L1157" s="27">
        <f>IF(D1157="","",MIN(INT(H1157/J1157),I1157))</f>
        <v/>
      </c>
      <c r="M1157" s="27">
        <f>IF(D1157="","",INT((H1157-L1157*J1157)/J1157))</f>
        <v/>
      </c>
      <c r="N1157" s="27">
        <f>IF(D1157="","",INT((I1157-L1157)/J1157))</f>
        <v/>
      </c>
      <c r="O1157" s="27">
        <f>IF(D1157="","",H1157-L1157*J1157-M1157*J1157)</f>
        <v/>
      </c>
      <c r="P1157" s="27">
        <f>IF(D1157="","",I1157-L1157-N1157*J1157)</f>
        <v/>
      </c>
      <c r="Q1157" s="27">
        <f>IF(D1157="","",IF(AND(O1157&gt;0,P1157&gt;0),IF(O1157+P1157&lt;=J1157,1,2),IF(O1157+P1157&gt;0,1,0)))</f>
        <v/>
      </c>
      <c r="R1157" s="27">
        <f>IF(D1157="","",L1157+M1157+N1157+Q1157)</f>
        <v/>
      </c>
      <c r="S1157" s="27">
        <f>IF(D1157="","",SUMIFS('3_Package_List'!$H$2:$H$5001,'3_Package_List'!$E$2:$E$5001,C1157,'3_Package_List'!$G$2:$G$5001,D1157))</f>
        <v/>
      </c>
      <c r="T1157" s="27">
        <f>IF(D1157="","",SUMIFS('3_Package_List'!$J$2:$J$5001,'3_Package_List'!$E$2:$E$5001,C1157,'3_Package_List'!$G$2:$G$5001,D1157))</f>
        <v/>
      </c>
      <c r="U1157" s="27">
        <f>IF(D1157="","",COUNTIFS('3_Package_List'!$E$2:$E$5001,C1157,'3_Package_List'!$G$2:$G$5001,D1157))</f>
        <v/>
      </c>
      <c r="V1157" s="27">
        <f>IF(D1157="","",IF(U1157=0,"Not listed yet",IF(AND(S1157=H1157,T1157=I1157,U1157=R1157),"OK","Mismatch")))</f>
        <v/>
      </c>
    </row>
    <row r="1158">
      <c r="A1158" s="25" t="n"/>
      <c r="B1158" s="25" t="n"/>
      <c r="C1158" s="26" t="n"/>
      <c r="D1158" s="26" t="n"/>
      <c r="E1158" s="26" t="n"/>
      <c r="F1158" s="26" t="n"/>
      <c r="G1158" s="25" t="n"/>
      <c r="H1158" s="25" t="n"/>
      <c r="I1158" s="25" t="n"/>
      <c r="J1158" s="25" t="n"/>
      <c r="K1158" s="25" t="n"/>
      <c r="L1158" s="27">
        <f>IF(D1158="","",MIN(INT(H1158/J1158),I1158))</f>
        <v/>
      </c>
      <c r="M1158" s="27">
        <f>IF(D1158="","",INT((H1158-L1158*J1158)/J1158))</f>
        <v/>
      </c>
      <c r="N1158" s="27">
        <f>IF(D1158="","",INT((I1158-L1158)/J1158))</f>
        <v/>
      </c>
      <c r="O1158" s="27">
        <f>IF(D1158="","",H1158-L1158*J1158-M1158*J1158)</f>
        <v/>
      </c>
      <c r="P1158" s="27">
        <f>IF(D1158="","",I1158-L1158-N1158*J1158)</f>
        <v/>
      </c>
      <c r="Q1158" s="27">
        <f>IF(D1158="","",IF(AND(O1158&gt;0,P1158&gt;0),IF(O1158+P1158&lt;=J1158,1,2),IF(O1158+P1158&gt;0,1,0)))</f>
        <v/>
      </c>
      <c r="R1158" s="27">
        <f>IF(D1158="","",L1158+M1158+N1158+Q1158)</f>
        <v/>
      </c>
      <c r="S1158" s="27">
        <f>IF(D1158="","",SUMIFS('3_Package_List'!$H$2:$H$5001,'3_Package_List'!$E$2:$E$5001,C1158,'3_Package_List'!$G$2:$G$5001,D1158))</f>
        <v/>
      </c>
      <c r="T1158" s="27">
        <f>IF(D1158="","",SUMIFS('3_Package_List'!$J$2:$J$5001,'3_Package_List'!$E$2:$E$5001,C1158,'3_Package_List'!$G$2:$G$5001,D1158))</f>
        <v/>
      </c>
      <c r="U1158" s="27">
        <f>IF(D1158="","",COUNTIFS('3_Package_List'!$E$2:$E$5001,C1158,'3_Package_List'!$G$2:$G$5001,D1158))</f>
        <v/>
      </c>
      <c r="V1158" s="27">
        <f>IF(D1158="","",IF(U1158=0,"Not listed yet",IF(AND(S1158=H1158,T1158=I1158,U1158=R1158),"OK","Mismatch")))</f>
        <v/>
      </c>
    </row>
    <row r="1159">
      <c r="A1159" s="25" t="n"/>
      <c r="B1159" s="25" t="n"/>
      <c r="C1159" s="26" t="n"/>
      <c r="D1159" s="26" t="n"/>
      <c r="E1159" s="26" t="n"/>
      <c r="F1159" s="26" t="n"/>
      <c r="G1159" s="25" t="n"/>
      <c r="H1159" s="25" t="n"/>
      <c r="I1159" s="25" t="n"/>
      <c r="J1159" s="25" t="n"/>
      <c r="K1159" s="25" t="n"/>
      <c r="L1159" s="27">
        <f>IF(D1159="","",MIN(INT(H1159/J1159),I1159))</f>
        <v/>
      </c>
      <c r="M1159" s="27">
        <f>IF(D1159="","",INT((H1159-L1159*J1159)/J1159))</f>
        <v/>
      </c>
      <c r="N1159" s="27">
        <f>IF(D1159="","",INT((I1159-L1159)/J1159))</f>
        <v/>
      </c>
      <c r="O1159" s="27">
        <f>IF(D1159="","",H1159-L1159*J1159-M1159*J1159)</f>
        <v/>
      </c>
      <c r="P1159" s="27">
        <f>IF(D1159="","",I1159-L1159-N1159*J1159)</f>
        <v/>
      </c>
      <c r="Q1159" s="27">
        <f>IF(D1159="","",IF(AND(O1159&gt;0,P1159&gt;0),IF(O1159+P1159&lt;=J1159,1,2),IF(O1159+P1159&gt;0,1,0)))</f>
        <v/>
      </c>
      <c r="R1159" s="27">
        <f>IF(D1159="","",L1159+M1159+N1159+Q1159)</f>
        <v/>
      </c>
      <c r="S1159" s="27">
        <f>IF(D1159="","",SUMIFS('3_Package_List'!$H$2:$H$5001,'3_Package_List'!$E$2:$E$5001,C1159,'3_Package_List'!$G$2:$G$5001,D1159))</f>
        <v/>
      </c>
      <c r="T1159" s="27">
        <f>IF(D1159="","",SUMIFS('3_Package_List'!$J$2:$J$5001,'3_Package_List'!$E$2:$E$5001,C1159,'3_Package_List'!$G$2:$G$5001,D1159))</f>
        <v/>
      </c>
      <c r="U1159" s="27">
        <f>IF(D1159="","",COUNTIFS('3_Package_List'!$E$2:$E$5001,C1159,'3_Package_List'!$G$2:$G$5001,D1159))</f>
        <v/>
      </c>
      <c r="V1159" s="27">
        <f>IF(D1159="","",IF(U1159=0,"Not listed yet",IF(AND(S1159=H1159,T1159=I1159,U1159=R1159),"OK","Mismatch")))</f>
        <v/>
      </c>
    </row>
    <row r="1160">
      <c r="A1160" s="25" t="n"/>
      <c r="B1160" s="25" t="n"/>
      <c r="C1160" s="26" t="n"/>
      <c r="D1160" s="26" t="n"/>
      <c r="E1160" s="26" t="n"/>
      <c r="F1160" s="26" t="n"/>
      <c r="G1160" s="25" t="n"/>
      <c r="H1160" s="25" t="n"/>
      <c r="I1160" s="25" t="n"/>
      <c r="J1160" s="25" t="n"/>
      <c r="K1160" s="25" t="n"/>
      <c r="L1160" s="27">
        <f>IF(D1160="","",MIN(INT(H1160/J1160),I1160))</f>
        <v/>
      </c>
      <c r="M1160" s="27">
        <f>IF(D1160="","",INT((H1160-L1160*J1160)/J1160))</f>
        <v/>
      </c>
      <c r="N1160" s="27">
        <f>IF(D1160="","",INT((I1160-L1160)/J1160))</f>
        <v/>
      </c>
      <c r="O1160" s="27">
        <f>IF(D1160="","",H1160-L1160*J1160-M1160*J1160)</f>
        <v/>
      </c>
      <c r="P1160" s="27">
        <f>IF(D1160="","",I1160-L1160-N1160*J1160)</f>
        <v/>
      </c>
      <c r="Q1160" s="27">
        <f>IF(D1160="","",IF(AND(O1160&gt;0,P1160&gt;0),IF(O1160+P1160&lt;=J1160,1,2),IF(O1160+P1160&gt;0,1,0)))</f>
        <v/>
      </c>
      <c r="R1160" s="27">
        <f>IF(D1160="","",L1160+M1160+N1160+Q1160)</f>
        <v/>
      </c>
      <c r="S1160" s="27">
        <f>IF(D1160="","",SUMIFS('3_Package_List'!$H$2:$H$5001,'3_Package_List'!$E$2:$E$5001,C1160,'3_Package_List'!$G$2:$G$5001,D1160))</f>
        <v/>
      </c>
      <c r="T1160" s="27">
        <f>IF(D1160="","",SUMIFS('3_Package_List'!$J$2:$J$5001,'3_Package_List'!$E$2:$E$5001,C1160,'3_Package_List'!$G$2:$G$5001,D1160))</f>
        <v/>
      </c>
      <c r="U1160" s="27">
        <f>IF(D1160="","",COUNTIFS('3_Package_List'!$E$2:$E$5001,C1160,'3_Package_List'!$G$2:$G$5001,D1160))</f>
        <v/>
      </c>
      <c r="V1160" s="27">
        <f>IF(D1160="","",IF(U1160=0,"Not listed yet",IF(AND(S1160=H1160,T1160=I1160,U1160=R1160),"OK","Mismatch")))</f>
        <v/>
      </c>
    </row>
    <row r="1161">
      <c r="A1161" s="25" t="n"/>
      <c r="B1161" s="25" t="n"/>
      <c r="C1161" s="26" t="n"/>
      <c r="D1161" s="26" t="n"/>
      <c r="E1161" s="26" t="n"/>
      <c r="F1161" s="26" t="n"/>
      <c r="G1161" s="25" t="n"/>
      <c r="H1161" s="25" t="n"/>
      <c r="I1161" s="25" t="n"/>
      <c r="J1161" s="25" t="n"/>
      <c r="K1161" s="25" t="n"/>
      <c r="L1161" s="27">
        <f>IF(D1161="","",MIN(INT(H1161/J1161),I1161))</f>
        <v/>
      </c>
      <c r="M1161" s="27">
        <f>IF(D1161="","",INT((H1161-L1161*J1161)/J1161))</f>
        <v/>
      </c>
      <c r="N1161" s="27">
        <f>IF(D1161="","",INT((I1161-L1161)/J1161))</f>
        <v/>
      </c>
      <c r="O1161" s="27">
        <f>IF(D1161="","",H1161-L1161*J1161-M1161*J1161)</f>
        <v/>
      </c>
      <c r="P1161" s="27">
        <f>IF(D1161="","",I1161-L1161-N1161*J1161)</f>
        <v/>
      </c>
      <c r="Q1161" s="27">
        <f>IF(D1161="","",IF(AND(O1161&gt;0,P1161&gt;0),IF(O1161+P1161&lt;=J1161,1,2),IF(O1161+P1161&gt;0,1,0)))</f>
        <v/>
      </c>
      <c r="R1161" s="27">
        <f>IF(D1161="","",L1161+M1161+N1161+Q1161)</f>
        <v/>
      </c>
      <c r="S1161" s="27">
        <f>IF(D1161="","",SUMIFS('3_Package_List'!$H$2:$H$5001,'3_Package_List'!$E$2:$E$5001,C1161,'3_Package_List'!$G$2:$G$5001,D1161))</f>
        <v/>
      </c>
      <c r="T1161" s="27">
        <f>IF(D1161="","",SUMIFS('3_Package_List'!$J$2:$J$5001,'3_Package_List'!$E$2:$E$5001,C1161,'3_Package_List'!$G$2:$G$5001,D1161))</f>
        <v/>
      </c>
      <c r="U1161" s="27">
        <f>IF(D1161="","",COUNTIFS('3_Package_List'!$E$2:$E$5001,C1161,'3_Package_List'!$G$2:$G$5001,D1161))</f>
        <v/>
      </c>
      <c r="V1161" s="27">
        <f>IF(D1161="","",IF(U1161=0,"Not listed yet",IF(AND(S1161=H1161,T1161=I1161,U1161=R1161),"OK","Mismatch")))</f>
        <v/>
      </c>
    </row>
    <row r="1162">
      <c r="A1162" s="25" t="n"/>
      <c r="B1162" s="25" t="n"/>
      <c r="C1162" s="26" t="n"/>
      <c r="D1162" s="26" t="n"/>
      <c r="E1162" s="26" t="n"/>
      <c r="F1162" s="26" t="n"/>
      <c r="G1162" s="25" t="n"/>
      <c r="H1162" s="25" t="n"/>
      <c r="I1162" s="25" t="n"/>
      <c r="J1162" s="25" t="n"/>
      <c r="K1162" s="25" t="n"/>
      <c r="L1162" s="27">
        <f>IF(D1162="","",MIN(INT(H1162/J1162),I1162))</f>
        <v/>
      </c>
      <c r="M1162" s="27">
        <f>IF(D1162="","",INT((H1162-L1162*J1162)/J1162))</f>
        <v/>
      </c>
      <c r="N1162" s="27">
        <f>IF(D1162="","",INT((I1162-L1162)/J1162))</f>
        <v/>
      </c>
      <c r="O1162" s="27">
        <f>IF(D1162="","",H1162-L1162*J1162-M1162*J1162)</f>
        <v/>
      </c>
      <c r="P1162" s="27">
        <f>IF(D1162="","",I1162-L1162-N1162*J1162)</f>
        <v/>
      </c>
      <c r="Q1162" s="27">
        <f>IF(D1162="","",IF(AND(O1162&gt;0,P1162&gt;0),IF(O1162+P1162&lt;=J1162,1,2),IF(O1162+P1162&gt;0,1,0)))</f>
        <v/>
      </c>
      <c r="R1162" s="27">
        <f>IF(D1162="","",L1162+M1162+N1162+Q1162)</f>
        <v/>
      </c>
      <c r="S1162" s="27">
        <f>IF(D1162="","",SUMIFS('3_Package_List'!$H$2:$H$5001,'3_Package_List'!$E$2:$E$5001,C1162,'3_Package_List'!$G$2:$G$5001,D1162))</f>
        <v/>
      </c>
      <c r="T1162" s="27">
        <f>IF(D1162="","",SUMIFS('3_Package_List'!$J$2:$J$5001,'3_Package_List'!$E$2:$E$5001,C1162,'3_Package_List'!$G$2:$G$5001,D1162))</f>
        <v/>
      </c>
      <c r="U1162" s="27">
        <f>IF(D1162="","",COUNTIFS('3_Package_List'!$E$2:$E$5001,C1162,'3_Package_List'!$G$2:$G$5001,D1162))</f>
        <v/>
      </c>
      <c r="V1162" s="27">
        <f>IF(D1162="","",IF(U1162=0,"Not listed yet",IF(AND(S1162=H1162,T1162=I1162,U1162=R1162),"OK","Mismatch")))</f>
        <v/>
      </c>
    </row>
    <row r="1163">
      <c r="A1163" s="25" t="n"/>
      <c r="B1163" s="25" t="n"/>
      <c r="C1163" s="26" t="n"/>
      <c r="D1163" s="26" t="n"/>
      <c r="E1163" s="26" t="n"/>
      <c r="F1163" s="26" t="n"/>
      <c r="G1163" s="25" t="n"/>
      <c r="H1163" s="25" t="n"/>
      <c r="I1163" s="25" t="n"/>
      <c r="J1163" s="25" t="n"/>
      <c r="K1163" s="25" t="n"/>
      <c r="L1163" s="27">
        <f>IF(D1163="","",MIN(INT(H1163/J1163),I1163))</f>
        <v/>
      </c>
      <c r="M1163" s="27">
        <f>IF(D1163="","",INT((H1163-L1163*J1163)/J1163))</f>
        <v/>
      </c>
      <c r="N1163" s="27">
        <f>IF(D1163="","",INT((I1163-L1163)/J1163))</f>
        <v/>
      </c>
      <c r="O1163" s="27">
        <f>IF(D1163="","",H1163-L1163*J1163-M1163*J1163)</f>
        <v/>
      </c>
      <c r="P1163" s="27">
        <f>IF(D1163="","",I1163-L1163-N1163*J1163)</f>
        <v/>
      </c>
      <c r="Q1163" s="27">
        <f>IF(D1163="","",IF(AND(O1163&gt;0,P1163&gt;0),IF(O1163+P1163&lt;=J1163,1,2),IF(O1163+P1163&gt;0,1,0)))</f>
        <v/>
      </c>
      <c r="R1163" s="27">
        <f>IF(D1163="","",L1163+M1163+N1163+Q1163)</f>
        <v/>
      </c>
      <c r="S1163" s="27">
        <f>IF(D1163="","",SUMIFS('3_Package_List'!$H$2:$H$5001,'3_Package_List'!$E$2:$E$5001,C1163,'3_Package_List'!$G$2:$G$5001,D1163))</f>
        <v/>
      </c>
      <c r="T1163" s="27">
        <f>IF(D1163="","",SUMIFS('3_Package_List'!$J$2:$J$5001,'3_Package_List'!$E$2:$E$5001,C1163,'3_Package_List'!$G$2:$G$5001,D1163))</f>
        <v/>
      </c>
      <c r="U1163" s="27">
        <f>IF(D1163="","",COUNTIFS('3_Package_List'!$E$2:$E$5001,C1163,'3_Package_List'!$G$2:$G$5001,D1163))</f>
        <v/>
      </c>
      <c r="V1163" s="27">
        <f>IF(D1163="","",IF(U1163=0,"Not listed yet",IF(AND(S1163=H1163,T1163=I1163,U1163=R1163),"OK","Mismatch")))</f>
        <v/>
      </c>
    </row>
    <row r="1164">
      <c r="A1164" s="25" t="n"/>
      <c r="B1164" s="25" t="n"/>
      <c r="C1164" s="26" t="n"/>
      <c r="D1164" s="26" t="n"/>
      <c r="E1164" s="26" t="n"/>
      <c r="F1164" s="26" t="n"/>
      <c r="G1164" s="25" t="n"/>
      <c r="H1164" s="25" t="n"/>
      <c r="I1164" s="25" t="n"/>
      <c r="J1164" s="25" t="n"/>
      <c r="K1164" s="25" t="n"/>
      <c r="L1164" s="27">
        <f>IF(D1164="","",MIN(INT(H1164/J1164),I1164))</f>
        <v/>
      </c>
      <c r="M1164" s="27">
        <f>IF(D1164="","",INT((H1164-L1164*J1164)/J1164))</f>
        <v/>
      </c>
      <c r="N1164" s="27">
        <f>IF(D1164="","",INT((I1164-L1164)/J1164))</f>
        <v/>
      </c>
      <c r="O1164" s="27">
        <f>IF(D1164="","",H1164-L1164*J1164-M1164*J1164)</f>
        <v/>
      </c>
      <c r="P1164" s="27">
        <f>IF(D1164="","",I1164-L1164-N1164*J1164)</f>
        <v/>
      </c>
      <c r="Q1164" s="27">
        <f>IF(D1164="","",IF(AND(O1164&gt;0,P1164&gt;0),IF(O1164+P1164&lt;=J1164,1,2),IF(O1164+P1164&gt;0,1,0)))</f>
        <v/>
      </c>
      <c r="R1164" s="27">
        <f>IF(D1164="","",L1164+M1164+N1164+Q1164)</f>
        <v/>
      </c>
      <c r="S1164" s="27">
        <f>IF(D1164="","",SUMIFS('3_Package_List'!$H$2:$H$5001,'3_Package_List'!$E$2:$E$5001,C1164,'3_Package_List'!$G$2:$G$5001,D1164))</f>
        <v/>
      </c>
      <c r="T1164" s="27">
        <f>IF(D1164="","",SUMIFS('3_Package_List'!$J$2:$J$5001,'3_Package_List'!$E$2:$E$5001,C1164,'3_Package_List'!$G$2:$G$5001,D1164))</f>
        <v/>
      </c>
      <c r="U1164" s="27">
        <f>IF(D1164="","",COUNTIFS('3_Package_List'!$E$2:$E$5001,C1164,'3_Package_List'!$G$2:$G$5001,D1164))</f>
        <v/>
      </c>
      <c r="V1164" s="27">
        <f>IF(D1164="","",IF(U1164=0,"Not listed yet",IF(AND(S1164=H1164,T1164=I1164,U1164=R1164),"OK","Mismatch")))</f>
        <v/>
      </c>
    </row>
    <row r="1165">
      <c r="A1165" s="25" t="n"/>
      <c r="B1165" s="25" t="n"/>
      <c r="C1165" s="26" t="n"/>
      <c r="D1165" s="26" t="n"/>
      <c r="E1165" s="26" t="n"/>
      <c r="F1165" s="26" t="n"/>
      <c r="G1165" s="25" t="n"/>
      <c r="H1165" s="25" t="n"/>
      <c r="I1165" s="25" t="n"/>
      <c r="J1165" s="25" t="n"/>
      <c r="K1165" s="25" t="n"/>
      <c r="L1165" s="27">
        <f>IF(D1165="","",MIN(INT(H1165/J1165),I1165))</f>
        <v/>
      </c>
      <c r="M1165" s="27">
        <f>IF(D1165="","",INT((H1165-L1165*J1165)/J1165))</f>
        <v/>
      </c>
      <c r="N1165" s="27">
        <f>IF(D1165="","",INT((I1165-L1165)/J1165))</f>
        <v/>
      </c>
      <c r="O1165" s="27">
        <f>IF(D1165="","",H1165-L1165*J1165-M1165*J1165)</f>
        <v/>
      </c>
      <c r="P1165" s="27">
        <f>IF(D1165="","",I1165-L1165-N1165*J1165)</f>
        <v/>
      </c>
      <c r="Q1165" s="27">
        <f>IF(D1165="","",IF(AND(O1165&gt;0,P1165&gt;0),IF(O1165+P1165&lt;=J1165,1,2),IF(O1165+P1165&gt;0,1,0)))</f>
        <v/>
      </c>
      <c r="R1165" s="27">
        <f>IF(D1165="","",L1165+M1165+N1165+Q1165)</f>
        <v/>
      </c>
      <c r="S1165" s="27">
        <f>IF(D1165="","",SUMIFS('3_Package_List'!$H$2:$H$5001,'3_Package_List'!$E$2:$E$5001,C1165,'3_Package_List'!$G$2:$G$5001,D1165))</f>
        <v/>
      </c>
      <c r="T1165" s="27">
        <f>IF(D1165="","",SUMIFS('3_Package_List'!$J$2:$J$5001,'3_Package_List'!$E$2:$E$5001,C1165,'3_Package_List'!$G$2:$G$5001,D1165))</f>
        <v/>
      </c>
      <c r="U1165" s="27">
        <f>IF(D1165="","",COUNTIFS('3_Package_List'!$E$2:$E$5001,C1165,'3_Package_List'!$G$2:$G$5001,D1165))</f>
        <v/>
      </c>
      <c r="V1165" s="27">
        <f>IF(D1165="","",IF(U1165=0,"Not listed yet",IF(AND(S1165=H1165,T1165=I1165,U1165=R1165),"OK","Mismatch")))</f>
        <v/>
      </c>
    </row>
    <row r="1166">
      <c r="A1166" s="25" t="n"/>
      <c r="B1166" s="25" t="n"/>
      <c r="C1166" s="26" t="n"/>
      <c r="D1166" s="26" t="n"/>
      <c r="E1166" s="26" t="n"/>
      <c r="F1166" s="26" t="n"/>
      <c r="G1166" s="25" t="n"/>
      <c r="H1166" s="25" t="n"/>
      <c r="I1166" s="25" t="n"/>
      <c r="J1166" s="25" t="n"/>
      <c r="K1166" s="25" t="n"/>
      <c r="L1166" s="27">
        <f>IF(D1166="","",MIN(INT(H1166/J1166),I1166))</f>
        <v/>
      </c>
      <c r="M1166" s="27">
        <f>IF(D1166="","",INT((H1166-L1166*J1166)/J1166))</f>
        <v/>
      </c>
      <c r="N1166" s="27">
        <f>IF(D1166="","",INT((I1166-L1166)/J1166))</f>
        <v/>
      </c>
      <c r="O1166" s="27">
        <f>IF(D1166="","",H1166-L1166*J1166-M1166*J1166)</f>
        <v/>
      </c>
      <c r="P1166" s="27">
        <f>IF(D1166="","",I1166-L1166-N1166*J1166)</f>
        <v/>
      </c>
      <c r="Q1166" s="27">
        <f>IF(D1166="","",IF(AND(O1166&gt;0,P1166&gt;0),IF(O1166+P1166&lt;=J1166,1,2),IF(O1166+P1166&gt;0,1,0)))</f>
        <v/>
      </c>
      <c r="R1166" s="27">
        <f>IF(D1166="","",L1166+M1166+N1166+Q1166)</f>
        <v/>
      </c>
      <c r="S1166" s="27">
        <f>IF(D1166="","",SUMIFS('3_Package_List'!$H$2:$H$5001,'3_Package_List'!$E$2:$E$5001,C1166,'3_Package_List'!$G$2:$G$5001,D1166))</f>
        <v/>
      </c>
      <c r="T1166" s="27">
        <f>IF(D1166="","",SUMIFS('3_Package_List'!$J$2:$J$5001,'3_Package_List'!$E$2:$E$5001,C1166,'3_Package_List'!$G$2:$G$5001,D1166))</f>
        <v/>
      </c>
      <c r="U1166" s="27">
        <f>IF(D1166="","",COUNTIFS('3_Package_List'!$E$2:$E$5001,C1166,'3_Package_List'!$G$2:$G$5001,D1166))</f>
        <v/>
      </c>
      <c r="V1166" s="27">
        <f>IF(D1166="","",IF(U1166=0,"Not listed yet",IF(AND(S1166=H1166,T1166=I1166,U1166=R1166),"OK","Mismatch")))</f>
        <v/>
      </c>
    </row>
    <row r="1167">
      <c r="A1167" s="25" t="n"/>
      <c r="B1167" s="25" t="n"/>
      <c r="C1167" s="26" t="n"/>
      <c r="D1167" s="26" t="n"/>
      <c r="E1167" s="26" t="n"/>
      <c r="F1167" s="26" t="n"/>
      <c r="G1167" s="25" t="n"/>
      <c r="H1167" s="25" t="n"/>
      <c r="I1167" s="25" t="n"/>
      <c r="J1167" s="25" t="n"/>
      <c r="K1167" s="25" t="n"/>
      <c r="L1167" s="27">
        <f>IF(D1167="","",MIN(INT(H1167/J1167),I1167))</f>
        <v/>
      </c>
      <c r="M1167" s="27">
        <f>IF(D1167="","",INT((H1167-L1167*J1167)/J1167))</f>
        <v/>
      </c>
      <c r="N1167" s="27">
        <f>IF(D1167="","",INT((I1167-L1167)/J1167))</f>
        <v/>
      </c>
      <c r="O1167" s="27">
        <f>IF(D1167="","",H1167-L1167*J1167-M1167*J1167)</f>
        <v/>
      </c>
      <c r="P1167" s="27">
        <f>IF(D1167="","",I1167-L1167-N1167*J1167)</f>
        <v/>
      </c>
      <c r="Q1167" s="27">
        <f>IF(D1167="","",IF(AND(O1167&gt;0,P1167&gt;0),IF(O1167+P1167&lt;=J1167,1,2),IF(O1167+P1167&gt;0,1,0)))</f>
        <v/>
      </c>
      <c r="R1167" s="27">
        <f>IF(D1167="","",L1167+M1167+N1167+Q1167)</f>
        <v/>
      </c>
      <c r="S1167" s="27">
        <f>IF(D1167="","",SUMIFS('3_Package_List'!$H$2:$H$5001,'3_Package_List'!$E$2:$E$5001,C1167,'3_Package_List'!$G$2:$G$5001,D1167))</f>
        <v/>
      </c>
      <c r="T1167" s="27">
        <f>IF(D1167="","",SUMIFS('3_Package_List'!$J$2:$J$5001,'3_Package_List'!$E$2:$E$5001,C1167,'3_Package_List'!$G$2:$G$5001,D1167))</f>
        <v/>
      </c>
      <c r="U1167" s="27">
        <f>IF(D1167="","",COUNTIFS('3_Package_List'!$E$2:$E$5001,C1167,'3_Package_List'!$G$2:$G$5001,D1167))</f>
        <v/>
      </c>
      <c r="V1167" s="27">
        <f>IF(D1167="","",IF(U1167=0,"Not listed yet",IF(AND(S1167=H1167,T1167=I1167,U1167=R1167),"OK","Mismatch")))</f>
        <v/>
      </c>
    </row>
    <row r="1168">
      <c r="A1168" s="25" t="n"/>
      <c r="B1168" s="25" t="n"/>
      <c r="C1168" s="26" t="n"/>
      <c r="D1168" s="26" t="n"/>
      <c r="E1168" s="26" t="n"/>
      <c r="F1168" s="26" t="n"/>
      <c r="G1168" s="25" t="n"/>
      <c r="H1168" s="25" t="n"/>
      <c r="I1168" s="25" t="n"/>
      <c r="J1168" s="25" t="n"/>
      <c r="K1168" s="25" t="n"/>
      <c r="L1168" s="27">
        <f>IF(D1168="","",MIN(INT(H1168/J1168),I1168))</f>
        <v/>
      </c>
      <c r="M1168" s="27">
        <f>IF(D1168="","",INT((H1168-L1168*J1168)/J1168))</f>
        <v/>
      </c>
      <c r="N1168" s="27">
        <f>IF(D1168="","",INT((I1168-L1168)/J1168))</f>
        <v/>
      </c>
      <c r="O1168" s="27">
        <f>IF(D1168="","",H1168-L1168*J1168-M1168*J1168)</f>
        <v/>
      </c>
      <c r="P1168" s="27">
        <f>IF(D1168="","",I1168-L1168-N1168*J1168)</f>
        <v/>
      </c>
      <c r="Q1168" s="27">
        <f>IF(D1168="","",IF(AND(O1168&gt;0,P1168&gt;0),IF(O1168+P1168&lt;=J1168,1,2),IF(O1168+P1168&gt;0,1,0)))</f>
        <v/>
      </c>
      <c r="R1168" s="27">
        <f>IF(D1168="","",L1168+M1168+N1168+Q1168)</f>
        <v/>
      </c>
      <c r="S1168" s="27">
        <f>IF(D1168="","",SUMIFS('3_Package_List'!$H$2:$H$5001,'3_Package_List'!$E$2:$E$5001,C1168,'3_Package_List'!$G$2:$G$5001,D1168))</f>
        <v/>
      </c>
      <c r="T1168" s="27">
        <f>IF(D1168="","",SUMIFS('3_Package_List'!$J$2:$J$5001,'3_Package_List'!$E$2:$E$5001,C1168,'3_Package_List'!$G$2:$G$5001,D1168))</f>
        <v/>
      </c>
      <c r="U1168" s="27">
        <f>IF(D1168="","",COUNTIFS('3_Package_List'!$E$2:$E$5001,C1168,'3_Package_List'!$G$2:$G$5001,D1168))</f>
        <v/>
      </c>
      <c r="V1168" s="27">
        <f>IF(D1168="","",IF(U1168=0,"Not listed yet",IF(AND(S1168=H1168,T1168=I1168,U1168=R1168),"OK","Mismatch")))</f>
        <v/>
      </c>
    </row>
    <row r="1169">
      <c r="A1169" s="25" t="n"/>
      <c r="B1169" s="25" t="n"/>
      <c r="C1169" s="26" t="n"/>
      <c r="D1169" s="26" t="n"/>
      <c r="E1169" s="26" t="n"/>
      <c r="F1169" s="26" t="n"/>
      <c r="G1169" s="25" t="n"/>
      <c r="H1169" s="25" t="n"/>
      <c r="I1169" s="25" t="n"/>
      <c r="J1169" s="25" t="n"/>
      <c r="K1169" s="25" t="n"/>
      <c r="L1169" s="27">
        <f>IF(D1169="","",MIN(INT(H1169/J1169),I1169))</f>
        <v/>
      </c>
      <c r="M1169" s="27">
        <f>IF(D1169="","",INT((H1169-L1169*J1169)/J1169))</f>
        <v/>
      </c>
      <c r="N1169" s="27">
        <f>IF(D1169="","",INT((I1169-L1169)/J1169))</f>
        <v/>
      </c>
      <c r="O1169" s="27">
        <f>IF(D1169="","",H1169-L1169*J1169-M1169*J1169)</f>
        <v/>
      </c>
      <c r="P1169" s="27">
        <f>IF(D1169="","",I1169-L1169-N1169*J1169)</f>
        <v/>
      </c>
      <c r="Q1169" s="27">
        <f>IF(D1169="","",IF(AND(O1169&gt;0,P1169&gt;0),IF(O1169+P1169&lt;=J1169,1,2),IF(O1169+P1169&gt;0,1,0)))</f>
        <v/>
      </c>
      <c r="R1169" s="27">
        <f>IF(D1169="","",L1169+M1169+N1169+Q1169)</f>
        <v/>
      </c>
      <c r="S1169" s="27">
        <f>IF(D1169="","",SUMIFS('3_Package_List'!$H$2:$H$5001,'3_Package_List'!$E$2:$E$5001,C1169,'3_Package_List'!$G$2:$G$5001,D1169))</f>
        <v/>
      </c>
      <c r="T1169" s="27">
        <f>IF(D1169="","",SUMIFS('3_Package_List'!$J$2:$J$5001,'3_Package_List'!$E$2:$E$5001,C1169,'3_Package_List'!$G$2:$G$5001,D1169))</f>
        <v/>
      </c>
      <c r="U1169" s="27">
        <f>IF(D1169="","",COUNTIFS('3_Package_List'!$E$2:$E$5001,C1169,'3_Package_List'!$G$2:$G$5001,D1169))</f>
        <v/>
      </c>
      <c r="V1169" s="27">
        <f>IF(D1169="","",IF(U1169=0,"Not listed yet",IF(AND(S1169=H1169,T1169=I1169,U1169=R1169),"OK","Mismatch")))</f>
        <v/>
      </c>
    </row>
    <row r="1170">
      <c r="A1170" s="25" t="n"/>
      <c r="B1170" s="25" t="n"/>
      <c r="C1170" s="26" t="n"/>
      <c r="D1170" s="26" t="n"/>
      <c r="E1170" s="26" t="n"/>
      <c r="F1170" s="26" t="n"/>
      <c r="G1170" s="25" t="n"/>
      <c r="H1170" s="25" t="n"/>
      <c r="I1170" s="25" t="n"/>
      <c r="J1170" s="25" t="n"/>
      <c r="K1170" s="25" t="n"/>
      <c r="L1170" s="27">
        <f>IF(D1170="","",MIN(INT(H1170/J1170),I1170))</f>
        <v/>
      </c>
      <c r="M1170" s="27">
        <f>IF(D1170="","",INT((H1170-L1170*J1170)/J1170))</f>
        <v/>
      </c>
      <c r="N1170" s="27">
        <f>IF(D1170="","",INT((I1170-L1170)/J1170))</f>
        <v/>
      </c>
      <c r="O1170" s="27">
        <f>IF(D1170="","",H1170-L1170*J1170-M1170*J1170)</f>
        <v/>
      </c>
      <c r="P1170" s="27">
        <f>IF(D1170="","",I1170-L1170-N1170*J1170)</f>
        <v/>
      </c>
      <c r="Q1170" s="27">
        <f>IF(D1170="","",IF(AND(O1170&gt;0,P1170&gt;0),IF(O1170+P1170&lt;=J1170,1,2),IF(O1170+P1170&gt;0,1,0)))</f>
        <v/>
      </c>
      <c r="R1170" s="27">
        <f>IF(D1170="","",L1170+M1170+N1170+Q1170)</f>
        <v/>
      </c>
      <c r="S1170" s="27">
        <f>IF(D1170="","",SUMIFS('3_Package_List'!$H$2:$H$5001,'3_Package_List'!$E$2:$E$5001,C1170,'3_Package_List'!$G$2:$G$5001,D1170))</f>
        <v/>
      </c>
      <c r="T1170" s="27">
        <f>IF(D1170="","",SUMIFS('3_Package_List'!$J$2:$J$5001,'3_Package_List'!$E$2:$E$5001,C1170,'3_Package_List'!$G$2:$G$5001,D1170))</f>
        <v/>
      </c>
      <c r="U1170" s="27">
        <f>IF(D1170="","",COUNTIFS('3_Package_List'!$E$2:$E$5001,C1170,'3_Package_List'!$G$2:$G$5001,D1170))</f>
        <v/>
      </c>
      <c r="V1170" s="27">
        <f>IF(D1170="","",IF(U1170=0,"Not listed yet",IF(AND(S1170=H1170,T1170=I1170,U1170=R1170),"OK","Mismatch")))</f>
        <v/>
      </c>
    </row>
    <row r="1171">
      <c r="A1171" s="25" t="n"/>
      <c r="B1171" s="25" t="n"/>
      <c r="C1171" s="26" t="n"/>
      <c r="D1171" s="26" t="n"/>
      <c r="E1171" s="26" t="n"/>
      <c r="F1171" s="26" t="n"/>
      <c r="G1171" s="25" t="n"/>
      <c r="H1171" s="25" t="n"/>
      <c r="I1171" s="25" t="n"/>
      <c r="J1171" s="25" t="n"/>
      <c r="K1171" s="25" t="n"/>
      <c r="L1171" s="27">
        <f>IF(D1171="","",MIN(INT(H1171/J1171),I1171))</f>
        <v/>
      </c>
      <c r="M1171" s="27">
        <f>IF(D1171="","",INT((H1171-L1171*J1171)/J1171))</f>
        <v/>
      </c>
      <c r="N1171" s="27">
        <f>IF(D1171="","",INT((I1171-L1171)/J1171))</f>
        <v/>
      </c>
      <c r="O1171" s="27">
        <f>IF(D1171="","",H1171-L1171*J1171-M1171*J1171)</f>
        <v/>
      </c>
      <c r="P1171" s="27">
        <f>IF(D1171="","",I1171-L1171-N1171*J1171)</f>
        <v/>
      </c>
      <c r="Q1171" s="27">
        <f>IF(D1171="","",IF(AND(O1171&gt;0,P1171&gt;0),IF(O1171+P1171&lt;=J1171,1,2),IF(O1171+P1171&gt;0,1,0)))</f>
        <v/>
      </c>
      <c r="R1171" s="27">
        <f>IF(D1171="","",L1171+M1171+N1171+Q1171)</f>
        <v/>
      </c>
      <c r="S1171" s="27">
        <f>IF(D1171="","",SUMIFS('3_Package_List'!$H$2:$H$5001,'3_Package_List'!$E$2:$E$5001,C1171,'3_Package_List'!$G$2:$G$5001,D1171))</f>
        <v/>
      </c>
      <c r="T1171" s="27">
        <f>IF(D1171="","",SUMIFS('3_Package_List'!$J$2:$J$5001,'3_Package_List'!$E$2:$E$5001,C1171,'3_Package_List'!$G$2:$G$5001,D1171))</f>
        <v/>
      </c>
      <c r="U1171" s="27">
        <f>IF(D1171="","",COUNTIFS('3_Package_List'!$E$2:$E$5001,C1171,'3_Package_List'!$G$2:$G$5001,D1171))</f>
        <v/>
      </c>
      <c r="V1171" s="27">
        <f>IF(D1171="","",IF(U1171=0,"Not listed yet",IF(AND(S1171=H1171,T1171=I1171,U1171=R1171),"OK","Mismatch")))</f>
        <v/>
      </c>
    </row>
    <row r="1172">
      <c r="A1172" s="25" t="n"/>
      <c r="B1172" s="25" t="n"/>
      <c r="C1172" s="26" t="n"/>
      <c r="D1172" s="26" t="n"/>
      <c r="E1172" s="26" t="n"/>
      <c r="F1172" s="26" t="n"/>
      <c r="G1172" s="25" t="n"/>
      <c r="H1172" s="25" t="n"/>
      <c r="I1172" s="25" t="n"/>
      <c r="J1172" s="25" t="n"/>
      <c r="K1172" s="25" t="n"/>
      <c r="L1172" s="27">
        <f>IF(D1172="","",MIN(INT(H1172/J1172),I1172))</f>
        <v/>
      </c>
      <c r="M1172" s="27">
        <f>IF(D1172="","",INT((H1172-L1172*J1172)/J1172))</f>
        <v/>
      </c>
      <c r="N1172" s="27">
        <f>IF(D1172="","",INT((I1172-L1172)/J1172))</f>
        <v/>
      </c>
      <c r="O1172" s="27">
        <f>IF(D1172="","",H1172-L1172*J1172-M1172*J1172)</f>
        <v/>
      </c>
      <c r="P1172" s="27">
        <f>IF(D1172="","",I1172-L1172-N1172*J1172)</f>
        <v/>
      </c>
      <c r="Q1172" s="27">
        <f>IF(D1172="","",IF(AND(O1172&gt;0,P1172&gt;0),IF(O1172+P1172&lt;=J1172,1,2),IF(O1172+P1172&gt;0,1,0)))</f>
        <v/>
      </c>
      <c r="R1172" s="27">
        <f>IF(D1172="","",L1172+M1172+N1172+Q1172)</f>
        <v/>
      </c>
      <c r="S1172" s="27">
        <f>IF(D1172="","",SUMIFS('3_Package_List'!$H$2:$H$5001,'3_Package_List'!$E$2:$E$5001,C1172,'3_Package_List'!$G$2:$G$5001,D1172))</f>
        <v/>
      </c>
      <c r="T1172" s="27">
        <f>IF(D1172="","",SUMIFS('3_Package_List'!$J$2:$J$5001,'3_Package_List'!$E$2:$E$5001,C1172,'3_Package_List'!$G$2:$G$5001,D1172))</f>
        <v/>
      </c>
      <c r="U1172" s="27">
        <f>IF(D1172="","",COUNTIFS('3_Package_List'!$E$2:$E$5001,C1172,'3_Package_List'!$G$2:$G$5001,D1172))</f>
        <v/>
      </c>
      <c r="V1172" s="27">
        <f>IF(D1172="","",IF(U1172=0,"Not listed yet",IF(AND(S1172=H1172,T1172=I1172,U1172=R1172),"OK","Mismatch")))</f>
        <v/>
      </c>
    </row>
    <row r="1173">
      <c r="A1173" s="25" t="n"/>
      <c r="B1173" s="25" t="n"/>
      <c r="C1173" s="26" t="n"/>
      <c r="D1173" s="26" t="n"/>
      <c r="E1173" s="26" t="n"/>
      <c r="F1173" s="26" t="n"/>
      <c r="G1173" s="25" t="n"/>
      <c r="H1173" s="25" t="n"/>
      <c r="I1173" s="25" t="n"/>
      <c r="J1173" s="25" t="n"/>
      <c r="K1173" s="25" t="n"/>
      <c r="L1173" s="27">
        <f>IF(D1173="","",MIN(INT(H1173/J1173),I1173))</f>
        <v/>
      </c>
      <c r="M1173" s="27">
        <f>IF(D1173="","",INT((H1173-L1173*J1173)/J1173))</f>
        <v/>
      </c>
      <c r="N1173" s="27">
        <f>IF(D1173="","",INT((I1173-L1173)/J1173))</f>
        <v/>
      </c>
      <c r="O1173" s="27">
        <f>IF(D1173="","",H1173-L1173*J1173-M1173*J1173)</f>
        <v/>
      </c>
      <c r="P1173" s="27">
        <f>IF(D1173="","",I1173-L1173-N1173*J1173)</f>
        <v/>
      </c>
      <c r="Q1173" s="27">
        <f>IF(D1173="","",IF(AND(O1173&gt;0,P1173&gt;0),IF(O1173+P1173&lt;=J1173,1,2),IF(O1173+P1173&gt;0,1,0)))</f>
        <v/>
      </c>
      <c r="R1173" s="27">
        <f>IF(D1173="","",L1173+M1173+N1173+Q1173)</f>
        <v/>
      </c>
      <c r="S1173" s="27">
        <f>IF(D1173="","",SUMIFS('3_Package_List'!$H$2:$H$5001,'3_Package_List'!$E$2:$E$5001,C1173,'3_Package_List'!$G$2:$G$5001,D1173))</f>
        <v/>
      </c>
      <c r="T1173" s="27">
        <f>IF(D1173="","",SUMIFS('3_Package_List'!$J$2:$J$5001,'3_Package_List'!$E$2:$E$5001,C1173,'3_Package_List'!$G$2:$G$5001,D1173))</f>
        <v/>
      </c>
      <c r="U1173" s="27">
        <f>IF(D1173="","",COUNTIFS('3_Package_List'!$E$2:$E$5001,C1173,'3_Package_List'!$G$2:$G$5001,D1173))</f>
        <v/>
      </c>
      <c r="V1173" s="27">
        <f>IF(D1173="","",IF(U1173=0,"Not listed yet",IF(AND(S1173=H1173,T1173=I1173,U1173=R1173),"OK","Mismatch")))</f>
        <v/>
      </c>
    </row>
    <row r="1174">
      <c r="A1174" s="25" t="n"/>
      <c r="B1174" s="25" t="n"/>
      <c r="C1174" s="26" t="n"/>
      <c r="D1174" s="26" t="n"/>
      <c r="E1174" s="26" t="n"/>
      <c r="F1174" s="26" t="n"/>
      <c r="G1174" s="25" t="n"/>
      <c r="H1174" s="25" t="n"/>
      <c r="I1174" s="25" t="n"/>
      <c r="J1174" s="25" t="n"/>
      <c r="K1174" s="25" t="n"/>
      <c r="L1174" s="27">
        <f>IF(D1174="","",MIN(INT(H1174/J1174),I1174))</f>
        <v/>
      </c>
      <c r="M1174" s="27">
        <f>IF(D1174="","",INT((H1174-L1174*J1174)/J1174))</f>
        <v/>
      </c>
      <c r="N1174" s="27">
        <f>IF(D1174="","",INT((I1174-L1174)/J1174))</f>
        <v/>
      </c>
      <c r="O1174" s="27">
        <f>IF(D1174="","",H1174-L1174*J1174-M1174*J1174)</f>
        <v/>
      </c>
      <c r="P1174" s="27">
        <f>IF(D1174="","",I1174-L1174-N1174*J1174)</f>
        <v/>
      </c>
      <c r="Q1174" s="27">
        <f>IF(D1174="","",IF(AND(O1174&gt;0,P1174&gt;0),IF(O1174+P1174&lt;=J1174,1,2),IF(O1174+P1174&gt;0,1,0)))</f>
        <v/>
      </c>
      <c r="R1174" s="27">
        <f>IF(D1174="","",L1174+M1174+N1174+Q1174)</f>
        <v/>
      </c>
      <c r="S1174" s="27">
        <f>IF(D1174="","",SUMIFS('3_Package_List'!$H$2:$H$5001,'3_Package_List'!$E$2:$E$5001,C1174,'3_Package_List'!$G$2:$G$5001,D1174))</f>
        <v/>
      </c>
      <c r="T1174" s="27">
        <f>IF(D1174="","",SUMIFS('3_Package_List'!$J$2:$J$5001,'3_Package_List'!$E$2:$E$5001,C1174,'3_Package_List'!$G$2:$G$5001,D1174))</f>
        <v/>
      </c>
      <c r="U1174" s="27">
        <f>IF(D1174="","",COUNTIFS('3_Package_List'!$E$2:$E$5001,C1174,'3_Package_List'!$G$2:$G$5001,D1174))</f>
        <v/>
      </c>
      <c r="V1174" s="27">
        <f>IF(D1174="","",IF(U1174=0,"Not listed yet",IF(AND(S1174=H1174,T1174=I1174,U1174=R1174),"OK","Mismatch")))</f>
        <v/>
      </c>
    </row>
    <row r="1175">
      <c r="A1175" s="25" t="n"/>
      <c r="B1175" s="25" t="n"/>
      <c r="C1175" s="26" t="n"/>
      <c r="D1175" s="26" t="n"/>
      <c r="E1175" s="26" t="n"/>
      <c r="F1175" s="26" t="n"/>
      <c r="G1175" s="25" t="n"/>
      <c r="H1175" s="25" t="n"/>
      <c r="I1175" s="25" t="n"/>
      <c r="J1175" s="25" t="n"/>
      <c r="K1175" s="25" t="n"/>
      <c r="L1175" s="27">
        <f>IF(D1175="","",MIN(INT(H1175/J1175),I1175))</f>
        <v/>
      </c>
      <c r="M1175" s="27">
        <f>IF(D1175="","",INT((H1175-L1175*J1175)/J1175))</f>
        <v/>
      </c>
      <c r="N1175" s="27">
        <f>IF(D1175="","",INT((I1175-L1175)/J1175))</f>
        <v/>
      </c>
      <c r="O1175" s="27">
        <f>IF(D1175="","",H1175-L1175*J1175-M1175*J1175)</f>
        <v/>
      </c>
      <c r="P1175" s="27">
        <f>IF(D1175="","",I1175-L1175-N1175*J1175)</f>
        <v/>
      </c>
      <c r="Q1175" s="27">
        <f>IF(D1175="","",IF(AND(O1175&gt;0,P1175&gt;0),IF(O1175+P1175&lt;=J1175,1,2),IF(O1175+P1175&gt;0,1,0)))</f>
        <v/>
      </c>
      <c r="R1175" s="27">
        <f>IF(D1175="","",L1175+M1175+N1175+Q1175)</f>
        <v/>
      </c>
      <c r="S1175" s="27">
        <f>IF(D1175="","",SUMIFS('3_Package_List'!$H$2:$H$5001,'3_Package_List'!$E$2:$E$5001,C1175,'3_Package_List'!$G$2:$G$5001,D1175))</f>
        <v/>
      </c>
      <c r="T1175" s="27">
        <f>IF(D1175="","",SUMIFS('3_Package_List'!$J$2:$J$5001,'3_Package_List'!$E$2:$E$5001,C1175,'3_Package_List'!$G$2:$G$5001,D1175))</f>
        <v/>
      </c>
      <c r="U1175" s="27">
        <f>IF(D1175="","",COUNTIFS('3_Package_List'!$E$2:$E$5001,C1175,'3_Package_List'!$G$2:$G$5001,D1175))</f>
        <v/>
      </c>
      <c r="V1175" s="27">
        <f>IF(D1175="","",IF(U1175=0,"Not listed yet",IF(AND(S1175=H1175,T1175=I1175,U1175=R1175),"OK","Mismatch")))</f>
        <v/>
      </c>
    </row>
    <row r="1176">
      <c r="A1176" s="25" t="n"/>
      <c r="B1176" s="25" t="n"/>
      <c r="C1176" s="26" t="n"/>
      <c r="D1176" s="26" t="n"/>
      <c r="E1176" s="26" t="n"/>
      <c r="F1176" s="26" t="n"/>
      <c r="G1176" s="25" t="n"/>
      <c r="H1176" s="25" t="n"/>
      <c r="I1176" s="25" t="n"/>
      <c r="J1176" s="25" t="n"/>
      <c r="K1176" s="25" t="n"/>
      <c r="L1176" s="27">
        <f>IF(D1176="","",MIN(INT(H1176/J1176),I1176))</f>
        <v/>
      </c>
      <c r="M1176" s="27">
        <f>IF(D1176="","",INT((H1176-L1176*J1176)/J1176))</f>
        <v/>
      </c>
      <c r="N1176" s="27">
        <f>IF(D1176="","",INT((I1176-L1176)/J1176))</f>
        <v/>
      </c>
      <c r="O1176" s="27">
        <f>IF(D1176="","",H1176-L1176*J1176-M1176*J1176)</f>
        <v/>
      </c>
      <c r="P1176" s="27">
        <f>IF(D1176="","",I1176-L1176-N1176*J1176)</f>
        <v/>
      </c>
      <c r="Q1176" s="27">
        <f>IF(D1176="","",IF(AND(O1176&gt;0,P1176&gt;0),IF(O1176+P1176&lt;=J1176,1,2),IF(O1176+P1176&gt;0,1,0)))</f>
        <v/>
      </c>
      <c r="R1176" s="27">
        <f>IF(D1176="","",L1176+M1176+N1176+Q1176)</f>
        <v/>
      </c>
      <c r="S1176" s="27">
        <f>IF(D1176="","",SUMIFS('3_Package_List'!$H$2:$H$5001,'3_Package_List'!$E$2:$E$5001,C1176,'3_Package_List'!$G$2:$G$5001,D1176))</f>
        <v/>
      </c>
      <c r="T1176" s="27">
        <f>IF(D1176="","",SUMIFS('3_Package_List'!$J$2:$J$5001,'3_Package_List'!$E$2:$E$5001,C1176,'3_Package_List'!$G$2:$G$5001,D1176))</f>
        <v/>
      </c>
      <c r="U1176" s="27">
        <f>IF(D1176="","",COUNTIFS('3_Package_List'!$E$2:$E$5001,C1176,'3_Package_List'!$G$2:$G$5001,D1176))</f>
        <v/>
      </c>
      <c r="V1176" s="27">
        <f>IF(D1176="","",IF(U1176=0,"Not listed yet",IF(AND(S1176=H1176,T1176=I1176,U1176=R1176),"OK","Mismatch")))</f>
        <v/>
      </c>
    </row>
    <row r="1177">
      <c r="A1177" s="25" t="n"/>
      <c r="B1177" s="25" t="n"/>
      <c r="C1177" s="26" t="n"/>
      <c r="D1177" s="26" t="n"/>
      <c r="E1177" s="26" t="n"/>
      <c r="F1177" s="26" t="n"/>
      <c r="G1177" s="25" t="n"/>
      <c r="H1177" s="25" t="n"/>
      <c r="I1177" s="25" t="n"/>
      <c r="J1177" s="25" t="n"/>
      <c r="K1177" s="25" t="n"/>
      <c r="L1177" s="27">
        <f>IF(D1177="","",MIN(INT(H1177/J1177),I1177))</f>
        <v/>
      </c>
      <c r="M1177" s="27">
        <f>IF(D1177="","",INT((H1177-L1177*J1177)/J1177))</f>
        <v/>
      </c>
      <c r="N1177" s="27">
        <f>IF(D1177="","",INT((I1177-L1177)/J1177))</f>
        <v/>
      </c>
      <c r="O1177" s="27">
        <f>IF(D1177="","",H1177-L1177*J1177-M1177*J1177)</f>
        <v/>
      </c>
      <c r="P1177" s="27">
        <f>IF(D1177="","",I1177-L1177-N1177*J1177)</f>
        <v/>
      </c>
      <c r="Q1177" s="27">
        <f>IF(D1177="","",IF(AND(O1177&gt;0,P1177&gt;0),IF(O1177+P1177&lt;=J1177,1,2),IF(O1177+P1177&gt;0,1,0)))</f>
        <v/>
      </c>
      <c r="R1177" s="27">
        <f>IF(D1177="","",L1177+M1177+N1177+Q1177)</f>
        <v/>
      </c>
      <c r="S1177" s="27">
        <f>IF(D1177="","",SUMIFS('3_Package_List'!$H$2:$H$5001,'3_Package_List'!$E$2:$E$5001,C1177,'3_Package_List'!$G$2:$G$5001,D1177))</f>
        <v/>
      </c>
      <c r="T1177" s="27">
        <f>IF(D1177="","",SUMIFS('3_Package_List'!$J$2:$J$5001,'3_Package_List'!$E$2:$E$5001,C1177,'3_Package_List'!$G$2:$G$5001,D1177))</f>
        <v/>
      </c>
      <c r="U1177" s="27">
        <f>IF(D1177="","",COUNTIFS('3_Package_List'!$E$2:$E$5001,C1177,'3_Package_List'!$G$2:$G$5001,D1177))</f>
        <v/>
      </c>
      <c r="V1177" s="27">
        <f>IF(D1177="","",IF(U1177=0,"Not listed yet",IF(AND(S1177=H1177,T1177=I1177,U1177=R1177),"OK","Mismatch")))</f>
        <v/>
      </c>
    </row>
    <row r="1178">
      <c r="A1178" s="25" t="n"/>
      <c r="B1178" s="25" t="n"/>
      <c r="C1178" s="26" t="n"/>
      <c r="D1178" s="26" t="n"/>
      <c r="E1178" s="26" t="n"/>
      <c r="F1178" s="26" t="n"/>
      <c r="G1178" s="25" t="n"/>
      <c r="H1178" s="25" t="n"/>
      <c r="I1178" s="25" t="n"/>
      <c r="J1178" s="25" t="n"/>
      <c r="K1178" s="25" t="n"/>
      <c r="L1178" s="27">
        <f>IF(D1178="","",MIN(INT(H1178/J1178),I1178))</f>
        <v/>
      </c>
      <c r="M1178" s="27">
        <f>IF(D1178="","",INT((H1178-L1178*J1178)/J1178))</f>
        <v/>
      </c>
      <c r="N1178" s="27">
        <f>IF(D1178="","",INT((I1178-L1178)/J1178))</f>
        <v/>
      </c>
      <c r="O1178" s="27">
        <f>IF(D1178="","",H1178-L1178*J1178-M1178*J1178)</f>
        <v/>
      </c>
      <c r="P1178" s="27">
        <f>IF(D1178="","",I1178-L1178-N1178*J1178)</f>
        <v/>
      </c>
      <c r="Q1178" s="27">
        <f>IF(D1178="","",IF(AND(O1178&gt;0,P1178&gt;0),IF(O1178+P1178&lt;=J1178,1,2),IF(O1178+P1178&gt;0,1,0)))</f>
        <v/>
      </c>
      <c r="R1178" s="27">
        <f>IF(D1178="","",L1178+M1178+N1178+Q1178)</f>
        <v/>
      </c>
      <c r="S1178" s="27">
        <f>IF(D1178="","",SUMIFS('3_Package_List'!$H$2:$H$5001,'3_Package_List'!$E$2:$E$5001,C1178,'3_Package_List'!$G$2:$G$5001,D1178))</f>
        <v/>
      </c>
      <c r="T1178" s="27">
        <f>IF(D1178="","",SUMIFS('3_Package_List'!$J$2:$J$5001,'3_Package_List'!$E$2:$E$5001,C1178,'3_Package_List'!$G$2:$G$5001,D1178))</f>
        <v/>
      </c>
      <c r="U1178" s="27">
        <f>IF(D1178="","",COUNTIFS('3_Package_List'!$E$2:$E$5001,C1178,'3_Package_List'!$G$2:$G$5001,D1178))</f>
        <v/>
      </c>
      <c r="V1178" s="27">
        <f>IF(D1178="","",IF(U1178=0,"Not listed yet",IF(AND(S1178=H1178,T1178=I1178,U1178=R1178),"OK","Mismatch")))</f>
        <v/>
      </c>
    </row>
    <row r="1179">
      <c r="A1179" s="25" t="n"/>
      <c r="B1179" s="25" t="n"/>
      <c r="C1179" s="26" t="n"/>
      <c r="D1179" s="26" t="n"/>
      <c r="E1179" s="26" t="n"/>
      <c r="F1179" s="26" t="n"/>
      <c r="G1179" s="25" t="n"/>
      <c r="H1179" s="25" t="n"/>
      <c r="I1179" s="25" t="n"/>
      <c r="J1179" s="25" t="n"/>
      <c r="K1179" s="25" t="n"/>
      <c r="L1179" s="27">
        <f>IF(D1179="","",MIN(INT(H1179/J1179),I1179))</f>
        <v/>
      </c>
      <c r="M1179" s="27">
        <f>IF(D1179="","",INT((H1179-L1179*J1179)/J1179))</f>
        <v/>
      </c>
      <c r="N1179" s="27">
        <f>IF(D1179="","",INT((I1179-L1179)/J1179))</f>
        <v/>
      </c>
      <c r="O1179" s="27">
        <f>IF(D1179="","",H1179-L1179*J1179-M1179*J1179)</f>
        <v/>
      </c>
      <c r="P1179" s="27">
        <f>IF(D1179="","",I1179-L1179-N1179*J1179)</f>
        <v/>
      </c>
      <c r="Q1179" s="27">
        <f>IF(D1179="","",IF(AND(O1179&gt;0,P1179&gt;0),IF(O1179+P1179&lt;=J1179,1,2),IF(O1179+P1179&gt;0,1,0)))</f>
        <v/>
      </c>
      <c r="R1179" s="27">
        <f>IF(D1179="","",L1179+M1179+N1179+Q1179)</f>
        <v/>
      </c>
      <c r="S1179" s="27">
        <f>IF(D1179="","",SUMIFS('3_Package_List'!$H$2:$H$5001,'3_Package_List'!$E$2:$E$5001,C1179,'3_Package_List'!$G$2:$G$5001,D1179))</f>
        <v/>
      </c>
      <c r="T1179" s="27">
        <f>IF(D1179="","",SUMIFS('3_Package_List'!$J$2:$J$5001,'3_Package_List'!$E$2:$E$5001,C1179,'3_Package_List'!$G$2:$G$5001,D1179))</f>
        <v/>
      </c>
      <c r="U1179" s="27">
        <f>IF(D1179="","",COUNTIFS('3_Package_List'!$E$2:$E$5001,C1179,'3_Package_List'!$G$2:$G$5001,D1179))</f>
        <v/>
      </c>
      <c r="V1179" s="27">
        <f>IF(D1179="","",IF(U1179=0,"Not listed yet",IF(AND(S1179=H1179,T1179=I1179,U1179=R1179),"OK","Mismatch")))</f>
        <v/>
      </c>
    </row>
    <row r="1180">
      <c r="A1180" s="25" t="n"/>
      <c r="B1180" s="25" t="n"/>
      <c r="C1180" s="26" t="n"/>
      <c r="D1180" s="26" t="n"/>
      <c r="E1180" s="26" t="n"/>
      <c r="F1180" s="26" t="n"/>
      <c r="G1180" s="25" t="n"/>
      <c r="H1180" s="25" t="n"/>
      <c r="I1180" s="25" t="n"/>
      <c r="J1180" s="25" t="n"/>
      <c r="K1180" s="25" t="n"/>
      <c r="L1180" s="27">
        <f>IF(D1180="","",MIN(INT(H1180/J1180),I1180))</f>
        <v/>
      </c>
      <c r="M1180" s="27">
        <f>IF(D1180="","",INT((H1180-L1180*J1180)/J1180))</f>
        <v/>
      </c>
      <c r="N1180" s="27">
        <f>IF(D1180="","",INT((I1180-L1180)/J1180))</f>
        <v/>
      </c>
      <c r="O1180" s="27">
        <f>IF(D1180="","",H1180-L1180*J1180-M1180*J1180)</f>
        <v/>
      </c>
      <c r="P1180" s="27">
        <f>IF(D1180="","",I1180-L1180-N1180*J1180)</f>
        <v/>
      </c>
      <c r="Q1180" s="27">
        <f>IF(D1180="","",IF(AND(O1180&gt;0,P1180&gt;0),IF(O1180+P1180&lt;=J1180,1,2),IF(O1180+P1180&gt;0,1,0)))</f>
        <v/>
      </c>
      <c r="R1180" s="27">
        <f>IF(D1180="","",L1180+M1180+N1180+Q1180)</f>
        <v/>
      </c>
      <c r="S1180" s="27">
        <f>IF(D1180="","",SUMIFS('3_Package_List'!$H$2:$H$5001,'3_Package_List'!$E$2:$E$5001,C1180,'3_Package_List'!$G$2:$G$5001,D1180))</f>
        <v/>
      </c>
      <c r="T1180" s="27">
        <f>IF(D1180="","",SUMIFS('3_Package_List'!$J$2:$J$5001,'3_Package_List'!$E$2:$E$5001,C1180,'3_Package_List'!$G$2:$G$5001,D1180))</f>
        <v/>
      </c>
      <c r="U1180" s="27">
        <f>IF(D1180="","",COUNTIFS('3_Package_List'!$E$2:$E$5001,C1180,'3_Package_List'!$G$2:$G$5001,D1180))</f>
        <v/>
      </c>
      <c r="V1180" s="27">
        <f>IF(D1180="","",IF(U1180=0,"Not listed yet",IF(AND(S1180=H1180,T1180=I1180,U1180=R1180),"OK","Mismatch")))</f>
        <v/>
      </c>
    </row>
    <row r="1181">
      <c r="A1181" s="25" t="n"/>
      <c r="B1181" s="25" t="n"/>
      <c r="C1181" s="26" t="n"/>
      <c r="D1181" s="26" t="n"/>
      <c r="E1181" s="26" t="n"/>
      <c r="F1181" s="26" t="n"/>
      <c r="G1181" s="25" t="n"/>
      <c r="H1181" s="25" t="n"/>
      <c r="I1181" s="25" t="n"/>
      <c r="J1181" s="25" t="n"/>
      <c r="K1181" s="25" t="n"/>
      <c r="L1181" s="27">
        <f>IF(D1181="","",MIN(INT(H1181/J1181),I1181))</f>
        <v/>
      </c>
      <c r="M1181" s="27">
        <f>IF(D1181="","",INT((H1181-L1181*J1181)/J1181))</f>
        <v/>
      </c>
      <c r="N1181" s="27">
        <f>IF(D1181="","",INT((I1181-L1181)/J1181))</f>
        <v/>
      </c>
      <c r="O1181" s="27">
        <f>IF(D1181="","",H1181-L1181*J1181-M1181*J1181)</f>
        <v/>
      </c>
      <c r="P1181" s="27">
        <f>IF(D1181="","",I1181-L1181-N1181*J1181)</f>
        <v/>
      </c>
      <c r="Q1181" s="27">
        <f>IF(D1181="","",IF(AND(O1181&gt;0,P1181&gt;0),IF(O1181+P1181&lt;=J1181,1,2),IF(O1181+P1181&gt;0,1,0)))</f>
        <v/>
      </c>
      <c r="R1181" s="27">
        <f>IF(D1181="","",L1181+M1181+N1181+Q1181)</f>
        <v/>
      </c>
      <c r="S1181" s="27">
        <f>IF(D1181="","",SUMIFS('3_Package_List'!$H$2:$H$5001,'3_Package_List'!$E$2:$E$5001,C1181,'3_Package_List'!$G$2:$G$5001,D1181))</f>
        <v/>
      </c>
      <c r="T1181" s="27">
        <f>IF(D1181="","",SUMIFS('3_Package_List'!$J$2:$J$5001,'3_Package_List'!$E$2:$E$5001,C1181,'3_Package_List'!$G$2:$G$5001,D1181))</f>
        <v/>
      </c>
      <c r="U1181" s="27">
        <f>IF(D1181="","",COUNTIFS('3_Package_List'!$E$2:$E$5001,C1181,'3_Package_List'!$G$2:$G$5001,D1181))</f>
        <v/>
      </c>
      <c r="V1181" s="27">
        <f>IF(D1181="","",IF(U1181=0,"Not listed yet",IF(AND(S1181=H1181,T1181=I1181,U1181=R1181),"OK","Mismatch")))</f>
        <v/>
      </c>
    </row>
    <row r="1182">
      <c r="A1182" s="25" t="n"/>
      <c r="B1182" s="25" t="n"/>
      <c r="C1182" s="26" t="n"/>
      <c r="D1182" s="26" t="n"/>
      <c r="E1182" s="26" t="n"/>
      <c r="F1182" s="26" t="n"/>
      <c r="G1182" s="25" t="n"/>
      <c r="H1182" s="25" t="n"/>
      <c r="I1182" s="25" t="n"/>
      <c r="J1182" s="25" t="n"/>
      <c r="K1182" s="25" t="n"/>
      <c r="L1182" s="27">
        <f>IF(D1182="","",MIN(INT(H1182/J1182),I1182))</f>
        <v/>
      </c>
      <c r="M1182" s="27">
        <f>IF(D1182="","",INT((H1182-L1182*J1182)/J1182))</f>
        <v/>
      </c>
      <c r="N1182" s="27">
        <f>IF(D1182="","",INT((I1182-L1182)/J1182))</f>
        <v/>
      </c>
      <c r="O1182" s="27">
        <f>IF(D1182="","",H1182-L1182*J1182-M1182*J1182)</f>
        <v/>
      </c>
      <c r="P1182" s="27">
        <f>IF(D1182="","",I1182-L1182-N1182*J1182)</f>
        <v/>
      </c>
      <c r="Q1182" s="27">
        <f>IF(D1182="","",IF(AND(O1182&gt;0,P1182&gt;0),IF(O1182+P1182&lt;=J1182,1,2),IF(O1182+P1182&gt;0,1,0)))</f>
        <v/>
      </c>
      <c r="R1182" s="27">
        <f>IF(D1182="","",L1182+M1182+N1182+Q1182)</f>
        <v/>
      </c>
      <c r="S1182" s="27">
        <f>IF(D1182="","",SUMIFS('3_Package_List'!$H$2:$H$5001,'3_Package_List'!$E$2:$E$5001,C1182,'3_Package_List'!$G$2:$G$5001,D1182))</f>
        <v/>
      </c>
      <c r="T1182" s="27">
        <f>IF(D1182="","",SUMIFS('3_Package_List'!$J$2:$J$5001,'3_Package_List'!$E$2:$E$5001,C1182,'3_Package_List'!$G$2:$G$5001,D1182))</f>
        <v/>
      </c>
      <c r="U1182" s="27">
        <f>IF(D1182="","",COUNTIFS('3_Package_List'!$E$2:$E$5001,C1182,'3_Package_List'!$G$2:$G$5001,D1182))</f>
        <v/>
      </c>
      <c r="V1182" s="27">
        <f>IF(D1182="","",IF(U1182=0,"Not listed yet",IF(AND(S1182=H1182,T1182=I1182,U1182=R1182),"OK","Mismatch")))</f>
        <v/>
      </c>
    </row>
    <row r="1183">
      <c r="A1183" s="25" t="n"/>
      <c r="B1183" s="25" t="n"/>
      <c r="C1183" s="26" t="n"/>
      <c r="D1183" s="26" t="n"/>
      <c r="E1183" s="26" t="n"/>
      <c r="F1183" s="26" t="n"/>
      <c r="G1183" s="25" t="n"/>
      <c r="H1183" s="25" t="n"/>
      <c r="I1183" s="25" t="n"/>
      <c r="J1183" s="25" t="n"/>
      <c r="K1183" s="25" t="n"/>
      <c r="L1183" s="27">
        <f>IF(D1183="","",MIN(INT(H1183/J1183),I1183))</f>
        <v/>
      </c>
      <c r="M1183" s="27">
        <f>IF(D1183="","",INT((H1183-L1183*J1183)/J1183))</f>
        <v/>
      </c>
      <c r="N1183" s="27">
        <f>IF(D1183="","",INT((I1183-L1183)/J1183))</f>
        <v/>
      </c>
      <c r="O1183" s="27">
        <f>IF(D1183="","",H1183-L1183*J1183-M1183*J1183)</f>
        <v/>
      </c>
      <c r="P1183" s="27">
        <f>IF(D1183="","",I1183-L1183-N1183*J1183)</f>
        <v/>
      </c>
      <c r="Q1183" s="27">
        <f>IF(D1183="","",IF(AND(O1183&gt;0,P1183&gt;0),IF(O1183+P1183&lt;=J1183,1,2),IF(O1183+P1183&gt;0,1,0)))</f>
        <v/>
      </c>
      <c r="R1183" s="27">
        <f>IF(D1183="","",L1183+M1183+N1183+Q1183)</f>
        <v/>
      </c>
      <c r="S1183" s="27">
        <f>IF(D1183="","",SUMIFS('3_Package_List'!$H$2:$H$5001,'3_Package_List'!$E$2:$E$5001,C1183,'3_Package_List'!$G$2:$G$5001,D1183))</f>
        <v/>
      </c>
      <c r="T1183" s="27">
        <f>IF(D1183="","",SUMIFS('3_Package_List'!$J$2:$J$5001,'3_Package_List'!$E$2:$E$5001,C1183,'3_Package_List'!$G$2:$G$5001,D1183))</f>
        <v/>
      </c>
      <c r="U1183" s="27">
        <f>IF(D1183="","",COUNTIFS('3_Package_List'!$E$2:$E$5001,C1183,'3_Package_List'!$G$2:$G$5001,D1183))</f>
        <v/>
      </c>
      <c r="V1183" s="27">
        <f>IF(D1183="","",IF(U1183=0,"Not listed yet",IF(AND(S1183=H1183,T1183=I1183,U1183=R1183),"OK","Mismatch")))</f>
        <v/>
      </c>
    </row>
    <row r="1184">
      <c r="A1184" s="25" t="n"/>
      <c r="B1184" s="25" t="n"/>
      <c r="C1184" s="26" t="n"/>
      <c r="D1184" s="26" t="n"/>
      <c r="E1184" s="26" t="n"/>
      <c r="F1184" s="26" t="n"/>
      <c r="G1184" s="25" t="n"/>
      <c r="H1184" s="25" t="n"/>
      <c r="I1184" s="25" t="n"/>
      <c r="J1184" s="25" t="n"/>
      <c r="K1184" s="25" t="n"/>
      <c r="L1184" s="27">
        <f>IF(D1184="","",MIN(INT(H1184/J1184),I1184))</f>
        <v/>
      </c>
      <c r="M1184" s="27">
        <f>IF(D1184="","",INT((H1184-L1184*J1184)/J1184))</f>
        <v/>
      </c>
      <c r="N1184" s="27">
        <f>IF(D1184="","",INT((I1184-L1184)/J1184))</f>
        <v/>
      </c>
      <c r="O1184" s="27">
        <f>IF(D1184="","",H1184-L1184*J1184-M1184*J1184)</f>
        <v/>
      </c>
      <c r="P1184" s="27">
        <f>IF(D1184="","",I1184-L1184-N1184*J1184)</f>
        <v/>
      </c>
      <c r="Q1184" s="27">
        <f>IF(D1184="","",IF(AND(O1184&gt;0,P1184&gt;0),IF(O1184+P1184&lt;=J1184,1,2),IF(O1184+P1184&gt;0,1,0)))</f>
        <v/>
      </c>
      <c r="R1184" s="27">
        <f>IF(D1184="","",L1184+M1184+N1184+Q1184)</f>
        <v/>
      </c>
      <c r="S1184" s="27">
        <f>IF(D1184="","",SUMIFS('3_Package_List'!$H$2:$H$5001,'3_Package_List'!$E$2:$E$5001,C1184,'3_Package_List'!$G$2:$G$5001,D1184))</f>
        <v/>
      </c>
      <c r="T1184" s="27">
        <f>IF(D1184="","",SUMIFS('3_Package_List'!$J$2:$J$5001,'3_Package_List'!$E$2:$E$5001,C1184,'3_Package_List'!$G$2:$G$5001,D1184))</f>
        <v/>
      </c>
      <c r="U1184" s="27">
        <f>IF(D1184="","",COUNTIFS('3_Package_List'!$E$2:$E$5001,C1184,'3_Package_List'!$G$2:$G$5001,D1184))</f>
        <v/>
      </c>
      <c r="V1184" s="27">
        <f>IF(D1184="","",IF(U1184=0,"Not listed yet",IF(AND(S1184=H1184,T1184=I1184,U1184=R1184),"OK","Mismatch")))</f>
        <v/>
      </c>
    </row>
    <row r="1185">
      <c r="A1185" s="25" t="n"/>
      <c r="B1185" s="25" t="n"/>
      <c r="C1185" s="26" t="n"/>
      <c r="D1185" s="26" t="n"/>
      <c r="E1185" s="26" t="n"/>
      <c r="F1185" s="26" t="n"/>
      <c r="G1185" s="25" t="n"/>
      <c r="H1185" s="25" t="n"/>
      <c r="I1185" s="25" t="n"/>
      <c r="J1185" s="25" t="n"/>
      <c r="K1185" s="25" t="n"/>
      <c r="L1185" s="27">
        <f>IF(D1185="","",MIN(INT(H1185/J1185),I1185))</f>
        <v/>
      </c>
      <c r="M1185" s="27">
        <f>IF(D1185="","",INT((H1185-L1185*J1185)/J1185))</f>
        <v/>
      </c>
      <c r="N1185" s="27">
        <f>IF(D1185="","",INT((I1185-L1185)/J1185))</f>
        <v/>
      </c>
      <c r="O1185" s="27">
        <f>IF(D1185="","",H1185-L1185*J1185-M1185*J1185)</f>
        <v/>
      </c>
      <c r="P1185" s="27">
        <f>IF(D1185="","",I1185-L1185-N1185*J1185)</f>
        <v/>
      </c>
      <c r="Q1185" s="27">
        <f>IF(D1185="","",IF(AND(O1185&gt;0,P1185&gt;0),IF(O1185+P1185&lt;=J1185,1,2),IF(O1185+P1185&gt;0,1,0)))</f>
        <v/>
      </c>
      <c r="R1185" s="27">
        <f>IF(D1185="","",L1185+M1185+N1185+Q1185)</f>
        <v/>
      </c>
      <c r="S1185" s="27">
        <f>IF(D1185="","",SUMIFS('3_Package_List'!$H$2:$H$5001,'3_Package_List'!$E$2:$E$5001,C1185,'3_Package_List'!$G$2:$G$5001,D1185))</f>
        <v/>
      </c>
      <c r="T1185" s="27">
        <f>IF(D1185="","",SUMIFS('3_Package_List'!$J$2:$J$5001,'3_Package_List'!$E$2:$E$5001,C1185,'3_Package_List'!$G$2:$G$5001,D1185))</f>
        <v/>
      </c>
      <c r="U1185" s="27">
        <f>IF(D1185="","",COUNTIFS('3_Package_List'!$E$2:$E$5001,C1185,'3_Package_List'!$G$2:$G$5001,D1185))</f>
        <v/>
      </c>
      <c r="V1185" s="27">
        <f>IF(D1185="","",IF(U1185=0,"Not listed yet",IF(AND(S1185=H1185,T1185=I1185,U1185=R1185),"OK","Mismatch")))</f>
        <v/>
      </c>
    </row>
    <row r="1186">
      <c r="A1186" s="25" t="n"/>
      <c r="B1186" s="25" t="n"/>
      <c r="C1186" s="26" t="n"/>
      <c r="D1186" s="26" t="n"/>
      <c r="E1186" s="26" t="n"/>
      <c r="F1186" s="26" t="n"/>
      <c r="G1186" s="25" t="n"/>
      <c r="H1186" s="25" t="n"/>
      <c r="I1186" s="25" t="n"/>
      <c r="J1186" s="25" t="n"/>
      <c r="K1186" s="25" t="n"/>
      <c r="L1186" s="27">
        <f>IF(D1186="","",MIN(INT(H1186/J1186),I1186))</f>
        <v/>
      </c>
      <c r="M1186" s="27">
        <f>IF(D1186="","",INT((H1186-L1186*J1186)/J1186))</f>
        <v/>
      </c>
      <c r="N1186" s="27">
        <f>IF(D1186="","",INT((I1186-L1186)/J1186))</f>
        <v/>
      </c>
      <c r="O1186" s="27">
        <f>IF(D1186="","",H1186-L1186*J1186-M1186*J1186)</f>
        <v/>
      </c>
      <c r="P1186" s="27">
        <f>IF(D1186="","",I1186-L1186-N1186*J1186)</f>
        <v/>
      </c>
      <c r="Q1186" s="27">
        <f>IF(D1186="","",IF(AND(O1186&gt;0,P1186&gt;0),IF(O1186+P1186&lt;=J1186,1,2),IF(O1186+P1186&gt;0,1,0)))</f>
        <v/>
      </c>
      <c r="R1186" s="27">
        <f>IF(D1186="","",L1186+M1186+N1186+Q1186)</f>
        <v/>
      </c>
      <c r="S1186" s="27">
        <f>IF(D1186="","",SUMIFS('3_Package_List'!$H$2:$H$5001,'3_Package_List'!$E$2:$E$5001,C1186,'3_Package_List'!$G$2:$G$5001,D1186))</f>
        <v/>
      </c>
      <c r="T1186" s="27">
        <f>IF(D1186="","",SUMIFS('3_Package_List'!$J$2:$J$5001,'3_Package_List'!$E$2:$E$5001,C1186,'3_Package_List'!$G$2:$G$5001,D1186))</f>
        <v/>
      </c>
      <c r="U1186" s="27">
        <f>IF(D1186="","",COUNTIFS('3_Package_List'!$E$2:$E$5001,C1186,'3_Package_List'!$G$2:$G$5001,D1186))</f>
        <v/>
      </c>
      <c r="V1186" s="27">
        <f>IF(D1186="","",IF(U1186=0,"Not listed yet",IF(AND(S1186=H1186,T1186=I1186,U1186=R1186),"OK","Mismatch")))</f>
        <v/>
      </c>
    </row>
    <row r="1187">
      <c r="A1187" s="25" t="n"/>
      <c r="B1187" s="25" t="n"/>
      <c r="C1187" s="26" t="n"/>
      <c r="D1187" s="26" t="n"/>
      <c r="E1187" s="26" t="n"/>
      <c r="F1187" s="26" t="n"/>
      <c r="G1187" s="25" t="n"/>
      <c r="H1187" s="25" t="n"/>
      <c r="I1187" s="25" t="n"/>
      <c r="J1187" s="25" t="n"/>
      <c r="K1187" s="25" t="n"/>
      <c r="L1187" s="27">
        <f>IF(D1187="","",MIN(INT(H1187/J1187),I1187))</f>
        <v/>
      </c>
      <c r="M1187" s="27">
        <f>IF(D1187="","",INT((H1187-L1187*J1187)/J1187))</f>
        <v/>
      </c>
      <c r="N1187" s="27">
        <f>IF(D1187="","",INT((I1187-L1187)/J1187))</f>
        <v/>
      </c>
      <c r="O1187" s="27">
        <f>IF(D1187="","",H1187-L1187*J1187-M1187*J1187)</f>
        <v/>
      </c>
      <c r="P1187" s="27">
        <f>IF(D1187="","",I1187-L1187-N1187*J1187)</f>
        <v/>
      </c>
      <c r="Q1187" s="27">
        <f>IF(D1187="","",IF(AND(O1187&gt;0,P1187&gt;0),IF(O1187+P1187&lt;=J1187,1,2),IF(O1187+P1187&gt;0,1,0)))</f>
        <v/>
      </c>
      <c r="R1187" s="27">
        <f>IF(D1187="","",L1187+M1187+N1187+Q1187)</f>
        <v/>
      </c>
      <c r="S1187" s="27">
        <f>IF(D1187="","",SUMIFS('3_Package_List'!$H$2:$H$5001,'3_Package_List'!$E$2:$E$5001,C1187,'3_Package_List'!$G$2:$G$5001,D1187))</f>
        <v/>
      </c>
      <c r="T1187" s="27">
        <f>IF(D1187="","",SUMIFS('3_Package_List'!$J$2:$J$5001,'3_Package_List'!$E$2:$E$5001,C1187,'3_Package_List'!$G$2:$G$5001,D1187))</f>
        <v/>
      </c>
      <c r="U1187" s="27">
        <f>IF(D1187="","",COUNTIFS('3_Package_List'!$E$2:$E$5001,C1187,'3_Package_List'!$G$2:$G$5001,D1187))</f>
        <v/>
      </c>
      <c r="V1187" s="27">
        <f>IF(D1187="","",IF(U1187=0,"Not listed yet",IF(AND(S1187=H1187,T1187=I1187,U1187=R1187),"OK","Mismatch")))</f>
        <v/>
      </c>
    </row>
    <row r="1188">
      <c r="A1188" s="25" t="n"/>
      <c r="B1188" s="25" t="n"/>
      <c r="C1188" s="26" t="n"/>
      <c r="D1188" s="26" t="n"/>
      <c r="E1188" s="26" t="n"/>
      <c r="F1188" s="26" t="n"/>
      <c r="G1188" s="25" t="n"/>
      <c r="H1188" s="25" t="n"/>
      <c r="I1188" s="25" t="n"/>
      <c r="J1188" s="25" t="n"/>
      <c r="K1188" s="25" t="n"/>
      <c r="L1188" s="27">
        <f>IF(D1188="","",MIN(INT(H1188/J1188),I1188))</f>
        <v/>
      </c>
      <c r="M1188" s="27">
        <f>IF(D1188="","",INT((H1188-L1188*J1188)/J1188))</f>
        <v/>
      </c>
      <c r="N1188" s="27">
        <f>IF(D1188="","",INT((I1188-L1188)/J1188))</f>
        <v/>
      </c>
      <c r="O1188" s="27">
        <f>IF(D1188="","",H1188-L1188*J1188-M1188*J1188)</f>
        <v/>
      </c>
      <c r="P1188" s="27">
        <f>IF(D1188="","",I1188-L1188-N1188*J1188)</f>
        <v/>
      </c>
      <c r="Q1188" s="27">
        <f>IF(D1188="","",IF(AND(O1188&gt;0,P1188&gt;0),IF(O1188+P1188&lt;=J1188,1,2),IF(O1188+P1188&gt;0,1,0)))</f>
        <v/>
      </c>
      <c r="R1188" s="27">
        <f>IF(D1188="","",L1188+M1188+N1188+Q1188)</f>
        <v/>
      </c>
      <c r="S1188" s="27">
        <f>IF(D1188="","",SUMIFS('3_Package_List'!$H$2:$H$5001,'3_Package_List'!$E$2:$E$5001,C1188,'3_Package_List'!$G$2:$G$5001,D1188))</f>
        <v/>
      </c>
      <c r="T1188" s="27">
        <f>IF(D1188="","",SUMIFS('3_Package_List'!$J$2:$J$5001,'3_Package_List'!$E$2:$E$5001,C1188,'3_Package_List'!$G$2:$G$5001,D1188))</f>
        <v/>
      </c>
      <c r="U1188" s="27">
        <f>IF(D1188="","",COUNTIFS('3_Package_List'!$E$2:$E$5001,C1188,'3_Package_List'!$G$2:$G$5001,D1188))</f>
        <v/>
      </c>
      <c r="V1188" s="27">
        <f>IF(D1188="","",IF(U1188=0,"Not listed yet",IF(AND(S1188=H1188,T1188=I1188,U1188=R1188),"OK","Mismatch")))</f>
        <v/>
      </c>
    </row>
    <row r="1189">
      <c r="A1189" s="25" t="n"/>
      <c r="B1189" s="25" t="n"/>
      <c r="C1189" s="26" t="n"/>
      <c r="D1189" s="26" t="n"/>
      <c r="E1189" s="26" t="n"/>
      <c r="F1189" s="26" t="n"/>
      <c r="G1189" s="25" t="n"/>
      <c r="H1189" s="25" t="n"/>
      <c r="I1189" s="25" t="n"/>
      <c r="J1189" s="25" t="n"/>
      <c r="K1189" s="25" t="n"/>
      <c r="L1189" s="27">
        <f>IF(D1189="","",MIN(INT(H1189/J1189),I1189))</f>
        <v/>
      </c>
      <c r="M1189" s="27">
        <f>IF(D1189="","",INT((H1189-L1189*J1189)/J1189))</f>
        <v/>
      </c>
      <c r="N1189" s="27">
        <f>IF(D1189="","",INT((I1189-L1189)/J1189))</f>
        <v/>
      </c>
      <c r="O1189" s="27">
        <f>IF(D1189="","",H1189-L1189*J1189-M1189*J1189)</f>
        <v/>
      </c>
      <c r="P1189" s="27">
        <f>IF(D1189="","",I1189-L1189-N1189*J1189)</f>
        <v/>
      </c>
      <c r="Q1189" s="27">
        <f>IF(D1189="","",IF(AND(O1189&gt;0,P1189&gt;0),IF(O1189+P1189&lt;=J1189,1,2),IF(O1189+P1189&gt;0,1,0)))</f>
        <v/>
      </c>
      <c r="R1189" s="27">
        <f>IF(D1189="","",L1189+M1189+N1189+Q1189)</f>
        <v/>
      </c>
      <c r="S1189" s="27">
        <f>IF(D1189="","",SUMIFS('3_Package_List'!$H$2:$H$5001,'3_Package_List'!$E$2:$E$5001,C1189,'3_Package_List'!$G$2:$G$5001,D1189))</f>
        <v/>
      </c>
      <c r="T1189" s="27">
        <f>IF(D1189="","",SUMIFS('3_Package_List'!$J$2:$J$5001,'3_Package_List'!$E$2:$E$5001,C1189,'3_Package_List'!$G$2:$G$5001,D1189))</f>
        <v/>
      </c>
      <c r="U1189" s="27">
        <f>IF(D1189="","",COUNTIFS('3_Package_List'!$E$2:$E$5001,C1189,'3_Package_List'!$G$2:$G$5001,D1189))</f>
        <v/>
      </c>
      <c r="V1189" s="27">
        <f>IF(D1189="","",IF(U1189=0,"Not listed yet",IF(AND(S1189=H1189,T1189=I1189,U1189=R1189),"OK","Mismatch")))</f>
        <v/>
      </c>
    </row>
    <row r="1190">
      <c r="A1190" s="25" t="n"/>
      <c r="B1190" s="25" t="n"/>
      <c r="C1190" s="26" t="n"/>
      <c r="D1190" s="26" t="n"/>
      <c r="E1190" s="26" t="n"/>
      <c r="F1190" s="26" t="n"/>
      <c r="G1190" s="25" t="n"/>
      <c r="H1190" s="25" t="n"/>
      <c r="I1190" s="25" t="n"/>
      <c r="J1190" s="25" t="n"/>
      <c r="K1190" s="25" t="n"/>
      <c r="L1190" s="27">
        <f>IF(D1190="","",MIN(INT(H1190/J1190),I1190))</f>
        <v/>
      </c>
      <c r="M1190" s="27">
        <f>IF(D1190="","",INT((H1190-L1190*J1190)/J1190))</f>
        <v/>
      </c>
      <c r="N1190" s="27">
        <f>IF(D1190="","",INT((I1190-L1190)/J1190))</f>
        <v/>
      </c>
      <c r="O1190" s="27">
        <f>IF(D1190="","",H1190-L1190*J1190-M1190*J1190)</f>
        <v/>
      </c>
      <c r="P1190" s="27">
        <f>IF(D1190="","",I1190-L1190-N1190*J1190)</f>
        <v/>
      </c>
      <c r="Q1190" s="27">
        <f>IF(D1190="","",IF(AND(O1190&gt;0,P1190&gt;0),IF(O1190+P1190&lt;=J1190,1,2),IF(O1190+P1190&gt;0,1,0)))</f>
        <v/>
      </c>
      <c r="R1190" s="27">
        <f>IF(D1190="","",L1190+M1190+N1190+Q1190)</f>
        <v/>
      </c>
      <c r="S1190" s="27">
        <f>IF(D1190="","",SUMIFS('3_Package_List'!$H$2:$H$5001,'3_Package_List'!$E$2:$E$5001,C1190,'3_Package_List'!$G$2:$G$5001,D1190))</f>
        <v/>
      </c>
      <c r="T1190" s="27">
        <f>IF(D1190="","",SUMIFS('3_Package_List'!$J$2:$J$5001,'3_Package_List'!$E$2:$E$5001,C1190,'3_Package_List'!$G$2:$G$5001,D1190))</f>
        <v/>
      </c>
      <c r="U1190" s="27">
        <f>IF(D1190="","",COUNTIFS('3_Package_List'!$E$2:$E$5001,C1190,'3_Package_List'!$G$2:$G$5001,D1190))</f>
        <v/>
      </c>
      <c r="V1190" s="27">
        <f>IF(D1190="","",IF(U1190=0,"Not listed yet",IF(AND(S1190=H1190,T1190=I1190,U1190=R1190),"OK","Mismatch")))</f>
        <v/>
      </c>
    </row>
    <row r="1191">
      <c r="A1191" s="25" t="n"/>
      <c r="B1191" s="25" t="n"/>
      <c r="C1191" s="26" t="n"/>
      <c r="D1191" s="26" t="n"/>
      <c r="E1191" s="26" t="n"/>
      <c r="F1191" s="26" t="n"/>
      <c r="G1191" s="25" t="n"/>
      <c r="H1191" s="25" t="n"/>
      <c r="I1191" s="25" t="n"/>
      <c r="J1191" s="25" t="n"/>
      <c r="K1191" s="25" t="n"/>
      <c r="L1191" s="27">
        <f>IF(D1191="","",MIN(INT(H1191/J1191),I1191))</f>
        <v/>
      </c>
      <c r="M1191" s="27">
        <f>IF(D1191="","",INT((H1191-L1191*J1191)/J1191))</f>
        <v/>
      </c>
      <c r="N1191" s="27">
        <f>IF(D1191="","",INT((I1191-L1191)/J1191))</f>
        <v/>
      </c>
      <c r="O1191" s="27">
        <f>IF(D1191="","",H1191-L1191*J1191-M1191*J1191)</f>
        <v/>
      </c>
      <c r="P1191" s="27">
        <f>IF(D1191="","",I1191-L1191-N1191*J1191)</f>
        <v/>
      </c>
      <c r="Q1191" s="27">
        <f>IF(D1191="","",IF(AND(O1191&gt;0,P1191&gt;0),IF(O1191+P1191&lt;=J1191,1,2),IF(O1191+P1191&gt;0,1,0)))</f>
        <v/>
      </c>
      <c r="R1191" s="27">
        <f>IF(D1191="","",L1191+M1191+N1191+Q1191)</f>
        <v/>
      </c>
      <c r="S1191" s="27">
        <f>IF(D1191="","",SUMIFS('3_Package_List'!$H$2:$H$5001,'3_Package_List'!$E$2:$E$5001,C1191,'3_Package_List'!$G$2:$G$5001,D1191))</f>
        <v/>
      </c>
      <c r="T1191" s="27">
        <f>IF(D1191="","",SUMIFS('3_Package_List'!$J$2:$J$5001,'3_Package_List'!$E$2:$E$5001,C1191,'3_Package_List'!$G$2:$G$5001,D1191))</f>
        <v/>
      </c>
      <c r="U1191" s="27">
        <f>IF(D1191="","",COUNTIFS('3_Package_List'!$E$2:$E$5001,C1191,'3_Package_List'!$G$2:$G$5001,D1191))</f>
        <v/>
      </c>
      <c r="V1191" s="27">
        <f>IF(D1191="","",IF(U1191=0,"Not listed yet",IF(AND(S1191=H1191,T1191=I1191,U1191=R1191),"OK","Mismatch")))</f>
        <v/>
      </c>
    </row>
    <row r="1192">
      <c r="A1192" s="25" t="n"/>
      <c r="B1192" s="25" t="n"/>
      <c r="C1192" s="26" t="n"/>
      <c r="D1192" s="26" t="n"/>
      <c r="E1192" s="26" t="n"/>
      <c r="F1192" s="26" t="n"/>
      <c r="G1192" s="25" t="n"/>
      <c r="H1192" s="25" t="n"/>
      <c r="I1192" s="25" t="n"/>
      <c r="J1192" s="25" t="n"/>
      <c r="K1192" s="25" t="n"/>
      <c r="L1192" s="27">
        <f>IF(D1192="","",MIN(INT(H1192/J1192),I1192))</f>
        <v/>
      </c>
      <c r="M1192" s="27">
        <f>IF(D1192="","",INT((H1192-L1192*J1192)/J1192))</f>
        <v/>
      </c>
      <c r="N1192" s="27">
        <f>IF(D1192="","",INT((I1192-L1192)/J1192))</f>
        <v/>
      </c>
      <c r="O1192" s="27">
        <f>IF(D1192="","",H1192-L1192*J1192-M1192*J1192)</f>
        <v/>
      </c>
      <c r="P1192" s="27">
        <f>IF(D1192="","",I1192-L1192-N1192*J1192)</f>
        <v/>
      </c>
      <c r="Q1192" s="27">
        <f>IF(D1192="","",IF(AND(O1192&gt;0,P1192&gt;0),IF(O1192+P1192&lt;=J1192,1,2),IF(O1192+P1192&gt;0,1,0)))</f>
        <v/>
      </c>
      <c r="R1192" s="27">
        <f>IF(D1192="","",L1192+M1192+N1192+Q1192)</f>
        <v/>
      </c>
      <c r="S1192" s="27">
        <f>IF(D1192="","",SUMIFS('3_Package_List'!$H$2:$H$5001,'3_Package_List'!$E$2:$E$5001,C1192,'3_Package_List'!$G$2:$G$5001,D1192))</f>
        <v/>
      </c>
      <c r="T1192" s="27">
        <f>IF(D1192="","",SUMIFS('3_Package_List'!$J$2:$J$5001,'3_Package_List'!$E$2:$E$5001,C1192,'3_Package_List'!$G$2:$G$5001,D1192))</f>
        <v/>
      </c>
      <c r="U1192" s="27">
        <f>IF(D1192="","",COUNTIFS('3_Package_List'!$E$2:$E$5001,C1192,'3_Package_List'!$G$2:$G$5001,D1192))</f>
        <v/>
      </c>
      <c r="V1192" s="27">
        <f>IF(D1192="","",IF(U1192=0,"Not listed yet",IF(AND(S1192=H1192,T1192=I1192,U1192=R1192),"OK","Mismatch")))</f>
        <v/>
      </c>
    </row>
    <row r="1193">
      <c r="A1193" s="25" t="n"/>
      <c r="B1193" s="25" t="n"/>
      <c r="C1193" s="26" t="n"/>
      <c r="D1193" s="26" t="n"/>
      <c r="E1193" s="26" t="n"/>
      <c r="F1193" s="26" t="n"/>
      <c r="G1193" s="25" t="n"/>
      <c r="H1193" s="25" t="n"/>
      <c r="I1193" s="25" t="n"/>
      <c r="J1193" s="25" t="n"/>
      <c r="K1193" s="25" t="n"/>
      <c r="L1193" s="27">
        <f>IF(D1193="","",MIN(INT(H1193/J1193),I1193))</f>
        <v/>
      </c>
      <c r="M1193" s="27">
        <f>IF(D1193="","",INT((H1193-L1193*J1193)/J1193))</f>
        <v/>
      </c>
      <c r="N1193" s="27">
        <f>IF(D1193="","",INT((I1193-L1193)/J1193))</f>
        <v/>
      </c>
      <c r="O1193" s="27">
        <f>IF(D1193="","",H1193-L1193*J1193-M1193*J1193)</f>
        <v/>
      </c>
      <c r="P1193" s="27">
        <f>IF(D1193="","",I1193-L1193-N1193*J1193)</f>
        <v/>
      </c>
      <c r="Q1193" s="27">
        <f>IF(D1193="","",IF(AND(O1193&gt;0,P1193&gt;0),IF(O1193+P1193&lt;=J1193,1,2),IF(O1193+P1193&gt;0,1,0)))</f>
        <v/>
      </c>
      <c r="R1193" s="27">
        <f>IF(D1193="","",L1193+M1193+N1193+Q1193)</f>
        <v/>
      </c>
      <c r="S1193" s="27">
        <f>IF(D1193="","",SUMIFS('3_Package_List'!$H$2:$H$5001,'3_Package_List'!$E$2:$E$5001,C1193,'3_Package_List'!$G$2:$G$5001,D1193))</f>
        <v/>
      </c>
      <c r="T1193" s="27">
        <f>IF(D1193="","",SUMIFS('3_Package_List'!$J$2:$J$5001,'3_Package_List'!$E$2:$E$5001,C1193,'3_Package_List'!$G$2:$G$5001,D1193))</f>
        <v/>
      </c>
      <c r="U1193" s="27">
        <f>IF(D1193="","",COUNTIFS('3_Package_List'!$E$2:$E$5001,C1193,'3_Package_List'!$G$2:$G$5001,D1193))</f>
        <v/>
      </c>
      <c r="V1193" s="27">
        <f>IF(D1193="","",IF(U1193=0,"Not listed yet",IF(AND(S1193=H1193,T1193=I1193,U1193=R1193),"OK","Mismatch")))</f>
        <v/>
      </c>
    </row>
    <row r="1194">
      <c r="A1194" s="25" t="n"/>
      <c r="B1194" s="25" t="n"/>
      <c r="C1194" s="26" t="n"/>
      <c r="D1194" s="26" t="n"/>
      <c r="E1194" s="26" t="n"/>
      <c r="F1194" s="26" t="n"/>
      <c r="G1194" s="25" t="n"/>
      <c r="H1194" s="25" t="n"/>
      <c r="I1194" s="25" t="n"/>
      <c r="J1194" s="25" t="n"/>
      <c r="K1194" s="25" t="n"/>
      <c r="L1194" s="27">
        <f>IF(D1194="","",MIN(INT(H1194/J1194),I1194))</f>
        <v/>
      </c>
      <c r="M1194" s="27">
        <f>IF(D1194="","",INT((H1194-L1194*J1194)/J1194))</f>
        <v/>
      </c>
      <c r="N1194" s="27">
        <f>IF(D1194="","",INT((I1194-L1194)/J1194))</f>
        <v/>
      </c>
      <c r="O1194" s="27">
        <f>IF(D1194="","",H1194-L1194*J1194-M1194*J1194)</f>
        <v/>
      </c>
      <c r="P1194" s="27">
        <f>IF(D1194="","",I1194-L1194-N1194*J1194)</f>
        <v/>
      </c>
      <c r="Q1194" s="27">
        <f>IF(D1194="","",IF(AND(O1194&gt;0,P1194&gt;0),IF(O1194+P1194&lt;=J1194,1,2),IF(O1194+P1194&gt;0,1,0)))</f>
        <v/>
      </c>
      <c r="R1194" s="27">
        <f>IF(D1194="","",L1194+M1194+N1194+Q1194)</f>
        <v/>
      </c>
      <c r="S1194" s="27">
        <f>IF(D1194="","",SUMIFS('3_Package_List'!$H$2:$H$5001,'3_Package_List'!$E$2:$E$5001,C1194,'3_Package_List'!$G$2:$G$5001,D1194))</f>
        <v/>
      </c>
      <c r="T1194" s="27">
        <f>IF(D1194="","",SUMIFS('3_Package_List'!$J$2:$J$5001,'3_Package_List'!$E$2:$E$5001,C1194,'3_Package_List'!$G$2:$G$5001,D1194))</f>
        <v/>
      </c>
      <c r="U1194" s="27">
        <f>IF(D1194="","",COUNTIFS('3_Package_List'!$E$2:$E$5001,C1194,'3_Package_List'!$G$2:$G$5001,D1194))</f>
        <v/>
      </c>
      <c r="V1194" s="27">
        <f>IF(D1194="","",IF(U1194=0,"Not listed yet",IF(AND(S1194=H1194,T1194=I1194,U1194=R1194),"OK","Mismatch")))</f>
        <v/>
      </c>
    </row>
    <row r="1195">
      <c r="A1195" s="25" t="n"/>
      <c r="B1195" s="25" t="n"/>
      <c r="C1195" s="26" t="n"/>
      <c r="D1195" s="26" t="n"/>
      <c r="E1195" s="26" t="n"/>
      <c r="F1195" s="26" t="n"/>
      <c r="G1195" s="25" t="n"/>
      <c r="H1195" s="25" t="n"/>
      <c r="I1195" s="25" t="n"/>
      <c r="J1195" s="25" t="n"/>
      <c r="K1195" s="25" t="n"/>
      <c r="L1195" s="27">
        <f>IF(D1195="","",MIN(INT(H1195/J1195),I1195))</f>
        <v/>
      </c>
      <c r="M1195" s="27">
        <f>IF(D1195="","",INT((H1195-L1195*J1195)/J1195))</f>
        <v/>
      </c>
      <c r="N1195" s="27">
        <f>IF(D1195="","",INT((I1195-L1195)/J1195))</f>
        <v/>
      </c>
      <c r="O1195" s="27">
        <f>IF(D1195="","",H1195-L1195*J1195-M1195*J1195)</f>
        <v/>
      </c>
      <c r="P1195" s="27">
        <f>IF(D1195="","",I1195-L1195-N1195*J1195)</f>
        <v/>
      </c>
      <c r="Q1195" s="27">
        <f>IF(D1195="","",IF(AND(O1195&gt;0,P1195&gt;0),IF(O1195+P1195&lt;=J1195,1,2),IF(O1195+P1195&gt;0,1,0)))</f>
        <v/>
      </c>
      <c r="R1195" s="27">
        <f>IF(D1195="","",L1195+M1195+N1195+Q1195)</f>
        <v/>
      </c>
      <c r="S1195" s="27">
        <f>IF(D1195="","",SUMIFS('3_Package_List'!$H$2:$H$5001,'3_Package_List'!$E$2:$E$5001,C1195,'3_Package_List'!$G$2:$G$5001,D1195))</f>
        <v/>
      </c>
      <c r="T1195" s="27">
        <f>IF(D1195="","",SUMIFS('3_Package_List'!$J$2:$J$5001,'3_Package_List'!$E$2:$E$5001,C1195,'3_Package_List'!$G$2:$G$5001,D1195))</f>
        <v/>
      </c>
      <c r="U1195" s="27">
        <f>IF(D1195="","",COUNTIFS('3_Package_List'!$E$2:$E$5001,C1195,'3_Package_List'!$G$2:$G$5001,D1195))</f>
        <v/>
      </c>
      <c r="V1195" s="27">
        <f>IF(D1195="","",IF(U1195=0,"Not listed yet",IF(AND(S1195=H1195,T1195=I1195,U1195=R1195),"OK","Mismatch")))</f>
        <v/>
      </c>
    </row>
    <row r="1196">
      <c r="A1196" s="25" t="n"/>
      <c r="B1196" s="25" t="n"/>
      <c r="C1196" s="26" t="n"/>
      <c r="D1196" s="26" t="n"/>
      <c r="E1196" s="26" t="n"/>
      <c r="F1196" s="26" t="n"/>
      <c r="G1196" s="25" t="n"/>
      <c r="H1196" s="25" t="n"/>
      <c r="I1196" s="25" t="n"/>
      <c r="J1196" s="25" t="n"/>
      <c r="K1196" s="25" t="n"/>
      <c r="L1196" s="27">
        <f>IF(D1196="","",MIN(INT(H1196/J1196),I1196))</f>
        <v/>
      </c>
      <c r="M1196" s="27">
        <f>IF(D1196="","",INT((H1196-L1196*J1196)/J1196))</f>
        <v/>
      </c>
      <c r="N1196" s="27">
        <f>IF(D1196="","",INT((I1196-L1196)/J1196))</f>
        <v/>
      </c>
      <c r="O1196" s="27">
        <f>IF(D1196="","",H1196-L1196*J1196-M1196*J1196)</f>
        <v/>
      </c>
      <c r="P1196" s="27">
        <f>IF(D1196="","",I1196-L1196-N1196*J1196)</f>
        <v/>
      </c>
      <c r="Q1196" s="27">
        <f>IF(D1196="","",IF(AND(O1196&gt;0,P1196&gt;0),IF(O1196+P1196&lt;=J1196,1,2),IF(O1196+P1196&gt;0,1,0)))</f>
        <v/>
      </c>
      <c r="R1196" s="27">
        <f>IF(D1196="","",L1196+M1196+N1196+Q1196)</f>
        <v/>
      </c>
      <c r="S1196" s="27">
        <f>IF(D1196="","",SUMIFS('3_Package_List'!$H$2:$H$5001,'3_Package_List'!$E$2:$E$5001,C1196,'3_Package_List'!$G$2:$G$5001,D1196))</f>
        <v/>
      </c>
      <c r="T1196" s="27">
        <f>IF(D1196="","",SUMIFS('3_Package_List'!$J$2:$J$5001,'3_Package_List'!$E$2:$E$5001,C1196,'3_Package_List'!$G$2:$G$5001,D1196))</f>
        <v/>
      </c>
      <c r="U1196" s="27">
        <f>IF(D1196="","",COUNTIFS('3_Package_List'!$E$2:$E$5001,C1196,'3_Package_List'!$G$2:$G$5001,D1196))</f>
        <v/>
      </c>
      <c r="V1196" s="27">
        <f>IF(D1196="","",IF(U1196=0,"Not listed yet",IF(AND(S1196=H1196,T1196=I1196,U1196=R1196),"OK","Mismatch")))</f>
        <v/>
      </c>
    </row>
    <row r="1197">
      <c r="A1197" s="25" t="n"/>
      <c r="B1197" s="25" t="n"/>
      <c r="C1197" s="26" t="n"/>
      <c r="D1197" s="26" t="n"/>
      <c r="E1197" s="26" t="n"/>
      <c r="F1197" s="26" t="n"/>
      <c r="G1197" s="25" t="n"/>
      <c r="H1197" s="25" t="n"/>
      <c r="I1197" s="25" t="n"/>
      <c r="J1197" s="25" t="n"/>
      <c r="K1197" s="25" t="n"/>
      <c r="L1197" s="27">
        <f>IF(D1197="","",MIN(INT(H1197/J1197),I1197))</f>
        <v/>
      </c>
      <c r="M1197" s="27">
        <f>IF(D1197="","",INT((H1197-L1197*J1197)/J1197))</f>
        <v/>
      </c>
      <c r="N1197" s="27">
        <f>IF(D1197="","",INT((I1197-L1197)/J1197))</f>
        <v/>
      </c>
      <c r="O1197" s="27">
        <f>IF(D1197="","",H1197-L1197*J1197-M1197*J1197)</f>
        <v/>
      </c>
      <c r="P1197" s="27">
        <f>IF(D1197="","",I1197-L1197-N1197*J1197)</f>
        <v/>
      </c>
      <c r="Q1197" s="27">
        <f>IF(D1197="","",IF(AND(O1197&gt;0,P1197&gt;0),IF(O1197+P1197&lt;=J1197,1,2),IF(O1197+P1197&gt;0,1,0)))</f>
        <v/>
      </c>
      <c r="R1197" s="27">
        <f>IF(D1197="","",L1197+M1197+N1197+Q1197)</f>
        <v/>
      </c>
      <c r="S1197" s="27">
        <f>IF(D1197="","",SUMIFS('3_Package_List'!$H$2:$H$5001,'3_Package_List'!$E$2:$E$5001,C1197,'3_Package_List'!$G$2:$G$5001,D1197))</f>
        <v/>
      </c>
      <c r="T1197" s="27">
        <f>IF(D1197="","",SUMIFS('3_Package_List'!$J$2:$J$5001,'3_Package_List'!$E$2:$E$5001,C1197,'3_Package_List'!$G$2:$G$5001,D1197))</f>
        <v/>
      </c>
      <c r="U1197" s="27">
        <f>IF(D1197="","",COUNTIFS('3_Package_List'!$E$2:$E$5001,C1197,'3_Package_List'!$G$2:$G$5001,D1197))</f>
        <v/>
      </c>
      <c r="V1197" s="27">
        <f>IF(D1197="","",IF(U1197=0,"Not listed yet",IF(AND(S1197=H1197,T1197=I1197,U1197=R1197),"OK","Mismatch")))</f>
        <v/>
      </c>
    </row>
    <row r="1198">
      <c r="A1198" s="25" t="n"/>
      <c r="B1198" s="25" t="n"/>
      <c r="C1198" s="26" t="n"/>
      <c r="D1198" s="26" t="n"/>
      <c r="E1198" s="26" t="n"/>
      <c r="F1198" s="26" t="n"/>
      <c r="G1198" s="25" t="n"/>
      <c r="H1198" s="25" t="n"/>
      <c r="I1198" s="25" t="n"/>
      <c r="J1198" s="25" t="n"/>
      <c r="K1198" s="25" t="n"/>
      <c r="L1198" s="27">
        <f>IF(D1198="","",MIN(INT(H1198/J1198),I1198))</f>
        <v/>
      </c>
      <c r="M1198" s="27">
        <f>IF(D1198="","",INT((H1198-L1198*J1198)/J1198))</f>
        <v/>
      </c>
      <c r="N1198" s="27">
        <f>IF(D1198="","",INT((I1198-L1198)/J1198))</f>
        <v/>
      </c>
      <c r="O1198" s="27">
        <f>IF(D1198="","",H1198-L1198*J1198-M1198*J1198)</f>
        <v/>
      </c>
      <c r="P1198" s="27">
        <f>IF(D1198="","",I1198-L1198-N1198*J1198)</f>
        <v/>
      </c>
      <c r="Q1198" s="27">
        <f>IF(D1198="","",IF(AND(O1198&gt;0,P1198&gt;0),IF(O1198+P1198&lt;=J1198,1,2),IF(O1198+P1198&gt;0,1,0)))</f>
        <v/>
      </c>
      <c r="R1198" s="27">
        <f>IF(D1198="","",L1198+M1198+N1198+Q1198)</f>
        <v/>
      </c>
      <c r="S1198" s="27">
        <f>IF(D1198="","",SUMIFS('3_Package_List'!$H$2:$H$5001,'3_Package_List'!$E$2:$E$5001,C1198,'3_Package_List'!$G$2:$G$5001,D1198))</f>
        <v/>
      </c>
      <c r="T1198" s="27">
        <f>IF(D1198="","",SUMIFS('3_Package_List'!$J$2:$J$5001,'3_Package_List'!$E$2:$E$5001,C1198,'3_Package_List'!$G$2:$G$5001,D1198))</f>
        <v/>
      </c>
      <c r="U1198" s="27">
        <f>IF(D1198="","",COUNTIFS('3_Package_List'!$E$2:$E$5001,C1198,'3_Package_List'!$G$2:$G$5001,D1198))</f>
        <v/>
      </c>
      <c r="V1198" s="27">
        <f>IF(D1198="","",IF(U1198=0,"Not listed yet",IF(AND(S1198=H1198,T1198=I1198,U1198=R1198),"OK","Mismatch")))</f>
        <v/>
      </c>
    </row>
    <row r="1199">
      <c r="A1199" s="25" t="n"/>
      <c r="B1199" s="25" t="n"/>
      <c r="C1199" s="26" t="n"/>
      <c r="D1199" s="26" t="n"/>
      <c r="E1199" s="26" t="n"/>
      <c r="F1199" s="26" t="n"/>
      <c r="G1199" s="25" t="n"/>
      <c r="H1199" s="25" t="n"/>
      <c r="I1199" s="25" t="n"/>
      <c r="J1199" s="25" t="n"/>
      <c r="K1199" s="25" t="n"/>
      <c r="L1199" s="27">
        <f>IF(D1199="","",MIN(INT(H1199/J1199),I1199))</f>
        <v/>
      </c>
      <c r="M1199" s="27">
        <f>IF(D1199="","",INT((H1199-L1199*J1199)/J1199))</f>
        <v/>
      </c>
      <c r="N1199" s="27">
        <f>IF(D1199="","",INT((I1199-L1199)/J1199))</f>
        <v/>
      </c>
      <c r="O1199" s="27">
        <f>IF(D1199="","",H1199-L1199*J1199-M1199*J1199)</f>
        <v/>
      </c>
      <c r="P1199" s="27">
        <f>IF(D1199="","",I1199-L1199-N1199*J1199)</f>
        <v/>
      </c>
      <c r="Q1199" s="27">
        <f>IF(D1199="","",IF(AND(O1199&gt;0,P1199&gt;0),IF(O1199+P1199&lt;=J1199,1,2),IF(O1199+P1199&gt;0,1,0)))</f>
        <v/>
      </c>
      <c r="R1199" s="27">
        <f>IF(D1199="","",L1199+M1199+N1199+Q1199)</f>
        <v/>
      </c>
      <c r="S1199" s="27">
        <f>IF(D1199="","",SUMIFS('3_Package_List'!$H$2:$H$5001,'3_Package_List'!$E$2:$E$5001,C1199,'3_Package_List'!$G$2:$G$5001,D1199))</f>
        <v/>
      </c>
      <c r="T1199" s="27">
        <f>IF(D1199="","",SUMIFS('3_Package_List'!$J$2:$J$5001,'3_Package_List'!$E$2:$E$5001,C1199,'3_Package_List'!$G$2:$G$5001,D1199))</f>
        <v/>
      </c>
      <c r="U1199" s="27">
        <f>IF(D1199="","",COUNTIFS('3_Package_List'!$E$2:$E$5001,C1199,'3_Package_List'!$G$2:$G$5001,D1199))</f>
        <v/>
      </c>
      <c r="V1199" s="27">
        <f>IF(D1199="","",IF(U1199=0,"Not listed yet",IF(AND(S1199=H1199,T1199=I1199,U1199=R1199),"OK","Mismatch")))</f>
        <v/>
      </c>
    </row>
    <row r="1200">
      <c r="A1200" s="25" t="n"/>
      <c r="B1200" s="25" t="n"/>
      <c r="C1200" s="26" t="n"/>
      <c r="D1200" s="26" t="n"/>
      <c r="E1200" s="26" t="n"/>
      <c r="F1200" s="26" t="n"/>
      <c r="G1200" s="25" t="n"/>
      <c r="H1200" s="25" t="n"/>
      <c r="I1200" s="25" t="n"/>
      <c r="J1200" s="25" t="n"/>
      <c r="K1200" s="25" t="n"/>
      <c r="L1200" s="27">
        <f>IF(D1200="","",MIN(INT(H1200/J1200),I1200))</f>
        <v/>
      </c>
      <c r="M1200" s="27">
        <f>IF(D1200="","",INT((H1200-L1200*J1200)/J1200))</f>
        <v/>
      </c>
      <c r="N1200" s="27">
        <f>IF(D1200="","",INT((I1200-L1200)/J1200))</f>
        <v/>
      </c>
      <c r="O1200" s="27">
        <f>IF(D1200="","",H1200-L1200*J1200-M1200*J1200)</f>
        <v/>
      </c>
      <c r="P1200" s="27">
        <f>IF(D1200="","",I1200-L1200-N1200*J1200)</f>
        <v/>
      </c>
      <c r="Q1200" s="27">
        <f>IF(D1200="","",IF(AND(O1200&gt;0,P1200&gt;0),IF(O1200+P1200&lt;=J1200,1,2),IF(O1200+P1200&gt;0,1,0)))</f>
        <v/>
      </c>
      <c r="R1200" s="27">
        <f>IF(D1200="","",L1200+M1200+N1200+Q1200)</f>
        <v/>
      </c>
      <c r="S1200" s="27">
        <f>IF(D1200="","",SUMIFS('3_Package_List'!$H$2:$H$5001,'3_Package_List'!$E$2:$E$5001,C1200,'3_Package_List'!$G$2:$G$5001,D1200))</f>
        <v/>
      </c>
      <c r="T1200" s="27">
        <f>IF(D1200="","",SUMIFS('3_Package_List'!$J$2:$J$5001,'3_Package_List'!$E$2:$E$5001,C1200,'3_Package_List'!$G$2:$G$5001,D1200))</f>
        <v/>
      </c>
      <c r="U1200" s="27">
        <f>IF(D1200="","",COUNTIFS('3_Package_List'!$E$2:$E$5001,C1200,'3_Package_List'!$G$2:$G$5001,D1200))</f>
        <v/>
      </c>
      <c r="V1200" s="27">
        <f>IF(D1200="","",IF(U1200=0,"Not listed yet",IF(AND(S1200=H1200,T1200=I1200,U1200=R1200),"OK","Mismatch")))</f>
        <v/>
      </c>
    </row>
    <row r="1201">
      <c r="A1201" s="25" t="n"/>
      <c r="B1201" s="25" t="n"/>
      <c r="C1201" s="26" t="n"/>
      <c r="D1201" s="26" t="n"/>
      <c r="E1201" s="26" t="n"/>
      <c r="F1201" s="26" t="n"/>
      <c r="G1201" s="25" t="n"/>
      <c r="H1201" s="25" t="n"/>
      <c r="I1201" s="25" t="n"/>
      <c r="J1201" s="25" t="n"/>
      <c r="K1201" s="25" t="n"/>
      <c r="L1201" s="27">
        <f>IF(D1201="","",MIN(INT(H1201/J1201),I1201))</f>
        <v/>
      </c>
      <c r="M1201" s="27">
        <f>IF(D1201="","",INT((H1201-L1201*J1201)/J1201))</f>
        <v/>
      </c>
      <c r="N1201" s="27">
        <f>IF(D1201="","",INT((I1201-L1201)/J1201))</f>
        <v/>
      </c>
      <c r="O1201" s="27">
        <f>IF(D1201="","",H1201-L1201*J1201-M1201*J1201)</f>
        <v/>
      </c>
      <c r="P1201" s="27">
        <f>IF(D1201="","",I1201-L1201-N1201*J1201)</f>
        <v/>
      </c>
      <c r="Q1201" s="27">
        <f>IF(D1201="","",IF(AND(O1201&gt;0,P1201&gt;0),IF(O1201+P1201&lt;=J1201,1,2),IF(O1201+P1201&gt;0,1,0)))</f>
        <v/>
      </c>
      <c r="R1201" s="27">
        <f>IF(D1201="","",L1201+M1201+N1201+Q1201)</f>
        <v/>
      </c>
      <c r="S1201" s="27">
        <f>IF(D1201="","",SUMIFS('3_Package_List'!$H$2:$H$5001,'3_Package_List'!$E$2:$E$5001,C1201,'3_Package_List'!$G$2:$G$5001,D1201))</f>
        <v/>
      </c>
      <c r="T1201" s="27">
        <f>IF(D1201="","",SUMIFS('3_Package_List'!$J$2:$J$5001,'3_Package_List'!$E$2:$E$5001,C1201,'3_Package_List'!$G$2:$G$5001,D1201))</f>
        <v/>
      </c>
      <c r="U1201" s="27">
        <f>IF(D1201="","",COUNTIFS('3_Package_List'!$E$2:$E$5001,C1201,'3_Package_List'!$G$2:$G$5001,D1201))</f>
        <v/>
      </c>
      <c r="V1201" s="27">
        <f>IF(D1201="","",IF(U1201=0,"Not listed yet",IF(AND(S1201=H1201,T1201=I1201,U1201=R1201),"OK","Mismatch")))</f>
        <v/>
      </c>
    </row>
    <row r="1202">
      <c r="A1202" s="25" t="n"/>
      <c r="B1202" s="25" t="n"/>
      <c r="C1202" s="26" t="n"/>
      <c r="D1202" s="26" t="n"/>
      <c r="E1202" s="26" t="n"/>
      <c r="F1202" s="26" t="n"/>
      <c r="G1202" s="25" t="n"/>
      <c r="H1202" s="25" t="n"/>
      <c r="I1202" s="25" t="n"/>
      <c r="J1202" s="25" t="n"/>
      <c r="K1202" s="25" t="n"/>
      <c r="L1202" s="27">
        <f>IF(D1202="","",MIN(INT(H1202/J1202),I1202))</f>
        <v/>
      </c>
      <c r="M1202" s="27">
        <f>IF(D1202="","",INT((H1202-L1202*J1202)/J1202))</f>
        <v/>
      </c>
      <c r="N1202" s="27">
        <f>IF(D1202="","",INT((I1202-L1202)/J1202))</f>
        <v/>
      </c>
      <c r="O1202" s="27">
        <f>IF(D1202="","",H1202-L1202*J1202-M1202*J1202)</f>
        <v/>
      </c>
      <c r="P1202" s="27">
        <f>IF(D1202="","",I1202-L1202-N1202*J1202)</f>
        <v/>
      </c>
      <c r="Q1202" s="27">
        <f>IF(D1202="","",IF(AND(O1202&gt;0,P1202&gt;0),IF(O1202+P1202&lt;=J1202,1,2),IF(O1202+P1202&gt;0,1,0)))</f>
        <v/>
      </c>
      <c r="R1202" s="27">
        <f>IF(D1202="","",L1202+M1202+N1202+Q1202)</f>
        <v/>
      </c>
      <c r="S1202" s="27">
        <f>IF(D1202="","",SUMIFS('3_Package_List'!$H$2:$H$5001,'3_Package_List'!$E$2:$E$5001,C1202,'3_Package_List'!$G$2:$G$5001,D1202))</f>
        <v/>
      </c>
      <c r="T1202" s="27">
        <f>IF(D1202="","",SUMIFS('3_Package_List'!$J$2:$J$5001,'3_Package_List'!$E$2:$E$5001,C1202,'3_Package_List'!$G$2:$G$5001,D1202))</f>
        <v/>
      </c>
      <c r="U1202" s="27">
        <f>IF(D1202="","",COUNTIFS('3_Package_List'!$E$2:$E$5001,C1202,'3_Package_List'!$G$2:$G$5001,D1202))</f>
        <v/>
      </c>
      <c r="V1202" s="27">
        <f>IF(D1202="","",IF(U1202=0,"Not listed yet",IF(AND(S1202=H1202,T1202=I1202,U1202=R1202),"OK","Mismatch")))</f>
        <v/>
      </c>
    </row>
    <row r="1203">
      <c r="A1203" s="25" t="n"/>
      <c r="B1203" s="25" t="n"/>
      <c r="C1203" s="26" t="n"/>
      <c r="D1203" s="26" t="n"/>
      <c r="E1203" s="26" t="n"/>
      <c r="F1203" s="26" t="n"/>
      <c r="G1203" s="25" t="n"/>
      <c r="H1203" s="25" t="n"/>
      <c r="I1203" s="25" t="n"/>
      <c r="J1203" s="25" t="n"/>
      <c r="K1203" s="25" t="n"/>
      <c r="L1203" s="27">
        <f>IF(D1203="","",MIN(INT(H1203/J1203),I1203))</f>
        <v/>
      </c>
      <c r="M1203" s="27">
        <f>IF(D1203="","",INT((H1203-L1203*J1203)/J1203))</f>
        <v/>
      </c>
      <c r="N1203" s="27">
        <f>IF(D1203="","",INT((I1203-L1203)/J1203))</f>
        <v/>
      </c>
      <c r="O1203" s="27">
        <f>IF(D1203="","",H1203-L1203*J1203-M1203*J1203)</f>
        <v/>
      </c>
      <c r="P1203" s="27">
        <f>IF(D1203="","",I1203-L1203-N1203*J1203)</f>
        <v/>
      </c>
      <c r="Q1203" s="27">
        <f>IF(D1203="","",IF(AND(O1203&gt;0,P1203&gt;0),IF(O1203+P1203&lt;=J1203,1,2),IF(O1203+P1203&gt;0,1,0)))</f>
        <v/>
      </c>
      <c r="R1203" s="27">
        <f>IF(D1203="","",L1203+M1203+N1203+Q1203)</f>
        <v/>
      </c>
      <c r="S1203" s="27">
        <f>IF(D1203="","",SUMIFS('3_Package_List'!$H$2:$H$5001,'3_Package_List'!$E$2:$E$5001,C1203,'3_Package_List'!$G$2:$G$5001,D1203))</f>
        <v/>
      </c>
      <c r="T1203" s="27">
        <f>IF(D1203="","",SUMIFS('3_Package_List'!$J$2:$J$5001,'3_Package_List'!$E$2:$E$5001,C1203,'3_Package_List'!$G$2:$G$5001,D1203))</f>
        <v/>
      </c>
      <c r="U1203" s="27">
        <f>IF(D1203="","",COUNTIFS('3_Package_List'!$E$2:$E$5001,C1203,'3_Package_List'!$G$2:$G$5001,D1203))</f>
        <v/>
      </c>
      <c r="V1203" s="27">
        <f>IF(D1203="","",IF(U1203=0,"Not listed yet",IF(AND(S1203=H1203,T1203=I1203,U1203=R1203),"OK","Mismatch")))</f>
        <v/>
      </c>
    </row>
    <row r="1204">
      <c r="A1204" s="25" t="n"/>
      <c r="B1204" s="25" t="n"/>
      <c r="C1204" s="26" t="n"/>
      <c r="D1204" s="26" t="n"/>
      <c r="E1204" s="26" t="n"/>
      <c r="F1204" s="26" t="n"/>
      <c r="G1204" s="25" t="n"/>
      <c r="H1204" s="25" t="n"/>
      <c r="I1204" s="25" t="n"/>
      <c r="J1204" s="25" t="n"/>
      <c r="K1204" s="25" t="n"/>
      <c r="L1204" s="27">
        <f>IF(D1204="","",MIN(INT(H1204/J1204),I1204))</f>
        <v/>
      </c>
      <c r="M1204" s="27">
        <f>IF(D1204="","",INT((H1204-L1204*J1204)/J1204))</f>
        <v/>
      </c>
      <c r="N1204" s="27">
        <f>IF(D1204="","",INT((I1204-L1204)/J1204))</f>
        <v/>
      </c>
      <c r="O1204" s="27">
        <f>IF(D1204="","",H1204-L1204*J1204-M1204*J1204)</f>
        <v/>
      </c>
      <c r="P1204" s="27">
        <f>IF(D1204="","",I1204-L1204-N1204*J1204)</f>
        <v/>
      </c>
      <c r="Q1204" s="27">
        <f>IF(D1204="","",IF(AND(O1204&gt;0,P1204&gt;0),IF(O1204+P1204&lt;=J1204,1,2),IF(O1204+P1204&gt;0,1,0)))</f>
        <v/>
      </c>
      <c r="R1204" s="27">
        <f>IF(D1204="","",L1204+M1204+N1204+Q1204)</f>
        <v/>
      </c>
      <c r="S1204" s="27">
        <f>IF(D1204="","",SUMIFS('3_Package_List'!$H$2:$H$5001,'3_Package_List'!$E$2:$E$5001,C1204,'3_Package_List'!$G$2:$G$5001,D1204))</f>
        <v/>
      </c>
      <c r="T1204" s="27">
        <f>IF(D1204="","",SUMIFS('3_Package_List'!$J$2:$J$5001,'3_Package_List'!$E$2:$E$5001,C1204,'3_Package_List'!$G$2:$G$5001,D1204))</f>
        <v/>
      </c>
      <c r="U1204" s="27">
        <f>IF(D1204="","",COUNTIFS('3_Package_List'!$E$2:$E$5001,C1204,'3_Package_List'!$G$2:$G$5001,D1204))</f>
        <v/>
      </c>
      <c r="V1204" s="27">
        <f>IF(D1204="","",IF(U1204=0,"Not listed yet",IF(AND(S1204=H1204,T1204=I1204,U1204=R1204),"OK","Mismatch")))</f>
        <v/>
      </c>
    </row>
    <row r="1205">
      <c r="A1205" s="25" t="n"/>
      <c r="B1205" s="25" t="n"/>
      <c r="C1205" s="26" t="n"/>
      <c r="D1205" s="26" t="n"/>
      <c r="E1205" s="26" t="n"/>
      <c r="F1205" s="26" t="n"/>
      <c r="G1205" s="25" t="n"/>
      <c r="H1205" s="25" t="n"/>
      <c r="I1205" s="25" t="n"/>
      <c r="J1205" s="25" t="n"/>
      <c r="K1205" s="25" t="n"/>
      <c r="L1205" s="27">
        <f>IF(D1205="","",MIN(INT(H1205/J1205),I1205))</f>
        <v/>
      </c>
      <c r="M1205" s="27">
        <f>IF(D1205="","",INT((H1205-L1205*J1205)/J1205))</f>
        <v/>
      </c>
      <c r="N1205" s="27">
        <f>IF(D1205="","",INT((I1205-L1205)/J1205))</f>
        <v/>
      </c>
      <c r="O1205" s="27">
        <f>IF(D1205="","",H1205-L1205*J1205-M1205*J1205)</f>
        <v/>
      </c>
      <c r="P1205" s="27">
        <f>IF(D1205="","",I1205-L1205-N1205*J1205)</f>
        <v/>
      </c>
      <c r="Q1205" s="27">
        <f>IF(D1205="","",IF(AND(O1205&gt;0,P1205&gt;0),IF(O1205+P1205&lt;=J1205,1,2),IF(O1205+P1205&gt;0,1,0)))</f>
        <v/>
      </c>
      <c r="R1205" s="27">
        <f>IF(D1205="","",L1205+M1205+N1205+Q1205)</f>
        <v/>
      </c>
      <c r="S1205" s="27">
        <f>IF(D1205="","",SUMIFS('3_Package_List'!$H$2:$H$5001,'3_Package_List'!$E$2:$E$5001,C1205,'3_Package_List'!$G$2:$G$5001,D1205))</f>
        <v/>
      </c>
      <c r="T1205" s="27">
        <f>IF(D1205="","",SUMIFS('3_Package_List'!$J$2:$J$5001,'3_Package_List'!$E$2:$E$5001,C1205,'3_Package_List'!$G$2:$G$5001,D1205))</f>
        <v/>
      </c>
      <c r="U1205" s="27">
        <f>IF(D1205="","",COUNTIFS('3_Package_List'!$E$2:$E$5001,C1205,'3_Package_List'!$G$2:$G$5001,D1205))</f>
        <v/>
      </c>
      <c r="V1205" s="27">
        <f>IF(D1205="","",IF(U1205=0,"Not listed yet",IF(AND(S1205=H1205,T1205=I1205,U1205=R1205),"OK","Mismatch")))</f>
        <v/>
      </c>
    </row>
    <row r="1206">
      <c r="A1206" s="25" t="n"/>
      <c r="B1206" s="25" t="n"/>
      <c r="C1206" s="26" t="n"/>
      <c r="D1206" s="26" t="n"/>
      <c r="E1206" s="26" t="n"/>
      <c r="F1206" s="26" t="n"/>
      <c r="G1206" s="25" t="n"/>
      <c r="H1206" s="25" t="n"/>
      <c r="I1206" s="25" t="n"/>
      <c r="J1206" s="25" t="n"/>
      <c r="K1206" s="25" t="n"/>
      <c r="L1206" s="27">
        <f>IF(D1206="","",MIN(INT(H1206/J1206),I1206))</f>
        <v/>
      </c>
      <c r="M1206" s="27">
        <f>IF(D1206="","",INT((H1206-L1206*J1206)/J1206))</f>
        <v/>
      </c>
      <c r="N1206" s="27">
        <f>IF(D1206="","",INT((I1206-L1206)/J1206))</f>
        <v/>
      </c>
      <c r="O1206" s="27">
        <f>IF(D1206="","",H1206-L1206*J1206-M1206*J1206)</f>
        <v/>
      </c>
      <c r="P1206" s="27">
        <f>IF(D1206="","",I1206-L1206-N1206*J1206)</f>
        <v/>
      </c>
      <c r="Q1206" s="27">
        <f>IF(D1206="","",IF(AND(O1206&gt;0,P1206&gt;0),IF(O1206+P1206&lt;=J1206,1,2),IF(O1206+P1206&gt;0,1,0)))</f>
        <v/>
      </c>
      <c r="R1206" s="27">
        <f>IF(D1206="","",L1206+M1206+N1206+Q1206)</f>
        <v/>
      </c>
      <c r="S1206" s="27">
        <f>IF(D1206="","",SUMIFS('3_Package_List'!$H$2:$H$5001,'3_Package_List'!$E$2:$E$5001,C1206,'3_Package_List'!$G$2:$G$5001,D1206))</f>
        <v/>
      </c>
      <c r="T1206" s="27">
        <f>IF(D1206="","",SUMIFS('3_Package_List'!$J$2:$J$5001,'3_Package_List'!$E$2:$E$5001,C1206,'3_Package_List'!$G$2:$G$5001,D1206))</f>
        <v/>
      </c>
      <c r="U1206" s="27">
        <f>IF(D1206="","",COUNTIFS('3_Package_List'!$E$2:$E$5001,C1206,'3_Package_List'!$G$2:$G$5001,D1206))</f>
        <v/>
      </c>
      <c r="V1206" s="27">
        <f>IF(D1206="","",IF(U1206=0,"Not listed yet",IF(AND(S1206=H1206,T1206=I1206,U1206=R1206),"OK","Mismatch")))</f>
        <v/>
      </c>
    </row>
    <row r="1207">
      <c r="A1207" s="25" t="n"/>
      <c r="B1207" s="25" t="n"/>
      <c r="C1207" s="26" t="n"/>
      <c r="D1207" s="26" t="n"/>
      <c r="E1207" s="26" t="n"/>
      <c r="F1207" s="26" t="n"/>
      <c r="G1207" s="25" t="n"/>
      <c r="H1207" s="25" t="n"/>
      <c r="I1207" s="25" t="n"/>
      <c r="J1207" s="25" t="n"/>
      <c r="K1207" s="25" t="n"/>
      <c r="L1207" s="27">
        <f>IF(D1207="","",MIN(INT(H1207/J1207),I1207))</f>
        <v/>
      </c>
      <c r="M1207" s="27">
        <f>IF(D1207="","",INT((H1207-L1207*J1207)/J1207))</f>
        <v/>
      </c>
      <c r="N1207" s="27">
        <f>IF(D1207="","",INT((I1207-L1207)/J1207))</f>
        <v/>
      </c>
      <c r="O1207" s="27">
        <f>IF(D1207="","",H1207-L1207*J1207-M1207*J1207)</f>
        <v/>
      </c>
      <c r="P1207" s="27">
        <f>IF(D1207="","",I1207-L1207-N1207*J1207)</f>
        <v/>
      </c>
      <c r="Q1207" s="27">
        <f>IF(D1207="","",IF(AND(O1207&gt;0,P1207&gt;0),IF(O1207+P1207&lt;=J1207,1,2),IF(O1207+P1207&gt;0,1,0)))</f>
        <v/>
      </c>
      <c r="R1207" s="27">
        <f>IF(D1207="","",L1207+M1207+N1207+Q1207)</f>
        <v/>
      </c>
      <c r="S1207" s="27">
        <f>IF(D1207="","",SUMIFS('3_Package_List'!$H$2:$H$5001,'3_Package_List'!$E$2:$E$5001,C1207,'3_Package_List'!$G$2:$G$5001,D1207))</f>
        <v/>
      </c>
      <c r="T1207" s="27">
        <f>IF(D1207="","",SUMIFS('3_Package_List'!$J$2:$J$5001,'3_Package_List'!$E$2:$E$5001,C1207,'3_Package_List'!$G$2:$G$5001,D1207))</f>
        <v/>
      </c>
      <c r="U1207" s="27">
        <f>IF(D1207="","",COUNTIFS('3_Package_List'!$E$2:$E$5001,C1207,'3_Package_List'!$G$2:$G$5001,D1207))</f>
        <v/>
      </c>
      <c r="V1207" s="27">
        <f>IF(D1207="","",IF(U1207=0,"Not listed yet",IF(AND(S1207=H1207,T1207=I1207,U1207=R1207),"OK","Mismatch")))</f>
        <v/>
      </c>
    </row>
    <row r="1208">
      <c r="A1208" s="25" t="n"/>
      <c r="B1208" s="25" t="n"/>
      <c r="C1208" s="26" t="n"/>
      <c r="D1208" s="26" t="n"/>
      <c r="E1208" s="26" t="n"/>
      <c r="F1208" s="26" t="n"/>
      <c r="G1208" s="25" t="n"/>
      <c r="H1208" s="25" t="n"/>
      <c r="I1208" s="25" t="n"/>
      <c r="J1208" s="25" t="n"/>
      <c r="K1208" s="25" t="n"/>
      <c r="L1208" s="27">
        <f>IF(D1208="","",MIN(INT(H1208/J1208),I1208))</f>
        <v/>
      </c>
      <c r="M1208" s="27">
        <f>IF(D1208="","",INT((H1208-L1208*J1208)/J1208))</f>
        <v/>
      </c>
      <c r="N1208" s="27">
        <f>IF(D1208="","",INT((I1208-L1208)/J1208))</f>
        <v/>
      </c>
      <c r="O1208" s="27">
        <f>IF(D1208="","",H1208-L1208*J1208-M1208*J1208)</f>
        <v/>
      </c>
      <c r="P1208" s="27">
        <f>IF(D1208="","",I1208-L1208-N1208*J1208)</f>
        <v/>
      </c>
      <c r="Q1208" s="27">
        <f>IF(D1208="","",IF(AND(O1208&gt;0,P1208&gt;0),IF(O1208+P1208&lt;=J1208,1,2),IF(O1208+P1208&gt;0,1,0)))</f>
        <v/>
      </c>
      <c r="R1208" s="27">
        <f>IF(D1208="","",L1208+M1208+N1208+Q1208)</f>
        <v/>
      </c>
      <c r="S1208" s="27">
        <f>IF(D1208="","",SUMIFS('3_Package_List'!$H$2:$H$5001,'3_Package_List'!$E$2:$E$5001,C1208,'3_Package_List'!$G$2:$G$5001,D1208))</f>
        <v/>
      </c>
      <c r="T1208" s="27">
        <f>IF(D1208="","",SUMIFS('3_Package_List'!$J$2:$J$5001,'3_Package_List'!$E$2:$E$5001,C1208,'3_Package_List'!$G$2:$G$5001,D1208))</f>
        <v/>
      </c>
      <c r="U1208" s="27">
        <f>IF(D1208="","",COUNTIFS('3_Package_List'!$E$2:$E$5001,C1208,'3_Package_List'!$G$2:$G$5001,D1208))</f>
        <v/>
      </c>
      <c r="V1208" s="27">
        <f>IF(D1208="","",IF(U1208=0,"Not listed yet",IF(AND(S1208=H1208,T1208=I1208,U1208=R1208),"OK","Mismatch")))</f>
        <v/>
      </c>
    </row>
    <row r="1209">
      <c r="A1209" s="25" t="n"/>
      <c r="B1209" s="25" t="n"/>
      <c r="C1209" s="26" t="n"/>
      <c r="D1209" s="26" t="n"/>
      <c r="E1209" s="26" t="n"/>
      <c r="F1209" s="26" t="n"/>
      <c r="G1209" s="25" t="n"/>
      <c r="H1209" s="25" t="n"/>
      <c r="I1209" s="25" t="n"/>
      <c r="J1209" s="25" t="n"/>
      <c r="K1209" s="25" t="n"/>
      <c r="L1209" s="27">
        <f>IF(D1209="","",MIN(INT(H1209/J1209),I1209))</f>
        <v/>
      </c>
      <c r="M1209" s="27">
        <f>IF(D1209="","",INT((H1209-L1209*J1209)/J1209))</f>
        <v/>
      </c>
      <c r="N1209" s="27">
        <f>IF(D1209="","",INT((I1209-L1209)/J1209))</f>
        <v/>
      </c>
      <c r="O1209" s="27">
        <f>IF(D1209="","",H1209-L1209*J1209-M1209*J1209)</f>
        <v/>
      </c>
      <c r="P1209" s="27">
        <f>IF(D1209="","",I1209-L1209-N1209*J1209)</f>
        <v/>
      </c>
      <c r="Q1209" s="27">
        <f>IF(D1209="","",IF(AND(O1209&gt;0,P1209&gt;0),IF(O1209+P1209&lt;=J1209,1,2),IF(O1209+P1209&gt;0,1,0)))</f>
        <v/>
      </c>
      <c r="R1209" s="27">
        <f>IF(D1209="","",L1209+M1209+N1209+Q1209)</f>
        <v/>
      </c>
      <c r="S1209" s="27">
        <f>IF(D1209="","",SUMIFS('3_Package_List'!$H$2:$H$5001,'3_Package_List'!$E$2:$E$5001,C1209,'3_Package_List'!$G$2:$G$5001,D1209))</f>
        <v/>
      </c>
      <c r="T1209" s="27">
        <f>IF(D1209="","",SUMIFS('3_Package_List'!$J$2:$J$5001,'3_Package_List'!$E$2:$E$5001,C1209,'3_Package_List'!$G$2:$G$5001,D1209))</f>
        <v/>
      </c>
      <c r="U1209" s="27">
        <f>IF(D1209="","",COUNTIFS('3_Package_List'!$E$2:$E$5001,C1209,'3_Package_List'!$G$2:$G$5001,D1209))</f>
        <v/>
      </c>
      <c r="V1209" s="27">
        <f>IF(D1209="","",IF(U1209=0,"Not listed yet",IF(AND(S1209=H1209,T1209=I1209,U1209=R1209),"OK","Mismatch")))</f>
        <v/>
      </c>
    </row>
    <row r="1210">
      <c r="A1210" s="25" t="n"/>
      <c r="B1210" s="25" t="n"/>
      <c r="C1210" s="26" t="n"/>
      <c r="D1210" s="26" t="n"/>
      <c r="E1210" s="26" t="n"/>
      <c r="F1210" s="26" t="n"/>
      <c r="G1210" s="25" t="n"/>
      <c r="H1210" s="25" t="n"/>
      <c r="I1210" s="25" t="n"/>
      <c r="J1210" s="25" t="n"/>
      <c r="K1210" s="25" t="n"/>
      <c r="L1210" s="27">
        <f>IF(D1210="","",MIN(INT(H1210/J1210),I1210))</f>
        <v/>
      </c>
      <c r="M1210" s="27">
        <f>IF(D1210="","",INT((H1210-L1210*J1210)/J1210))</f>
        <v/>
      </c>
      <c r="N1210" s="27">
        <f>IF(D1210="","",INT((I1210-L1210)/J1210))</f>
        <v/>
      </c>
      <c r="O1210" s="27">
        <f>IF(D1210="","",H1210-L1210*J1210-M1210*J1210)</f>
        <v/>
      </c>
      <c r="P1210" s="27">
        <f>IF(D1210="","",I1210-L1210-N1210*J1210)</f>
        <v/>
      </c>
      <c r="Q1210" s="27">
        <f>IF(D1210="","",IF(AND(O1210&gt;0,P1210&gt;0),IF(O1210+P1210&lt;=J1210,1,2),IF(O1210+P1210&gt;0,1,0)))</f>
        <v/>
      </c>
      <c r="R1210" s="27">
        <f>IF(D1210="","",L1210+M1210+N1210+Q1210)</f>
        <v/>
      </c>
      <c r="S1210" s="27">
        <f>IF(D1210="","",SUMIFS('3_Package_List'!$H$2:$H$5001,'3_Package_List'!$E$2:$E$5001,C1210,'3_Package_List'!$G$2:$G$5001,D1210))</f>
        <v/>
      </c>
      <c r="T1210" s="27">
        <f>IF(D1210="","",SUMIFS('3_Package_List'!$J$2:$J$5001,'3_Package_List'!$E$2:$E$5001,C1210,'3_Package_List'!$G$2:$G$5001,D1210))</f>
        <v/>
      </c>
      <c r="U1210" s="27">
        <f>IF(D1210="","",COUNTIFS('3_Package_List'!$E$2:$E$5001,C1210,'3_Package_List'!$G$2:$G$5001,D1210))</f>
        <v/>
      </c>
      <c r="V1210" s="27">
        <f>IF(D1210="","",IF(U1210=0,"Not listed yet",IF(AND(S1210=H1210,T1210=I1210,U1210=R1210),"OK","Mismatch")))</f>
        <v/>
      </c>
    </row>
    <row r="1211">
      <c r="A1211" s="25" t="n"/>
      <c r="B1211" s="25" t="n"/>
      <c r="C1211" s="26" t="n"/>
      <c r="D1211" s="26" t="n"/>
      <c r="E1211" s="26" t="n"/>
      <c r="F1211" s="26" t="n"/>
      <c r="G1211" s="25" t="n"/>
      <c r="H1211" s="25" t="n"/>
      <c r="I1211" s="25" t="n"/>
      <c r="J1211" s="25" t="n"/>
      <c r="K1211" s="25" t="n"/>
      <c r="L1211" s="27">
        <f>IF(D1211="","",MIN(INT(H1211/J1211),I1211))</f>
        <v/>
      </c>
      <c r="M1211" s="27">
        <f>IF(D1211="","",INT((H1211-L1211*J1211)/J1211))</f>
        <v/>
      </c>
      <c r="N1211" s="27">
        <f>IF(D1211="","",INT((I1211-L1211)/J1211))</f>
        <v/>
      </c>
      <c r="O1211" s="27">
        <f>IF(D1211="","",H1211-L1211*J1211-M1211*J1211)</f>
        <v/>
      </c>
      <c r="P1211" s="27">
        <f>IF(D1211="","",I1211-L1211-N1211*J1211)</f>
        <v/>
      </c>
      <c r="Q1211" s="27">
        <f>IF(D1211="","",IF(AND(O1211&gt;0,P1211&gt;0),IF(O1211+P1211&lt;=J1211,1,2),IF(O1211+P1211&gt;0,1,0)))</f>
        <v/>
      </c>
      <c r="R1211" s="27">
        <f>IF(D1211="","",L1211+M1211+N1211+Q1211)</f>
        <v/>
      </c>
      <c r="S1211" s="27">
        <f>IF(D1211="","",SUMIFS('3_Package_List'!$H$2:$H$5001,'3_Package_List'!$E$2:$E$5001,C1211,'3_Package_List'!$G$2:$G$5001,D1211))</f>
        <v/>
      </c>
      <c r="T1211" s="27">
        <f>IF(D1211="","",SUMIFS('3_Package_List'!$J$2:$J$5001,'3_Package_List'!$E$2:$E$5001,C1211,'3_Package_List'!$G$2:$G$5001,D1211))</f>
        <v/>
      </c>
      <c r="U1211" s="27">
        <f>IF(D1211="","",COUNTIFS('3_Package_List'!$E$2:$E$5001,C1211,'3_Package_List'!$G$2:$G$5001,D1211))</f>
        <v/>
      </c>
      <c r="V1211" s="27">
        <f>IF(D1211="","",IF(U1211=0,"Not listed yet",IF(AND(S1211=H1211,T1211=I1211,U1211=R1211),"OK","Mismatch")))</f>
        <v/>
      </c>
    </row>
    <row r="1212">
      <c r="A1212" s="25" t="n"/>
      <c r="B1212" s="25" t="n"/>
      <c r="C1212" s="26" t="n"/>
      <c r="D1212" s="26" t="n"/>
      <c r="E1212" s="26" t="n"/>
      <c r="F1212" s="26" t="n"/>
      <c r="G1212" s="25" t="n"/>
      <c r="H1212" s="25" t="n"/>
      <c r="I1212" s="25" t="n"/>
      <c r="J1212" s="25" t="n"/>
      <c r="K1212" s="25" t="n"/>
      <c r="L1212" s="27">
        <f>IF(D1212="","",MIN(INT(H1212/J1212),I1212))</f>
        <v/>
      </c>
      <c r="M1212" s="27">
        <f>IF(D1212="","",INT((H1212-L1212*J1212)/J1212))</f>
        <v/>
      </c>
      <c r="N1212" s="27">
        <f>IF(D1212="","",INT((I1212-L1212)/J1212))</f>
        <v/>
      </c>
      <c r="O1212" s="27">
        <f>IF(D1212="","",H1212-L1212*J1212-M1212*J1212)</f>
        <v/>
      </c>
      <c r="P1212" s="27">
        <f>IF(D1212="","",I1212-L1212-N1212*J1212)</f>
        <v/>
      </c>
      <c r="Q1212" s="27">
        <f>IF(D1212="","",IF(AND(O1212&gt;0,P1212&gt;0),IF(O1212+P1212&lt;=J1212,1,2),IF(O1212+P1212&gt;0,1,0)))</f>
        <v/>
      </c>
      <c r="R1212" s="27">
        <f>IF(D1212="","",L1212+M1212+N1212+Q1212)</f>
        <v/>
      </c>
      <c r="S1212" s="27">
        <f>IF(D1212="","",SUMIFS('3_Package_List'!$H$2:$H$5001,'3_Package_List'!$E$2:$E$5001,C1212,'3_Package_List'!$G$2:$G$5001,D1212))</f>
        <v/>
      </c>
      <c r="T1212" s="27">
        <f>IF(D1212="","",SUMIFS('3_Package_List'!$J$2:$J$5001,'3_Package_List'!$E$2:$E$5001,C1212,'3_Package_List'!$G$2:$G$5001,D1212))</f>
        <v/>
      </c>
      <c r="U1212" s="27">
        <f>IF(D1212="","",COUNTIFS('3_Package_List'!$E$2:$E$5001,C1212,'3_Package_List'!$G$2:$G$5001,D1212))</f>
        <v/>
      </c>
      <c r="V1212" s="27">
        <f>IF(D1212="","",IF(U1212=0,"Not listed yet",IF(AND(S1212=H1212,T1212=I1212,U1212=R1212),"OK","Mismatch")))</f>
        <v/>
      </c>
    </row>
    <row r="1213">
      <c r="A1213" s="25" t="n"/>
      <c r="B1213" s="25" t="n"/>
      <c r="C1213" s="26" t="n"/>
      <c r="D1213" s="26" t="n"/>
      <c r="E1213" s="26" t="n"/>
      <c r="F1213" s="26" t="n"/>
      <c r="G1213" s="25" t="n"/>
      <c r="H1213" s="25" t="n"/>
      <c r="I1213" s="25" t="n"/>
      <c r="J1213" s="25" t="n"/>
      <c r="K1213" s="25" t="n"/>
      <c r="L1213" s="27">
        <f>IF(D1213="","",MIN(INT(H1213/J1213),I1213))</f>
        <v/>
      </c>
      <c r="M1213" s="27">
        <f>IF(D1213="","",INT((H1213-L1213*J1213)/J1213))</f>
        <v/>
      </c>
      <c r="N1213" s="27">
        <f>IF(D1213="","",INT((I1213-L1213)/J1213))</f>
        <v/>
      </c>
      <c r="O1213" s="27">
        <f>IF(D1213="","",H1213-L1213*J1213-M1213*J1213)</f>
        <v/>
      </c>
      <c r="P1213" s="27">
        <f>IF(D1213="","",I1213-L1213-N1213*J1213)</f>
        <v/>
      </c>
      <c r="Q1213" s="27">
        <f>IF(D1213="","",IF(AND(O1213&gt;0,P1213&gt;0),IF(O1213+P1213&lt;=J1213,1,2),IF(O1213+P1213&gt;0,1,0)))</f>
        <v/>
      </c>
      <c r="R1213" s="27">
        <f>IF(D1213="","",L1213+M1213+N1213+Q1213)</f>
        <v/>
      </c>
      <c r="S1213" s="27">
        <f>IF(D1213="","",SUMIFS('3_Package_List'!$H$2:$H$5001,'3_Package_List'!$E$2:$E$5001,C1213,'3_Package_List'!$G$2:$G$5001,D1213))</f>
        <v/>
      </c>
      <c r="T1213" s="27">
        <f>IF(D1213="","",SUMIFS('3_Package_List'!$J$2:$J$5001,'3_Package_List'!$E$2:$E$5001,C1213,'3_Package_List'!$G$2:$G$5001,D1213))</f>
        <v/>
      </c>
      <c r="U1213" s="27">
        <f>IF(D1213="","",COUNTIFS('3_Package_List'!$E$2:$E$5001,C1213,'3_Package_List'!$G$2:$G$5001,D1213))</f>
        <v/>
      </c>
      <c r="V1213" s="27">
        <f>IF(D1213="","",IF(U1213=0,"Not listed yet",IF(AND(S1213=H1213,T1213=I1213,U1213=R1213),"OK","Mismatch")))</f>
        <v/>
      </c>
    </row>
    <row r="1214">
      <c r="A1214" s="25" t="n"/>
      <c r="B1214" s="25" t="n"/>
      <c r="C1214" s="26" t="n"/>
      <c r="D1214" s="26" t="n"/>
      <c r="E1214" s="26" t="n"/>
      <c r="F1214" s="26" t="n"/>
      <c r="G1214" s="25" t="n"/>
      <c r="H1214" s="25" t="n"/>
      <c r="I1214" s="25" t="n"/>
      <c r="J1214" s="25" t="n"/>
      <c r="K1214" s="25" t="n"/>
      <c r="L1214" s="27">
        <f>IF(D1214="","",MIN(INT(H1214/J1214),I1214))</f>
        <v/>
      </c>
      <c r="M1214" s="27">
        <f>IF(D1214="","",INT((H1214-L1214*J1214)/J1214))</f>
        <v/>
      </c>
      <c r="N1214" s="27">
        <f>IF(D1214="","",INT((I1214-L1214)/J1214))</f>
        <v/>
      </c>
      <c r="O1214" s="27">
        <f>IF(D1214="","",H1214-L1214*J1214-M1214*J1214)</f>
        <v/>
      </c>
      <c r="P1214" s="27">
        <f>IF(D1214="","",I1214-L1214-N1214*J1214)</f>
        <v/>
      </c>
      <c r="Q1214" s="27">
        <f>IF(D1214="","",IF(AND(O1214&gt;0,P1214&gt;0),IF(O1214+P1214&lt;=J1214,1,2),IF(O1214+P1214&gt;0,1,0)))</f>
        <v/>
      </c>
      <c r="R1214" s="27">
        <f>IF(D1214="","",L1214+M1214+N1214+Q1214)</f>
        <v/>
      </c>
      <c r="S1214" s="27">
        <f>IF(D1214="","",SUMIFS('3_Package_List'!$H$2:$H$5001,'3_Package_List'!$E$2:$E$5001,C1214,'3_Package_List'!$G$2:$G$5001,D1214))</f>
        <v/>
      </c>
      <c r="T1214" s="27">
        <f>IF(D1214="","",SUMIFS('3_Package_List'!$J$2:$J$5001,'3_Package_List'!$E$2:$E$5001,C1214,'3_Package_List'!$G$2:$G$5001,D1214))</f>
        <v/>
      </c>
      <c r="U1214" s="27">
        <f>IF(D1214="","",COUNTIFS('3_Package_List'!$E$2:$E$5001,C1214,'3_Package_List'!$G$2:$G$5001,D1214))</f>
        <v/>
      </c>
      <c r="V1214" s="27">
        <f>IF(D1214="","",IF(U1214=0,"Not listed yet",IF(AND(S1214=H1214,T1214=I1214,U1214=R1214),"OK","Mismatch")))</f>
        <v/>
      </c>
    </row>
    <row r="1215">
      <c r="A1215" s="25" t="n"/>
      <c r="B1215" s="25" t="n"/>
      <c r="C1215" s="26" t="n"/>
      <c r="D1215" s="26" t="n"/>
      <c r="E1215" s="26" t="n"/>
      <c r="F1215" s="26" t="n"/>
      <c r="G1215" s="25" t="n"/>
      <c r="H1215" s="25" t="n"/>
      <c r="I1215" s="25" t="n"/>
      <c r="J1215" s="25" t="n"/>
      <c r="K1215" s="25" t="n"/>
      <c r="L1215" s="27">
        <f>IF(D1215="","",MIN(INT(H1215/J1215),I1215))</f>
        <v/>
      </c>
      <c r="M1215" s="27">
        <f>IF(D1215="","",INT((H1215-L1215*J1215)/J1215))</f>
        <v/>
      </c>
      <c r="N1215" s="27">
        <f>IF(D1215="","",INT((I1215-L1215)/J1215))</f>
        <v/>
      </c>
      <c r="O1215" s="27">
        <f>IF(D1215="","",H1215-L1215*J1215-M1215*J1215)</f>
        <v/>
      </c>
      <c r="P1215" s="27">
        <f>IF(D1215="","",I1215-L1215-N1215*J1215)</f>
        <v/>
      </c>
      <c r="Q1215" s="27">
        <f>IF(D1215="","",IF(AND(O1215&gt;0,P1215&gt;0),IF(O1215+P1215&lt;=J1215,1,2),IF(O1215+P1215&gt;0,1,0)))</f>
        <v/>
      </c>
      <c r="R1215" s="27">
        <f>IF(D1215="","",L1215+M1215+N1215+Q1215)</f>
        <v/>
      </c>
      <c r="S1215" s="27">
        <f>IF(D1215="","",SUMIFS('3_Package_List'!$H$2:$H$5001,'3_Package_List'!$E$2:$E$5001,C1215,'3_Package_List'!$G$2:$G$5001,D1215))</f>
        <v/>
      </c>
      <c r="T1215" s="27">
        <f>IF(D1215="","",SUMIFS('3_Package_List'!$J$2:$J$5001,'3_Package_List'!$E$2:$E$5001,C1215,'3_Package_List'!$G$2:$G$5001,D1215))</f>
        <v/>
      </c>
      <c r="U1215" s="27">
        <f>IF(D1215="","",COUNTIFS('3_Package_List'!$E$2:$E$5001,C1215,'3_Package_List'!$G$2:$G$5001,D1215))</f>
        <v/>
      </c>
      <c r="V1215" s="27">
        <f>IF(D1215="","",IF(U1215=0,"Not listed yet",IF(AND(S1215=H1215,T1215=I1215,U1215=R1215),"OK","Mismatch")))</f>
        <v/>
      </c>
    </row>
    <row r="1216">
      <c r="A1216" s="25" t="n"/>
      <c r="B1216" s="25" t="n"/>
      <c r="C1216" s="26" t="n"/>
      <c r="D1216" s="26" t="n"/>
      <c r="E1216" s="26" t="n"/>
      <c r="F1216" s="26" t="n"/>
      <c r="G1216" s="25" t="n"/>
      <c r="H1216" s="25" t="n"/>
      <c r="I1216" s="25" t="n"/>
      <c r="J1216" s="25" t="n"/>
      <c r="K1216" s="25" t="n"/>
      <c r="L1216" s="27">
        <f>IF(D1216="","",MIN(INT(H1216/J1216),I1216))</f>
        <v/>
      </c>
      <c r="M1216" s="27">
        <f>IF(D1216="","",INT((H1216-L1216*J1216)/J1216))</f>
        <v/>
      </c>
      <c r="N1216" s="27">
        <f>IF(D1216="","",INT((I1216-L1216)/J1216))</f>
        <v/>
      </c>
      <c r="O1216" s="27">
        <f>IF(D1216="","",H1216-L1216*J1216-M1216*J1216)</f>
        <v/>
      </c>
      <c r="P1216" s="27">
        <f>IF(D1216="","",I1216-L1216-N1216*J1216)</f>
        <v/>
      </c>
      <c r="Q1216" s="27">
        <f>IF(D1216="","",IF(AND(O1216&gt;0,P1216&gt;0),IF(O1216+P1216&lt;=J1216,1,2),IF(O1216+P1216&gt;0,1,0)))</f>
        <v/>
      </c>
      <c r="R1216" s="27">
        <f>IF(D1216="","",L1216+M1216+N1216+Q1216)</f>
        <v/>
      </c>
      <c r="S1216" s="27">
        <f>IF(D1216="","",SUMIFS('3_Package_List'!$H$2:$H$5001,'3_Package_List'!$E$2:$E$5001,C1216,'3_Package_List'!$G$2:$G$5001,D1216))</f>
        <v/>
      </c>
      <c r="T1216" s="27">
        <f>IF(D1216="","",SUMIFS('3_Package_List'!$J$2:$J$5001,'3_Package_List'!$E$2:$E$5001,C1216,'3_Package_List'!$G$2:$G$5001,D1216))</f>
        <v/>
      </c>
      <c r="U1216" s="27">
        <f>IF(D1216="","",COUNTIFS('3_Package_List'!$E$2:$E$5001,C1216,'3_Package_List'!$G$2:$G$5001,D1216))</f>
        <v/>
      </c>
      <c r="V1216" s="27">
        <f>IF(D1216="","",IF(U1216=0,"Not listed yet",IF(AND(S1216=H1216,T1216=I1216,U1216=R1216),"OK","Mismatch")))</f>
        <v/>
      </c>
    </row>
    <row r="1217">
      <c r="A1217" s="25" t="n"/>
      <c r="B1217" s="25" t="n"/>
      <c r="C1217" s="26" t="n"/>
      <c r="D1217" s="26" t="n"/>
      <c r="E1217" s="26" t="n"/>
      <c r="F1217" s="26" t="n"/>
      <c r="G1217" s="25" t="n"/>
      <c r="H1217" s="25" t="n"/>
      <c r="I1217" s="25" t="n"/>
      <c r="J1217" s="25" t="n"/>
      <c r="K1217" s="25" t="n"/>
      <c r="L1217" s="27">
        <f>IF(D1217="","",MIN(INT(H1217/J1217),I1217))</f>
        <v/>
      </c>
      <c r="M1217" s="27">
        <f>IF(D1217="","",INT((H1217-L1217*J1217)/J1217))</f>
        <v/>
      </c>
      <c r="N1217" s="27">
        <f>IF(D1217="","",INT((I1217-L1217)/J1217))</f>
        <v/>
      </c>
      <c r="O1217" s="27">
        <f>IF(D1217="","",H1217-L1217*J1217-M1217*J1217)</f>
        <v/>
      </c>
      <c r="P1217" s="27">
        <f>IF(D1217="","",I1217-L1217-N1217*J1217)</f>
        <v/>
      </c>
      <c r="Q1217" s="27">
        <f>IF(D1217="","",IF(AND(O1217&gt;0,P1217&gt;0),IF(O1217+P1217&lt;=J1217,1,2),IF(O1217+P1217&gt;0,1,0)))</f>
        <v/>
      </c>
      <c r="R1217" s="27">
        <f>IF(D1217="","",L1217+M1217+N1217+Q1217)</f>
        <v/>
      </c>
      <c r="S1217" s="27">
        <f>IF(D1217="","",SUMIFS('3_Package_List'!$H$2:$H$5001,'3_Package_List'!$E$2:$E$5001,C1217,'3_Package_List'!$G$2:$G$5001,D1217))</f>
        <v/>
      </c>
      <c r="T1217" s="27">
        <f>IF(D1217="","",SUMIFS('3_Package_List'!$J$2:$J$5001,'3_Package_List'!$E$2:$E$5001,C1217,'3_Package_List'!$G$2:$G$5001,D1217))</f>
        <v/>
      </c>
      <c r="U1217" s="27">
        <f>IF(D1217="","",COUNTIFS('3_Package_List'!$E$2:$E$5001,C1217,'3_Package_List'!$G$2:$G$5001,D1217))</f>
        <v/>
      </c>
      <c r="V1217" s="27">
        <f>IF(D1217="","",IF(U1217=0,"Not listed yet",IF(AND(S1217=H1217,T1217=I1217,U1217=R1217),"OK","Mismatch")))</f>
        <v/>
      </c>
    </row>
    <row r="1218">
      <c r="A1218" s="25" t="n"/>
      <c r="B1218" s="25" t="n"/>
      <c r="C1218" s="26" t="n"/>
      <c r="D1218" s="26" t="n"/>
      <c r="E1218" s="26" t="n"/>
      <c r="F1218" s="26" t="n"/>
      <c r="G1218" s="25" t="n"/>
      <c r="H1218" s="25" t="n"/>
      <c r="I1218" s="25" t="n"/>
      <c r="J1218" s="25" t="n"/>
      <c r="K1218" s="25" t="n"/>
      <c r="L1218" s="27">
        <f>IF(D1218="","",MIN(INT(H1218/J1218),I1218))</f>
        <v/>
      </c>
      <c r="M1218" s="27">
        <f>IF(D1218="","",INT((H1218-L1218*J1218)/J1218))</f>
        <v/>
      </c>
      <c r="N1218" s="27">
        <f>IF(D1218="","",INT((I1218-L1218)/J1218))</f>
        <v/>
      </c>
      <c r="O1218" s="27">
        <f>IF(D1218="","",H1218-L1218*J1218-M1218*J1218)</f>
        <v/>
      </c>
      <c r="P1218" s="27">
        <f>IF(D1218="","",I1218-L1218-N1218*J1218)</f>
        <v/>
      </c>
      <c r="Q1218" s="27">
        <f>IF(D1218="","",IF(AND(O1218&gt;0,P1218&gt;0),IF(O1218+P1218&lt;=J1218,1,2),IF(O1218+P1218&gt;0,1,0)))</f>
        <v/>
      </c>
      <c r="R1218" s="27">
        <f>IF(D1218="","",L1218+M1218+N1218+Q1218)</f>
        <v/>
      </c>
      <c r="S1218" s="27">
        <f>IF(D1218="","",SUMIFS('3_Package_List'!$H$2:$H$5001,'3_Package_List'!$E$2:$E$5001,C1218,'3_Package_List'!$G$2:$G$5001,D1218))</f>
        <v/>
      </c>
      <c r="T1218" s="27">
        <f>IF(D1218="","",SUMIFS('3_Package_List'!$J$2:$J$5001,'3_Package_List'!$E$2:$E$5001,C1218,'3_Package_List'!$G$2:$G$5001,D1218))</f>
        <v/>
      </c>
      <c r="U1218" s="27">
        <f>IF(D1218="","",COUNTIFS('3_Package_List'!$E$2:$E$5001,C1218,'3_Package_List'!$G$2:$G$5001,D1218))</f>
        <v/>
      </c>
      <c r="V1218" s="27">
        <f>IF(D1218="","",IF(U1218=0,"Not listed yet",IF(AND(S1218=H1218,T1218=I1218,U1218=R1218),"OK","Mismatch")))</f>
        <v/>
      </c>
    </row>
    <row r="1219">
      <c r="A1219" s="25" t="n"/>
      <c r="B1219" s="25" t="n"/>
      <c r="C1219" s="26" t="n"/>
      <c r="D1219" s="26" t="n"/>
      <c r="E1219" s="26" t="n"/>
      <c r="F1219" s="26" t="n"/>
      <c r="G1219" s="25" t="n"/>
      <c r="H1219" s="25" t="n"/>
      <c r="I1219" s="25" t="n"/>
      <c r="J1219" s="25" t="n"/>
      <c r="K1219" s="25" t="n"/>
      <c r="L1219" s="27">
        <f>IF(D1219="","",MIN(INT(H1219/J1219),I1219))</f>
        <v/>
      </c>
      <c r="M1219" s="27">
        <f>IF(D1219="","",INT((H1219-L1219*J1219)/J1219))</f>
        <v/>
      </c>
      <c r="N1219" s="27">
        <f>IF(D1219="","",INT((I1219-L1219)/J1219))</f>
        <v/>
      </c>
      <c r="O1219" s="27">
        <f>IF(D1219="","",H1219-L1219*J1219-M1219*J1219)</f>
        <v/>
      </c>
      <c r="P1219" s="27">
        <f>IF(D1219="","",I1219-L1219-N1219*J1219)</f>
        <v/>
      </c>
      <c r="Q1219" s="27">
        <f>IF(D1219="","",IF(AND(O1219&gt;0,P1219&gt;0),IF(O1219+P1219&lt;=J1219,1,2),IF(O1219+P1219&gt;0,1,0)))</f>
        <v/>
      </c>
      <c r="R1219" s="27">
        <f>IF(D1219="","",L1219+M1219+N1219+Q1219)</f>
        <v/>
      </c>
      <c r="S1219" s="27">
        <f>IF(D1219="","",SUMIFS('3_Package_List'!$H$2:$H$5001,'3_Package_List'!$E$2:$E$5001,C1219,'3_Package_List'!$G$2:$G$5001,D1219))</f>
        <v/>
      </c>
      <c r="T1219" s="27">
        <f>IF(D1219="","",SUMIFS('3_Package_List'!$J$2:$J$5001,'3_Package_List'!$E$2:$E$5001,C1219,'3_Package_List'!$G$2:$G$5001,D1219))</f>
        <v/>
      </c>
      <c r="U1219" s="27">
        <f>IF(D1219="","",COUNTIFS('3_Package_List'!$E$2:$E$5001,C1219,'3_Package_List'!$G$2:$G$5001,D1219))</f>
        <v/>
      </c>
      <c r="V1219" s="27">
        <f>IF(D1219="","",IF(U1219=0,"Not listed yet",IF(AND(S1219=H1219,T1219=I1219,U1219=R1219),"OK","Mismatch")))</f>
        <v/>
      </c>
    </row>
    <row r="1220">
      <c r="A1220" s="25" t="n"/>
      <c r="B1220" s="25" t="n"/>
      <c r="C1220" s="26" t="n"/>
      <c r="D1220" s="26" t="n"/>
      <c r="E1220" s="26" t="n"/>
      <c r="F1220" s="26" t="n"/>
      <c r="G1220" s="25" t="n"/>
      <c r="H1220" s="25" t="n"/>
      <c r="I1220" s="25" t="n"/>
      <c r="J1220" s="25" t="n"/>
      <c r="K1220" s="25" t="n"/>
      <c r="L1220" s="27">
        <f>IF(D1220="","",MIN(INT(H1220/J1220),I1220))</f>
        <v/>
      </c>
      <c r="M1220" s="27">
        <f>IF(D1220="","",INT((H1220-L1220*J1220)/J1220))</f>
        <v/>
      </c>
      <c r="N1220" s="27">
        <f>IF(D1220="","",INT((I1220-L1220)/J1220))</f>
        <v/>
      </c>
      <c r="O1220" s="27">
        <f>IF(D1220="","",H1220-L1220*J1220-M1220*J1220)</f>
        <v/>
      </c>
      <c r="P1220" s="27">
        <f>IF(D1220="","",I1220-L1220-N1220*J1220)</f>
        <v/>
      </c>
      <c r="Q1220" s="27">
        <f>IF(D1220="","",IF(AND(O1220&gt;0,P1220&gt;0),IF(O1220+P1220&lt;=J1220,1,2),IF(O1220+P1220&gt;0,1,0)))</f>
        <v/>
      </c>
      <c r="R1220" s="27">
        <f>IF(D1220="","",L1220+M1220+N1220+Q1220)</f>
        <v/>
      </c>
      <c r="S1220" s="27">
        <f>IF(D1220="","",SUMIFS('3_Package_List'!$H$2:$H$5001,'3_Package_List'!$E$2:$E$5001,C1220,'3_Package_List'!$G$2:$G$5001,D1220))</f>
        <v/>
      </c>
      <c r="T1220" s="27">
        <f>IF(D1220="","",SUMIFS('3_Package_List'!$J$2:$J$5001,'3_Package_List'!$E$2:$E$5001,C1220,'3_Package_List'!$G$2:$G$5001,D1220))</f>
        <v/>
      </c>
      <c r="U1220" s="27">
        <f>IF(D1220="","",COUNTIFS('3_Package_List'!$E$2:$E$5001,C1220,'3_Package_List'!$G$2:$G$5001,D1220))</f>
        <v/>
      </c>
      <c r="V1220" s="27">
        <f>IF(D1220="","",IF(U1220=0,"Not listed yet",IF(AND(S1220=H1220,T1220=I1220,U1220=R1220),"OK","Mismatch")))</f>
        <v/>
      </c>
    </row>
    <row r="1221">
      <c r="A1221" s="25" t="n"/>
      <c r="B1221" s="25" t="n"/>
      <c r="C1221" s="26" t="n"/>
      <c r="D1221" s="26" t="n"/>
      <c r="E1221" s="26" t="n"/>
      <c r="F1221" s="26" t="n"/>
      <c r="G1221" s="25" t="n"/>
      <c r="H1221" s="25" t="n"/>
      <c r="I1221" s="25" t="n"/>
      <c r="J1221" s="25" t="n"/>
      <c r="K1221" s="25" t="n"/>
      <c r="L1221" s="27">
        <f>IF(D1221="","",MIN(INT(H1221/J1221),I1221))</f>
        <v/>
      </c>
      <c r="M1221" s="27">
        <f>IF(D1221="","",INT((H1221-L1221*J1221)/J1221))</f>
        <v/>
      </c>
      <c r="N1221" s="27">
        <f>IF(D1221="","",INT((I1221-L1221)/J1221))</f>
        <v/>
      </c>
      <c r="O1221" s="27">
        <f>IF(D1221="","",H1221-L1221*J1221-M1221*J1221)</f>
        <v/>
      </c>
      <c r="P1221" s="27">
        <f>IF(D1221="","",I1221-L1221-N1221*J1221)</f>
        <v/>
      </c>
      <c r="Q1221" s="27">
        <f>IF(D1221="","",IF(AND(O1221&gt;0,P1221&gt;0),IF(O1221+P1221&lt;=J1221,1,2),IF(O1221+P1221&gt;0,1,0)))</f>
        <v/>
      </c>
      <c r="R1221" s="27">
        <f>IF(D1221="","",L1221+M1221+N1221+Q1221)</f>
        <v/>
      </c>
      <c r="S1221" s="27">
        <f>IF(D1221="","",SUMIFS('3_Package_List'!$H$2:$H$5001,'3_Package_List'!$E$2:$E$5001,C1221,'3_Package_List'!$G$2:$G$5001,D1221))</f>
        <v/>
      </c>
      <c r="T1221" s="27">
        <f>IF(D1221="","",SUMIFS('3_Package_List'!$J$2:$J$5001,'3_Package_List'!$E$2:$E$5001,C1221,'3_Package_List'!$G$2:$G$5001,D1221))</f>
        <v/>
      </c>
      <c r="U1221" s="27">
        <f>IF(D1221="","",COUNTIFS('3_Package_List'!$E$2:$E$5001,C1221,'3_Package_List'!$G$2:$G$5001,D1221))</f>
        <v/>
      </c>
      <c r="V1221" s="27">
        <f>IF(D1221="","",IF(U1221=0,"Not listed yet",IF(AND(S1221=H1221,T1221=I1221,U1221=R1221),"OK","Mismatch")))</f>
        <v/>
      </c>
    </row>
    <row r="1222">
      <c r="A1222" s="25" t="n"/>
      <c r="B1222" s="25" t="n"/>
      <c r="C1222" s="26" t="n"/>
      <c r="D1222" s="26" t="n"/>
      <c r="E1222" s="26" t="n"/>
      <c r="F1222" s="26" t="n"/>
      <c r="G1222" s="25" t="n"/>
      <c r="H1222" s="25" t="n"/>
      <c r="I1222" s="25" t="n"/>
      <c r="J1222" s="25" t="n"/>
      <c r="K1222" s="25" t="n"/>
      <c r="L1222" s="27">
        <f>IF(D1222="","",MIN(INT(H1222/J1222),I1222))</f>
        <v/>
      </c>
      <c r="M1222" s="27">
        <f>IF(D1222="","",INT((H1222-L1222*J1222)/J1222))</f>
        <v/>
      </c>
      <c r="N1222" s="27">
        <f>IF(D1222="","",INT((I1222-L1222)/J1222))</f>
        <v/>
      </c>
      <c r="O1222" s="27">
        <f>IF(D1222="","",H1222-L1222*J1222-M1222*J1222)</f>
        <v/>
      </c>
      <c r="P1222" s="27">
        <f>IF(D1222="","",I1222-L1222-N1222*J1222)</f>
        <v/>
      </c>
      <c r="Q1222" s="27">
        <f>IF(D1222="","",IF(AND(O1222&gt;0,P1222&gt;0),IF(O1222+P1222&lt;=J1222,1,2),IF(O1222+P1222&gt;0,1,0)))</f>
        <v/>
      </c>
      <c r="R1222" s="27">
        <f>IF(D1222="","",L1222+M1222+N1222+Q1222)</f>
        <v/>
      </c>
      <c r="S1222" s="27">
        <f>IF(D1222="","",SUMIFS('3_Package_List'!$H$2:$H$5001,'3_Package_List'!$E$2:$E$5001,C1222,'3_Package_List'!$G$2:$G$5001,D1222))</f>
        <v/>
      </c>
      <c r="T1222" s="27">
        <f>IF(D1222="","",SUMIFS('3_Package_List'!$J$2:$J$5001,'3_Package_List'!$E$2:$E$5001,C1222,'3_Package_List'!$G$2:$G$5001,D1222))</f>
        <v/>
      </c>
      <c r="U1222" s="27">
        <f>IF(D1222="","",COUNTIFS('3_Package_List'!$E$2:$E$5001,C1222,'3_Package_List'!$G$2:$G$5001,D1222))</f>
        <v/>
      </c>
      <c r="V1222" s="27">
        <f>IF(D1222="","",IF(U1222=0,"Not listed yet",IF(AND(S1222=H1222,T1222=I1222,U1222=R1222),"OK","Mismatch")))</f>
        <v/>
      </c>
    </row>
    <row r="1223">
      <c r="A1223" s="25" t="n"/>
      <c r="B1223" s="25" t="n"/>
      <c r="C1223" s="26" t="n"/>
      <c r="D1223" s="26" t="n"/>
      <c r="E1223" s="26" t="n"/>
      <c r="F1223" s="26" t="n"/>
      <c r="G1223" s="25" t="n"/>
      <c r="H1223" s="25" t="n"/>
      <c r="I1223" s="25" t="n"/>
      <c r="J1223" s="25" t="n"/>
      <c r="K1223" s="25" t="n"/>
      <c r="L1223" s="27">
        <f>IF(D1223="","",MIN(INT(H1223/J1223),I1223))</f>
        <v/>
      </c>
      <c r="M1223" s="27">
        <f>IF(D1223="","",INT((H1223-L1223*J1223)/J1223))</f>
        <v/>
      </c>
      <c r="N1223" s="27">
        <f>IF(D1223="","",INT((I1223-L1223)/J1223))</f>
        <v/>
      </c>
      <c r="O1223" s="27">
        <f>IF(D1223="","",H1223-L1223*J1223-M1223*J1223)</f>
        <v/>
      </c>
      <c r="P1223" s="27">
        <f>IF(D1223="","",I1223-L1223-N1223*J1223)</f>
        <v/>
      </c>
      <c r="Q1223" s="27">
        <f>IF(D1223="","",IF(AND(O1223&gt;0,P1223&gt;0),IF(O1223+P1223&lt;=J1223,1,2),IF(O1223+P1223&gt;0,1,0)))</f>
        <v/>
      </c>
      <c r="R1223" s="27">
        <f>IF(D1223="","",L1223+M1223+N1223+Q1223)</f>
        <v/>
      </c>
      <c r="S1223" s="27">
        <f>IF(D1223="","",SUMIFS('3_Package_List'!$H$2:$H$5001,'3_Package_List'!$E$2:$E$5001,C1223,'3_Package_List'!$G$2:$G$5001,D1223))</f>
        <v/>
      </c>
      <c r="T1223" s="27">
        <f>IF(D1223="","",SUMIFS('3_Package_List'!$J$2:$J$5001,'3_Package_List'!$E$2:$E$5001,C1223,'3_Package_List'!$G$2:$G$5001,D1223))</f>
        <v/>
      </c>
      <c r="U1223" s="27">
        <f>IF(D1223="","",COUNTIFS('3_Package_List'!$E$2:$E$5001,C1223,'3_Package_List'!$G$2:$G$5001,D1223))</f>
        <v/>
      </c>
      <c r="V1223" s="27">
        <f>IF(D1223="","",IF(U1223=0,"Not listed yet",IF(AND(S1223=H1223,T1223=I1223,U1223=R1223),"OK","Mismatch")))</f>
        <v/>
      </c>
    </row>
    <row r="1224">
      <c r="A1224" s="25" t="n"/>
      <c r="B1224" s="25" t="n"/>
      <c r="C1224" s="26" t="n"/>
      <c r="D1224" s="26" t="n"/>
      <c r="E1224" s="26" t="n"/>
      <c r="F1224" s="26" t="n"/>
      <c r="G1224" s="25" t="n"/>
      <c r="H1224" s="25" t="n"/>
      <c r="I1224" s="25" t="n"/>
      <c r="J1224" s="25" t="n"/>
      <c r="K1224" s="25" t="n"/>
      <c r="L1224" s="27">
        <f>IF(D1224="","",MIN(INT(H1224/J1224),I1224))</f>
        <v/>
      </c>
      <c r="M1224" s="27">
        <f>IF(D1224="","",INT((H1224-L1224*J1224)/J1224))</f>
        <v/>
      </c>
      <c r="N1224" s="27">
        <f>IF(D1224="","",INT((I1224-L1224)/J1224))</f>
        <v/>
      </c>
      <c r="O1224" s="27">
        <f>IF(D1224="","",H1224-L1224*J1224-M1224*J1224)</f>
        <v/>
      </c>
      <c r="P1224" s="27">
        <f>IF(D1224="","",I1224-L1224-N1224*J1224)</f>
        <v/>
      </c>
      <c r="Q1224" s="27">
        <f>IF(D1224="","",IF(AND(O1224&gt;0,P1224&gt;0),IF(O1224+P1224&lt;=J1224,1,2),IF(O1224+P1224&gt;0,1,0)))</f>
        <v/>
      </c>
      <c r="R1224" s="27">
        <f>IF(D1224="","",L1224+M1224+N1224+Q1224)</f>
        <v/>
      </c>
      <c r="S1224" s="27">
        <f>IF(D1224="","",SUMIFS('3_Package_List'!$H$2:$H$5001,'3_Package_List'!$E$2:$E$5001,C1224,'3_Package_List'!$G$2:$G$5001,D1224))</f>
        <v/>
      </c>
      <c r="T1224" s="27">
        <f>IF(D1224="","",SUMIFS('3_Package_List'!$J$2:$J$5001,'3_Package_List'!$E$2:$E$5001,C1224,'3_Package_List'!$G$2:$G$5001,D1224))</f>
        <v/>
      </c>
      <c r="U1224" s="27">
        <f>IF(D1224="","",COUNTIFS('3_Package_List'!$E$2:$E$5001,C1224,'3_Package_List'!$G$2:$G$5001,D1224))</f>
        <v/>
      </c>
      <c r="V1224" s="27">
        <f>IF(D1224="","",IF(U1224=0,"Not listed yet",IF(AND(S1224=H1224,T1224=I1224,U1224=R1224),"OK","Mismatch")))</f>
        <v/>
      </c>
    </row>
    <row r="1225">
      <c r="A1225" s="25" t="n"/>
      <c r="B1225" s="25" t="n"/>
      <c r="C1225" s="26" t="n"/>
      <c r="D1225" s="26" t="n"/>
      <c r="E1225" s="26" t="n"/>
      <c r="F1225" s="26" t="n"/>
      <c r="G1225" s="25" t="n"/>
      <c r="H1225" s="25" t="n"/>
      <c r="I1225" s="25" t="n"/>
      <c r="J1225" s="25" t="n"/>
      <c r="K1225" s="25" t="n"/>
      <c r="L1225" s="27">
        <f>IF(D1225="","",MIN(INT(H1225/J1225),I1225))</f>
        <v/>
      </c>
      <c r="M1225" s="27">
        <f>IF(D1225="","",INT((H1225-L1225*J1225)/J1225))</f>
        <v/>
      </c>
      <c r="N1225" s="27">
        <f>IF(D1225="","",INT((I1225-L1225)/J1225))</f>
        <v/>
      </c>
      <c r="O1225" s="27">
        <f>IF(D1225="","",H1225-L1225*J1225-M1225*J1225)</f>
        <v/>
      </c>
      <c r="P1225" s="27">
        <f>IF(D1225="","",I1225-L1225-N1225*J1225)</f>
        <v/>
      </c>
      <c r="Q1225" s="27">
        <f>IF(D1225="","",IF(AND(O1225&gt;0,P1225&gt;0),IF(O1225+P1225&lt;=J1225,1,2),IF(O1225+P1225&gt;0,1,0)))</f>
        <v/>
      </c>
      <c r="R1225" s="27">
        <f>IF(D1225="","",L1225+M1225+N1225+Q1225)</f>
        <v/>
      </c>
      <c r="S1225" s="27">
        <f>IF(D1225="","",SUMIFS('3_Package_List'!$H$2:$H$5001,'3_Package_List'!$E$2:$E$5001,C1225,'3_Package_List'!$G$2:$G$5001,D1225))</f>
        <v/>
      </c>
      <c r="T1225" s="27">
        <f>IF(D1225="","",SUMIFS('3_Package_List'!$J$2:$J$5001,'3_Package_List'!$E$2:$E$5001,C1225,'3_Package_List'!$G$2:$G$5001,D1225))</f>
        <v/>
      </c>
      <c r="U1225" s="27">
        <f>IF(D1225="","",COUNTIFS('3_Package_List'!$E$2:$E$5001,C1225,'3_Package_List'!$G$2:$G$5001,D1225))</f>
        <v/>
      </c>
      <c r="V1225" s="27">
        <f>IF(D1225="","",IF(U1225=0,"Not listed yet",IF(AND(S1225=H1225,T1225=I1225,U1225=R1225),"OK","Mismatch")))</f>
        <v/>
      </c>
    </row>
    <row r="1226">
      <c r="A1226" s="25" t="n"/>
      <c r="B1226" s="25" t="n"/>
      <c r="C1226" s="26" t="n"/>
      <c r="D1226" s="26" t="n"/>
      <c r="E1226" s="26" t="n"/>
      <c r="F1226" s="26" t="n"/>
      <c r="G1226" s="25" t="n"/>
      <c r="H1226" s="25" t="n"/>
      <c r="I1226" s="25" t="n"/>
      <c r="J1226" s="25" t="n"/>
      <c r="K1226" s="25" t="n"/>
      <c r="L1226" s="27">
        <f>IF(D1226="","",MIN(INT(H1226/J1226),I1226))</f>
        <v/>
      </c>
      <c r="M1226" s="27">
        <f>IF(D1226="","",INT((H1226-L1226*J1226)/J1226))</f>
        <v/>
      </c>
      <c r="N1226" s="27">
        <f>IF(D1226="","",INT((I1226-L1226)/J1226))</f>
        <v/>
      </c>
      <c r="O1226" s="27">
        <f>IF(D1226="","",H1226-L1226*J1226-M1226*J1226)</f>
        <v/>
      </c>
      <c r="P1226" s="27">
        <f>IF(D1226="","",I1226-L1226-N1226*J1226)</f>
        <v/>
      </c>
      <c r="Q1226" s="27">
        <f>IF(D1226="","",IF(AND(O1226&gt;0,P1226&gt;0),IF(O1226+P1226&lt;=J1226,1,2),IF(O1226+P1226&gt;0,1,0)))</f>
        <v/>
      </c>
      <c r="R1226" s="27">
        <f>IF(D1226="","",L1226+M1226+N1226+Q1226)</f>
        <v/>
      </c>
      <c r="S1226" s="27">
        <f>IF(D1226="","",SUMIFS('3_Package_List'!$H$2:$H$5001,'3_Package_List'!$E$2:$E$5001,C1226,'3_Package_List'!$G$2:$G$5001,D1226))</f>
        <v/>
      </c>
      <c r="T1226" s="27">
        <f>IF(D1226="","",SUMIFS('3_Package_List'!$J$2:$J$5001,'3_Package_List'!$E$2:$E$5001,C1226,'3_Package_List'!$G$2:$G$5001,D1226))</f>
        <v/>
      </c>
      <c r="U1226" s="27">
        <f>IF(D1226="","",COUNTIFS('3_Package_List'!$E$2:$E$5001,C1226,'3_Package_List'!$G$2:$G$5001,D1226))</f>
        <v/>
      </c>
      <c r="V1226" s="27">
        <f>IF(D1226="","",IF(U1226=0,"Not listed yet",IF(AND(S1226=H1226,T1226=I1226,U1226=R1226),"OK","Mismatch")))</f>
        <v/>
      </c>
    </row>
    <row r="1227">
      <c r="A1227" s="25" t="n"/>
      <c r="B1227" s="25" t="n"/>
      <c r="C1227" s="26" t="n"/>
      <c r="D1227" s="26" t="n"/>
      <c r="E1227" s="26" t="n"/>
      <c r="F1227" s="26" t="n"/>
      <c r="G1227" s="25" t="n"/>
      <c r="H1227" s="25" t="n"/>
      <c r="I1227" s="25" t="n"/>
      <c r="J1227" s="25" t="n"/>
      <c r="K1227" s="25" t="n"/>
      <c r="L1227" s="27">
        <f>IF(D1227="","",MIN(INT(H1227/J1227),I1227))</f>
        <v/>
      </c>
      <c r="M1227" s="27">
        <f>IF(D1227="","",INT((H1227-L1227*J1227)/J1227))</f>
        <v/>
      </c>
      <c r="N1227" s="27">
        <f>IF(D1227="","",INT((I1227-L1227)/J1227))</f>
        <v/>
      </c>
      <c r="O1227" s="27">
        <f>IF(D1227="","",H1227-L1227*J1227-M1227*J1227)</f>
        <v/>
      </c>
      <c r="P1227" s="27">
        <f>IF(D1227="","",I1227-L1227-N1227*J1227)</f>
        <v/>
      </c>
      <c r="Q1227" s="27">
        <f>IF(D1227="","",IF(AND(O1227&gt;0,P1227&gt;0),IF(O1227+P1227&lt;=J1227,1,2),IF(O1227+P1227&gt;0,1,0)))</f>
        <v/>
      </c>
      <c r="R1227" s="27">
        <f>IF(D1227="","",L1227+M1227+N1227+Q1227)</f>
        <v/>
      </c>
      <c r="S1227" s="27">
        <f>IF(D1227="","",SUMIFS('3_Package_List'!$H$2:$H$5001,'3_Package_List'!$E$2:$E$5001,C1227,'3_Package_List'!$G$2:$G$5001,D1227))</f>
        <v/>
      </c>
      <c r="T1227" s="27">
        <f>IF(D1227="","",SUMIFS('3_Package_List'!$J$2:$J$5001,'3_Package_List'!$E$2:$E$5001,C1227,'3_Package_List'!$G$2:$G$5001,D1227))</f>
        <v/>
      </c>
      <c r="U1227" s="27">
        <f>IF(D1227="","",COUNTIFS('3_Package_List'!$E$2:$E$5001,C1227,'3_Package_List'!$G$2:$G$5001,D1227))</f>
        <v/>
      </c>
      <c r="V1227" s="27">
        <f>IF(D1227="","",IF(U1227=0,"Not listed yet",IF(AND(S1227=H1227,T1227=I1227,U1227=R1227),"OK","Mismatch")))</f>
        <v/>
      </c>
    </row>
    <row r="1228">
      <c r="A1228" s="25" t="n"/>
      <c r="B1228" s="25" t="n"/>
      <c r="C1228" s="26" t="n"/>
      <c r="D1228" s="26" t="n"/>
      <c r="E1228" s="26" t="n"/>
      <c r="F1228" s="26" t="n"/>
      <c r="G1228" s="25" t="n"/>
      <c r="H1228" s="25" t="n"/>
      <c r="I1228" s="25" t="n"/>
      <c r="J1228" s="25" t="n"/>
      <c r="K1228" s="25" t="n"/>
      <c r="L1228" s="27">
        <f>IF(D1228="","",MIN(INT(H1228/J1228),I1228))</f>
        <v/>
      </c>
      <c r="M1228" s="27">
        <f>IF(D1228="","",INT((H1228-L1228*J1228)/J1228))</f>
        <v/>
      </c>
      <c r="N1228" s="27">
        <f>IF(D1228="","",INT((I1228-L1228)/J1228))</f>
        <v/>
      </c>
      <c r="O1228" s="27">
        <f>IF(D1228="","",H1228-L1228*J1228-M1228*J1228)</f>
        <v/>
      </c>
      <c r="P1228" s="27">
        <f>IF(D1228="","",I1228-L1228-N1228*J1228)</f>
        <v/>
      </c>
      <c r="Q1228" s="27">
        <f>IF(D1228="","",IF(AND(O1228&gt;0,P1228&gt;0),IF(O1228+P1228&lt;=J1228,1,2),IF(O1228+P1228&gt;0,1,0)))</f>
        <v/>
      </c>
      <c r="R1228" s="27">
        <f>IF(D1228="","",L1228+M1228+N1228+Q1228)</f>
        <v/>
      </c>
      <c r="S1228" s="27">
        <f>IF(D1228="","",SUMIFS('3_Package_List'!$H$2:$H$5001,'3_Package_List'!$E$2:$E$5001,C1228,'3_Package_List'!$G$2:$G$5001,D1228))</f>
        <v/>
      </c>
      <c r="T1228" s="27">
        <f>IF(D1228="","",SUMIFS('3_Package_List'!$J$2:$J$5001,'3_Package_List'!$E$2:$E$5001,C1228,'3_Package_List'!$G$2:$G$5001,D1228))</f>
        <v/>
      </c>
      <c r="U1228" s="27">
        <f>IF(D1228="","",COUNTIFS('3_Package_List'!$E$2:$E$5001,C1228,'3_Package_List'!$G$2:$G$5001,D1228))</f>
        <v/>
      </c>
      <c r="V1228" s="27">
        <f>IF(D1228="","",IF(U1228=0,"Not listed yet",IF(AND(S1228=H1228,T1228=I1228,U1228=R1228),"OK","Mismatch")))</f>
        <v/>
      </c>
    </row>
    <row r="1229">
      <c r="A1229" s="25" t="n"/>
      <c r="B1229" s="25" t="n"/>
      <c r="C1229" s="26" t="n"/>
      <c r="D1229" s="26" t="n"/>
      <c r="E1229" s="26" t="n"/>
      <c r="F1229" s="26" t="n"/>
      <c r="G1229" s="25" t="n"/>
      <c r="H1229" s="25" t="n"/>
      <c r="I1229" s="25" t="n"/>
      <c r="J1229" s="25" t="n"/>
      <c r="K1229" s="25" t="n"/>
      <c r="L1229" s="27">
        <f>IF(D1229="","",MIN(INT(H1229/J1229),I1229))</f>
        <v/>
      </c>
      <c r="M1229" s="27">
        <f>IF(D1229="","",INT((H1229-L1229*J1229)/J1229))</f>
        <v/>
      </c>
      <c r="N1229" s="27">
        <f>IF(D1229="","",INT((I1229-L1229)/J1229))</f>
        <v/>
      </c>
      <c r="O1229" s="27">
        <f>IF(D1229="","",H1229-L1229*J1229-M1229*J1229)</f>
        <v/>
      </c>
      <c r="P1229" s="27">
        <f>IF(D1229="","",I1229-L1229-N1229*J1229)</f>
        <v/>
      </c>
      <c r="Q1229" s="27">
        <f>IF(D1229="","",IF(AND(O1229&gt;0,P1229&gt;0),IF(O1229+P1229&lt;=J1229,1,2),IF(O1229+P1229&gt;0,1,0)))</f>
        <v/>
      </c>
      <c r="R1229" s="27">
        <f>IF(D1229="","",L1229+M1229+N1229+Q1229)</f>
        <v/>
      </c>
      <c r="S1229" s="27">
        <f>IF(D1229="","",SUMIFS('3_Package_List'!$H$2:$H$5001,'3_Package_List'!$E$2:$E$5001,C1229,'3_Package_List'!$G$2:$G$5001,D1229))</f>
        <v/>
      </c>
      <c r="T1229" s="27">
        <f>IF(D1229="","",SUMIFS('3_Package_List'!$J$2:$J$5001,'3_Package_List'!$E$2:$E$5001,C1229,'3_Package_List'!$G$2:$G$5001,D1229))</f>
        <v/>
      </c>
      <c r="U1229" s="27">
        <f>IF(D1229="","",COUNTIFS('3_Package_List'!$E$2:$E$5001,C1229,'3_Package_List'!$G$2:$G$5001,D1229))</f>
        <v/>
      </c>
      <c r="V1229" s="27">
        <f>IF(D1229="","",IF(U1229=0,"Not listed yet",IF(AND(S1229=H1229,T1229=I1229,U1229=R1229),"OK","Mismatch")))</f>
        <v/>
      </c>
    </row>
    <row r="1230">
      <c r="A1230" s="25" t="n"/>
      <c r="B1230" s="25" t="n"/>
      <c r="C1230" s="26" t="n"/>
      <c r="D1230" s="26" t="n"/>
      <c r="E1230" s="26" t="n"/>
      <c r="F1230" s="26" t="n"/>
      <c r="G1230" s="25" t="n"/>
      <c r="H1230" s="25" t="n"/>
      <c r="I1230" s="25" t="n"/>
      <c r="J1230" s="25" t="n"/>
      <c r="K1230" s="25" t="n"/>
      <c r="L1230" s="27">
        <f>IF(D1230="","",MIN(INT(H1230/J1230),I1230))</f>
        <v/>
      </c>
      <c r="M1230" s="27">
        <f>IF(D1230="","",INT((H1230-L1230*J1230)/J1230))</f>
        <v/>
      </c>
      <c r="N1230" s="27">
        <f>IF(D1230="","",INT((I1230-L1230)/J1230))</f>
        <v/>
      </c>
      <c r="O1230" s="27">
        <f>IF(D1230="","",H1230-L1230*J1230-M1230*J1230)</f>
        <v/>
      </c>
      <c r="P1230" s="27">
        <f>IF(D1230="","",I1230-L1230-N1230*J1230)</f>
        <v/>
      </c>
      <c r="Q1230" s="27">
        <f>IF(D1230="","",IF(AND(O1230&gt;0,P1230&gt;0),IF(O1230+P1230&lt;=J1230,1,2),IF(O1230+P1230&gt;0,1,0)))</f>
        <v/>
      </c>
      <c r="R1230" s="27">
        <f>IF(D1230="","",L1230+M1230+N1230+Q1230)</f>
        <v/>
      </c>
      <c r="S1230" s="27">
        <f>IF(D1230="","",SUMIFS('3_Package_List'!$H$2:$H$5001,'3_Package_List'!$E$2:$E$5001,C1230,'3_Package_List'!$G$2:$G$5001,D1230))</f>
        <v/>
      </c>
      <c r="T1230" s="27">
        <f>IF(D1230="","",SUMIFS('3_Package_List'!$J$2:$J$5001,'3_Package_List'!$E$2:$E$5001,C1230,'3_Package_List'!$G$2:$G$5001,D1230))</f>
        <v/>
      </c>
      <c r="U1230" s="27">
        <f>IF(D1230="","",COUNTIFS('3_Package_List'!$E$2:$E$5001,C1230,'3_Package_List'!$G$2:$G$5001,D1230))</f>
        <v/>
      </c>
      <c r="V1230" s="27">
        <f>IF(D1230="","",IF(U1230=0,"Not listed yet",IF(AND(S1230=H1230,T1230=I1230,U1230=R1230),"OK","Mismatch")))</f>
        <v/>
      </c>
    </row>
    <row r="1231">
      <c r="A1231" s="25" t="n"/>
      <c r="B1231" s="25" t="n"/>
      <c r="C1231" s="26" t="n"/>
      <c r="D1231" s="26" t="n"/>
      <c r="E1231" s="26" t="n"/>
      <c r="F1231" s="26" t="n"/>
      <c r="G1231" s="25" t="n"/>
      <c r="H1231" s="25" t="n"/>
      <c r="I1231" s="25" t="n"/>
      <c r="J1231" s="25" t="n"/>
      <c r="K1231" s="25" t="n"/>
      <c r="L1231" s="27">
        <f>IF(D1231="","",MIN(INT(H1231/J1231),I1231))</f>
        <v/>
      </c>
      <c r="M1231" s="27">
        <f>IF(D1231="","",INT((H1231-L1231*J1231)/J1231))</f>
        <v/>
      </c>
      <c r="N1231" s="27">
        <f>IF(D1231="","",INT((I1231-L1231)/J1231))</f>
        <v/>
      </c>
      <c r="O1231" s="27">
        <f>IF(D1231="","",H1231-L1231*J1231-M1231*J1231)</f>
        <v/>
      </c>
      <c r="P1231" s="27">
        <f>IF(D1231="","",I1231-L1231-N1231*J1231)</f>
        <v/>
      </c>
      <c r="Q1231" s="27">
        <f>IF(D1231="","",IF(AND(O1231&gt;0,P1231&gt;0),IF(O1231+P1231&lt;=J1231,1,2),IF(O1231+P1231&gt;0,1,0)))</f>
        <v/>
      </c>
      <c r="R1231" s="27">
        <f>IF(D1231="","",L1231+M1231+N1231+Q1231)</f>
        <v/>
      </c>
      <c r="S1231" s="27">
        <f>IF(D1231="","",SUMIFS('3_Package_List'!$H$2:$H$5001,'3_Package_List'!$E$2:$E$5001,C1231,'3_Package_List'!$G$2:$G$5001,D1231))</f>
        <v/>
      </c>
      <c r="T1231" s="27">
        <f>IF(D1231="","",SUMIFS('3_Package_List'!$J$2:$J$5001,'3_Package_List'!$E$2:$E$5001,C1231,'3_Package_List'!$G$2:$G$5001,D1231))</f>
        <v/>
      </c>
      <c r="U1231" s="27">
        <f>IF(D1231="","",COUNTIFS('3_Package_List'!$E$2:$E$5001,C1231,'3_Package_List'!$G$2:$G$5001,D1231))</f>
        <v/>
      </c>
      <c r="V1231" s="27">
        <f>IF(D1231="","",IF(U1231=0,"Not listed yet",IF(AND(S1231=H1231,T1231=I1231,U1231=R1231),"OK","Mismatch")))</f>
        <v/>
      </c>
    </row>
    <row r="1232">
      <c r="A1232" s="25" t="n"/>
      <c r="B1232" s="25" t="n"/>
      <c r="C1232" s="26" t="n"/>
      <c r="D1232" s="26" t="n"/>
      <c r="E1232" s="26" t="n"/>
      <c r="F1232" s="26" t="n"/>
      <c r="G1232" s="25" t="n"/>
      <c r="H1232" s="25" t="n"/>
      <c r="I1232" s="25" t="n"/>
      <c r="J1232" s="25" t="n"/>
      <c r="K1232" s="25" t="n"/>
      <c r="L1232" s="27">
        <f>IF(D1232="","",MIN(INT(H1232/J1232),I1232))</f>
        <v/>
      </c>
      <c r="M1232" s="27">
        <f>IF(D1232="","",INT((H1232-L1232*J1232)/J1232))</f>
        <v/>
      </c>
      <c r="N1232" s="27">
        <f>IF(D1232="","",INT((I1232-L1232)/J1232))</f>
        <v/>
      </c>
      <c r="O1232" s="27">
        <f>IF(D1232="","",H1232-L1232*J1232-M1232*J1232)</f>
        <v/>
      </c>
      <c r="P1232" s="27">
        <f>IF(D1232="","",I1232-L1232-N1232*J1232)</f>
        <v/>
      </c>
      <c r="Q1232" s="27">
        <f>IF(D1232="","",IF(AND(O1232&gt;0,P1232&gt;0),IF(O1232+P1232&lt;=J1232,1,2),IF(O1232+P1232&gt;0,1,0)))</f>
        <v/>
      </c>
      <c r="R1232" s="27">
        <f>IF(D1232="","",L1232+M1232+N1232+Q1232)</f>
        <v/>
      </c>
      <c r="S1232" s="27">
        <f>IF(D1232="","",SUMIFS('3_Package_List'!$H$2:$H$5001,'3_Package_List'!$E$2:$E$5001,C1232,'3_Package_List'!$G$2:$G$5001,D1232))</f>
        <v/>
      </c>
      <c r="T1232" s="27">
        <f>IF(D1232="","",SUMIFS('3_Package_List'!$J$2:$J$5001,'3_Package_List'!$E$2:$E$5001,C1232,'3_Package_List'!$G$2:$G$5001,D1232))</f>
        <v/>
      </c>
      <c r="U1232" s="27">
        <f>IF(D1232="","",COUNTIFS('3_Package_List'!$E$2:$E$5001,C1232,'3_Package_List'!$G$2:$G$5001,D1232))</f>
        <v/>
      </c>
      <c r="V1232" s="27">
        <f>IF(D1232="","",IF(U1232=0,"Not listed yet",IF(AND(S1232=H1232,T1232=I1232,U1232=R1232),"OK","Mismatch")))</f>
        <v/>
      </c>
    </row>
    <row r="1233">
      <c r="A1233" s="25" t="n"/>
      <c r="B1233" s="25" t="n"/>
      <c r="C1233" s="26" t="n"/>
      <c r="D1233" s="26" t="n"/>
      <c r="E1233" s="26" t="n"/>
      <c r="F1233" s="26" t="n"/>
      <c r="G1233" s="25" t="n"/>
      <c r="H1233" s="25" t="n"/>
      <c r="I1233" s="25" t="n"/>
      <c r="J1233" s="25" t="n"/>
      <c r="K1233" s="25" t="n"/>
      <c r="L1233" s="27">
        <f>IF(D1233="","",MIN(INT(H1233/J1233),I1233))</f>
        <v/>
      </c>
      <c r="M1233" s="27">
        <f>IF(D1233="","",INT((H1233-L1233*J1233)/J1233))</f>
        <v/>
      </c>
      <c r="N1233" s="27">
        <f>IF(D1233="","",INT((I1233-L1233)/J1233))</f>
        <v/>
      </c>
      <c r="O1233" s="27">
        <f>IF(D1233="","",H1233-L1233*J1233-M1233*J1233)</f>
        <v/>
      </c>
      <c r="P1233" s="27">
        <f>IF(D1233="","",I1233-L1233-N1233*J1233)</f>
        <v/>
      </c>
      <c r="Q1233" s="27">
        <f>IF(D1233="","",IF(AND(O1233&gt;0,P1233&gt;0),IF(O1233+P1233&lt;=J1233,1,2),IF(O1233+P1233&gt;0,1,0)))</f>
        <v/>
      </c>
      <c r="R1233" s="27">
        <f>IF(D1233="","",L1233+M1233+N1233+Q1233)</f>
        <v/>
      </c>
      <c r="S1233" s="27">
        <f>IF(D1233="","",SUMIFS('3_Package_List'!$H$2:$H$5001,'3_Package_List'!$E$2:$E$5001,C1233,'3_Package_List'!$G$2:$G$5001,D1233))</f>
        <v/>
      </c>
      <c r="T1233" s="27">
        <f>IF(D1233="","",SUMIFS('3_Package_List'!$J$2:$J$5001,'3_Package_List'!$E$2:$E$5001,C1233,'3_Package_List'!$G$2:$G$5001,D1233))</f>
        <v/>
      </c>
      <c r="U1233" s="27">
        <f>IF(D1233="","",COUNTIFS('3_Package_List'!$E$2:$E$5001,C1233,'3_Package_List'!$G$2:$G$5001,D1233))</f>
        <v/>
      </c>
      <c r="V1233" s="27">
        <f>IF(D1233="","",IF(U1233=0,"Not listed yet",IF(AND(S1233=H1233,T1233=I1233,U1233=R1233),"OK","Mismatch")))</f>
        <v/>
      </c>
    </row>
    <row r="1234">
      <c r="A1234" s="25" t="n"/>
      <c r="B1234" s="25" t="n"/>
      <c r="C1234" s="26" t="n"/>
      <c r="D1234" s="26" t="n"/>
      <c r="E1234" s="26" t="n"/>
      <c r="F1234" s="26" t="n"/>
      <c r="G1234" s="25" t="n"/>
      <c r="H1234" s="25" t="n"/>
      <c r="I1234" s="25" t="n"/>
      <c r="J1234" s="25" t="n"/>
      <c r="K1234" s="25" t="n"/>
      <c r="L1234" s="27">
        <f>IF(D1234="","",MIN(INT(H1234/J1234),I1234))</f>
        <v/>
      </c>
      <c r="M1234" s="27">
        <f>IF(D1234="","",INT((H1234-L1234*J1234)/J1234))</f>
        <v/>
      </c>
      <c r="N1234" s="27">
        <f>IF(D1234="","",INT((I1234-L1234)/J1234))</f>
        <v/>
      </c>
      <c r="O1234" s="27">
        <f>IF(D1234="","",H1234-L1234*J1234-M1234*J1234)</f>
        <v/>
      </c>
      <c r="P1234" s="27">
        <f>IF(D1234="","",I1234-L1234-N1234*J1234)</f>
        <v/>
      </c>
      <c r="Q1234" s="27">
        <f>IF(D1234="","",IF(AND(O1234&gt;0,P1234&gt;0),IF(O1234+P1234&lt;=J1234,1,2),IF(O1234+P1234&gt;0,1,0)))</f>
        <v/>
      </c>
      <c r="R1234" s="27">
        <f>IF(D1234="","",L1234+M1234+N1234+Q1234)</f>
        <v/>
      </c>
      <c r="S1234" s="27">
        <f>IF(D1234="","",SUMIFS('3_Package_List'!$H$2:$H$5001,'3_Package_List'!$E$2:$E$5001,C1234,'3_Package_List'!$G$2:$G$5001,D1234))</f>
        <v/>
      </c>
      <c r="T1234" s="27">
        <f>IF(D1234="","",SUMIFS('3_Package_List'!$J$2:$J$5001,'3_Package_List'!$E$2:$E$5001,C1234,'3_Package_List'!$G$2:$G$5001,D1234))</f>
        <v/>
      </c>
      <c r="U1234" s="27">
        <f>IF(D1234="","",COUNTIFS('3_Package_List'!$E$2:$E$5001,C1234,'3_Package_List'!$G$2:$G$5001,D1234))</f>
        <v/>
      </c>
      <c r="V1234" s="27">
        <f>IF(D1234="","",IF(U1234=0,"Not listed yet",IF(AND(S1234=H1234,T1234=I1234,U1234=R1234),"OK","Mismatch")))</f>
        <v/>
      </c>
    </row>
    <row r="1235">
      <c r="A1235" s="25" t="n"/>
      <c r="B1235" s="25" t="n"/>
      <c r="C1235" s="26" t="n"/>
      <c r="D1235" s="26" t="n"/>
      <c r="E1235" s="26" t="n"/>
      <c r="F1235" s="26" t="n"/>
      <c r="G1235" s="25" t="n"/>
      <c r="H1235" s="25" t="n"/>
      <c r="I1235" s="25" t="n"/>
      <c r="J1235" s="25" t="n"/>
      <c r="K1235" s="25" t="n"/>
      <c r="L1235" s="27">
        <f>IF(D1235="","",MIN(INT(H1235/J1235),I1235))</f>
        <v/>
      </c>
      <c r="M1235" s="27">
        <f>IF(D1235="","",INT((H1235-L1235*J1235)/J1235))</f>
        <v/>
      </c>
      <c r="N1235" s="27">
        <f>IF(D1235="","",INT((I1235-L1235)/J1235))</f>
        <v/>
      </c>
      <c r="O1235" s="27">
        <f>IF(D1235="","",H1235-L1235*J1235-M1235*J1235)</f>
        <v/>
      </c>
      <c r="P1235" s="27">
        <f>IF(D1235="","",I1235-L1235-N1235*J1235)</f>
        <v/>
      </c>
      <c r="Q1235" s="27">
        <f>IF(D1235="","",IF(AND(O1235&gt;0,P1235&gt;0),IF(O1235+P1235&lt;=J1235,1,2),IF(O1235+P1235&gt;0,1,0)))</f>
        <v/>
      </c>
      <c r="R1235" s="27">
        <f>IF(D1235="","",L1235+M1235+N1235+Q1235)</f>
        <v/>
      </c>
      <c r="S1235" s="27">
        <f>IF(D1235="","",SUMIFS('3_Package_List'!$H$2:$H$5001,'3_Package_List'!$E$2:$E$5001,C1235,'3_Package_List'!$G$2:$G$5001,D1235))</f>
        <v/>
      </c>
      <c r="T1235" s="27">
        <f>IF(D1235="","",SUMIFS('3_Package_List'!$J$2:$J$5001,'3_Package_List'!$E$2:$E$5001,C1235,'3_Package_List'!$G$2:$G$5001,D1235))</f>
        <v/>
      </c>
      <c r="U1235" s="27">
        <f>IF(D1235="","",COUNTIFS('3_Package_List'!$E$2:$E$5001,C1235,'3_Package_List'!$G$2:$G$5001,D1235))</f>
        <v/>
      </c>
      <c r="V1235" s="27">
        <f>IF(D1235="","",IF(U1235=0,"Not listed yet",IF(AND(S1235=H1235,T1235=I1235,U1235=R1235),"OK","Mismatch")))</f>
        <v/>
      </c>
    </row>
    <row r="1236">
      <c r="A1236" s="25" t="n"/>
      <c r="B1236" s="25" t="n"/>
      <c r="C1236" s="26" t="n"/>
      <c r="D1236" s="26" t="n"/>
      <c r="E1236" s="26" t="n"/>
      <c r="F1236" s="26" t="n"/>
      <c r="G1236" s="25" t="n"/>
      <c r="H1236" s="25" t="n"/>
      <c r="I1236" s="25" t="n"/>
      <c r="J1236" s="25" t="n"/>
      <c r="K1236" s="25" t="n"/>
      <c r="L1236" s="27">
        <f>IF(D1236="","",MIN(INT(H1236/J1236),I1236))</f>
        <v/>
      </c>
      <c r="M1236" s="27">
        <f>IF(D1236="","",INT((H1236-L1236*J1236)/J1236))</f>
        <v/>
      </c>
      <c r="N1236" s="27">
        <f>IF(D1236="","",INT((I1236-L1236)/J1236))</f>
        <v/>
      </c>
      <c r="O1236" s="27">
        <f>IF(D1236="","",H1236-L1236*J1236-M1236*J1236)</f>
        <v/>
      </c>
      <c r="P1236" s="27">
        <f>IF(D1236="","",I1236-L1236-N1236*J1236)</f>
        <v/>
      </c>
      <c r="Q1236" s="27">
        <f>IF(D1236="","",IF(AND(O1236&gt;0,P1236&gt;0),IF(O1236+P1236&lt;=J1236,1,2),IF(O1236+P1236&gt;0,1,0)))</f>
        <v/>
      </c>
      <c r="R1236" s="27">
        <f>IF(D1236="","",L1236+M1236+N1236+Q1236)</f>
        <v/>
      </c>
      <c r="S1236" s="27">
        <f>IF(D1236="","",SUMIFS('3_Package_List'!$H$2:$H$5001,'3_Package_List'!$E$2:$E$5001,C1236,'3_Package_List'!$G$2:$G$5001,D1236))</f>
        <v/>
      </c>
      <c r="T1236" s="27">
        <f>IF(D1236="","",SUMIFS('3_Package_List'!$J$2:$J$5001,'3_Package_List'!$E$2:$E$5001,C1236,'3_Package_List'!$G$2:$G$5001,D1236))</f>
        <v/>
      </c>
      <c r="U1236" s="27">
        <f>IF(D1236="","",COUNTIFS('3_Package_List'!$E$2:$E$5001,C1236,'3_Package_List'!$G$2:$G$5001,D1236))</f>
        <v/>
      </c>
      <c r="V1236" s="27">
        <f>IF(D1236="","",IF(U1236=0,"Not listed yet",IF(AND(S1236=H1236,T1236=I1236,U1236=R1236),"OK","Mismatch")))</f>
        <v/>
      </c>
    </row>
    <row r="1237">
      <c r="A1237" s="25" t="n"/>
      <c r="B1237" s="25" t="n"/>
      <c r="C1237" s="26" t="n"/>
      <c r="D1237" s="26" t="n"/>
      <c r="E1237" s="26" t="n"/>
      <c r="F1237" s="26" t="n"/>
      <c r="G1237" s="25" t="n"/>
      <c r="H1237" s="25" t="n"/>
      <c r="I1237" s="25" t="n"/>
      <c r="J1237" s="25" t="n"/>
      <c r="K1237" s="25" t="n"/>
      <c r="L1237" s="27">
        <f>IF(D1237="","",MIN(INT(H1237/J1237),I1237))</f>
        <v/>
      </c>
      <c r="M1237" s="27">
        <f>IF(D1237="","",INT((H1237-L1237*J1237)/J1237))</f>
        <v/>
      </c>
      <c r="N1237" s="27">
        <f>IF(D1237="","",INT((I1237-L1237)/J1237))</f>
        <v/>
      </c>
      <c r="O1237" s="27">
        <f>IF(D1237="","",H1237-L1237*J1237-M1237*J1237)</f>
        <v/>
      </c>
      <c r="P1237" s="27">
        <f>IF(D1237="","",I1237-L1237-N1237*J1237)</f>
        <v/>
      </c>
      <c r="Q1237" s="27">
        <f>IF(D1237="","",IF(AND(O1237&gt;0,P1237&gt;0),IF(O1237+P1237&lt;=J1237,1,2),IF(O1237+P1237&gt;0,1,0)))</f>
        <v/>
      </c>
      <c r="R1237" s="27">
        <f>IF(D1237="","",L1237+M1237+N1237+Q1237)</f>
        <v/>
      </c>
      <c r="S1237" s="27">
        <f>IF(D1237="","",SUMIFS('3_Package_List'!$H$2:$H$5001,'3_Package_List'!$E$2:$E$5001,C1237,'3_Package_List'!$G$2:$G$5001,D1237))</f>
        <v/>
      </c>
      <c r="T1237" s="27">
        <f>IF(D1237="","",SUMIFS('3_Package_List'!$J$2:$J$5001,'3_Package_List'!$E$2:$E$5001,C1237,'3_Package_List'!$G$2:$G$5001,D1237))</f>
        <v/>
      </c>
      <c r="U1237" s="27">
        <f>IF(D1237="","",COUNTIFS('3_Package_List'!$E$2:$E$5001,C1237,'3_Package_List'!$G$2:$G$5001,D1237))</f>
        <v/>
      </c>
      <c r="V1237" s="27">
        <f>IF(D1237="","",IF(U1237=0,"Not listed yet",IF(AND(S1237=H1237,T1237=I1237,U1237=R1237),"OK","Mismatch")))</f>
        <v/>
      </c>
    </row>
    <row r="1238">
      <c r="A1238" s="25" t="n"/>
      <c r="B1238" s="25" t="n"/>
      <c r="C1238" s="26" t="n"/>
      <c r="D1238" s="26" t="n"/>
      <c r="E1238" s="26" t="n"/>
      <c r="F1238" s="26" t="n"/>
      <c r="G1238" s="25" t="n"/>
      <c r="H1238" s="25" t="n"/>
      <c r="I1238" s="25" t="n"/>
      <c r="J1238" s="25" t="n"/>
      <c r="K1238" s="25" t="n"/>
      <c r="L1238" s="27">
        <f>IF(D1238="","",MIN(INT(H1238/J1238),I1238))</f>
        <v/>
      </c>
      <c r="M1238" s="27">
        <f>IF(D1238="","",INT((H1238-L1238*J1238)/J1238))</f>
        <v/>
      </c>
      <c r="N1238" s="27">
        <f>IF(D1238="","",INT((I1238-L1238)/J1238))</f>
        <v/>
      </c>
      <c r="O1238" s="27">
        <f>IF(D1238="","",H1238-L1238*J1238-M1238*J1238)</f>
        <v/>
      </c>
      <c r="P1238" s="27">
        <f>IF(D1238="","",I1238-L1238-N1238*J1238)</f>
        <v/>
      </c>
      <c r="Q1238" s="27">
        <f>IF(D1238="","",IF(AND(O1238&gt;0,P1238&gt;0),IF(O1238+P1238&lt;=J1238,1,2),IF(O1238+P1238&gt;0,1,0)))</f>
        <v/>
      </c>
      <c r="R1238" s="27">
        <f>IF(D1238="","",L1238+M1238+N1238+Q1238)</f>
        <v/>
      </c>
      <c r="S1238" s="27">
        <f>IF(D1238="","",SUMIFS('3_Package_List'!$H$2:$H$5001,'3_Package_List'!$E$2:$E$5001,C1238,'3_Package_List'!$G$2:$G$5001,D1238))</f>
        <v/>
      </c>
      <c r="T1238" s="27">
        <f>IF(D1238="","",SUMIFS('3_Package_List'!$J$2:$J$5001,'3_Package_List'!$E$2:$E$5001,C1238,'3_Package_List'!$G$2:$G$5001,D1238))</f>
        <v/>
      </c>
      <c r="U1238" s="27">
        <f>IF(D1238="","",COUNTIFS('3_Package_List'!$E$2:$E$5001,C1238,'3_Package_List'!$G$2:$G$5001,D1238))</f>
        <v/>
      </c>
      <c r="V1238" s="27">
        <f>IF(D1238="","",IF(U1238=0,"Not listed yet",IF(AND(S1238=H1238,T1238=I1238,U1238=R1238),"OK","Mismatch")))</f>
        <v/>
      </c>
    </row>
    <row r="1239">
      <c r="A1239" s="25" t="n"/>
      <c r="B1239" s="25" t="n"/>
      <c r="C1239" s="26" t="n"/>
      <c r="D1239" s="26" t="n"/>
      <c r="E1239" s="26" t="n"/>
      <c r="F1239" s="26" t="n"/>
      <c r="G1239" s="25" t="n"/>
      <c r="H1239" s="25" t="n"/>
      <c r="I1239" s="25" t="n"/>
      <c r="J1239" s="25" t="n"/>
      <c r="K1239" s="25" t="n"/>
      <c r="L1239" s="27">
        <f>IF(D1239="","",MIN(INT(H1239/J1239),I1239))</f>
        <v/>
      </c>
      <c r="M1239" s="27">
        <f>IF(D1239="","",INT((H1239-L1239*J1239)/J1239))</f>
        <v/>
      </c>
      <c r="N1239" s="27">
        <f>IF(D1239="","",INT((I1239-L1239)/J1239))</f>
        <v/>
      </c>
      <c r="O1239" s="27">
        <f>IF(D1239="","",H1239-L1239*J1239-M1239*J1239)</f>
        <v/>
      </c>
      <c r="P1239" s="27">
        <f>IF(D1239="","",I1239-L1239-N1239*J1239)</f>
        <v/>
      </c>
      <c r="Q1239" s="27">
        <f>IF(D1239="","",IF(AND(O1239&gt;0,P1239&gt;0),IF(O1239+P1239&lt;=J1239,1,2),IF(O1239+P1239&gt;0,1,0)))</f>
        <v/>
      </c>
      <c r="R1239" s="27">
        <f>IF(D1239="","",L1239+M1239+N1239+Q1239)</f>
        <v/>
      </c>
      <c r="S1239" s="27">
        <f>IF(D1239="","",SUMIFS('3_Package_List'!$H$2:$H$5001,'3_Package_List'!$E$2:$E$5001,C1239,'3_Package_List'!$G$2:$G$5001,D1239))</f>
        <v/>
      </c>
      <c r="T1239" s="27">
        <f>IF(D1239="","",SUMIFS('3_Package_List'!$J$2:$J$5001,'3_Package_List'!$E$2:$E$5001,C1239,'3_Package_List'!$G$2:$G$5001,D1239))</f>
        <v/>
      </c>
      <c r="U1239" s="27">
        <f>IF(D1239="","",COUNTIFS('3_Package_List'!$E$2:$E$5001,C1239,'3_Package_List'!$G$2:$G$5001,D1239))</f>
        <v/>
      </c>
      <c r="V1239" s="27">
        <f>IF(D1239="","",IF(U1239=0,"Not listed yet",IF(AND(S1239=H1239,T1239=I1239,U1239=R1239),"OK","Mismatch")))</f>
        <v/>
      </c>
    </row>
    <row r="1240">
      <c r="A1240" s="25" t="n"/>
      <c r="B1240" s="25" t="n"/>
      <c r="C1240" s="26" t="n"/>
      <c r="D1240" s="26" t="n"/>
      <c r="E1240" s="26" t="n"/>
      <c r="F1240" s="26" t="n"/>
      <c r="G1240" s="25" t="n"/>
      <c r="H1240" s="25" t="n"/>
      <c r="I1240" s="25" t="n"/>
      <c r="J1240" s="25" t="n"/>
      <c r="K1240" s="25" t="n"/>
      <c r="L1240" s="27">
        <f>IF(D1240="","",MIN(INT(H1240/J1240),I1240))</f>
        <v/>
      </c>
      <c r="M1240" s="27">
        <f>IF(D1240="","",INT((H1240-L1240*J1240)/J1240))</f>
        <v/>
      </c>
      <c r="N1240" s="27">
        <f>IF(D1240="","",INT((I1240-L1240)/J1240))</f>
        <v/>
      </c>
      <c r="O1240" s="27">
        <f>IF(D1240="","",H1240-L1240*J1240-M1240*J1240)</f>
        <v/>
      </c>
      <c r="P1240" s="27">
        <f>IF(D1240="","",I1240-L1240-N1240*J1240)</f>
        <v/>
      </c>
      <c r="Q1240" s="27">
        <f>IF(D1240="","",IF(AND(O1240&gt;0,P1240&gt;0),IF(O1240+P1240&lt;=J1240,1,2),IF(O1240+P1240&gt;0,1,0)))</f>
        <v/>
      </c>
      <c r="R1240" s="27">
        <f>IF(D1240="","",L1240+M1240+N1240+Q1240)</f>
        <v/>
      </c>
      <c r="S1240" s="27">
        <f>IF(D1240="","",SUMIFS('3_Package_List'!$H$2:$H$5001,'3_Package_List'!$E$2:$E$5001,C1240,'3_Package_List'!$G$2:$G$5001,D1240))</f>
        <v/>
      </c>
      <c r="T1240" s="27">
        <f>IF(D1240="","",SUMIFS('3_Package_List'!$J$2:$J$5001,'3_Package_List'!$E$2:$E$5001,C1240,'3_Package_List'!$G$2:$G$5001,D1240))</f>
        <v/>
      </c>
      <c r="U1240" s="27">
        <f>IF(D1240="","",COUNTIFS('3_Package_List'!$E$2:$E$5001,C1240,'3_Package_List'!$G$2:$G$5001,D1240))</f>
        <v/>
      </c>
      <c r="V1240" s="27">
        <f>IF(D1240="","",IF(U1240=0,"Not listed yet",IF(AND(S1240=H1240,T1240=I1240,U1240=R1240),"OK","Mismatch")))</f>
        <v/>
      </c>
    </row>
    <row r="1241">
      <c r="A1241" s="25" t="n"/>
      <c r="B1241" s="25" t="n"/>
      <c r="C1241" s="26" t="n"/>
      <c r="D1241" s="26" t="n"/>
      <c r="E1241" s="26" t="n"/>
      <c r="F1241" s="26" t="n"/>
      <c r="G1241" s="25" t="n"/>
      <c r="H1241" s="25" t="n"/>
      <c r="I1241" s="25" t="n"/>
      <c r="J1241" s="25" t="n"/>
      <c r="K1241" s="25" t="n"/>
      <c r="L1241" s="27">
        <f>IF(D1241="","",MIN(INT(H1241/J1241),I1241))</f>
        <v/>
      </c>
      <c r="M1241" s="27">
        <f>IF(D1241="","",INT((H1241-L1241*J1241)/J1241))</f>
        <v/>
      </c>
      <c r="N1241" s="27">
        <f>IF(D1241="","",INT((I1241-L1241)/J1241))</f>
        <v/>
      </c>
      <c r="O1241" s="27">
        <f>IF(D1241="","",H1241-L1241*J1241-M1241*J1241)</f>
        <v/>
      </c>
      <c r="P1241" s="27">
        <f>IF(D1241="","",I1241-L1241-N1241*J1241)</f>
        <v/>
      </c>
      <c r="Q1241" s="27">
        <f>IF(D1241="","",IF(AND(O1241&gt;0,P1241&gt;0),IF(O1241+P1241&lt;=J1241,1,2),IF(O1241+P1241&gt;0,1,0)))</f>
        <v/>
      </c>
      <c r="R1241" s="27">
        <f>IF(D1241="","",L1241+M1241+N1241+Q1241)</f>
        <v/>
      </c>
      <c r="S1241" s="27">
        <f>IF(D1241="","",SUMIFS('3_Package_List'!$H$2:$H$5001,'3_Package_List'!$E$2:$E$5001,C1241,'3_Package_List'!$G$2:$G$5001,D1241))</f>
        <v/>
      </c>
      <c r="T1241" s="27">
        <f>IF(D1241="","",SUMIFS('3_Package_List'!$J$2:$J$5001,'3_Package_List'!$E$2:$E$5001,C1241,'3_Package_List'!$G$2:$G$5001,D1241))</f>
        <v/>
      </c>
      <c r="U1241" s="27">
        <f>IF(D1241="","",COUNTIFS('3_Package_List'!$E$2:$E$5001,C1241,'3_Package_List'!$G$2:$G$5001,D1241))</f>
        <v/>
      </c>
      <c r="V1241" s="27">
        <f>IF(D1241="","",IF(U1241=0,"Not listed yet",IF(AND(S1241=H1241,T1241=I1241,U1241=R1241),"OK","Mismatch")))</f>
        <v/>
      </c>
    </row>
    <row r="1242">
      <c r="A1242" s="25" t="n"/>
      <c r="B1242" s="25" t="n"/>
      <c r="C1242" s="26" t="n"/>
      <c r="D1242" s="26" t="n"/>
      <c r="E1242" s="26" t="n"/>
      <c r="F1242" s="26" t="n"/>
      <c r="G1242" s="25" t="n"/>
      <c r="H1242" s="25" t="n"/>
      <c r="I1242" s="25" t="n"/>
      <c r="J1242" s="25" t="n"/>
      <c r="K1242" s="25" t="n"/>
      <c r="L1242" s="27">
        <f>IF(D1242="","",MIN(INT(H1242/J1242),I1242))</f>
        <v/>
      </c>
      <c r="M1242" s="27">
        <f>IF(D1242="","",INT((H1242-L1242*J1242)/J1242))</f>
        <v/>
      </c>
      <c r="N1242" s="27">
        <f>IF(D1242="","",INT((I1242-L1242)/J1242))</f>
        <v/>
      </c>
      <c r="O1242" s="27">
        <f>IF(D1242="","",H1242-L1242*J1242-M1242*J1242)</f>
        <v/>
      </c>
      <c r="P1242" s="27">
        <f>IF(D1242="","",I1242-L1242-N1242*J1242)</f>
        <v/>
      </c>
      <c r="Q1242" s="27">
        <f>IF(D1242="","",IF(AND(O1242&gt;0,P1242&gt;0),IF(O1242+P1242&lt;=J1242,1,2),IF(O1242+P1242&gt;0,1,0)))</f>
        <v/>
      </c>
      <c r="R1242" s="27">
        <f>IF(D1242="","",L1242+M1242+N1242+Q1242)</f>
        <v/>
      </c>
      <c r="S1242" s="27">
        <f>IF(D1242="","",SUMIFS('3_Package_List'!$H$2:$H$5001,'3_Package_List'!$E$2:$E$5001,C1242,'3_Package_List'!$G$2:$G$5001,D1242))</f>
        <v/>
      </c>
      <c r="T1242" s="27">
        <f>IF(D1242="","",SUMIFS('3_Package_List'!$J$2:$J$5001,'3_Package_List'!$E$2:$E$5001,C1242,'3_Package_List'!$G$2:$G$5001,D1242))</f>
        <v/>
      </c>
      <c r="U1242" s="27">
        <f>IF(D1242="","",COUNTIFS('3_Package_List'!$E$2:$E$5001,C1242,'3_Package_List'!$G$2:$G$5001,D1242))</f>
        <v/>
      </c>
      <c r="V1242" s="27">
        <f>IF(D1242="","",IF(U1242=0,"Not listed yet",IF(AND(S1242=H1242,T1242=I1242,U1242=R1242),"OK","Mismatch")))</f>
        <v/>
      </c>
    </row>
    <row r="1243">
      <c r="A1243" s="25" t="n"/>
      <c r="B1243" s="25" t="n"/>
      <c r="C1243" s="26" t="n"/>
      <c r="D1243" s="26" t="n"/>
      <c r="E1243" s="26" t="n"/>
      <c r="F1243" s="26" t="n"/>
      <c r="G1243" s="25" t="n"/>
      <c r="H1243" s="25" t="n"/>
      <c r="I1243" s="25" t="n"/>
      <c r="J1243" s="25" t="n"/>
      <c r="K1243" s="25" t="n"/>
      <c r="L1243" s="27">
        <f>IF(D1243="","",MIN(INT(H1243/J1243),I1243))</f>
        <v/>
      </c>
      <c r="M1243" s="27">
        <f>IF(D1243="","",INT((H1243-L1243*J1243)/J1243))</f>
        <v/>
      </c>
      <c r="N1243" s="27">
        <f>IF(D1243="","",INT((I1243-L1243)/J1243))</f>
        <v/>
      </c>
      <c r="O1243" s="27">
        <f>IF(D1243="","",H1243-L1243*J1243-M1243*J1243)</f>
        <v/>
      </c>
      <c r="P1243" s="27">
        <f>IF(D1243="","",I1243-L1243-N1243*J1243)</f>
        <v/>
      </c>
      <c r="Q1243" s="27">
        <f>IF(D1243="","",IF(AND(O1243&gt;0,P1243&gt;0),IF(O1243+P1243&lt;=J1243,1,2),IF(O1243+P1243&gt;0,1,0)))</f>
        <v/>
      </c>
      <c r="R1243" s="27">
        <f>IF(D1243="","",L1243+M1243+N1243+Q1243)</f>
        <v/>
      </c>
      <c r="S1243" s="27">
        <f>IF(D1243="","",SUMIFS('3_Package_List'!$H$2:$H$5001,'3_Package_List'!$E$2:$E$5001,C1243,'3_Package_List'!$G$2:$G$5001,D1243))</f>
        <v/>
      </c>
      <c r="T1243" s="27">
        <f>IF(D1243="","",SUMIFS('3_Package_List'!$J$2:$J$5001,'3_Package_List'!$E$2:$E$5001,C1243,'3_Package_List'!$G$2:$G$5001,D1243))</f>
        <v/>
      </c>
      <c r="U1243" s="27">
        <f>IF(D1243="","",COUNTIFS('3_Package_List'!$E$2:$E$5001,C1243,'3_Package_List'!$G$2:$G$5001,D1243))</f>
        <v/>
      </c>
      <c r="V1243" s="27">
        <f>IF(D1243="","",IF(U1243=0,"Not listed yet",IF(AND(S1243=H1243,T1243=I1243,U1243=R1243),"OK","Mismatch")))</f>
        <v/>
      </c>
    </row>
    <row r="1244">
      <c r="A1244" s="25" t="n"/>
      <c r="B1244" s="25" t="n"/>
      <c r="C1244" s="26" t="n"/>
      <c r="D1244" s="26" t="n"/>
      <c r="E1244" s="26" t="n"/>
      <c r="F1244" s="26" t="n"/>
      <c r="G1244" s="25" t="n"/>
      <c r="H1244" s="25" t="n"/>
      <c r="I1244" s="25" t="n"/>
      <c r="J1244" s="25" t="n"/>
      <c r="K1244" s="25" t="n"/>
      <c r="L1244" s="27">
        <f>IF(D1244="","",MIN(INT(H1244/J1244),I1244))</f>
        <v/>
      </c>
      <c r="M1244" s="27">
        <f>IF(D1244="","",INT((H1244-L1244*J1244)/J1244))</f>
        <v/>
      </c>
      <c r="N1244" s="27">
        <f>IF(D1244="","",INT((I1244-L1244)/J1244))</f>
        <v/>
      </c>
      <c r="O1244" s="27">
        <f>IF(D1244="","",H1244-L1244*J1244-M1244*J1244)</f>
        <v/>
      </c>
      <c r="P1244" s="27">
        <f>IF(D1244="","",I1244-L1244-N1244*J1244)</f>
        <v/>
      </c>
      <c r="Q1244" s="27">
        <f>IF(D1244="","",IF(AND(O1244&gt;0,P1244&gt;0),IF(O1244+P1244&lt;=J1244,1,2),IF(O1244+P1244&gt;0,1,0)))</f>
        <v/>
      </c>
      <c r="R1244" s="27">
        <f>IF(D1244="","",L1244+M1244+N1244+Q1244)</f>
        <v/>
      </c>
      <c r="S1244" s="27">
        <f>IF(D1244="","",SUMIFS('3_Package_List'!$H$2:$H$5001,'3_Package_List'!$E$2:$E$5001,C1244,'3_Package_List'!$G$2:$G$5001,D1244))</f>
        <v/>
      </c>
      <c r="T1244" s="27">
        <f>IF(D1244="","",SUMIFS('3_Package_List'!$J$2:$J$5001,'3_Package_List'!$E$2:$E$5001,C1244,'3_Package_List'!$G$2:$G$5001,D1244))</f>
        <v/>
      </c>
      <c r="U1244" s="27">
        <f>IF(D1244="","",COUNTIFS('3_Package_List'!$E$2:$E$5001,C1244,'3_Package_List'!$G$2:$G$5001,D1244))</f>
        <v/>
      </c>
      <c r="V1244" s="27">
        <f>IF(D1244="","",IF(U1244=0,"Not listed yet",IF(AND(S1244=H1244,T1244=I1244,U1244=R1244),"OK","Mismatch")))</f>
        <v/>
      </c>
    </row>
    <row r="1245">
      <c r="A1245" s="25" t="n"/>
      <c r="B1245" s="25" t="n"/>
      <c r="C1245" s="26" t="n"/>
      <c r="D1245" s="26" t="n"/>
      <c r="E1245" s="26" t="n"/>
      <c r="F1245" s="26" t="n"/>
      <c r="G1245" s="25" t="n"/>
      <c r="H1245" s="25" t="n"/>
      <c r="I1245" s="25" t="n"/>
      <c r="J1245" s="25" t="n"/>
      <c r="K1245" s="25" t="n"/>
      <c r="L1245" s="27">
        <f>IF(D1245="","",MIN(INT(H1245/J1245),I1245))</f>
        <v/>
      </c>
      <c r="M1245" s="27">
        <f>IF(D1245="","",INT((H1245-L1245*J1245)/J1245))</f>
        <v/>
      </c>
      <c r="N1245" s="27">
        <f>IF(D1245="","",INT((I1245-L1245)/J1245))</f>
        <v/>
      </c>
      <c r="O1245" s="27">
        <f>IF(D1245="","",H1245-L1245*J1245-M1245*J1245)</f>
        <v/>
      </c>
      <c r="P1245" s="27">
        <f>IF(D1245="","",I1245-L1245-N1245*J1245)</f>
        <v/>
      </c>
      <c r="Q1245" s="27">
        <f>IF(D1245="","",IF(AND(O1245&gt;0,P1245&gt;0),IF(O1245+P1245&lt;=J1245,1,2),IF(O1245+P1245&gt;0,1,0)))</f>
        <v/>
      </c>
      <c r="R1245" s="27">
        <f>IF(D1245="","",L1245+M1245+N1245+Q1245)</f>
        <v/>
      </c>
      <c r="S1245" s="27">
        <f>IF(D1245="","",SUMIFS('3_Package_List'!$H$2:$H$5001,'3_Package_List'!$E$2:$E$5001,C1245,'3_Package_List'!$G$2:$G$5001,D1245))</f>
        <v/>
      </c>
      <c r="T1245" s="27">
        <f>IF(D1245="","",SUMIFS('3_Package_List'!$J$2:$J$5001,'3_Package_List'!$E$2:$E$5001,C1245,'3_Package_List'!$G$2:$G$5001,D1245))</f>
        <v/>
      </c>
      <c r="U1245" s="27">
        <f>IF(D1245="","",COUNTIFS('3_Package_List'!$E$2:$E$5001,C1245,'3_Package_List'!$G$2:$G$5001,D1245))</f>
        <v/>
      </c>
      <c r="V1245" s="27">
        <f>IF(D1245="","",IF(U1245=0,"Not listed yet",IF(AND(S1245=H1245,T1245=I1245,U1245=R1245),"OK","Mismatch")))</f>
        <v/>
      </c>
    </row>
    <row r="1246">
      <c r="A1246" s="25" t="n"/>
      <c r="B1246" s="25" t="n"/>
      <c r="C1246" s="26" t="n"/>
      <c r="D1246" s="26" t="n"/>
      <c r="E1246" s="26" t="n"/>
      <c r="F1246" s="26" t="n"/>
      <c r="G1246" s="25" t="n"/>
      <c r="H1246" s="25" t="n"/>
      <c r="I1246" s="25" t="n"/>
      <c r="J1246" s="25" t="n"/>
      <c r="K1246" s="25" t="n"/>
      <c r="L1246" s="27">
        <f>IF(D1246="","",MIN(INT(H1246/J1246),I1246))</f>
        <v/>
      </c>
      <c r="M1246" s="27">
        <f>IF(D1246="","",INT((H1246-L1246*J1246)/J1246))</f>
        <v/>
      </c>
      <c r="N1246" s="27">
        <f>IF(D1246="","",INT((I1246-L1246)/J1246))</f>
        <v/>
      </c>
      <c r="O1246" s="27">
        <f>IF(D1246="","",H1246-L1246*J1246-M1246*J1246)</f>
        <v/>
      </c>
      <c r="P1246" s="27">
        <f>IF(D1246="","",I1246-L1246-N1246*J1246)</f>
        <v/>
      </c>
      <c r="Q1246" s="27">
        <f>IF(D1246="","",IF(AND(O1246&gt;0,P1246&gt;0),IF(O1246+P1246&lt;=J1246,1,2),IF(O1246+P1246&gt;0,1,0)))</f>
        <v/>
      </c>
      <c r="R1246" s="27">
        <f>IF(D1246="","",L1246+M1246+N1246+Q1246)</f>
        <v/>
      </c>
      <c r="S1246" s="27">
        <f>IF(D1246="","",SUMIFS('3_Package_List'!$H$2:$H$5001,'3_Package_List'!$E$2:$E$5001,C1246,'3_Package_List'!$G$2:$G$5001,D1246))</f>
        <v/>
      </c>
      <c r="T1246" s="27">
        <f>IF(D1246="","",SUMIFS('3_Package_List'!$J$2:$J$5001,'3_Package_List'!$E$2:$E$5001,C1246,'3_Package_List'!$G$2:$G$5001,D1246))</f>
        <v/>
      </c>
      <c r="U1246" s="27">
        <f>IF(D1246="","",COUNTIFS('3_Package_List'!$E$2:$E$5001,C1246,'3_Package_List'!$G$2:$G$5001,D1246))</f>
        <v/>
      </c>
      <c r="V1246" s="27">
        <f>IF(D1246="","",IF(U1246=0,"Not listed yet",IF(AND(S1246=H1246,T1246=I1246,U1246=R1246),"OK","Mismatch")))</f>
        <v/>
      </c>
    </row>
    <row r="1247">
      <c r="A1247" s="25" t="n"/>
      <c r="B1247" s="25" t="n"/>
      <c r="C1247" s="26" t="n"/>
      <c r="D1247" s="26" t="n"/>
      <c r="E1247" s="26" t="n"/>
      <c r="F1247" s="26" t="n"/>
      <c r="G1247" s="25" t="n"/>
      <c r="H1247" s="25" t="n"/>
      <c r="I1247" s="25" t="n"/>
      <c r="J1247" s="25" t="n"/>
      <c r="K1247" s="25" t="n"/>
      <c r="L1247" s="27">
        <f>IF(D1247="","",MIN(INT(H1247/J1247),I1247))</f>
        <v/>
      </c>
      <c r="M1247" s="27">
        <f>IF(D1247="","",INT((H1247-L1247*J1247)/J1247))</f>
        <v/>
      </c>
      <c r="N1247" s="27">
        <f>IF(D1247="","",INT((I1247-L1247)/J1247))</f>
        <v/>
      </c>
      <c r="O1247" s="27">
        <f>IF(D1247="","",H1247-L1247*J1247-M1247*J1247)</f>
        <v/>
      </c>
      <c r="P1247" s="27">
        <f>IF(D1247="","",I1247-L1247-N1247*J1247)</f>
        <v/>
      </c>
      <c r="Q1247" s="27">
        <f>IF(D1247="","",IF(AND(O1247&gt;0,P1247&gt;0),IF(O1247+P1247&lt;=J1247,1,2),IF(O1247+P1247&gt;0,1,0)))</f>
        <v/>
      </c>
      <c r="R1247" s="27">
        <f>IF(D1247="","",L1247+M1247+N1247+Q1247)</f>
        <v/>
      </c>
      <c r="S1247" s="27">
        <f>IF(D1247="","",SUMIFS('3_Package_List'!$H$2:$H$5001,'3_Package_List'!$E$2:$E$5001,C1247,'3_Package_List'!$G$2:$G$5001,D1247))</f>
        <v/>
      </c>
      <c r="T1247" s="27">
        <f>IF(D1247="","",SUMIFS('3_Package_List'!$J$2:$J$5001,'3_Package_List'!$E$2:$E$5001,C1247,'3_Package_List'!$G$2:$G$5001,D1247))</f>
        <v/>
      </c>
      <c r="U1247" s="27">
        <f>IF(D1247="","",COUNTIFS('3_Package_List'!$E$2:$E$5001,C1247,'3_Package_List'!$G$2:$G$5001,D1247))</f>
        <v/>
      </c>
      <c r="V1247" s="27">
        <f>IF(D1247="","",IF(U1247=0,"Not listed yet",IF(AND(S1247=H1247,T1247=I1247,U1247=R1247),"OK","Mismatch")))</f>
        <v/>
      </c>
    </row>
    <row r="1248">
      <c r="A1248" s="25" t="n"/>
      <c r="B1248" s="25" t="n"/>
      <c r="C1248" s="26" t="n"/>
      <c r="D1248" s="26" t="n"/>
      <c r="E1248" s="26" t="n"/>
      <c r="F1248" s="26" t="n"/>
      <c r="G1248" s="25" t="n"/>
      <c r="H1248" s="25" t="n"/>
      <c r="I1248" s="25" t="n"/>
      <c r="J1248" s="25" t="n"/>
      <c r="K1248" s="25" t="n"/>
      <c r="L1248" s="27">
        <f>IF(D1248="","",MIN(INT(H1248/J1248),I1248))</f>
        <v/>
      </c>
      <c r="M1248" s="27">
        <f>IF(D1248="","",INT((H1248-L1248*J1248)/J1248))</f>
        <v/>
      </c>
      <c r="N1248" s="27">
        <f>IF(D1248="","",INT((I1248-L1248)/J1248))</f>
        <v/>
      </c>
      <c r="O1248" s="27">
        <f>IF(D1248="","",H1248-L1248*J1248-M1248*J1248)</f>
        <v/>
      </c>
      <c r="P1248" s="27">
        <f>IF(D1248="","",I1248-L1248-N1248*J1248)</f>
        <v/>
      </c>
      <c r="Q1248" s="27">
        <f>IF(D1248="","",IF(AND(O1248&gt;0,P1248&gt;0),IF(O1248+P1248&lt;=J1248,1,2),IF(O1248+P1248&gt;0,1,0)))</f>
        <v/>
      </c>
      <c r="R1248" s="27">
        <f>IF(D1248="","",L1248+M1248+N1248+Q1248)</f>
        <v/>
      </c>
      <c r="S1248" s="27">
        <f>IF(D1248="","",SUMIFS('3_Package_List'!$H$2:$H$5001,'3_Package_List'!$E$2:$E$5001,C1248,'3_Package_List'!$G$2:$G$5001,D1248))</f>
        <v/>
      </c>
      <c r="T1248" s="27">
        <f>IF(D1248="","",SUMIFS('3_Package_List'!$J$2:$J$5001,'3_Package_List'!$E$2:$E$5001,C1248,'3_Package_List'!$G$2:$G$5001,D1248))</f>
        <v/>
      </c>
      <c r="U1248" s="27">
        <f>IF(D1248="","",COUNTIFS('3_Package_List'!$E$2:$E$5001,C1248,'3_Package_List'!$G$2:$G$5001,D1248))</f>
        <v/>
      </c>
      <c r="V1248" s="27">
        <f>IF(D1248="","",IF(U1248=0,"Not listed yet",IF(AND(S1248=H1248,T1248=I1248,U1248=R1248),"OK","Mismatch")))</f>
        <v/>
      </c>
    </row>
    <row r="1249">
      <c r="A1249" s="25" t="n"/>
      <c r="B1249" s="25" t="n"/>
      <c r="C1249" s="26" t="n"/>
      <c r="D1249" s="26" t="n"/>
      <c r="E1249" s="26" t="n"/>
      <c r="F1249" s="26" t="n"/>
      <c r="G1249" s="25" t="n"/>
      <c r="H1249" s="25" t="n"/>
      <c r="I1249" s="25" t="n"/>
      <c r="J1249" s="25" t="n"/>
      <c r="K1249" s="25" t="n"/>
      <c r="L1249" s="27">
        <f>IF(D1249="","",MIN(INT(H1249/J1249),I1249))</f>
        <v/>
      </c>
      <c r="M1249" s="27">
        <f>IF(D1249="","",INT((H1249-L1249*J1249)/J1249))</f>
        <v/>
      </c>
      <c r="N1249" s="27">
        <f>IF(D1249="","",INT((I1249-L1249)/J1249))</f>
        <v/>
      </c>
      <c r="O1249" s="27">
        <f>IF(D1249="","",H1249-L1249*J1249-M1249*J1249)</f>
        <v/>
      </c>
      <c r="P1249" s="27">
        <f>IF(D1249="","",I1249-L1249-N1249*J1249)</f>
        <v/>
      </c>
      <c r="Q1249" s="27">
        <f>IF(D1249="","",IF(AND(O1249&gt;0,P1249&gt;0),IF(O1249+P1249&lt;=J1249,1,2),IF(O1249+P1249&gt;0,1,0)))</f>
        <v/>
      </c>
      <c r="R1249" s="27">
        <f>IF(D1249="","",L1249+M1249+N1249+Q1249)</f>
        <v/>
      </c>
      <c r="S1249" s="27">
        <f>IF(D1249="","",SUMIFS('3_Package_List'!$H$2:$H$5001,'3_Package_List'!$E$2:$E$5001,C1249,'3_Package_List'!$G$2:$G$5001,D1249))</f>
        <v/>
      </c>
      <c r="T1249" s="27">
        <f>IF(D1249="","",SUMIFS('3_Package_List'!$J$2:$J$5001,'3_Package_List'!$E$2:$E$5001,C1249,'3_Package_List'!$G$2:$G$5001,D1249))</f>
        <v/>
      </c>
      <c r="U1249" s="27">
        <f>IF(D1249="","",COUNTIFS('3_Package_List'!$E$2:$E$5001,C1249,'3_Package_List'!$G$2:$G$5001,D1249))</f>
        <v/>
      </c>
      <c r="V1249" s="27">
        <f>IF(D1249="","",IF(U1249=0,"Not listed yet",IF(AND(S1249=H1249,T1249=I1249,U1249=R1249),"OK","Mismatch")))</f>
        <v/>
      </c>
    </row>
    <row r="1250">
      <c r="A1250" s="25" t="n"/>
      <c r="B1250" s="25" t="n"/>
      <c r="C1250" s="26" t="n"/>
      <c r="D1250" s="26" t="n"/>
      <c r="E1250" s="26" t="n"/>
      <c r="F1250" s="26" t="n"/>
      <c r="G1250" s="25" t="n"/>
      <c r="H1250" s="25" t="n"/>
      <c r="I1250" s="25" t="n"/>
      <c r="J1250" s="25" t="n"/>
      <c r="K1250" s="25" t="n"/>
      <c r="L1250" s="27">
        <f>IF(D1250="","",MIN(INT(H1250/J1250),I1250))</f>
        <v/>
      </c>
      <c r="M1250" s="27">
        <f>IF(D1250="","",INT((H1250-L1250*J1250)/J1250))</f>
        <v/>
      </c>
      <c r="N1250" s="27">
        <f>IF(D1250="","",INT((I1250-L1250)/J1250))</f>
        <v/>
      </c>
      <c r="O1250" s="27">
        <f>IF(D1250="","",H1250-L1250*J1250-M1250*J1250)</f>
        <v/>
      </c>
      <c r="P1250" s="27">
        <f>IF(D1250="","",I1250-L1250-N1250*J1250)</f>
        <v/>
      </c>
      <c r="Q1250" s="27">
        <f>IF(D1250="","",IF(AND(O1250&gt;0,P1250&gt;0),IF(O1250+P1250&lt;=J1250,1,2),IF(O1250+P1250&gt;0,1,0)))</f>
        <v/>
      </c>
      <c r="R1250" s="27">
        <f>IF(D1250="","",L1250+M1250+N1250+Q1250)</f>
        <v/>
      </c>
      <c r="S1250" s="27">
        <f>IF(D1250="","",SUMIFS('3_Package_List'!$H$2:$H$5001,'3_Package_List'!$E$2:$E$5001,C1250,'3_Package_List'!$G$2:$G$5001,D1250))</f>
        <v/>
      </c>
      <c r="T1250" s="27">
        <f>IF(D1250="","",SUMIFS('3_Package_List'!$J$2:$J$5001,'3_Package_List'!$E$2:$E$5001,C1250,'3_Package_List'!$G$2:$G$5001,D1250))</f>
        <v/>
      </c>
      <c r="U1250" s="27">
        <f>IF(D1250="","",COUNTIFS('3_Package_List'!$E$2:$E$5001,C1250,'3_Package_List'!$G$2:$G$5001,D1250))</f>
        <v/>
      </c>
      <c r="V1250" s="27">
        <f>IF(D1250="","",IF(U1250=0,"Not listed yet",IF(AND(S1250=H1250,T1250=I1250,U1250=R1250),"OK","Mismatch")))</f>
        <v/>
      </c>
    </row>
    <row r="1251">
      <c r="A1251" s="25" t="n"/>
      <c r="B1251" s="25" t="n"/>
      <c r="C1251" s="26" t="n"/>
      <c r="D1251" s="26" t="n"/>
      <c r="E1251" s="26" t="n"/>
      <c r="F1251" s="26" t="n"/>
      <c r="G1251" s="25" t="n"/>
      <c r="H1251" s="25" t="n"/>
      <c r="I1251" s="25" t="n"/>
      <c r="J1251" s="25" t="n"/>
      <c r="K1251" s="25" t="n"/>
      <c r="L1251" s="27">
        <f>IF(D1251="","",MIN(INT(H1251/J1251),I1251))</f>
        <v/>
      </c>
      <c r="M1251" s="27">
        <f>IF(D1251="","",INT((H1251-L1251*J1251)/J1251))</f>
        <v/>
      </c>
      <c r="N1251" s="27">
        <f>IF(D1251="","",INT((I1251-L1251)/J1251))</f>
        <v/>
      </c>
      <c r="O1251" s="27">
        <f>IF(D1251="","",H1251-L1251*J1251-M1251*J1251)</f>
        <v/>
      </c>
      <c r="P1251" s="27">
        <f>IF(D1251="","",I1251-L1251-N1251*J1251)</f>
        <v/>
      </c>
      <c r="Q1251" s="27">
        <f>IF(D1251="","",IF(AND(O1251&gt;0,P1251&gt;0),IF(O1251+P1251&lt;=J1251,1,2),IF(O1251+P1251&gt;0,1,0)))</f>
        <v/>
      </c>
      <c r="R1251" s="27">
        <f>IF(D1251="","",L1251+M1251+N1251+Q1251)</f>
        <v/>
      </c>
      <c r="S1251" s="27">
        <f>IF(D1251="","",SUMIFS('3_Package_List'!$H$2:$H$5001,'3_Package_List'!$E$2:$E$5001,C1251,'3_Package_List'!$G$2:$G$5001,D1251))</f>
        <v/>
      </c>
      <c r="T1251" s="27">
        <f>IF(D1251="","",SUMIFS('3_Package_List'!$J$2:$J$5001,'3_Package_List'!$E$2:$E$5001,C1251,'3_Package_List'!$G$2:$G$5001,D1251))</f>
        <v/>
      </c>
      <c r="U1251" s="27">
        <f>IF(D1251="","",COUNTIFS('3_Package_List'!$E$2:$E$5001,C1251,'3_Package_List'!$G$2:$G$5001,D1251))</f>
        <v/>
      </c>
      <c r="V1251" s="27">
        <f>IF(D1251="","",IF(U1251=0,"Not listed yet",IF(AND(S1251=H1251,T1251=I1251,U1251=R1251),"OK","Mismatch")))</f>
        <v/>
      </c>
    </row>
    <row r="1252">
      <c r="A1252" s="25" t="n"/>
      <c r="B1252" s="25" t="n"/>
      <c r="C1252" s="26" t="n"/>
      <c r="D1252" s="26" t="n"/>
      <c r="E1252" s="26" t="n"/>
      <c r="F1252" s="26" t="n"/>
      <c r="G1252" s="25" t="n"/>
      <c r="H1252" s="25" t="n"/>
      <c r="I1252" s="25" t="n"/>
      <c r="J1252" s="25" t="n"/>
      <c r="K1252" s="25" t="n"/>
      <c r="L1252" s="27">
        <f>IF(D1252="","",MIN(INT(H1252/J1252),I1252))</f>
        <v/>
      </c>
      <c r="M1252" s="27">
        <f>IF(D1252="","",INT((H1252-L1252*J1252)/J1252))</f>
        <v/>
      </c>
      <c r="N1252" s="27">
        <f>IF(D1252="","",INT((I1252-L1252)/J1252))</f>
        <v/>
      </c>
      <c r="O1252" s="27">
        <f>IF(D1252="","",H1252-L1252*J1252-M1252*J1252)</f>
        <v/>
      </c>
      <c r="P1252" s="27">
        <f>IF(D1252="","",I1252-L1252-N1252*J1252)</f>
        <v/>
      </c>
      <c r="Q1252" s="27">
        <f>IF(D1252="","",IF(AND(O1252&gt;0,P1252&gt;0),IF(O1252+P1252&lt;=J1252,1,2),IF(O1252+P1252&gt;0,1,0)))</f>
        <v/>
      </c>
      <c r="R1252" s="27">
        <f>IF(D1252="","",L1252+M1252+N1252+Q1252)</f>
        <v/>
      </c>
      <c r="S1252" s="27">
        <f>IF(D1252="","",SUMIFS('3_Package_List'!$H$2:$H$5001,'3_Package_List'!$E$2:$E$5001,C1252,'3_Package_List'!$G$2:$G$5001,D1252))</f>
        <v/>
      </c>
      <c r="T1252" s="27">
        <f>IF(D1252="","",SUMIFS('3_Package_List'!$J$2:$J$5001,'3_Package_List'!$E$2:$E$5001,C1252,'3_Package_List'!$G$2:$G$5001,D1252))</f>
        <v/>
      </c>
      <c r="U1252" s="27">
        <f>IF(D1252="","",COUNTIFS('3_Package_List'!$E$2:$E$5001,C1252,'3_Package_List'!$G$2:$G$5001,D1252))</f>
        <v/>
      </c>
      <c r="V1252" s="27">
        <f>IF(D1252="","",IF(U1252=0,"Not listed yet",IF(AND(S1252=H1252,T1252=I1252,U1252=R1252),"OK","Mismatch")))</f>
        <v/>
      </c>
    </row>
    <row r="1253">
      <c r="A1253" s="25" t="n"/>
      <c r="B1253" s="25" t="n"/>
      <c r="C1253" s="26" t="n"/>
      <c r="D1253" s="26" t="n"/>
      <c r="E1253" s="26" t="n"/>
      <c r="F1253" s="26" t="n"/>
      <c r="G1253" s="25" t="n"/>
      <c r="H1253" s="25" t="n"/>
      <c r="I1253" s="25" t="n"/>
      <c r="J1253" s="25" t="n"/>
      <c r="K1253" s="25" t="n"/>
      <c r="L1253" s="27">
        <f>IF(D1253="","",MIN(INT(H1253/J1253),I1253))</f>
        <v/>
      </c>
      <c r="M1253" s="27">
        <f>IF(D1253="","",INT((H1253-L1253*J1253)/J1253))</f>
        <v/>
      </c>
      <c r="N1253" s="27">
        <f>IF(D1253="","",INT((I1253-L1253)/J1253))</f>
        <v/>
      </c>
      <c r="O1253" s="27">
        <f>IF(D1253="","",H1253-L1253*J1253-M1253*J1253)</f>
        <v/>
      </c>
      <c r="P1253" s="27">
        <f>IF(D1253="","",I1253-L1253-N1253*J1253)</f>
        <v/>
      </c>
      <c r="Q1253" s="27">
        <f>IF(D1253="","",IF(AND(O1253&gt;0,P1253&gt;0),IF(O1253+P1253&lt;=J1253,1,2),IF(O1253+P1253&gt;0,1,0)))</f>
        <v/>
      </c>
      <c r="R1253" s="27">
        <f>IF(D1253="","",L1253+M1253+N1253+Q1253)</f>
        <v/>
      </c>
      <c r="S1253" s="27">
        <f>IF(D1253="","",SUMIFS('3_Package_List'!$H$2:$H$5001,'3_Package_List'!$E$2:$E$5001,C1253,'3_Package_List'!$G$2:$G$5001,D1253))</f>
        <v/>
      </c>
      <c r="T1253" s="27">
        <f>IF(D1253="","",SUMIFS('3_Package_List'!$J$2:$J$5001,'3_Package_List'!$E$2:$E$5001,C1253,'3_Package_List'!$G$2:$G$5001,D1253))</f>
        <v/>
      </c>
      <c r="U1253" s="27">
        <f>IF(D1253="","",COUNTIFS('3_Package_List'!$E$2:$E$5001,C1253,'3_Package_List'!$G$2:$G$5001,D1253))</f>
        <v/>
      </c>
      <c r="V1253" s="27">
        <f>IF(D1253="","",IF(U1253=0,"Not listed yet",IF(AND(S1253=H1253,T1253=I1253,U1253=R1253),"OK","Mismatch")))</f>
        <v/>
      </c>
    </row>
    <row r="1254">
      <c r="A1254" s="25" t="n"/>
      <c r="B1254" s="25" t="n"/>
      <c r="C1254" s="26" t="n"/>
      <c r="D1254" s="26" t="n"/>
      <c r="E1254" s="26" t="n"/>
      <c r="F1254" s="26" t="n"/>
      <c r="G1254" s="25" t="n"/>
      <c r="H1254" s="25" t="n"/>
      <c r="I1254" s="25" t="n"/>
      <c r="J1254" s="25" t="n"/>
      <c r="K1254" s="25" t="n"/>
      <c r="L1254" s="27">
        <f>IF(D1254="","",MIN(INT(H1254/J1254),I1254))</f>
        <v/>
      </c>
      <c r="M1254" s="27">
        <f>IF(D1254="","",INT((H1254-L1254*J1254)/J1254))</f>
        <v/>
      </c>
      <c r="N1254" s="27">
        <f>IF(D1254="","",INT((I1254-L1254)/J1254))</f>
        <v/>
      </c>
      <c r="O1254" s="27">
        <f>IF(D1254="","",H1254-L1254*J1254-M1254*J1254)</f>
        <v/>
      </c>
      <c r="P1254" s="27">
        <f>IF(D1254="","",I1254-L1254-N1254*J1254)</f>
        <v/>
      </c>
      <c r="Q1254" s="27">
        <f>IF(D1254="","",IF(AND(O1254&gt;0,P1254&gt;0),IF(O1254+P1254&lt;=J1254,1,2),IF(O1254+P1254&gt;0,1,0)))</f>
        <v/>
      </c>
      <c r="R1254" s="27">
        <f>IF(D1254="","",L1254+M1254+N1254+Q1254)</f>
        <v/>
      </c>
      <c r="S1254" s="27">
        <f>IF(D1254="","",SUMIFS('3_Package_List'!$H$2:$H$5001,'3_Package_List'!$E$2:$E$5001,C1254,'3_Package_List'!$G$2:$G$5001,D1254))</f>
        <v/>
      </c>
      <c r="T1254" s="27">
        <f>IF(D1254="","",SUMIFS('3_Package_List'!$J$2:$J$5001,'3_Package_List'!$E$2:$E$5001,C1254,'3_Package_List'!$G$2:$G$5001,D1254))</f>
        <v/>
      </c>
      <c r="U1254" s="27">
        <f>IF(D1254="","",COUNTIFS('3_Package_List'!$E$2:$E$5001,C1254,'3_Package_List'!$G$2:$G$5001,D1254))</f>
        <v/>
      </c>
      <c r="V1254" s="27">
        <f>IF(D1254="","",IF(U1254=0,"Not listed yet",IF(AND(S1254=H1254,T1254=I1254,U1254=R1254),"OK","Mismatch")))</f>
        <v/>
      </c>
    </row>
    <row r="1255">
      <c r="A1255" s="25" t="n"/>
      <c r="B1255" s="25" t="n"/>
      <c r="C1255" s="26" t="n"/>
      <c r="D1255" s="26" t="n"/>
      <c r="E1255" s="26" t="n"/>
      <c r="F1255" s="26" t="n"/>
      <c r="G1255" s="25" t="n"/>
      <c r="H1255" s="25" t="n"/>
      <c r="I1255" s="25" t="n"/>
      <c r="J1255" s="25" t="n"/>
      <c r="K1255" s="25" t="n"/>
      <c r="L1255" s="27">
        <f>IF(D1255="","",MIN(INT(H1255/J1255),I1255))</f>
        <v/>
      </c>
      <c r="M1255" s="27">
        <f>IF(D1255="","",INT((H1255-L1255*J1255)/J1255))</f>
        <v/>
      </c>
      <c r="N1255" s="27">
        <f>IF(D1255="","",INT((I1255-L1255)/J1255))</f>
        <v/>
      </c>
      <c r="O1255" s="27">
        <f>IF(D1255="","",H1255-L1255*J1255-M1255*J1255)</f>
        <v/>
      </c>
      <c r="P1255" s="27">
        <f>IF(D1255="","",I1255-L1255-N1255*J1255)</f>
        <v/>
      </c>
      <c r="Q1255" s="27">
        <f>IF(D1255="","",IF(AND(O1255&gt;0,P1255&gt;0),IF(O1255+P1255&lt;=J1255,1,2),IF(O1255+P1255&gt;0,1,0)))</f>
        <v/>
      </c>
      <c r="R1255" s="27">
        <f>IF(D1255="","",L1255+M1255+N1255+Q1255)</f>
        <v/>
      </c>
      <c r="S1255" s="27">
        <f>IF(D1255="","",SUMIFS('3_Package_List'!$H$2:$H$5001,'3_Package_List'!$E$2:$E$5001,C1255,'3_Package_List'!$G$2:$G$5001,D1255))</f>
        <v/>
      </c>
      <c r="T1255" s="27">
        <f>IF(D1255="","",SUMIFS('3_Package_List'!$J$2:$J$5001,'3_Package_List'!$E$2:$E$5001,C1255,'3_Package_List'!$G$2:$G$5001,D1255))</f>
        <v/>
      </c>
      <c r="U1255" s="27">
        <f>IF(D1255="","",COUNTIFS('3_Package_List'!$E$2:$E$5001,C1255,'3_Package_List'!$G$2:$G$5001,D1255))</f>
        <v/>
      </c>
      <c r="V1255" s="27">
        <f>IF(D1255="","",IF(U1255=0,"Not listed yet",IF(AND(S1255=H1255,T1255=I1255,U1255=R1255),"OK","Mismatch")))</f>
        <v/>
      </c>
    </row>
    <row r="1256">
      <c r="A1256" s="25" t="n"/>
      <c r="B1256" s="25" t="n"/>
      <c r="C1256" s="26" t="n"/>
      <c r="D1256" s="26" t="n"/>
      <c r="E1256" s="26" t="n"/>
      <c r="F1256" s="26" t="n"/>
      <c r="G1256" s="25" t="n"/>
      <c r="H1256" s="25" t="n"/>
      <c r="I1256" s="25" t="n"/>
      <c r="J1256" s="25" t="n"/>
      <c r="K1256" s="25" t="n"/>
      <c r="L1256" s="27">
        <f>IF(D1256="","",MIN(INT(H1256/J1256),I1256))</f>
        <v/>
      </c>
      <c r="M1256" s="27">
        <f>IF(D1256="","",INT((H1256-L1256*J1256)/J1256))</f>
        <v/>
      </c>
      <c r="N1256" s="27">
        <f>IF(D1256="","",INT((I1256-L1256)/J1256))</f>
        <v/>
      </c>
      <c r="O1256" s="27">
        <f>IF(D1256="","",H1256-L1256*J1256-M1256*J1256)</f>
        <v/>
      </c>
      <c r="P1256" s="27">
        <f>IF(D1256="","",I1256-L1256-N1256*J1256)</f>
        <v/>
      </c>
      <c r="Q1256" s="27">
        <f>IF(D1256="","",IF(AND(O1256&gt;0,P1256&gt;0),IF(O1256+P1256&lt;=J1256,1,2),IF(O1256+P1256&gt;0,1,0)))</f>
        <v/>
      </c>
      <c r="R1256" s="27">
        <f>IF(D1256="","",L1256+M1256+N1256+Q1256)</f>
        <v/>
      </c>
      <c r="S1256" s="27">
        <f>IF(D1256="","",SUMIFS('3_Package_List'!$H$2:$H$5001,'3_Package_List'!$E$2:$E$5001,C1256,'3_Package_List'!$G$2:$G$5001,D1256))</f>
        <v/>
      </c>
      <c r="T1256" s="27">
        <f>IF(D1256="","",SUMIFS('3_Package_List'!$J$2:$J$5001,'3_Package_List'!$E$2:$E$5001,C1256,'3_Package_List'!$G$2:$G$5001,D1256))</f>
        <v/>
      </c>
      <c r="U1256" s="27">
        <f>IF(D1256="","",COUNTIFS('3_Package_List'!$E$2:$E$5001,C1256,'3_Package_List'!$G$2:$G$5001,D1256))</f>
        <v/>
      </c>
      <c r="V1256" s="27">
        <f>IF(D1256="","",IF(U1256=0,"Not listed yet",IF(AND(S1256=H1256,T1256=I1256,U1256=R1256),"OK","Mismatch")))</f>
        <v/>
      </c>
    </row>
    <row r="1257">
      <c r="A1257" s="25" t="n"/>
      <c r="B1257" s="25" t="n"/>
      <c r="C1257" s="26" t="n"/>
      <c r="D1257" s="26" t="n"/>
      <c r="E1257" s="26" t="n"/>
      <c r="F1257" s="26" t="n"/>
      <c r="G1257" s="25" t="n"/>
      <c r="H1257" s="25" t="n"/>
      <c r="I1257" s="25" t="n"/>
      <c r="J1257" s="25" t="n"/>
      <c r="K1257" s="25" t="n"/>
      <c r="L1257" s="27">
        <f>IF(D1257="","",MIN(INT(H1257/J1257),I1257))</f>
        <v/>
      </c>
      <c r="M1257" s="27">
        <f>IF(D1257="","",INT((H1257-L1257*J1257)/J1257))</f>
        <v/>
      </c>
      <c r="N1257" s="27">
        <f>IF(D1257="","",INT((I1257-L1257)/J1257))</f>
        <v/>
      </c>
      <c r="O1257" s="27">
        <f>IF(D1257="","",H1257-L1257*J1257-M1257*J1257)</f>
        <v/>
      </c>
      <c r="P1257" s="27">
        <f>IF(D1257="","",I1257-L1257-N1257*J1257)</f>
        <v/>
      </c>
      <c r="Q1257" s="27">
        <f>IF(D1257="","",IF(AND(O1257&gt;0,P1257&gt;0),IF(O1257+P1257&lt;=J1257,1,2),IF(O1257+P1257&gt;0,1,0)))</f>
        <v/>
      </c>
      <c r="R1257" s="27">
        <f>IF(D1257="","",L1257+M1257+N1257+Q1257)</f>
        <v/>
      </c>
      <c r="S1257" s="27">
        <f>IF(D1257="","",SUMIFS('3_Package_List'!$H$2:$H$5001,'3_Package_List'!$E$2:$E$5001,C1257,'3_Package_List'!$G$2:$G$5001,D1257))</f>
        <v/>
      </c>
      <c r="T1257" s="27">
        <f>IF(D1257="","",SUMIFS('3_Package_List'!$J$2:$J$5001,'3_Package_List'!$E$2:$E$5001,C1257,'3_Package_List'!$G$2:$G$5001,D1257))</f>
        <v/>
      </c>
      <c r="U1257" s="27">
        <f>IF(D1257="","",COUNTIFS('3_Package_List'!$E$2:$E$5001,C1257,'3_Package_List'!$G$2:$G$5001,D1257))</f>
        <v/>
      </c>
      <c r="V1257" s="27">
        <f>IF(D1257="","",IF(U1257=0,"Not listed yet",IF(AND(S1257=H1257,T1257=I1257,U1257=R1257),"OK","Mismatch")))</f>
        <v/>
      </c>
    </row>
    <row r="1258">
      <c r="A1258" s="25" t="n"/>
      <c r="B1258" s="25" t="n"/>
      <c r="C1258" s="26" t="n"/>
      <c r="D1258" s="26" t="n"/>
      <c r="E1258" s="26" t="n"/>
      <c r="F1258" s="26" t="n"/>
      <c r="G1258" s="25" t="n"/>
      <c r="H1258" s="25" t="n"/>
      <c r="I1258" s="25" t="n"/>
      <c r="J1258" s="25" t="n"/>
      <c r="K1258" s="25" t="n"/>
      <c r="L1258" s="27">
        <f>IF(D1258="","",MIN(INT(H1258/J1258),I1258))</f>
        <v/>
      </c>
      <c r="M1258" s="27">
        <f>IF(D1258="","",INT((H1258-L1258*J1258)/J1258))</f>
        <v/>
      </c>
      <c r="N1258" s="27">
        <f>IF(D1258="","",INT((I1258-L1258)/J1258))</f>
        <v/>
      </c>
      <c r="O1258" s="27">
        <f>IF(D1258="","",H1258-L1258*J1258-M1258*J1258)</f>
        <v/>
      </c>
      <c r="P1258" s="27">
        <f>IF(D1258="","",I1258-L1258-N1258*J1258)</f>
        <v/>
      </c>
      <c r="Q1258" s="27">
        <f>IF(D1258="","",IF(AND(O1258&gt;0,P1258&gt;0),IF(O1258+P1258&lt;=J1258,1,2),IF(O1258+P1258&gt;0,1,0)))</f>
        <v/>
      </c>
      <c r="R1258" s="27">
        <f>IF(D1258="","",L1258+M1258+N1258+Q1258)</f>
        <v/>
      </c>
      <c r="S1258" s="27">
        <f>IF(D1258="","",SUMIFS('3_Package_List'!$H$2:$H$5001,'3_Package_List'!$E$2:$E$5001,C1258,'3_Package_List'!$G$2:$G$5001,D1258))</f>
        <v/>
      </c>
      <c r="T1258" s="27">
        <f>IF(D1258="","",SUMIFS('3_Package_List'!$J$2:$J$5001,'3_Package_List'!$E$2:$E$5001,C1258,'3_Package_List'!$G$2:$G$5001,D1258))</f>
        <v/>
      </c>
      <c r="U1258" s="27">
        <f>IF(D1258="","",COUNTIFS('3_Package_List'!$E$2:$E$5001,C1258,'3_Package_List'!$G$2:$G$5001,D1258))</f>
        <v/>
      </c>
      <c r="V1258" s="27">
        <f>IF(D1258="","",IF(U1258=0,"Not listed yet",IF(AND(S1258=H1258,T1258=I1258,U1258=R1258),"OK","Mismatch")))</f>
        <v/>
      </c>
    </row>
    <row r="1259">
      <c r="A1259" s="25" t="n"/>
      <c r="B1259" s="25" t="n"/>
      <c r="C1259" s="26" t="n"/>
      <c r="D1259" s="26" t="n"/>
      <c r="E1259" s="26" t="n"/>
      <c r="F1259" s="26" t="n"/>
      <c r="G1259" s="25" t="n"/>
      <c r="H1259" s="25" t="n"/>
      <c r="I1259" s="25" t="n"/>
      <c r="J1259" s="25" t="n"/>
      <c r="K1259" s="25" t="n"/>
      <c r="L1259" s="27">
        <f>IF(D1259="","",MIN(INT(H1259/J1259),I1259))</f>
        <v/>
      </c>
      <c r="M1259" s="27">
        <f>IF(D1259="","",INT((H1259-L1259*J1259)/J1259))</f>
        <v/>
      </c>
      <c r="N1259" s="27">
        <f>IF(D1259="","",INT((I1259-L1259)/J1259))</f>
        <v/>
      </c>
      <c r="O1259" s="27">
        <f>IF(D1259="","",H1259-L1259*J1259-M1259*J1259)</f>
        <v/>
      </c>
      <c r="P1259" s="27">
        <f>IF(D1259="","",I1259-L1259-N1259*J1259)</f>
        <v/>
      </c>
      <c r="Q1259" s="27">
        <f>IF(D1259="","",IF(AND(O1259&gt;0,P1259&gt;0),IF(O1259+P1259&lt;=J1259,1,2),IF(O1259+P1259&gt;0,1,0)))</f>
        <v/>
      </c>
      <c r="R1259" s="27">
        <f>IF(D1259="","",L1259+M1259+N1259+Q1259)</f>
        <v/>
      </c>
      <c r="S1259" s="27">
        <f>IF(D1259="","",SUMIFS('3_Package_List'!$H$2:$H$5001,'3_Package_List'!$E$2:$E$5001,C1259,'3_Package_List'!$G$2:$G$5001,D1259))</f>
        <v/>
      </c>
      <c r="T1259" s="27">
        <f>IF(D1259="","",SUMIFS('3_Package_List'!$J$2:$J$5001,'3_Package_List'!$E$2:$E$5001,C1259,'3_Package_List'!$G$2:$G$5001,D1259))</f>
        <v/>
      </c>
      <c r="U1259" s="27">
        <f>IF(D1259="","",COUNTIFS('3_Package_List'!$E$2:$E$5001,C1259,'3_Package_List'!$G$2:$G$5001,D1259))</f>
        <v/>
      </c>
      <c r="V1259" s="27">
        <f>IF(D1259="","",IF(U1259=0,"Not listed yet",IF(AND(S1259=H1259,T1259=I1259,U1259=R1259),"OK","Mismatch")))</f>
        <v/>
      </c>
    </row>
    <row r="1260">
      <c r="A1260" s="25" t="n"/>
      <c r="B1260" s="25" t="n"/>
      <c r="C1260" s="26" t="n"/>
      <c r="D1260" s="26" t="n"/>
      <c r="E1260" s="26" t="n"/>
      <c r="F1260" s="26" t="n"/>
      <c r="G1260" s="25" t="n"/>
      <c r="H1260" s="25" t="n"/>
      <c r="I1260" s="25" t="n"/>
      <c r="J1260" s="25" t="n"/>
      <c r="K1260" s="25" t="n"/>
      <c r="L1260" s="27">
        <f>IF(D1260="","",MIN(INT(H1260/J1260),I1260))</f>
        <v/>
      </c>
      <c r="M1260" s="27">
        <f>IF(D1260="","",INT((H1260-L1260*J1260)/J1260))</f>
        <v/>
      </c>
      <c r="N1260" s="27">
        <f>IF(D1260="","",INT((I1260-L1260)/J1260))</f>
        <v/>
      </c>
      <c r="O1260" s="27">
        <f>IF(D1260="","",H1260-L1260*J1260-M1260*J1260)</f>
        <v/>
      </c>
      <c r="P1260" s="27">
        <f>IF(D1260="","",I1260-L1260-N1260*J1260)</f>
        <v/>
      </c>
      <c r="Q1260" s="27">
        <f>IF(D1260="","",IF(AND(O1260&gt;0,P1260&gt;0),IF(O1260+P1260&lt;=J1260,1,2),IF(O1260+P1260&gt;0,1,0)))</f>
        <v/>
      </c>
      <c r="R1260" s="27">
        <f>IF(D1260="","",L1260+M1260+N1260+Q1260)</f>
        <v/>
      </c>
      <c r="S1260" s="27">
        <f>IF(D1260="","",SUMIFS('3_Package_List'!$H$2:$H$5001,'3_Package_List'!$E$2:$E$5001,C1260,'3_Package_List'!$G$2:$G$5001,D1260))</f>
        <v/>
      </c>
      <c r="T1260" s="27">
        <f>IF(D1260="","",SUMIFS('3_Package_List'!$J$2:$J$5001,'3_Package_List'!$E$2:$E$5001,C1260,'3_Package_List'!$G$2:$G$5001,D1260))</f>
        <v/>
      </c>
      <c r="U1260" s="27">
        <f>IF(D1260="","",COUNTIFS('3_Package_List'!$E$2:$E$5001,C1260,'3_Package_List'!$G$2:$G$5001,D1260))</f>
        <v/>
      </c>
      <c r="V1260" s="27">
        <f>IF(D1260="","",IF(U1260=0,"Not listed yet",IF(AND(S1260=H1260,T1260=I1260,U1260=R1260),"OK","Mismatch")))</f>
        <v/>
      </c>
    </row>
    <row r="1261">
      <c r="A1261" s="25" t="n"/>
      <c r="B1261" s="25" t="n"/>
      <c r="C1261" s="26" t="n"/>
      <c r="D1261" s="26" t="n"/>
      <c r="E1261" s="26" t="n"/>
      <c r="F1261" s="26" t="n"/>
      <c r="G1261" s="25" t="n"/>
      <c r="H1261" s="25" t="n"/>
      <c r="I1261" s="25" t="n"/>
      <c r="J1261" s="25" t="n"/>
      <c r="K1261" s="25" t="n"/>
      <c r="L1261" s="27">
        <f>IF(D1261="","",MIN(INT(H1261/J1261),I1261))</f>
        <v/>
      </c>
      <c r="M1261" s="27">
        <f>IF(D1261="","",INT((H1261-L1261*J1261)/J1261))</f>
        <v/>
      </c>
      <c r="N1261" s="27">
        <f>IF(D1261="","",INT((I1261-L1261)/J1261))</f>
        <v/>
      </c>
      <c r="O1261" s="27">
        <f>IF(D1261="","",H1261-L1261*J1261-M1261*J1261)</f>
        <v/>
      </c>
      <c r="P1261" s="27">
        <f>IF(D1261="","",I1261-L1261-N1261*J1261)</f>
        <v/>
      </c>
      <c r="Q1261" s="27">
        <f>IF(D1261="","",IF(AND(O1261&gt;0,P1261&gt;0),IF(O1261+P1261&lt;=J1261,1,2),IF(O1261+P1261&gt;0,1,0)))</f>
        <v/>
      </c>
      <c r="R1261" s="27">
        <f>IF(D1261="","",L1261+M1261+N1261+Q1261)</f>
        <v/>
      </c>
      <c r="S1261" s="27">
        <f>IF(D1261="","",SUMIFS('3_Package_List'!$H$2:$H$5001,'3_Package_List'!$E$2:$E$5001,C1261,'3_Package_List'!$G$2:$G$5001,D1261))</f>
        <v/>
      </c>
      <c r="T1261" s="27">
        <f>IF(D1261="","",SUMIFS('3_Package_List'!$J$2:$J$5001,'3_Package_List'!$E$2:$E$5001,C1261,'3_Package_List'!$G$2:$G$5001,D1261))</f>
        <v/>
      </c>
      <c r="U1261" s="27">
        <f>IF(D1261="","",COUNTIFS('3_Package_List'!$E$2:$E$5001,C1261,'3_Package_List'!$G$2:$G$5001,D1261))</f>
        <v/>
      </c>
      <c r="V1261" s="27">
        <f>IF(D1261="","",IF(U1261=0,"Not listed yet",IF(AND(S1261=H1261,T1261=I1261,U1261=R1261),"OK","Mismatch")))</f>
        <v/>
      </c>
    </row>
    <row r="1262">
      <c r="A1262" s="25" t="n"/>
      <c r="B1262" s="25" t="n"/>
      <c r="C1262" s="26" t="n"/>
      <c r="D1262" s="26" t="n"/>
      <c r="E1262" s="26" t="n"/>
      <c r="F1262" s="26" t="n"/>
      <c r="G1262" s="25" t="n"/>
      <c r="H1262" s="25" t="n"/>
      <c r="I1262" s="25" t="n"/>
      <c r="J1262" s="25" t="n"/>
      <c r="K1262" s="25" t="n"/>
      <c r="L1262" s="27">
        <f>IF(D1262="","",MIN(INT(H1262/J1262),I1262))</f>
        <v/>
      </c>
      <c r="M1262" s="27">
        <f>IF(D1262="","",INT((H1262-L1262*J1262)/J1262))</f>
        <v/>
      </c>
      <c r="N1262" s="27">
        <f>IF(D1262="","",INT((I1262-L1262)/J1262))</f>
        <v/>
      </c>
      <c r="O1262" s="27">
        <f>IF(D1262="","",H1262-L1262*J1262-M1262*J1262)</f>
        <v/>
      </c>
      <c r="P1262" s="27">
        <f>IF(D1262="","",I1262-L1262-N1262*J1262)</f>
        <v/>
      </c>
      <c r="Q1262" s="27">
        <f>IF(D1262="","",IF(AND(O1262&gt;0,P1262&gt;0),IF(O1262+P1262&lt;=J1262,1,2),IF(O1262+P1262&gt;0,1,0)))</f>
        <v/>
      </c>
      <c r="R1262" s="27">
        <f>IF(D1262="","",L1262+M1262+N1262+Q1262)</f>
        <v/>
      </c>
      <c r="S1262" s="27">
        <f>IF(D1262="","",SUMIFS('3_Package_List'!$H$2:$H$5001,'3_Package_List'!$E$2:$E$5001,C1262,'3_Package_List'!$G$2:$G$5001,D1262))</f>
        <v/>
      </c>
      <c r="T1262" s="27">
        <f>IF(D1262="","",SUMIFS('3_Package_List'!$J$2:$J$5001,'3_Package_List'!$E$2:$E$5001,C1262,'3_Package_List'!$G$2:$G$5001,D1262))</f>
        <v/>
      </c>
      <c r="U1262" s="27">
        <f>IF(D1262="","",COUNTIFS('3_Package_List'!$E$2:$E$5001,C1262,'3_Package_List'!$G$2:$G$5001,D1262))</f>
        <v/>
      </c>
      <c r="V1262" s="27">
        <f>IF(D1262="","",IF(U1262=0,"Not listed yet",IF(AND(S1262=H1262,T1262=I1262,U1262=R1262),"OK","Mismatch")))</f>
        <v/>
      </c>
    </row>
    <row r="1263">
      <c r="A1263" s="25" t="n"/>
      <c r="B1263" s="25" t="n"/>
      <c r="C1263" s="26" t="n"/>
      <c r="D1263" s="26" t="n"/>
      <c r="E1263" s="26" t="n"/>
      <c r="F1263" s="26" t="n"/>
      <c r="G1263" s="25" t="n"/>
      <c r="H1263" s="25" t="n"/>
      <c r="I1263" s="25" t="n"/>
      <c r="J1263" s="25" t="n"/>
      <c r="K1263" s="25" t="n"/>
      <c r="L1263" s="27">
        <f>IF(D1263="","",MIN(INT(H1263/J1263),I1263))</f>
        <v/>
      </c>
      <c r="M1263" s="27">
        <f>IF(D1263="","",INT((H1263-L1263*J1263)/J1263))</f>
        <v/>
      </c>
      <c r="N1263" s="27">
        <f>IF(D1263="","",INT((I1263-L1263)/J1263))</f>
        <v/>
      </c>
      <c r="O1263" s="27">
        <f>IF(D1263="","",H1263-L1263*J1263-M1263*J1263)</f>
        <v/>
      </c>
      <c r="P1263" s="27">
        <f>IF(D1263="","",I1263-L1263-N1263*J1263)</f>
        <v/>
      </c>
      <c r="Q1263" s="27">
        <f>IF(D1263="","",IF(AND(O1263&gt;0,P1263&gt;0),IF(O1263+P1263&lt;=J1263,1,2),IF(O1263+P1263&gt;0,1,0)))</f>
        <v/>
      </c>
      <c r="R1263" s="27">
        <f>IF(D1263="","",L1263+M1263+N1263+Q1263)</f>
        <v/>
      </c>
      <c r="S1263" s="27">
        <f>IF(D1263="","",SUMIFS('3_Package_List'!$H$2:$H$5001,'3_Package_List'!$E$2:$E$5001,C1263,'3_Package_List'!$G$2:$G$5001,D1263))</f>
        <v/>
      </c>
      <c r="T1263" s="27">
        <f>IF(D1263="","",SUMIFS('3_Package_List'!$J$2:$J$5001,'3_Package_List'!$E$2:$E$5001,C1263,'3_Package_List'!$G$2:$G$5001,D1263))</f>
        <v/>
      </c>
      <c r="U1263" s="27">
        <f>IF(D1263="","",COUNTIFS('3_Package_List'!$E$2:$E$5001,C1263,'3_Package_List'!$G$2:$G$5001,D1263))</f>
        <v/>
      </c>
      <c r="V1263" s="27">
        <f>IF(D1263="","",IF(U1263=0,"Not listed yet",IF(AND(S1263=H1263,T1263=I1263,U1263=R1263),"OK","Mismatch")))</f>
        <v/>
      </c>
    </row>
    <row r="1264">
      <c r="A1264" s="25" t="n"/>
      <c r="B1264" s="25" t="n"/>
      <c r="C1264" s="26" t="n"/>
      <c r="D1264" s="26" t="n"/>
      <c r="E1264" s="26" t="n"/>
      <c r="F1264" s="26" t="n"/>
      <c r="G1264" s="25" t="n"/>
      <c r="H1264" s="25" t="n"/>
      <c r="I1264" s="25" t="n"/>
      <c r="J1264" s="25" t="n"/>
      <c r="K1264" s="25" t="n"/>
      <c r="L1264" s="27">
        <f>IF(D1264="","",MIN(INT(H1264/J1264),I1264))</f>
        <v/>
      </c>
      <c r="M1264" s="27">
        <f>IF(D1264="","",INT((H1264-L1264*J1264)/J1264))</f>
        <v/>
      </c>
      <c r="N1264" s="27">
        <f>IF(D1264="","",INT((I1264-L1264)/J1264))</f>
        <v/>
      </c>
      <c r="O1264" s="27">
        <f>IF(D1264="","",H1264-L1264*J1264-M1264*J1264)</f>
        <v/>
      </c>
      <c r="P1264" s="27">
        <f>IF(D1264="","",I1264-L1264-N1264*J1264)</f>
        <v/>
      </c>
      <c r="Q1264" s="27">
        <f>IF(D1264="","",IF(AND(O1264&gt;0,P1264&gt;0),IF(O1264+P1264&lt;=J1264,1,2),IF(O1264+P1264&gt;0,1,0)))</f>
        <v/>
      </c>
      <c r="R1264" s="27">
        <f>IF(D1264="","",L1264+M1264+N1264+Q1264)</f>
        <v/>
      </c>
      <c r="S1264" s="27">
        <f>IF(D1264="","",SUMIFS('3_Package_List'!$H$2:$H$5001,'3_Package_List'!$E$2:$E$5001,C1264,'3_Package_List'!$G$2:$G$5001,D1264))</f>
        <v/>
      </c>
      <c r="T1264" s="27">
        <f>IF(D1264="","",SUMIFS('3_Package_List'!$J$2:$J$5001,'3_Package_List'!$E$2:$E$5001,C1264,'3_Package_List'!$G$2:$G$5001,D1264))</f>
        <v/>
      </c>
      <c r="U1264" s="27">
        <f>IF(D1264="","",COUNTIFS('3_Package_List'!$E$2:$E$5001,C1264,'3_Package_List'!$G$2:$G$5001,D1264))</f>
        <v/>
      </c>
      <c r="V1264" s="27">
        <f>IF(D1264="","",IF(U1264=0,"Not listed yet",IF(AND(S1264=H1264,T1264=I1264,U1264=R1264),"OK","Mismatch")))</f>
        <v/>
      </c>
    </row>
    <row r="1265">
      <c r="A1265" s="25" t="n"/>
      <c r="B1265" s="25" t="n"/>
      <c r="C1265" s="26" t="n"/>
      <c r="D1265" s="26" t="n"/>
      <c r="E1265" s="26" t="n"/>
      <c r="F1265" s="26" t="n"/>
      <c r="G1265" s="25" t="n"/>
      <c r="H1265" s="25" t="n"/>
      <c r="I1265" s="25" t="n"/>
      <c r="J1265" s="25" t="n"/>
      <c r="K1265" s="25" t="n"/>
      <c r="L1265" s="27">
        <f>IF(D1265="","",MIN(INT(H1265/J1265),I1265))</f>
        <v/>
      </c>
      <c r="M1265" s="27">
        <f>IF(D1265="","",INT((H1265-L1265*J1265)/J1265))</f>
        <v/>
      </c>
      <c r="N1265" s="27">
        <f>IF(D1265="","",INT((I1265-L1265)/J1265))</f>
        <v/>
      </c>
      <c r="O1265" s="27">
        <f>IF(D1265="","",H1265-L1265*J1265-M1265*J1265)</f>
        <v/>
      </c>
      <c r="P1265" s="27">
        <f>IF(D1265="","",I1265-L1265-N1265*J1265)</f>
        <v/>
      </c>
      <c r="Q1265" s="27">
        <f>IF(D1265="","",IF(AND(O1265&gt;0,P1265&gt;0),IF(O1265+P1265&lt;=J1265,1,2),IF(O1265+P1265&gt;0,1,0)))</f>
        <v/>
      </c>
      <c r="R1265" s="27">
        <f>IF(D1265="","",L1265+M1265+N1265+Q1265)</f>
        <v/>
      </c>
      <c r="S1265" s="27">
        <f>IF(D1265="","",SUMIFS('3_Package_List'!$H$2:$H$5001,'3_Package_List'!$E$2:$E$5001,C1265,'3_Package_List'!$G$2:$G$5001,D1265))</f>
        <v/>
      </c>
      <c r="T1265" s="27">
        <f>IF(D1265="","",SUMIFS('3_Package_List'!$J$2:$J$5001,'3_Package_List'!$E$2:$E$5001,C1265,'3_Package_List'!$G$2:$G$5001,D1265))</f>
        <v/>
      </c>
      <c r="U1265" s="27">
        <f>IF(D1265="","",COUNTIFS('3_Package_List'!$E$2:$E$5001,C1265,'3_Package_List'!$G$2:$G$5001,D1265))</f>
        <v/>
      </c>
      <c r="V1265" s="27">
        <f>IF(D1265="","",IF(U1265=0,"Not listed yet",IF(AND(S1265=H1265,T1265=I1265,U1265=R1265),"OK","Mismatch")))</f>
        <v/>
      </c>
    </row>
    <row r="1266">
      <c r="A1266" s="25" t="n"/>
      <c r="B1266" s="25" t="n"/>
      <c r="C1266" s="26" t="n"/>
      <c r="D1266" s="26" t="n"/>
      <c r="E1266" s="26" t="n"/>
      <c r="F1266" s="26" t="n"/>
      <c r="G1266" s="25" t="n"/>
      <c r="H1266" s="25" t="n"/>
      <c r="I1266" s="25" t="n"/>
      <c r="J1266" s="25" t="n"/>
      <c r="K1266" s="25" t="n"/>
      <c r="L1266" s="27">
        <f>IF(D1266="","",MIN(INT(H1266/J1266),I1266))</f>
        <v/>
      </c>
      <c r="M1266" s="27">
        <f>IF(D1266="","",INT((H1266-L1266*J1266)/J1266))</f>
        <v/>
      </c>
      <c r="N1266" s="27">
        <f>IF(D1266="","",INT((I1266-L1266)/J1266))</f>
        <v/>
      </c>
      <c r="O1266" s="27">
        <f>IF(D1266="","",H1266-L1266*J1266-M1266*J1266)</f>
        <v/>
      </c>
      <c r="P1266" s="27">
        <f>IF(D1266="","",I1266-L1266-N1266*J1266)</f>
        <v/>
      </c>
      <c r="Q1266" s="27">
        <f>IF(D1266="","",IF(AND(O1266&gt;0,P1266&gt;0),IF(O1266+P1266&lt;=J1266,1,2),IF(O1266+P1266&gt;0,1,0)))</f>
        <v/>
      </c>
      <c r="R1266" s="27">
        <f>IF(D1266="","",L1266+M1266+N1266+Q1266)</f>
        <v/>
      </c>
      <c r="S1266" s="27">
        <f>IF(D1266="","",SUMIFS('3_Package_List'!$H$2:$H$5001,'3_Package_List'!$E$2:$E$5001,C1266,'3_Package_List'!$G$2:$G$5001,D1266))</f>
        <v/>
      </c>
      <c r="T1266" s="27">
        <f>IF(D1266="","",SUMIFS('3_Package_List'!$J$2:$J$5001,'3_Package_List'!$E$2:$E$5001,C1266,'3_Package_List'!$G$2:$G$5001,D1266))</f>
        <v/>
      </c>
      <c r="U1266" s="27">
        <f>IF(D1266="","",COUNTIFS('3_Package_List'!$E$2:$E$5001,C1266,'3_Package_List'!$G$2:$G$5001,D1266))</f>
        <v/>
      </c>
      <c r="V1266" s="27">
        <f>IF(D1266="","",IF(U1266=0,"Not listed yet",IF(AND(S1266=H1266,T1266=I1266,U1266=R1266),"OK","Mismatch")))</f>
        <v/>
      </c>
    </row>
    <row r="1267">
      <c r="A1267" s="25" t="n"/>
      <c r="B1267" s="25" t="n"/>
      <c r="C1267" s="26" t="n"/>
      <c r="D1267" s="26" t="n"/>
      <c r="E1267" s="26" t="n"/>
      <c r="F1267" s="26" t="n"/>
      <c r="G1267" s="25" t="n"/>
      <c r="H1267" s="25" t="n"/>
      <c r="I1267" s="25" t="n"/>
      <c r="J1267" s="25" t="n"/>
      <c r="K1267" s="25" t="n"/>
      <c r="L1267" s="27">
        <f>IF(D1267="","",MIN(INT(H1267/J1267),I1267))</f>
        <v/>
      </c>
      <c r="M1267" s="27">
        <f>IF(D1267="","",INT((H1267-L1267*J1267)/J1267))</f>
        <v/>
      </c>
      <c r="N1267" s="27">
        <f>IF(D1267="","",INT((I1267-L1267)/J1267))</f>
        <v/>
      </c>
      <c r="O1267" s="27">
        <f>IF(D1267="","",H1267-L1267*J1267-M1267*J1267)</f>
        <v/>
      </c>
      <c r="P1267" s="27">
        <f>IF(D1267="","",I1267-L1267-N1267*J1267)</f>
        <v/>
      </c>
      <c r="Q1267" s="27">
        <f>IF(D1267="","",IF(AND(O1267&gt;0,P1267&gt;0),IF(O1267+P1267&lt;=J1267,1,2),IF(O1267+P1267&gt;0,1,0)))</f>
        <v/>
      </c>
      <c r="R1267" s="27">
        <f>IF(D1267="","",L1267+M1267+N1267+Q1267)</f>
        <v/>
      </c>
      <c r="S1267" s="27">
        <f>IF(D1267="","",SUMIFS('3_Package_List'!$H$2:$H$5001,'3_Package_List'!$E$2:$E$5001,C1267,'3_Package_List'!$G$2:$G$5001,D1267))</f>
        <v/>
      </c>
      <c r="T1267" s="27">
        <f>IF(D1267="","",SUMIFS('3_Package_List'!$J$2:$J$5001,'3_Package_List'!$E$2:$E$5001,C1267,'3_Package_List'!$G$2:$G$5001,D1267))</f>
        <v/>
      </c>
      <c r="U1267" s="27">
        <f>IF(D1267="","",COUNTIFS('3_Package_List'!$E$2:$E$5001,C1267,'3_Package_List'!$G$2:$G$5001,D1267))</f>
        <v/>
      </c>
      <c r="V1267" s="27">
        <f>IF(D1267="","",IF(U1267=0,"Not listed yet",IF(AND(S1267=H1267,T1267=I1267,U1267=R1267),"OK","Mismatch")))</f>
        <v/>
      </c>
    </row>
    <row r="1268">
      <c r="A1268" s="25" t="n"/>
      <c r="B1268" s="25" t="n"/>
      <c r="C1268" s="26" t="n"/>
      <c r="D1268" s="26" t="n"/>
      <c r="E1268" s="26" t="n"/>
      <c r="F1268" s="26" t="n"/>
      <c r="G1268" s="25" t="n"/>
      <c r="H1268" s="25" t="n"/>
      <c r="I1268" s="25" t="n"/>
      <c r="J1268" s="25" t="n"/>
      <c r="K1268" s="25" t="n"/>
      <c r="L1268" s="27">
        <f>IF(D1268="","",MIN(INT(H1268/J1268),I1268))</f>
        <v/>
      </c>
      <c r="M1268" s="27">
        <f>IF(D1268="","",INT((H1268-L1268*J1268)/J1268))</f>
        <v/>
      </c>
      <c r="N1268" s="27">
        <f>IF(D1268="","",INT((I1268-L1268)/J1268))</f>
        <v/>
      </c>
      <c r="O1268" s="27">
        <f>IF(D1268="","",H1268-L1268*J1268-M1268*J1268)</f>
        <v/>
      </c>
      <c r="P1268" s="27">
        <f>IF(D1268="","",I1268-L1268-N1268*J1268)</f>
        <v/>
      </c>
      <c r="Q1268" s="27">
        <f>IF(D1268="","",IF(AND(O1268&gt;0,P1268&gt;0),IF(O1268+P1268&lt;=J1268,1,2),IF(O1268+P1268&gt;0,1,0)))</f>
        <v/>
      </c>
      <c r="R1268" s="27">
        <f>IF(D1268="","",L1268+M1268+N1268+Q1268)</f>
        <v/>
      </c>
      <c r="S1268" s="27">
        <f>IF(D1268="","",SUMIFS('3_Package_List'!$H$2:$H$5001,'3_Package_List'!$E$2:$E$5001,C1268,'3_Package_List'!$G$2:$G$5001,D1268))</f>
        <v/>
      </c>
      <c r="T1268" s="27">
        <f>IF(D1268="","",SUMIFS('3_Package_List'!$J$2:$J$5001,'3_Package_List'!$E$2:$E$5001,C1268,'3_Package_List'!$G$2:$G$5001,D1268))</f>
        <v/>
      </c>
      <c r="U1268" s="27">
        <f>IF(D1268="","",COUNTIFS('3_Package_List'!$E$2:$E$5001,C1268,'3_Package_List'!$G$2:$G$5001,D1268))</f>
        <v/>
      </c>
      <c r="V1268" s="27">
        <f>IF(D1268="","",IF(U1268=0,"Not listed yet",IF(AND(S1268=H1268,T1268=I1268,U1268=R1268),"OK","Mismatch")))</f>
        <v/>
      </c>
    </row>
    <row r="1269">
      <c r="A1269" s="25" t="n"/>
      <c r="B1269" s="25" t="n"/>
      <c r="C1269" s="26" t="n"/>
      <c r="D1269" s="26" t="n"/>
      <c r="E1269" s="26" t="n"/>
      <c r="F1269" s="26" t="n"/>
      <c r="G1269" s="25" t="n"/>
      <c r="H1269" s="25" t="n"/>
      <c r="I1269" s="25" t="n"/>
      <c r="J1269" s="25" t="n"/>
      <c r="K1269" s="25" t="n"/>
      <c r="L1269" s="27">
        <f>IF(D1269="","",MIN(INT(H1269/J1269),I1269))</f>
        <v/>
      </c>
      <c r="M1269" s="27">
        <f>IF(D1269="","",INT((H1269-L1269*J1269)/J1269))</f>
        <v/>
      </c>
      <c r="N1269" s="27">
        <f>IF(D1269="","",INT((I1269-L1269)/J1269))</f>
        <v/>
      </c>
      <c r="O1269" s="27">
        <f>IF(D1269="","",H1269-L1269*J1269-M1269*J1269)</f>
        <v/>
      </c>
      <c r="P1269" s="27">
        <f>IF(D1269="","",I1269-L1269-N1269*J1269)</f>
        <v/>
      </c>
      <c r="Q1269" s="27">
        <f>IF(D1269="","",IF(AND(O1269&gt;0,P1269&gt;0),IF(O1269+P1269&lt;=J1269,1,2),IF(O1269+P1269&gt;0,1,0)))</f>
        <v/>
      </c>
      <c r="R1269" s="27">
        <f>IF(D1269="","",L1269+M1269+N1269+Q1269)</f>
        <v/>
      </c>
      <c r="S1269" s="27">
        <f>IF(D1269="","",SUMIFS('3_Package_List'!$H$2:$H$5001,'3_Package_List'!$E$2:$E$5001,C1269,'3_Package_List'!$G$2:$G$5001,D1269))</f>
        <v/>
      </c>
      <c r="T1269" s="27">
        <f>IF(D1269="","",SUMIFS('3_Package_List'!$J$2:$J$5001,'3_Package_List'!$E$2:$E$5001,C1269,'3_Package_List'!$G$2:$G$5001,D1269))</f>
        <v/>
      </c>
      <c r="U1269" s="27">
        <f>IF(D1269="","",COUNTIFS('3_Package_List'!$E$2:$E$5001,C1269,'3_Package_List'!$G$2:$G$5001,D1269))</f>
        <v/>
      </c>
      <c r="V1269" s="27">
        <f>IF(D1269="","",IF(U1269=0,"Not listed yet",IF(AND(S1269=H1269,T1269=I1269,U1269=R1269),"OK","Mismatch")))</f>
        <v/>
      </c>
    </row>
    <row r="1270">
      <c r="A1270" s="25" t="n"/>
      <c r="B1270" s="25" t="n"/>
      <c r="C1270" s="26" t="n"/>
      <c r="D1270" s="26" t="n"/>
      <c r="E1270" s="26" t="n"/>
      <c r="F1270" s="26" t="n"/>
      <c r="G1270" s="25" t="n"/>
      <c r="H1270" s="25" t="n"/>
      <c r="I1270" s="25" t="n"/>
      <c r="J1270" s="25" t="n"/>
      <c r="K1270" s="25" t="n"/>
      <c r="L1270" s="27">
        <f>IF(D1270="","",MIN(INT(H1270/J1270),I1270))</f>
        <v/>
      </c>
      <c r="M1270" s="27">
        <f>IF(D1270="","",INT((H1270-L1270*J1270)/J1270))</f>
        <v/>
      </c>
      <c r="N1270" s="27">
        <f>IF(D1270="","",INT((I1270-L1270)/J1270))</f>
        <v/>
      </c>
      <c r="O1270" s="27">
        <f>IF(D1270="","",H1270-L1270*J1270-M1270*J1270)</f>
        <v/>
      </c>
      <c r="P1270" s="27">
        <f>IF(D1270="","",I1270-L1270-N1270*J1270)</f>
        <v/>
      </c>
      <c r="Q1270" s="27">
        <f>IF(D1270="","",IF(AND(O1270&gt;0,P1270&gt;0),IF(O1270+P1270&lt;=J1270,1,2),IF(O1270+P1270&gt;0,1,0)))</f>
        <v/>
      </c>
      <c r="R1270" s="27">
        <f>IF(D1270="","",L1270+M1270+N1270+Q1270)</f>
        <v/>
      </c>
      <c r="S1270" s="27">
        <f>IF(D1270="","",SUMIFS('3_Package_List'!$H$2:$H$5001,'3_Package_List'!$E$2:$E$5001,C1270,'3_Package_List'!$G$2:$G$5001,D1270))</f>
        <v/>
      </c>
      <c r="T1270" s="27">
        <f>IF(D1270="","",SUMIFS('3_Package_List'!$J$2:$J$5001,'3_Package_List'!$E$2:$E$5001,C1270,'3_Package_List'!$G$2:$G$5001,D1270))</f>
        <v/>
      </c>
      <c r="U1270" s="27">
        <f>IF(D1270="","",COUNTIFS('3_Package_List'!$E$2:$E$5001,C1270,'3_Package_List'!$G$2:$G$5001,D1270))</f>
        <v/>
      </c>
      <c r="V1270" s="27">
        <f>IF(D1270="","",IF(U1270=0,"Not listed yet",IF(AND(S1270=H1270,T1270=I1270,U1270=R1270),"OK","Mismatch")))</f>
        <v/>
      </c>
    </row>
    <row r="1271">
      <c r="A1271" s="25" t="n"/>
      <c r="B1271" s="25" t="n"/>
      <c r="C1271" s="26" t="n"/>
      <c r="D1271" s="26" t="n"/>
      <c r="E1271" s="26" t="n"/>
      <c r="F1271" s="26" t="n"/>
      <c r="G1271" s="25" t="n"/>
      <c r="H1271" s="25" t="n"/>
      <c r="I1271" s="25" t="n"/>
      <c r="J1271" s="25" t="n"/>
      <c r="K1271" s="25" t="n"/>
      <c r="L1271" s="27">
        <f>IF(D1271="","",MIN(INT(H1271/J1271),I1271))</f>
        <v/>
      </c>
      <c r="M1271" s="27">
        <f>IF(D1271="","",INT((H1271-L1271*J1271)/J1271))</f>
        <v/>
      </c>
      <c r="N1271" s="27">
        <f>IF(D1271="","",INT((I1271-L1271)/J1271))</f>
        <v/>
      </c>
      <c r="O1271" s="27">
        <f>IF(D1271="","",H1271-L1271*J1271-M1271*J1271)</f>
        <v/>
      </c>
      <c r="P1271" s="27">
        <f>IF(D1271="","",I1271-L1271-N1271*J1271)</f>
        <v/>
      </c>
      <c r="Q1271" s="27">
        <f>IF(D1271="","",IF(AND(O1271&gt;0,P1271&gt;0),IF(O1271+P1271&lt;=J1271,1,2),IF(O1271+P1271&gt;0,1,0)))</f>
        <v/>
      </c>
      <c r="R1271" s="27">
        <f>IF(D1271="","",L1271+M1271+N1271+Q1271)</f>
        <v/>
      </c>
      <c r="S1271" s="27">
        <f>IF(D1271="","",SUMIFS('3_Package_List'!$H$2:$H$5001,'3_Package_List'!$E$2:$E$5001,C1271,'3_Package_List'!$G$2:$G$5001,D1271))</f>
        <v/>
      </c>
      <c r="T1271" s="27">
        <f>IF(D1271="","",SUMIFS('3_Package_List'!$J$2:$J$5001,'3_Package_List'!$E$2:$E$5001,C1271,'3_Package_List'!$G$2:$G$5001,D1271))</f>
        <v/>
      </c>
      <c r="U1271" s="27">
        <f>IF(D1271="","",COUNTIFS('3_Package_List'!$E$2:$E$5001,C1271,'3_Package_List'!$G$2:$G$5001,D1271))</f>
        <v/>
      </c>
      <c r="V1271" s="27">
        <f>IF(D1271="","",IF(U1271=0,"Not listed yet",IF(AND(S1271=H1271,T1271=I1271,U1271=R1271),"OK","Mismatch")))</f>
        <v/>
      </c>
    </row>
    <row r="1272">
      <c r="A1272" s="25" t="n"/>
      <c r="B1272" s="25" t="n"/>
      <c r="C1272" s="26" t="n"/>
      <c r="D1272" s="26" t="n"/>
      <c r="E1272" s="26" t="n"/>
      <c r="F1272" s="26" t="n"/>
      <c r="G1272" s="25" t="n"/>
      <c r="H1272" s="25" t="n"/>
      <c r="I1272" s="25" t="n"/>
      <c r="J1272" s="25" t="n"/>
      <c r="K1272" s="25" t="n"/>
      <c r="L1272" s="27">
        <f>IF(D1272="","",MIN(INT(H1272/J1272),I1272))</f>
        <v/>
      </c>
      <c r="M1272" s="27">
        <f>IF(D1272="","",INT((H1272-L1272*J1272)/J1272))</f>
        <v/>
      </c>
      <c r="N1272" s="27">
        <f>IF(D1272="","",INT((I1272-L1272)/J1272))</f>
        <v/>
      </c>
      <c r="O1272" s="27">
        <f>IF(D1272="","",H1272-L1272*J1272-M1272*J1272)</f>
        <v/>
      </c>
      <c r="P1272" s="27">
        <f>IF(D1272="","",I1272-L1272-N1272*J1272)</f>
        <v/>
      </c>
      <c r="Q1272" s="27">
        <f>IF(D1272="","",IF(AND(O1272&gt;0,P1272&gt;0),IF(O1272+P1272&lt;=J1272,1,2),IF(O1272+P1272&gt;0,1,0)))</f>
        <v/>
      </c>
      <c r="R1272" s="27">
        <f>IF(D1272="","",L1272+M1272+N1272+Q1272)</f>
        <v/>
      </c>
      <c r="S1272" s="27">
        <f>IF(D1272="","",SUMIFS('3_Package_List'!$H$2:$H$5001,'3_Package_List'!$E$2:$E$5001,C1272,'3_Package_List'!$G$2:$G$5001,D1272))</f>
        <v/>
      </c>
      <c r="T1272" s="27">
        <f>IF(D1272="","",SUMIFS('3_Package_List'!$J$2:$J$5001,'3_Package_List'!$E$2:$E$5001,C1272,'3_Package_List'!$G$2:$G$5001,D1272))</f>
        <v/>
      </c>
      <c r="U1272" s="27">
        <f>IF(D1272="","",COUNTIFS('3_Package_List'!$E$2:$E$5001,C1272,'3_Package_List'!$G$2:$G$5001,D1272))</f>
        <v/>
      </c>
      <c r="V1272" s="27">
        <f>IF(D1272="","",IF(U1272=0,"Not listed yet",IF(AND(S1272=H1272,T1272=I1272,U1272=R1272),"OK","Mismatch")))</f>
        <v/>
      </c>
    </row>
    <row r="1273">
      <c r="A1273" s="25" t="n"/>
      <c r="B1273" s="25" t="n"/>
      <c r="C1273" s="26" t="n"/>
      <c r="D1273" s="26" t="n"/>
      <c r="E1273" s="26" t="n"/>
      <c r="F1273" s="26" t="n"/>
      <c r="G1273" s="25" t="n"/>
      <c r="H1273" s="25" t="n"/>
      <c r="I1273" s="25" t="n"/>
      <c r="J1273" s="25" t="n"/>
      <c r="K1273" s="25" t="n"/>
      <c r="L1273" s="27">
        <f>IF(D1273="","",MIN(INT(H1273/J1273),I1273))</f>
        <v/>
      </c>
      <c r="M1273" s="27">
        <f>IF(D1273="","",INT((H1273-L1273*J1273)/J1273))</f>
        <v/>
      </c>
      <c r="N1273" s="27">
        <f>IF(D1273="","",INT((I1273-L1273)/J1273))</f>
        <v/>
      </c>
      <c r="O1273" s="27">
        <f>IF(D1273="","",H1273-L1273*J1273-M1273*J1273)</f>
        <v/>
      </c>
      <c r="P1273" s="27">
        <f>IF(D1273="","",I1273-L1273-N1273*J1273)</f>
        <v/>
      </c>
      <c r="Q1273" s="27">
        <f>IF(D1273="","",IF(AND(O1273&gt;0,P1273&gt;0),IF(O1273+P1273&lt;=J1273,1,2),IF(O1273+P1273&gt;0,1,0)))</f>
        <v/>
      </c>
      <c r="R1273" s="27">
        <f>IF(D1273="","",L1273+M1273+N1273+Q1273)</f>
        <v/>
      </c>
      <c r="S1273" s="27">
        <f>IF(D1273="","",SUMIFS('3_Package_List'!$H$2:$H$5001,'3_Package_List'!$E$2:$E$5001,C1273,'3_Package_List'!$G$2:$G$5001,D1273))</f>
        <v/>
      </c>
      <c r="T1273" s="27">
        <f>IF(D1273="","",SUMIFS('3_Package_List'!$J$2:$J$5001,'3_Package_List'!$E$2:$E$5001,C1273,'3_Package_List'!$G$2:$G$5001,D1273))</f>
        <v/>
      </c>
      <c r="U1273" s="27">
        <f>IF(D1273="","",COUNTIFS('3_Package_List'!$E$2:$E$5001,C1273,'3_Package_List'!$G$2:$G$5001,D1273))</f>
        <v/>
      </c>
      <c r="V1273" s="27">
        <f>IF(D1273="","",IF(U1273=0,"Not listed yet",IF(AND(S1273=H1273,T1273=I1273,U1273=R1273),"OK","Mismatch")))</f>
        <v/>
      </c>
    </row>
    <row r="1274">
      <c r="A1274" s="25" t="n"/>
      <c r="B1274" s="25" t="n"/>
      <c r="C1274" s="26" t="n"/>
      <c r="D1274" s="26" t="n"/>
      <c r="E1274" s="26" t="n"/>
      <c r="F1274" s="26" t="n"/>
      <c r="G1274" s="25" t="n"/>
      <c r="H1274" s="25" t="n"/>
      <c r="I1274" s="25" t="n"/>
      <c r="J1274" s="25" t="n"/>
      <c r="K1274" s="25" t="n"/>
      <c r="L1274" s="27">
        <f>IF(D1274="","",MIN(INT(H1274/J1274),I1274))</f>
        <v/>
      </c>
      <c r="M1274" s="27">
        <f>IF(D1274="","",INT((H1274-L1274*J1274)/J1274))</f>
        <v/>
      </c>
      <c r="N1274" s="27">
        <f>IF(D1274="","",INT((I1274-L1274)/J1274))</f>
        <v/>
      </c>
      <c r="O1274" s="27">
        <f>IF(D1274="","",H1274-L1274*J1274-M1274*J1274)</f>
        <v/>
      </c>
      <c r="P1274" s="27">
        <f>IF(D1274="","",I1274-L1274-N1274*J1274)</f>
        <v/>
      </c>
      <c r="Q1274" s="27">
        <f>IF(D1274="","",IF(AND(O1274&gt;0,P1274&gt;0),IF(O1274+P1274&lt;=J1274,1,2),IF(O1274+P1274&gt;0,1,0)))</f>
        <v/>
      </c>
      <c r="R1274" s="27">
        <f>IF(D1274="","",L1274+M1274+N1274+Q1274)</f>
        <v/>
      </c>
      <c r="S1274" s="27">
        <f>IF(D1274="","",SUMIFS('3_Package_List'!$H$2:$H$5001,'3_Package_List'!$E$2:$E$5001,C1274,'3_Package_List'!$G$2:$G$5001,D1274))</f>
        <v/>
      </c>
      <c r="T1274" s="27">
        <f>IF(D1274="","",SUMIFS('3_Package_List'!$J$2:$J$5001,'3_Package_List'!$E$2:$E$5001,C1274,'3_Package_List'!$G$2:$G$5001,D1274))</f>
        <v/>
      </c>
      <c r="U1274" s="27">
        <f>IF(D1274="","",COUNTIFS('3_Package_List'!$E$2:$E$5001,C1274,'3_Package_List'!$G$2:$G$5001,D1274))</f>
        <v/>
      </c>
      <c r="V1274" s="27">
        <f>IF(D1274="","",IF(U1274=0,"Not listed yet",IF(AND(S1274=H1274,T1274=I1274,U1274=R1274),"OK","Mismatch")))</f>
        <v/>
      </c>
    </row>
    <row r="1275">
      <c r="A1275" s="25" t="n"/>
      <c r="B1275" s="25" t="n"/>
      <c r="C1275" s="26" t="n"/>
      <c r="D1275" s="26" t="n"/>
      <c r="E1275" s="26" t="n"/>
      <c r="F1275" s="26" t="n"/>
      <c r="G1275" s="25" t="n"/>
      <c r="H1275" s="25" t="n"/>
      <c r="I1275" s="25" t="n"/>
      <c r="J1275" s="25" t="n"/>
      <c r="K1275" s="25" t="n"/>
      <c r="L1275" s="27">
        <f>IF(D1275="","",MIN(INT(H1275/J1275),I1275))</f>
        <v/>
      </c>
      <c r="M1275" s="27">
        <f>IF(D1275="","",INT((H1275-L1275*J1275)/J1275))</f>
        <v/>
      </c>
      <c r="N1275" s="27">
        <f>IF(D1275="","",INT((I1275-L1275)/J1275))</f>
        <v/>
      </c>
      <c r="O1275" s="27">
        <f>IF(D1275="","",H1275-L1275*J1275-M1275*J1275)</f>
        <v/>
      </c>
      <c r="P1275" s="27">
        <f>IF(D1275="","",I1275-L1275-N1275*J1275)</f>
        <v/>
      </c>
      <c r="Q1275" s="27">
        <f>IF(D1275="","",IF(AND(O1275&gt;0,P1275&gt;0),IF(O1275+P1275&lt;=J1275,1,2),IF(O1275+P1275&gt;0,1,0)))</f>
        <v/>
      </c>
      <c r="R1275" s="27">
        <f>IF(D1275="","",L1275+M1275+N1275+Q1275)</f>
        <v/>
      </c>
      <c r="S1275" s="27">
        <f>IF(D1275="","",SUMIFS('3_Package_List'!$H$2:$H$5001,'3_Package_List'!$E$2:$E$5001,C1275,'3_Package_List'!$G$2:$G$5001,D1275))</f>
        <v/>
      </c>
      <c r="T1275" s="27">
        <f>IF(D1275="","",SUMIFS('3_Package_List'!$J$2:$J$5001,'3_Package_List'!$E$2:$E$5001,C1275,'3_Package_List'!$G$2:$G$5001,D1275))</f>
        <v/>
      </c>
      <c r="U1275" s="27">
        <f>IF(D1275="","",COUNTIFS('3_Package_List'!$E$2:$E$5001,C1275,'3_Package_List'!$G$2:$G$5001,D1275))</f>
        <v/>
      </c>
      <c r="V1275" s="27">
        <f>IF(D1275="","",IF(U1275=0,"Not listed yet",IF(AND(S1275=H1275,T1275=I1275,U1275=R1275),"OK","Mismatch")))</f>
        <v/>
      </c>
    </row>
    <row r="1276">
      <c r="A1276" s="25" t="n"/>
      <c r="B1276" s="25" t="n"/>
      <c r="C1276" s="26" t="n"/>
      <c r="D1276" s="26" t="n"/>
      <c r="E1276" s="26" t="n"/>
      <c r="F1276" s="26" t="n"/>
      <c r="G1276" s="25" t="n"/>
      <c r="H1276" s="25" t="n"/>
      <c r="I1276" s="25" t="n"/>
      <c r="J1276" s="25" t="n"/>
      <c r="K1276" s="25" t="n"/>
      <c r="L1276" s="27">
        <f>IF(D1276="","",MIN(INT(H1276/J1276),I1276))</f>
        <v/>
      </c>
      <c r="M1276" s="27">
        <f>IF(D1276="","",INT((H1276-L1276*J1276)/J1276))</f>
        <v/>
      </c>
      <c r="N1276" s="27">
        <f>IF(D1276="","",INT((I1276-L1276)/J1276))</f>
        <v/>
      </c>
      <c r="O1276" s="27">
        <f>IF(D1276="","",H1276-L1276*J1276-M1276*J1276)</f>
        <v/>
      </c>
      <c r="P1276" s="27">
        <f>IF(D1276="","",I1276-L1276-N1276*J1276)</f>
        <v/>
      </c>
      <c r="Q1276" s="27">
        <f>IF(D1276="","",IF(AND(O1276&gt;0,P1276&gt;0),IF(O1276+P1276&lt;=J1276,1,2),IF(O1276+P1276&gt;0,1,0)))</f>
        <v/>
      </c>
      <c r="R1276" s="27">
        <f>IF(D1276="","",L1276+M1276+N1276+Q1276)</f>
        <v/>
      </c>
      <c r="S1276" s="27">
        <f>IF(D1276="","",SUMIFS('3_Package_List'!$H$2:$H$5001,'3_Package_List'!$E$2:$E$5001,C1276,'3_Package_List'!$G$2:$G$5001,D1276))</f>
        <v/>
      </c>
      <c r="T1276" s="27">
        <f>IF(D1276="","",SUMIFS('3_Package_List'!$J$2:$J$5001,'3_Package_List'!$E$2:$E$5001,C1276,'3_Package_List'!$G$2:$G$5001,D1276))</f>
        <v/>
      </c>
      <c r="U1276" s="27">
        <f>IF(D1276="","",COUNTIFS('3_Package_List'!$E$2:$E$5001,C1276,'3_Package_List'!$G$2:$G$5001,D1276))</f>
        <v/>
      </c>
      <c r="V1276" s="27">
        <f>IF(D1276="","",IF(U1276=0,"Not listed yet",IF(AND(S1276=H1276,T1276=I1276,U1276=R1276),"OK","Mismatch")))</f>
        <v/>
      </c>
    </row>
    <row r="1277">
      <c r="A1277" s="25" t="n"/>
      <c r="B1277" s="25" t="n"/>
      <c r="C1277" s="26" t="n"/>
      <c r="D1277" s="26" t="n"/>
      <c r="E1277" s="26" t="n"/>
      <c r="F1277" s="26" t="n"/>
      <c r="G1277" s="25" t="n"/>
      <c r="H1277" s="25" t="n"/>
      <c r="I1277" s="25" t="n"/>
      <c r="J1277" s="25" t="n"/>
      <c r="K1277" s="25" t="n"/>
      <c r="L1277" s="27">
        <f>IF(D1277="","",MIN(INT(H1277/J1277),I1277))</f>
        <v/>
      </c>
      <c r="M1277" s="27">
        <f>IF(D1277="","",INT((H1277-L1277*J1277)/J1277))</f>
        <v/>
      </c>
      <c r="N1277" s="27">
        <f>IF(D1277="","",INT((I1277-L1277)/J1277))</f>
        <v/>
      </c>
      <c r="O1277" s="27">
        <f>IF(D1277="","",H1277-L1277*J1277-M1277*J1277)</f>
        <v/>
      </c>
      <c r="P1277" s="27">
        <f>IF(D1277="","",I1277-L1277-N1277*J1277)</f>
        <v/>
      </c>
      <c r="Q1277" s="27">
        <f>IF(D1277="","",IF(AND(O1277&gt;0,P1277&gt;0),IF(O1277+P1277&lt;=J1277,1,2),IF(O1277+P1277&gt;0,1,0)))</f>
        <v/>
      </c>
      <c r="R1277" s="27">
        <f>IF(D1277="","",L1277+M1277+N1277+Q1277)</f>
        <v/>
      </c>
      <c r="S1277" s="27">
        <f>IF(D1277="","",SUMIFS('3_Package_List'!$H$2:$H$5001,'3_Package_List'!$E$2:$E$5001,C1277,'3_Package_List'!$G$2:$G$5001,D1277))</f>
        <v/>
      </c>
      <c r="T1277" s="27">
        <f>IF(D1277="","",SUMIFS('3_Package_List'!$J$2:$J$5001,'3_Package_List'!$E$2:$E$5001,C1277,'3_Package_List'!$G$2:$G$5001,D1277))</f>
        <v/>
      </c>
      <c r="U1277" s="27">
        <f>IF(D1277="","",COUNTIFS('3_Package_List'!$E$2:$E$5001,C1277,'3_Package_List'!$G$2:$G$5001,D1277))</f>
        <v/>
      </c>
      <c r="V1277" s="27">
        <f>IF(D1277="","",IF(U1277=0,"Not listed yet",IF(AND(S1277=H1277,T1277=I1277,U1277=R1277),"OK","Mismatch")))</f>
        <v/>
      </c>
    </row>
    <row r="1278">
      <c r="A1278" s="25" t="n"/>
      <c r="B1278" s="25" t="n"/>
      <c r="C1278" s="26" t="n"/>
      <c r="D1278" s="26" t="n"/>
      <c r="E1278" s="26" t="n"/>
      <c r="F1278" s="26" t="n"/>
      <c r="G1278" s="25" t="n"/>
      <c r="H1278" s="25" t="n"/>
      <c r="I1278" s="25" t="n"/>
      <c r="J1278" s="25" t="n"/>
      <c r="K1278" s="25" t="n"/>
      <c r="L1278" s="27">
        <f>IF(D1278="","",MIN(INT(H1278/J1278),I1278))</f>
        <v/>
      </c>
      <c r="M1278" s="27">
        <f>IF(D1278="","",INT((H1278-L1278*J1278)/J1278))</f>
        <v/>
      </c>
      <c r="N1278" s="27">
        <f>IF(D1278="","",INT((I1278-L1278)/J1278))</f>
        <v/>
      </c>
      <c r="O1278" s="27">
        <f>IF(D1278="","",H1278-L1278*J1278-M1278*J1278)</f>
        <v/>
      </c>
      <c r="P1278" s="27">
        <f>IF(D1278="","",I1278-L1278-N1278*J1278)</f>
        <v/>
      </c>
      <c r="Q1278" s="27">
        <f>IF(D1278="","",IF(AND(O1278&gt;0,P1278&gt;0),IF(O1278+P1278&lt;=J1278,1,2),IF(O1278+P1278&gt;0,1,0)))</f>
        <v/>
      </c>
      <c r="R1278" s="27">
        <f>IF(D1278="","",L1278+M1278+N1278+Q1278)</f>
        <v/>
      </c>
      <c r="S1278" s="27">
        <f>IF(D1278="","",SUMIFS('3_Package_List'!$H$2:$H$5001,'3_Package_List'!$E$2:$E$5001,C1278,'3_Package_List'!$G$2:$G$5001,D1278))</f>
        <v/>
      </c>
      <c r="T1278" s="27">
        <f>IF(D1278="","",SUMIFS('3_Package_List'!$J$2:$J$5001,'3_Package_List'!$E$2:$E$5001,C1278,'3_Package_List'!$G$2:$G$5001,D1278))</f>
        <v/>
      </c>
      <c r="U1278" s="27">
        <f>IF(D1278="","",COUNTIFS('3_Package_List'!$E$2:$E$5001,C1278,'3_Package_List'!$G$2:$G$5001,D1278))</f>
        <v/>
      </c>
      <c r="V1278" s="27">
        <f>IF(D1278="","",IF(U1278=0,"Not listed yet",IF(AND(S1278=H1278,T1278=I1278,U1278=R1278),"OK","Mismatch")))</f>
        <v/>
      </c>
    </row>
    <row r="1279">
      <c r="A1279" s="25" t="n"/>
      <c r="B1279" s="25" t="n"/>
      <c r="C1279" s="26" t="n"/>
      <c r="D1279" s="26" t="n"/>
      <c r="E1279" s="26" t="n"/>
      <c r="F1279" s="26" t="n"/>
      <c r="G1279" s="25" t="n"/>
      <c r="H1279" s="25" t="n"/>
      <c r="I1279" s="25" t="n"/>
      <c r="J1279" s="25" t="n"/>
      <c r="K1279" s="25" t="n"/>
      <c r="L1279" s="27">
        <f>IF(D1279="","",MIN(INT(H1279/J1279),I1279))</f>
        <v/>
      </c>
      <c r="M1279" s="27">
        <f>IF(D1279="","",INT((H1279-L1279*J1279)/J1279))</f>
        <v/>
      </c>
      <c r="N1279" s="27">
        <f>IF(D1279="","",INT((I1279-L1279)/J1279))</f>
        <v/>
      </c>
      <c r="O1279" s="27">
        <f>IF(D1279="","",H1279-L1279*J1279-M1279*J1279)</f>
        <v/>
      </c>
      <c r="P1279" s="27">
        <f>IF(D1279="","",I1279-L1279-N1279*J1279)</f>
        <v/>
      </c>
      <c r="Q1279" s="27">
        <f>IF(D1279="","",IF(AND(O1279&gt;0,P1279&gt;0),IF(O1279+P1279&lt;=J1279,1,2),IF(O1279+P1279&gt;0,1,0)))</f>
        <v/>
      </c>
      <c r="R1279" s="27">
        <f>IF(D1279="","",L1279+M1279+N1279+Q1279)</f>
        <v/>
      </c>
      <c r="S1279" s="27">
        <f>IF(D1279="","",SUMIFS('3_Package_List'!$H$2:$H$5001,'3_Package_List'!$E$2:$E$5001,C1279,'3_Package_List'!$G$2:$G$5001,D1279))</f>
        <v/>
      </c>
      <c r="T1279" s="27">
        <f>IF(D1279="","",SUMIFS('3_Package_List'!$J$2:$J$5001,'3_Package_List'!$E$2:$E$5001,C1279,'3_Package_List'!$G$2:$G$5001,D1279))</f>
        <v/>
      </c>
      <c r="U1279" s="27">
        <f>IF(D1279="","",COUNTIFS('3_Package_List'!$E$2:$E$5001,C1279,'3_Package_List'!$G$2:$G$5001,D1279))</f>
        <v/>
      </c>
      <c r="V1279" s="27">
        <f>IF(D1279="","",IF(U1279=0,"Not listed yet",IF(AND(S1279=H1279,T1279=I1279,U1279=R1279),"OK","Mismatch")))</f>
        <v/>
      </c>
    </row>
    <row r="1280">
      <c r="A1280" s="25" t="n"/>
      <c r="B1280" s="25" t="n"/>
      <c r="C1280" s="26" t="n"/>
      <c r="D1280" s="26" t="n"/>
      <c r="E1280" s="26" t="n"/>
      <c r="F1280" s="26" t="n"/>
      <c r="G1280" s="25" t="n"/>
      <c r="H1280" s="25" t="n"/>
      <c r="I1280" s="25" t="n"/>
      <c r="J1280" s="25" t="n"/>
      <c r="K1280" s="25" t="n"/>
      <c r="L1280" s="27">
        <f>IF(D1280="","",MIN(INT(H1280/J1280),I1280))</f>
        <v/>
      </c>
      <c r="M1280" s="27">
        <f>IF(D1280="","",INT((H1280-L1280*J1280)/J1280))</f>
        <v/>
      </c>
      <c r="N1280" s="27">
        <f>IF(D1280="","",INT((I1280-L1280)/J1280))</f>
        <v/>
      </c>
      <c r="O1280" s="27">
        <f>IF(D1280="","",H1280-L1280*J1280-M1280*J1280)</f>
        <v/>
      </c>
      <c r="P1280" s="27">
        <f>IF(D1280="","",I1280-L1280-N1280*J1280)</f>
        <v/>
      </c>
      <c r="Q1280" s="27">
        <f>IF(D1280="","",IF(AND(O1280&gt;0,P1280&gt;0),IF(O1280+P1280&lt;=J1280,1,2),IF(O1280+P1280&gt;0,1,0)))</f>
        <v/>
      </c>
      <c r="R1280" s="27">
        <f>IF(D1280="","",L1280+M1280+N1280+Q1280)</f>
        <v/>
      </c>
      <c r="S1280" s="27">
        <f>IF(D1280="","",SUMIFS('3_Package_List'!$H$2:$H$5001,'3_Package_List'!$E$2:$E$5001,C1280,'3_Package_List'!$G$2:$G$5001,D1280))</f>
        <v/>
      </c>
      <c r="T1280" s="27">
        <f>IF(D1280="","",SUMIFS('3_Package_List'!$J$2:$J$5001,'3_Package_List'!$E$2:$E$5001,C1280,'3_Package_List'!$G$2:$G$5001,D1280))</f>
        <v/>
      </c>
      <c r="U1280" s="27">
        <f>IF(D1280="","",COUNTIFS('3_Package_List'!$E$2:$E$5001,C1280,'3_Package_List'!$G$2:$G$5001,D1280))</f>
        <v/>
      </c>
      <c r="V1280" s="27">
        <f>IF(D1280="","",IF(U1280=0,"Not listed yet",IF(AND(S1280=H1280,T1280=I1280,U1280=R1280),"OK","Mismatch")))</f>
        <v/>
      </c>
    </row>
    <row r="1281">
      <c r="A1281" s="25" t="n"/>
      <c r="B1281" s="25" t="n"/>
      <c r="C1281" s="26" t="n"/>
      <c r="D1281" s="26" t="n"/>
      <c r="E1281" s="26" t="n"/>
      <c r="F1281" s="26" t="n"/>
      <c r="G1281" s="25" t="n"/>
      <c r="H1281" s="25" t="n"/>
      <c r="I1281" s="25" t="n"/>
      <c r="J1281" s="25" t="n"/>
      <c r="K1281" s="25" t="n"/>
      <c r="L1281" s="27">
        <f>IF(D1281="","",MIN(INT(H1281/J1281),I1281))</f>
        <v/>
      </c>
      <c r="M1281" s="27">
        <f>IF(D1281="","",INT((H1281-L1281*J1281)/J1281))</f>
        <v/>
      </c>
      <c r="N1281" s="27">
        <f>IF(D1281="","",INT((I1281-L1281)/J1281))</f>
        <v/>
      </c>
      <c r="O1281" s="27">
        <f>IF(D1281="","",H1281-L1281*J1281-M1281*J1281)</f>
        <v/>
      </c>
      <c r="P1281" s="27">
        <f>IF(D1281="","",I1281-L1281-N1281*J1281)</f>
        <v/>
      </c>
      <c r="Q1281" s="27">
        <f>IF(D1281="","",IF(AND(O1281&gt;0,P1281&gt;0),IF(O1281+P1281&lt;=J1281,1,2),IF(O1281+P1281&gt;0,1,0)))</f>
        <v/>
      </c>
      <c r="R1281" s="27">
        <f>IF(D1281="","",L1281+M1281+N1281+Q1281)</f>
        <v/>
      </c>
      <c r="S1281" s="27">
        <f>IF(D1281="","",SUMIFS('3_Package_List'!$H$2:$H$5001,'3_Package_List'!$E$2:$E$5001,C1281,'3_Package_List'!$G$2:$G$5001,D1281))</f>
        <v/>
      </c>
      <c r="T1281" s="27">
        <f>IF(D1281="","",SUMIFS('3_Package_List'!$J$2:$J$5001,'3_Package_List'!$E$2:$E$5001,C1281,'3_Package_List'!$G$2:$G$5001,D1281))</f>
        <v/>
      </c>
      <c r="U1281" s="27">
        <f>IF(D1281="","",COUNTIFS('3_Package_List'!$E$2:$E$5001,C1281,'3_Package_List'!$G$2:$G$5001,D1281))</f>
        <v/>
      </c>
      <c r="V1281" s="27">
        <f>IF(D1281="","",IF(U1281=0,"Not listed yet",IF(AND(S1281=H1281,T1281=I1281,U1281=R1281),"OK","Mismatch")))</f>
        <v/>
      </c>
    </row>
    <row r="1282">
      <c r="A1282" s="25" t="n"/>
      <c r="B1282" s="25" t="n"/>
      <c r="C1282" s="26" t="n"/>
      <c r="D1282" s="26" t="n"/>
      <c r="E1282" s="26" t="n"/>
      <c r="F1282" s="26" t="n"/>
      <c r="G1282" s="25" t="n"/>
      <c r="H1282" s="25" t="n"/>
      <c r="I1282" s="25" t="n"/>
      <c r="J1282" s="25" t="n"/>
      <c r="K1282" s="25" t="n"/>
      <c r="L1282" s="27">
        <f>IF(D1282="","",MIN(INT(H1282/J1282),I1282))</f>
        <v/>
      </c>
      <c r="M1282" s="27">
        <f>IF(D1282="","",INT((H1282-L1282*J1282)/J1282))</f>
        <v/>
      </c>
      <c r="N1282" s="27">
        <f>IF(D1282="","",INT((I1282-L1282)/J1282))</f>
        <v/>
      </c>
      <c r="O1282" s="27">
        <f>IF(D1282="","",H1282-L1282*J1282-M1282*J1282)</f>
        <v/>
      </c>
      <c r="P1282" s="27">
        <f>IF(D1282="","",I1282-L1282-N1282*J1282)</f>
        <v/>
      </c>
      <c r="Q1282" s="27">
        <f>IF(D1282="","",IF(AND(O1282&gt;0,P1282&gt;0),IF(O1282+P1282&lt;=J1282,1,2),IF(O1282+P1282&gt;0,1,0)))</f>
        <v/>
      </c>
      <c r="R1282" s="27">
        <f>IF(D1282="","",L1282+M1282+N1282+Q1282)</f>
        <v/>
      </c>
      <c r="S1282" s="27">
        <f>IF(D1282="","",SUMIFS('3_Package_List'!$H$2:$H$5001,'3_Package_List'!$E$2:$E$5001,C1282,'3_Package_List'!$G$2:$G$5001,D1282))</f>
        <v/>
      </c>
      <c r="T1282" s="27">
        <f>IF(D1282="","",SUMIFS('3_Package_List'!$J$2:$J$5001,'3_Package_List'!$E$2:$E$5001,C1282,'3_Package_List'!$G$2:$G$5001,D1282))</f>
        <v/>
      </c>
      <c r="U1282" s="27">
        <f>IF(D1282="","",COUNTIFS('3_Package_List'!$E$2:$E$5001,C1282,'3_Package_List'!$G$2:$G$5001,D1282))</f>
        <v/>
      </c>
      <c r="V1282" s="27">
        <f>IF(D1282="","",IF(U1282=0,"Not listed yet",IF(AND(S1282=H1282,T1282=I1282,U1282=R1282),"OK","Mismatch")))</f>
        <v/>
      </c>
    </row>
    <row r="1283">
      <c r="A1283" s="25" t="n"/>
      <c r="B1283" s="25" t="n"/>
      <c r="C1283" s="26" t="n"/>
      <c r="D1283" s="26" t="n"/>
      <c r="E1283" s="26" t="n"/>
      <c r="F1283" s="26" t="n"/>
      <c r="G1283" s="25" t="n"/>
      <c r="H1283" s="25" t="n"/>
      <c r="I1283" s="25" t="n"/>
      <c r="J1283" s="25" t="n"/>
      <c r="K1283" s="25" t="n"/>
      <c r="L1283" s="27">
        <f>IF(D1283="","",MIN(INT(H1283/J1283),I1283))</f>
        <v/>
      </c>
      <c r="M1283" s="27">
        <f>IF(D1283="","",INT((H1283-L1283*J1283)/J1283))</f>
        <v/>
      </c>
      <c r="N1283" s="27">
        <f>IF(D1283="","",INT((I1283-L1283)/J1283))</f>
        <v/>
      </c>
      <c r="O1283" s="27">
        <f>IF(D1283="","",H1283-L1283*J1283-M1283*J1283)</f>
        <v/>
      </c>
      <c r="P1283" s="27">
        <f>IF(D1283="","",I1283-L1283-N1283*J1283)</f>
        <v/>
      </c>
      <c r="Q1283" s="27">
        <f>IF(D1283="","",IF(AND(O1283&gt;0,P1283&gt;0),IF(O1283+P1283&lt;=J1283,1,2),IF(O1283+P1283&gt;0,1,0)))</f>
        <v/>
      </c>
      <c r="R1283" s="27">
        <f>IF(D1283="","",L1283+M1283+N1283+Q1283)</f>
        <v/>
      </c>
      <c r="S1283" s="27">
        <f>IF(D1283="","",SUMIFS('3_Package_List'!$H$2:$H$5001,'3_Package_List'!$E$2:$E$5001,C1283,'3_Package_List'!$G$2:$G$5001,D1283))</f>
        <v/>
      </c>
      <c r="T1283" s="27">
        <f>IF(D1283="","",SUMIFS('3_Package_List'!$J$2:$J$5001,'3_Package_List'!$E$2:$E$5001,C1283,'3_Package_List'!$G$2:$G$5001,D1283))</f>
        <v/>
      </c>
      <c r="U1283" s="27">
        <f>IF(D1283="","",COUNTIFS('3_Package_List'!$E$2:$E$5001,C1283,'3_Package_List'!$G$2:$G$5001,D1283))</f>
        <v/>
      </c>
      <c r="V1283" s="27">
        <f>IF(D1283="","",IF(U1283=0,"Not listed yet",IF(AND(S1283=H1283,T1283=I1283,U1283=R1283),"OK","Mismatch")))</f>
        <v/>
      </c>
    </row>
    <row r="1284">
      <c r="A1284" s="25" t="n"/>
      <c r="B1284" s="25" t="n"/>
      <c r="C1284" s="26" t="n"/>
      <c r="D1284" s="26" t="n"/>
      <c r="E1284" s="26" t="n"/>
      <c r="F1284" s="26" t="n"/>
      <c r="G1284" s="25" t="n"/>
      <c r="H1284" s="25" t="n"/>
      <c r="I1284" s="25" t="n"/>
      <c r="J1284" s="25" t="n"/>
      <c r="K1284" s="25" t="n"/>
      <c r="L1284" s="27">
        <f>IF(D1284="","",MIN(INT(H1284/J1284),I1284))</f>
        <v/>
      </c>
      <c r="M1284" s="27">
        <f>IF(D1284="","",INT((H1284-L1284*J1284)/J1284))</f>
        <v/>
      </c>
      <c r="N1284" s="27">
        <f>IF(D1284="","",INT((I1284-L1284)/J1284))</f>
        <v/>
      </c>
      <c r="O1284" s="27">
        <f>IF(D1284="","",H1284-L1284*J1284-M1284*J1284)</f>
        <v/>
      </c>
      <c r="P1284" s="27">
        <f>IF(D1284="","",I1284-L1284-N1284*J1284)</f>
        <v/>
      </c>
      <c r="Q1284" s="27">
        <f>IF(D1284="","",IF(AND(O1284&gt;0,P1284&gt;0),IF(O1284+P1284&lt;=J1284,1,2),IF(O1284+P1284&gt;0,1,0)))</f>
        <v/>
      </c>
      <c r="R1284" s="27">
        <f>IF(D1284="","",L1284+M1284+N1284+Q1284)</f>
        <v/>
      </c>
      <c r="S1284" s="27">
        <f>IF(D1284="","",SUMIFS('3_Package_List'!$H$2:$H$5001,'3_Package_List'!$E$2:$E$5001,C1284,'3_Package_List'!$G$2:$G$5001,D1284))</f>
        <v/>
      </c>
      <c r="T1284" s="27">
        <f>IF(D1284="","",SUMIFS('3_Package_List'!$J$2:$J$5001,'3_Package_List'!$E$2:$E$5001,C1284,'3_Package_List'!$G$2:$G$5001,D1284))</f>
        <v/>
      </c>
      <c r="U1284" s="27">
        <f>IF(D1284="","",COUNTIFS('3_Package_List'!$E$2:$E$5001,C1284,'3_Package_List'!$G$2:$G$5001,D1284))</f>
        <v/>
      </c>
      <c r="V1284" s="27">
        <f>IF(D1284="","",IF(U1284=0,"Not listed yet",IF(AND(S1284=H1284,T1284=I1284,U1284=R1284),"OK","Mismatch")))</f>
        <v/>
      </c>
    </row>
    <row r="1285">
      <c r="A1285" s="25" t="n"/>
      <c r="B1285" s="25" t="n"/>
      <c r="C1285" s="26" t="n"/>
      <c r="D1285" s="26" t="n"/>
      <c r="E1285" s="26" t="n"/>
      <c r="F1285" s="26" t="n"/>
      <c r="G1285" s="25" t="n"/>
      <c r="H1285" s="25" t="n"/>
      <c r="I1285" s="25" t="n"/>
      <c r="J1285" s="25" t="n"/>
      <c r="K1285" s="25" t="n"/>
      <c r="L1285" s="27">
        <f>IF(D1285="","",MIN(INT(H1285/J1285),I1285))</f>
        <v/>
      </c>
      <c r="M1285" s="27">
        <f>IF(D1285="","",INT((H1285-L1285*J1285)/J1285))</f>
        <v/>
      </c>
      <c r="N1285" s="27">
        <f>IF(D1285="","",INT((I1285-L1285)/J1285))</f>
        <v/>
      </c>
      <c r="O1285" s="27">
        <f>IF(D1285="","",H1285-L1285*J1285-M1285*J1285)</f>
        <v/>
      </c>
      <c r="P1285" s="27">
        <f>IF(D1285="","",I1285-L1285-N1285*J1285)</f>
        <v/>
      </c>
      <c r="Q1285" s="27">
        <f>IF(D1285="","",IF(AND(O1285&gt;0,P1285&gt;0),IF(O1285+P1285&lt;=J1285,1,2),IF(O1285+P1285&gt;0,1,0)))</f>
        <v/>
      </c>
      <c r="R1285" s="27">
        <f>IF(D1285="","",L1285+M1285+N1285+Q1285)</f>
        <v/>
      </c>
      <c r="S1285" s="27">
        <f>IF(D1285="","",SUMIFS('3_Package_List'!$H$2:$H$5001,'3_Package_List'!$E$2:$E$5001,C1285,'3_Package_List'!$G$2:$G$5001,D1285))</f>
        <v/>
      </c>
      <c r="T1285" s="27">
        <f>IF(D1285="","",SUMIFS('3_Package_List'!$J$2:$J$5001,'3_Package_List'!$E$2:$E$5001,C1285,'3_Package_List'!$G$2:$G$5001,D1285))</f>
        <v/>
      </c>
      <c r="U1285" s="27">
        <f>IF(D1285="","",COUNTIFS('3_Package_List'!$E$2:$E$5001,C1285,'3_Package_List'!$G$2:$G$5001,D1285))</f>
        <v/>
      </c>
      <c r="V1285" s="27">
        <f>IF(D1285="","",IF(U1285=0,"Not listed yet",IF(AND(S1285=H1285,T1285=I1285,U1285=R1285),"OK","Mismatch")))</f>
        <v/>
      </c>
    </row>
    <row r="1286">
      <c r="A1286" s="25" t="n"/>
      <c r="B1286" s="25" t="n"/>
      <c r="C1286" s="26" t="n"/>
      <c r="D1286" s="26" t="n"/>
      <c r="E1286" s="26" t="n"/>
      <c r="F1286" s="26" t="n"/>
      <c r="G1286" s="25" t="n"/>
      <c r="H1286" s="25" t="n"/>
      <c r="I1286" s="25" t="n"/>
      <c r="J1286" s="25" t="n"/>
      <c r="K1286" s="25" t="n"/>
      <c r="L1286" s="27">
        <f>IF(D1286="","",MIN(INT(H1286/J1286),I1286))</f>
        <v/>
      </c>
      <c r="M1286" s="27">
        <f>IF(D1286="","",INT((H1286-L1286*J1286)/J1286))</f>
        <v/>
      </c>
      <c r="N1286" s="27">
        <f>IF(D1286="","",INT((I1286-L1286)/J1286))</f>
        <v/>
      </c>
      <c r="O1286" s="27">
        <f>IF(D1286="","",H1286-L1286*J1286-M1286*J1286)</f>
        <v/>
      </c>
      <c r="P1286" s="27">
        <f>IF(D1286="","",I1286-L1286-N1286*J1286)</f>
        <v/>
      </c>
      <c r="Q1286" s="27">
        <f>IF(D1286="","",IF(AND(O1286&gt;0,P1286&gt;0),IF(O1286+P1286&lt;=J1286,1,2),IF(O1286+P1286&gt;0,1,0)))</f>
        <v/>
      </c>
      <c r="R1286" s="27">
        <f>IF(D1286="","",L1286+M1286+N1286+Q1286)</f>
        <v/>
      </c>
      <c r="S1286" s="27">
        <f>IF(D1286="","",SUMIFS('3_Package_List'!$H$2:$H$5001,'3_Package_List'!$E$2:$E$5001,C1286,'3_Package_List'!$G$2:$G$5001,D1286))</f>
        <v/>
      </c>
      <c r="T1286" s="27">
        <f>IF(D1286="","",SUMIFS('3_Package_List'!$J$2:$J$5001,'3_Package_List'!$E$2:$E$5001,C1286,'3_Package_List'!$G$2:$G$5001,D1286))</f>
        <v/>
      </c>
      <c r="U1286" s="27">
        <f>IF(D1286="","",COUNTIFS('3_Package_List'!$E$2:$E$5001,C1286,'3_Package_List'!$G$2:$G$5001,D1286))</f>
        <v/>
      </c>
      <c r="V1286" s="27">
        <f>IF(D1286="","",IF(U1286=0,"Not listed yet",IF(AND(S1286=H1286,T1286=I1286,U1286=R1286),"OK","Mismatch")))</f>
        <v/>
      </c>
    </row>
    <row r="1287">
      <c r="A1287" s="25" t="n"/>
      <c r="B1287" s="25" t="n"/>
      <c r="C1287" s="26" t="n"/>
      <c r="D1287" s="26" t="n"/>
      <c r="E1287" s="26" t="n"/>
      <c r="F1287" s="26" t="n"/>
      <c r="G1287" s="25" t="n"/>
      <c r="H1287" s="25" t="n"/>
      <c r="I1287" s="25" t="n"/>
      <c r="J1287" s="25" t="n"/>
      <c r="K1287" s="25" t="n"/>
      <c r="L1287" s="27">
        <f>IF(D1287="","",MIN(INT(H1287/J1287),I1287))</f>
        <v/>
      </c>
      <c r="M1287" s="27">
        <f>IF(D1287="","",INT((H1287-L1287*J1287)/J1287))</f>
        <v/>
      </c>
      <c r="N1287" s="27">
        <f>IF(D1287="","",INT((I1287-L1287)/J1287))</f>
        <v/>
      </c>
      <c r="O1287" s="27">
        <f>IF(D1287="","",H1287-L1287*J1287-M1287*J1287)</f>
        <v/>
      </c>
      <c r="P1287" s="27">
        <f>IF(D1287="","",I1287-L1287-N1287*J1287)</f>
        <v/>
      </c>
      <c r="Q1287" s="27">
        <f>IF(D1287="","",IF(AND(O1287&gt;0,P1287&gt;0),IF(O1287+P1287&lt;=J1287,1,2),IF(O1287+P1287&gt;0,1,0)))</f>
        <v/>
      </c>
      <c r="R1287" s="27">
        <f>IF(D1287="","",L1287+M1287+N1287+Q1287)</f>
        <v/>
      </c>
      <c r="S1287" s="27">
        <f>IF(D1287="","",SUMIFS('3_Package_List'!$H$2:$H$5001,'3_Package_List'!$E$2:$E$5001,C1287,'3_Package_List'!$G$2:$G$5001,D1287))</f>
        <v/>
      </c>
      <c r="T1287" s="27">
        <f>IF(D1287="","",SUMIFS('3_Package_List'!$J$2:$J$5001,'3_Package_List'!$E$2:$E$5001,C1287,'3_Package_List'!$G$2:$G$5001,D1287))</f>
        <v/>
      </c>
      <c r="U1287" s="27">
        <f>IF(D1287="","",COUNTIFS('3_Package_List'!$E$2:$E$5001,C1287,'3_Package_List'!$G$2:$G$5001,D1287))</f>
        <v/>
      </c>
      <c r="V1287" s="27">
        <f>IF(D1287="","",IF(U1287=0,"Not listed yet",IF(AND(S1287=H1287,T1287=I1287,U1287=R1287),"OK","Mismatch")))</f>
        <v/>
      </c>
    </row>
    <row r="1288">
      <c r="A1288" s="25" t="n"/>
      <c r="B1288" s="25" t="n"/>
      <c r="C1288" s="26" t="n"/>
      <c r="D1288" s="26" t="n"/>
      <c r="E1288" s="26" t="n"/>
      <c r="F1288" s="26" t="n"/>
      <c r="G1288" s="25" t="n"/>
      <c r="H1288" s="25" t="n"/>
      <c r="I1288" s="25" t="n"/>
      <c r="J1288" s="25" t="n"/>
      <c r="K1288" s="25" t="n"/>
      <c r="L1288" s="27">
        <f>IF(D1288="","",MIN(INT(H1288/J1288),I1288))</f>
        <v/>
      </c>
      <c r="M1288" s="27">
        <f>IF(D1288="","",INT((H1288-L1288*J1288)/J1288))</f>
        <v/>
      </c>
      <c r="N1288" s="27">
        <f>IF(D1288="","",INT((I1288-L1288)/J1288))</f>
        <v/>
      </c>
      <c r="O1288" s="27">
        <f>IF(D1288="","",H1288-L1288*J1288-M1288*J1288)</f>
        <v/>
      </c>
      <c r="P1288" s="27">
        <f>IF(D1288="","",I1288-L1288-N1288*J1288)</f>
        <v/>
      </c>
      <c r="Q1288" s="27">
        <f>IF(D1288="","",IF(AND(O1288&gt;0,P1288&gt;0),IF(O1288+P1288&lt;=J1288,1,2),IF(O1288+P1288&gt;0,1,0)))</f>
        <v/>
      </c>
      <c r="R1288" s="27">
        <f>IF(D1288="","",L1288+M1288+N1288+Q1288)</f>
        <v/>
      </c>
      <c r="S1288" s="27">
        <f>IF(D1288="","",SUMIFS('3_Package_List'!$H$2:$H$5001,'3_Package_List'!$E$2:$E$5001,C1288,'3_Package_List'!$G$2:$G$5001,D1288))</f>
        <v/>
      </c>
      <c r="T1288" s="27">
        <f>IF(D1288="","",SUMIFS('3_Package_List'!$J$2:$J$5001,'3_Package_List'!$E$2:$E$5001,C1288,'3_Package_List'!$G$2:$G$5001,D1288))</f>
        <v/>
      </c>
      <c r="U1288" s="27">
        <f>IF(D1288="","",COUNTIFS('3_Package_List'!$E$2:$E$5001,C1288,'3_Package_List'!$G$2:$G$5001,D1288))</f>
        <v/>
      </c>
      <c r="V1288" s="27">
        <f>IF(D1288="","",IF(U1288=0,"Not listed yet",IF(AND(S1288=H1288,T1288=I1288,U1288=R1288),"OK","Mismatch")))</f>
        <v/>
      </c>
    </row>
    <row r="1289">
      <c r="A1289" s="25" t="n"/>
      <c r="B1289" s="25" t="n"/>
      <c r="C1289" s="26" t="n"/>
      <c r="D1289" s="26" t="n"/>
      <c r="E1289" s="26" t="n"/>
      <c r="F1289" s="26" t="n"/>
      <c r="G1289" s="25" t="n"/>
      <c r="H1289" s="25" t="n"/>
      <c r="I1289" s="25" t="n"/>
      <c r="J1289" s="25" t="n"/>
      <c r="K1289" s="25" t="n"/>
      <c r="L1289" s="27">
        <f>IF(D1289="","",MIN(INT(H1289/J1289),I1289))</f>
        <v/>
      </c>
      <c r="M1289" s="27">
        <f>IF(D1289="","",INT((H1289-L1289*J1289)/J1289))</f>
        <v/>
      </c>
      <c r="N1289" s="27">
        <f>IF(D1289="","",INT((I1289-L1289)/J1289))</f>
        <v/>
      </c>
      <c r="O1289" s="27">
        <f>IF(D1289="","",H1289-L1289*J1289-M1289*J1289)</f>
        <v/>
      </c>
      <c r="P1289" s="27">
        <f>IF(D1289="","",I1289-L1289-N1289*J1289)</f>
        <v/>
      </c>
      <c r="Q1289" s="27">
        <f>IF(D1289="","",IF(AND(O1289&gt;0,P1289&gt;0),IF(O1289+P1289&lt;=J1289,1,2),IF(O1289+P1289&gt;0,1,0)))</f>
        <v/>
      </c>
      <c r="R1289" s="27">
        <f>IF(D1289="","",L1289+M1289+N1289+Q1289)</f>
        <v/>
      </c>
      <c r="S1289" s="27">
        <f>IF(D1289="","",SUMIFS('3_Package_List'!$H$2:$H$5001,'3_Package_List'!$E$2:$E$5001,C1289,'3_Package_List'!$G$2:$G$5001,D1289))</f>
        <v/>
      </c>
      <c r="T1289" s="27">
        <f>IF(D1289="","",SUMIFS('3_Package_List'!$J$2:$J$5001,'3_Package_List'!$E$2:$E$5001,C1289,'3_Package_List'!$G$2:$G$5001,D1289))</f>
        <v/>
      </c>
      <c r="U1289" s="27">
        <f>IF(D1289="","",COUNTIFS('3_Package_List'!$E$2:$E$5001,C1289,'3_Package_List'!$G$2:$G$5001,D1289))</f>
        <v/>
      </c>
      <c r="V1289" s="27">
        <f>IF(D1289="","",IF(U1289=0,"Not listed yet",IF(AND(S1289=H1289,T1289=I1289,U1289=R1289),"OK","Mismatch")))</f>
        <v/>
      </c>
    </row>
    <row r="1290">
      <c r="A1290" s="25" t="n"/>
      <c r="B1290" s="25" t="n"/>
      <c r="C1290" s="26" t="n"/>
      <c r="D1290" s="26" t="n"/>
      <c r="E1290" s="26" t="n"/>
      <c r="F1290" s="26" t="n"/>
      <c r="G1290" s="25" t="n"/>
      <c r="H1290" s="25" t="n"/>
      <c r="I1290" s="25" t="n"/>
      <c r="J1290" s="25" t="n"/>
      <c r="K1290" s="25" t="n"/>
      <c r="L1290" s="27">
        <f>IF(D1290="","",MIN(INT(H1290/J1290),I1290))</f>
        <v/>
      </c>
      <c r="M1290" s="27">
        <f>IF(D1290="","",INT((H1290-L1290*J1290)/J1290))</f>
        <v/>
      </c>
      <c r="N1290" s="27">
        <f>IF(D1290="","",INT((I1290-L1290)/J1290))</f>
        <v/>
      </c>
      <c r="O1290" s="27">
        <f>IF(D1290="","",H1290-L1290*J1290-M1290*J1290)</f>
        <v/>
      </c>
      <c r="P1290" s="27">
        <f>IF(D1290="","",I1290-L1290-N1290*J1290)</f>
        <v/>
      </c>
      <c r="Q1290" s="27">
        <f>IF(D1290="","",IF(AND(O1290&gt;0,P1290&gt;0),IF(O1290+P1290&lt;=J1290,1,2),IF(O1290+P1290&gt;0,1,0)))</f>
        <v/>
      </c>
      <c r="R1290" s="27">
        <f>IF(D1290="","",L1290+M1290+N1290+Q1290)</f>
        <v/>
      </c>
      <c r="S1290" s="27">
        <f>IF(D1290="","",SUMIFS('3_Package_List'!$H$2:$H$5001,'3_Package_List'!$E$2:$E$5001,C1290,'3_Package_List'!$G$2:$G$5001,D1290))</f>
        <v/>
      </c>
      <c r="T1290" s="27">
        <f>IF(D1290="","",SUMIFS('3_Package_List'!$J$2:$J$5001,'3_Package_List'!$E$2:$E$5001,C1290,'3_Package_List'!$G$2:$G$5001,D1290))</f>
        <v/>
      </c>
      <c r="U1290" s="27">
        <f>IF(D1290="","",COUNTIFS('3_Package_List'!$E$2:$E$5001,C1290,'3_Package_List'!$G$2:$G$5001,D1290))</f>
        <v/>
      </c>
      <c r="V1290" s="27">
        <f>IF(D1290="","",IF(U1290=0,"Not listed yet",IF(AND(S1290=H1290,T1290=I1290,U1290=R1290),"OK","Mismatch")))</f>
        <v/>
      </c>
    </row>
    <row r="1291">
      <c r="A1291" s="25" t="n"/>
      <c r="B1291" s="25" t="n"/>
      <c r="C1291" s="26" t="n"/>
      <c r="D1291" s="26" t="n"/>
      <c r="E1291" s="26" t="n"/>
      <c r="F1291" s="26" t="n"/>
      <c r="G1291" s="25" t="n"/>
      <c r="H1291" s="25" t="n"/>
      <c r="I1291" s="25" t="n"/>
      <c r="J1291" s="25" t="n"/>
      <c r="K1291" s="25" t="n"/>
      <c r="L1291" s="27">
        <f>IF(D1291="","",MIN(INT(H1291/J1291),I1291))</f>
        <v/>
      </c>
      <c r="M1291" s="27">
        <f>IF(D1291="","",INT((H1291-L1291*J1291)/J1291))</f>
        <v/>
      </c>
      <c r="N1291" s="27">
        <f>IF(D1291="","",INT((I1291-L1291)/J1291))</f>
        <v/>
      </c>
      <c r="O1291" s="27">
        <f>IF(D1291="","",H1291-L1291*J1291-M1291*J1291)</f>
        <v/>
      </c>
      <c r="P1291" s="27">
        <f>IF(D1291="","",I1291-L1291-N1291*J1291)</f>
        <v/>
      </c>
      <c r="Q1291" s="27">
        <f>IF(D1291="","",IF(AND(O1291&gt;0,P1291&gt;0),IF(O1291+P1291&lt;=J1291,1,2),IF(O1291+P1291&gt;0,1,0)))</f>
        <v/>
      </c>
      <c r="R1291" s="27">
        <f>IF(D1291="","",L1291+M1291+N1291+Q1291)</f>
        <v/>
      </c>
      <c r="S1291" s="27">
        <f>IF(D1291="","",SUMIFS('3_Package_List'!$H$2:$H$5001,'3_Package_List'!$E$2:$E$5001,C1291,'3_Package_List'!$G$2:$G$5001,D1291))</f>
        <v/>
      </c>
      <c r="T1291" s="27">
        <f>IF(D1291="","",SUMIFS('3_Package_List'!$J$2:$J$5001,'3_Package_List'!$E$2:$E$5001,C1291,'3_Package_List'!$G$2:$G$5001,D1291))</f>
        <v/>
      </c>
      <c r="U1291" s="27">
        <f>IF(D1291="","",COUNTIFS('3_Package_List'!$E$2:$E$5001,C1291,'3_Package_List'!$G$2:$G$5001,D1291))</f>
        <v/>
      </c>
      <c r="V1291" s="27">
        <f>IF(D1291="","",IF(U1291=0,"Not listed yet",IF(AND(S1291=H1291,T1291=I1291,U1291=R1291),"OK","Mismatch")))</f>
        <v/>
      </c>
    </row>
    <row r="1292">
      <c r="A1292" s="25" t="n"/>
      <c r="B1292" s="25" t="n"/>
      <c r="C1292" s="26" t="n"/>
      <c r="D1292" s="26" t="n"/>
      <c r="E1292" s="26" t="n"/>
      <c r="F1292" s="26" t="n"/>
      <c r="G1292" s="25" t="n"/>
      <c r="H1292" s="25" t="n"/>
      <c r="I1292" s="25" t="n"/>
      <c r="J1292" s="25" t="n"/>
      <c r="K1292" s="25" t="n"/>
      <c r="L1292" s="27">
        <f>IF(D1292="","",MIN(INT(H1292/J1292),I1292))</f>
        <v/>
      </c>
      <c r="M1292" s="27">
        <f>IF(D1292="","",INT((H1292-L1292*J1292)/J1292))</f>
        <v/>
      </c>
      <c r="N1292" s="27">
        <f>IF(D1292="","",INT((I1292-L1292)/J1292))</f>
        <v/>
      </c>
      <c r="O1292" s="27">
        <f>IF(D1292="","",H1292-L1292*J1292-M1292*J1292)</f>
        <v/>
      </c>
      <c r="P1292" s="27">
        <f>IF(D1292="","",I1292-L1292-N1292*J1292)</f>
        <v/>
      </c>
      <c r="Q1292" s="27">
        <f>IF(D1292="","",IF(AND(O1292&gt;0,P1292&gt;0),IF(O1292+P1292&lt;=J1292,1,2),IF(O1292+P1292&gt;0,1,0)))</f>
        <v/>
      </c>
      <c r="R1292" s="27">
        <f>IF(D1292="","",L1292+M1292+N1292+Q1292)</f>
        <v/>
      </c>
      <c r="S1292" s="27">
        <f>IF(D1292="","",SUMIFS('3_Package_List'!$H$2:$H$5001,'3_Package_List'!$E$2:$E$5001,C1292,'3_Package_List'!$G$2:$G$5001,D1292))</f>
        <v/>
      </c>
      <c r="T1292" s="27">
        <f>IF(D1292="","",SUMIFS('3_Package_List'!$J$2:$J$5001,'3_Package_List'!$E$2:$E$5001,C1292,'3_Package_List'!$G$2:$G$5001,D1292))</f>
        <v/>
      </c>
      <c r="U1292" s="27">
        <f>IF(D1292="","",COUNTIFS('3_Package_List'!$E$2:$E$5001,C1292,'3_Package_List'!$G$2:$G$5001,D1292))</f>
        <v/>
      </c>
      <c r="V1292" s="27">
        <f>IF(D1292="","",IF(U1292=0,"Not listed yet",IF(AND(S1292=H1292,T1292=I1292,U1292=R1292),"OK","Mismatch")))</f>
        <v/>
      </c>
    </row>
    <row r="1293">
      <c r="A1293" s="25" t="n"/>
      <c r="B1293" s="25" t="n"/>
      <c r="C1293" s="26" t="n"/>
      <c r="D1293" s="26" t="n"/>
      <c r="E1293" s="26" t="n"/>
      <c r="F1293" s="26" t="n"/>
      <c r="G1293" s="25" t="n"/>
      <c r="H1293" s="25" t="n"/>
      <c r="I1293" s="25" t="n"/>
      <c r="J1293" s="25" t="n"/>
      <c r="K1293" s="25" t="n"/>
      <c r="L1293" s="27">
        <f>IF(D1293="","",MIN(INT(H1293/J1293),I1293))</f>
        <v/>
      </c>
      <c r="M1293" s="27">
        <f>IF(D1293="","",INT((H1293-L1293*J1293)/J1293))</f>
        <v/>
      </c>
      <c r="N1293" s="27">
        <f>IF(D1293="","",INT((I1293-L1293)/J1293))</f>
        <v/>
      </c>
      <c r="O1293" s="27">
        <f>IF(D1293="","",H1293-L1293*J1293-M1293*J1293)</f>
        <v/>
      </c>
      <c r="P1293" s="27">
        <f>IF(D1293="","",I1293-L1293-N1293*J1293)</f>
        <v/>
      </c>
      <c r="Q1293" s="27">
        <f>IF(D1293="","",IF(AND(O1293&gt;0,P1293&gt;0),IF(O1293+P1293&lt;=J1293,1,2),IF(O1293+P1293&gt;0,1,0)))</f>
        <v/>
      </c>
      <c r="R1293" s="27">
        <f>IF(D1293="","",L1293+M1293+N1293+Q1293)</f>
        <v/>
      </c>
      <c r="S1293" s="27">
        <f>IF(D1293="","",SUMIFS('3_Package_List'!$H$2:$H$5001,'3_Package_List'!$E$2:$E$5001,C1293,'3_Package_List'!$G$2:$G$5001,D1293))</f>
        <v/>
      </c>
      <c r="T1293" s="27">
        <f>IF(D1293="","",SUMIFS('3_Package_List'!$J$2:$J$5001,'3_Package_List'!$E$2:$E$5001,C1293,'3_Package_List'!$G$2:$G$5001,D1293))</f>
        <v/>
      </c>
      <c r="U1293" s="27">
        <f>IF(D1293="","",COUNTIFS('3_Package_List'!$E$2:$E$5001,C1293,'3_Package_List'!$G$2:$G$5001,D1293))</f>
        <v/>
      </c>
      <c r="V1293" s="27">
        <f>IF(D1293="","",IF(U1293=0,"Not listed yet",IF(AND(S1293=H1293,T1293=I1293,U1293=R1293),"OK","Mismatch")))</f>
        <v/>
      </c>
    </row>
    <row r="1294">
      <c r="A1294" s="25" t="n"/>
      <c r="B1294" s="25" t="n"/>
      <c r="C1294" s="26" t="n"/>
      <c r="D1294" s="26" t="n"/>
      <c r="E1294" s="26" t="n"/>
      <c r="F1294" s="26" t="n"/>
      <c r="G1294" s="25" t="n"/>
      <c r="H1294" s="25" t="n"/>
      <c r="I1294" s="25" t="n"/>
      <c r="J1294" s="25" t="n"/>
      <c r="K1294" s="25" t="n"/>
      <c r="L1294" s="27">
        <f>IF(D1294="","",MIN(INT(H1294/J1294),I1294))</f>
        <v/>
      </c>
      <c r="M1294" s="27">
        <f>IF(D1294="","",INT((H1294-L1294*J1294)/J1294))</f>
        <v/>
      </c>
      <c r="N1294" s="27">
        <f>IF(D1294="","",INT((I1294-L1294)/J1294))</f>
        <v/>
      </c>
      <c r="O1294" s="27">
        <f>IF(D1294="","",H1294-L1294*J1294-M1294*J1294)</f>
        <v/>
      </c>
      <c r="P1294" s="27">
        <f>IF(D1294="","",I1294-L1294-N1294*J1294)</f>
        <v/>
      </c>
      <c r="Q1294" s="27">
        <f>IF(D1294="","",IF(AND(O1294&gt;0,P1294&gt;0),IF(O1294+P1294&lt;=J1294,1,2),IF(O1294+P1294&gt;0,1,0)))</f>
        <v/>
      </c>
      <c r="R1294" s="27">
        <f>IF(D1294="","",L1294+M1294+N1294+Q1294)</f>
        <v/>
      </c>
      <c r="S1294" s="27">
        <f>IF(D1294="","",SUMIFS('3_Package_List'!$H$2:$H$5001,'3_Package_List'!$E$2:$E$5001,C1294,'3_Package_List'!$G$2:$G$5001,D1294))</f>
        <v/>
      </c>
      <c r="T1294" s="27">
        <f>IF(D1294="","",SUMIFS('3_Package_List'!$J$2:$J$5001,'3_Package_List'!$E$2:$E$5001,C1294,'3_Package_List'!$G$2:$G$5001,D1294))</f>
        <v/>
      </c>
      <c r="U1294" s="27">
        <f>IF(D1294="","",COUNTIFS('3_Package_List'!$E$2:$E$5001,C1294,'3_Package_List'!$G$2:$G$5001,D1294))</f>
        <v/>
      </c>
      <c r="V1294" s="27">
        <f>IF(D1294="","",IF(U1294=0,"Not listed yet",IF(AND(S1294=H1294,T1294=I1294,U1294=R1294),"OK","Mismatch")))</f>
        <v/>
      </c>
    </row>
    <row r="1295">
      <c r="A1295" s="25" t="n"/>
      <c r="B1295" s="25" t="n"/>
      <c r="C1295" s="26" t="n"/>
      <c r="D1295" s="26" t="n"/>
      <c r="E1295" s="26" t="n"/>
      <c r="F1295" s="26" t="n"/>
      <c r="G1295" s="25" t="n"/>
      <c r="H1295" s="25" t="n"/>
      <c r="I1295" s="25" t="n"/>
      <c r="J1295" s="25" t="n"/>
      <c r="K1295" s="25" t="n"/>
      <c r="L1295" s="27">
        <f>IF(D1295="","",MIN(INT(H1295/J1295),I1295))</f>
        <v/>
      </c>
      <c r="M1295" s="27">
        <f>IF(D1295="","",INT((H1295-L1295*J1295)/J1295))</f>
        <v/>
      </c>
      <c r="N1295" s="27">
        <f>IF(D1295="","",INT((I1295-L1295)/J1295))</f>
        <v/>
      </c>
      <c r="O1295" s="27">
        <f>IF(D1295="","",H1295-L1295*J1295-M1295*J1295)</f>
        <v/>
      </c>
      <c r="P1295" s="27">
        <f>IF(D1295="","",I1295-L1295-N1295*J1295)</f>
        <v/>
      </c>
      <c r="Q1295" s="27">
        <f>IF(D1295="","",IF(AND(O1295&gt;0,P1295&gt;0),IF(O1295+P1295&lt;=J1295,1,2),IF(O1295+P1295&gt;0,1,0)))</f>
        <v/>
      </c>
      <c r="R1295" s="27">
        <f>IF(D1295="","",L1295+M1295+N1295+Q1295)</f>
        <v/>
      </c>
      <c r="S1295" s="27">
        <f>IF(D1295="","",SUMIFS('3_Package_List'!$H$2:$H$5001,'3_Package_List'!$E$2:$E$5001,C1295,'3_Package_List'!$G$2:$G$5001,D1295))</f>
        <v/>
      </c>
      <c r="T1295" s="27">
        <f>IF(D1295="","",SUMIFS('3_Package_List'!$J$2:$J$5001,'3_Package_List'!$E$2:$E$5001,C1295,'3_Package_List'!$G$2:$G$5001,D1295))</f>
        <v/>
      </c>
      <c r="U1295" s="27">
        <f>IF(D1295="","",COUNTIFS('3_Package_List'!$E$2:$E$5001,C1295,'3_Package_List'!$G$2:$G$5001,D1295))</f>
        <v/>
      </c>
      <c r="V1295" s="27">
        <f>IF(D1295="","",IF(U1295=0,"Not listed yet",IF(AND(S1295=H1295,T1295=I1295,U1295=R1295),"OK","Mismatch")))</f>
        <v/>
      </c>
    </row>
    <row r="1296">
      <c r="A1296" s="25" t="n"/>
      <c r="B1296" s="25" t="n"/>
      <c r="C1296" s="26" t="n"/>
      <c r="D1296" s="26" t="n"/>
      <c r="E1296" s="26" t="n"/>
      <c r="F1296" s="26" t="n"/>
      <c r="G1296" s="25" t="n"/>
      <c r="H1296" s="25" t="n"/>
      <c r="I1296" s="25" t="n"/>
      <c r="J1296" s="25" t="n"/>
      <c r="K1296" s="25" t="n"/>
      <c r="L1296" s="27">
        <f>IF(D1296="","",MIN(INT(H1296/J1296),I1296))</f>
        <v/>
      </c>
      <c r="M1296" s="27">
        <f>IF(D1296="","",INT((H1296-L1296*J1296)/J1296))</f>
        <v/>
      </c>
      <c r="N1296" s="27">
        <f>IF(D1296="","",INT((I1296-L1296)/J1296))</f>
        <v/>
      </c>
      <c r="O1296" s="27">
        <f>IF(D1296="","",H1296-L1296*J1296-M1296*J1296)</f>
        <v/>
      </c>
      <c r="P1296" s="27">
        <f>IF(D1296="","",I1296-L1296-N1296*J1296)</f>
        <v/>
      </c>
      <c r="Q1296" s="27">
        <f>IF(D1296="","",IF(AND(O1296&gt;0,P1296&gt;0),IF(O1296+P1296&lt;=J1296,1,2),IF(O1296+P1296&gt;0,1,0)))</f>
        <v/>
      </c>
      <c r="R1296" s="27">
        <f>IF(D1296="","",L1296+M1296+N1296+Q1296)</f>
        <v/>
      </c>
      <c r="S1296" s="27">
        <f>IF(D1296="","",SUMIFS('3_Package_List'!$H$2:$H$5001,'3_Package_List'!$E$2:$E$5001,C1296,'3_Package_List'!$G$2:$G$5001,D1296))</f>
        <v/>
      </c>
      <c r="T1296" s="27">
        <f>IF(D1296="","",SUMIFS('3_Package_List'!$J$2:$J$5001,'3_Package_List'!$E$2:$E$5001,C1296,'3_Package_List'!$G$2:$G$5001,D1296))</f>
        <v/>
      </c>
      <c r="U1296" s="27">
        <f>IF(D1296="","",COUNTIFS('3_Package_List'!$E$2:$E$5001,C1296,'3_Package_List'!$G$2:$G$5001,D1296))</f>
        <v/>
      </c>
      <c r="V1296" s="27">
        <f>IF(D1296="","",IF(U1296=0,"Not listed yet",IF(AND(S1296=H1296,T1296=I1296,U1296=R1296),"OK","Mismatch")))</f>
        <v/>
      </c>
    </row>
    <row r="1297">
      <c r="A1297" s="25" t="n"/>
      <c r="B1297" s="25" t="n"/>
      <c r="C1297" s="26" t="n"/>
      <c r="D1297" s="26" t="n"/>
      <c r="E1297" s="26" t="n"/>
      <c r="F1297" s="26" t="n"/>
      <c r="G1297" s="25" t="n"/>
      <c r="H1297" s="25" t="n"/>
      <c r="I1297" s="25" t="n"/>
      <c r="J1297" s="25" t="n"/>
      <c r="K1297" s="25" t="n"/>
      <c r="L1297" s="27">
        <f>IF(D1297="","",MIN(INT(H1297/J1297),I1297))</f>
        <v/>
      </c>
      <c r="M1297" s="27">
        <f>IF(D1297="","",INT((H1297-L1297*J1297)/J1297))</f>
        <v/>
      </c>
      <c r="N1297" s="27">
        <f>IF(D1297="","",INT((I1297-L1297)/J1297))</f>
        <v/>
      </c>
      <c r="O1297" s="27">
        <f>IF(D1297="","",H1297-L1297*J1297-M1297*J1297)</f>
        <v/>
      </c>
      <c r="P1297" s="27">
        <f>IF(D1297="","",I1297-L1297-N1297*J1297)</f>
        <v/>
      </c>
      <c r="Q1297" s="27">
        <f>IF(D1297="","",IF(AND(O1297&gt;0,P1297&gt;0),IF(O1297+P1297&lt;=J1297,1,2),IF(O1297+P1297&gt;0,1,0)))</f>
        <v/>
      </c>
      <c r="R1297" s="27">
        <f>IF(D1297="","",L1297+M1297+N1297+Q1297)</f>
        <v/>
      </c>
      <c r="S1297" s="27">
        <f>IF(D1297="","",SUMIFS('3_Package_List'!$H$2:$H$5001,'3_Package_List'!$E$2:$E$5001,C1297,'3_Package_List'!$G$2:$G$5001,D1297))</f>
        <v/>
      </c>
      <c r="T1297" s="27">
        <f>IF(D1297="","",SUMIFS('3_Package_List'!$J$2:$J$5001,'3_Package_List'!$E$2:$E$5001,C1297,'3_Package_List'!$G$2:$G$5001,D1297))</f>
        <v/>
      </c>
      <c r="U1297" s="27">
        <f>IF(D1297="","",COUNTIFS('3_Package_List'!$E$2:$E$5001,C1297,'3_Package_List'!$G$2:$G$5001,D1297))</f>
        <v/>
      </c>
      <c r="V1297" s="27">
        <f>IF(D1297="","",IF(U1297=0,"Not listed yet",IF(AND(S1297=H1297,T1297=I1297,U1297=R1297),"OK","Mismatch")))</f>
        <v/>
      </c>
    </row>
    <row r="1298">
      <c r="A1298" s="25" t="n"/>
      <c r="B1298" s="25" t="n"/>
      <c r="C1298" s="26" t="n"/>
      <c r="D1298" s="26" t="n"/>
      <c r="E1298" s="26" t="n"/>
      <c r="F1298" s="26" t="n"/>
      <c r="G1298" s="25" t="n"/>
      <c r="H1298" s="25" t="n"/>
      <c r="I1298" s="25" t="n"/>
      <c r="J1298" s="25" t="n"/>
      <c r="K1298" s="25" t="n"/>
      <c r="L1298" s="27">
        <f>IF(D1298="","",MIN(INT(H1298/J1298),I1298))</f>
        <v/>
      </c>
      <c r="M1298" s="27">
        <f>IF(D1298="","",INT((H1298-L1298*J1298)/J1298))</f>
        <v/>
      </c>
      <c r="N1298" s="27">
        <f>IF(D1298="","",INT((I1298-L1298)/J1298))</f>
        <v/>
      </c>
      <c r="O1298" s="27">
        <f>IF(D1298="","",H1298-L1298*J1298-M1298*J1298)</f>
        <v/>
      </c>
      <c r="P1298" s="27">
        <f>IF(D1298="","",I1298-L1298-N1298*J1298)</f>
        <v/>
      </c>
      <c r="Q1298" s="27">
        <f>IF(D1298="","",IF(AND(O1298&gt;0,P1298&gt;0),IF(O1298+P1298&lt;=J1298,1,2),IF(O1298+P1298&gt;0,1,0)))</f>
        <v/>
      </c>
      <c r="R1298" s="27">
        <f>IF(D1298="","",L1298+M1298+N1298+Q1298)</f>
        <v/>
      </c>
      <c r="S1298" s="27">
        <f>IF(D1298="","",SUMIFS('3_Package_List'!$H$2:$H$5001,'3_Package_List'!$E$2:$E$5001,C1298,'3_Package_List'!$G$2:$G$5001,D1298))</f>
        <v/>
      </c>
      <c r="T1298" s="27">
        <f>IF(D1298="","",SUMIFS('3_Package_List'!$J$2:$J$5001,'3_Package_List'!$E$2:$E$5001,C1298,'3_Package_List'!$G$2:$G$5001,D1298))</f>
        <v/>
      </c>
      <c r="U1298" s="27">
        <f>IF(D1298="","",COUNTIFS('3_Package_List'!$E$2:$E$5001,C1298,'3_Package_List'!$G$2:$G$5001,D1298))</f>
        <v/>
      </c>
      <c r="V1298" s="27">
        <f>IF(D1298="","",IF(U1298=0,"Not listed yet",IF(AND(S1298=H1298,T1298=I1298,U1298=R1298),"OK","Mismatch")))</f>
        <v/>
      </c>
    </row>
    <row r="1299">
      <c r="A1299" s="25" t="n"/>
      <c r="B1299" s="25" t="n"/>
      <c r="C1299" s="26" t="n"/>
      <c r="D1299" s="26" t="n"/>
      <c r="E1299" s="26" t="n"/>
      <c r="F1299" s="26" t="n"/>
      <c r="G1299" s="25" t="n"/>
      <c r="H1299" s="25" t="n"/>
      <c r="I1299" s="25" t="n"/>
      <c r="J1299" s="25" t="n"/>
      <c r="K1299" s="25" t="n"/>
      <c r="L1299" s="27">
        <f>IF(D1299="","",MIN(INT(H1299/J1299),I1299))</f>
        <v/>
      </c>
      <c r="M1299" s="27">
        <f>IF(D1299="","",INT((H1299-L1299*J1299)/J1299))</f>
        <v/>
      </c>
      <c r="N1299" s="27">
        <f>IF(D1299="","",INT((I1299-L1299)/J1299))</f>
        <v/>
      </c>
      <c r="O1299" s="27">
        <f>IF(D1299="","",H1299-L1299*J1299-M1299*J1299)</f>
        <v/>
      </c>
      <c r="P1299" s="27">
        <f>IF(D1299="","",I1299-L1299-N1299*J1299)</f>
        <v/>
      </c>
      <c r="Q1299" s="27">
        <f>IF(D1299="","",IF(AND(O1299&gt;0,P1299&gt;0),IF(O1299+P1299&lt;=J1299,1,2),IF(O1299+P1299&gt;0,1,0)))</f>
        <v/>
      </c>
      <c r="R1299" s="27">
        <f>IF(D1299="","",L1299+M1299+N1299+Q1299)</f>
        <v/>
      </c>
      <c r="S1299" s="27">
        <f>IF(D1299="","",SUMIFS('3_Package_List'!$H$2:$H$5001,'3_Package_List'!$E$2:$E$5001,C1299,'3_Package_List'!$G$2:$G$5001,D1299))</f>
        <v/>
      </c>
      <c r="T1299" s="27">
        <f>IF(D1299="","",SUMIFS('3_Package_List'!$J$2:$J$5001,'3_Package_List'!$E$2:$E$5001,C1299,'3_Package_List'!$G$2:$G$5001,D1299))</f>
        <v/>
      </c>
      <c r="U1299" s="27">
        <f>IF(D1299="","",COUNTIFS('3_Package_List'!$E$2:$E$5001,C1299,'3_Package_List'!$G$2:$G$5001,D1299))</f>
        <v/>
      </c>
      <c r="V1299" s="27">
        <f>IF(D1299="","",IF(U1299=0,"Not listed yet",IF(AND(S1299=H1299,T1299=I1299,U1299=R1299),"OK","Mismatch")))</f>
        <v/>
      </c>
    </row>
    <row r="1300">
      <c r="A1300" s="25" t="n"/>
      <c r="B1300" s="25" t="n"/>
      <c r="C1300" s="26" t="n"/>
      <c r="D1300" s="26" t="n"/>
      <c r="E1300" s="26" t="n"/>
      <c r="F1300" s="26" t="n"/>
      <c r="G1300" s="25" t="n"/>
      <c r="H1300" s="25" t="n"/>
      <c r="I1300" s="25" t="n"/>
      <c r="J1300" s="25" t="n"/>
      <c r="K1300" s="25" t="n"/>
      <c r="L1300" s="27">
        <f>IF(D1300="","",MIN(INT(H1300/J1300),I1300))</f>
        <v/>
      </c>
      <c r="M1300" s="27">
        <f>IF(D1300="","",INT((H1300-L1300*J1300)/J1300))</f>
        <v/>
      </c>
      <c r="N1300" s="27">
        <f>IF(D1300="","",INT((I1300-L1300)/J1300))</f>
        <v/>
      </c>
      <c r="O1300" s="27">
        <f>IF(D1300="","",H1300-L1300*J1300-M1300*J1300)</f>
        <v/>
      </c>
      <c r="P1300" s="27">
        <f>IF(D1300="","",I1300-L1300-N1300*J1300)</f>
        <v/>
      </c>
      <c r="Q1300" s="27">
        <f>IF(D1300="","",IF(AND(O1300&gt;0,P1300&gt;0),IF(O1300+P1300&lt;=J1300,1,2),IF(O1300+P1300&gt;0,1,0)))</f>
        <v/>
      </c>
      <c r="R1300" s="27">
        <f>IF(D1300="","",L1300+M1300+N1300+Q1300)</f>
        <v/>
      </c>
      <c r="S1300" s="27">
        <f>IF(D1300="","",SUMIFS('3_Package_List'!$H$2:$H$5001,'3_Package_List'!$E$2:$E$5001,C1300,'3_Package_List'!$G$2:$G$5001,D1300))</f>
        <v/>
      </c>
      <c r="T1300" s="27">
        <f>IF(D1300="","",SUMIFS('3_Package_List'!$J$2:$J$5001,'3_Package_List'!$E$2:$E$5001,C1300,'3_Package_List'!$G$2:$G$5001,D1300))</f>
        <v/>
      </c>
      <c r="U1300" s="27">
        <f>IF(D1300="","",COUNTIFS('3_Package_List'!$E$2:$E$5001,C1300,'3_Package_List'!$G$2:$G$5001,D1300))</f>
        <v/>
      </c>
      <c r="V1300" s="27">
        <f>IF(D1300="","",IF(U1300=0,"Not listed yet",IF(AND(S1300=H1300,T1300=I1300,U1300=R1300),"OK","Mismatch")))</f>
        <v/>
      </c>
    </row>
    <row r="1301">
      <c r="A1301" s="25" t="n"/>
      <c r="B1301" s="25" t="n"/>
      <c r="C1301" s="26" t="n"/>
      <c r="D1301" s="26" t="n"/>
      <c r="E1301" s="26" t="n"/>
      <c r="F1301" s="26" t="n"/>
      <c r="G1301" s="25" t="n"/>
      <c r="H1301" s="25" t="n"/>
      <c r="I1301" s="25" t="n"/>
      <c r="J1301" s="25" t="n"/>
      <c r="K1301" s="25" t="n"/>
      <c r="L1301" s="27">
        <f>IF(D1301="","",MIN(INT(H1301/J1301),I1301))</f>
        <v/>
      </c>
      <c r="M1301" s="27">
        <f>IF(D1301="","",INT((H1301-L1301*J1301)/J1301))</f>
        <v/>
      </c>
      <c r="N1301" s="27">
        <f>IF(D1301="","",INT((I1301-L1301)/J1301))</f>
        <v/>
      </c>
      <c r="O1301" s="27">
        <f>IF(D1301="","",H1301-L1301*J1301-M1301*J1301)</f>
        <v/>
      </c>
      <c r="P1301" s="27">
        <f>IF(D1301="","",I1301-L1301-N1301*J1301)</f>
        <v/>
      </c>
      <c r="Q1301" s="27">
        <f>IF(D1301="","",IF(AND(O1301&gt;0,P1301&gt;0),IF(O1301+P1301&lt;=J1301,1,2),IF(O1301+P1301&gt;0,1,0)))</f>
        <v/>
      </c>
      <c r="R1301" s="27">
        <f>IF(D1301="","",L1301+M1301+N1301+Q1301)</f>
        <v/>
      </c>
      <c r="S1301" s="27">
        <f>IF(D1301="","",SUMIFS('3_Package_List'!$H$2:$H$5001,'3_Package_List'!$E$2:$E$5001,C1301,'3_Package_List'!$G$2:$G$5001,D1301))</f>
        <v/>
      </c>
      <c r="T1301" s="27">
        <f>IF(D1301="","",SUMIFS('3_Package_List'!$J$2:$J$5001,'3_Package_List'!$E$2:$E$5001,C1301,'3_Package_List'!$G$2:$G$5001,D1301))</f>
        <v/>
      </c>
      <c r="U1301" s="27">
        <f>IF(D1301="","",COUNTIFS('3_Package_List'!$E$2:$E$5001,C1301,'3_Package_List'!$G$2:$G$5001,D1301))</f>
        <v/>
      </c>
      <c r="V1301" s="27">
        <f>IF(D1301="","",IF(U1301=0,"Not listed yet",IF(AND(S1301=H1301,T1301=I1301,U1301=R1301),"OK","Mismatch")))</f>
        <v/>
      </c>
    </row>
    <row r="1302">
      <c r="A1302" s="25" t="n"/>
      <c r="B1302" s="25" t="n"/>
      <c r="C1302" s="26" t="n"/>
      <c r="D1302" s="26" t="n"/>
      <c r="E1302" s="26" t="n"/>
      <c r="F1302" s="26" t="n"/>
      <c r="G1302" s="25" t="n"/>
      <c r="H1302" s="25" t="n"/>
      <c r="I1302" s="25" t="n"/>
      <c r="J1302" s="25" t="n"/>
      <c r="K1302" s="25" t="n"/>
      <c r="L1302" s="27">
        <f>IF(D1302="","",MIN(INT(H1302/J1302),I1302))</f>
        <v/>
      </c>
      <c r="M1302" s="27">
        <f>IF(D1302="","",INT((H1302-L1302*J1302)/J1302))</f>
        <v/>
      </c>
      <c r="N1302" s="27">
        <f>IF(D1302="","",INT((I1302-L1302)/J1302))</f>
        <v/>
      </c>
      <c r="O1302" s="27">
        <f>IF(D1302="","",H1302-L1302*J1302-M1302*J1302)</f>
        <v/>
      </c>
      <c r="P1302" s="27">
        <f>IF(D1302="","",I1302-L1302-N1302*J1302)</f>
        <v/>
      </c>
      <c r="Q1302" s="27">
        <f>IF(D1302="","",IF(AND(O1302&gt;0,P1302&gt;0),IF(O1302+P1302&lt;=J1302,1,2),IF(O1302+P1302&gt;0,1,0)))</f>
        <v/>
      </c>
      <c r="R1302" s="27">
        <f>IF(D1302="","",L1302+M1302+N1302+Q1302)</f>
        <v/>
      </c>
      <c r="S1302" s="27">
        <f>IF(D1302="","",SUMIFS('3_Package_List'!$H$2:$H$5001,'3_Package_List'!$E$2:$E$5001,C1302,'3_Package_List'!$G$2:$G$5001,D1302))</f>
        <v/>
      </c>
      <c r="T1302" s="27">
        <f>IF(D1302="","",SUMIFS('3_Package_List'!$J$2:$J$5001,'3_Package_List'!$E$2:$E$5001,C1302,'3_Package_List'!$G$2:$G$5001,D1302))</f>
        <v/>
      </c>
      <c r="U1302" s="27">
        <f>IF(D1302="","",COUNTIFS('3_Package_List'!$E$2:$E$5001,C1302,'3_Package_List'!$G$2:$G$5001,D1302))</f>
        <v/>
      </c>
      <c r="V1302" s="27">
        <f>IF(D1302="","",IF(U1302=0,"Not listed yet",IF(AND(S1302=H1302,T1302=I1302,U1302=R1302),"OK","Mismatch")))</f>
        <v/>
      </c>
    </row>
    <row r="1303">
      <c r="A1303" s="25" t="n"/>
      <c r="B1303" s="25" t="n"/>
      <c r="C1303" s="26" t="n"/>
      <c r="D1303" s="26" t="n"/>
      <c r="E1303" s="26" t="n"/>
      <c r="F1303" s="26" t="n"/>
      <c r="G1303" s="25" t="n"/>
      <c r="H1303" s="25" t="n"/>
      <c r="I1303" s="25" t="n"/>
      <c r="J1303" s="25" t="n"/>
      <c r="K1303" s="25" t="n"/>
      <c r="L1303" s="27">
        <f>IF(D1303="","",MIN(INT(H1303/J1303),I1303))</f>
        <v/>
      </c>
      <c r="M1303" s="27">
        <f>IF(D1303="","",INT((H1303-L1303*J1303)/J1303))</f>
        <v/>
      </c>
      <c r="N1303" s="27">
        <f>IF(D1303="","",INT((I1303-L1303)/J1303))</f>
        <v/>
      </c>
      <c r="O1303" s="27">
        <f>IF(D1303="","",H1303-L1303*J1303-M1303*J1303)</f>
        <v/>
      </c>
      <c r="P1303" s="27">
        <f>IF(D1303="","",I1303-L1303-N1303*J1303)</f>
        <v/>
      </c>
      <c r="Q1303" s="27">
        <f>IF(D1303="","",IF(AND(O1303&gt;0,P1303&gt;0),IF(O1303+P1303&lt;=J1303,1,2),IF(O1303+P1303&gt;0,1,0)))</f>
        <v/>
      </c>
      <c r="R1303" s="27">
        <f>IF(D1303="","",L1303+M1303+N1303+Q1303)</f>
        <v/>
      </c>
      <c r="S1303" s="27">
        <f>IF(D1303="","",SUMIFS('3_Package_List'!$H$2:$H$5001,'3_Package_List'!$E$2:$E$5001,C1303,'3_Package_List'!$G$2:$G$5001,D1303))</f>
        <v/>
      </c>
      <c r="T1303" s="27">
        <f>IF(D1303="","",SUMIFS('3_Package_List'!$J$2:$J$5001,'3_Package_List'!$E$2:$E$5001,C1303,'3_Package_List'!$G$2:$G$5001,D1303))</f>
        <v/>
      </c>
      <c r="U1303" s="27">
        <f>IF(D1303="","",COUNTIFS('3_Package_List'!$E$2:$E$5001,C1303,'3_Package_List'!$G$2:$G$5001,D1303))</f>
        <v/>
      </c>
      <c r="V1303" s="27">
        <f>IF(D1303="","",IF(U1303=0,"Not listed yet",IF(AND(S1303=H1303,T1303=I1303,U1303=R1303),"OK","Mismatch")))</f>
        <v/>
      </c>
    </row>
    <row r="1304">
      <c r="A1304" s="25" t="n"/>
      <c r="B1304" s="25" t="n"/>
      <c r="C1304" s="26" t="n"/>
      <c r="D1304" s="26" t="n"/>
      <c r="E1304" s="26" t="n"/>
      <c r="F1304" s="26" t="n"/>
      <c r="G1304" s="25" t="n"/>
      <c r="H1304" s="25" t="n"/>
      <c r="I1304" s="25" t="n"/>
      <c r="J1304" s="25" t="n"/>
      <c r="K1304" s="25" t="n"/>
      <c r="L1304" s="27">
        <f>IF(D1304="","",MIN(INT(H1304/J1304),I1304))</f>
        <v/>
      </c>
      <c r="M1304" s="27">
        <f>IF(D1304="","",INT((H1304-L1304*J1304)/J1304))</f>
        <v/>
      </c>
      <c r="N1304" s="27">
        <f>IF(D1304="","",INT((I1304-L1304)/J1304))</f>
        <v/>
      </c>
      <c r="O1304" s="27">
        <f>IF(D1304="","",H1304-L1304*J1304-M1304*J1304)</f>
        <v/>
      </c>
      <c r="P1304" s="27">
        <f>IF(D1304="","",I1304-L1304-N1304*J1304)</f>
        <v/>
      </c>
      <c r="Q1304" s="27">
        <f>IF(D1304="","",IF(AND(O1304&gt;0,P1304&gt;0),IF(O1304+P1304&lt;=J1304,1,2),IF(O1304+P1304&gt;0,1,0)))</f>
        <v/>
      </c>
      <c r="R1304" s="27">
        <f>IF(D1304="","",L1304+M1304+N1304+Q1304)</f>
        <v/>
      </c>
      <c r="S1304" s="27">
        <f>IF(D1304="","",SUMIFS('3_Package_List'!$H$2:$H$5001,'3_Package_List'!$E$2:$E$5001,C1304,'3_Package_List'!$G$2:$G$5001,D1304))</f>
        <v/>
      </c>
      <c r="T1304" s="27">
        <f>IF(D1304="","",SUMIFS('3_Package_List'!$J$2:$J$5001,'3_Package_List'!$E$2:$E$5001,C1304,'3_Package_List'!$G$2:$G$5001,D1304))</f>
        <v/>
      </c>
      <c r="U1304" s="27">
        <f>IF(D1304="","",COUNTIFS('3_Package_List'!$E$2:$E$5001,C1304,'3_Package_List'!$G$2:$G$5001,D1304))</f>
        <v/>
      </c>
      <c r="V1304" s="27">
        <f>IF(D1304="","",IF(U1304=0,"Not listed yet",IF(AND(S1304=H1304,T1304=I1304,U1304=R1304),"OK","Mismatch")))</f>
        <v/>
      </c>
    </row>
    <row r="1305">
      <c r="A1305" s="25" t="n"/>
      <c r="B1305" s="25" t="n"/>
      <c r="C1305" s="26" t="n"/>
      <c r="D1305" s="26" t="n"/>
      <c r="E1305" s="26" t="n"/>
      <c r="F1305" s="26" t="n"/>
      <c r="G1305" s="25" t="n"/>
      <c r="H1305" s="25" t="n"/>
      <c r="I1305" s="25" t="n"/>
      <c r="J1305" s="25" t="n"/>
      <c r="K1305" s="25" t="n"/>
      <c r="L1305" s="27">
        <f>IF(D1305="","",MIN(INT(H1305/J1305),I1305))</f>
        <v/>
      </c>
      <c r="M1305" s="27">
        <f>IF(D1305="","",INT((H1305-L1305*J1305)/J1305))</f>
        <v/>
      </c>
      <c r="N1305" s="27">
        <f>IF(D1305="","",INT((I1305-L1305)/J1305))</f>
        <v/>
      </c>
      <c r="O1305" s="27">
        <f>IF(D1305="","",H1305-L1305*J1305-M1305*J1305)</f>
        <v/>
      </c>
      <c r="P1305" s="27">
        <f>IF(D1305="","",I1305-L1305-N1305*J1305)</f>
        <v/>
      </c>
      <c r="Q1305" s="27">
        <f>IF(D1305="","",IF(AND(O1305&gt;0,P1305&gt;0),IF(O1305+P1305&lt;=J1305,1,2),IF(O1305+P1305&gt;0,1,0)))</f>
        <v/>
      </c>
      <c r="R1305" s="27">
        <f>IF(D1305="","",L1305+M1305+N1305+Q1305)</f>
        <v/>
      </c>
      <c r="S1305" s="27">
        <f>IF(D1305="","",SUMIFS('3_Package_List'!$H$2:$H$5001,'3_Package_List'!$E$2:$E$5001,C1305,'3_Package_List'!$G$2:$G$5001,D1305))</f>
        <v/>
      </c>
      <c r="T1305" s="27">
        <f>IF(D1305="","",SUMIFS('3_Package_List'!$J$2:$J$5001,'3_Package_List'!$E$2:$E$5001,C1305,'3_Package_List'!$G$2:$G$5001,D1305))</f>
        <v/>
      </c>
      <c r="U1305" s="27">
        <f>IF(D1305="","",COUNTIFS('3_Package_List'!$E$2:$E$5001,C1305,'3_Package_List'!$G$2:$G$5001,D1305))</f>
        <v/>
      </c>
      <c r="V1305" s="27">
        <f>IF(D1305="","",IF(U1305=0,"Not listed yet",IF(AND(S1305=H1305,T1305=I1305,U1305=R1305),"OK","Mismatch")))</f>
        <v/>
      </c>
    </row>
    <row r="1306">
      <c r="A1306" s="25" t="n"/>
      <c r="B1306" s="25" t="n"/>
      <c r="C1306" s="26" t="n"/>
      <c r="D1306" s="26" t="n"/>
      <c r="E1306" s="26" t="n"/>
      <c r="F1306" s="26" t="n"/>
      <c r="G1306" s="25" t="n"/>
      <c r="H1306" s="25" t="n"/>
      <c r="I1306" s="25" t="n"/>
      <c r="J1306" s="25" t="n"/>
      <c r="K1306" s="25" t="n"/>
      <c r="L1306" s="27">
        <f>IF(D1306="","",MIN(INT(H1306/J1306),I1306))</f>
        <v/>
      </c>
      <c r="M1306" s="27">
        <f>IF(D1306="","",INT((H1306-L1306*J1306)/J1306))</f>
        <v/>
      </c>
      <c r="N1306" s="27">
        <f>IF(D1306="","",INT((I1306-L1306)/J1306))</f>
        <v/>
      </c>
      <c r="O1306" s="27">
        <f>IF(D1306="","",H1306-L1306*J1306-M1306*J1306)</f>
        <v/>
      </c>
      <c r="P1306" s="27">
        <f>IF(D1306="","",I1306-L1306-N1306*J1306)</f>
        <v/>
      </c>
      <c r="Q1306" s="27">
        <f>IF(D1306="","",IF(AND(O1306&gt;0,P1306&gt;0),IF(O1306+P1306&lt;=J1306,1,2),IF(O1306+P1306&gt;0,1,0)))</f>
        <v/>
      </c>
      <c r="R1306" s="27">
        <f>IF(D1306="","",L1306+M1306+N1306+Q1306)</f>
        <v/>
      </c>
      <c r="S1306" s="27">
        <f>IF(D1306="","",SUMIFS('3_Package_List'!$H$2:$H$5001,'3_Package_List'!$E$2:$E$5001,C1306,'3_Package_List'!$G$2:$G$5001,D1306))</f>
        <v/>
      </c>
      <c r="T1306" s="27">
        <f>IF(D1306="","",SUMIFS('3_Package_List'!$J$2:$J$5001,'3_Package_List'!$E$2:$E$5001,C1306,'3_Package_List'!$G$2:$G$5001,D1306))</f>
        <v/>
      </c>
      <c r="U1306" s="27">
        <f>IF(D1306="","",COUNTIFS('3_Package_List'!$E$2:$E$5001,C1306,'3_Package_List'!$G$2:$G$5001,D1306))</f>
        <v/>
      </c>
      <c r="V1306" s="27">
        <f>IF(D1306="","",IF(U1306=0,"Not listed yet",IF(AND(S1306=H1306,T1306=I1306,U1306=R1306),"OK","Mismatch")))</f>
        <v/>
      </c>
    </row>
    <row r="1307">
      <c r="A1307" s="25" t="n"/>
      <c r="B1307" s="25" t="n"/>
      <c r="C1307" s="26" t="n"/>
      <c r="D1307" s="26" t="n"/>
      <c r="E1307" s="26" t="n"/>
      <c r="F1307" s="26" t="n"/>
      <c r="G1307" s="25" t="n"/>
      <c r="H1307" s="25" t="n"/>
      <c r="I1307" s="25" t="n"/>
      <c r="J1307" s="25" t="n"/>
      <c r="K1307" s="25" t="n"/>
      <c r="L1307" s="27">
        <f>IF(D1307="","",MIN(INT(H1307/J1307),I1307))</f>
        <v/>
      </c>
      <c r="M1307" s="27">
        <f>IF(D1307="","",INT((H1307-L1307*J1307)/J1307))</f>
        <v/>
      </c>
      <c r="N1307" s="27">
        <f>IF(D1307="","",INT((I1307-L1307)/J1307))</f>
        <v/>
      </c>
      <c r="O1307" s="27">
        <f>IF(D1307="","",H1307-L1307*J1307-M1307*J1307)</f>
        <v/>
      </c>
      <c r="P1307" s="27">
        <f>IF(D1307="","",I1307-L1307-N1307*J1307)</f>
        <v/>
      </c>
      <c r="Q1307" s="27">
        <f>IF(D1307="","",IF(AND(O1307&gt;0,P1307&gt;0),IF(O1307+P1307&lt;=J1307,1,2),IF(O1307+P1307&gt;0,1,0)))</f>
        <v/>
      </c>
      <c r="R1307" s="27">
        <f>IF(D1307="","",L1307+M1307+N1307+Q1307)</f>
        <v/>
      </c>
      <c r="S1307" s="27">
        <f>IF(D1307="","",SUMIFS('3_Package_List'!$H$2:$H$5001,'3_Package_List'!$E$2:$E$5001,C1307,'3_Package_List'!$G$2:$G$5001,D1307))</f>
        <v/>
      </c>
      <c r="T1307" s="27">
        <f>IF(D1307="","",SUMIFS('3_Package_List'!$J$2:$J$5001,'3_Package_List'!$E$2:$E$5001,C1307,'3_Package_List'!$G$2:$G$5001,D1307))</f>
        <v/>
      </c>
      <c r="U1307" s="27">
        <f>IF(D1307="","",COUNTIFS('3_Package_List'!$E$2:$E$5001,C1307,'3_Package_List'!$G$2:$G$5001,D1307))</f>
        <v/>
      </c>
      <c r="V1307" s="27">
        <f>IF(D1307="","",IF(U1307=0,"Not listed yet",IF(AND(S1307=H1307,T1307=I1307,U1307=R1307),"OK","Mismatch")))</f>
        <v/>
      </c>
    </row>
    <row r="1308">
      <c r="A1308" s="25" t="n"/>
      <c r="B1308" s="25" t="n"/>
      <c r="C1308" s="26" t="n"/>
      <c r="D1308" s="26" t="n"/>
      <c r="E1308" s="26" t="n"/>
      <c r="F1308" s="26" t="n"/>
      <c r="G1308" s="25" t="n"/>
      <c r="H1308" s="25" t="n"/>
      <c r="I1308" s="25" t="n"/>
      <c r="J1308" s="25" t="n"/>
      <c r="K1308" s="25" t="n"/>
      <c r="L1308" s="27">
        <f>IF(D1308="","",MIN(INT(H1308/J1308),I1308))</f>
        <v/>
      </c>
      <c r="M1308" s="27">
        <f>IF(D1308="","",INT((H1308-L1308*J1308)/J1308))</f>
        <v/>
      </c>
      <c r="N1308" s="27">
        <f>IF(D1308="","",INT((I1308-L1308)/J1308))</f>
        <v/>
      </c>
      <c r="O1308" s="27">
        <f>IF(D1308="","",H1308-L1308*J1308-M1308*J1308)</f>
        <v/>
      </c>
      <c r="P1308" s="27">
        <f>IF(D1308="","",I1308-L1308-N1308*J1308)</f>
        <v/>
      </c>
      <c r="Q1308" s="27">
        <f>IF(D1308="","",IF(AND(O1308&gt;0,P1308&gt;0),IF(O1308+P1308&lt;=J1308,1,2),IF(O1308+P1308&gt;0,1,0)))</f>
        <v/>
      </c>
      <c r="R1308" s="27">
        <f>IF(D1308="","",L1308+M1308+N1308+Q1308)</f>
        <v/>
      </c>
      <c r="S1308" s="27">
        <f>IF(D1308="","",SUMIFS('3_Package_List'!$H$2:$H$5001,'3_Package_List'!$E$2:$E$5001,C1308,'3_Package_List'!$G$2:$G$5001,D1308))</f>
        <v/>
      </c>
      <c r="T1308" s="27">
        <f>IF(D1308="","",SUMIFS('3_Package_List'!$J$2:$J$5001,'3_Package_List'!$E$2:$E$5001,C1308,'3_Package_List'!$G$2:$G$5001,D1308))</f>
        <v/>
      </c>
      <c r="U1308" s="27">
        <f>IF(D1308="","",COUNTIFS('3_Package_List'!$E$2:$E$5001,C1308,'3_Package_List'!$G$2:$G$5001,D1308))</f>
        <v/>
      </c>
      <c r="V1308" s="27">
        <f>IF(D1308="","",IF(U1308=0,"Not listed yet",IF(AND(S1308=H1308,T1308=I1308,U1308=R1308),"OK","Mismatch")))</f>
        <v/>
      </c>
    </row>
    <row r="1309">
      <c r="A1309" s="25" t="n"/>
      <c r="B1309" s="25" t="n"/>
      <c r="C1309" s="26" t="n"/>
      <c r="D1309" s="26" t="n"/>
      <c r="E1309" s="26" t="n"/>
      <c r="F1309" s="26" t="n"/>
      <c r="G1309" s="25" t="n"/>
      <c r="H1309" s="25" t="n"/>
      <c r="I1309" s="25" t="n"/>
      <c r="J1309" s="25" t="n"/>
      <c r="K1309" s="25" t="n"/>
      <c r="L1309" s="27">
        <f>IF(D1309="","",MIN(INT(H1309/J1309),I1309))</f>
        <v/>
      </c>
      <c r="M1309" s="27">
        <f>IF(D1309="","",INT((H1309-L1309*J1309)/J1309))</f>
        <v/>
      </c>
      <c r="N1309" s="27">
        <f>IF(D1309="","",INT((I1309-L1309)/J1309))</f>
        <v/>
      </c>
      <c r="O1309" s="27">
        <f>IF(D1309="","",H1309-L1309*J1309-M1309*J1309)</f>
        <v/>
      </c>
      <c r="P1309" s="27">
        <f>IF(D1309="","",I1309-L1309-N1309*J1309)</f>
        <v/>
      </c>
      <c r="Q1309" s="27">
        <f>IF(D1309="","",IF(AND(O1309&gt;0,P1309&gt;0),IF(O1309+P1309&lt;=J1309,1,2),IF(O1309+P1309&gt;0,1,0)))</f>
        <v/>
      </c>
      <c r="R1309" s="27">
        <f>IF(D1309="","",L1309+M1309+N1309+Q1309)</f>
        <v/>
      </c>
      <c r="S1309" s="27">
        <f>IF(D1309="","",SUMIFS('3_Package_List'!$H$2:$H$5001,'3_Package_List'!$E$2:$E$5001,C1309,'3_Package_List'!$G$2:$G$5001,D1309))</f>
        <v/>
      </c>
      <c r="T1309" s="27">
        <f>IF(D1309="","",SUMIFS('3_Package_List'!$J$2:$J$5001,'3_Package_List'!$E$2:$E$5001,C1309,'3_Package_List'!$G$2:$G$5001,D1309))</f>
        <v/>
      </c>
      <c r="U1309" s="27">
        <f>IF(D1309="","",COUNTIFS('3_Package_List'!$E$2:$E$5001,C1309,'3_Package_List'!$G$2:$G$5001,D1309))</f>
        <v/>
      </c>
      <c r="V1309" s="27">
        <f>IF(D1309="","",IF(U1309=0,"Not listed yet",IF(AND(S1309=H1309,T1309=I1309,U1309=R1309),"OK","Mismatch")))</f>
        <v/>
      </c>
    </row>
    <row r="1310">
      <c r="A1310" s="25" t="n"/>
      <c r="B1310" s="25" t="n"/>
      <c r="C1310" s="26" t="n"/>
      <c r="D1310" s="26" t="n"/>
      <c r="E1310" s="26" t="n"/>
      <c r="F1310" s="26" t="n"/>
      <c r="G1310" s="25" t="n"/>
      <c r="H1310" s="25" t="n"/>
      <c r="I1310" s="25" t="n"/>
      <c r="J1310" s="25" t="n"/>
      <c r="K1310" s="25" t="n"/>
      <c r="L1310" s="27">
        <f>IF(D1310="","",MIN(INT(H1310/J1310),I1310))</f>
        <v/>
      </c>
      <c r="M1310" s="27">
        <f>IF(D1310="","",INT((H1310-L1310*J1310)/J1310))</f>
        <v/>
      </c>
      <c r="N1310" s="27">
        <f>IF(D1310="","",INT((I1310-L1310)/J1310))</f>
        <v/>
      </c>
      <c r="O1310" s="27">
        <f>IF(D1310="","",H1310-L1310*J1310-M1310*J1310)</f>
        <v/>
      </c>
      <c r="P1310" s="27">
        <f>IF(D1310="","",I1310-L1310-N1310*J1310)</f>
        <v/>
      </c>
      <c r="Q1310" s="27">
        <f>IF(D1310="","",IF(AND(O1310&gt;0,P1310&gt;0),IF(O1310+P1310&lt;=J1310,1,2),IF(O1310+P1310&gt;0,1,0)))</f>
        <v/>
      </c>
      <c r="R1310" s="27">
        <f>IF(D1310="","",L1310+M1310+N1310+Q1310)</f>
        <v/>
      </c>
      <c r="S1310" s="27">
        <f>IF(D1310="","",SUMIFS('3_Package_List'!$H$2:$H$5001,'3_Package_List'!$E$2:$E$5001,C1310,'3_Package_List'!$G$2:$G$5001,D1310))</f>
        <v/>
      </c>
      <c r="T1310" s="27">
        <f>IF(D1310="","",SUMIFS('3_Package_List'!$J$2:$J$5001,'3_Package_List'!$E$2:$E$5001,C1310,'3_Package_List'!$G$2:$G$5001,D1310))</f>
        <v/>
      </c>
      <c r="U1310" s="27">
        <f>IF(D1310="","",COUNTIFS('3_Package_List'!$E$2:$E$5001,C1310,'3_Package_List'!$G$2:$G$5001,D1310))</f>
        <v/>
      </c>
      <c r="V1310" s="27">
        <f>IF(D1310="","",IF(U1310=0,"Not listed yet",IF(AND(S1310=H1310,T1310=I1310,U1310=R1310),"OK","Mismatch")))</f>
        <v/>
      </c>
    </row>
    <row r="1311">
      <c r="A1311" s="25" t="n"/>
      <c r="B1311" s="25" t="n"/>
      <c r="C1311" s="26" t="n"/>
      <c r="D1311" s="26" t="n"/>
      <c r="E1311" s="26" t="n"/>
      <c r="F1311" s="26" t="n"/>
      <c r="G1311" s="25" t="n"/>
      <c r="H1311" s="25" t="n"/>
      <c r="I1311" s="25" t="n"/>
      <c r="J1311" s="25" t="n"/>
      <c r="K1311" s="25" t="n"/>
      <c r="L1311" s="27">
        <f>IF(D1311="","",MIN(INT(H1311/J1311),I1311))</f>
        <v/>
      </c>
      <c r="M1311" s="27">
        <f>IF(D1311="","",INT((H1311-L1311*J1311)/J1311))</f>
        <v/>
      </c>
      <c r="N1311" s="27">
        <f>IF(D1311="","",INT((I1311-L1311)/J1311))</f>
        <v/>
      </c>
      <c r="O1311" s="27">
        <f>IF(D1311="","",H1311-L1311*J1311-M1311*J1311)</f>
        <v/>
      </c>
      <c r="P1311" s="27">
        <f>IF(D1311="","",I1311-L1311-N1311*J1311)</f>
        <v/>
      </c>
      <c r="Q1311" s="27">
        <f>IF(D1311="","",IF(AND(O1311&gt;0,P1311&gt;0),IF(O1311+P1311&lt;=J1311,1,2),IF(O1311+P1311&gt;0,1,0)))</f>
        <v/>
      </c>
      <c r="R1311" s="27">
        <f>IF(D1311="","",L1311+M1311+N1311+Q1311)</f>
        <v/>
      </c>
      <c r="S1311" s="27">
        <f>IF(D1311="","",SUMIFS('3_Package_List'!$H$2:$H$5001,'3_Package_List'!$E$2:$E$5001,C1311,'3_Package_List'!$G$2:$G$5001,D1311))</f>
        <v/>
      </c>
      <c r="T1311" s="27">
        <f>IF(D1311="","",SUMIFS('3_Package_List'!$J$2:$J$5001,'3_Package_List'!$E$2:$E$5001,C1311,'3_Package_List'!$G$2:$G$5001,D1311))</f>
        <v/>
      </c>
      <c r="U1311" s="27">
        <f>IF(D1311="","",COUNTIFS('3_Package_List'!$E$2:$E$5001,C1311,'3_Package_List'!$G$2:$G$5001,D1311))</f>
        <v/>
      </c>
      <c r="V1311" s="27">
        <f>IF(D1311="","",IF(U1311=0,"Not listed yet",IF(AND(S1311=H1311,T1311=I1311,U1311=R1311),"OK","Mismatch")))</f>
        <v/>
      </c>
    </row>
    <row r="1312">
      <c r="A1312" s="25" t="n"/>
      <c r="B1312" s="25" t="n"/>
      <c r="C1312" s="26" t="n"/>
      <c r="D1312" s="26" t="n"/>
      <c r="E1312" s="26" t="n"/>
      <c r="F1312" s="26" t="n"/>
      <c r="G1312" s="25" t="n"/>
      <c r="H1312" s="25" t="n"/>
      <c r="I1312" s="25" t="n"/>
      <c r="J1312" s="25" t="n"/>
      <c r="K1312" s="25" t="n"/>
      <c r="L1312" s="27">
        <f>IF(D1312="","",MIN(INT(H1312/J1312),I1312))</f>
        <v/>
      </c>
      <c r="M1312" s="27">
        <f>IF(D1312="","",INT((H1312-L1312*J1312)/J1312))</f>
        <v/>
      </c>
      <c r="N1312" s="27">
        <f>IF(D1312="","",INT((I1312-L1312)/J1312))</f>
        <v/>
      </c>
      <c r="O1312" s="27">
        <f>IF(D1312="","",H1312-L1312*J1312-M1312*J1312)</f>
        <v/>
      </c>
      <c r="P1312" s="27">
        <f>IF(D1312="","",I1312-L1312-N1312*J1312)</f>
        <v/>
      </c>
      <c r="Q1312" s="27">
        <f>IF(D1312="","",IF(AND(O1312&gt;0,P1312&gt;0),IF(O1312+P1312&lt;=J1312,1,2),IF(O1312+P1312&gt;0,1,0)))</f>
        <v/>
      </c>
      <c r="R1312" s="27">
        <f>IF(D1312="","",L1312+M1312+N1312+Q1312)</f>
        <v/>
      </c>
      <c r="S1312" s="27">
        <f>IF(D1312="","",SUMIFS('3_Package_List'!$H$2:$H$5001,'3_Package_List'!$E$2:$E$5001,C1312,'3_Package_List'!$G$2:$G$5001,D1312))</f>
        <v/>
      </c>
      <c r="T1312" s="27">
        <f>IF(D1312="","",SUMIFS('3_Package_List'!$J$2:$J$5001,'3_Package_List'!$E$2:$E$5001,C1312,'3_Package_List'!$G$2:$G$5001,D1312))</f>
        <v/>
      </c>
      <c r="U1312" s="27">
        <f>IF(D1312="","",COUNTIFS('3_Package_List'!$E$2:$E$5001,C1312,'3_Package_List'!$G$2:$G$5001,D1312))</f>
        <v/>
      </c>
      <c r="V1312" s="27">
        <f>IF(D1312="","",IF(U1312=0,"Not listed yet",IF(AND(S1312=H1312,T1312=I1312,U1312=R1312),"OK","Mismatch")))</f>
        <v/>
      </c>
    </row>
    <row r="1313">
      <c r="A1313" s="25" t="n"/>
      <c r="B1313" s="25" t="n"/>
      <c r="C1313" s="26" t="n"/>
      <c r="D1313" s="26" t="n"/>
      <c r="E1313" s="26" t="n"/>
      <c r="F1313" s="26" t="n"/>
      <c r="G1313" s="25" t="n"/>
      <c r="H1313" s="25" t="n"/>
      <c r="I1313" s="25" t="n"/>
      <c r="J1313" s="25" t="n"/>
      <c r="K1313" s="25" t="n"/>
      <c r="L1313" s="27">
        <f>IF(D1313="","",MIN(INT(H1313/J1313),I1313))</f>
        <v/>
      </c>
      <c r="M1313" s="27">
        <f>IF(D1313="","",INT((H1313-L1313*J1313)/J1313))</f>
        <v/>
      </c>
      <c r="N1313" s="27">
        <f>IF(D1313="","",INT((I1313-L1313)/J1313))</f>
        <v/>
      </c>
      <c r="O1313" s="27">
        <f>IF(D1313="","",H1313-L1313*J1313-M1313*J1313)</f>
        <v/>
      </c>
      <c r="P1313" s="27">
        <f>IF(D1313="","",I1313-L1313-N1313*J1313)</f>
        <v/>
      </c>
      <c r="Q1313" s="27">
        <f>IF(D1313="","",IF(AND(O1313&gt;0,P1313&gt;0),IF(O1313+P1313&lt;=J1313,1,2),IF(O1313+P1313&gt;0,1,0)))</f>
        <v/>
      </c>
      <c r="R1313" s="27">
        <f>IF(D1313="","",L1313+M1313+N1313+Q1313)</f>
        <v/>
      </c>
      <c r="S1313" s="27">
        <f>IF(D1313="","",SUMIFS('3_Package_List'!$H$2:$H$5001,'3_Package_List'!$E$2:$E$5001,C1313,'3_Package_List'!$G$2:$G$5001,D1313))</f>
        <v/>
      </c>
      <c r="T1313" s="27">
        <f>IF(D1313="","",SUMIFS('3_Package_List'!$J$2:$J$5001,'3_Package_List'!$E$2:$E$5001,C1313,'3_Package_List'!$G$2:$G$5001,D1313))</f>
        <v/>
      </c>
      <c r="U1313" s="27">
        <f>IF(D1313="","",COUNTIFS('3_Package_List'!$E$2:$E$5001,C1313,'3_Package_List'!$G$2:$G$5001,D1313))</f>
        <v/>
      </c>
      <c r="V1313" s="27">
        <f>IF(D1313="","",IF(U1313=0,"Not listed yet",IF(AND(S1313=H1313,T1313=I1313,U1313=R1313),"OK","Mismatch")))</f>
        <v/>
      </c>
    </row>
    <row r="1314">
      <c r="A1314" s="25" t="n"/>
      <c r="B1314" s="25" t="n"/>
      <c r="C1314" s="26" t="n"/>
      <c r="D1314" s="26" t="n"/>
      <c r="E1314" s="26" t="n"/>
      <c r="F1314" s="26" t="n"/>
      <c r="G1314" s="25" t="n"/>
      <c r="H1314" s="25" t="n"/>
      <c r="I1314" s="25" t="n"/>
      <c r="J1314" s="25" t="n"/>
      <c r="K1314" s="25" t="n"/>
      <c r="L1314" s="27">
        <f>IF(D1314="","",MIN(INT(H1314/J1314),I1314))</f>
        <v/>
      </c>
      <c r="M1314" s="27">
        <f>IF(D1314="","",INT((H1314-L1314*J1314)/J1314))</f>
        <v/>
      </c>
      <c r="N1314" s="27">
        <f>IF(D1314="","",INT((I1314-L1314)/J1314))</f>
        <v/>
      </c>
      <c r="O1314" s="27">
        <f>IF(D1314="","",H1314-L1314*J1314-M1314*J1314)</f>
        <v/>
      </c>
      <c r="P1314" s="27">
        <f>IF(D1314="","",I1314-L1314-N1314*J1314)</f>
        <v/>
      </c>
      <c r="Q1314" s="27">
        <f>IF(D1314="","",IF(AND(O1314&gt;0,P1314&gt;0),IF(O1314+P1314&lt;=J1314,1,2),IF(O1314+P1314&gt;0,1,0)))</f>
        <v/>
      </c>
      <c r="R1314" s="27">
        <f>IF(D1314="","",L1314+M1314+N1314+Q1314)</f>
        <v/>
      </c>
      <c r="S1314" s="27">
        <f>IF(D1314="","",SUMIFS('3_Package_List'!$H$2:$H$5001,'3_Package_List'!$E$2:$E$5001,C1314,'3_Package_List'!$G$2:$G$5001,D1314))</f>
        <v/>
      </c>
      <c r="T1314" s="27">
        <f>IF(D1314="","",SUMIFS('3_Package_List'!$J$2:$J$5001,'3_Package_List'!$E$2:$E$5001,C1314,'3_Package_List'!$G$2:$G$5001,D1314))</f>
        <v/>
      </c>
      <c r="U1314" s="27">
        <f>IF(D1314="","",COUNTIFS('3_Package_List'!$E$2:$E$5001,C1314,'3_Package_List'!$G$2:$G$5001,D1314))</f>
        <v/>
      </c>
      <c r="V1314" s="27">
        <f>IF(D1314="","",IF(U1314=0,"Not listed yet",IF(AND(S1314=H1314,T1314=I1314,U1314=R1314),"OK","Mismatch")))</f>
        <v/>
      </c>
    </row>
    <row r="1315">
      <c r="A1315" s="25" t="n"/>
      <c r="B1315" s="25" t="n"/>
      <c r="C1315" s="26" t="n"/>
      <c r="D1315" s="26" t="n"/>
      <c r="E1315" s="26" t="n"/>
      <c r="F1315" s="26" t="n"/>
      <c r="G1315" s="25" t="n"/>
      <c r="H1315" s="25" t="n"/>
      <c r="I1315" s="25" t="n"/>
      <c r="J1315" s="25" t="n"/>
      <c r="K1315" s="25" t="n"/>
      <c r="L1315" s="27">
        <f>IF(D1315="","",MIN(INT(H1315/J1315),I1315))</f>
        <v/>
      </c>
      <c r="M1315" s="27">
        <f>IF(D1315="","",INT((H1315-L1315*J1315)/J1315))</f>
        <v/>
      </c>
      <c r="N1315" s="27">
        <f>IF(D1315="","",INT((I1315-L1315)/J1315))</f>
        <v/>
      </c>
      <c r="O1315" s="27">
        <f>IF(D1315="","",H1315-L1315*J1315-M1315*J1315)</f>
        <v/>
      </c>
      <c r="P1315" s="27">
        <f>IF(D1315="","",I1315-L1315-N1315*J1315)</f>
        <v/>
      </c>
      <c r="Q1315" s="27">
        <f>IF(D1315="","",IF(AND(O1315&gt;0,P1315&gt;0),IF(O1315+P1315&lt;=J1315,1,2),IF(O1315+P1315&gt;0,1,0)))</f>
        <v/>
      </c>
      <c r="R1315" s="27">
        <f>IF(D1315="","",L1315+M1315+N1315+Q1315)</f>
        <v/>
      </c>
      <c r="S1315" s="27">
        <f>IF(D1315="","",SUMIFS('3_Package_List'!$H$2:$H$5001,'3_Package_List'!$E$2:$E$5001,C1315,'3_Package_List'!$G$2:$G$5001,D1315))</f>
        <v/>
      </c>
      <c r="T1315" s="27">
        <f>IF(D1315="","",SUMIFS('3_Package_List'!$J$2:$J$5001,'3_Package_List'!$E$2:$E$5001,C1315,'3_Package_List'!$G$2:$G$5001,D1315))</f>
        <v/>
      </c>
      <c r="U1315" s="27">
        <f>IF(D1315="","",COUNTIFS('3_Package_List'!$E$2:$E$5001,C1315,'3_Package_List'!$G$2:$G$5001,D1315))</f>
        <v/>
      </c>
      <c r="V1315" s="27">
        <f>IF(D1315="","",IF(U1315=0,"Not listed yet",IF(AND(S1315=H1315,T1315=I1315,U1315=R1315),"OK","Mismatch")))</f>
        <v/>
      </c>
    </row>
    <row r="1316">
      <c r="A1316" s="25" t="n"/>
      <c r="B1316" s="25" t="n"/>
      <c r="C1316" s="26" t="n"/>
      <c r="D1316" s="26" t="n"/>
      <c r="E1316" s="26" t="n"/>
      <c r="F1316" s="26" t="n"/>
      <c r="G1316" s="25" t="n"/>
      <c r="H1316" s="25" t="n"/>
      <c r="I1316" s="25" t="n"/>
      <c r="J1316" s="25" t="n"/>
      <c r="K1316" s="25" t="n"/>
      <c r="L1316" s="27">
        <f>IF(D1316="","",MIN(INT(H1316/J1316),I1316))</f>
        <v/>
      </c>
      <c r="M1316" s="27">
        <f>IF(D1316="","",INT((H1316-L1316*J1316)/J1316))</f>
        <v/>
      </c>
      <c r="N1316" s="27">
        <f>IF(D1316="","",INT((I1316-L1316)/J1316))</f>
        <v/>
      </c>
      <c r="O1316" s="27">
        <f>IF(D1316="","",H1316-L1316*J1316-M1316*J1316)</f>
        <v/>
      </c>
      <c r="P1316" s="27">
        <f>IF(D1316="","",I1316-L1316-N1316*J1316)</f>
        <v/>
      </c>
      <c r="Q1316" s="27">
        <f>IF(D1316="","",IF(AND(O1316&gt;0,P1316&gt;0),IF(O1316+P1316&lt;=J1316,1,2),IF(O1316+P1316&gt;0,1,0)))</f>
        <v/>
      </c>
      <c r="R1316" s="27">
        <f>IF(D1316="","",L1316+M1316+N1316+Q1316)</f>
        <v/>
      </c>
      <c r="S1316" s="27">
        <f>IF(D1316="","",SUMIFS('3_Package_List'!$H$2:$H$5001,'3_Package_List'!$E$2:$E$5001,C1316,'3_Package_List'!$G$2:$G$5001,D1316))</f>
        <v/>
      </c>
      <c r="T1316" s="27">
        <f>IF(D1316="","",SUMIFS('3_Package_List'!$J$2:$J$5001,'3_Package_List'!$E$2:$E$5001,C1316,'3_Package_List'!$G$2:$G$5001,D1316))</f>
        <v/>
      </c>
      <c r="U1316" s="27">
        <f>IF(D1316="","",COUNTIFS('3_Package_List'!$E$2:$E$5001,C1316,'3_Package_List'!$G$2:$G$5001,D1316))</f>
        <v/>
      </c>
      <c r="V1316" s="27">
        <f>IF(D1316="","",IF(U1316=0,"Not listed yet",IF(AND(S1316=H1316,T1316=I1316,U1316=R1316),"OK","Mismatch")))</f>
        <v/>
      </c>
    </row>
    <row r="1317">
      <c r="A1317" s="25" t="n"/>
      <c r="B1317" s="25" t="n"/>
      <c r="C1317" s="26" t="n"/>
      <c r="D1317" s="26" t="n"/>
      <c r="E1317" s="26" t="n"/>
      <c r="F1317" s="26" t="n"/>
      <c r="G1317" s="25" t="n"/>
      <c r="H1317" s="25" t="n"/>
      <c r="I1317" s="25" t="n"/>
      <c r="J1317" s="25" t="n"/>
      <c r="K1317" s="25" t="n"/>
      <c r="L1317" s="27">
        <f>IF(D1317="","",MIN(INT(H1317/J1317),I1317))</f>
        <v/>
      </c>
      <c r="M1317" s="27">
        <f>IF(D1317="","",INT((H1317-L1317*J1317)/J1317))</f>
        <v/>
      </c>
      <c r="N1317" s="27">
        <f>IF(D1317="","",INT((I1317-L1317)/J1317))</f>
        <v/>
      </c>
      <c r="O1317" s="27">
        <f>IF(D1317="","",H1317-L1317*J1317-M1317*J1317)</f>
        <v/>
      </c>
      <c r="P1317" s="27">
        <f>IF(D1317="","",I1317-L1317-N1317*J1317)</f>
        <v/>
      </c>
      <c r="Q1317" s="27">
        <f>IF(D1317="","",IF(AND(O1317&gt;0,P1317&gt;0),IF(O1317+P1317&lt;=J1317,1,2),IF(O1317+P1317&gt;0,1,0)))</f>
        <v/>
      </c>
      <c r="R1317" s="27">
        <f>IF(D1317="","",L1317+M1317+N1317+Q1317)</f>
        <v/>
      </c>
      <c r="S1317" s="27">
        <f>IF(D1317="","",SUMIFS('3_Package_List'!$H$2:$H$5001,'3_Package_List'!$E$2:$E$5001,C1317,'3_Package_List'!$G$2:$G$5001,D1317))</f>
        <v/>
      </c>
      <c r="T1317" s="27">
        <f>IF(D1317="","",SUMIFS('3_Package_List'!$J$2:$J$5001,'3_Package_List'!$E$2:$E$5001,C1317,'3_Package_List'!$G$2:$G$5001,D1317))</f>
        <v/>
      </c>
      <c r="U1317" s="27">
        <f>IF(D1317="","",COUNTIFS('3_Package_List'!$E$2:$E$5001,C1317,'3_Package_List'!$G$2:$G$5001,D1317))</f>
        <v/>
      </c>
      <c r="V1317" s="27">
        <f>IF(D1317="","",IF(U1317=0,"Not listed yet",IF(AND(S1317=H1317,T1317=I1317,U1317=R1317),"OK","Mismatch")))</f>
        <v/>
      </c>
    </row>
    <row r="1318">
      <c r="A1318" s="25" t="n"/>
      <c r="B1318" s="25" t="n"/>
      <c r="C1318" s="26" t="n"/>
      <c r="D1318" s="26" t="n"/>
      <c r="E1318" s="26" t="n"/>
      <c r="F1318" s="26" t="n"/>
      <c r="G1318" s="25" t="n"/>
      <c r="H1318" s="25" t="n"/>
      <c r="I1318" s="25" t="n"/>
      <c r="J1318" s="25" t="n"/>
      <c r="K1318" s="25" t="n"/>
      <c r="L1318" s="27">
        <f>IF(D1318="","",MIN(INT(H1318/J1318),I1318))</f>
        <v/>
      </c>
      <c r="M1318" s="27">
        <f>IF(D1318="","",INT((H1318-L1318*J1318)/J1318))</f>
        <v/>
      </c>
      <c r="N1318" s="27">
        <f>IF(D1318="","",INT((I1318-L1318)/J1318))</f>
        <v/>
      </c>
      <c r="O1318" s="27">
        <f>IF(D1318="","",H1318-L1318*J1318-M1318*J1318)</f>
        <v/>
      </c>
      <c r="P1318" s="27">
        <f>IF(D1318="","",I1318-L1318-N1318*J1318)</f>
        <v/>
      </c>
      <c r="Q1318" s="27">
        <f>IF(D1318="","",IF(AND(O1318&gt;0,P1318&gt;0),IF(O1318+P1318&lt;=J1318,1,2),IF(O1318+P1318&gt;0,1,0)))</f>
        <v/>
      </c>
      <c r="R1318" s="27">
        <f>IF(D1318="","",L1318+M1318+N1318+Q1318)</f>
        <v/>
      </c>
      <c r="S1318" s="27">
        <f>IF(D1318="","",SUMIFS('3_Package_List'!$H$2:$H$5001,'3_Package_List'!$E$2:$E$5001,C1318,'3_Package_List'!$G$2:$G$5001,D1318))</f>
        <v/>
      </c>
      <c r="T1318" s="27">
        <f>IF(D1318="","",SUMIFS('3_Package_List'!$J$2:$J$5001,'3_Package_List'!$E$2:$E$5001,C1318,'3_Package_List'!$G$2:$G$5001,D1318))</f>
        <v/>
      </c>
      <c r="U1318" s="27">
        <f>IF(D1318="","",COUNTIFS('3_Package_List'!$E$2:$E$5001,C1318,'3_Package_List'!$G$2:$G$5001,D1318))</f>
        <v/>
      </c>
      <c r="V1318" s="27">
        <f>IF(D1318="","",IF(U1318=0,"Not listed yet",IF(AND(S1318=H1318,T1318=I1318,U1318=R1318),"OK","Mismatch")))</f>
        <v/>
      </c>
    </row>
    <row r="1319">
      <c r="A1319" s="25" t="n"/>
      <c r="B1319" s="25" t="n"/>
      <c r="C1319" s="26" t="n"/>
      <c r="D1319" s="26" t="n"/>
      <c r="E1319" s="26" t="n"/>
      <c r="F1319" s="26" t="n"/>
      <c r="G1319" s="25" t="n"/>
      <c r="H1319" s="25" t="n"/>
      <c r="I1319" s="25" t="n"/>
      <c r="J1319" s="25" t="n"/>
      <c r="K1319" s="25" t="n"/>
      <c r="L1319" s="27">
        <f>IF(D1319="","",MIN(INT(H1319/J1319),I1319))</f>
        <v/>
      </c>
      <c r="M1319" s="27">
        <f>IF(D1319="","",INT((H1319-L1319*J1319)/J1319))</f>
        <v/>
      </c>
      <c r="N1319" s="27">
        <f>IF(D1319="","",INT((I1319-L1319)/J1319))</f>
        <v/>
      </c>
      <c r="O1319" s="27">
        <f>IF(D1319="","",H1319-L1319*J1319-M1319*J1319)</f>
        <v/>
      </c>
      <c r="P1319" s="27">
        <f>IF(D1319="","",I1319-L1319-N1319*J1319)</f>
        <v/>
      </c>
      <c r="Q1319" s="27">
        <f>IF(D1319="","",IF(AND(O1319&gt;0,P1319&gt;0),IF(O1319+P1319&lt;=J1319,1,2),IF(O1319+P1319&gt;0,1,0)))</f>
        <v/>
      </c>
      <c r="R1319" s="27">
        <f>IF(D1319="","",L1319+M1319+N1319+Q1319)</f>
        <v/>
      </c>
      <c r="S1319" s="27">
        <f>IF(D1319="","",SUMIFS('3_Package_List'!$H$2:$H$5001,'3_Package_List'!$E$2:$E$5001,C1319,'3_Package_List'!$G$2:$G$5001,D1319))</f>
        <v/>
      </c>
      <c r="T1319" s="27">
        <f>IF(D1319="","",SUMIFS('3_Package_List'!$J$2:$J$5001,'3_Package_List'!$E$2:$E$5001,C1319,'3_Package_List'!$G$2:$G$5001,D1319))</f>
        <v/>
      </c>
      <c r="U1319" s="27">
        <f>IF(D1319="","",COUNTIFS('3_Package_List'!$E$2:$E$5001,C1319,'3_Package_List'!$G$2:$G$5001,D1319))</f>
        <v/>
      </c>
      <c r="V1319" s="27">
        <f>IF(D1319="","",IF(U1319=0,"Not listed yet",IF(AND(S1319=H1319,T1319=I1319,U1319=R1319),"OK","Mismatch")))</f>
        <v/>
      </c>
    </row>
    <row r="1320">
      <c r="A1320" s="25" t="n"/>
      <c r="B1320" s="25" t="n"/>
      <c r="C1320" s="26" t="n"/>
      <c r="D1320" s="26" t="n"/>
      <c r="E1320" s="26" t="n"/>
      <c r="F1320" s="26" t="n"/>
      <c r="G1320" s="25" t="n"/>
      <c r="H1320" s="25" t="n"/>
      <c r="I1320" s="25" t="n"/>
      <c r="J1320" s="25" t="n"/>
      <c r="K1320" s="25" t="n"/>
      <c r="L1320" s="27">
        <f>IF(D1320="","",MIN(INT(H1320/J1320),I1320))</f>
        <v/>
      </c>
      <c r="M1320" s="27">
        <f>IF(D1320="","",INT((H1320-L1320*J1320)/J1320))</f>
        <v/>
      </c>
      <c r="N1320" s="27">
        <f>IF(D1320="","",INT((I1320-L1320)/J1320))</f>
        <v/>
      </c>
      <c r="O1320" s="27">
        <f>IF(D1320="","",H1320-L1320*J1320-M1320*J1320)</f>
        <v/>
      </c>
      <c r="P1320" s="27">
        <f>IF(D1320="","",I1320-L1320-N1320*J1320)</f>
        <v/>
      </c>
      <c r="Q1320" s="27">
        <f>IF(D1320="","",IF(AND(O1320&gt;0,P1320&gt;0),IF(O1320+P1320&lt;=J1320,1,2),IF(O1320+P1320&gt;0,1,0)))</f>
        <v/>
      </c>
      <c r="R1320" s="27">
        <f>IF(D1320="","",L1320+M1320+N1320+Q1320)</f>
        <v/>
      </c>
      <c r="S1320" s="27">
        <f>IF(D1320="","",SUMIFS('3_Package_List'!$H$2:$H$5001,'3_Package_List'!$E$2:$E$5001,C1320,'3_Package_List'!$G$2:$G$5001,D1320))</f>
        <v/>
      </c>
      <c r="T1320" s="27">
        <f>IF(D1320="","",SUMIFS('3_Package_List'!$J$2:$J$5001,'3_Package_List'!$E$2:$E$5001,C1320,'3_Package_List'!$G$2:$G$5001,D1320))</f>
        <v/>
      </c>
      <c r="U1320" s="27">
        <f>IF(D1320="","",COUNTIFS('3_Package_List'!$E$2:$E$5001,C1320,'3_Package_List'!$G$2:$G$5001,D1320))</f>
        <v/>
      </c>
      <c r="V1320" s="27">
        <f>IF(D1320="","",IF(U1320=0,"Not listed yet",IF(AND(S1320=H1320,T1320=I1320,U1320=R1320),"OK","Mismatch")))</f>
        <v/>
      </c>
    </row>
    <row r="1321">
      <c r="A1321" s="25" t="n"/>
      <c r="B1321" s="25" t="n"/>
      <c r="C1321" s="26" t="n"/>
      <c r="D1321" s="26" t="n"/>
      <c r="E1321" s="26" t="n"/>
      <c r="F1321" s="26" t="n"/>
      <c r="G1321" s="25" t="n"/>
      <c r="H1321" s="25" t="n"/>
      <c r="I1321" s="25" t="n"/>
      <c r="J1321" s="25" t="n"/>
      <c r="K1321" s="25" t="n"/>
      <c r="L1321" s="27">
        <f>IF(D1321="","",MIN(INT(H1321/J1321),I1321))</f>
        <v/>
      </c>
      <c r="M1321" s="27">
        <f>IF(D1321="","",INT((H1321-L1321*J1321)/J1321))</f>
        <v/>
      </c>
      <c r="N1321" s="27">
        <f>IF(D1321="","",INT((I1321-L1321)/J1321))</f>
        <v/>
      </c>
      <c r="O1321" s="27">
        <f>IF(D1321="","",H1321-L1321*J1321-M1321*J1321)</f>
        <v/>
      </c>
      <c r="P1321" s="27">
        <f>IF(D1321="","",I1321-L1321-N1321*J1321)</f>
        <v/>
      </c>
      <c r="Q1321" s="27">
        <f>IF(D1321="","",IF(AND(O1321&gt;0,P1321&gt;0),IF(O1321+P1321&lt;=J1321,1,2),IF(O1321+P1321&gt;0,1,0)))</f>
        <v/>
      </c>
      <c r="R1321" s="27">
        <f>IF(D1321="","",L1321+M1321+N1321+Q1321)</f>
        <v/>
      </c>
      <c r="S1321" s="27">
        <f>IF(D1321="","",SUMIFS('3_Package_List'!$H$2:$H$5001,'3_Package_List'!$E$2:$E$5001,C1321,'3_Package_List'!$G$2:$G$5001,D1321))</f>
        <v/>
      </c>
      <c r="T1321" s="27">
        <f>IF(D1321="","",SUMIFS('3_Package_List'!$J$2:$J$5001,'3_Package_List'!$E$2:$E$5001,C1321,'3_Package_List'!$G$2:$G$5001,D1321))</f>
        <v/>
      </c>
      <c r="U1321" s="27">
        <f>IF(D1321="","",COUNTIFS('3_Package_List'!$E$2:$E$5001,C1321,'3_Package_List'!$G$2:$G$5001,D1321))</f>
        <v/>
      </c>
      <c r="V1321" s="27">
        <f>IF(D1321="","",IF(U1321=0,"Not listed yet",IF(AND(S1321=H1321,T1321=I1321,U1321=R1321),"OK","Mismatch")))</f>
        <v/>
      </c>
    </row>
    <row r="1322">
      <c r="A1322" s="25" t="n"/>
      <c r="B1322" s="25" t="n"/>
      <c r="C1322" s="26" t="n"/>
      <c r="D1322" s="26" t="n"/>
      <c r="E1322" s="26" t="n"/>
      <c r="F1322" s="26" t="n"/>
      <c r="G1322" s="25" t="n"/>
      <c r="H1322" s="25" t="n"/>
      <c r="I1322" s="25" t="n"/>
      <c r="J1322" s="25" t="n"/>
      <c r="K1322" s="25" t="n"/>
      <c r="L1322" s="27">
        <f>IF(D1322="","",MIN(INT(H1322/J1322),I1322))</f>
        <v/>
      </c>
      <c r="M1322" s="27">
        <f>IF(D1322="","",INT((H1322-L1322*J1322)/J1322))</f>
        <v/>
      </c>
      <c r="N1322" s="27">
        <f>IF(D1322="","",INT((I1322-L1322)/J1322))</f>
        <v/>
      </c>
      <c r="O1322" s="27">
        <f>IF(D1322="","",H1322-L1322*J1322-M1322*J1322)</f>
        <v/>
      </c>
      <c r="P1322" s="27">
        <f>IF(D1322="","",I1322-L1322-N1322*J1322)</f>
        <v/>
      </c>
      <c r="Q1322" s="27">
        <f>IF(D1322="","",IF(AND(O1322&gt;0,P1322&gt;0),IF(O1322+P1322&lt;=J1322,1,2),IF(O1322+P1322&gt;0,1,0)))</f>
        <v/>
      </c>
      <c r="R1322" s="27">
        <f>IF(D1322="","",L1322+M1322+N1322+Q1322)</f>
        <v/>
      </c>
      <c r="S1322" s="27">
        <f>IF(D1322="","",SUMIFS('3_Package_List'!$H$2:$H$5001,'3_Package_List'!$E$2:$E$5001,C1322,'3_Package_List'!$G$2:$G$5001,D1322))</f>
        <v/>
      </c>
      <c r="T1322" s="27">
        <f>IF(D1322="","",SUMIFS('3_Package_List'!$J$2:$J$5001,'3_Package_List'!$E$2:$E$5001,C1322,'3_Package_List'!$G$2:$G$5001,D1322))</f>
        <v/>
      </c>
      <c r="U1322" s="27">
        <f>IF(D1322="","",COUNTIFS('3_Package_List'!$E$2:$E$5001,C1322,'3_Package_List'!$G$2:$G$5001,D1322))</f>
        <v/>
      </c>
      <c r="V1322" s="27">
        <f>IF(D1322="","",IF(U1322=0,"Not listed yet",IF(AND(S1322=H1322,T1322=I1322,U1322=R1322),"OK","Mismatch")))</f>
        <v/>
      </c>
    </row>
    <row r="1323">
      <c r="A1323" s="25" t="n"/>
      <c r="B1323" s="25" t="n"/>
      <c r="C1323" s="26" t="n"/>
      <c r="D1323" s="26" t="n"/>
      <c r="E1323" s="26" t="n"/>
      <c r="F1323" s="26" t="n"/>
      <c r="G1323" s="25" t="n"/>
      <c r="H1323" s="25" t="n"/>
      <c r="I1323" s="25" t="n"/>
      <c r="J1323" s="25" t="n"/>
      <c r="K1323" s="25" t="n"/>
      <c r="L1323" s="27">
        <f>IF(D1323="","",MIN(INT(H1323/J1323),I1323))</f>
        <v/>
      </c>
      <c r="M1323" s="27">
        <f>IF(D1323="","",INT((H1323-L1323*J1323)/J1323))</f>
        <v/>
      </c>
      <c r="N1323" s="27">
        <f>IF(D1323="","",INT((I1323-L1323)/J1323))</f>
        <v/>
      </c>
      <c r="O1323" s="27">
        <f>IF(D1323="","",H1323-L1323*J1323-M1323*J1323)</f>
        <v/>
      </c>
      <c r="P1323" s="27">
        <f>IF(D1323="","",I1323-L1323-N1323*J1323)</f>
        <v/>
      </c>
      <c r="Q1323" s="27">
        <f>IF(D1323="","",IF(AND(O1323&gt;0,P1323&gt;0),IF(O1323+P1323&lt;=J1323,1,2),IF(O1323+P1323&gt;0,1,0)))</f>
        <v/>
      </c>
      <c r="R1323" s="27">
        <f>IF(D1323="","",L1323+M1323+N1323+Q1323)</f>
        <v/>
      </c>
      <c r="S1323" s="27">
        <f>IF(D1323="","",SUMIFS('3_Package_List'!$H$2:$H$5001,'3_Package_List'!$E$2:$E$5001,C1323,'3_Package_List'!$G$2:$G$5001,D1323))</f>
        <v/>
      </c>
      <c r="T1323" s="27">
        <f>IF(D1323="","",SUMIFS('3_Package_List'!$J$2:$J$5001,'3_Package_List'!$E$2:$E$5001,C1323,'3_Package_List'!$G$2:$G$5001,D1323))</f>
        <v/>
      </c>
      <c r="U1323" s="27">
        <f>IF(D1323="","",COUNTIFS('3_Package_List'!$E$2:$E$5001,C1323,'3_Package_List'!$G$2:$G$5001,D1323))</f>
        <v/>
      </c>
      <c r="V1323" s="27">
        <f>IF(D1323="","",IF(U1323=0,"Not listed yet",IF(AND(S1323=H1323,T1323=I1323,U1323=R1323),"OK","Mismatch")))</f>
        <v/>
      </c>
    </row>
    <row r="1324">
      <c r="A1324" s="25" t="n"/>
      <c r="B1324" s="25" t="n"/>
      <c r="C1324" s="26" t="n"/>
      <c r="D1324" s="26" t="n"/>
      <c r="E1324" s="26" t="n"/>
      <c r="F1324" s="26" t="n"/>
      <c r="G1324" s="25" t="n"/>
      <c r="H1324" s="25" t="n"/>
      <c r="I1324" s="25" t="n"/>
      <c r="J1324" s="25" t="n"/>
      <c r="K1324" s="25" t="n"/>
      <c r="L1324" s="27">
        <f>IF(D1324="","",MIN(INT(H1324/J1324),I1324))</f>
        <v/>
      </c>
      <c r="M1324" s="27">
        <f>IF(D1324="","",INT((H1324-L1324*J1324)/J1324))</f>
        <v/>
      </c>
      <c r="N1324" s="27">
        <f>IF(D1324="","",INT((I1324-L1324)/J1324))</f>
        <v/>
      </c>
      <c r="O1324" s="27">
        <f>IF(D1324="","",H1324-L1324*J1324-M1324*J1324)</f>
        <v/>
      </c>
      <c r="P1324" s="27">
        <f>IF(D1324="","",I1324-L1324-N1324*J1324)</f>
        <v/>
      </c>
      <c r="Q1324" s="27">
        <f>IF(D1324="","",IF(AND(O1324&gt;0,P1324&gt;0),IF(O1324+P1324&lt;=J1324,1,2),IF(O1324+P1324&gt;0,1,0)))</f>
        <v/>
      </c>
      <c r="R1324" s="27">
        <f>IF(D1324="","",L1324+M1324+N1324+Q1324)</f>
        <v/>
      </c>
      <c r="S1324" s="27">
        <f>IF(D1324="","",SUMIFS('3_Package_List'!$H$2:$H$5001,'3_Package_List'!$E$2:$E$5001,C1324,'3_Package_List'!$G$2:$G$5001,D1324))</f>
        <v/>
      </c>
      <c r="T1324" s="27">
        <f>IF(D1324="","",SUMIFS('3_Package_List'!$J$2:$J$5001,'3_Package_List'!$E$2:$E$5001,C1324,'3_Package_List'!$G$2:$G$5001,D1324))</f>
        <v/>
      </c>
      <c r="U1324" s="27">
        <f>IF(D1324="","",COUNTIFS('3_Package_List'!$E$2:$E$5001,C1324,'3_Package_List'!$G$2:$G$5001,D1324))</f>
        <v/>
      </c>
      <c r="V1324" s="27">
        <f>IF(D1324="","",IF(U1324=0,"Not listed yet",IF(AND(S1324=H1324,T1324=I1324,U1324=R1324),"OK","Mismatch")))</f>
        <v/>
      </c>
    </row>
    <row r="1325">
      <c r="A1325" s="25" t="n"/>
      <c r="B1325" s="25" t="n"/>
      <c r="C1325" s="26" t="n"/>
      <c r="D1325" s="26" t="n"/>
      <c r="E1325" s="26" t="n"/>
      <c r="F1325" s="26" t="n"/>
      <c r="G1325" s="25" t="n"/>
      <c r="H1325" s="25" t="n"/>
      <c r="I1325" s="25" t="n"/>
      <c r="J1325" s="25" t="n"/>
      <c r="K1325" s="25" t="n"/>
      <c r="L1325" s="27">
        <f>IF(D1325="","",MIN(INT(H1325/J1325),I1325))</f>
        <v/>
      </c>
      <c r="M1325" s="27">
        <f>IF(D1325="","",INT((H1325-L1325*J1325)/J1325))</f>
        <v/>
      </c>
      <c r="N1325" s="27">
        <f>IF(D1325="","",INT((I1325-L1325)/J1325))</f>
        <v/>
      </c>
      <c r="O1325" s="27">
        <f>IF(D1325="","",H1325-L1325*J1325-M1325*J1325)</f>
        <v/>
      </c>
      <c r="P1325" s="27">
        <f>IF(D1325="","",I1325-L1325-N1325*J1325)</f>
        <v/>
      </c>
      <c r="Q1325" s="27">
        <f>IF(D1325="","",IF(AND(O1325&gt;0,P1325&gt;0),IF(O1325+P1325&lt;=J1325,1,2),IF(O1325+P1325&gt;0,1,0)))</f>
        <v/>
      </c>
      <c r="R1325" s="27">
        <f>IF(D1325="","",L1325+M1325+N1325+Q1325)</f>
        <v/>
      </c>
      <c r="S1325" s="27">
        <f>IF(D1325="","",SUMIFS('3_Package_List'!$H$2:$H$5001,'3_Package_List'!$E$2:$E$5001,C1325,'3_Package_List'!$G$2:$G$5001,D1325))</f>
        <v/>
      </c>
      <c r="T1325" s="27">
        <f>IF(D1325="","",SUMIFS('3_Package_List'!$J$2:$J$5001,'3_Package_List'!$E$2:$E$5001,C1325,'3_Package_List'!$G$2:$G$5001,D1325))</f>
        <v/>
      </c>
      <c r="U1325" s="27">
        <f>IF(D1325="","",COUNTIFS('3_Package_List'!$E$2:$E$5001,C1325,'3_Package_List'!$G$2:$G$5001,D1325))</f>
        <v/>
      </c>
      <c r="V1325" s="27">
        <f>IF(D1325="","",IF(U1325=0,"Not listed yet",IF(AND(S1325=H1325,T1325=I1325,U1325=R1325),"OK","Mismatch")))</f>
        <v/>
      </c>
    </row>
    <row r="1326">
      <c r="A1326" s="25" t="n"/>
      <c r="B1326" s="25" t="n"/>
      <c r="C1326" s="26" t="n"/>
      <c r="D1326" s="26" t="n"/>
      <c r="E1326" s="26" t="n"/>
      <c r="F1326" s="26" t="n"/>
      <c r="G1326" s="25" t="n"/>
      <c r="H1326" s="25" t="n"/>
      <c r="I1326" s="25" t="n"/>
      <c r="J1326" s="25" t="n"/>
      <c r="K1326" s="25" t="n"/>
      <c r="L1326" s="27">
        <f>IF(D1326="","",MIN(INT(H1326/J1326),I1326))</f>
        <v/>
      </c>
      <c r="M1326" s="27">
        <f>IF(D1326="","",INT((H1326-L1326*J1326)/J1326))</f>
        <v/>
      </c>
      <c r="N1326" s="27">
        <f>IF(D1326="","",INT((I1326-L1326)/J1326))</f>
        <v/>
      </c>
      <c r="O1326" s="27">
        <f>IF(D1326="","",H1326-L1326*J1326-M1326*J1326)</f>
        <v/>
      </c>
      <c r="P1326" s="27">
        <f>IF(D1326="","",I1326-L1326-N1326*J1326)</f>
        <v/>
      </c>
      <c r="Q1326" s="27">
        <f>IF(D1326="","",IF(AND(O1326&gt;0,P1326&gt;0),IF(O1326+P1326&lt;=J1326,1,2),IF(O1326+P1326&gt;0,1,0)))</f>
        <v/>
      </c>
      <c r="R1326" s="27">
        <f>IF(D1326="","",L1326+M1326+N1326+Q1326)</f>
        <v/>
      </c>
      <c r="S1326" s="27">
        <f>IF(D1326="","",SUMIFS('3_Package_List'!$H$2:$H$5001,'3_Package_List'!$E$2:$E$5001,C1326,'3_Package_List'!$G$2:$G$5001,D1326))</f>
        <v/>
      </c>
      <c r="T1326" s="27">
        <f>IF(D1326="","",SUMIFS('3_Package_List'!$J$2:$J$5001,'3_Package_List'!$E$2:$E$5001,C1326,'3_Package_List'!$G$2:$G$5001,D1326))</f>
        <v/>
      </c>
      <c r="U1326" s="27">
        <f>IF(D1326="","",COUNTIFS('3_Package_List'!$E$2:$E$5001,C1326,'3_Package_List'!$G$2:$G$5001,D1326))</f>
        <v/>
      </c>
      <c r="V1326" s="27">
        <f>IF(D1326="","",IF(U1326=0,"Not listed yet",IF(AND(S1326=H1326,T1326=I1326,U1326=R1326),"OK","Mismatch")))</f>
        <v/>
      </c>
    </row>
    <row r="1327">
      <c r="A1327" s="25" t="n"/>
      <c r="B1327" s="25" t="n"/>
      <c r="C1327" s="26" t="n"/>
      <c r="D1327" s="26" t="n"/>
      <c r="E1327" s="26" t="n"/>
      <c r="F1327" s="26" t="n"/>
      <c r="G1327" s="25" t="n"/>
      <c r="H1327" s="25" t="n"/>
      <c r="I1327" s="25" t="n"/>
      <c r="J1327" s="25" t="n"/>
      <c r="K1327" s="25" t="n"/>
      <c r="L1327" s="27">
        <f>IF(D1327="","",MIN(INT(H1327/J1327),I1327))</f>
        <v/>
      </c>
      <c r="M1327" s="27">
        <f>IF(D1327="","",INT((H1327-L1327*J1327)/J1327))</f>
        <v/>
      </c>
      <c r="N1327" s="27">
        <f>IF(D1327="","",INT((I1327-L1327)/J1327))</f>
        <v/>
      </c>
      <c r="O1327" s="27">
        <f>IF(D1327="","",H1327-L1327*J1327-M1327*J1327)</f>
        <v/>
      </c>
      <c r="P1327" s="27">
        <f>IF(D1327="","",I1327-L1327-N1327*J1327)</f>
        <v/>
      </c>
      <c r="Q1327" s="27">
        <f>IF(D1327="","",IF(AND(O1327&gt;0,P1327&gt;0),IF(O1327+P1327&lt;=J1327,1,2),IF(O1327+P1327&gt;0,1,0)))</f>
        <v/>
      </c>
      <c r="R1327" s="27">
        <f>IF(D1327="","",L1327+M1327+N1327+Q1327)</f>
        <v/>
      </c>
      <c r="S1327" s="27">
        <f>IF(D1327="","",SUMIFS('3_Package_List'!$H$2:$H$5001,'3_Package_List'!$E$2:$E$5001,C1327,'3_Package_List'!$G$2:$G$5001,D1327))</f>
        <v/>
      </c>
      <c r="T1327" s="27">
        <f>IF(D1327="","",SUMIFS('3_Package_List'!$J$2:$J$5001,'3_Package_List'!$E$2:$E$5001,C1327,'3_Package_List'!$G$2:$G$5001,D1327))</f>
        <v/>
      </c>
      <c r="U1327" s="27">
        <f>IF(D1327="","",COUNTIFS('3_Package_List'!$E$2:$E$5001,C1327,'3_Package_List'!$G$2:$G$5001,D1327))</f>
        <v/>
      </c>
      <c r="V1327" s="27">
        <f>IF(D1327="","",IF(U1327=0,"Not listed yet",IF(AND(S1327=H1327,T1327=I1327,U1327=R1327),"OK","Mismatch")))</f>
        <v/>
      </c>
    </row>
    <row r="1328">
      <c r="A1328" s="25" t="n"/>
      <c r="B1328" s="25" t="n"/>
      <c r="C1328" s="26" t="n"/>
      <c r="D1328" s="26" t="n"/>
      <c r="E1328" s="26" t="n"/>
      <c r="F1328" s="26" t="n"/>
      <c r="G1328" s="25" t="n"/>
      <c r="H1328" s="25" t="n"/>
      <c r="I1328" s="25" t="n"/>
      <c r="J1328" s="25" t="n"/>
      <c r="K1328" s="25" t="n"/>
      <c r="L1328" s="27">
        <f>IF(D1328="","",MIN(INT(H1328/J1328),I1328))</f>
        <v/>
      </c>
      <c r="M1328" s="27">
        <f>IF(D1328="","",INT((H1328-L1328*J1328)/J1328))</f>
        <v/>
      </c>
      <c r="N1328" s="27">
        <f>IF(D1328="","",INT((I1328-L1328)/J1328))</f>
        <v/>
      </c>
      <c r="O1328" s="27">
        <f>IF(D1328="","",H1328-L1328*J1328-M1328*J1328)</f>
        <v/>
      </c>
      <c r="P1328" s="27">
        <f>IF(D1328="","",I1328-L1328-N1328*J1328)</f>
        <v/>
      </c>
      <c r="Q1328" s="27">
        <f>IF(D1328="","",IF(AND(O1328&gt;0,P1328&gt;0),IF(O1328+P1328&lt;=J1328,1,2),IF(O1328+P1328&gt;0,1,0)))</f>
        <v/>
      </c>
      <c r="R1328" s="27">
        <f>IF(D1328="","",L1328+M1328+N1328+Q1328)</f>
        <v/>
      </c>
      <c r="S1328" s="27">
        <f>IF(D1328="","",SUMIFS('3_Package_List'!$H$2:$H$5001,'3_Package_List'!$E$2:$E$5001,C1328,'3_Package_List'!$G$2:$G$5001,D1328))</f>
        <v/>
      </c>
      <c r="T1328" s="27">
        <f>IF(D1328="","",SUMIFS('3_Package_List'!$J$2:$J$5001,'3_Package_List'!$E$2:$E$5001,C1328,'3_Package_List'!$G$2:$G$5001,D1328))</f>
        <v/>
      </c>
      <c r="U1328" s="27">
        <f>IF(D1328="","",COUNTIFS('3_Package_List'!$E$2:$E$5001,C1328,'3_Package_List'!$G$2:$G$5001,D1328))</f>
        <v/>
      </c>
      <c r="V1328" s="27">
        <f>IF(D1328="","",IF(U1328=0,"Not listed yet",IF(AND(S1328=H1328,T1328=I1328,U1328=R1328),"OK","Mismatch")))</f>
        <v/>
      </c>
    </row>
    <row r="1329">
      <c r="A1329" s="25" t="n"/>
      <c r="B1329" s="25" t="n"/>
      <c r="C1329" s="26" t="n"/>
      <c r="D1329" s="26" t="n"/>
      <c r="E1329" s="26" t="n"/>
      <c r="F1329" s="26" t="n"/>
      <c r="G1329" s="25" t="n"/>
      <c r="H1329" s="25" t="n"/>
      <c r="I1329" s="25" t="n"/>
      <c r="J1329" s="25" t="n"/>
      <c r="K1329" s="25" t="n"/>
      <c r="L1329" s="27">
        <f>IF(D1329="","",MIN(INT(H1329/J1329),I1329))</f>
        <v/>
      </c>
      <c r="M1329" s="27">
        <f>IF(D1329="","",INT((H1329-L1329*J1329)/J1329))</f>
        <v/>
      </c>
      <c r="N1329" s="27">
        <f>IF(D1329="","",INT((I1329-L1329)/J1329))</f>
        <v/>
      </c>
      <c r="O1329" s="27">
        <f>IF(D1329="","",H1329-L1329*J1329-M1329*J1329)</f>
        <v/>
      </c>
      <c r="P1329" s="27">
        <f>IF(D1329="","",I1329-L1329-N1329*J1329)</f>
        <v/>
      </c>
      <c r="Q1329" s="27">
        <f>IF(D1329="","",IF(AND(O1329&gt;0,P1329&gt;0),IF(O1329+P1329&lt;=J1329,1,2),IF(O1329+P1329&gt;0,1,0)))</f>
        <v/>
      </c>
      <c r="R1329" s="27">
        <f>IF(D1329="","",L1329+M1329+N1329+Q1329)</f>
        <v/>
      </c>
      <c r="S1329" s="27">
        <f>IF(D1329="","",SUMIFS('3_Package_List'!$H$2:$H$5001,'3_Package_List'!$E$2:$E$5001,C1329,'3_Package_List'!$G$2:$G$5001,D1329))</f>
        <v/>
      </c>
      <c r="T1329" s="27">
        <f>IF(D1329="","",SUMIFS('3_Package_List'!$J$2:$J$5001,'3_Package_List'!$E$2:$E$5001,C1329,'3_Package_List'!$G$2:$G$5001,D1329))</f>
        <v/>
      </c>
      <c r="U1329" s="27">
        <f>IF(D1329="","",COUNTIFS('3_Package_List'!$E$2:$E$5001,C1329,'3_Package_List'!$G$2:$G$5001,D1329))</f>
        <v/>
      </c>
      <c r="V1329" s="27">
        <f>IF(D1329="","",IF(U1329=0,"Not listed yet",IF(AND(S1329=H1329,T1329=I1329,U1329=R1329),"OK","Mismatch")))</f>
        <v/>
      </c>
    </row>
    <row r="1330">
      <c r="A1330" s="25" t="n"/>
      <c r="B1330" s="25" t="n"/>
      <c r="C1330" s="26" t="n"/>
      <c r="D1330" s="26" t="n"/>
      <c r="E1330" s="26" t="n"/>
      <c r="F1330" s="26" t="n"/>
      <c r="G1330" s="25" t="n"/>
      <c r="H1330" s="25" t="n"/>
      <c r="I1330" s="25" t="n"/>
      <c r="J1330" s="25" t="n"/>
      <c r="K1330" s="25" t="n"/>
      <c r="L1330" s="27">
        <f>IF(D1330="","",MIN(INT(H1330/J1330),I1330))</f>
        <v/>
      </c>
      <c r="M1330" s="27">
        <f>IF(D1330="","",INT((H1330-L1330*J1330)/J1330))</f>
        <v/>
      </c>
      <c r="N1330" s="27">
        <f>IF(D1330="","",INT((I1330-L1330)/J1330))</f>
        <v/>
      </c>
      <c r="O1330" s="27">
        <f>IF(D1330="","",H1330-L1330*J1330-M1330*J1330)</f>
        <v/>
      </c>
      <c r="P1330" s="27">
        <f>IF(D1330="","",I1330-L1330-N1330*J1330)</f>
        <v/>
      </c>
      <c r="Q1330" s="27">
        <f>IF(D1330="","",IF(AND(O1330&gt;0,P1330&gt;0),IF(O1330+P1330&lt;=J1330,1,2),IF(O1330+P1330&gt;0,1,0)))</f>
        <v/>
      </c>
      <c r="R1330" s="27">
        <f>IF(D1330="","",L1330+M1330+N1330+Q1330)</f>
        <v/>
      </c>
      <c r="S1330" s="27">
        <f>IF(D1330="","",SUMIFS('3_Package_List'!$H$2:$H$5001,'3_Package_List'!$E$2:$E$5001,C1330,'3_Package_List'!$G$2:$G$5001,D1330))</f>
        <v/>
      </c>
      <c r="T1330" s="27">
        <f>IF(D1330="","",SUMIFS('3_Package_List'!$J$2:$J$5001,'3_Package_List'!$E$2:$E$5001,C1330,'3_Package_List'!$G$2:$G$5001,D1330))</f>
        <v/>
      </c>
      <c r="U1330" s="27">
        <f>IF(D1330="","",COUNTIFS('3_Package_List'!$E$2:$E$5001,C1330,'3_Package_List'!$G$2:$G$5001,D1330))</f>
        <v/>
      </c>
      <c r="V1330" s="27">
        <f>IF(D1330="","",IF(U1330=0,"Not listed yet",IF(AND(S1330=H1330,T1330=I1330,U1330=R1330),"OK","Mismatch")))</f>
        <v/>
      </c>
    </row>
    <row r="1331">
      <c r="A1331" s="25" t="n"/>
      <c r="B1331" s="25" t="n"/>
      <c r="C1331" s="26" t="n"/>
      <c r="D1331" s="26" t="n"/>
      <c r="E1331" s="26" t="n"/>
      <c r="F1331" s="26" t="n"/>
      <c r="G1331" s="25" t="n"/>
      <c r="H1331" s="25" t="n"/>
      <c r="I1331" s="25" t="n"/>
      <c r="J1331" s="25" t="n"/>
      <c r="K1331" s="25" t="n"/>
      <c r="L1331" s="27">
        <f>IF(D1331="","",MIN(INT(H1331/J1331),I1331))</f>
        <v/>
      </c>
      <c r="M1331" s="27">
        <f>IF(D1331="","",INT((H1331-L1331*J1331)/J1331))</f>
        <v/>
      </c>
      <c r="N1331" s="27">
        <f>IF(D1331="","",INT((I1331-L1331)/J1331))</f>
        <v/>
      </c>
      <c r="O1331" s="27">
        <f>IF(D1331="","",H1331-L1331*J1331-M1331*J1331)</f>
        <v/>
      </c>
      <c r="P1331" s="27">
        <f>IF(D1331="","",I1331-L1331-N1331*J1331)</f>
        <v/>
      </c>
      <c r="Q1331" s="27">
        <f>IF(D1331="","",IF(AND(O1331&gt;0,P1331&gt;0),IF(O1331+P1331&lt;=J1331,1,2),IF(O1331+P1331&gt;0,1,0)))</f>
        <v/>
      </c>
      <c r="R1331" s="27">
        <f>IF(D1331="","",L1331+M1331+N1331+Q1331)</f>
        <v/>
      </c>
      <c r="S1331" s="27">
        <f>IF(D1331="","",SUMIFS('3_Package_List'!$H$2:$H$5001,'3_Package_List'!$E$2:$E$5001,C1331,'3_Package_List'!$G$2:$G$5001,D1331))</f>
        <v/>
      </c>
      <c r="T1331" s="27">
        <f>IF(D1331="","",SUMIFS('3_Package_List'!$J$2:$J$5001,'3_Package_List'!$E$2:$E$5001,C1331,'3_Package_List'!$G$2:$G$5001,D1331))</f>
        <v/>
      </c>
      <c r="U1331" s="27">
        <f>IF(D1331="","",COUNTIFS('3_Package_List'!$E$2:$E$5001,C1331,'3_Package_List'!$G$2:$G$5001,D1331))</f>
        <v/>
      </c>
      <c r="V1331" s="27">
        <f>IF(D1331="","",IF(U1331=0,"Not listed yet",IF(AND(S1331=H1331,T1331=I1331,U1331=R1331),"OK","Mismatch")))</f>
        <v/>
      </c>
    </row>
    <row r="1332">
      <c r="A1332" s="25" t="n"/>
      <c r="B1332" s="25" t="n"/>
      <c r="C1332" s="26" t="n"/>
      <c r="D1332" s="26" t="n"/>
      <c r="E1332" s="26" t="n"/>
      <c r="F1332" s="26" t="n"/>
      <c r="G1332" s="25" t="n"/>
      <c r="H1332" s="25" t="n"/>
      <c r="I1332" s="25" t="n"/>
      <c r="J1332" s="25" t="n"/>
      <c r="K1332" s="25" t="n"/>
      <c r="L1332" s="27">
        <f>IF(D1332="","",MIN(INT(H1332/J1332),I1332))</f>
        <v/>
      </c>
      <c r="M1332" s="27">
        <f>IF(D1332="","",INT((H1332-L1332*J1332)/J1332))</f>
        <v/>
      </c>
      <c r="N1332" s="27">
        <f>IF(D1332="","",INT((I1332-L1332)/J1332))</f>
        <v/>
      </c>
      <c r="O1332" s="27">
        <f>IF(D1332="","",H1332-L1332*J1332-M1332*J1332)</f>
        <v/>
      </c>
      <c r="P1332" s="27">
        <f>IF(D1332="","",I1332-L1332-N1332*J1332)</f>
        <v/>
      </c>
      <c r="Q1332" s="27">
        <f>IF(D1332="","",IF(AND(O1332&gt;0,P1332&gt;0),IF(O1332+P1332&lt;=J1332,1,2),IF(O1332+P1332&gt;0,1,0)))</f>
        <v/>
      </c>
      <c r="R1332" s="27">
        <f>IF(D1332="","",L1332+M1332+N1332+Q1332)</f>
        <v/>
      </c>
      <c r="S1332" s="27">
        <f>IF(D1332="","",SUMIFS('3_Package_List'!$H$2:$H$5001,'3_Package_List'!$E$2:$E$5001,C1332,'3_Package_List'!$G$2:$G$5001,D1332))</f>
        <v/>
      </c>
      <c r="T1332" s="27">
        <f>IF(D1332="","",SUMIFS('3_Package_List'!$J$2:$J$5001,'3_Package_List'!$E$2:$E$5001,C1332,'3_Package_List'!$G$2:$G$5001,D1332))</f>
        <v/>
      </c>
      <c r="U1332" s="27">
        <f>IF(D1332="","",COUNTIFS('3_Package_List'!$E$2:$E$5001,C1332,'3_Package_List'!$G$2:$G$5001,D1332))</f>
        <v/>
      </c>
      <c r="V1332" s="27">
        <f>IF(D1332="","",IF(U1332=0,"Not listed yet",IF(AND(S1332=H1332,T1332=I1332,U1332=R1332),"OK","Mismatch")))</f>
        <v/>
      </c>
    </row>
    <row r="1333">
      <c r="A1333" s="25" t="n"/>
      <c r="B1333" s="25" t="n"/>
      <c r="C1333" s="26" t="n"/>
      <c r="D1333" s="26" t="n"/>
      <c r="E1333" s="26" t="n"/>
      <c r="F1333" s="26" t="n"/>
      <c r="G1333" s="25" t="n"/>
      <c r="H1333" s="25" t="n"/>
      <c r="I1333" s="25" t="n"/>
      <c r="J1333" s="25" t="n"/>
      <c r="K1333" s="25" t="n"/>
      <c r="L1333" s="27">
        <f>IF(D1333="","",MIN(INT(H1333/J1333),I1333))</f>
        <v/>
      </c>
      <c r="M1333" s="27">
        <f>IF(D1333="","",INT((H1333-L1333*J1333)/J1333))</f>
        <v/>
      </c>
      <c r="N1333" s="27">
        <f>IF(D1333="","",INT((I1333-L1333)/J1333))</f>
        <v/>
      </c>
      <c r="O1333" s="27">
        <f>IF(D1333="","",H1333-L1333*J1333-M1333*J1333)</f>
        <v/>
      </c>
      <c r="P1333" s="27">
        <f>IF(D1333="","",I1333-L1333-N1333*J1333)</f>
        <v/>
      </c>
      <c r="Q1333" s="27">
        <f>IF(D1333="","",IF(AND(O1333&gt;0,P1333&gt;0),IF(O1333+P1333&lt;=J1333,1,2),IF(O1333+P1333&gt;0,1,0)))</f>
        <v/>
      </c>
      <c r="R1333" s="27">
        <f>IF(D1333="","",L1333+M1333+N1333+Q1333)</f>
        <v/>
      </c>
      <c r="S1333" s="27">
        <f>IF(D1333="","",SUMIFS('3_Package_List'!$H$2:$H$5001,'3_Package_List'!$E$2:$E$5001,C1333,'3_Package_List'!$G$2:$G$5001,D1333))</f>
        <v/>
      </c>
      <c r="T1333" s="27">
        <f>IF(D1333="","",SUMIFS('3_Package_List'!$J$2:$J$5001,'3_Package_List'!$E$2:$E$5001,C1333,'3_Package_List'!$G$2:$G$5001,D1333))</f>
        <v/>
      </c>
      <c r="U1333" s="27">
        <f>IF(D1333="","",COUNTIFS('3_Package_List'!$E$2:$E$5001,C1333,'3_Package_List'!$G$2:$G$5001,D1333))</f>
        <v/>
      </c>
      <c r="V1333" s="27">
        <f>IF(D1333="","",IF(U1333=0,"Not listed yet",IF(AND(S1333=H1333,T1333=I1333,U1333=R1333),"OK","Mismatch")))</f>
        <v/>
      </c>
    </row>
    <row r="1334">
      <c r="A1334" s="25" t="n"/>
      <c r="B1334" s="25" t="n"/>
      <c r="C1334" s="26" t="n"/>
      <c r="D1334" s="26" t="n"/>
      <c r="E1334" s="26" t="n"/>
      <c r="F1334" s="26" t="n"/>
      <c r="G1334" s="25" t="n"/>
      <c r="H1334" s="25" t="n"/>
      <c r="I1334" s="25" t="n"/>
      <c r="J1334" s="25" t="n"/>
      <c r="K1334" s="25" t="n"/>
      <c r="L1334" s="27">
        <f>IF(D1334="","",MIN(INT(H1334/J1334),I1334))</f>
        <v/>
      </c>
      <c r="M1334" s="27">
        <f>IF(D1334="","",INT((H1334-L1334*J1334)/J1334))</f>
        <v/>
      </c>
      <c r="N1334" s="27">
        <f>IF(D1334="","",INT((I1334-L1334)/J1334))</f>
        <v/>
      </c>
      <c r="O1334" s="27">
        <f>IF(D1334="","",H1334-L1334*J1334-M1334*J1334)</f>
        <v/>
      </c>
      <c r="P1334" s="27">
        <f>IF(D1334="","",I1334-L1334-N1334*J1334)</f>
        <v/>
      </c>
      <c r="Q1334" s="27">
        <f>IF(D1334="","",IF(AND(O1334&gt;0,P1334&gt;0),IF(O1334+P1334&lt;=J1334,1,2),IF(O1334+P1334&gt;0,1,0)))</f>
        <v/>
      </c>
      <c r="R1334" s="27">
        <f>IF(D1334="","",L1334+M1334+N1334+Q1334)</f>
        <v/>
      </c>
      <c r="S1334" s="27">
        <f>IF(D1334="","",SUMIFS('3_Package_List'!$H$2:$H$5001,'3_Package_List'!$E$2:$E$5001,C1334,'3_Package_List'!$G$2:$G$5001,D1334))</f>
        <v/>
      </c>
      <c r="T1334" s="27">
        <f>IF(D1334="","",SUMIFS('3_Package_List'!$J$2:$J$5001,'3_Package_List'!$E$2:$E$5001,C1334,'3_Package_List'!$G$2:$G$5001,D1334))</f>
        <v/>
      </c>
      <c r="U1334" s="27">
        <f>IF(D1334="","",COUNTIFS('3_Package_List'!$E$2:$E$5001,C1334,'3_Package_List'!$G$2:$G$5001,D1334))</f>
        <v/>
      </c>
      <c r="V1334" s="27">
        <f>IF(D1334="","",IF(U1334=0,"Not listed yet",IF(AND(S1334=H1334,T1334=I1334,U1334=R1334),"OK","Mismatch")))</f>
        <v/>
      </c>
    </row>
    <row r="1335">
      <c r="A1335" s="25" t="n"/>
      <c r="B1335" s="25" t="n"/>
      <c r="C1335" s="26" t="n"/>
      <c r="D1335" s="26" t="n"/>
      <c r="E1335" s="26" t="n"/>
      <c r="F1335" s="26" t="n"/>
      <c r="G1335" s="25" t="n"/>
      <c r="H1335" s="25" t="n"/>
      <c r="I1335" s="25" t="n"/>
      <c r="J1335" s="25" t="n"/>
      <c r="K1335" s="25" t="n"/>
      <c r="L1335" s="27">
        <f>IF(D1335="","",MIN(INT(H1335/J1335),I1335))</f>
        <v/>
      </c>
      <c r="M1335" s="27">
        <f>IF(D1335="","",INT((H1335-L1335*J1335)/J1335))</f>
        <v/>
      </c>
      <c r="N1335" s="27">
        <f>IF(D1335="","",INT((I1335-L1335)/J1335))</f>
        <v/>
      </c>
      <c r="O1335" s="27">
        <f>IF(D1335="","",H1335-L1335*J1335-M1335*J1335)</f>
        <v/>
      </c>
      <c r="P1335" s="27">
        <f>IF(D1335="","",I1335-L1335-N1335*J1335)</f>
        <v/>
      </c>
      <c r="Q1335" s="27">
        <f>IF(D1335="","",IF(AND(O1335&gt;0,P1335&gt;0),IF(O1335+P1335&lt;=J1335,1,2),IF(O1335+P1335&gt;0,1,0)))</f>
        <v/>
      </c>
      <c r="R1335" s="27">
        <f>IF(D1335="","",L1335+M1335+N1335+Q1335)</f>
        <v/>
      </c>
      <c r="S1335" s="27">
        <f>IF(D1335="","",SUMIFS('3_Package_List'!$H$2:$H$5001,'3_Package_List'!$E$2:$E$5001,C1335,'3_Package_List'!$G$2:$G$5001,D1335))</f>
        <v/>
      </c>
      <c r="T1335" s="27">
        <f>IF(D1335="","",SUMIFS('3_Package_List'!$J$2:$J$5001,'3_Package_List'!$E$2:$E$5001,C1335,'3_Package_List'!$G$2:$G$5001,D1335))</f>
        <v/>
      </c>
      <c r="U1335" s="27">
        <f>IF(D1335="","",COUNTIFS('3_Package_List'!$E$2:$E$5001,C1335,'3_Package_List'!$G$2:$G$5001,D1335))</f>
        <v/>
      </c>
      <c r="V1335" s="27">
        <f>IF(D1335="","",IF(U1335=0,"Not listed yet",IF(AND(S1335=H1335,T1335=I1335,U1335=R1335),"OK","Mismatch")))</f>
        <v/>
      </c>
    </row>
    <row r="1336">
      <c r="A1336" s="25" t="n"/>
      <c r="B1336" s="25" t="n"/>
      <c r="C1336" s="26" t="n"/>
      <c r="D1336" s="26" t="n"/>
      <c r="E1336" s="26" t="n"/>
      <c r="F1336" s="26" t="n"/>
      <c r="G1336" s="25" t="n"/>
      <c r="H1336" s="25" t="n"/>
      <c r="I1336" s="25" t="n"/>
      <c r="J1336" s="25" t="n"/>
      <c r="K1336" s="25" t="n"/>
      <c r="L1336" s="27">
        <f>IF(D1336="","",MIN(INT(H1336/J1336),I1336))</f>
        <v/>
      </c>
      <c r="M1336" s="27">
        <f>IF(D1336="","",INT((H1336-L1336*J1336)/J1336))</f>
        <v/>
      </c>
      <c r="N1336" s="27">
        <f>IF(D1336="","",INT((I1336-L1336)/J1336))</f>
        <v/>
      </c>
      <c r="O1336" s="27">
        <f>IF(D1336="","",H1336-L1336*J1336-M1336*J1336)</f>
        <v/>
      </c>
      <c r="P1336" s="27">
        <f>IF(D1336="","",I1336-L1336-N1336*J1336)</f>
        <v/>
      </c>
      <c r="Q1336" s="27">
        <f>IF(D1336="","",IF(AND(O1336&gt;0,P1336&gt;0),IF(O1336+P1336&lt;=J1336,1,2),IF(O1336+P1336&gt;0,1,0)))</f>
        <v/>
      </c>
      <c r="R1336" s="27">
        <f>IF(D1336="","",L1336+M1336+N1336+Q1336)</f>
        <v/>
      </c>
      <c r="S1336" s="27">
        <f>IF(D1336="","",SUMIFS('3_Package_List'!$H$2:$H$5001,'3_Package_List'!$E$2:$E$5001,C1336,'3_Package_List'!$G$2:$G$5001,D1336))</f>
        <v/>
      </c>
      <c r="T1336" s="27">
        <f>IF(D1336="","",SUMIFS('3_Package_List'!$J$2:$J$5001,'3_Package_List'!$E$2:$E$5001,C1336,'3_Package_List'!$G$2:$G$5001,D1336))</f>
        <v/>
      </c>
      <c r="U1336" s="27">
        <f>IF(D1336="","",COUNTIFS('3_Package_List'!$E$2:$E$5001,C1336,'3_Package_List'!$G$2:$G$5001,D1336))</f>
        <v/>
      </c>
      <c r="V1336" s="27">
        <f>IF(D1336="","",IF(U1336=0,"Not listed yet",IF(AND(S1336=H1336,T1336=I1336,U1336=R1336),"OK","Mismatch")))</f>
        <v/>
      </c>
    </row>
    <row r="1337">
      <c r="A1337" s="25" t="n"/>
      <c r="B1337" s="25" t="n"/>
      <c r="C1337" s="26" t="n"/>
      <c r="D1337" s="26" t="n"/>
      <c r="E1337" s="26" t="n"/>
      <c r="F1337" s="26" t="n"/>
      <c r="G1337" s="25" t="n"/>
      <c r="H1337" s="25" t="n"/>
      <c r="I1337" s="25" t="n"/>
      <c r="J1337" s="25" t="n"/>
      <c r="K1337" s="25" t="n"/>
      <c r="L1337" s="27">
        <f>IF(D1337="","",MIN(INT(H1337/J1337),I1337))</f>
        <v/>
      </c>
      <c r="M1337" s="27">
        <f>IF(D1337="","",INT((H1337-L1337*J1337)/J1337))</f>
        <v/>
      </c>
      <c r="N1337" s="27">
        <f>IF(D1337="","",INT((I1337-L1337)/J1337))</f>
        <v/>
      </c>
      <c r="O1337" s="27">
        <f>IF(D1337="","",H1337-L1337*J1337-M1337*J1337)</f>
        <v/>
      </c>
      <c r="P1337" s="27">
        <f>IF(D1337="","",I1337-L1337-N1337*J1337)</f>
        <v/>
      </c>
      <c r="Q1337" s="27">
        <f>IF(D1337="","",IF(AND(O1337&gt;0,P1337&gt;0),IF(O1337+P1337&lt;=J1337,1,2),IF(O1337+P1337&gt;0,1,0)))</f>
        <v/>
      </c>
      <c r="R1337" s="27">
        <f>IF(D1337="","",L1337+M1337+N1337+Q1337)</f>
        <v/>
      </c>
      <c r="S1337" s="27">
        <f>IF(D1337="","",SUMIFS('3_Package_List'!$H$2:$H$5001,'3_Package_List'!$E$2:$E$5001,C1337,'3_Package_List'!$G$2:$G$5001,D1337))</f>
        <v/>
      </c>
      <c r="T1337" s="27">
        <f>IF(D1337="","",SUMIFS('3_Package_List'!$J$2:$J$5001,'3_Package_List'!$E$2:$E$5001,C1337,'3_Package_List'!$G$2:$G$5001,D1337))</f>
        <v/>
      </c>
      <c r="U1337" s="27">
        <f>IF(D1337="","",COUNTIFS('3_Package_List'!$E$2:$E$5001,C1337,'3_Package_List'!$G$2:$G$5001,D1337))</f>
        <v/>
      </c>
      <c r="V1337" s="27">
        <f>IF(D1337="","",IF(U1337=0,"Not listed yet",IF(AND(S1337=H1337,T1337=I1337,U1337=R1337),"OK","Mismatch")))</f>
        <v/>
      </c>
    </row>
    <row r="1338">
      <c r="A1338" s="25" t="n"/>
      <c r="B1338" s="25" t="n"/>
      <c r="C1338" s="26" t="n"/>
      <c r="D1338" s="26" t="n"/>
      <c r="E1338" s="26" t="n"/>
      <c r="F1338" s="26" t="n"/>
      <c r="G1338" s="25" t="n"/>
      <c r="H1338" s="25" t="n"/>
      <c r="I1338" s="25" t="n"/>
      <c r="J1338" s="25" t="n"/>
      <c r="K1338" s="25" t="n"/>
      <c r="L1338" s="27">
        <f>IF(D1338="","",MIN(INT(H1338/J1338),I1338))</f>
        <v/>
      </c>
      <c r="M1338" s="27">
        <f>IF(D1338="","",INT((H1338-L1338*J1338)/J1338))</f>
        <v/>
      </c>
      <c r="N1338" s="27">
        <f>IF(D1338="","",INT((I1338-L1338)/J1338))</f>
        <v/>
      </c>
      <c r="O1338" s="27">
        <f>IF(D1338="","",H1338-L1338*J1338-M1338*J1338)</f>
        <v/>
      </c>
      <c r="P1338" s="27">
        <f>IF(D1338="","",I1338-L1338-N1338*J1338)</f>
        <v/>
      </c>
      <c r="Q1338" s="27">
        <f>IF(D1338="","",IF(AND(O1338&gt;0,P1338&gt;0),IF(O1338+P1338&lt;=J1338,1,2),IF(O1338+P1338&gt;0,1,0)))</f>
        <v/>
      </c>
      <c r="R1338" s="27">
        <f>IF(D1338="","",L1338+M1338+N1338+Q1338)</f>
        <v/>
      </c>
      <c r="S1338" s="27">
        <f>IF(D1338="","",SUMIFS('3_Package_List'!$H$2:$H$5001,'3_Package_List'!$E$2:$E$5001,C1338,'3_Package_List'!$G$2:$G$5001,D1338))</f>
        <v/>
      </c>
      <c r="T1338" s="27">
        <f>IF(D1338="","",SUMIFS('3_Package_List'!$J$2:$J$5001,'3_Package_List'!$E$2:$E$5001,C1338,'3_Package_List'!$G$2:$G$5001,D1338))</f>
        <v/>
      </c>
      <c r="U1338" s="27">
        <f>IF(D1338="","",COUNTIFS('3_Package_List'!$E$2:$E$5001,C1338,'3_Package_List'!$G$2:$G$5001,D1338))</f>
        <v/>
      </c>
      <c r="V1338" s="27">
        <f>IF(D1338="","",IF(U1338=0,"Not listed yet",IF(AND(S1338=H1338,T1338=I1338,U1338=R1338),"OK","Mismatch")))</f>
        <v/>
      </c>
    </row>
    <row r="1339">
      <c r="A1339" s="25" t="n"/>
      <c r="B1339" s="25" t="n"/>
      <c r="C1339" s="26" t="n"/>
      <c r="D1339" s="26" t="n"/>
      <c r="E1339" s="26" t="n"/>
      <c r="F1339" s="26" t="n"/>
      <c r="G1339" s="25" t="n"/>
      <c r="H1339" s="25" t="n"/>
      <c r="I1339" s="25" t="n"/>
      <c r="J1339" s="25" t="n"/>
      <c r="K1339" s="25" t="n"/>
      <c r="L1339" s="27">
        <f>IF(D1339="","",MIN(INT(H1339/J1339),I1339))</f>
        <v/>
      </c>
      <c r="M1339" s="27">
        <f>IF(D1339="","",INT((H1339-L1339*J1339)/J1339))</f>
        <v/>
      </c>
      <c r="N1339" s="27">
        <f>IF(D1339="","",INT((I1339-L1339)/J1339))</f>
        <v/>
      </c>
      <c r="O1339" s="27">
        <f>IF(D1339="","",H1339-L1339*J1339-M1339*J1339)</f>
        <v/>
      </c>
      <c r="P1339" s="27">
        <f>IF(D1339="","",I1339-L1339-N1339*J1339)</f>
        <v/>
      </c>
      <c r="Q1339" s="27">
        <f>IF(D1339="","",IF(AND(O1339&gt;0,P1339&gt;0),IF(O1339+P1339&lt;=J1339,1,2),IF(O1339+P1339&gt;0,1,0)))</f>
        <v/>
      </c>
      <c r="R1339" s="27">
        <f>IF(D1339="","",L1339+M1339+N1339+Q1339)</f>
        <v/>
      </c>
      <c r="S1339" s="27">
        <f>IF(D1339="","",SUMIFS('3_Package_List'!$H$2:$H$5001,'3_Package_List'!$E$2:$E$5001,C1339,'3_Package_List'!$G$2:$G$5001,D1339))</f>
        <v/>
      </c>
      <c r="T1339" s="27">
        <f>IF(D1339="","",SUMIFS('3_Package_List'!$J$2:$J$5001,'3_Package_List'!$E$2:$E$5001,C1339,'3_Package_List'!$G$2:$G$5001,D1339))</f>
        <v/>
      </c>
      <c r="U1339" s="27">
        <f>IF(D1339="","",COUNTIFS('3_Package_List'!$E$2:$E$5001,C1339,'3_Package_List'!$G$2:$G$5001,D1339))</f>
        <v/>
      </c>
      <c r="V1339" s="27">
        <f>IF(D1339="","",IF(U1339=0,"Not listed yet",IF(AND(S1339=H1339,T1339=I1339,U1339=R1339),"OK","Mismatch")))</f>
        <v/>
      </c>
    </row>
    <row r="1340">
      <c r="A1340" s="25" t="n"/>
      <c r="B1340" s="25" t="n"/>
      <c r="C1340" s="26" t="n"/>
      <c r="D1340" s="26" t="n"/>
      <c r="E1340" s="26" t="n"/>
      <c r="F1340" s="26" t="n"/>
      <c r="G1340" s="25" t="n"/>
      <c r="H1340" s="25" t="n"/>
      <c r="I1340" s="25" t="n"/>
      <c r="J1340" s="25" t="n"/>
      <c r="K1340" s="25" t="n"/>
      <c r="L1340" s="27">
        <f>IF(D1340="","",MIN(INT(H1340/J1340),I1340))</f>
        <v/>
      </c>
      <c r="M1340" s="27">
        <f>IF(D1340="","",INT((H1340-L1340*J1340)/J1340))</f>
        <v/>
      </c>
      <c r="N1340" s="27">
        <f>IF(D1340="","",INT((I1340-L1340)/J1340))</f>
        <v/>
      </c>
      <c r="O1340" s="27">
        <f>IF(D1340="","",H1340-L1340*J1340-M1340*J1340)</f>
        <v/>
      </c>
      <c r="P1340" s="27">
        <f>IF(D1340="","",I1340-L1340-N1340*J1340)</f>
        <v/>
      </c>
      <c r="Q1340" s="27">
        <f>IF(D1340="","",IF(AND(O1340&gt;0,P1340&gt;0),IF(O1340+P1340&lt;=J1340,1,2),IF(O1340+P1340&gt;0,1,0)))</f>
        <v/>
      </c>
      <c r="R1340" s="27">
        <f>IF(D1340="","",L1340+M1340+N1340+Q1340)</f>
        <v/>
      </c>
      <c r="S1340" s="27">
        <f>IF(D1340="","",SUMIFS('3_Package_List'!$H$2:$H$5001,'3_Package_List'!$E$2:$E$5001,C1340,'3_Package_List'!$G$2:$G$5001,D1340))</f>
        <v/>
      </c>
      <c r="T1340" s="27">
        <f>IF(D1340="","",SUMIFS('3_Package_List'!$J$2:$J$5001,'3_Package_List'!$E$2:$E$5001,C1340,'3_Package_List'!$G$2:$G$5001,D1340))</f>
        <v/>
      </c>
      <c r="U1340" s="27">
        <f>IF(D1340="","",COUNTIFS('3_Package_List'!$E$2:$E$5001,C1340,'3_Package_List'!$G$2:$G$5001,D1340))</f>
        <v/>
      </c>
      <c r="V1340" s="27">
        <f>IF(D1340="","",IF(U1340=0,"Not listed yet",IF(AND(S1340=H1340,T1340=I1340,U1340=R1340),"OK","Mismatch")))</f>
        <v/>
      </c>
    </row>
    <row r="1341">
      <c r="A1341" s="25" t="n"/>
      <c r="B1341" s="25" t="n"/>
      <c r="C1341" s="26" t="n"/>
      <c r="D1341" s="26" t="n"/>
      <c r="E1341" s="26" t="n"/>
      <c r="F1341" s="26" t="n"/>
      <c r="G1341" s="25" t="n"/>
      <c r="H1341" s="25" t="n"/>
      <c r="I1341" s="25" t="n"/>
      <c r="J1341" s="25" t="n"/>
      <c r="K1341" s="25" t="n"/>
      <c r="L1341" s="27">
        <f>IF(D1341="","",MIN(INT(H1341/J1341),I1341))</f>
        <v/>
      </c>
      <c r="M1341" s="27">
        <f>IF(D1341="","",INT((H1341-L1341*J1341)/J1341))</f>
        <v/>
      </c>
      <c r="N1341" s="27">
        <f>IF(D1341="","",INT((I1341-L1341)/J1341))</f>
        <v/>
      </c>
      <c r="O1341" s="27">
        <f>IF(D1341="","",H1341-L1341*J1341-M1341*J1341)</f>
        <v/>
      </c>
      <c r="P1341" s="27">
        <f>IF(D1341="","",I1341-L1341-N1341*J1341)</f>
        <v/>
      </c>
      <c r="Q1341" s="27">
        <f>IF(D1341="","",IF(AND(O1341&gt;0,P1341&gt;0),IF(O1341+P1341&lt;=J1341,1,2),IF(O1341+P1341&gt;0,1,0)))</f>
        <v/>
      </c>
      <c r="R1341" s="27">
        <f>IF(D1341="","",L1341+M1341+N1341+Q1341)</f>
        <v/>
      </c>
      <c r="S1341" s="27">
        <f>IF(D1341="","",SUMIFS('3_Package_List'!$H$2:$H$5001,'3_Package_List'!$E$2:$E$5001,C1341,'3_Package_List'!$G$2:$G$5001,D1341))</f>
        <v/>
      </c>
      <c r="T1341" s="27">
        <f>IF(D1341="","",SUMIFS('3_Package_List'!$J$2:$J$5001,'3_Package_List'!$E$2:$E$5001,C1341,'3_Package_List'!$G$2:$G$5001,D1341))</f>
        <v/>
      </c>
      <c r="U1341" s="27">
        <f>IF(D1341="","",COUNTIFS('3_Package_List'!$E$2:$E$5001,C1341,'3_Package_List'!$G$2:$G$5001,D1341))</f>
        <v/>
      </c>
      <c r="V1341" s="27">
        <f>IF(D1341="","",IF(U1341=0,"Not listed yet",IF(AND(S1341=H1341,T1341=I1341,U1341=R1341),"OK","Mismatch")))</f>
        <v/>
      </c>
    </row>
    <row r="1342">
      <c r="A1342" s="25" t="n"/>
      <c r="B1342" s="25" t="n"/>
      <c r="C1342" s="26" t="n"/>
      <c r="D1342" s="26" t="n"/>
      <c r="E1342" s="26" t="n"/>
      <c r="F1342" s="26" t="n"/>
      <c r="G1342" s="25" t="n"/>
      <c r="H1342" s="25" t="n"/>
      <c r="I1342" s="25" t="n"/>
      <c r="J1342" s="25" t="n"/>
      <c r="K1342" s="25" t="n"/>
      <c r="L1342" s="27">
        <f>IF(D1342="","",MIN(INT(H1342/J1342),I1342))</f>
        <v/>
      </c>
      <c r="M1342" s="27">
        <f>IF(D1342="","",INT((H1342-L1342*J1342)/J1342))</f>
        <v/>
      </c>
      <c r="N1342" s="27">
        <f>IF(D1342="","",INT((I1342-L1342)/J1342))</f>
        <v/>
      </c>
      <c r="O1342" s="27">
        <f>IF(D1342="","",H1342-L1342*J1342-M1342*J1342)</f>
        <v/>
      </c>
      <c r="P1342" s="27">
        <f>IF(D1342="","",I1342-L1342-N1342*J1342)</f>
        <v/>
      </c>
      <c r="Q1342" s="27">
        <f>IF(D1342="","",IF(AND(O1342&gt;0,P1342&gt;0),IF(O1342+P1342&lt;=J1342,1,2),IF(O1342+P1342&gt;0,1,0)))</f>
        <v/>
      </c>
      <c r="R1342" s="27">
        <f>IF(D1342="","",L1342+M1342+N1342+Q1342)</f>
        <v/>
      </c>
      <c r="S1342" s="27">
        <f>IF(D1342="","",SUMIFS('3_Package_List'!$H$2:$H$5001,'3_Package_List'!$E$2:$E$5001,C1342,'3_Package_List'!$G$2:$G$5001,D1342))</f>
        <v/>
      </c>
      <c r="T1342" s="27">
        <f>IF(D1342="","",SUMIFS('3_Package_List'!$J$2:$J$5001,'3_Package_List'!$E$2:$E$5001,C1342,'3_Package_List'!$G$2:$G$5001,D1342))</f>
        <v/>
      </c>
      <c r="U1342" s="27">
        <f>IF(D1342="","",COUNTIFS('3_Package_List'!$E$2:$E$5001,C1342,'3_Package_List'!$G$2:$G$5001,D1342))</f>
        <v/>
      </c>
      <c r="V1342" s="27">
        <f>IF(D1342="","",IF(U1342=0,"Not listed yet",IF(AND(S1342=H1342,T1342=I1342,U1342=R1342),"OK","Mismatch")))</f>
        <v/>
      </c>
    </row>
    <row r="1343">
      <c r="A1343" s="25" t="n"/>
      <c r="B1343" s="25" t="n"/>
      <c r="C1343" s="26" t="n"/>
      <c r="D1343" s="26" t="n"/>
      <c r="E1343" s="26" t="n"/>
      <c r="F1343" s="26" t="n"/>
      <c r="G1343" s="25" t="n"/>
      <c r="H1343" s="25" t="n"/>
      <c r="I1343" s="25" t="n"/>
      <c r="J1343" s="25" t="n"/>
      <c r="K1343" s="25" t="n"/>
      <c r="L1343" s="27">
        <f>IF(D1343="","",MIN(INT(H1343/J1343),I1343))</f>
        <v/>
      </c>
      <c r="M1343" s="27">
        <f>IF(D1343="","",INT((H1343-L1343*J1343)/J1343))</f>
        <v/>
      </c>
      <c r="N1343" s="27">
        <f>IF(D1343="","",INT((I1343-L1343)/J1343))</f>
        <v/>
      </c>
      <c r="O1343" s="27">
        <f>IF(D1343="","",H1343-L1343*J1343-M1343*J1343)</f>
        <v/>
      </c>
      <c r="P1343" s="27">
        <f>IF(D1343="","",I1343-L1343-N1343*J1343)</f>
        <v/>
      </c>
      <c r="Q1343" s="27">
        <f>IF(D1343="","",IF(AND(O1343&gt;0,P1343&gt;0),IF(O1343+P1343&lt;=J1343,1,2),IF(O1343+P1343&gt;0,1,0)))</f>
        <v/>
      </c>
      <c r="R1343" s="27">
        <f>IF(D1343="","",L1343+M1343+N1343+Q1343)</f>
        <v/>
      </c>
      <c r="S1343" s="27">
        <f>IF(D1343="","",SUMIFS('3_Package_List'!$H$2:$H$5001,'3_Package_List'!$E$2:$E$5001,C1343,'3_Package_List'!$G$2:$G$5001,D1343))</f>
        <v/>
      </c>
      <c r="T1343" s="27">
        <f>IF(D1343="","",SUMIFS('3_Package_List'!$J$2:$J$5001,'3_Package_List'!$E$2:$E$5001,C1343,'3_Package_List'!$G$2:$G$5001,D1343))</f>
        <v/>
      </c>
      <c r="U1343" s="27">
        <f>IF(D1343="","",COUNTIFS('3_Package_List'!$E$2:$E$5001,C1343,'3_Package_List'!$G$2:$G$5001,D1343))</f>
        <v/>
      </c>
      <c r="V1343" s="27">
        <f>IF(D1343="","",IF(U1343=0,"Not listed yet",IF(AND(S1343=H1343,T1343=I1343,U1343=R1343),"OK","Mismatch")))</f>
        <v/>
      </c>
    </row>
    <row r="1344">
      <c r="A1344" s="25" t="n"/>
      <c r="B1344" s="25" t="n"/>
      <c r="C1344" s="26" t="n"/>
      <c r="D1344" s="26" t="n"/>
      <c r="E1344" s="26" t="n"/>
      <c r="F1344" s="26" t="n"/>
      <c r="G1344" s="25" t="n"/>
      <c r="H1344" s="25" t="n"/>
      <c r="I1344" s="25" t="n"/>
      <c r="J1344" s="25" t="n"/>
      <c r="K1344" s="25" t="n"/>
      <c r="L1344" s="27">
        <f>IF(D1344="","",MIN(INT(H1344/J1344),I1344))</f>
        <v/>
      </c>
      <c r="M1344" s="27">
        <f>IF(D1344="","",INT((H1344-L1344*J1344)/J1344))</f>
        <v/>
      </c>
      <c r="N1344" s="27">
        <f>IF(D1344="","",INT((I1344-L1344)/J1344))</f>
        <v/>
      </c>
      <c r="O1344" s="27">
        <f>IF(D1344="","",H1344-L1344*J1344-M1344*J1344)</f>
        <v/>
      </c>
      <c r="P1344" s="27">
        <f>IF(D1344="","",I1344-L1344-N1344*J1344)</f>
        <v/>
      </c>
      <c r="Q1344" s="27">
        <f>IF(D1344="","",IF(AND(O1344&gt;0,P1344&gt;0),IF(O1344+P1344&lt;=J1344,1,2),IF(O1344+P1344&gt;0,1,0)))</f>
        <v/>
      </c>
      <c r="R1344" s="27">
        <f>IF(D1344="","",L1344+M1344+N1344+Q1344)</f>
        <v/>
      </c>
      <c r="S1344" s="27">
        <f>IF(D1344="","",SUMIFS('3_Package_List'!$H$2:$H$5001,'3_Package_List'!$E$2:$E$5001,C1344,'3_Package_List'!$G$2:$G$5001,D1344))</f>
        <v/>
      </c>
      <c r="T1344" s="27">
        <f>IF(D1344="","",SUMIFS('3_Package_List'!$J$2:$J$5001,'3_Package_List'!$E$2:$E$5001,C1344,'3_Package_List'!$G$2:$G$5001,D1344))</f>
        <v/>
      </c>
      <c r="U1344" s="27">
        <f>IF(D1344="","",COUNTIFS('3_Package_List'!$E$2:$E$5001,C1344,'3_Package_List'!$G$2:$G$5001,D1344))</f>
        <v/>
      </c>
      <c r="V1344" s="27">
        <f>IF(D1344="","",IF(U1344=0,"Not listed yet",IF(AND(S1344=H1344,T1344=I1344,U1344=R1344),"OK","Mismatch")))</f>
        <v/>
      </c>
    </row>
    <row r="1345">
      <c r="A1345" s="25" t="n"/>
      <c r="B1345" s="25" t="n"/>
      <c r="C1345" s="26" t="n"/>
      <c r="D1345" s="26" t="n"/>
      <c r="E1345" s="26" t="n"/>
      <c r="F1345" s="26" t="n"/>
      <c r="G1345" s="25" t="n"/>
      <c r="H1345" s="25" t="n"/>
      <c r="I1345" s="25" t="n"/>
      <c r="J1345" s="25" t="n"/>
      <c r="K1345" s="25" t="n"/>
      <c r="L1345" s="27">
        <f>IF(D1345="","",MIN(INT(H1345/J1345),I1345))</f>
        <v/>
      </c>
      <c r="M1345" s="27">
        <f>IF(D1345="","",INT((H1345-L1345*J1345)/J1345))</f>
        <v/>
      </c>
      <c r="N1345" s="27">
        <f>IF(D1345="","",INT((I1345-L1345)/J1345))</f>
        <v/>
      </c>
      <c r="O1345" s="27">
        <f>IF(D1345="","",H1345-L1345*J1345-M1345*J1345)</f>
        <v/>
      </c>
      <c r="P1345" s="27">
        <f>IF(D1345="","",I1345-L1345-N1345*J1345)</f>
        <v/>
      </c>
      <c r="Q1345" s="27">
        <f>IF(D1345="","",IF(AND(O1345&gt;0,P1345&gt;0),IF(O1345+P1345&lt;=J1345,1,2),IF(O1345+P1345&gt;0,1,0)))</f>
        <v/>
      </c>
      <c r="R1345" s="27">
        <f>IF(D1345="","",L1345+M1345+N1345+Q1345)</f>
        <v/>
      </c>
      <c r="S1345" s="27">
        <f>IF(D1345="","",SUMIFS('3_Package_List'!$H$2:$H$5001,'3_Package_List'!$E$2:$E$5001,C1345,'3_Package_List'!$G$2:$G$5001,D1345))</f>
        <v/>
      </c>
      <c r="T1345" s="27">
        <f>IF(D1345="","",SUMIFS('3_Package_List'!$J$2:$J$5001,'3_Package_List'!$E$2:$E$5001,C1345,'3_Package_List'!$G$2:$G$5001,D1345))</f>
        <v/>
      </c>
      <c r="U1345" s="27">
        <f>IF(D1345="","",COUNTIFS('3_Package_List'!$E$2:$E$5001,C1345,'3_Package_List'!$G$2:$G$5001,D1345))</f>
        <v/>
      </c>
      <c r="V1345" s="27">
        <f>IF(D1345="","",IF(U1345=0,"Not listed yet",IF(AND(S1345=H1345,T1345=I1345,U1345=R1345),"OK","Mismatch")))</f>
        <v/>
      </c>
    </row>
    <row r="1346">
      <c r="A1346" s="25" t="n"/>
      <c r="B1346" s="25" t="n"/>
      <c r="C1346" s="26" t="n"/>
      <c r="D1346" s="26" t="n"/>
      <c r="E1346" s="26" t="n"/>
      <c r="F1346" s="26" t="n"/>
      <c r="G1346" s="25" t="n"/>
      <c r="H1346" s="25" t="n"/>
      <c r="I1346" s="25" t="n"/>
      <c r="J1346" s="25" t="n"/>
      <c r="K1346" s="25" t="n"/>
      <c r="L1346" s="27">
        <f>IF(D1346="","",MIN(INT(H1346/J1346),I1346))</f>
        <v/>
      </c>
      <c r="M1346" s="27">
        <f>IF(D1346="","",INT((H1346-L1346*J1346)/J1346))</f>
        <v/>
      </c>
      <c r="N1346" s="27">
        <f>IF(D1346="","",INT((I1346-L1346)/J1346))</f>
        <v/>
      </c>
      <c r="O1346" s="27">
        <f>IF(D1346="","",H1346-L1346*J1346-M1346*J1346)</f>
        <v/>
      </c>
      <c r="P1346" s="27">
        <f>IF(D1346="","",I1346-L1346-N1346*J1346)</f>
        <v/>
      </c>
      <c r="Q1346" s="27">
        <f>IF(D1346="","",IF(AND(O1346&gt;0,P1346&gt;0),IF(O1346+P1346&lt;=J1346,1,2),IF(O1346+P1346&gt;0,1,0)))</f>
        <v/>
      </c>
      <c r="R1346" s="27">
        <f>IF(D1346="","",L1346+M1346+N1346+Q1346)</f>
        <v/>
      </c>
      <c r="S1346" s="27">
        <f>IF(D1346="","",SUMIFS('3_Package_List'!$H$2:$H$5001,'3_Package_List'!$E$2:$E$5001,C1346,'3_Package_List'!$G$2:$G$5001,D1346))</f>
        <v/>
      </c>
      <c r="T1346" s="27">
        <f>IF(D1346="","",SUMIFS('3_Package_List'!$J$2:$J$5001,'3_Package_List'!$E$2:$E$5001,C1346,'3_Package_List'!$G$2:$G$5001,D1346))</f>
        <v/>
      </c>
      <c r="U1346" s="27">
        <f>IF(D1346="","",COUNTIFS('3_Package_List'!$E$2:$E$5001,C1346,'3_Package_List'!$G$2:$G$5001,D1346))</f>
        <v/>
      </c>
      <c r="V1346" s="27">
        <f>IF(D1346="","",IF(U1346=0,"Not listed yet",IF(AND(S1346=H1346,T1346=I1346,U1346=R1346),"OK","Mismatch")))</f>
        <v/>
      </c>
    </row>
    <row r="1347">
      <c r="A1347" s="25" t="n"/>
      <c r="B1347" s="25" t="n"/>
      <c r="C1347" s="26" t="n"/>
      <c r="D1347" s="26" t="n"/>
      <c r="E1347" s="26" t="n"/>
      <c r="F1347" s="26" t="n"/>
      <c r="G1347" s="25" t="n"/>
      <c r="H1347" s="25" t="n"/>
      <c r="I1347" s="25" t="n"/>
      <c r="J1347" s="25" t="n"/>
      <c r="K1347" s="25" t="n"/>
      <c r="L1347" s="27">
        <f>IF(D1347="","",MIN(INT(H1347/J1347),I1347))</f>
        <v/>
      </c>
      <c r="M1347" s="27">
        <f>IF(D1347="","",INT((H1347-L1347*J1347)/J1347))</f>
        <v/>
      </c>
      <c r="N1347" s="27">
        <f>IF(D1347="","",INT((I1347-L1347)/J1347))</f>
        <v/>
      </c>
      <c r="O1347" s="27">
        <f>IF(D1347="","",H1347-L1347*J1347-M1347*J1347)</f>
        <v/>
      </c>
      <c r="P1347" s="27">
        <f>IF(D1347="","",I1347-L1347-N1347*J1347)</f>
        <v/>
      </c>
      <c r="Q1347" s="27">
        <f>IF(D1347="","",IF(AND(O1347&gt;0,P1347&gt;0),IF(O1347+P1347&lt;=J1347,1,2),IF(O1347+P1347&gt;0,1,0)))</f>
        <v/>
      </c>
      <c r="R1347" s="27">
        <f>IF(D1347="","",L1347+M1347+N1347+Q1347)</f>
        <v/>
      </c>
      <c r="S1347" s="27">
        <f>IF(D1347="","",SUMIFS('3_Package_List'!$H$2:$H$5001,'3_Package_List'!$E$2:$E$5001,C1347,'3_Package_List'!$G$2:$G$5001,D1347))</f>
        <v/>
      </c>
      <c r="T1347" s="27">
        <f>IF(D1347="","",SUMIFS('3_Package_List'!$J$2:$J$5001,'3_Package_List'!$E$2:$E$5001,C1347,'3_Package_List'!$G$2:$G$5001,D1347))</f>
        <v/>
      </c>
      <c r="U1347" s="27">
        <f>IF(D1347="","",COUNTIFS('3_Package_List'!$E$2:$E$5001,C1347,'3_Package_List'!$G$2:$G$5001,D1347))</f>
        <v/>
      </c>
      <c r="V1347" s="27">
        <f>IF(D1347="","",IF(U1347=0,"Not listed yet",IF(AND(S1347=H1347,T1347=I1347,U1347=R1347),"OK","Mismatch")))</f>
        <v/>
      </c>
    </row>
    <row r="1348">
      <c r="A1348" s="25" t="n"/>
      <c r="B1348" s="25" t="n"/>
      <c r="C1348" s="26" t="n"/>
      <c r="D1348" s="26" t="n"/>
      <c r="E1348" s="26" t="n"/>
      <c r="F1348" s="26" t="n"/>
      <c r="G1348" s="25" t="n"/>
      <c r="H1348" s="25" t="n"/>
      <c r="I1348" s="25" t="n"/>
      <c r="J1348" s="25" t="n"/>
      <c r="K1348" s="25" t="n"/>
      <c r="L1348" s="27">
        <f>IF(D1348="","",MIN(INT(H1348/J1348),I1348))</f>
        <v/>
      </c>
      <c r="M1348" s="27">
        <f>IF(D1348="","",INT((H1348-L1348*J1348)/J1348))</f>
        <v/>
      </c>
      <c r="N1348" s="27">
        <f>IF(D1348="","",INT((I1348-L1348)/J1348))</f>
        <v/>
      </c>
      <c r="O1348" s="27">
        <f>IF(D1348="","",H1348-L1348*J1348-M1348*J1348)</f>
        <v/>
      </c>
      <c r="P1348" s="27">
        <f>IF(D1348="","",I1348-L1348-N1348*J1348)</f>
        <v/>
      </c>
      <c r="Q1348" s="27">
        <f>IF(D1348="","",IF(AND(O1348&gt;0,P1348&gt;0),IF(O1348+P1348&lt;=J1348,1,2),IF(O1348+P1348&gt;0,1,0)))</f>
        <v/>
      </c>
      <c r="R1348" s="27">
        <f>IF(D1348="","",L1348+M1348+N1348+Q1348)</f>
        <v/>
      </c>
      <c r="S1348" s="27">
        <f>IF(D1348="","",SUMIFS('3_Package_List'!$H$2:$H$5001,'3_Package_List'!$E$2:$E$5001,C1348,'3_Package_List'!$G$2:$G$5001,D1348))</f>
        <v/>
      </c>
      <c r="T1348" s="27">
        <f>IF(D1348="","",SUMIFS('3_Package_List'!$J$2:$J$5001,'3_Package_List'!$E$2:$E$5001,C1348,'3_Package_List'!$G$2:$G$5001,D1348))</f>
        <v/>
      </c>
      <c r="U1348" s="27">
        <f>IF(D1348="","",COUNTIFS('3_Package_List'!$E$2:$E$5001,C1348,'3_Package_List'!$G$2:$G$5001,D1348))</f>
        <v/>
      </c>
      <c r="V1348" s="27">
        <f>IF(D1348="","",IF(U1348=0,"Not listed yet",IF(AND(S1348=H1348,T1348=I1348,U1348=R1348),"OK","Mismatch")))</f>
        <v/>
      </c>
    </row>
    <row r="1349">
      <c r="A1349" s="25" t="n"/>
      <c r="B1349" s="25" t="n"/>
      <c r="C1349" s="26" t="n"/>
      <c r="D1349" s="26" t="n"/>
      <c r="E1349" s="26" t="n"/>
      <c r="F1349" s="26" t="n"/>
      <c r="G1349" s="25" t="n"/>
      <c r="H1349" s="25" t="n"/>
      <c r="I1349" s="25" t="n"/>
      <c r="J1349" s="25" t="n"/>
      <c r="K1349" s="25" t="n"/>
      <c r="L1349" s="27">
        <f>IF(D1349="","",MIN(INT(H1349/J1349),I1349))</f>
        <v/>
      </c>
      <c r="M1349" s="27">
        <f>IF(D1349="","",INT((H1349-L1349*J1349)/J1349))</f>
        <v/>
      </c>
      <c r="N1349" s="27">
        <f>IF(D1349="","",INT((I1349-L1349)/J1349))</f>
        <v/>
      </c>
      <c r="O1349" s="27">
        <f>IF(D1349="","",H1349-L1349*J1349-M1349*J1349)</f>
        <v/>
      </c>
      <c r="P1349" s="27">
        <f>IF(D1349="","",I1349-L1349-N1349*J1349)</f>
        <v/>
      </c>
      <c r="Q1349" s="27">
        <f>IF(D1349="","",IF(AND(O1349&gt;0,P1349&gt;0),IF(O1349+P1349&lt;=J1349,1,2),IF(O1349+P1349&gt;0,1,0)))</f>
        <v/>
      </c>
      <c r="R1349" s="27">
        <f>IF(D1349="","",L1349+M1349+N1349+Q1349)</f>
        <v/>
      </c>
      <c r="S1349" s="27">
        <f>IF(D1349="","",SUMIFS('3_Package_List'!$H$2:$H$5001,'3_Package_List'!$E$2:$E$5001,C1349,'3_Package_List'!$G$2:$G$5001,D1349))</f>
        <v/>
      </c>
      <c r="T1349" s="27">
        <f>IF(D1349="","",SUMIFS('3_Package_List'!$J$2:$J$5001,'3_Package_List'!$E$2:$E$5001,C1349,'3_Package_List'!$G$2:$G$5001,D1349))</f>
        <v/>
      </c>
      <c r="U1349" s="27">
        <f>IF(D1349="","",COUNTIFS('3_Package_List'!$E$2:$E$5001,C1349,'3_Package_List'!$G$2:$G$5001,D1349))</f>
        <v/>
      </c>
      <c r="V1349" s="27">
        <f>IF(D1349="","",IF(U1349=0,"Not listed yet",IF(AND(S1349=H1349,T1349=I1349,U1349=R1349),"OK","Mismatch")))</f>
        <v/>
      </c>
    </row>
    <row r="1350">
      <c r="A1350" s="25" t="n"/>
      <c r="B1350" s="25" t="n"/>
      <c r="C1350" s="26" t="n"/>
      <c r="D1350" s="26" t="n"/>
      <c r="E1350" s="26" t="n"/>
      <c r="F1350" s="26" t="n"/>
      <c r="G1350" s="25" t="n"/>
      <c r="H1350" s="25" t="n"/>
      <c r="I1350" s="25" t="n"/>
      <c r="J1350" s="25" t="n"/>
      <c r="K1350" s="25" t="n"/>
      <c r="L1350" s="27">
        <f>IF(D1350="","",MIN(INT(H1350/J1350),I1350))</f>
        <v/>
      </c>
      <c r="M1350" s="27">
        <f>IF(D1350="","",INT((H1350-L1350*J1350)/J1350))</f>
        <v/>
      </c>
      <c r="N1350" s="27">
        <f>IF(D1350="","",INT((I1350-L1350)/J1350))</f>
        <v/>
      </c>
      <c r="O1350" s="27">
        <f>IF(D1350="","",H1350-L1350*J1350-M1350*J1350)</f>
        <v/>
      </c>
      <c r="P1350" s="27">
        <f>IF(D1350="","",I1350-L1350-N1350*J1350)</f>
        <v/>
      </c>
      <c r="Q1350" s="27">
        <f>IF(D1350="","",IF(AND(O1350&gt;0,P1350&gt;0),IF(O1350+P1350&lt;=J1350,1,2),IF(O1350+P1350&gt;0,1,0)))</f>
        <v/>
      </c>
      <c r="R1350" s="27">
        <f>IF(D1350="","",L1350+M1350+N1350+Q1350)</f>
        <v/>
      </c>
      <c r="S1350" s="27">
        <f>IF(D1350="","",SUMIFS('3_Package_List'!$H$2:$H$5001,'3_Package_List'!$E$2:$E$5001,C1350,'3_Package_List'!$G$2:$G$5001,D1350))</f>
        <v/>
      </c>
      <c r="T1350" s="27">
        <f>IF(D1350="","",SUMIFS('3_Package_List'!$J$2:$J$5001,'3_Package_List'!$E$2:$E$5001,C1350,'3_Package_List'!$G$2:$G$5001,D1350))</f>
        <v/>
      </c>
      <c r="U1350" s="27">
        <f>IF(D1350="","",COUNTIFS('3_Package_List'!$E$2:$E$5001,C1350,'3_Package_List'!$G$2:$G$5001,D1350))</f>
        <v/>
      </c>
      <c r="V1350" s="27">
        <f>IF(D1350="","",IF(U1350=0,"Not listed yet",IF(AND(S1350=H1350,T1350=I1350,U1350=R1350),"OK","Mismatch")))</f>
        <v/>
      </c>
    </row>
    <row r="1351">
      <c r="A1351" s="25" t="n"/>
      <c r="B1351" s="25" t="n"/>
      <c r="C1351" s="26" t="n"/>
      <c r="D1351" s="26" t="n"/>
      <c r="E1351" s="26" t="n"/>
      <c r="F1351" s="26" t="n"/>
      <c r="G1351" s="25" t="n"/>
      <c r="H1351" s="25" t="n"/>
      <c r="I1351" s="25" t="n"/>
      <c r="J1351" s="25" t="n"/>
      <c r="K1351" s="25" t="n"/>
      <c r="L1351" s="27">
        <f>IF(D1351="","",MIN(INT(H1351/J1351),I1351))</f>
        <v/>
      </c>
      <c r="M1351" s="27">
        <f>IF(D1351="","",INT((H1351-L1351*J1351)/J1351))</f>
        <v/>
      </c>
      <c r="N1351" s="27">
        <f>IF(D1351="","",INT((I1351-L1351)/J1351))</f>
        <v/>
      </c>
      <c r="O1351" s="27">
        <f>IF(D1351="","",H1351-L1351*J1351-M1351*J1351)</f>
        <v/>
      </c>
      <c r="P1351" s="27">
        <f>IF(D1351="","",I1351-L1351-N1351*J1351)</f>
        <v/>
      </c>
      <c r="Q1351" s="27">
        <f>IF(D1351="","",IF(AND(O1351&gt;0,P1351&gt;0),IF(O1351+P1351&lt;=J1351,1,2),IF(O1351+P1351&gt;0,1,0)))</f>
        <v/>
      </c>
      <c r="R1351" s="27">
        <f>IF(D1351="","",L1351+M1351+N1351+Q1351)</f>
        <v/>
      </c>
      <c r="S1351" s="27">
        <f>IF(D1351="","",SUMIFS('3_Package_List'!$H$2:$H$5001,'3_Package_List'!$E$2:$E$5001,C1351,'3_Package_List'!$G$2:$G$5001,D1351))</f>
        <v/>
      </c>
      <c r="T1351" s="27">
        <f>IF(D1351="","",SUMIFS('3_Package_List'!$J$2:$J$5001,'3_Package_List'!$E$2:$E$5001,C1351,'3_Package_List'!$G$2:$G$5001,D1351))</f>
        <v/>
      </c>
      <c r="U1351" s="27">
        <f>IF(D1351="","",COUNTIFS('3_Package_List'!$E$2:$E$5001,C1351,'3_Package_List'!$G$2:$G$5001,D1351))</f>
        <v/>
      </c>
      <c r="V1351" s="27">
        <f>IF(D1351="","",IF(U1351=0,"Not listed yet",IF(AND(S1351=H1351,T1351=I1351,U1351=R1351),"OK","Mismatch")))</f>
        <v/>
      </c>
    </row>
    <row r="1352">
      <c r="A1352" s="25" t="n"/>
      <c r="B1352" s="25" t="n"/>
      <c r="C1352" s="26" t="n"/>
      <c r="D1352" s="26" t="n"/>
      <c r="E1352" s="26" t="n"/>
      <c r="F1352" s="26" t="n"/>
      <c r="G1352" s="25" t="n"/>
      <c r="H1352" s="25" t="n"/>
      <c r="I1352" s="25" t="n"/>
      <c r="J1352" s="25" t="n"/>
      <c r="K1352" s="25" t="n"/>
      <c r="L1352" s="27">
        <f>IF(D1352="","",MIN(INT(H1352/J1352),I1352))</f>
        <v/>
      </c>
      <c r="M1352" s="27">
        <f>IF(D1352="","",INT((H1352-L1352*J1352)/J1352))</f>
        <v/>
      </c>
      <c r="N1352" s="27">
        <f>IF(D1352="","",INT((I1352-L1352)/J1352))</f>
        <v/>
      </c>
      <c r="O1352" s="27">
        <f>IF(D1352="","",H1352-L1352*J1352-M1352*J1352)</f>
        <v/>
      </c>
      <c r="P1352" s="27">
        <f>IF(D1352="","",I1352-L1352-N1352*J1352)</f>
        <v/>
      </c>
      <c r="Q1352" s="27">
        <f>IF(D1352="","",IF(AND(O1352&gt;0,P1352&gt;0),IF(O1352+P1352&lt;=J1352,1,2),IF(O1352+P1352&gt;0,1,0)))</f>
        <v/>
      </c>
      <c r="R1352" s="27">
        <f>IF(D1352="","",L1352+M1352+N1352+Q1352)</f>
        <v/>
      </c>
      <c r="S1352" s="27">
        <f>IF(D1352="","",SUMIFS('3_Package_List'!$H$2:$H$5001,'3_Package_List'!$E$2:$E$5001,C1352,'3_Package_List'!$G$2:$G$5001,D1352))</f>
        <v/>
      </c>
      <c r="T1352" s="27">
        <f>IF(D1352="","",SUMIFS('3_Package_List'!$J$2:$J$5001,'3_Package_List'!$E$2:$E$5001,C1352,'3_Package_List'!$G$2:$G$5001,D1352))</f>
        <v/>
      </c>
      <c r="U1352" s="27">
        <f>IF(D1352="","",COUNTIFS('3_Package_List'!$E$2:$E$5001,C1352,'3_Package_List'!$G$2:$G$5001,D1352))</f>
        <v/>
      </c>
      <c r="V1352" s="27">
        <f>IF(D1352="","",IF(U1352=0,"Not listed yet",IF(AND(S1352=H1352,T1352=I1352,U1352=R1352),"OK","Mismatch")))</f>
        <v/>
      </c>
    </row>
    <row r="1353">
      <c r="A1353" s="25" t="n"/>
      <c r="B1353" s="25" t="n"/>
      <c r="C1353" s="26" t="n"/>
      <c r="D1353" s="26" t="n"/>
      <c r="E1353" s="26" t="n"/>
      <c r="F1353" s="26" t="n"/>
      <c r="G1353" s="25" t="n"/>
      <c r="H1353" s="25" t="n"/>
      <c r="I1353" s="25" t="n"/>
      <c r="J1353" s="25" t="n"/>
      <c r="K1353" s="25" t="n"/>
      <c r="L1353" s="27">
        <f>IF(D1353="","",MIN(INT(H1353/J1353),I1353))</f>
        <v/>
      </c>
      <c r="M1353" s="27">
        <f>IF(D1353="","",INT((H1353-L1353*J1353)/J1353))</f>
        <v/>
      </c>
      <c r="N1353" s="27">
        <f>IF(D1353="","",INT((I1353-L1353)/J1353))</f>
        <v/>
      </c>
      <c r="O1353" s="27">
        <f>IF(D1353="","",H1353-L1353*J1353-M1353*J1353)</f>
        <v/>
      </c>
      <c r="P1353" s="27">
        <f>IF(D1353="","",I1353-L1353-N1353*J1353)</f>
        <v/>
      </c>
      <c r="Q1353" s="27">
        <f>IF(D1353="","",IF(AND(O1353&gt;0,P1353&gt;0),IF(O1353+P1353&lt;=J1353,1,2),IF(O1353+P1353&gt;0,1,0)))</f>
        <v/>
      </c>
      <c r="R1353" s="27">
        <f>IF(D1353="","",L1353+M1353+N1353+Q1353)</f>
        <v/>
      </c>
      <c r="S1353" s="27">
        <f>IF(D1353="","",SUMIFS('3_Package_List'!$H$2:$H$5001,'3_Package_List'!$E$2:$E$5001,C1353,'3_Package_List'!$G$2:$G$5001,D1353))</f>
        <v/>
      </c>
      <c r="T1353" s="27">
        <f>IF(D1353="","",SUMIFS('3_Package_List'!$J$2:$J$5001,'3_Package_List'!$E$2:$E$5001,C1353,'3_Package_List'!$G$2:$G$5001,D1353))</f>
        <v/>
      </c>
      <c r="U1353" s="27">
        <f>IF(D1353="","",COUNTIFS('3_Package_List'!$E$2:$E$5001,C1353,'3_Package_List'!$G$2:$G$5001,D1353))</f>
        <v/>
      </c>
      <c r="V1353" s="27">
        <f>IF(D1353="","",IF(U1353=0,"Not listed yet",IF(AND(S1353=H1353,T1353=I1353,U1353=R1353),"OK","Mismatch")))</f>
        <v/>
      </c>
    </row>
    <row r="1354">
      <c r="A1354" s="25" t="n"/>
      <c r="B1354" s="25" t="n"/>
      <c r="C1354" s="26" t="n"/>
      <c r="D1354" s="26" t="n"/>
      <c r="E1354" s="26" t="n"/>
      <c r="F1354" s="26" t="n"/>
      <c r="G1354" s="25" t="n"/>
      <c r="H1354" s="25" t="n"/>
      <c r="I1354" s="25" t="n"/>
      <c r="J1354" s="25" t="n"/>
      <c r="K1354" s="25" t="n"/>
      <c r="L1354" s="27">
        <f>IF(D1354="","",MIN(INT(H1354/J1354),I1354))</f>
        <v/>
      </c>
      <c r="M1354" s="27">
        <f>IF(D1354="","",INT((H1354-L1354*J1354)/J1354))</f>
        <v/>
      </c>
      <c r="N1354" s="27">
        <f>IF(D1354="","",INT((I1354-L1354)/J1354))</f>
        <v/>
      </c>
      <c r="O1354" s="27">
        <f>IF(D1354="","",H1354-L1354*J1354-M1354*J1354)</f>
        <v/>
      </c>
      <c r="P1354" s="27">
        <f>IF(D1354="","",I1354-L1354-N1354*J1354)</f>
        <v/>
      </c>
      <c r="Q1354" s="27">
        <f>IF(D1354="","",IF(AND(O1354&gt;0,P1354&gt;0),IF(O1354+P1354&lt;=J1354,1,2),IF(O1354+P1354&gt;0,1,0)))</f>
        <v/>
      </c>
      <c r="R1354" s="27">
        <f>IF(D1354="","",L1354+M1354+N1354+Q1354)</f>
        <v/>
      </c>
      <c r="S1354" s="27">
        <f>IF(D1354="","",SUMIFS('3_Package_List'!$H$2:$H$5001,'3_Package_List'!$E$2:$E$5001,C1354,'3_Package_List'!$G$2:$G$5001,D1354))</f>
        <v/>
      </c>
      <c r="T1354" s="27">
        <f>IF(D1354="","",SUMIFS('3_Package_List'!$J$2:$J$5001,'3_Package_List'!$E$2:$E$5001,C1354,'3_Package_List'!$G$2:$G$5001,D1354))</f>
        <v/>
      </c>
      <c r="U1354" s="27">
        <f>IF(D1354="","",COUNTIFS('3_Package_List'!$E$2:$E$5001,C1354,'3_Package_List'!$G$2:$G$5001,D1354))</f>
        <v/>
      </c>
      <c r="V1354" s="27">
        <f>IF(D1354="","",IF(U1354=0,"Not listed yet",IF(AND(S1354=H1354,T1354=I1354,U1354=R1354),"OK","Mismatch")))</f>
        <v/>
      </c>
    </row>
    <row r="1355">
      <c r="A1355" s="25" t="n"/>
      <c r="B1355" s="25" t="n"/>
      <c r="C1355" s="26" t="n"/>
      <c r="D1355" s="26" t="n"/>
      <c r="E1355" s="26" t="n"/>
      <c r="F1355" s="26" t="n"/>
      <c r="G1355" s="25" t="n"/>
      <c r="H1355" s="25" t="n"/>
      <c r="I1355" s="25" t="n"/>
      <c r="J1355" s="25" t="n"/>
      <c r="K1355" s="25" t="n"/>
      <c r="L1355" s="27">
        <f>IF(D1355="","",MIN(INT(H1355/J1355),I1355))</f>
        <v/>
      </c>
      <c r="M1355" s="27">
        <f>IF(D1355="","",INT((H1355-L1355*J1355)/J1355))</f>
        <v/>
      </c>
      <c r="N1355" s="27">
        <f>IF(D1355="","",INT((I1355-L1355)/J1355))</f>
        <v/>
      </c>
      <c r="O1355" s="27">
        <f>IF(D1355="","",H1355-L1355*J1355-M1355*J1355)</f>
        <v/>
      </c>
      <c r="P1355" s="27">
        <f>IF(D1355="","",I1355-L1355-N1355*J1355)</f>
        <v/>
      </c>
      <c r="Q1355" s="27">
        <f>IF(D1355="","",IF(AND(O1355&gt;0,P1355&gt;0),IF(O1355+P1355&lt;=J1355,1,2),IF(O1355+P1355&gt;0,1,0)))</f>
        <v/>
      </c>
      <c r="R1355" s="27">
        <f>IF(D1355="","",L1355+M1355+N1355+Q1355)</f>
        <v/>
      </c>
      <c r="S1355" s="27">
        <f>IF(D1355="","",SUMIFS('3_Package_List'!$H$2:$H$5001,'3_Package_List'!$E$2:$E$5001,C1355,'3_Package_List'!$G$2:$G$5001,D1355))</f>
        <v/>
      </c>
      <c r="T1355" s="27">
        <f>IF(D1355="","",SUMIFS('3_Package_List'!$J$2:$J$5001,'3_Package_List'!$E$2:$E$5001,C1355,'3_Package_List'!$G$2:$G$5001,D1355))</f>
        <v/>
      </c>
      <c r="U1355" s="27">
        <f>IF(D1355="","",COUNTIFS('3_Package_List'!$E$2:$E$5001,C1355,'3_Package_List'!$G$2:$G$5001,D1355))</f>
        <v/>
      </c>
      <c r="V1355" s="27">
        <f>IF(D1355="","",IF(U1355=0,"Not listed yet",IF(AND(S1355=H1355,T1355=I1355,U1355=R1355),"OK","Mismatch")))</f>
        <v/>
      </c>
    </row>
    <row r="1356">
      <c r="A1356" s="25" t="n"/>
      <c r="B1356" s="25" t="n"/>
      <c r="C1356" s="26" t="n"/>
      <c r="D1356" s="26" t="n"/>
      <c r="E1356" s="26" t="n"/>
      <c r="F1356" s="26" t="n"/>
      <c r="G1356" s="25" t="n"/>
      <c r="H1356" s="25" t="n"/>
      <c r="I1356" s="25" t="n"/>
      <c r="J1356" s="25" t="n"/>
      <c r="K1356" s="25" t="n"/>
      <c r="L1356" s="27">
        <f>IF(D1356="","",MIN(INT(H1356/J1356),I1356))</f>
        <v/>
      </c>
      <c r="M1356" s="27">
        <f>IF(D1356="","",INT((H1356-L1356*J1356)/J1356))</f>
        <v/>
      </c>
      <c r="N1356" s="27">
        <f>IF(D1356="","",INT((I1356-L1356)/J1356))</f>
        <v/>
      </c>
      <c r="O1356" s="27">
        <f>IF(D1356="","",H1356-L1356*J1356-M1356*J1356)</f>
        <v/>
      </c>
      <c r="P1356" s="27">
        <f>IF(D1356="","",I1356-L1356-N1356*J1356)</f>
        <v/>
      </c>
      <c r="Q1356" s="27">
        <f>IF(D1356="","",IF(AND(O1356&gt;0,P1356&gt;0),IF(O1356+P1356&lt;=J1356,1,2),IF(O1356+P1356&gt;0,1,0)))</f>
        <v/>
      </c>
      <c r="R1356" s="27">
        <f>IF(D1356="","",L1356+M1356+N1356+Q1356)</f>
        <v/>
      </c>
      <c r="S1356" s="27">
        <f>IF(D1356="","",SUMIFS('3_Package_List'!$H$2:$H$5001,'3_Package_List'!$E$2:$E$5001,C1356,'3_Package_List'!$G$2:$G$5001,D1356))</f>
        <v/>
      </c>
      <c r="T1356" s="27">
        <f>IF(D1356="","",SUMIFS('3_Package_List'!$J$2:$J$5001,'3_Package_List'!$E$2:$E$5001,C1356,'3_Package_List'!$G$2:$G$5001,D1356))</f>
        <v/>
      </c>
      <c r="U1356" s="27">
        <f>IF(D1356="","",COUNTIFS('3_Package_List'!$E$2:$E$5001,C1356,'3_Package_List'!$G$2:$G$5001,D1356))</f>
        <v/>
      </c>
      <c r="V1356" s="27">
        <f>IF(D1356="","",IF(U1356=0,"Not listed yet",IF(AND(S1356=H1356,T1356=I1356,U1356=R1356),"OK","Mismatch")))</f>
        <v/>
      </c>
    </row>
    <row r="1357">
      <c r="A1357" s="25" t="n"/>
      <c r="B1357" s="25" t="n"/>
      <c r="C1357" s="26" t="n"/>
      <c r="D1357" s="26" t="n"/>
      <c r="E1357" s="26" t="n"/>
      <c r="F1357" s="26" t="n"/>
      <c r="G1357" s="25" t="n"/>
      <c r="H1357" s="25" t="n"/>
      <c r="I1357" s="25" t="n"/>
      <c r="J1357" s="25" t="n"/>
      <c r="K1357" s="25" t="n"/>
      <c r="L1357" s="27">
        <f>IF(D1357="","",MIN(INT(H1357/J1357),I1357))</f>
        <v/>
      </c>
      <c r="M1357" s="27">
        <f>IF(D1357="","",INT((H1357-L1357*J1357)/J1357))</f>
        <v/>
      </c>
      <c r="N1357" s="27">
        <f>IF(D1357="","",INT((I1357-L1357)/J1357))</f>
        <v/>
      </c>
      <c r="O1357" s="27">
        <f>IF(D1357="","",H1357-L1357*J1357-M1357*J1357)</f>
        <v/>
      </c>
      <c r="P1357" s="27">
        <f>IF(D1357="","",I1357-L1357-N1357*J1357)</f>
        <v/>
      </c>
      <c r="Q1357" s="27">
        <f>IF(D1357="","",IF(AND(O1357&gt;0,P1357&gt;0),IF(O1357+P1357&lt;=J1357,1,2),IF(O1357+P1357&gt;0,1,0)))</f>
        <v/>
      </c>
      <c r="R1357" s="27">
        <f>IF(D1357="","",L1357+M1357+N1357+Q1357)</f>
        <v/>
      </c>
      <c r="S1357" s="27">
        <f>IF(D1357="","",SUMIFS('3_Package_List'!$H$2:$H$5001,'3_Package_List'!$E$2:$E$5001,C1357,'3_Package_List'!$G$2:$G$5001,D1357))</f>
        <v/>
      </c>
      <c r="T1357" s="27">
        <f>IF(D1357="","",SUMIFS('3_Package_List'!$J$2:$J$5001,'3_Package_List'!$E$2:$E$5001,C1357,'3_Package_List'!$G$2:$G$5001,D1357))</f>
        <v/>
      </c>
      <c r="U1357" s="27">
        <f>IF(D1357="","",COUNTIFS('3_Package_List'!$E$2:$E$5001,C1357,'3_Package_List'!$G$2:$G$5001,D1357))</f>
        <v/>
      </c>
      <c r="V1357" s="27">
        <f>IF(D1357="","",IF(U1357=0,"Not listed yet",IF(AND(S1357=H1357,T1357=I1357,U1357=R1357),"OK","Mismatch")))</f>
        <v/>
      </c>
    </row>
    <row r="1358">
      <c r="A1358" s="25" t="n"/>
      <c r="B1358" s="25" t="n"/>
      <c r="C1358" s="26" t="n"/>
      <c r="D1358" s="26" t="n"/>
      <c r="E1358" s="26" t="n"/>
      <c r="F1358" s="26" t="n"/>
      <c r="G1358" s="25" t="n"/>
      <c r="H1358" s="25" t="n"/>
      <c r="I1358" s="25" t="n"/>
      <c r="J1358" s="25" t="n"/>
      <c r="K1358" s="25" t="n"/>
      <c r="L1358" s="27">
        <f>IF(D1358="","",MIN(INT(H1358/J1358),I1358))</f>
        <v/>
      </c>
      <c r="M1358" s="27">
        <f>IF(D1358="","",INT((H1358-L1358*J1358)/J1358))</f>
        <v/>
      </c>
      <c r="N1358" s="27">
        <f>IF(D1358="","",INT((I1358-L1358)/J1358))</f>
        <v/>
      </c>
      <c r="O1358" s="27">
        <f>IF(D1358="","",H1358-L1358*J1358-M1358*J1358)</f>
        <v/>
      </c>
      <c r="P1358" s="27">
        <f>IF(D1358="","",I1358-L1358-N1358*J1358)</f>
        <v/>
      </c>
      <c r="Q1358" s="27">
        <f>IF(D1358="","",IF(AND(O1358&gt;0,P1358&gt;0),IF(O1358+P1358&lt;=J1358,1,2),IF(O1358+P1358&gt;0,1,0)))</f>
        <v/>
      </c>
      <c r="R1358" s="27">
        <f>IF(D1358="","",L1358+M1358+N1358+Q1358)</f>
        <v/>
      </c>
      <c r="S1358" s="27">
        <f>IF(D1358="","",SUMIFS('3_Package_List'!$H$2:$H$5001,'3_Package_List'!$E$2:$E$5001,C1358,'3_Package_List'!$G$2:$G$5001,D1358))</f>
        <v/>
      </c>
      <c r="T1358" s="27">
        <f>IF(D1358="","",SUMIFS('3_Package_List'!$J$2:$J$5001,'3_Package_List'!$E$2:$E$5001,C1358,'3_Package_List'!$G$2:$G$5001,D1358))</f>
        <v/>
      </c>
      <c r="U1358" s="27">
        <f>IF(D1358="","",COUNTIFS('3_Package_List'!$E$2:$E$5001,C1358,'3_Package_List'!$G$2:$G$5001,D1358))</f>
        <v/>
      </c>
      <c r="V1358" s="27">
        <f>IF(D1358="","",IF(U1358=0,"Not listed yet",IF(AND(S1358=H1358,T1358=I1358,U1358=R1358),"OK","Mismatch")))</f>
        <v/>
      </c>
    </row>
    <row r="1359">
      <c r="A1359" s="25" t="n"/>
      <c r="B1359" s="25" t="n"/>
      <c r="C1359" s="26" t="n"/>
      <c r="D1359" s="26" t="n"/>
      <c r="E1359" s="26" t="n"/>
      <c r="F1359" s="26" t="n"/>
      <c r="G1359" s="25" t="n"/>
      <c r="H1359" s="25" t="n"/>
      <c r="I1359" s="25" t="n"/>
      <c r="J1359" s="25" t="n"/>
      <c r="K1359" s="25" t="n"/>
      <c r="L1359" s="27">
        <f>IF(D1359="","",MIN(INT(H1359/J1359),I1359))</f>
        <v/>
      </c>
      <c r="M1359" s="27">
        <f>IF(D1359="","",INT((H1359-L1359*J1359)/J1359))</f>
        <v/>
      </c>
      <c r="N1359" s="27">
        <f>IF(D1359="","",INT((I1359-L1359)/J1359))</f>
        <v/>
      </c>
      <c r="O1359" s="27">
        <f>IF(D1359="","",H1359-L1359*J1359-M1359*J1359)</f>
        <v/>
      </c>
      <c r="P1359" s="27">
        <f>IF(D1359="","",I1359-L1359-N1359*J1359)</f>
        <v/>
      </c>
      <c r="Q1359" s="27">
        <f>IF(D1359="","",IF(AND(O1359&gt;0,P1359&gt;0),IF(O1359+P1359&lt;=J1359,1,2),IF(O1359+P1359&gt;0,1,0)))</f>
        <v/>
      </c>
      <c r="R1359" s="27">
        <f>IF(D1359="","",L1359+M1359+N1359+Q1359)</f>
        <v/>
      </c>
      <c r="S1359" s="27">
        <f>IF(D1359="","",SUMIFS('3_Package_List'!$H$2:$H$5001,'3_Package_List'!$E$2:$E$5001,C1359,'3_Package_List'!$G$2:$G$5001,D1359))</f>
        <v/>
      </c>
      <c r="T1359" s="27">
        <f>IF(D1359="","",SUMIFS('3_Package_List'!$J$2:$J$5001,'3_Package_List'!$E$2:$E$5001,C1359,'3_Package_List'!$G$2:$G$5001,D1359))</f>
        <v/>
      </c>
      <c r="U1359" s="27">
        <f>IF(D1359="","",COUNTIFS('3_Package_List'!$E$2:$E$5001,C1359,'3_Package_List'!$G$2:$G$5001,D1359))</f>
        <v/>
      </c>
      <c r="V1359" s="27">
        <f>IF(D1359="","",IF(U1359=0,"Not listed yet",IF(AND(S1359=H1359,T1359=I1359,U1359=R1359),"OK","Mismatch")))</f>
        <v/>
      </c>
    </row>
    <row r="1360">
      <c r="A1360" s="25" t="n"/>
      <c r="B1360" s="25" t="n"/>
      <c r="C1360" s="26" t="n"/>
      <c r="D1360" s="26" t="n"/>
      <c r="E1360" s="26" t="n"/>
      <c r="F1360" s="26" t="n"/>
      <c r="G1360" s="25" t="n"/>
      <c r="H1360" s="25" t="n"/>
      <c r="I1360" s="25" t="n"/>
      <c r="J1360" s="25" t="n"/>
      <c r="K1360" s="25" t="n"/>
      <c r="L1360" s="27">
        <f>IF(D1360="","",MIN(INT(H1360/J1360),I1360))</f>
        <v/>
      </c>
      <c r="M1360" s="27">
        <f>IF(D1360="","",INT((H1360-L1360*J1360)/J1360))</f>
        <v/>
      </c>
      <c r="N1360" s="27">
        <f>IF(D1360="","",INT((I1360-L1360)/J1360))</f>
        <v/>
      </c>
      <c r="O1360" s="27">
        <f>IF(D1360="","",H1360-L1360*J1360-M1360*J1360)</f>
        <v/>
      </c>
      <c r="P1360" s="27">
        <f>IF(D1360="","",I1360-L1360-N1360*J1360)</f>
        <v/>
      </c>
      <c r="Q1360" s="27">
        <f>IF(D1360="","",IF(AND(O1360&gt;0,P1360&gt;0),IF(O1360+P1360&lt;=J1360,1,2),IF(O1360+P1360&gt;0,1,0)))</f>
        <v/>
      </c>
      <c r="R1360" s="27">
        <f>IF(D1360="","",L1360+M1360+N1360+Q1360)</f>
        <v/>
      </c>
      <c r="S1360" s="27">
        <f>IF(D1360="","",SUMIFS('3_Package_List'!$H$2:$H$5001,'3_Package_List'!$E$2:$E$5001,C1360,'3_Package_List'!$G$2:$G$5001,D1360))</f>
        <v/>
      </c>
      <c r="T1360" s="27">
        <f>IF(D1360="","",SUMIFS('3_Package_List'!$J$2:$J$5001,'3_Package_List'!$E$2:$E$5001,C1360,'3_Package_List'!$G$2:$G$5001,D1360))</f>
        <v/>
      </c>
      <c r="U1360" s="27">
        <f>IF(D1360="","",COUNTIFS('3_Package_List'!$E$2:$E$5001,C1360,'3_Package_List'!$G$2:$G$5001,D1360))</f>
        <v/>
      </c>
      <c r="V1360" s="27">
        <f>IF(D1360="","",IF(U1360=0,"Not listed yet",IF(AND(S1360=H1360,T1360=I1360,U1360=R1360),"OK","Mismatch")))</f>
        <v/>
      </c>
    </row>
    <row r="1361">
      <c r="A1361" s="25" t="n"/>
      <c r="B1361" s="25" t="n"/>
      <c r="C1361" s="26" t="n"/>
      <c r="D1361" s="26" t="n"/>
      <c r="E1361" s="26" t="n"/>
      <c r="F1361" s="26" t="n"/>
      <c r="G1361" s="25" t="n"/>
      <c r="H1361" s="25" t="n"/>
      <c r="I1361" s="25" t="n"/>
      <c r="J1361" s="25" t="n"/>
      <c r="K1361" s="25" t="n"/>
      <c r="L1361" s="27">
        <f>IF(D1361="","",MIN(INT(H1361/J1361),I1361))</f>
        <v/>
      </c>
      <c r="M1361" s="27">
        <f>IF(D1361="","",INT((H1361-L1361*J1361)/J1361))</f>
        <v/>
      </c>
      <c r="N1361" s="27">
        <f>IF(D1361="","",INT((I1361-L1361)/J1361))</f>
        <v/>
      </c>
      <c r="O1361" s="27">
        <f>IF(D1361="","",H1361-L1361*J1361-M1361*J1361)</f>
        <v/>
      </c>
      <c r="P1361" s="27">
        <f>IF(D1361="","",I1361-L1361-N1361*J1361)</f>
        <v/>
      </c>
      <c r="Q1361" s="27">
        <f>IF(D1361="","",IF(AND(O1361&gt;0,P1361&gt;0),IF(O1361+P1361&lt;=J1361,1,2),IF(O1361+P1361&gt;0,1,0)))</f>
        <v/>
      </c>
      <c r="R1361" s="27">
        <f>IF(D1361="","",L1361+M1361+N1361+Q1361)</f>
        <v/>
      </c>
      <c r="S1361" s="27">
        <f>IF(D1361="","",SUMIFS('3_Package_List'!$H$2:$H$5001,'3_Package_List'!$E$2:$E$5001,C1361,'3_Package_List'!$G$2:$G$5001,D1361))</f>
        <v/>
      </c>
      <c r="T1361" s="27">
        <f>IF(D1361="","",SUMIFS('3_Package_List'!$J$2:$J$5001,'3_Package_List'!$E$2:$E$5001,C1361,'3_Package_List'!$G$2:$G$5001,D1361))</f>
        <v/>
      </c>
      <c r="U1361" s="27">
        <f>IF(D1361="","",COUNTIFS('3_Package_List'!$E$2:$E$5001,C1361,'3_Package_List'!$G$2:$G$5001,D1361))</f>
        <v/>
      </c>
      <c r="V1361" s="27">
        <f>IF(D1361="","",IF(U1361=0,"Not listed yet",IF(AND(S1361=H1361,T1361=I1361,U1361=R1361),"OK","Mismatch")))</f>
        <v/>
      </c>
    </row>
    <row r="1362">
      <c r="A1362" s="25" t="n"/>
      <c r="B1362" s="25" t="n"/>
      <c r="C1362" s="26" t="n"/>
      <c r="D1362" s="26" t="n"/>
      <c r="E1362" s="26" t="n"/>
      <c r="F1362" s="26" t="n"/>
      <c r="G1362" s="25" t="n"/>
      <c r="H1362" s="25" t="n"/>
      <c r="I1362" s="25" t="n"/>
      <c r="J1362" s="25" t="n"/>
      <c r="K1362" s="25" t="n"/>
      <c r="L1362" s="27">
        <f>IF(D1362="","",MIN(INT(H1362/J1362),I1362))</f>
        <v/>
      </c>
      <c r="M1362" s="27">
        <f>IF(D1362="","",INT((H1362-L1362*J1362)/J1362))</f>
        <v/>
      </c>
      <c r="N1362" s="27">
        <f>IF(D1362="","",INT((I1362-L1362)/J1362))</f>
        <v/>
      </c>
      <c r="O1362" s="27">
        <f>IF(D1362="","",H1362-L1362*J1362-M1362*J1362)</f>
        <v/>
      </c>
      <c r="P1362" s="27">
        <f>IF(D1362="","",I1362-L1362-N1362*J1362)</f>
        <v/>
      </c>
      <c r="Q1362" s="27">
        <f>IF(D1362="","",IF(AND(O1362&gt;0,P1362&gt;0),IF(O1362+P1362&lt;=J1362,1,2),IF(O1362+P1362&gt;0,1,0)))</f>
        <v/>
      </c>
      <c r="R1362" s="27">
        <f>IF(D1362="","",L1362+M1362+N1362+Q1362)</f>
        <v/>
      </c>
      <c r="S1362" s="27">
        <f>IF(D1362="","",SUMIFS('3_Package_List'!$H$2:$H$5001,'3_Package_List'!$E$2:$E$5001,C1362,'3_Package_List'!$G$2:$G$5001,D1362))</f>
        <v/>
      </c>
      <c r="T1362" s="27">
        <f>IF(D1362="","",SUMIFS('3_Package_List'!$J$2:$J$5001,'3_Package_List'!$E$2:$E$5001,C1362,'3_Package_List'!$G$2:$G$5001,D1362))</f>
        <v/>
      </c>
      <c r="U1362" s="27">
        <f>IF(D1362="","",COUNTIFS('3_Package_List'!$E$2:$E$5001,C1362,'3_Package_List'!$G$2:$G$5001,D1362))</f>
        <v/>
      </c>
      <c r="V1362" s="27">
        <f>IF(D1362="","",IF(U1362=0,"Not listed yet",IF(AND(S1362=H1362,T1362=I1362,U1362=R1362),"OK","Mismatch")))</f>
        <v/>
      </c>
    </row>
    <row r="1363">
      <c r="A1363" s="25" t="n"/>
      <c r="B1363" s="25" t="n"/>
      <c r="C1363" s="26" t="n"/>
      <c r="D1363" s="26" t="n"/>
      <c r="E1363" s="26" t="n"/>
      <c r="F1363" s="26" t="n"/>
      <c r="G1363" s="25" t="n"/>
      <c r="H1363" s="25" t="n"/>
      <c r="I1363" s="25" t="n"/>
      <c r="J1363" s="25" t="n"/>
      <c r="K1363" s="25" t="n"/>
      <c r="L1363" s="27">
        <f>IF(D1363="","",MIN(INT(H1363/J1363),I1363))</f>
        <v/>
      </c>
      <c r="M1363" s="27">
        <f>IF(D1363="","",INT((H1363-L1363*J1363)/J1363))</f>
        <v/>
      </c>
      <c r="N1363" s="27">
        <f>IF(D1363="","",INT((I1363-L1363)/J1363))</f>
        <v/>
      </c>
      <c r="O1363" s="27">
        <f>IF(D1363="","",H1363-L1363*J1363-M1363*J1363)</f>
        <v/>
      </c>
      <c r="P1363" s="27">
        <f>IF(D1363="","",I1363-L1363-N1363*J1363)</f>
        <v/>
      </c>
      <c r="Q1363" s="27">
        <f>IF(D1363="","",IF(AND(O1363&gt;0,P1363&gt;0),IF(O1363+P1363&lt;=J1363,1,2),IF(O1363+P1363&gt;0,1,0)))</f>
        <v/>
      </c>
      <c r="R1363" s="27">
        <f>IF(D1363="","",L1363+M1363+N1363+Q1363)</f>
        <v/>
      </c>
      <c r="S1363" s="27">
        <f>IF(D1363="","",SUMIFS('3_Package_List'!$H$2:$H$5001,'3_Package_List'!$E$2:$E$5001,C1363,'3_Package_List'!$G$2:$G$5001,D1363))</f>
        <v/>
      </c>
      <c r="T1363" s="27">
        <f>IF(D1363="","",SUMIFS('3_Package_List'!$J$2:$J$5001,'3_Package_List'!$E$2:$E$5001,C1363,'3_Package_List'!$G$2:$G$5001,D1363))</f>
        <v/>
      </c>
      <c r="U1363" s="27">
        <f>IF(D1363="","",COUNTIFS('3_Package_List'!$E$2:$E$5001,C1363,'3_Package_List'!$G$2:$G$5001,D1363))</f>
        <v/>
      </c>
      <c r="V1363" s="27">
        <f>IF(D1363="","",IF(U1363=0,"Not listed yet",IF(AND(S1363=H1363,T1363=I1363,U1363=R1363),"OK","Mismatch")))</f>
        <v/>
      </c>
    </row>
    <row r="1364">
      <c r="A1364" s="25" t="n"/>
      <c r="B1364" s="25" t="n"/>
      <c r="C1364" s="26" t="n"/>
      <c r="D1364" s="26" t="n"/>
      <c r="E1364" s="26" t="n"/>
      <c r="F1364" s="26" t="n"/>
      <c r="G1364" s="25" t="n"/>
      <c r="H1364" s="25" t="n"/>
      <c r="I1364" s="25" t="n"/>
      <c r="J1364" s="25" t="n"/>
      <c r="K1364" s="25" t="n"/>
      <c r="L1364" s="27">
        <f>IF(D1364="","",MIN(INT(H1364/J1364),I1364))</f>
        <v/>
      </c>
      <c r="M1364" s="27">
        <f>IF(D1364="","",INT((H1364-L1364*J1364)/J1364))</f>
        <v/>
      </c>
      <c r="N1364" s="27">
        <f>IF(D1364="","",INT((I1364-L1364)/J1364))</f>
        <v/>
      </c>
      <c r="O1364" s="27">
        <f>IF(D1364="","",H1364-L1364*J1364-M1364*J1364)</f>
        <v/>
      </c>
      <c r="P1364" s="27">
        <f>IF(D1364="","",I1364-L1364-N1364*J1364)</f>
        <v/>
      </c>
      <c r="Q1364" s="27">
        <f>IF(D1364="","",IF(AND(O1364&gt;0,P1364&gt;0),IF(O1364+P1364&lt;=J1364,1,2),IF(O1364+P1364&gt;0,1,0)))</f>
        <v/>
      </c>
      <c r="R1364" s="27">
        <f>IF(D1364="","",L1364+M1364+N1364+Q1364)</f>
        <v/>
      </c>
      <c r="S1364" s="27">
        <f>IF(D1364="","",SUMIFS('3_Package_List'!$H$2:$H$5001,'3_Package_List'!$E$2:$E$5001,C1364,'3_Package_List'!$G$2:$G$5001,D1364))</f>
        <v/>
      </c>
      <c r="T1364" s="27">
        <f>IF(D1364="","",SUMIFS('3_Package_List'!$J$2:$J$5001,'3_Package_List'!$E$2:$E$5001,C1364,'3_Package_List'!$G$2:$G$5001,D1364))</f>
        <v/>
      </c>
      <c r="U1364" s="27">
        <f>IF(D1364="","",COUNTIFS('3_Package_List'!$E$2:$E$5001,C1364,'3_Package_List'!$G$2:$G$5001,D1364))</f>
        <v/>
      </c>
      <c r="V1364" s="27">
        <f>IF(D1364="","",IF(U1364=0,"Not listed yet",IF(AND(S1364=H1364,T1364=I1364,U1364=R1364),"OK","Mismatch")))</f>
        <v/>
      </c>
    </row>
    <row r="1365">
      <c r="A1365" s="25" t="n"/>
      <c r="B1365" s="25" t="n"/>
      <c r="C1365" s="26" t="n"/>
      <c r="D1365" s="26" t="n"/>
      <c r="E1365" s="26" t="n"/>
      <c r="F1365" s="26" t="n"/>
      <c r="G1365" s="25" t="n"/>
      <c r="H1365" s="25" t="n"/>
      <c r="I1365" s="25" t="n"/>
      <c r="J1365" s="25" t="n"/>
      <c r="K1365" s="25" t="n"/>
      <c r="L1365" s="27">
        <f>IF(D1365="","",MIN(INT(H1365/J1365),I1365))</f>
        <v/>
      </c>
      <c r="M1365" s="27">
        <f>IF(D1365="","",INT((H1365-L1365*J1365)/J1365))</f>
        <v/>
      </c>
      <c r="N1365" s="27">
        <f>IF(D1365="","",INT((I1365-L1365)/J1365))</f>
        <v/>
      </c>
      <c r="O1365" s="27">
        <f>IF(D1365="","",H1365-L1365*J1365-M1365*J1365)</f>
        <v/>
      </c>
      <c r="P1365" s="27">
        <f>IF(D1365="","",I1365-L1365-N1365*J1365)</f>
        <v/>
      </c>
      <c r="Q1365" s="27">
        <f>IF(D1365="","",IF(AND(O1365&gt;0,P1365&gt;0),IF(O1365+P1365&lt;=J1365,1,2),IF(O1365+P1365&gt;0,1,0)))</f>
        <v/>
      </c>
      <c r="R1365" s="27">
        <f>IF(D1365="","",L1365+M1365+N1365+Q1365)</f>
        <v/>
      </c>
      <c r="S1365" s="27">
        <f>IF(D1365="","",SUMIFS('3_Package_List'!$H$2:$H$5001,'3_Package_List'!$E$2:$E$5001,C1365,'3_Package_List'!$G$2:$G$5001,D1365))</f>
        <v/>
      </c>
      <c r="T1365" s="27">
        <f>IF(D1365="","",SUMIFS('3_Package_List'!$J$2:$J$5001,'3_Package_List'!$E$2:$E$5001,C1365,'3_Package_List'!$G$2:$G$5001,D1365))</f>
        <v/>
      </c>
      <c r="U1365" s="27">
        <f>IF(D1365="","",COUNTIFS('3_Package_List'!$E$2:$E$5001,C1365,'3_Package_List'!$G$2:$G$5001,D1365))</f>
        <v/>
      </c>
      <c r="V1365" s="27">
        <f>IF(D1365="","",IF(U1365=0,"Not listed yet",IF(AND(S1365=H1365,T1365=I1365,U1365=R1365),"OK","Mismatch")))</f>
        <v/>
      </c>
    </row>
    <row r="1366">
      <c r="A1366" s="25" t="n"/>
      <c r="B1366" s="25" t="n"/>
      <c r="C1366" s="26" t="n"/>
      <c r="D1366" s="26" t="n"/>
      <c r="E1366" s="26" t="n"/>
      <c r="F1366" s="26" t="n"/>
      <c r="G1366" s="25" t="n"/>
      <c r="H1366" s="25" t="n"/>
      <c r="I1366" s="25" t="n"/>
      <c r="J1366" s="25" t="n"/>
      <c r="K1366" s="25" t="n"/>
      <c r="L1366" s="27">
        <f>IF(D1366="","",MIN(INT(H1366/J1366),I1366))</f>
        <v/>
      </c>
      <c r="M1366" s="27">
        <f>IF(D1366="","",INT((H1366-L1366*J1366)/J1366))</f>
        <v/>
      </c>
      <c r="N1366" s="27">
        <f>IF(D1366="","",INT((I1366-L1366)/J1366))</f>
        <v/>
      </c>
      <c r="O1366" s="27">
        <f>IF(D1366="","",H1366-L1366*J1366-M1366*J1366)</f>
        <v/>
      </c>
      <c r="P1366" s="27">
        <f>IF(D1366="","",I1366-L1366-N1366*J1366)</f>
        <v/>
      </c>
      <c r="Q1366" s="27">
        <f>IF(D1366="","",IF(AND(O1366&gt;0,P1366&gt;0),IF(O1366+P1366&lt;=J1366,1,2),IF(O1366+P1366&gt;0,1,0)))</f>
        <v/>
      </c>
      <c r="R1366" s="27">
        <f>IF(D1366="","",L1366+M1366+N1366+Q1366)</f>
        <v/>
      </c>
      <c r="S1366" s="27">
        <f>IF(D1366="","",SUMIFS('3_Package_List'!$H$2:$H$5001,'3_Package_List'!$E$2:$E$5001,C1366,'3_Package_List'!$G$2:$G$5001,D1366))</f>
        <v/>
      </c>
      <c r="T1366" s="27">
        <f>IF(D1366="","",SUMIFS('3_Package_List'!$J$2:$J$5001,'3_Package_List'!$E$2:$E$5001,C1366,'3_Package_List'!$G$2:$G$5001,D1366))</f>
        <v/>
      </c>
      <c r="U1366" s="27">
        <f>IF(D1366="","",COUNTIFS('3_Package_List'!$E$2:$E$5001,C1366,'3_Package_List'!$G$2:$G$5001,D1366))</f>
        <v/>
      </c>
      <c r="V1366" s="27">
        <f>IF(D1366="","",IF(U1366=0,"Not listed yet",IF(AND(S1366=H1366,T1366=I1366,U1366=R1366),"OK","Mismatch")))</f>
        <v/>
      </c>
    </row>
    <row r="1367">
      <c r="A1367" s="25" t="n"/>
      <c r="B1367" s="25" t="n"/>
      <c r="C1367" s="26" t="n"/>
      <c r="D1367" s="26" t="n"/>
      <c r="E1367" s="26" t="n"/>
      <c r="F1367" s="26" t="n"/>
      <c r="G1367" s="25" t="n"/>
      <c r="H1367" s="25" t="n"/>
      <c r="I1367" s="25" t="n"/>
      <c r="J1367" s="25" t="n"/>
      <c r="K1367" s="25" t="n"/>
      <c r="L1367" s="27">
        <f>IF(D1367="","",MIN(INT(H1367/J1367),I1367))</f>
        <v/>
      </c>
      <c r="M1367" s="27">
        <f>IF(D1367="","",INT((H1367-L1367*J1367)/J1367))</f>
        <v/>
      </c>
      <c r="N1367" s="27">
        <f>IF(D1367="","",INT((I1367-L1367)/J1367))</f>
        <v/>
      </c>
      <c r="O1367" s="27">
        <f>IF(D1367="","",H1367-L1367*J1367-M1367*J1367)</f>
        <v/>
      </c>
      <c r="P1367" s="27">
        <f>IF(D1367="","",I1367-L1367-N1367*J1367)</f>
        <v/>
      </c>
      <c r="Q1367" s="27">
        <f>IF(D1367="","",IF(AND(O1367&gt;0,P1367&gt;0),IF(O1367+P1367&lt;=J1367,1,2),IF(O1367+P1367&gt;0,1,0)))</f>
        <v/>
      </c>
      <c r="R1367" s="27">
        <f>IF(D1367="","",L1367+M1367+N1367+Q1367)</f>
        <v/>
      </c>
      <c r="S1367" s="27">
        <f>IF(D1367="","",SUMIFS('3_Package_List'!$H$2:$H$5001,'3_Package_List'!$E$2:$E$5001,C1367,'3_Package_List'!$G$2:$G$5001,D1367))</f>
        <v/>
      </c>
      <c r="T1367" s="27">
        <f>IF(D1367="","",SUMIFS('3_Package_List'!$J$2:$J$5001,'3_Package_List'!$E$2:$E$5001,C1367,'3_Package_List'!$G$2:$G$5001,D1367))</f>
        <v/>
      </c>
      <c r="U1367" s="27">
        <f>IF(D1367="","",COUNTIFS('3_Package_List'!$E$2:$E$5001,C1367,'3_Package_List'!$G$2:$G$5001,D1367))</f>
        <v/>
      </c>
      <c r="V1367" s="27">
        <f>IF(D1367="","",IF(U1367=0,"Not listed yet",IF(AND(S1367=H1367,T1367=I1367,U1367=R1367),"OK","Mismatch")))</f>
        <v/>
      </c>
    </row>
    <row r="1368">
      <c r="A1368" s="25" t="n"/>
      <c r="B1368" s="25" t="n"/>
      <c r="C1368" s="26" t="n"/>
      <c r="D1368" s="26" t="n"/>
      <c r="E1368" s="26" t="n"/>
      <c r="F1368" s="26" t="n"/>
      <c r="G1368" s="25" t="n"/>
      <c r="H1368" s="25" t="n"/>
      <c r="I1368" s="25" t="n"/>
      <c r="J1368" s="25" t="n"/>
      <c r="K1368" s="25" t="n"/>
      <c r="L1368" s="27">
        <f>IF(D1368="","",MIN(INT(H1368/J1368),I1368))</f>
        <v/>
      </c>
      <c r="M1368" s="27">
        <f>IF(D1368="","",INT((H1368-L1368*J1368)/J1368))</f>
        <v/>
      </c>
      <c r="N1368" s="27">
        <f>IF(D1368="","",INT((I1368-L1368)/J1368))</f>
        <v/>
      </c>
      <c r="O1368" s="27">
        <f>IF(D1368="","",H1368-L1368*J1368-M1368*J1368)</f>
        <v/>
      </c>
      <c r="P1368" s="27">
        <f>IF(D1368="","",I1368-L1368-N1368*J1368)</f>
        <v/>
      </c>
      <c r="Q1368" s="27">
        <f>IF(D1368="","",IF(AND(O1368&gt;0,P1368&gt;0),IF(O1368+P1368&lt;=J1368,1,2),IF(O1368+P1368&gt;0,1,0)))</f>
        <v/>
      </c>
      <c r="R1368" s="27">
        <f>IF(D1368="","",L1368+M1368+N1368+Q1368)</f>
        <v/>
      </c>
      <c r="S1368" s="27">
        <f>IF(D1368="","",SUMIFS('3_Package_List'!$H$2:$H$5001,'3_Package_List'!$E$2:$E$5001,C1368,'3_Package_List'!$G$2:$G$5001,D1368))</f>
        <v/>
      </c>
      <c r="T1368" s="27">
        <f>IF(D1368="","",SUMIFS('3_Package_List'!$J$2:$J$5001,'3_Package_List'!$E$2:$E$5001,C1368,'3_Package_List'!$G$2:$G$5001,D1368))</f>
        <v/>
      </c>
      <c r="U1368" s="27">
        <f>IF(D1368="","",COUNTIFS('3_Package_List'!$E$2:$E$5001,C1368,'3_Package_List'!$G$2:$G$5001,D1368))</f>
        <v/>
      </c>
      <c r="V1368" s="27">
        <f>IF(D1368="","",IF(U1368=0,"Not listed yet",IF(AND(S1368=H1368,T1368=I1368,U1368=R1368),"OK","Mismatch")))</f>
        <v/>
      </c>
    </row>
    <row r="1369">
      <c r="A1369" s="25" t="n"/>
      <c r="B1369" s="25" t="n"/>
      <c r="C1369" s="26" t="n"/>
      <c r="D1369" s="26" t="n"/>
      <c r="E1369" s="26" t="n"/>
      <c r="F1369" s="26" t="n"/>
      <c r="G1369" s="25" t="n"/>
      <c r="H1369" s="25" t="n"/>
      <c r="I1369" s="25" t="n"/>
      <c r="J1369" s="25" t="n"/>
      <c r="K1369" s="25" t="n"/>
      <c r="L1369" s="27">
        <f>IF(D1369="","",MIN(INT(H1369/J1369),I1369))</f>
        <v/>
      </c>
      <c r="M1369" s="27">
        <f>IF(D1369="","",INT((H1369-L1369*J1369)/J1369))</f>
        <v/>
      </c>
      <c r="N1369" s="27">
        <f>IF(D1369="","",INT((I1369-L1369)/J1369))</f>
        <v/>
      </c>
      <c r="O1369" s="27">
        <f>IF(D1369="","",H1369-L1369*J1369-M1369*J1369)</f>
        <v/>
      </c>
      <c r="P1369" s="27">
        <f>IF(D1369="","",I1369-L1369-N1369*J1369)</f>
        <v/>
      </c>
      <c r="Q1369" s="27">
        <f>IF(D1369="","",IF(AND(O1369&gt;0,P1369&gt;0),IF(O1369+P1369&lt;=J1369,1,2),IF(O1369+P1369&gt;0,1,0)))</f>
        <v/>
      </c>
      <c r="R1369" s="27">
        <f>IF(D1369="","",L1369+M1369+N1369+Q1369)</f>
        <v/>
      </c>
      <c r="S1369" s="27">
        <f>IF(D1369="","",SUMIFS('3_Package_List'!$H$2:$H$5001,'3_Package_List'!$E$2:$E$5001,C1369,'3_Package_List'!$G$2:$G$5001,D1369))</f>
        <v/>
      </c>
      <c r="T1369" s="27">
        <f>IF(D1369="","",SUMIFS('3_Package_List'!$J$2:$J$5001,'3_Package_List'!$E$2:$E$5001,C1369,'3_Package_List'!$G$2:$G$5001,D1369))</f>
        <v/>
      </c>
      <c r="U1369" s="27">
        <f>IF(D1369="","",COUNTIFS('3_Package_List'!$E$2:$E$5001,C1369,'3_Package_List'!$G$2:$G$5001,D1369))</f>
        <v/>
      </c>
      <c r="V1369" s="27">
        <f>IF(D1369="","",IF(U1369=0,"Not listed yet",IF(AND(S1369=H1369,T1369=I1369,U1369=R1369),"OK","Mismatch")))</f>
        <v/>
      </c>
    </row>
    <row r="1370">
      <c r="A1370" s="25" t="n"/>
      <c r="B1370" s="25" t="n"/>
      <c r="C1370" s="26" t="n"/>
      <c r="D1370" s="26" t="n"/>
      <c r="E1370" s="26" t="n"/>
      <c r="F1370" s="26" t="n"/>
      <c r="G1370" s="25" t="n"/>
      <c r="H1370" s="25" t="n"/>
      <c r="I1370" s="25" t="n"/>
      <c r="J1370" s="25" t="n"/>
      <c r="K1370" s="25" t="n"/>
      <c r="L1370" s="27">
        <f>IF(D1370="","",MIN(INT(H1370/J1370),I1370))</f>
        <v/>
      </c>
      <c r="M1370" s="27">
        <f>IF(D1370="","",INT((H1370-L1370*J1370)/J1370))</f>
        <v/>
      </c>
      <c r="N1370" s="27">
        <f>IF(D1370="","",INT((I1370-L1370)/J1370))</f>
        <v/>
      </c>
      <c r="O1370" s="27">
        <f>IF(D1370="","",H1370-L1370*J1370-M1370*J1370)</f>
        <v/>
      </c>
      <c r="P1370" s="27">
        <f>IF(D1370="","",I1370-L1370-N1370*J1370)</f>
        <v/>
      </c>
      <c r="Q1370" s="27">
        <f>IF(D1370="","",IF(AND(O1370&gt;0,P1370&gt;0),IF(O1370+P1370&lt;=J1370,1,2),IF(O1370+P1370&gt;0,1,0)))</f>
        <v/>
      </c>
      <c r="R1370" s="27">
        <f>IF(D1370="","",L1370+M1370+N1370+Q1370)</f>
        <v/>
      </c>
      <c r="S1370" s="27">
        <f>IF(D1370="","",SUMIFS('3_Package_List'!$H$2:$H$5001,'3_Package_List'!$E$2:$E$5001,C1370,'3_Package_List'!$G$2:$G$5001,D1370))</f>
        <v/>
      </c>
      <c r="T1370" s="27">
        <f>IF(D1370="","",SUMIFS('3_Package_List'!$J$2:$J$5001,'3_Package_List'!$E$2:$E$5001,C1370,'3_Package_List'!$G$2:$G$5001,D1370))</f>
        <v/>
      </c>
      <c r="U1370" s="27">
        <f>IF(D1370="","",COUNTIFS('3_Package_List'!$E$2:$E$5001,C1370,'3_Package_List'!$G$2:$G$5001,D1370))</f>
        <v/>
      </c>
      <c r="V1370" s="27">
        <f>IF(D1370="","",IF(U1370=0,"Not listed yet",IF(AND(S1370=H1370,T1370=I1370,U1370=R1370),"OK","Mismatch")))</f>
        <v/>
      </c>
    </row>
    <row r="1371">
      <c r="A1371" s="25" t="n"/>
      <c r="B1371" s="25" t="n"/>
      <c r="C1371" s="26" t="n"/>
      <c r="D1371" s="26" t="n"/>
      <c r="E1371" s="26" t="n"/>
      <c r="F1371" s="26" t="n"/>
      <c r="G1371" s="25" t="n"/>
      <c r="H1371" s="25" t="n"/>
      <c r="I1371" s="25" t="n"/>
      <c r="J1371" s="25" t="n"/>
      <c r="K1371" s="25" t="n"/>
      <c r="L1371" s="27">
        <f>IF(D1371="","",MIN(INT(H1371/J1371),I1371))</f>
        <v/>
      </c>
      <c r="M1371" s="27">
        <f>IF(D1371="","",INT((H1371-L1371*J1371)/J1371))</f>
        <v/>
      </c>
      <c r="N1371" s="27">
        <f>IF(D1371="","",INT((I1371-L1371)/J1371))</f>
        <v/>
      </c>
      <c r="O1371" s="27">
        <f>IF(D1371="","",H1371-L1371*J1371-M1371*J1371)</f>
        <v/>
      </c>
      <c r="P1371" s="27">
        <f>IF(D1371="","",I1371-L1371-N1371*J1371)</f>
        <v/>
      </c>
      <c r="Q1371" s="27">
        <f>IF(D1371="","",IF(AND(O1371&gt;0,P1371&gt;0),IF(O1371+P1371&lt;=J1371,1,2),IF(O1371+P1371&gt;0,1,0)))</f>
        <v/>
      </c>
      <c r="R1371" s="27">
        <f>IF(D1371="","",L1371+M1371+N1371+Q1371)</f>
        <v/>
      </c>
      <c r="S1371" s="27">
        <f>IF(D1371="","",SUMIFS('3_Package_List'!$H$2:$H$5001,'3_Package_List'!$E$2:$E$5001,C1371,'3_Package_List'!$G$2:$G$5001,D1371))</f>
        <v/>
      </c>
      <c r="T1371" s="27">
        <f>IF(D1371="","",SUMIFS('3_Package_List'!$J$2:$J$5001,'3_Package_List'!$E$2:$E$5001,C1371,'3_Package_List'!$G$2:$G$5001,D1371))</f>
        <v/>
      </c>
      <c r="U1371" s="27">
        <f>IF(D1371="","",COUNTIFS('3_Package_List'!$E$2:$E$5001,C1371,'3_Package_List'!$G$2:$G$5001,D1371))</f>
        <v/>
      </c>
      <c r="V1371" s="27">
        <f>IF(D1371="","",IF(U1371=0,"Not listed yet",IF(AND(S1371=H1371,T1371=I1371,U1371=R1371),"OK","Mismatch")))</f>
        <v/>
      </c>
    </row>
    <row r="1372">
      <c r="A1372" s="25" t="n"/>
      <c r="B1372" s="25" t="n"/>
      <c r="C1372" s="26" t="n"/>
      <c r="D1372" s="26" t="n"/>
      <c r="E1372" s="26" t="n"/>
      <c r="F1372" s="26" t="n"/>
      <c r="G1372" s="25" t="n"/>
      <c r="H1372" s="25" t="n"/>
      <c r="I1372" s="25" t="n"/>
      <c r="J1372" s="25" t="n"/>
      <c r="K1372" s="25" t="n"/>
      <c r="L1372" s="27">
        <f>IF(D1372="","",MIN(INT(H1372/J1372),I1372))</f>
        <v/>
      </c>
      <c r="M1372" s="27">
        <f>IF(D1372="","",INT((H1372-L1372*J1372)/J1372))</f>
        <v/>
      </c>
      <c r="N1372" s="27">
        <f>IF(D1372="","",INT((I1372-L1372)/J1372))</f>
        <v/>
      </c>
      <c r="O1372" s="27">
        <f>IF(D1372="","",H1372-L1372*J1372-M1372*J1372)</f>
        <v/>
      </c>
      <c r="P1372" s="27">
        <f>IF(D1372="","",I1372-L1372-N1372*J1372)</f>
        <v/>
      </c>
      <c r="Q1372" s="27">
        <f>IF(D1372="","",IF(AND(O1372&gt;0,P1372&gt;0),IF(O1372+P1372&lt;=J1372,1,2),IF(O1372+P1372&gt;0,1,0)))</f>
        <v/>
      </c>
      <c r="R1372" s="27">
        <f>IF(D1372="","",L1372+M1372+N1372+Q1372)</f>
        <v/>
      </c>
      <c r="S1372" s="27">
        <f>IF(D1372="","",SUMIFS('3_Package_List'!$H$2:$H$5001,'3_Package_List'!$E$2:$E$5001,C1372,'3_Package_List'!$G$2:$G$5001,D1372))</f>
        <v/>
      </c>
      <c r="T1372" s="27">
        <f>IF(D1372="","",SUMIFS('3_Package_List'!$J$2:$J$5001,'3_Package_List'!$E$2:$E$5001,C1372,'3_Package_List'!$G$2:$G$5001,D1372))</f>
        <v/>
      </c>
      <c r="U1372" s="27">
        <f>IF(D1372="","",COUNTIFS('3_Package_List'!$E$2:$E$5001,C1372,'3_Package_List'!$G$2:$G$5001,D1372))</f>
        <v/>
      </c>
      <c r="V1372" s="27">
        <f>IF(D1372="","",IF(U1372=0,"Not listed yet",IF(AND(S1372=H1372,T1372=I1372,U1372=R1372),"OK","Mismatch")))</f>
        <v/>
      </c>
    </row>
    <row r="1373">
      <c r="A1373" s="25" t="n"/>
      <c r="B1373" s="25" t="n"/>
      <c r="C1373" s="26" t="n"/>
      <c r="D1373" s="26" t="n"/>
      <c r="E1373" s="26" t="n"/>
      <c r="F1373" s="26" t="n"/>
      <c r="G1373" s="25" t="n"/>
      <c r="H1373" s="25" t="n"/>
      <c r="I1373" s="25" t="n"/>
      <c r="J1373" s="25" t="n"/>
      <c r="K1373" s="25" t="n"/>
      <c r="L1373" s="27">
        <f>IF(D1373="","",MIN(INT(H1373/J1373),I1373))</f>
        <v/>
      </c>
      <c r="M1373" s="27">
        <f>IF(D1373="","",INT((H1373-L1373*J1373)/J1373))</f>
        <v/>
      </c>
      <c r="N1373" s="27">
        <f>IF(D1373="","",INT((I1373-L1373)/J1373))</f>
        <v/>
      </c>
      <c r="O1373" s="27">
        <f>IF(D1373="","",H1373-L1373*J1373-M1373*J1373)</f>
        <v/>
      </c>
      <c r="P1373" s="27">
        <f>IF(D1373="","",I1373-L1373-N1373*J1373)</f>
        <v/>
      </c>
      <c r="Q1373" s="27">
        <f>IF(D1373="","",IF(AND(O1373&gt;0,P1373&gt;0),IF(O1373+P1373&lt;=J1373,1,2),IF(O1373+P1373&gt;0,1,0)))</f>
        <v/>
      </c>
      <c r="R1373" s="27">
        <f>IF(D1373="","",L1373+M1373+N1373+Q1373)</f>
        <v/>
      </c>
      <c r="S1373" s="27">
        <f>IF(D1373="","",SUMIFS('3_Package_List'!$H$2:$H$5001,'3_Package_List'!$E$2:$E$5001,C1373,'3_Package_List'!$G$2:$G$5001,D1373))</f>
        <v/>
      </c>
      <c r="T1373" s="27">
        <f>IF(D1373="","",SUMIFS('3_Package_List'!$J$2:$J$5001,'3_Package_List'!$E$2:$E$5001,C1373,'3_Package_List'!$G$2:$G$5001,D1373))</f>
        <v/>
      </c>
      <c r="U1373" s="27">
        <f>IF(D1373="","",COUNTIFS('3_Package_List'!$E$2:$E$5001,C1373,'3_Package_List'!$G$2:$G$5001,D1373))</f>
        <v/>
      </c>
      <c r="V1373" s="27">
        <f>IF(D1373="","",IF(U1373=0,"Not listed yet",IF(AND(S1373=H1373,T1373=I1373,U1373=R1373),"OK","Mismatch")))</f>
        <v/>
      </c>
    </row>
    <row r="1374">
      <c r="A1374" s="25" t="n"/>
      <c r="B1374" s="25" t="n"/>
      <c r="C1374" s="26" t="n"/>
      <c r="D1374" s="26" t="n"/>
      <c r="E1374" s="26" t="n"/>
      <c r="F1374" s="26" t="n"/>
      <c r="G1374" s="25" t="n"/>
      <c r="H1374" s="25" t="n"/>
      <c r="I1374" s="25" t="n"/>
      <c r="J1374" s="25" t="n"/>
      <c r="K1374" s="25" t="n"/>
      <c r="L1374" s="27">
        <f>IF(D1374="","",MIN(INT(H1374/J1374),I1374))</f>
        <v/>
      </c>
      <c r="M1374" s="27">
        <f>IF(D1374="","",INT((H1374-L1374*J1374)/J1374))</f>
        <v/>
      </c>
      <c r="N1374" s="27">
        <f>IF(D1374="","",INT((I1374-L1374)/J1374))</f>
        <v/>
      </c>
      <c r="O1374" s="27">
        <f>IF(D1374="","",H1374-L1374*J1374-M1374*J1374)</f>
        <v/>
      </c>
      <c r="P1374" s="27">
        <f>IF(D1374="","",I1374-L1374-N1374*J1374)</f>
        <v/>
      </c>
      <c r="Q1374" s="27">
        <f>IF(D1374="","",IF(AND(O1374&gt;0,P1374&gt;0),IF(O1374+P1374&lt;=J1374,1,2),IF(O1374+P1374&gt;0,1,0)))</f>
        <v/>
      </c>
      <c r="R1374" s="27">
        <f>IF(D1374="","",L1374+M1374+N1374+Q1374)</f>
        <v/>
      </c>
      <c r="S1374" s="27">
        <f>IF(D1374="","",SUMIFS('3_Package_List'!$H$2:$H$5001,'3_Package_List'!$E$2:$E$5001,C1374,'3_Package_List'!$G$2:$G$5001,D1374))</f>
        <v/>
      </c>
      <c r="T1374" s="27">
        <f>IF(D1374="","",SUMIFS('3_Package_List'!$J$2:$J$5001,'3_Package_List'!$E$2:$E$5001,C1374,'3_Package_List'!$G$2:$G$5001,D1374))</f>
        <v/>
      </c>
      <c r="U1374" s="27">
        <f>IF(D1374="","",COUNTIFS('3_Package_List'!$E$2:$E$5001,C1374,'3_Package_List'!$G$2:$G$5001,D1374))</f>
        <v/>
      </c>
      <c r="V1374" s="27">
        <f>IF(D1374="","",IF(U1374=0,"Not listed yet",IF(AND(S1374=H1374,T1374=I1374,U1374=R1374),"OK","Mismatch")))</f>
        <v/>
      </c>
    </row>
    <row r="1375">
      <c r="A1375" s="25" t="n"/>
      <c r="B1375" s="25" t="n"/>
      <c r="C1375" s="26" t="n"/>
      <c r="D1375" s="26" t="n"/>
      <c r="E1375" s="26" t="n"/>
      <c r="F1375" s="26" t="n"/>
      <c r="G1375" s="25" t="n"/>
      <c r="H1375" s="25" t="n"/>
      <c r="I1375" s="25" t="n"/>
      <c r="J1375" s="25" t="n"/>
      <c r="K1375" s="25" t="n"/>
      <c r="L1375" s="27">
        <f>IF(D1375="","",MIN(INT(H1375/J1375),I1375))</f>
        <v/>
      </c>
      <c r="M1375" s="27">
        <f>IF(D1375="","",INT((H1375-L1375*J1375)/J1375))</f>
        <v/>
      </c>
      <c r="N1375" s="27">
        <f>IF(D1375="","",INT((I1375-L1375)/J1375))</f>
        <v/>
      </c>
      <c r="O1375" s="27">
        <f>IF(D1375="","",H1375-L1375*J1375-M1375*J1375)</f>
        <v/>
      </c>
      <c r="P1375" s="27">
        <f>IF(D1375="","",I1375-L1375-N1375*J1375)</f>
        <v/>
      </c>
      <c r="Q1375" s="27">
        <f>IF(D1375="","",IF(AND(O1375&gt;0,P1375&gt;0),IF(O1375+P1375&lt;=J1375,1,2),IF(O1375+P1375&gt;0,1,0)))</f>
        <v/>
      </c>
      <c r="R1375" s="27">
        <f>IF(D1375="","",L1375+M1375+N1375+Q1375)</f>
        <v/>
      </c>
      <c r="S1375" s="27">
        <f>IF(D1375="","",SUMIFS('3_Package_List'!$H$2:$H$5001,'3_Package_List'!$E$2:$E$5001,C1375,'3_Package_List'!$G$2:$G$5001,D1375))</f>
        <v/>
      </c>
      <c r="T1375" s="27">
        <f>IF(D1375="","",SUMIFS('3_Package_List'!$J$2:$J$5001,'3_Package_List'!$E$2:$E$5001,C1375,'3_Package_List'!$G$2:$G$5001,D1375))</f>
        <v/>
      </c>
      <c r="U1375" s="27">
        <f>IF(D1375="","",COUNTIFS('3_Package_List'!$E$2:$E$5001,C1375,'3_Package_List'!$G$2:$G$5001,D1375))</f>
        <v/>
      </c>
      <c r="V1375" s="27">
        <f>IF(D1375="","",IF(U1375=0,"Not listed yet",IF(AND(S1375=H1375,T1375=I1375,U1375=R1375),"OK","Mismatch")))</f>
        <v/>
      </c>
    </row>
    <row r="1376">
      <c r="A1376" s="25" t="n"/>
      <c r="B1376" s="25" t="n"/>
      <c r="C1376" s="26" t="n"/>
      <c r="D1376" s="26" t="n"/>
      <c r="E1376" s="26" t="n"/>
      <c r="F1376" s="26" t="n"/>
      <c r="G1376" s="25" t="n"/>
      <c r="H1376" s="25" t="n"/>
      <c r="I1376" s="25" t="n"/>
      <c r="J1376" s="25" t="n"/>
      <c r="K1376" s="25" t="n"/>
      <c r="L1376" s="27">
        <f>IF(D1376="","",MIN(INT(H1376/J1376),I1376))</f>
        <v/>
      </c>
      <c r="M1376" s="27">
        <f>IF(D1376="","",INT((H1376-L1376*J1376)/J1376))</f>
        <v/>
      </c>
      <c r="N1376" s="27">
        <f>IF(D1376="","",INT((I1376-L1376)/J1376))</f>
        <v/>
      </c>
      <c r="O1376" s="27">
        <f>IF(D1376="","",H1376-L1376*J1376-M1376*J1376)</f>
        <v/>
      </c>
      <c r="P1376" s="27">
        <f>IF(D1376="","",I1376-L1376-N1376*J1376)</f>
        <v/>
      </c>
      <c r="Q1376" s="27">
        <f>IF(D1376="","",IF(AND(O1376&gt;0,P1376&gt;0),IF(O1376+P1376&lt;=J1376,1,2),IF(O1376+P1376&gt;0,1,0)))</f>
        <v/>
      </c>
      <c r="R1376" s="27">
        <f>IF(D1376="","",L1376+M1376+N1376+Q1376)</f>
        <v/>
      </c>
      <c r="S1376" s="27">
        <f>IF(D1376="","",SUMIFS('3_Package_List'!$H$2:$H$5001,'3_Package_List'!$E$2:$E$5001,C1376,'3_Package_List'!$G$2:$G$5001,D1376))</f>
        <v/>
      </c>
      <c r="T1376" s="27">
        <f>IF(D1376="","",SUMIFS('3_Package_List'!$J$2:$J$5001,'3_Package_List'!$E$2:$E$5001,C1376,'3_Package_List'!$G$2:$G$5001,D1376))</f>
        <v/>
      </c>
      <c r="U1376" s="27">
        <f>IF(D1376="","",COUNTIFS('3_Package_List'!$E$2:$E$5001,C1376,'3_Package_List'!$G$2:$G$5001,D1376))</f>
        <v/>
      </c>
      <c r="V1376" s="27">
        <f>IF(D1376="","",IF(U1376=0,"Not listed yet",IF(AND(S1376=H1376,T1376=I1376,U1376=R1376),"OK","Mismatch")))</f>
        <v/>
      </c>
    </row>
    <row r="1377">
      <c r="A1377" s="25" t="n"/>
      <c r="B1377" s="25" t="n"/>
      <c r="C1377" s="26" t="n"/>
      <c r="D1377" s="26" t="n"/>
      <c r="E1377" s="26" t="n"/>
      <c r="F1377" s="26" t="n"/>
      <c r="G1377" s="25" t="n"/>
      <c r="H1377" s="25" t="n"/>
      <c r="I1377" s="25" t="n"/>
      <c r="J1377" s="25" t="n"/>
      <c r="K1377" s="25" t="n"/>
      <c r="L1377" s="27">
        <f>IF(D1377="","",MIN(INT(H1377/J1377),I1377))</f>
        <v/>
      </c>
      <c r="M1377" s="27">
        <f>IF(D1377="","",INT((H1377-L1377*J1377)/J1377))</f>
        <v/>
      </c>
      <c r="N1377" s="27">
        <f>IF(D1377="","",INT((I1377-L1377)/J1377))</f>
        <v/>
      </c>
      <c r="O1377" s="27">
        <f>IF(D1377="","",H1377-L1377*J1377-M1377*J1377)</f>
        <v/>
      </c>
      <c r="P1377" s="27">
        <f>IF(D1377="","",I1377-L1377-N1377*J1377)</f>
        <v/>
      </c>
      <c r="Q1377" s="27">
        <f>IF(D1377="","",IF(AND(O1377&gt;0,P1377&gt;0),IF(O1377+P1377&lt;=J1377,1,2),IF(O1377+P1377&gt;0,1,0)))</f>
        <v/>
      </c>
      <c r="R1377" s="27">
        <f>IF(D1377="","",L1377+M1377+N1377+Q1377)</f>
        <v/>
      </c>
      <c r="S1377" s="27">
        <f>IF(D1377="","",SUMIFS('3_Package_List'!$H$2:$H$5001,'3_Package_List'!$E$2:$E$5001,C1377,'3_Package_List'!$G$2:$G$5001,D1377))</f>
        <v/>
      </c>
      <c r="T1377" s="27">
        <f>IF(D1377="","",SUMIFS('3_Package_List'!$J$2:$J$5001,'3_Package_List'!$E$2:$E$5001,C1377,'3_Package_List'!$G$2:$G$5001,D1377))</f>
        <v/>
      </c>
      <c r="U1377" s="27">
        <f>IF(D1377="","",COUNTIFS('3_Package_List'!$E$2:$E$5001,C1377,'3_Package_List'!$G$2:$G$5001,D1377))</f>
        <v/>
      </c>
      <c r="V1377" s="27">
        <f>IF(D1377="","",IF(U1377=0,"Not listed yet",IF(AND(S1377=H1377,T1377=I1377,U1377=R1377),"OK","Mismatch")))</f>
        <v/>
      </c>
    </row>
    <row r="1378">
      <c r="A1378" s="25" t="n"/>
      <c r="B1378" s="25" t="n"/>
      <c r="C1378" s="26" t="n"/>
      <c r="D1378" s="26" t="n"/>
      <c r="E1378" s="26" t="n"/>
      <c r="F1378" s="26" t="n"/>
      <c r="G1378" s="25" t="n"/>
      <c r="H1378" s="25" t="n"/>
      <c r="I1378" s="25" t="n"/>
      <c r="J1378" s="25" t="n"/>
      <c r="K1378" s="25" t="n"/>
      <c r="L1378" s="27">
        <f>IF(D1378="","",MIN(INT(H1378/J1378),I1378))</f>
        <v/>
      </c>
      <c r="M1378" s="27">
        <f>IF(D1378="","",INT((H1378-L1378*J1378)/J1378))</f>
        <v/>
      </c>
      <c r="N1378" s="27">
        <f>IF(D1378="","",INT((I1378-L1378)/J1378))</f>
        <v/>
      </c>
      <c r="O1378" s="27">
        <f>IF(D1378="","",H1378-L1378*J1378-M1378*J1378)</f>
        <v/>
      </c>
      <c r="P1378" s="27">
        <f>IF(D1378="","",I1378-L1378-N1378*J1378)</f>
        <v/>
      </c>
      <c r="Q1378" s="27">
        <f>IF(D1378="","",IF(AND(O1378&gt;0,P1378&gt;0),IF(O1378+P1378&lt;=J1378,1,2),IF(O1378+P1378&gt;0,1,0)))</f>
        <v/>
      </c>
      <c r="R1378" s="27">
        <f>IF(D1378="","",L1378+M1378+N1378+Q1378)</f>
        <v/>
      </c>
      <c r="S1378" s="27">
        <f>IF(D1378="","",SUMIFS('3_Package_List'!$H$2:$H$5001,'3_Package_List'!$E$2:$E$5001,C1378,'3_Package_List'!$G$2:$G$5001,D1378))</f>
        <v/>
      </c>
      <c r="T1378" s="27">
        <f>IF(D1378="","",SUMIFS('3_Package_List'!$J$2:$J$5001,'3_Package_List'!$E$2:$E$5001,C1378,'3_Package_List'!$G$2:$G$5001,D1378))</f>
        <v/>
      </c>
      <c r="U1378" s="27">
        <f>IF(D1378="","",COUNTIFS('3_Package_List'!$E$2:$E$5001,C1378,'3_Package_List'!$G$2:$G$5001,D1378))</f>
        <v/>
      </c>
      <c r="V1378" s="27">
        <f>IF(D1378="","",IF(U1378=0,"Not listed yet",IF(AND(S1378=H1378,T1378=I1378,U1378=R1378),"OK","Mismatch")))</f>
        <v/>
      </c>
    </row>
    <row r="1379">
      <c r="A1379" s="25" t="n"/>
      <c r="B1379" s="25" t="n"/>
      <c r="C1379" s="26" t="n"/>
      <c r="D1379" s="26" t="n"/>
      <c r="E1379" s="26" t="n"/>
      <c r="F1379" s="26" t="n"/>
      <c r="G1379" s="25" t="n"/>
      <c r="H1379" s="25" t="n"/>
      <c r="I1379" s="25" t="n"/>
      <c r="J1379" s="25" t="n"/>
      <c r="K1379" s="25" t="n"/>
      <c r="L1379" s="27">
        <f>IF(D1379="","",MIN(INT(H1379/J1379),I1379))</f>
        <v/>
      </c>
      <c r="M1379" s="27">
        <f>IF(D1379="","",INT((H1379-L1379*J1379)/J1379))</f>
        <v/>
      </c>
      <c r="N1379" s="27">
        <f>IF(D1379="","",INT((I1379-L1379)/J1379))</f>
        <v/>
      </c>
      <c r="O1379" s="27">
        <f>IF(D1379="","",H1379-L1379*J1379-M1379*J1379)</f>
        <v/>
      </c>
      <c r="P1379" s="27">
        <f>IF(D1379="","",I1379-L1379-N1379*J1379)</f>
        <v/>
      </c>
      <c r="Q1379" s="27">
        <f>IF(D1379="","",IF(AND(O1379&gt;0,P1379&gt;0),IF(O1379+P1379&lt;=J1379,1,2),IF(O1379+P1379&gt;0,1,0)))</f>
        <v/>
      </c>
      <c r="R1379" s="27">
        <f>IF(D1379="","",L1379+M1379+N1379+Q1379)</f>
        <v/>
      </c>
      <c r="S1379" s="27">
        <f>IF(D1379="","",SUMIFS('3_Package_List'!$H$2:$H$5001,'3_Package_List'!$E$2:$E$5001,C1379,'3_Package_List'!$G$2:$G$5001,D1379))</f>
        <v/>
      </c>
      <c r="T1379" s="27">
        <f>IF(D1379="","",SUMIFS('3_Package_List'!$J$2:$J$5001,'3_Package_List'!$E$2:$E$5001,C1379,'3_Package_List'!$G$2:$G$5001,D1379))</f>
        <v/>
      </c>
      <c r="U1379" s="27">
        <f>IF(D1379="","",COUNTIFS('3_Package_List'!$E$2:$E$5001,C1379,'3_Package_List'!$G$2:$G$5001,D1379))</f>
        <v/>
      </c>
      <c r="V1379" s="27">
        <f>IF(D1379="","",IF(U1379=0,"Not listed yet",IF(AND(S1379=H1379,T1379=I1379,U1379=R1379),"OK","Mismatch")))</f>
        <v/>
      </c>
    </row>
    <row r="1380">
      <c r="A1380" s="25" t="n"/>
      <c r="B1380" s="25" t="n"/>
      <c r="C1380" s="26" t="n"/>
      <c r="D1380" s="26" t="n"/>
      <c r="E1380" s="26" t="n"/>
      <c r="F1380" s="26" t="n"/>
      <c r="G1380" s="25" t="n"/>
      <c r="H1380" s="25" t="n"/>
      <c r="I1380" s="25" t="n"/>
      <c r="J1380" s="25" t="n"/>
      <c r="K1380" s="25" t="n"/>
      <c r="L1380" s="27">
        <f>IF(D1380="","",MIN(INT(H1380/J1380),I1380))</f>
        <v/>
      </c>
      <c r="M1380" s="27">
        <f>IF(D1380="","",INT((H1380-L1380*J1380)/J1380))</f>
        <v/>
      </c>
      <c r="N1380" s="27">
        <f>IF(D1380="","",INT((I1380-L1380)/J1380))</f>
        <v/>
      </c>
      <c r="O1380" s="27">
        <f>IF(D1380="","",H1380-L1380*J1380-M1380*J1380)</f>
        <v/>
      </c>
      <c r="P1380" s="27">
        <f>IF(D1380="","",I1380-L1380-N1380*J1380)</f>
        <v/>
      </c>
      <c r="Q1380" s="27">
        <f>IF(D1380="","",IF(AND(O1380&gt;0,P1380&gt;0),IF(O1380+P1380&lt;=J1380,1,2),IF(O1380+P1380&gt;0,1,0)))</f>
        <v/>
      </c>
      <c r="R1380" s="27">
        <f>IF(D1380="","",L1380+M1380+N1380+Q1380)</f>
        <v/>
      </c>
      <c r="S1380" s="27">
        <f>IF(D1380="","",SUMIFS('3_Package_List'!$H$2:$H$5001,'3_Package_List'!$E$2:$E$5001,C1380,'3_Package_List'!$G$2:$G$5001,D1380))</f>
        <v/>
      </c>
      <c r="T1380" s="27">
        <f>IF(D1380="","",SUMIFS('3_Package_List'!$J$2:$J$5001,'3_Package_List'!$E$2:$E$5001,C1380,'3_Package_List'!$G$2:$G$5001,D1380))</f>
        <v/>
      </c>
      <c r="U1380" s="27">
        <f>IF(D1380="","",COUNTIFS('3_Package_List'!$E$2:$E$5001,C1380,'3_Package_List'!$G$2:$G$5001,D1380))</f>
        <v/>
      </c>
      <c r="V1380" s="27">
        <f>IF(D1380="","",IF(U1380=0,"Not listed yet",IF(AND(S1380=H1380,T1380=I1380,U1380=R1380),"OK","Mismatch")))</f>
        <v/>
      </c>
    </row>
    <row r="1381">
      <c r="A1381" s="25" t="n"/>
      <c r="B1381" s="25" t="n"/>
      <c r="C1381" s="26" t="n"/>
      <c r="D1381" s="26" t="n"/>
      <c r="E1381" s="26" t="n"/>
      <c r="F1381" s="26" t="n"/>
      <c r="G1381" s="25" t="n"/>
      <c r="H1381" s="25" t="n"/>
      <c r="I1381" s="25" t="n"/>
      <c r="J1381" s="25" t="n"/>
      <c r="K1381" s="25" t="n"/>
      <c r="L1381" s="27">
        <f>IF(D1381="","",MIN(INT(H1381/J1381),I1381))</f>
        <v/>
      </c>
      <c r="M1381" s="27">
        <f>IF(D1381="","",INT((H1381-L1381*J1381)/J1381))</f>
        <v/>
      </c>
      <c r="N1381" s="27">
        <f>IF(D1381="","",INT((I1381-L1381)/J1381))</f>
        <v/>
      </c>
      <c r="O1381" s="27">
        <f>IF(D1381="","",H1381-L1381*J1381-M1381*J1381)</f>
        <v/>
      </c>
      <c r="P1381" s="27">
        <f>IF(D1381="","",I1381-L1381-N1381*J1381)</f>
        <v/>
      </c>
      <c r="Q1381" s="27">
        <f>IF(D1381="","",IF(AND(O1381&gt;0,P1381&gt;0),IF(O1381+P1381&lt;=J1381,1,2),IF(O1381+P1381&gt;0,1,0)))</f>
        <v/>
      </c>
      <c r="R1381" s="27">
        <f>IF(D1381="","",L1381+M1381+N1381+Q1381)</f>
        <v/>
      </c>
      <c r="S1381" s="27">
        <f>IF(D1381="","",SUMIFS('3_Package_List'!$H$2:$H$5001,'3_Package_List'!$E$2:$E$5001,C1381,'3_Package_List'!$G$2:$G$5001,D1381))</f>
        <v/>
      </c>
      <c r="T1381" s="27">
        <f>IF(D1381="","",SUMIFS('3_Package_List'!$J$2:$J$5001,'3_Package_List'!$E$2:$E$5001,C1381,'3_Package_List'!$G$2:$G$5001,D1381))</f>
        <v/>
      </c>
      <c r="U1381" s="27">
        <f>IF(D1381="","",COUNTIFS('3_Package_List'!$E$2:$E$5001,C1381,'3_Package_List'!$G$2:$G$5001,D1381))</f>
        <v/>
      </c>
      <c r="V1381" s="27">
        <f>IF(D1381="","",IF(U1381=0,"Not listed yet",IF(AND(S1381=H1381,T1381=I1381,U1381=R1381),"OK","Mismatch")))</f>
        <v/>
      </c>
    </row>
    <row r="1382">
      <c r="A1382" s="25" t="n"/>
      <c r="B1382" s="25" t="n"/>
      <c r="C1382" s="26" t="n"/>
      <c r="D1382" s="26" t="n"/>
      <c r="E1382" s="26" t="n"/>
      <c r="F1382" s="26" t="n"/>
      <c r="G1382" s="25" t="n"/>
      <c r="H1382" s="25" t="n"/>
      <c r="I1382" s="25" t="n"/>
      <c r="J1382" s="25" t="n"/>
      <c r="K1382" s="25" t="n"/>
      <c r="L1382" s="27">
        <f>IF(D1382="","",MIN(INT(H1382/J1382),I1382))</f>
        <v/>
      </c>
      <c r="M1382" s="27">
        <f>IF(D1382="","",INT((H1382-L1382*J1382)/J1382))</f>
        <v/>
      </c>
      <c r="N1382" s="27">
        <f>IF(D1382="","",INT((I1382-L1382)/J1382))</f>
        <v/>
      </c>
      <c r="O1382" s="27">
        <f>IF(D1382="","",H1382-L1382*J1382-M1382*J1382)</f>
        <v/>
      </c>
      <c r="P1382" s="27">
        <f>IF(D1382="","",I1382-L1382-N1382*J1382)</f>
        <v/>
      </c>
      <c r="Q1382" s="27">
        <f>IF(D1382="","",IF(AND(O1382&gt;0,P1382&gt;0),IF(O1382+P1382&lt;=J1382,1,2),IF(O1382+P1382&gt;0,1,0)))</f>
        <v/>
      </c>
      <c r="R1382" s="27">
        <f>IF(D1382="","",L1382+M1382+N1382+Q1382)</f>
        <v/>
      </c>
      <c r="S1382" s="27">
        <f>IF(D1382="","",SUMIFS('3_Package_List'!$H$2:$H$5001,'3_Package_List'!$E$2:$E$5001,C1382,'3_Package_List'!$G$2:$G$5001,D1382))</f>
        <v/>
      </c>
      <c r="T1382" s="27">
        <f>IF(D1382="","",SUMIFS('3_Package_List'!$J$2:$J$5001,'3_Package_List'!$E$2:$E$5001,C1382,'3_Package_List'!$G$2:$G$5001,D1382))</f>
        <v/>
      </c>
      <c r="U1382" s="27">
        <f>IF(D1382="","",COUNTIFS('3_Package_List'!$E$2:$E$5001,C1382,'3_Package_List'!$G$2:$G$5001,D1382))</f>
        <v/>
      </c>
      <c r="V1382" s="27">
        <f>IF(D1382="","",IF(U1382=0,"Not listed yet",IF(AND(S1382=H1382,T1382=I1382,U1382=R1382),"OK","Mismatch")))</f>
        <v/>
      </c>
    </row>
    <row r="1383">
      <c r="A1383" s="25" t="n"/>
      <c r="B1383" s="25" t="n"/>
      <c r="C1383" s="26" t="n"/>
      <c r="D1383" s="26" t="n"/>
      <c r="E1383" s="26" t="n"/>
      <c r="F1383" s="26" t="n"/>
      <c r="G1383" s="25" t="n"/>
      <c r="H1383" s="25" t="n"/>
      <c r="I1383" s="25" t="n"/>
      <c r="J1383" s="25" t="n"/>
      <c r="K1383" s="25" t="n"/>
      <c r="L1383" s="27">
        <f>IF(D1383="","",MIN(INT(H1383/J1383),I1383))</f>
        <v/>
      </c>
      <c r="M1383" s="27">
        <f>IF(D1383="","",INT((H1383-L1383*J1383)/J1383))</f>
        <v/>
      </c>
      <c r="N1383" s="27">
        <f>IF(D1383="","",INT((I1383-L1383)/J1383))</f>
        <v/>
      </c>
      <c r="O1383" s="27">
        <f>IF(D1383="","",H1383-L1383*J1383-M1383*J1383)</f>
        <v/>
      </c>
      <c r="P1383" s="27">
        <f>IF(D1383="","",I1383-L1383-N1383*J1383)</f>
        <v/>
      </c>
      <c r="Q1383" s="27">
        <f>IF(D1383="","",IF(AND(O1383&gt;0,P1383&gt;0),IF(O1383+P1383&lt;=J1383,1,2),IF(O1383+P1383&gt;0,1,0)))</f>
        <v/>
      </c>
      <c r="R1383" s="27">
        <f>IF(D1383="","",L1383+M1383+N1383+Q1383)</f>
        <v/>
      </c>
      <c r="S1383" s="27">
        <f>IF(D1383="","",SUMIFS('3_Package_List'!$H$2:$H$5001,'3_Package_List'!$E$2:$E$5001,C1383,'3_Package_List'!$G$2:$G$5001,D1383))</f>
        <v/>
      </c>
      <c r="T1383" s="27">
        <f>IF(D1383="","",SUMIFS('3_Package_List'!$J$2:$J$5001,'3_Package_List'!$E$2:$E$5001,C1383,'3_Package_List'!$G$2:$G$5001,D1383))</f>
        <v/>
      </c>
      <c r="U1383" s="27">
        <f>IF(D1383="","",COUNTIFS('3_Package_List'!$E$2:$E$5001,C1383,'3_Package_List'!$G$2:$G$5001,D1383))</f>
        <v/>
      </c>
      <c r="V1383" s="27">
        <f>IF(D1383="","",IF(U1383=0,"Not listed yet",IF(AND(S1383=H1383,T1383=I1383,U1383=R1383),"OK","Mismatch")))</f>
        <v/>
      </c>
    </row>
    <row r="1384">
      <c r="A1384" s="25" t="n"/>
      <c r="B1384" s="25" t="n"/>
      <c r="C1384" s="26" t="n"/>
      <c r="D1384" s="26" t="n"/>
      <c r="E1384" s="26" t="n"/>
      <c r="F1384" s="26" t="n"/>
      <c r="G1384" s="25" t="n"/>
      <c r="H1384" s="25" t="n"/>
      <c r="I1384" s="25" t="n"/>
      <c r="J1384" s="25" t="n"/>
      <c r="K1384" s="25" t="n"/>
      <c r="L1384" s="27">
        <f>IF(D1384="","",MIN(INT(H1384/J1384),I1384))</f>
        <v/>
      </c>
      <c r="M1384" s="27">
        <f>IF(D1384="","",INT((H1384-L1384*J1384)/J1384))</f>
        <v/>
      </c>
      <c r="N1384" s="27">
        <f>IF(D1384="","",INT((I1384-L1384)/J1384))</f>
        <v/>
      </c>
      <c r="O1384" s="27">
        <f>IF(D1384="","",H1384-L1384*J1384-M1384*J1384)</f>
        <v/>
      </c>
      <c r="P1384" s="27">
        <f>IF(D1384="","",I1384-L1384-N1384*J1384)</f>
        <v/>
      </c>
      <c r="Q1384" s="27">
        <f>IF(D1384="","",IF(AND(O1384&gt;0,P1384&gt;0),IF(O1384+P1384&lt;=J1384,1,2),IF(O1384+P1384&gt;0,1,0)))</f>
        <v/>
      </c>
      <c r="R1384" s="27">
        <f>IF(D1384="","",L1384+M1384+N1384+Q1384)</f>
        <v/>
      </c>
      <c r="S1384" s="27">
        <f>IF(D1384="","",SUMIFS('3_Package_List'!$H$2:$H$5001,'3_Package_List'!$E$2:$E$5001,C1384,'3_Package_List'!$G$2:$G$5001,D1384))</f>
        <v/>
      </c>
      <c r="T1384" s="27">
        <f>IF(D1384="","",SUMIFS('3_Package_List'!$J$2:$J$5001,'3_Package_List'!$E$2:$E$5001,C1384,'3_Package_List'!$G$2:$G$5001,D1384))</f>
        <v/>
      </c>
      <c r="U1384" s="27">
        <f>IF(D1384="","",COUNTIFS('3_Package_List'!$E$2:$E$5001,C1384,'3_Package_List'!$G$2:$G$5001,D1384))</f>
        <v/>
      </c>
      <c r="V1384" s="27">
        <f>IF(D1384="","",IF(U1384=0,"Not listed yet",IF(AND(S1384=H1384,T1384=I1384,U1384=R1384),"OK","Mismatch")))</f>
        <v/>
      </c>
    </row>
    <row r="1385">
      <c r="A1385" s="25" t="n"/>
      <c r="B1385" s="25" t="n"/>
      <c r="C1385" s="26" t="n"/>
      <c r="D1385" s="26" t="n"/>
      <c r="E1385" s="26" t="n"/>
      <c r="F1385" s="26" t="n"/>
      <c r="G1385" s="25" t="n"/>
      <c r="H1385" s="25" t="n"/>
      <c r="I1385" s="25" t="n"/>
      <c r="J1385" s="25" t="n"/>
      <c r="K1385" s="25" t="n"/>
      <c r="L1385" s="27">
        <f>IF(D1385="","",MIN(INT(H1385/J1385),I1385))</f>
        <v/>
      </c>
      <c r="M1385" s="27">
        <f>IF(D1385="","",INT((H1385-L1385*J1385)/J1385))</f>
        <v/>
      </c>
      <c r="N1385" s="27">
        <f>IF(D1385="","",INT((I1385-L1385)/J1385))</f>
        <v/>
      </c>
      <c r="O1385" s="27">
        <f>IF(D1385="","",H1385-L1385*J1385-M1385*J1385)</f>
        <v/>
      </c>
      <c r="P1385" s="27">
        <f>IF(D1385="","",I1385-L1385-N1385*J1385)</f>
        <v/>
      </c>
      <c r="Q1385" s="27">
        <f>IF(D1385="","",IF(AND(O1385&gt;0,P1385&gt;0),IF(O1385+P1385&lt;=J1385,1,2),IF(O1385+P1385&gt;0,1,0)))</f>
        <v/>
      </c>
      <c r="R1385" s="27">
        <f>IF(D1385="","",L1385+M1385+N1385+Q1385)</f>
        <v/>
      </c>
      <c r="S1385" s="27">
        <f>IF(D1385="","",SUMIFS('3_Package_List'!$H$2:$H$5001,'3_Package_List'!$E$2:$E$5001,C1385,'3_Package_List'!$G$2:$G$5001,D1385))</f>
        <v/>
      </c>
      <c r="T1385" s="27">
        <f>IF(D1385="","",SUMIFS('3_Package_List'!$J$2:$J$5001,'3_Package_List'!$E$2:$E$5001,C1385,'3_Package_List'!$G$2:$G$5001,D1385))</f>
        <v/>
      </c>
      <c r="U1385" s="27">
        <f>IF(D1385="","",COUNTIFS('3_Package_List'!$E$2:$E$5001,C1385,'3_Package_List'!$G$2:$G$5001,D1385))</f>
        <v/>
      </c>
      <c r="V1385" s="27">
        <f>IF(D1385="","",IF(U1385=0,"Not listed yet",IF(AND(S1385=H1385,T1385=I1385,U1385=R1385),"OK","Mismatch")))</f>
        <v/>
      </c>
    </row>
    <row r="1386">
      <c r="A1386" s="25" t="n"/>
      <c r="B1386" s="25" t="n"/>
      <c r="C1386" s="26" t="n"/>
      <c r="D1386" s="26" t="n"/>
      <c r="E1386" s="26" t="n"/>
      <c r="F1386" s="26" t="n"/>
      <c r="G1386" s="25" t="n"/>
      <c r="H1386" s="25" t="n"/>
      <c r="I1386" s="25" t="n"/>
      <c r="J1386" s="25" t="n"/>
      <c r="K1386" s="25" t="n"/>
      <c r="L1386" s="27">
        <f>IF(D1386="","",MIN(INT(H1386/J1386),I1386))</f>
        <v/>
      </c>
      <c r="M1386" s="27">
        <f>IF(D1386="","",INT((H1386-L1386*J1386)/J1386))</f>
        <v/>
      </c>
      <c r="N1386" s="27">
        <f>IF(D1386="","",INT((I1386-L1386)/J1386))</f>
        <v/>
      </c>
      <c r="O1386" s="27">
        <f>IF(D1386="","",H1386-L1386*J1386-M1386*J1386)</f>
        <v/>
      </c>
      <c r="P1386" s="27">
        <f>IF(D1386="","",I1386-L1386-N1386*J1386)</f>
        <v/>
      </c>
      <c r="Q1386" s="27">
        <f>IF(D1386="","",IF(AND(O1386&gt;0,P1386&gt;0),IF(O1386+P1386&lt;=J1386,1,2),IF(O1386+P1386&gt;0,1,0)))</f>
        <v/>
      </c>
      <c r="R1386" s="27">
        <f>IF(D1386="","",L1386+M1386+N1386+Q1386)</f>
        <v/>
      </c>
      <c r="S1386" s="27">
        <f>IF(D1386="","",SUMIFS('3_Package_List'!$H$2:$H$5001,'3_Package_List'!$E$2:$E$5001,C1386,'3_Package_List'!$G$2:$G$5001,D1386))</f>
        <v/>
      </c>
      <c r="T1386" s="27">
        <f>IF(D1386="","",SUMIFS('3_Package_List'!$J$2:$J$5001,'3_Package_List'!$E$2:$E$5001,C1386,'3_Package_List'!$G$2:$G$5001,D1386))</f>
        <v/>
      </c>
      <c r="U1386" s="27">
        <f>IF(D1386="","",COUNTIFS('3_Package_List'!$E$2:$E$5001,C1386,'3_Package_List'!$G$2:$G$5001,D1386))</f>
        <v/>
      </c>
      <c r="V1386" s="27">
        <f>IF(D1386="","",IF(U1386=0,"Not listed yet",IF(AND(S1386=H1386,T1386=I1386,U1386=R1386),"OK","Mismatch")))</f>
        <v/>
      </c>
    </row>
    <row r="1387">
      <c r="A1387" s="25" t="n"/>
      <c r="B1387" s="25" t="n"/>
      <c r="C1387" s="26" t="n"/>
      <c r="D1387" s="26" t="n"/>
      <c r="E1387" s="26" t="n"/>
      <c r="F1387" s="26" t="n"/>
      <c r="G1387" s="25" t="n"/>
      <c r="H1387" s="25" t="n"/>
      <c r="I1387" s="25" t="n"/>
      <c r="J1387" s="25" t="n"/>
      <c r="K1387" s="25" t="n"/>
      <c r="L1387" s="27">
        <f>IF(D1387="","",MIN(INT(H1387/J1387),I1387))</f>
        <v/>
      </c>
      <c r="M1387" s="27">
        <f>IF(D1387="","",INT((H1387-L1387*J1387)/J1387))</f>
        <v/>
      </c>
      <c r="N1387" s="27">
        <f>IF(D1387="","",INT((I1387-L1387)/J1387))</f>
        <v/>
      </c>
      <c r="O1387" s="27">
        <f>IF(D1387="","",H1387-L1387*J1387-M1387*J1387)</f>
        <v/>
      </c>
      <c r="P1387" s="27">
        <f>IF(D1387="","",I1387-L1387-N1387*J1387)</f>
        <v/>
      </c>
      <c r="Q1387" s="27">
        <f>IF(D1387="","",IF(AND(O1387&gt;0,P1387&gt;0),IF(O1387+P1387&lt;=J1387,1,2),IF(O1387+P1387&gt;0,1,0)))</f>
        <v/>
      </c>
      <c r="R1387" s="27">
        <f>IF(D1387="","",L1387+M1387+N1387+Q1387)</f>
        <v/>
      </c>
      <c r="S1387" s="27">
        <f>IF(D1387="","",SUMIFS('3_Package_List'!$H$2:$H$5001,'3_Package_List'!$E$2:$E$5001,C1387,'3_Package_List'!$G$2:$G$5001,D1387))</f>
        <v/>
      </c>
      <c r="T1387" s="27">
        <f>IF(D1387="","",SUMIFS('3_Package_List'!$J$2:$J$5001,'3_Package_List'!$E$2:$E$5001,C1387,'3_Package_List'!$G$2:$G$5001,D1387))</f>
        <v/>
      </c>
      <c r="U1387" s="27">
        <f>IF(D1387="","",COUNTIFS('3_Package_List'!$E$2:$E$5001,C1387,'3_Package_List'!$G$2:$G$5001,D1387))</f>
        <v/>
      </c>
      <c r="V1387" s="27">
        <f>IF(D1387="","",IF(U1387=0,"Not listed yet",IF(AND(S1387=H1387,T1387=I1387,U1387=R1387),"OK","Mismatch")))</f>
        <v/>
      </c>
    </row>
    <row r="1388">
      <c r="A1388" s="25" t="n"/>
      <c r="B1388" s="25" t="n"/>
      <c r="C1388" s="26" t="n"/>
      <c r="D1388" s="26" t="n"/>
      <c r="E1388" s="26" t="n"/>
      <c r="F1388" s="26" t="n"/>
      <c r="G1388" s="25" t="n"/>
      <c r="H1388" s="25" t="n"/>
      <c r="I1388" s="25" t="n"/>
      <c r="J1388" s="25" t="n"/>
      <c r="K1388" s="25" t="n"/>
      <c r="L1388" s="27">
        <f>IF(D1388="","",MIN(INT(H1388/J1388),I1388))</f>
        <v/>
      </c>
      <c r="M1388" s="27">
        <f>IF(D1388="","",INT((H1388-L1388*J1388)/J1388))</f>
        <v/>
      </c>
      <c r="N1388" s="27">
        <f>IF(D1388="","",INT((I1388-L1388)/J1388))</f>
        <v/>
      </c>
      <c r="O1388" s="27">
        <f>IF(D1388="","",H1388-L1388*J1388-M1388*J1388)</f>
        <v/>
      </c>
      <c r="P1388" s="27">
        <f>IF(D1388="","",I1388-L1388-N1388*J1388)</f>
        <v/>
      </c>
      <c r="Q1388" s="27">
        <f>IF(D1388="","",IF(AND(O1388&gt;0,P1388&gt;0),IF(O1388+P1388&lt;=J1388,1,2),IF(O1388+P1388&gt;0,1,0)))</f>
        <v/>
      </c>
      <c r="R1388" s="27">
        <f>IF(D1388="","",L1388+M1388+N1388+Q1388)</f>
        <v/>
      </c>
      <c r="S1388" s="27">
        <f>IF(D1388="","",SUMIFS('3_Package_List'!$H$2:$H$5001,'3_Package_List'!$E$2:$E$5001,C1388,'3_Package_List'!$G$2:$G$5001,D1388))</f>
        <v/>
      </c>
      <c r="T1388" s="27">
        <f>IF(D1388="","",SUMIFS('3_Package_List'!$J$2:$J$5001,'3_Package_List'!$E$2:$E$5001,C1388,'3_Package_List'!$G$2:$G$5001,D1388))</f>
        <v/>
      </c>
      <c r="U1388" s="27">
        <f>IF(D1388="","",COUNTIFS('3_Package_List'!$E$2:$E$5001,C1388,'3_Package_List'!$G$2:$G$5001,D1388))</f>
        <v/>
      </c>
      <c r="V1388" s="27">
        <f>IF(D1388="","",IF(U1388=0,"Not listed yet",IF(AND(S1388=H1388,T1388=I1388,U1388=R1388),"OK","Mismatch")))</f>
        <v/>
      </c>
    </row>
    <row r="1389">
      <c r="A1389" s="25" t="n"/>
      <c r="B1389" s="25" t="n"/>
      <c r="C1389" s="26" t="n"/>
      <c r="D1389" s="26" t="n"/>
      <c r="E1389" s="26" t="n"/>
      <c r="F1389" s="26" t="n"/>
      <c r="G1389" s="25" t="n"/>
      <c r="H1389" s="25" t="n"/>
      <c r="I1389" s="25" t="n"/>
      <c r="J1389" s="25" t="n"/>
      <c r="K1389" s="25" t="n"/>
      <c r="L1389" s="27">
        <f>IF(D1389="","",MIN(INT(H1389/J1389),I1389))</f>
        <v/>
      </c>
      <c r="M1389" s="27">
        <f>IF(D1389="","",INT((H1389-L1389*J1389)/J1389))</f>
        <v/>
      </c>
      <c r="N1389" s="27">
        <f>IF(D1389="","",INT((I1389-L1389)/J1389))</f>
        <v/>
      </c>
      <c r="O1389" s="27">
        <f>IF(D1389="","",H1389-L1389*J1389-M1389*J1389)</f>
        <v/>
      </c>
      <c r="P1389" s="27">
        <f>IF(D1389="","",I1389-L1389-N1389*J1389)</f>
        <v/>
      </c>
      <c r="Q1389" s="27">
        <f>IF(D1389="","",IF(AND(O1389&gt;0,P1389&gt;0),IF(O1389+P1389&lt;=J1389,1,2),IF(O1389+P1389&gt;0,1,0)))</f>
        <v/>
      </c>
      <c r="R1389" s="27">
        <f>IF(D1389="","",L1389+M1389+N1389+Q1389)</f>
        <v/>
      </c>
      <c r="S1389" s="27">
        <f>IF(D1389="","",SUMIFS('3_Package_List'!$H$2:$H$5001,'3_Package_List'!$E$2:$E$5001,C1389,'3_Package_List'!$G$2:$G$5001,D1389))</f>
        <v/>
      </c>
      <c r="T1389" s="27">
        <f>IF(D1389="","",SUMIFS('3_Package_List'!$J$2:$J$5001,'3_Package_List'!$E$2:$E$5001,C1389,'3_Package_List'!$G$2:$G$5001,D1389))</f>
        <v/>
      </c>
      <c r="U1389" s="27">
        <f>IF(D1389="","",COUNTIFS('3_Package_List'!$E$2:$E$5001,C1389,'3_Package_List'!$G$2:$G$5001,D1389))</f>
        <v/>
      </c>
      <c r="V1389" s="27">
        <f>IF(D1389="","",IF(U1389=0,"Not listed yet",IF(AND(S1389=H1389,T1389=I1389,U1389=R1389),"OK","Mismatch")))</f>
        <v/>
      </c>
    </row>
    <row r="1390">
      <c r="A1390" s="25" t="n"/>
      <c r="B1390" s="25" t="n"/>
      <c r="C1390" s="26" t="n"/>
      <c r="D1390" s="26" t="n"/>
      <c r="E1390" s="26" t="n"/>
      <c r="F1390" s="26" t="n"/>
      <c r="G1390" s="25" t="n"/>
      <c r="H1390" s="25" t="n"/>
      <c r="I1390" s="25" t="n"/>
      <c r="J1390" s="25" t="n"/>
      <c r="K1390" s="25" t="n"/>
      <c r="L1390" s="27">
        <f>IF(D1390="","",MIN(INT(H1390/J1390),I1390))</f>
        <v/>
      </c>
      <c r="M1390" s="27">
        <f>IF(D1390="","",INT((H1390-L1390*J1390)/J1390))</f>
        <v/>
      </c>
      <c r="N1390" s="27">
        <f>IF(D1390="","",INT((I1390-L1390)/J1390))</f>
        <v/>
      </c>
      <c r="O1390" s="27">
        <f>IF(D1390="","",H1390-L1390*J1390-M1390*J1390)</f>
        <v/>
      </c>
      <c r="P1390" s="27">
        <f>IF(D1390="","",I1390-L1390-N1390*J1390)</f>
        <v/>
      </c>
      <c r="Q1390" s="27">
        <f>IF(D1390="","",IF(AND(O1390&gt;0,P1390&gt;0),IF(O1390+P1390&lt;=J1390,1,2),IF(O1390+P1390&gt;0,1,0)))</f>
        <v/>
      </c>
      <c r="R1390" s="27">
        <f>IF(D1390="","",L1390+M1390+N1390+Q1390)</f>
        <v/>
      </c>
      <c r="S1390" s="27">
        <f>IF(D1390="","",SUMIFS('3_Package_List'!$H$2:$H$5001,'3_Package_List'!$E$2:$E$5001,C1390,'3_Package_List'!$G$2:$G$5001,D1390))</f>
        <v/>
      </c>
      <c r="T1390" s="27">
        <f>IF(D1390="","",SUMIFS('3_Package_List'!$J$2:$J$5001,'3_Package_List'!$E$2:$E$5001,C1390,'3_Package_List'!$G$2:$G$5001,D1390))</f>
        <v/>
      </c>
      <c r="U1390" s="27">
        <f>IF(D1390="","",COUNTIFS('3_Package_List'!$E$2:$E$5001,C1390,'3_Package_List'!$G$2:$G$5001,D1390))</f>
        <v/>
      </c>
      <c r="V1390" s="27">
        <f>IF(D1390="","",IF(U1390=0,"Not listed yet",IF(AND(S1390=H1390,T1390=I1390,U1390=R1390),"OK","Mismatch")))</f>
        <v/>
      </c>
    </row>
    <row r="1391">
      <c r="A1391" s="25" t="n"/>
      <c r="B1391" s="25" t="n"/>
      <c r="C1391" s="26" t="n"/>
      <c r="D1391" s="26" t="n"/>
      <c r="E1391" s="26" t="n"/>
      <c r="F1391" s="26" t="n"/>
      <c r="G1391" s="25" t="n"/>
      <c r="H1391" s="25" t="n"/>
      <c r="I1391" s="25" t="n"/>
      <c r="J1391" s="25" t="n"/>
      <c r="K1391" s="25" t="n"/>
      <c r="L1391" s="27">
        <f>IF(D1391="","",MIN(INT(H1391/J1391),I1391))</f>
        <v/>
      </c>
      <c r="M1391" s="27">
        <f>IF(D1391="","",INT((H1391-L1391*J1391)/J1391))</f>
        <v/>
      </c>
      <c r="N1391" s="27">
        <f>IF(D1391="","",INT((I1391-L1391)/J1391))</f>
        <v/>
      </c>
      <c r="O1391" s="27">
        <f>IF(D1391="","",H1391-L1391*J1391-M1391*J1391)</f>
        <v/>
      </c>
      <c r="P1391" s="27">
        <f>IF(D1391="","",I1391-L1391-N1391*J1391)</f>
        <v/>
      </c>
      <c r="Q1391" s="27">
        <f>IF(D1391="","",IF(AND(O1391&gt;0,P1391&gt;0),IF(O1391+P1391&lt;=J1391,1,2),IF(O1391+P1391&gt;0,1,0)))</f>
        <v/>
      </c>
      <c r="R1391" s="27">
        <f>IF(D1391="","",L1391+M1391+N1391+Q1391)</f>
        <v/>
      </c>
      <c r="S1391" s="27">
        <f>IF(D1391="","",SUMIFS('3_Package_List'!$H$2:$H$5001,'3_Package_List'!$E$2:$E$5001,C1391,'3_Package_List'!$G$2:$G$5001,D1391))</f>
        <v/>
      </c>
      <c r="T1391" s="27">
        <f>IF(D1391="","",SUMIFS('3_Package_List'!$J$2:$J$5001,'3_Package_List'!$E$2:$E$5001,C1391,'3_Package_List'!$G$2:$G$5001,D1391))</f>
        <v/>
      </c>
      <c r="U1391" s="27">
        <f>IF(D1391="","",COUNTIFS('3_Package_List'!$E$2:$E$5001,C1391,'3_Package_List'!$G$2:$G$5001,D1391))</f>
        <v/>
      </c>
      <c r="V1391" s="27">
        <f>IF(D1391="","",IF(U1391=0,"Not listed yet",IF(AND(S1391=H1391,T1391=I1391,U1391=R1391),"OK","Mismatch")))</f>
        <v/>
      </c>
    </row>
    <row r="1392">
      <c r="A1392" s="25" t="n"/>
      <c r="B1392" s="25" t="n"/>
      <c r="C1392" s="26" t="n"/>
      <c r="D1392" s="26" t="n"/>
      <c r="E1392" s="26" t="n"/>
      <c r="F1392" s="26" t="n"/>
      <c r="G1392" s="25" t="n"/>
      <c r="H1392" s="25" t="n"/>
      <c r="I1392" s="25" t="n"/>
      <c r="J1392" s="25" t="n"/>
      <c r="K1392" s="25" t="n"/>
      <c r="L1392" s="27">
        <f>IF(D1392="","",MIN(INT(H1392/J1392),I1392))</f>
        <v/>
      </c>
      <c r="M1392" s="27">
        <f>IF(D1392="","",INT((H1392-L1392*J1392)/J1392))</f>
        <v/>
      </c>
      <c r="N1392" s="27">
        <f>IF(D1392="","",INT((I1392-L1392)/J1392))</f>
        <v/>
      </c>
      <c r="O1392" s="27">
        <f>IF(D1392="","",H1392-L1392*J1392-M1392*J1392)</f>
        <v/>
      </c>
      <c r="P1392" s="27">
        <f>IF(D1392="","",I1392-L1392-N1392*J1392)</f>
        <v/>
      </c>
      <c r="Q1392" s="27">
        <f>IF(D1392="","",IF(AND(O1392&gt;0,P1392&gt;0),IF(O1392+P1392&lt;=J1392,1,2),IF(O1392+P1392&gt;0,1,0)))</f>
        <v/>
      </c>
      <c r="R1392" s="27">
        <f>IF(D1392="","",L1392+M1392+N1392+Q1392)</f>
        <v/>
      </c>
      <c r="S1392" s="27">
        <f>IF(D1392="","",SUMIFS('3_Package_List'!$H$2:$H$5001,'3_Package_List'!$E$2:$E$5001,C1392,'3_Package_List'!$G$2:$G$5001,D1392))</f>
        <v/>
      </c>
      <c r="T1392" s="27">
        <f>IF(D1392="","",SUMIFS('3_Package_List'!$J$2:$J$5001,'3_Package_List'!$E$2:$E$5001,C1392,'3_Package_List'!$G$2:$G$5001,D1392))</f>
        <v/>
      </c>
      <c r="U1392" s="27">
        <f>IF(D1392="","",COUNTIFS('3_Package_List'!$E$2:$E$5001,C1392,'3_Package_List'!$G$2:$G$5001,D1392))</f>
        <v/>
      </c>
      <c r="V1392" s="27">
        <f>IF(D1392="","",IF(U1392=0,"Not listed yet",IF(AND(S1392=H1392,T1392=I1392,U1392=R1392),"OK","Mismatch")))</f>
        <v/>
      </c>
    </row>
    <row r="1393">
      <c r="A1393" s="25" t="n"/>
      <c r="B1393" s="25" t="n"/>
      <c r="C1393" s="26" t="n"/>
      <c r="D1393" s="26" t="n"/>
      <c r="E1393" s="26" t="n"/>
      <c r="F1393" s="26" t="n"/>
      <c r="G1393" s="25" t="n"/>
      <c r="H1393" s="25" t="n"/>
      <c r="I1393" s="25" t="n"/>
      <c r="J1393" s="25" t="n"/>
      <c r="K1393" s="25" t="n"/>
      <c r="L1393" s="27">
        <f>IF(D1393="","",MIN(INT(H1393/J1393),I1393))</f>
        <v/>
      </c>
      <c r="M1393" s="27">
        <f>IF(D1393="","",INT((H1393-L1393*J1393)/J1393))</f>
        <v/>
      </c>
      <c r="N1393" s="27">
        <f>IF(D1393="","",INT((I1393-L1393)/J1393))</f>
        <v/>
      </c>
      <c r="O1393" s="27">
        <f>IF(D1393="","",H1393-L1393*J1393-M1393*J1393)</f>
        <v/>
      </c>
      <c r="P1393" s="27">
        <f>IF(D1393="","",I1393-L1393-N1393*J1393)</f>
        <v/>
      </c>
      <c r="Q1393" s="27">
        <f>IF(D1393="","",IF(AND(O1393&gt;0,P1393&gt;0),IF(O1393+P1393&lt;=J1393,1,2),IF(O1393+P1393&gt;0,1,0)))</f>
        <v/>
      </c>
      <c r="R1393" s="27">
        <f>IF(D1393="","",L1393+M1393+N1393+Q1393)</f>
        <v/>
      </c>
      <c r="S1393" s="27">
        <f>IF(D1393="","",SUMIFS('3_Package_List'!$H$2:$H$5001,'3_Package_List'!$E$2:$E$5001,C1393,'3_Package_List'!$G$2:$G$5001,D1393))</f>
        <v/>
      </c>
      <c r="T1393" s="27">
        <f>IF(D1393="","",SUMIFS('3_Package_List'!$J$2:$J$5001,'3_Package_List'!$E$2:$E$5001,C1393,'3_Package_List'!$G$2:$G$5001,D1393))</f>
        <v/>
      </c>
      <c r="U1393" s="27">
        <f>IF(D1393="","",COUNTIFS('3_Package_List'!$E$2:$E$5001,C1393,'3_Package_List'!$G$2:$G$5001,D1393))</f>
        <v/>
      </c>
      <c r="V1393" s="27">
        <f>IF(D1393="","",IF(U1393=0,"Not listed yet",IF(AND(S1393=H1393,T1393=I1393,U1393=R1393),"OK","Mismatch")))</f>
        <v/>
      </c>
    </row>
    <row r="1394">
      <c r="A1394" s="25" t="n"/>
      <c r="B1394" s="25" t="n"/>
      <c r="C1394" s="26" t="n"/>
      <c r="D1394" s="26" t="n"/>
      <c r="E1394" s="26" t="n"/>
      <c r="F1394" s="26" t="n"/>
      <c r="G1394" s="25" t="n"/>
      <c r="H1394" s="25" t="n"/>
      <c r="I1394" s="25" t="n"/>
      <c r="J1394" s="25" t="n"/>
      <c r="K1394" s="25" t="n"/>
      <c r="L1394" s="27">
        <f>IF(D1394="","",MIN(INT(H1394/J1394),I1394))</f>
        <v/>
      </c>
      <c r="M1394" s="27">
        <f>IF(D1394="","",INT((H1394-L1394*J1394)/J1394))</f>
        <v/>
      </c>
      <c r="N1394" s="27">
        <f>IF(D1394="","",INT((I1394-L1394)/J1394))</f>
        <v/>
      </c>
      <c r="O1394" s="27">
        <f>IF(D1394="","",H1394-L1394*J1394-M1394*J1394)</f>
        <v/>
      </c>
      <c r="P1394" s="27">
        <f>IF(D1394="","",I1394-L1394-N1394*J1394)</f>
        <v/>
      </c>
      <c r="Q1394" s="27">
        <f>IF(D1394="","",IF(AND(O1394&gt;0,P1394&gt;0),IF(O1394+P1394&lt;=J1394,1,2),IF(O1394+P1394&gt;0,1,0)))</f>
        <v/>
      </c>
      <c r="R1394" s="27">
        <f>IF(D1394="","",L1394+M1394+N1394+Q1394)</f>
        <v/>
      </c>
      <c r="S1394" s="27">
        <f>IF(D1394="","",SUMIFS('3_Package_List'!$H$2:$H$5001,'3_Package_List'!$E$2:$E$5001,C1394,'3_Package_List'!$G$2:$G$5001,D1394))</f>
        <v/>
      </c>
      <c r="T1394" s="27">
        <f>IF(D1394="","",SUMIFS('3_Package_List'!$J$2:$J$5001,'3_Package_List'!$E$2:$E$5001,C1394,'3_Package_List'!$G$2:$G$5001,D1394))</f>
        <v/>
      </c>
      <c r="U1394" s="27">
        <f>IF(D1394="","",COUNTIFS('3_Package_List'!$E$2:$E$5001,C1394,'3_Package_List'!$G$2:$G$5001,D1394))</f>
        <v/>
      </c>
      <c r="V1394" s="27">
        <f>IF(D1394="","",IF(U1394=0,"Not listed yet",IF(AND(S1394=H1394,T1394=I1394,U1394=R1394),"OK","Mismatch")))</f>
        <v/>
      </c>
    </row>
    <row r="1395">
      <c r="A1395" s="25" t="n"/>
      <c r="B1395" s="25" t="n"/>
      <c r="C1395" s="26" t="n"/>
      <c r="D1395" s="26" t="n"/>
      <c r="E1395" s="26" t="n"/>
      <c r="F1395" s="26" t="n"/>
      <c r="G1395" s="25" t="n"/>
      <c r="H1395" s="25" t="n"/>
      <c r="I1395" s="25" t="n"/>
      <c r="J1395" s="25" t="n"/>
      <c r="K1395" s="25" t="n"/>
      <c r="L1395" s="27">
        <f>IF(D1395="","",MIN(INT(H1395/J1395),I1395))</f>
        <v/>
      </c>
      <c r="M1395" s="27">
        <f>IF(D1395="","",INT((H1395-L1395*J1395)/J1395))</f>
        <v/>
      </c>
      <c r="N1395" s="27">
        <f>IF(D1395="","",INT((I1395-L1395)/J1395))</f>
        <v/>
      </c>
      <c r="O1395" s="27">
        <f>IF(D1395="","",H1395-L1395*J1395-M1395*J1395)</f>
        <v/>
      </c>
      <c r="P1395" s="27">
        <f>IF(D1395="","",I1395-L1395-N1395*J1395)</f>
        <v/>
      </c>
      <c r="Q1395" s="27">
        <f>IF(D1395="","",IF(AND(O1395&gt;0,P1395&gt;0),IF(O1395+P1395&lt;=J1395,1,2),IF(O1395+P1395&gt;0,1,0)))</f>
        <v/>
      </c>
      <c r="R1395" s="27">
        <f>IF(D1395="","",L1395+M1395+N1395+Q1395)</f>
        <v/>
      </c>
      <c r="S1395" s="27">
        <f>IF(D1395="","",SUMIFS('3_Package_List'!$H$2:$H$5001,'3_Package_List'!$E$2:$E$5001,C1395,'3_Package_List'!$G$2:$G$5001,D1395))</f>
        <v/>
      </c>
      <c r="T1395" s="27">
        <f>IF(D1395="","",SUMIFS('3_Package_List'!$J$2:$J$5001,'3_Package_List'!$E$2:$E$5001,C1395,'3_Package_List'!$G$2:$G$5001,D1395))</f>
        <v/>
      </c>
      <c r="U1395" s="27">
        <f>IF(D1395="","",COUNTIFS('3_Package_List'!$E$2:$E$5001,C1395,'3_Package_List'!$G$2:$G$5001,D1395))</f>
        <v/>
      </c>
      <c r="V1395" s="27">
        <f>IF(D1395="","",IF(U1395=0,"Not listed yet",IF(AND(S1395=H1395,T1395=I1395,U1395=R1395),"OK","Mismatch")))</f>
        <v/>
      </c>
    </row>
    <row r="1396">
      <c r="A1396" s="25" t="n"/>
      <c r="B1396" s="25" t="n"/>
      <c r="C1396" s="26" t="n"/>
      <c r="D1396" s="26" t="n"/>
      <c r="E1396" s="26" t="n"/>
      <c r="F1396" s="26" t="n"/>
      <c r="G1396" s="25" t="n"/>
      <c r="H1396" s="25" t="n"/>
      <c r="I1396" s="25" t="n"/>
      <c r="J1396" s="25" t="n"/>
      <c r="K1396" s="25" t="n"/>
      <c r="L1396" s="27">
        <f>IF(D1396="","",MIN(INT(H1396/J1396),I1396))</f>
        <v/>
      </c>
      <c r="M1396" s="27">
        <f>IF(D1396="","",INT((H1396-L1396*J1396)/J1396))</f>
        <v/>
      </c>
      <c r="N1396" s="27">
        <f>IF(D1396="","",INT((I1396-L1396)/J1396))</f>
        <v/>
      </c>
      <c r="O1396" s="27">
        <f>IF(D1396="","",H1396-L1396*J1396-M1396*J1396)</f>
        <v/>
      </c>
      <c r="P1396" s="27">
        <f>IF(D1396="","",I1396-L1396-N1396*J1396)</f>
        <v/>
      </c>
      <c r="Q1396" s="27">
        <f>IF(D1396="","",IF(AND(O1396&gt;0,P1396&gt;0),IF(O1396+P1396&lt;=J1396,1,2),IF(O1396+P1396&gt;0,1,0)))</f>
        <v/>
      </c>
      <c r="R1396" s="27">
        <f>IF(D1396="","",L1396+M1396+N1396+Q1396)</f>
        <v/>
      </c>
      <c r="S1396" s="27">
        <f>IF(D1396="","",SUMIFS('3_Package_List'!$H$2:$H$5001,'3_Package_List'!$E$2:$E$5001,C1396,'3_Package_List'!$G$2:$G$5001,D1396))</f>
        <v/>
      </c>
      <c r="T1396" s="27">
        <f>IF(D1396="","",SUMIFS('3_Package_List'!$J$2:$J$5001,'3_Package_List'!$E$2:$E$5001,C1396,'3_Package_List'!$G$2:$G$5001,D1396))</f>
        <v/>
      </c>
      <c r="U1396" s="27">
        <f>IF(D1396="","",COUNTIFS('3_Package_List'!$E$2:$E$5001,C1396,'3_Package_List'!$G$2:$G$5001,D1396))</f>
        <v/>
      </c>
      <c r="V1396" s="27">
        <f>IF(D1396="","",IF(U1396=0,"Not listed yet",IF(AND(S1396=H1396,T1396=I1396,U1396=R1396),"OK","Mismatch")))</f>
        <v/>
      </c>
    </row>
    <row r="1397">
      <c r="A1397" s="25" t="n"/>
      <c r="B1397" s="25" t="n"/>
      <c r="C1397" s="26" t="n"/>
      <c r="D1397" s="26" t="n"/>
      <c r="E1397" s="26" t="n"/>
      <c r="F1397" s="26" t="n"/>
      <c r="G1397" s="25" t="n"/>
      <c r="H1397" s="25" t="n"/>
      <c r="I1397" s="25" t="n"/>
      <c r="J1397" s="25" t="n"/>
      <c r="K1397" s="25" t="n"/>
      <c r="L1397" s="27">
        <f>IF(D1397="","",MIN(INT(H1397/J1397),I1397))</f>
        <v/>
      </c>
      <c r="M1397" s="27">
        <f>IF(D1397="","",INT((H1397-L1397*J1397)/J1397))</f>
        <v/>
      </c>
      <c r="N1397" s="27">
        <f>IF(D1397="","",INT((I1397-L1397)/J1397))</f>
        <v/>
      </c>
      <c r="O1397" s="27">
        <f>IF(D1397="","",H1397-L1397*J1397-M1397*J1397)</f>
        <v/>
      </c>
      <c r="P1397" s="27">
        <f>IF(D1397="","",I1397-L1397-N1397*J1397)</f>
        <v/>
      </c>
      <c r="Q1397" s="27">
        <f>IF(D1397="","",IF(AND(O1397&gt;0,P1397&gt;0),IF(O1397+P1397&lt;=J1397,1,2),IF(O1397+P1397&gt;0,1,0)))</f>
        <v/>
      </c>
      <c r="R1397" s="27">
        <f>IF(D1397="","",L1397+M1397+N1397+Q1397)</f>
        <v/>
      </c>
      <c r="S1397" s="27">
        <f>IF(D1397="","",SUMIFS('3_Package_List'!$H$2:$H$5001,'3_Package_List'!$E$2:$E$5001,C1397,'3_Package_List'!$G$2:$G$5001,D1397))</f>
        <v/>
      </c>
      <c r="T1397" s="27">
        <f>IF(D1397="","",SUMIFS('3_Package_List'!$J$2:$J$5001,'3_Package_List'!$E$2:$E$5001,C1397,'3_Package_List'!$G$2:$G$5001,D1397))</f>
        <v/>
      </c>
      <c r="U1397" s="27">
        <f>IF(D1397="","",COUNTIFS('3_Package_List'!$E$2:$E$5001,C1397,'3_Package_List'!$G$2:$G$5001,D1397))</f>
        <v/>
      </c>
      <c r="V1397" s="27">
        <f>IF(D1397="","",IF(U1397=0,"Not listed yet",IF(AND(S1397=H1397,T1397=I1397,U1397=R1397),"OK","Mismatch")))</f>
        <v/>
      </c>
    </row>
    <row r="1398">
      <c r="A1398" s="25" t="n"/>
      <c r="B1398" s="25" t="n"/>
      <c r="C1398" s="26" t="n"/>
      <c r="D1398" s="26" t="n"/>
      <c r="E1398" s="26" t="n"/>
      <c r="F1398" s="26" t="n"/>
      <c r="G1398" s="25" t="n"/>
      <c r="H1398" s="25" t="n"/>
      <c r="I1398" s="25" t="n"/>
      <c r="J1398" s="25" t="n"/>
      <c r="K1398" s="25" t="n"/>
      <c r="L1398" s="27">
        <f>IF(D1398="","",MIN(INT(H1398/J1398),I1398))</f>
        <v/>
      </c>
      <c r="M1398" s="27">
        <f>IF(D1398="","",INT((H1398-L1398*J1398)/J1398))</f>
        <v/>
      </c>
      <c r="N1398" s="27">
        <f>IF(D1398="","",INT((I1398-L1398)/J1398))</f>
        <v/>
      </c>
      <c r="O1398" s="27">
        <f>IF(D1398="","",H1398-L1398*J1398-M1398*J1398)</f>
        <v/>
      </c>
      <c r="P1398" s="27">
        <f>IF(D1398="","",I1398-L1398-N1398*J1398)</f>
        <v/>
      </c>
      <c r="Q1398" s="27">
        <f>IF(D1398="","",IF(AND(O1398&gt;0,P1398&gt;0),IF(O1398+P1398&lt;=J1398,1,2),IF(O1398+P1398&gt;0,1,0)))</f>
        <v/>
      </c>
      <c r="R1398" s="27">
        <f>IF(D1398="","",L1398+M1398+N1398+Q1398)</f>
        <v/>
      </c>
      <c r="S1398" s="27">
        <f>IF(D1398="","",SUMIFS('3_Package_List'!$H$2:$H$5001,'3_Package_List'!$E$2:$E$5001,C1398,'3_Package_List'!$G$2:$G$5001,D1398))</f>
        <v/>
      </c>
      <c r="T1398" s="27">
        <f>IF(D1398="","",SUMIFS('3_Package_List'!$J$2:$J$5001,'3_Package_List'!$E$2:$E$5001,C1398,'3_Package_List'!$G$2:$G$5001,D1398))</f>
        <v/>
      </c>
      <c r="U1398" s="27">
        <f>IF(D1398="","",COUNTIFS('3_Package_List'!$E$2:$E$5001,C1398,'3_Package_List'!$G$2:$G$5001,D1398))</f>
        <v/>
      </c>
      <c r="V1398" s="27">
        <f>IF(D1398="","",IF(U1398=0,"Not listed yet",IF(AND(S1398=H1398,T1398=I1398,U1398=R1398),"OK","Mismatch")))</f>
        <v/>
      </c>
    </row>
    <row r="1399">
      <c r="A1399" s="25" t="n"/>
      <c r="B1399" s="25" t="n"/>
      <c r="C1399" s="26" t="n"/>
      <c r="D1399" s="26" t="n"/>
      <c r="E1399" s="26" t="n"/>
      <c r="F1399" s="26" t="n"/>
      <c r="G1399" s="25" t="n"/>
      <c r="H1399" s="25" t="n"/>
      <c r="I1399" s="25" t="n"/>
      <c r="J1399" s="25" t="n"/>
      <c r="K1399" s="25" t="n"/>
      <c r="L1399" s="27">
        <f>IF(D1399="","",MIN(INT(H1399/J1399),I1399))</f>
        <v/>
      </c>
      <c r="M1399" s="27">
        <f>IF(D1399="","",INT((H1399-L1399*J1399)/J1399))</f>
        <v/>
      </c>
      <c r="N1399" s="27">
        <f>IF(D1399="","",INT((I1399-L1399)/J1399))</f>
        <v/>
      </c>
      <c r="O1399" s="27">
        <f>IF(D1399="","",H1399-L1399*J1399-M1399*J1399)</f>
        <v/>
      </c>
      <c r="P1399" s="27">
        <f>IF(D1399="","",I1399-L1399-N1399*J1399)</f>
        <v/>
      </c>
      <c r="Q1399" s="27">
        <f>IF(D1399="","",IF(AND(O1399&gt;0,P1399&gt;0),IF(O1399+P1399&lt;=J1399,1,2),IF(O1399+P1399&gt;0,1,0)))</f>
        <v/>
      </c>
      <c r="R1399" s="27">
        <f>IF(D1399="","",L1399+M1399+N1399+Q1399)</f>
        <v/>
      </c>
      <c r="S1399" s="27">
        <f>IF(D1399="","",SUMIFS('3_Package_List'!$H$2:$H$5001,'3_Package_List'!$E$2:$E$5001,C1399,'3_Package_List'!$G$2:$G$5001,D1399))</f>
        <v/>
      </c>
      <c r="T1399" s="27">
        <f>IF(D1399="","",SUMIFS('3_Package_List'!$J$2:$J$5001,'3_Package_List'!$E$2:$E$5001,C1399,'3_Package_List'!$G$2:$G$5001,D1399))</f>
        <v/>
      </c>
      <c r="U1399" s="27">
        <f>IF(D1399="","",COUNTIFS('3_Package_List'!$E$2:$E$5001,C1399,'3_Package_List'!$G$2:$G$5001,D1399))</f>
        <v/>
      </c>
      <c r="V1399" s="27">
        <f>IF(D1399="","",IF(U1399=0,"Not listed yet",IF(AND(S1399=H1399,T1399=I1399,U1399=R1399),"OK","Mismatch")))</f>
        <v/>
      </c>
    </row>
    <row r="1400">
      <c r="A1400" s="25" t="n"/>
      <c r="B1400" s="25" t="n"/>
      <c r="C1400" s="26" t="n"/>
      <c r="D1400" s="26" t="n"/>
      <c r="E1400" s="26" t="n"/>
      <c r="F1400" s="26" t="n"/>
      <c r="G1400" s="25" t="n"/>
      <c r="H1400" s="25" t="n"/>
      <c r="I1400" s="25" t="n"/>
      <c r="J1400" s="25" t="n"/>
      <c r="K1400" s="25" t="n"/>
      <c r="L1400" s="27">
        <f>IF(D1400="","",MIN(INT(H1400/J1400),I1400))</f>
        <v/>
      </c>
      <c r="M1400" s="27">
        <f>IF(D1400="","",INT((H1400-L1400*J1400)/J1400))</f>
        <v/>
      </c>
      <c r="N1400" s="27">
        <f>IF(D1400="","",INT((I1400-L1400)/J1400))</f>
        <v/>
      </c>
      <c r="O1400" s="27">
        <f>IF(D1400="","",H1400-L1400*J1400-M1400*J1400)</f>
        <v/>
      </c>
      <c r="P1400" s="27">
        <f>IF(D1400="","",I1400-L1400-N1400*J1400)</f>
        <v/>
      </c>
      <c r="Q1400" s="27">
        <f>IF(D1400="","",IF(AND(O1400&gt;0,P1400&gt;0),IF(O1400+P1400&lt;=J1400,1,2),IF(O1400+P1400&gt;0,1,0)))</f>
        <v/>
      </c>
      <c r="R1400" s="27">
        <f>IF(D1400="","",L1400+M1400+N1400+Q1400)</f>
        <v/>
      </c>
      <c r="S1400" s="27">
        <f>IF(D1400="","",SUMIFS('3_Package_List'!$H$2:$H$5001,'3_Package_List'!$E$2:$E$5001,C1400,'3_Package_List'!$G$2:$G$5001,D1400))</f>
        <v/>
      </c>
      <c r="T1400" s="27">
        <f>IF(D1400="","",SUMIFS('3_Package_List'!$J$2:$J$5001,'3_Package_List'!$E$2:$E$5001,C1400,'3_Package_List'!$G$2:$G$5001,D1400))</f>
        <v/>
      </c>
      <c r="U1400" s="27">
        <f>IF(D1400="","",COUNTIFS('3_Package_List'!$E$2:$E$5001,C1400,'3_Package_List'!$G$2:$G$5001,D1400))</f>
        <v/>
      </c>
      <c r="V1400" s="27">
        <f>IF(D1400="","",IF(U1400=0,"Not listed yet",IF(AND(S1400=H1400,T1400=I1400,U1400=R1400),"OK","Mismatch")))</f>
        <v/>
      </c>
    </row>
    <row r="1401">
      <c r="A1401" s="25" t="n"/>
      <c r="B1401" s="25" t="n"/>
      <c r="C1401" s="26" t="n"/>
      <c r="D1401" s="26" t="n"/>
      <c r="E1401" s="26" t="n"/>
      <c r="F1401" s="26" t="n"/>
      <c r="G1401" s="25" t="n"/>
      <c r="H1401" s="25" t="n"/>
      <c r="I1401" s="25" t="n"/>
      <c r="J1401" s="25" t="n"/>
      <c r="K1401" s="25" t="n"/>
      <c r="L1401" s="27">
        <f>IF(D1401="","",MIN(INT(H1401/J1401),I1401))</f>
        <v/>
      </c>
      <c r="M1401" s="27">
        <f>IF(D1401="","",INT((H1401-L1401*J1401)/J1401))</f>
        <v/>
      </c>
      <c r="N1401" s="27">
        <f>IF(D1401="","",INT((I1401-L1401)/J1401))</f>
        <v/>
      </c>
      <c r="O1401" s="27">
        <f>IF(D1401="","",H1401-L1401*J1401-M1401*J1401)</f>
        <v/>
      </c>
      <c r="P1401" s="27">
        <f>IF(D1401="","",I1401-L1401-N1401*J1401)</f>
        <v/>
      </c>
      <c r="Q1401" s="27">
        <f>IF(D1401="","",IF(AND(O1401&gt;0,P1401&gt;0),IF(O1401+P1401&lt;=J1401,1,2),IF(O1401+P1401&gt;0,1,0)))</f>
        <v/>
      </c>
      <c r="R1401" s="27">
        <f>IF(D1401="","",L1401+M1401+N1401+Q1401)</f>
        <v/>
      </c>
      <c r="S1401" s="27">
        <f>IF(D1401="","",SUMIFS('3_Package_List'!$H$2:$H$5001,'3_Package_List'!$E$2:$E$5001,C1401,'3_Package_List'!$G$2:$G$5001,D1401))</f>
        <v/>
      </c>
      <c r="T1401" s="27">
        <f>IF(D1401="","",SUMIFS('3_Package_List'!$J$2:$J$5001,'3_Package_List'!$E$2:$E$5001,C1401,'3_Package_List'!$G$2:$G$5001,D1401))</f>
        <v/>
      </c>
      <c r="U1401" s="27">
        <f>IF(D1401="","",COUNTIFS('3_Package_List'!$E$2:$E$5001,C1401,'3_Package_List'!$G$2:$G$5001,D1401))</f>
        <v/>
      </c>
      <c r="V1401" s="27">
        <f>IF(D1401="","",IF(U1401=0,"Not listed yet",IF(AND(S1401=H1401,T1401=I1401,U1401=R1401),"OK","Mismatch")))</f>
        <v/>
      </c>
    </row>
    <row r="1402">
      <c r="A1402" s="25" t="n"/>
      <c r="B1402" s="25" t="n"/>
      <c r="C1402" s="26" t="n"/>
      <c r="D1402" s="26" t="n"/>
      <c r="E1402" s="26" t="n"/>
      <c r="F1402" s="26" t="n"/>
      <c r="G1402" s="25" t="n"/>
      <c r="H1402" s="25" t="n"/>
      <c r="I1402" s="25" t="n"/>
      <c r="J1402" s="25" t="n"/>
      <c r="K1402" s="25" t="n"/>
      <c r="L1402" s="27">
        <f>IF(D1402="","",MIN(INT(H1402/J1402),I1402))</f>
        <v/>
      </c>
      <c r="M1402" s="27">
        <f>IF(D1402="","",INT((H1402-L1402*J1402)/J1402))</f>
        <v/>
      </c>
      <c r="N1402" s="27">
        <f>IF(D1402="","",INT((I1402-L1402)/J1402))</f>
        <v/>
      </c>
      <c r="O1402" s="27">
        <f>IF(D1402="","",H1402-L1402*J1402-M1402*J1402)</f>
        <v/>
      </c>
      <c r="P1402" s="27">
        <f>IF(D1402="","",I1402-L1402-N1402*J1402)</f>
        <v/>
      </c>
      <c r="Q1402" s="27">
        <f>IF(D1402="","",IF(AND(O1402&gt;0,P1402&gt;0),IF(O1402+P1402&lt;=J1402,1,2),IF(O1402+P1402&gt;0,1,0)))</f>
        <v/>
      </c>
      <c r="R1402" s="27">
        <f>IF(D1402="","",L1402+M1402+N1402+Q1402)</f>
        <v/>
      </c>
      <c r="S1402" s="27">
        <f>IF(D1402="","",SUMIFS('3_Package_List'!$H$2:$H$5001,'3_Package_List'!$E$2:$E$5001,C1402,'3_Package_List'!$G$2:$G$5001,D1402))</f>
        <v/>
      </c>
      <c r="T1402" s="27">
        <f>IF(D1402="","",SUMIFS('3_Package_List'!$J$2:$J$5001,'3_Package_List'!$E$2:$E$5001,C1402,'3_Package_List'!$G$2:$G$5001,D1402))</f>
        <v/>
      </c>
      <c r="U1402" s="27">
        <f>IF(D1402="","",COUNTIFS('3_Package_List'!$E$2:$E$5001,C1402,'3_Package_List'!$G$2:$G$5001,D1402))</f>
        <v/>
      </c>
      <c r="V1402" s="27">
        <f>IF(D1402="","",IF(U1402=0,"Not listed yet",IF(AND(S1402=H1402,T1402=I1402,U1402=R1402),"OK","Mismatch")))</f>
        <v/>
      </c>
    </row>
    <row r="1403">
      <c r="A1403" s="25" t="n"/>
      <c r="B1403" s="25" t="n"/>
      <c r="C1403" s="26" t="n"/>
      <c r="D1403" s="26" t="n"/>
      <c r="E1403" s="26" t="n"/>
      <c r="F1403" s="26" t="n"/>
      <c r="G1403" s="25" t="n"/>
      <c r="H1403" s="25" t="n"/>
      <c r="I1403" s="25" t="n"/>
      <c r="J1403" s="25" t="n"/>
      <c r="K1403" s="25" t="n"/>
      <c r="L1403" s="27">
        <f>IF(D1403="","",MIN(INT(H1403/J1403),I1403))</f>
        <v/>
      </c>
      <c r="M1403" s="27">
        <f>IF(D1403="","",INT((H1403-L1403*J1403)/J1403))</f>
        <v/>
      </c>
      <c r="N1403" s="27">
        <f>IF(D1403="","",INT((I1403-L1403)/J1403))</f>
        <v/>
      </c>
      <c r="O1403" s="27">
        <f>IF(D1403="","",H1403-L1403*J1403-M1403*J1403)</f>
        <v/>
      </c>
      <c r="P1403" s="27">
        <f>IF(D1403="","",I1403-L1403-N1403*J1403)</f>
        <v/>
      </c>
      <c r="Q1403" s="27">
        <f>IF(D1403="","",IF(AND(O1403&gt;0,P1403&gt;0),IF(O1403+P1403&lt;=J1403,1,2),IF(O1403+P1403&gt;0,1,0)))</f>
        <v/>
      </c>
      <c r="R1403" s="27">
        <f>IF(D1403="","",L1403+M1403+N1403+Q1403)</f>
        <v/>
      </c>
      <c r="S1403" s="27">
        <f>IF(D1403="","",SUMIFS('3_Package_List'!$H$2:$H$5001,'3_Package_List'!$E$2:$E$5001,C1403,'3_Package_List'!$G$2:$G$5001,D1403))</f>
        <v/>
      </c>
      <c r="T1403" s="27">
        <f>IF(D1403="","",SUMIFS('3_Package_List'!$J$2:$J$5001,'3_Package_List'!$E$2:$E$5001,C1403,'3_Package_List'!$G$2:$G$5001,D1403))</f>
        <v/>
      </c>
      <c r="U1403" s="27">
        <f>IF(D1403="","",COUNTIFS('3_Package_List'!$E$2:$E$5001,C1403,'3_Package_List'!$G$2:$G$5001,D1403))</f>
        <v/>
      </c>
      <c r="V1403" s="27">
        <f>IF(D1403="","",IF(U1403=0,"Not listed yet",IF(AND(S1403=H1403,T1403=I1403,U1403=R1403),"OK","Mismatch")))</f>
        <v/>
      </c>
    </row>
    <row r="1404">
      <c r="A1404" s="25" t="n"/>
      <c r="B1404" s="25" t="n"/>
      <c r="C1404" s="26" t="n"/>
      <c r="D1404" s="26" t="n"/>
      <c r="E1404" s="26" t="n"/>
      <c r="F1404" s="26" t="n"/>
      <c r="G1404" s="25" t="n"/>
      <c r="H1404" s="25" t="n"/>
      <c r="I1404" s="25" t="n"/>
      <c r="J1404" s="25" t="n"/>
      <c r="K1404" s="25" t="n"/>
      <c r="L1404" s="27">
        <f>IF(D1404="","",MIN(INT(H1404/J1404),I1404))</f>
        <v/>
      </c>
      <c r="M1404" s="27">
        <f>IF(D1404="","",INT((H1404-L1404*J1404)/J1404))</f>
        <v/>
      </c>
      <c r="N1404" s="27">
        <f>IF(D1404="","",INT((I1404-L1404)/J1404))</f>
        <v/>
      </c>
      <c r="O1404" s="27">
        <f>IF(D1404="","",H1404-L1404*J1404-M1404*J1404)</f>
        <v/>
      </c>
      <c r="P1404" s="27">
        <f>IF(D1404="","",I1404-L1404-N1404*J1404)</f>
        <v/>
      </c>
      <c r="Q1404" s="27">
        <f>IF(D1404="","",IF(AND(O1404&gt;0,P1404&gt;0),IF(O1404+P1404&lt;=J1404,1,2),IF(O1404+P1404&gt;0,1,0)))</f>
        <v/>
      </c>
      <c r="R1404" s="27">
        <f>IF(D1404="","",L1404+M1404+N1404+Q1404)</f>
        <v/>
      </c>
      <c r="S1404" s="27">
        <f>IF(D1404="","",SUMIFS('3_Package_List'!$H$2:$H$5001,'3_Package_List'!$E$2:$E$5001,C1404,'3_Package_List'!$G$2:$G$5001,D1404))</f>
        <v/>
      </c>
      <c r="T1404" s="27">
        <f>IF(D1404="","",SUMIFS('3_Package_List'!$J$2:$J$5001,'3_Package_List'!$E$2:$E$5001,C1404,'3_Package_List'!$G$2:$G$5001,D1404))</f>
        <v/>
      </c>
      <c r="U1404" s="27">
        <f>IF(D1404="","",COUNTIFS('3_Package_List'!$E$2:$E$5001,C1404,'3_Package_List'!$G$2:$G$5001,D1404))</f>
        <v/>
      </c>
      <c r="V1404" s="27">
        <f>IF(D1404="","",IF(U1404=0,"Not listed yet",IF(AND(S1404=H1404,T1404=I1404,U1404=R1404),"OK","Mismatch")))</f>
        <v/>
      </c>
    </row>
    <row r="1405">
      <c r="A1405" s="25" t="n"/>
      <c r="B1405" s="25" t="n"/>
      <c r="C1405" s="26" t="n"/>
      <c r="D1405" s="26" t="n"/>
      <c r="E1405" s="26" t="n"/>
      <c r="F1405" s="26" t="n"/>
      <c r="G1405" s="25" t="n"/>
      <c r="H1405" s="25" t="n"/>
      <c r="I1405" s="25" t="n"/>
      <c r="J1405" s="25" t="n"/>
      <c r="K1405" s="25" t="n"/>
      <c r="L1405" s="27">
        <f>IF(D1405="","",MIN(INT(H1405/J1405),I1405))</f>
        <v/>
      </c>
      <c r="M1405" s="27">
        <f>IF(D1405="","",INT((H1405-L1405*J1405)/J1405))</f>
        <v/>
      </c>
      <c r="N1405" s="27">
        <f>IF(D1405="","",INT((I1405-L1405)/J1405))</f>
        <v/>
      </c>
      <c r="O1405" s="27">
        <f>IF(D1405="","",H1405-L1405*J1405-M1405*J1405)</f>
        <v/>
      </c>
      <c r="P1405" s="27">
        <f>IF(D1405="","",I1405-L1405-N1405*J1405)</f>
        <v/>
      </c>
      <c r="Q1405" s="27">
        <f>IF(D1405="","",IF(AND(O1405&gt;0,P1405&gt;0),IF(O1405+P1405&lt;=J1405,1,2),IF(O1405+P1405&gt;0,1,0)))</f>
        <v/>
      </c>
      <c r="R1405" s="27">
        <f>IF(D1405="","",L1405+M1405+N1405+Q1405)</f>
        <v/>
      </c>
      <c r="S1405" s="27">
        <f>IF(D1405="","",SUMIFS('3_Package_List'!$H$2:$H$5001,'3_Package_List'!$E$2:$E$5001,C1405,'3_Package_List'!$G$2:$G$5001,D1405))</f>
        <v/>
      </c>
      <c r="T1405" s="27">
        <f>IF(D1405="","",SUMIFS('3_Package_List'!$J$2:$J$5001,'3_Package_List'!$E$2:$E$5001,C1405,'3_Package_List'!$G$2:$G$5001,D1405))</f>
        <v/>
      </c>
      <c r="U1405" s="27">
        <f>IF(D1405="","",COUNTIFS('3_Package_List'!$E$2:$E$5001,C1405,'3_Package_List'!$G$2:$G$5001,D1405))</f>
        <v/>
      </c>
      <c r="V1405" s="27">
        <f>IF(D1405="","",IF(U1405=0,"Not listed yet",IF(AND(S1405=H1405,T1405=I1405,U1405=R1405),"OK","Mismatch")))</f>
        <v/>
      </c>
    </row>
    <row r="1406">
      <c r="A1406" s="25" t="n"/>
      <c r="B1406" s="25" t="n"/>
      <c r="C1406" s="26" t="n"/>
      <c r="D1406" s="26" t="n"/>
      <c r="E1406" s="26" t="n"/>
      <c r="F1406" s="26" t="n"/>
      <c r="G1406" s="25" t="n"/>
      <c r="H1406" s="25" t="n"/>
      <c r="I1406" s="25" t="n"/>
      <c r="J1406" s="25" t="n"/>
      <c r="K1406" s="25" t="n"/>
      <c r="L1406" s="27">
        <f>IF(D1406="","",MIN(INT(H1406/J1406),I1406))</f>
        <v/>
      </c>
      <c r="M1406" s="27">
        <f>IF(D1406="","",INT((H1406-L1406*J1406)/J1406))</f>
        <v/>
      </c>
      <c r="N1406" s="27">
        <f>IF(D1406="","",INT((I1406-L1406)/J1406))</f>
        <v/>
      </c>
      <c r="O1406" s="27">
        <f>IF(D1406="","",H1406-L1406*J1406-M1406*J1406)</f>
        <v/>
      </c>
      <c r="P1406" s="27">
        <f>IF(D1406="","",I1406-L1406-N1406*J1406)</f>
        <v/>
      </c>
      <c r="Q1406" s="27">
        <f>IF(D1406="","",IF(AND(O1406&gt;0,P1406&gt;0),IF(O1406+P1406&lt;=J1406,1,2),IF(O1406+P1406&gt;0,1,0)))</f>
        <v/>
      </c>
      <c r="R1406" s="27">
        <f>IF(D1406="","",L1406+M1406+N1406+Q1406)</f>
        <v/>
      </c>
      <c r="S1406" s="27">
        <f>IF(D1406="","",SUMIFS('3_Package_List'!$H$2:$H$5001,'3_Package_List'!$E$2:$E$5001,C1406,'3_Package_List'!$G$2:$G$5001,D1406))</f>
        <v/>
      </c>
      <c r="T1406" s="27">
        <f>IF(D1406="","",SUMIFS('3_Package_List'!$J$2:$J$5001,'3_Package_List'!$E$2:$E$5001,C1406,'3_Package_List'!$G$2:$G$5001,D1406))</f>
        <v/>
      </c>
      <c r="U1406" s="27">
        <f>IF(D1406="","",COUNTIFS('3_Package_List'!$E$2:$E$5001,C1406,'3_Package_List'!$G$2:$G$5001,D1406))</f>
        <v/>
      </c>
      <c r="V1406" s="27">
        <f>IF(D1406="","",IF(U1406=0,"Not listed yet",IF(AND(S1406=H1406,T1406=I1406,U1406=R1406),"OK","Mismatch")))</f>
        <v/>
      </c>
    </row>
    <row r="1407">
      <c r="A1407" s="25" t="n"/>
      <c r="B1407" s="25" t="n"/>
      <c r="C1407" s="26" t="n"/>
      <c r="D1407" s="26" t="n"/>
      <c r="E1407" s="26" t="n"/>
      <c r="F1407" s="26" t="n"/>
      <c r="G1407" s="25" t="n"/>
      <c r="H1407" s="25" t="n"/>
      <c r="I1407" s="25" t="n"/>
      <c r="J1407" s="25" t="n"/>
      <c r="K1407" s="25" t="n"/>
      <c r="L1407" s="27">
        <f>IF(D1407="","",MIN(INT(H1407/J1407),I1407))</f>
        <v/>
      </c>
      <c r="M1407" s="27">
        <f>IF(D1407="","",INT((H1407-L1407*J1407)/J1407))</f>
        <v/>
      </c>
      <c r="N1407" s="27">
        <f>IF(D1407="","",INT((I1407-L1407)/J1407))</f>
        <v/>
      </c>
      <c r="O1407" s="27">
        <f>IF(D1407="","",H1407-L1407*J1407-M1407*J1407)</f>
        <v/>
      </c>
      <c r="P1407" s="27">
        <f>IF(D1407="","",I1407-L1407-N1407*J1407)</f>
        <v/>
      </c>
      <c r="Q1407" s="27">
        <f>IF(D1407="","",IF(AND(O1407&gt;0,P1407&gt;0),IF(O1407+P1407&lt;=J1407,1,2),IF(O1407+P1407&gt;0,1,0)))</f>
        <v/>
      </c>
      <c r="R1407" s="27">
        <f>IF(D1407="","",L1407+M1407+N1407+Q1407)</f>
        <v/>
      </c>
      <c r="S1407" s="27">
        <f>IF(D1407="","",SUMIFS('3_Package_List'!$H$2:$H$5001,'3_Package_List'!$E$2:$E$5001,C1407,'3_Package_List'!$G$2:$G$5001,D1407))</f>
        <v/>
      </c>
      <c r="T1407" s="27">
        <f>IF(D1407="","",SUMIFS('3_Package_List'!$J$2:$J$5001,'3_Package_List'!$E$2:$E$5001,C1407,'3_Package_List'!$G$2:$G$5001,D1407))</f>
        <v/>
      </c>
      <c r="U1407" s="27">
        <f>IF(D1407="","",COUNTIFS('3_Package_List'!$E$2:$E$5001,C1407,'3_Package_List'!$G$2:$G$5001,D1407))</f>
        <v/>
      </c>
      <c r="V1407" s="27">
        <f>IF(D1407="","",IF(U1407=0,"Not listed yet",IF(AND(S1407=H1407,T1407=I1407,U1407=R1407),"OK","Mismatch")))</f>
        <v/>
      </c>
    </row>
    <row r="1408">
      <c r="A1408" s="25" t="n"/>
      <c r="B1408" s="25" t="n"/>
      <c r="C1408" s="26" t="n"/>
      <c r="D1408" s="26" t="n"/>
      <c r="E1408" s="26" t="n"/>
      <c r="F1408" s="26" t="n"/>
      <c r="G1408" s="25" t="n"/>
      <c r="H1408" s="25" t="n"/>
      <c r="I1408" s="25" t="n"/>
      <c r="J1408" s="25" t="n"/>
      <c r="K1408" s="25" t="n"/>
      <c r="L1408" s="27">
        <f>IF(D1408="","",MIN(INT(H1408/J1408),I1408))</f>
        <v/>
      </c>
      <c r="M1408" s="27">
        <f>IF(D1408="","",INT((H1408-L1408*J1408)/J1408))</f>
        <v/>
      </c>
      <c r="N1408" s="27">
        <f>IF(D1408="","",INT((I1408-L1408)/J1408))</f>
        <v/>
      </c>
      <c r="O1408" s="27">
        <f>IF(D1408="","",H1408-L1408*J1408-M1408*J1408)</f>
        <v/>
      </c>
      <c r="P1408" s="27">
        <f>IF(D1408="","",I1408-L1408-N1408*J1408)</f>
        <v/>
      </c>
      <c r="Q1408" s="27">
        <f>IF(D1408="","",IF(AND(O1408&gt;0,P1408&gt;0),IF(O1408+P1408&lt;=J1408,1,2),IF(O1408+P1408&gt;0,1,0)))</f>
        <v/>
      </c>
      <c r="R1408" s="27">
        <f>IF(D1408="","",L1408+M1408+N1408+Q1408)</f>
        <v/>
      </c>
      <c r="S1408" s="27">
        <f>IF(D1408="","",SUMIFS('3_Package_List'!$H$2:$H$5001,'3_Package_List'!$E$2:$E$5001,C1408,'3_Package_List'!$G$2:$G$5001,D1408))</f>
        <v/>
      </c>
      <c r="T1408" s="27">
        <f>IF(D1408="","",SUMIFS('3_Package_List'!$J$2:$J$5001,'3_Package_List'!$E$2:$E$5001,C1408,'3_Package_List'!$G$2:$G$5001,D1408))</f>
        <v/>
      </c>
      <c r="U1408" s="27">
        <f>IF(D1408="","",COUNTIFS('3_Package_List'!$E$2:$E$5001,C1408,'3_Package_List'!$G$2:$G$5001,D1408))</f>
        <v/>
      </c>
      <c r="V1408" s="27">
        <f>IF(D1408="","",IF(U1408=0,"Not listed yet",IF(AND(S1408=H1408,T1408=I1408,U1408=R1408),"OK","Mismatch")))</f>
        <v/>
      </c>
    </row>
    <row r="1409">
      <c r="A1409" s="25" t="n"/>
      <c r="B1409" s="25" t="n"/>
      <c r="C1409" s="26" t="n"/>
      <c r="D1409" s="26" t="n"/>
      <c r="E1409" s="26" t="n"/>
      <c r="F1409" s="26" t="n"/>
      <c r="G1409" s="25" t="n"/>
      <c r="H1409" s="25" t="n"/>
      <c r="I1409" s="25" t="n"/>
      <c r="J1409" s="25" t="n"/>
      <c r="K1409" s="25" t="n"/>
      <c r="L1409" s="27">
        <f>IF(D1409="","",MIN(INT(H1409/J1409),I1409))</f>
        <v/>
      </c>
      <c r="M1409" s="27">
        <f>IF(D1409="","",INT((H1409-L1409*J1409)/J1409))</f>
        <v/>
      </c>
      <c r="N1409" s="27">
        <f>IF(D1409="","",INT((I1409-L1409)/J1409))</f>
        <v/>
      </c>
      <c r="O1409" s="27">
        <f>IF(D1409="","",H1409-L1409*J1409-M1409*J1409)</f>
        <v/>
      </c>
      <c r="P1409" s="27">
        <f>IF(D1409="","",I1409-L1409-N1409*J1409)</f>
        <v/>
      </c>
      <c r="Q1409" s="27">
        <f>IF(D1409="","",IF(AND(O1409&gt;0,P1409&gt;0),IF(O1409+P1409&lt;=J1409,1,2),IF(O1409+P1409&gt;0,1,0)))</f>
        <v/>
      </c>
      <c r="R1409" s="27">
        <f>IF(D1409="","",L1409+M1409+N1409+Q1409)</f>
        <v/>
      </c>
      <c r="S1409" s="27">
        <f>IF(D1409="","",SUMIFS('3_Package_List'!$H$2:$H$5001,'3_Package_List'!$E$2:$E$5001,C1409,'3_Package_List'!$G$2:$G$5001,D1409))</f>
        <v/>
      </c>
      <c r="T1409" s="27">
        <f>IF(D1409="","",SUMIFS('3_Package_List'!$J$2:$J$5001,'3_Package_List'!$E$2:$E$5001,C1409,'3_Package_List'!$G$2:$G$5001,D1409))</f>
        <v/>
      </c>
      <c r="U1409" s="27">
        <f>IF(D1409="","",COUNTIFS('3_Package_List'!$E$2:$E$5001,C1409,'3_Package_List'!$G$2:$G$5001,D1409))</f>
        <v/>
      </c>
      <c r="V1409" s="27">
        <f>IF(D1409="","",IF(U1409=0,"Not listed yet",IF(AND(S1409=H1409,T1409=I1409,U1409=R1409),"OK","Mismatch")))</f>
        <v/>
      </c>
    </row>
    <row r="1410">
      <c r="A1410" s="25" t="n"/>
      <c r="B1410" s="25" t="n"/>
      <c r="C1410" s="26" t="n"/>
      <c r="D1410" s="26" t="n"/>
      <c r="E1410" s="26" t="n"/>
      <c r="F1410" s="26" t="n"/>
      <c r="G1410" s="25" t="n"/>
      <c r="H1410" s="25" t="n"/>
      <c r="I1410" s="25" t="n"/>
      <c r="J1410" s="25" t="n"/>
      <c r="K1410" s="25" t="n"/>
      <c r="L1410" s="27">
        <f>IF(D1410="","",MIN(INT(H1410/J1410),I1410))</f>
        <v/>
      </c>
      <c r="M1410" s="27">
        <f>IF(D1410="","",INT((H1410-L1410*J1410)/J1410))</f>
        <v/>
      </c>
      <c r="N1410" s="27">
        <f>IF(D1410="","",INT((I1410-L1410)/J1410))</f>
        <v/>
      </c>
      <c r="O1410" s="27">
        <f>IF(D1410="","",H1410-L1410*J1410-M1410*J1410)</f>
        <v/>
      </c>
      <c r="P1410" s="27">
        <f>IF(D1410="","",I1410-L1410-N1410*J1410)</f>
        <v/>
      </c>
      <c r="Q1410" s="27">
        <f>IF(D1410="","",IF(AND(O1410&gt;0,P1410&gt;0),IF(O1410+P1410&lt;=J1410,1,2),IF(O1410+P1410&gt;0,1,0)))</f>
        <v/>
      </c>
      <c r="R1410" s="27">
        <f>IF(D1410="","",L1410+M1410+N1410+Q1410)</f>
        <v/>
      </c>
      <c r="S1410" s="27">
        <f>IF(D1410="","",SUMIFS('3_Package_List'!$H$2:$H$5001,'3_Package_List'!$E$2:$E$5001,C1410,'3_Package_List'!$G$2:$G$5001,D1410))</f>
        <v/>
      </c>
      <c r="T1410" s="27">
        <f>IF(D1410="","",SUMIFS('3_Package_List'!$J$2:$J$5001,'3_Package_List'!$E$2:$E$5001,C1410,'3_Package_List'!$G$2:$G$5001,D1410))</f>
        <v/>
      </c>
      <c r="U1410" s="27">
        <f>IF(D1410="","",COUNTIFS('3_Package_List'!$E$2:$E$5001,C1410,'3_Package_List'!$G$2:$G$5001,D1410))</f>
        <v/>
      </c>
      <c r="V1410" s="27">
        <f>IF(D1410="","",IF(U1410=0,"Not listed yet",IF(AND(S1410=H1410,T1410=I1410,U1410=R1410),"OK","Mismatch")))</f>
        <v/>
      </c>
    </row>
    <row r="1411">
      <c r="A1411" s="25" t="n"/>
      <c r="B1411" s="25" t="n"/>
      <c r="C1411" s="26" t="n"/>
      <c r="D1411" s="26" t="n"/>
      <c r="E1411" s="26" t="n"/>
      <c r="F1411" s="26" t="n"/>
      <c r="G1411" s="25" t="n"/>
      <c r="H1411" s="25" t="n"/>
      <c r="I1411" s="25" t="n"/>
      <c r="J1411" s="25" t="n"/>
      <c r="K1411" s="25" t="n"/>
      <c r="L1411" s="27">
        <f>IF(D1411="","",MIN(INT(H1411/J1411),I1411))</f>
        <v/>
      </c>
      <c r="M1411" s="27">
        <f>IF(D1411="","",INT((H1411-L1411*J1411)/J1411))</f>
        <v/>
      </c>
      <c r="N1411" s="27">
        <f>IF(D1411="","",INT((I1411-L1411)/J1411))</f>
        <v/>
      </c>
      <c r="O1411" s="27">
        <f>IF(D1411="","",H1411-L1411*J1411-M1411*J1411)</f>
        <v/>
      </c>
      <c r="P1411" s="27">
        <f>IF(D1411="","",I1411-L1411-N1411*J1411)</f>
        <v/>
      </c>
      <c r="Q1411" s="27">
        <f>IF(D1411="","",IF(AND(O1411&gt;0,P1411&gt;0),IF(O1411+P1411&lt;=J1411,1,2),IF(O1411+P1411&gt;0,1,0)))</f>
        <v/>
      </c>
      <c r="R1411" s="27">
        <f>IF(D1411="","",L1411+M1411+N1411+Q1411)</f>
        <v/>
      </c>
      <c r="S1411" s="27">
        <f>IF(D1411="","",SUMIFS('3_Package_List'!$H$2:$H$5001,'3_Package_List'!$E$2:$E$5001,C1411,'3_Package_List'!$G$2:$G$5001,D1411))</f>
        <v/>
      </c>
      <c r="T1411" s="27">
        <f>IF(D1411="","",SUMIFS('3_Package_List'!$J$2:$J$5001,'3_Package_List'!$E$2:$E$5001,C1411,'3_Package_List'!$G$2:$G$5001,D1411))</f>
        <v/>
      </c>
      <c r="U1411" s="27">
        <f>IF(D1411="","",COUNTIFS('3_Package_List'!$E$2:$E$5001,C1411,'3_Package_List'!$G$2:$G$5001,D1411))</f>
        <v/>
      </c>
      <c r="V1411" s="27">
        <f>IF(D1411="","",IF(U1411=0,"Not listed yet",IF(AND(S1411=H1411,T1411=I1411,U1411=R1411),"OK","Mismatch")))</f>
        <v/>
      </c>
    </row>
    <row r="1412">
      <c r="A1412" s="25" t="n"/>
      <c r="B1412" s="25" t="n"/>
      <c r="C1412" s="26" t="n"/>
      <c r="D1412" s="26" t="n"/>
      <c r="E1412" s="26" t="n"/>
      <c r="F1412" s="26" t="n"/>
      <c r="G1412" s="25" t="n"/>
      <c r="H1412" s="25" t="n"/>
      <c r="I1412" s="25" t="n"/>
      <c r="J1412" s="25" t="n"/>
      <c r="K1412" s="25" t="n"/>
      <c r="L1412" s="27">
        <f>IF(D1412="","",MIN(INT(H1412/J1412),I1412))</f>
        <v/>
      </c>
      <c r="M1412" s="27">
        <f>IF(D1412="","",INT((H1412-L1412*J1412)/J1412))</f>
        <v/>
      </c>
      <c r="N1412" s="27">
        <f>IF(D1412="","",INT((I1412-L1412)/J1412))</f>
        <v/>
      </c>
      <c r="O1412" s="27">
        <f>IF(D1412="","",H1412-L1412*J1412-M1412*J1412)</f>
        <v/>
      </c>
      <c r="P1412" s="27">
        <f>IF(D1412="","",I1412-L1412-N1412*J1412)</f>
        <v/>
      </c>
      <c r="Q1412" s="27">
        <f>IF(D1412="","",IF(AND(O1412&gt;0,P1412&gt;0),IF(O1412+P1412&lt;=J1412,1,2),IF(O1412+P1412&gt;0,1,0)))</f>
        <v/>
      </c>
      <c r="R1412" s="27">
        <f>IF(D1412="","",L1412+M1412+N1412+Q1412)</f>
        <v/>
      </c>
      <c r="S1412" s="27">
        <f>IF(D1412="","",SUMIFS('3_Package_List'!$H$2:$H$5001,'3_Package_List'!$E$2:$E$5001,C1412,'3_Package_List'!$G$2:$G$5001,D1412))</f>
        <v/>
      </c>
      <c r="T1412" s="27">
        <f>IF(D1412="","",SUMIFS('3_Package_List'!$J$2:$J$5001,'3_Package_List'!$E$2:$E$5001,C1412,'3_Package_List'!$G$2:$G$5001,D1412))</f>
        <v/>
      </c>
      <c r="U1412" s="27">
        <f>IF(D1412="","",COUNTIFS('3_Package_List'!$E$2:$E$5001,C1412,'3_Package_List'!$G$2:$G$5001,D1412))</f>
        <v/>
      </c>
      <c r="V1412" s="27">
        <f>IF(D1412="","",IF(U1412=0,"Not listed yet",IF(AND(S1412=H1412,T1412=I1412,U1412=R1412),"OK","Mismatch")))</f>
        <v/>
      </c>
    </row>
    <row r="1413">
      <c r="A1413" s="25" t="n"/>
      <c r="B1413" s="25" t="n"/>
      <c r="C1413" s="26" t="n"/>
      <c r="D1413" s="26" t="n"/>
      <c r="E1413" s="26" t="n"/>
      <c r="F1413" s="26" t="n"/>
      <c r="G1413" s="25" t="n"/>
      <c r="H1413" s="25" t="n"/>
      <c r="I1413" s="25" t="n"/>
      <c r="J1413" s="25" t="n"/>
      <c r="K1413" s="25" t="n"/>
      <c r="L1413" s="27">
        <f>IF(D1413="","",MIN(INT(H1413/J1413),I1413))</f>
        <v/>
      </c>
      <c r="M1413" s="27">
        <f>IF(D1413="","",INT((H1413-L1413*J1413)/J1413))</f>
        <v/>
      </c>
      <c r="N1413" s="27">
        <f>IF(D1413="","",INT((I1413-L1413)/J1413))</f>
        <v/>
      </c>
      <c r="O1413" s="27">
        <f>IF(D1413="","",H1413-L1413*J1413-M1413*J1413)</f>
        <v/>
      </c>
      <c r="P1413" s="27">
        <f>IF(D1413="","",I1413-L1413-N1413*J1413)</f>
        <v/>
      </c>
      <c r="Q1413" s="27">
        <f>IF(D1413="","",IF(AND(O1413&gt;0,P1413&gt;0),IF(O1413+P1413&lt;=J1413,1,2),IF(O1413+P1413&gt;0,1,0)))</f>
        <v/>
      </c>
      <c r="R1413" s="27">
        <f>IF(D1413="","",L1413+M1413+N1413+Q1413)</f>
        <v/>
      </c>
      <c r="S1413" s="27">
        <f>IF(D1413="","",SUMIFS('3_Package_List'!$H$2:$H$5001,'3_Package_List'!$E$2:$E$5001,C1413,'3_Package_List'!$G$2:$G$5001,D1413))</f>
        <v/>
      </c>
      <c r="T1413" s="27">
        <f>IF(D1413="","",SUMIFS('3_Package_List'!$J$2:$J$5001,'3_Package_List'!$E$2:$E$5001,C1413,'3_Package_List'!$G$2:$G$5001,D1413))</f>
        <v/>
      </c>
      <c r="U1413" s="27">
        <f>IF(D1413="","",COUNTIFS('3_Package_List'!$E$2:$E$5001,C1413,'3_Package_List'!$G$2:$G$5001,D1413))</f>
        <v/>
      </c>
      <c r="V1413" s="27">
        <f>IF(D1413="","",IF(U1413=0,"Not listed yet",IF(AND(S1413=H1413,T1413=I1413,U1413=R1413),"OK","Mismatch")))</f>
        <v/>
      </c>
    </row>
    <row r="1414">
      <c r="A1414" s="25" t="n"/>
      <c r="B1414" s="25" t="n"/>
      <c r="C1414" s="26" t="n"/>
      <c r="D1414" s="26" t="n"/>
      <c r="E1414" s="26" t="n"/>
      <c r="F1414" s="26" t="n"/>
      <c r="G1414" s="25" t="n"/>
      <c r="H1414" s="25" t="n"/>
      <c r="I1414" s="25" t="n"/>
      <c r="J1414" s="25" t="n"/>
      <c r="K1414" s="25" t="n"/>
      <c r="L1414" s="27">
        <f>IF(D1414="","",MIN(INT(H1414/J1414),I1414))</f>
        <v/>
      </c>
      <c r="M1414" s="27">
        <f>IF(D1414="","",INT((H1414-L1414*J1414)/J1414))</f>
        <v/>
      </c>
      <c r="N1414" s="27">
        <f>IF(D1414="","",INT((I1414-L1414)/J1414))</f>
        <v/>
      </c>
      <c r="O1414" s="27">
        <f>IF(D1414="","",H1414-L1414*J1414-M1414*J1414)</f>
        <v/>
      </c>
      <c r="P1414" s="27">
        <f>IF(D1414="","",I1414-L1414-N1414*J1414)</f>
        <v/>
      </c>
      <c r="Q1414" s="27">
        <f>IF(D1414="","",IF(AND(O1414&gt;0,P1414&gt;0),IF(O1414+P1414&lt;=J1414,1,2),IF(O1414+P1414&gt;0,1,0)))</f>
        <v/>
      </c>
      <c r="R1414" s="27">
        <f>IF(D1414="","",L1414+M1414+N1414+Q1414)</f>
        <v/>
      </c>
      <c r="S1414" s="27">
        <f>IF(D1414="","",SUMIFS('3_Package_List'!$H$2:$H$5001,'3_Package_List'!$E$2:$E$5001,C1414,'3_Package_List'!$G$2:$G$5001,D1414))</f>
        <v/>
      </c>
      <c r="T1414" s="27">
        <f>IF(D1414="","",SUMIFS('3_Package_List'!$J$2:$J$5001,'3_Package_List'!$E$2:$E$5001,C1414,'3_Package_List'!$G$2:$G$5001,D1414))</f>
        <v/>
      </c>
      <c r="U1414" s="27">
        <f>IF(D1414="","",COUNTIFS('3_Package_List'!$E$2:$E$5001,C1414,'3_Package_List'!$G$2:$G$5001,D1414))</f>
        <v/>
      </c>
      <c r="V1414" s="27">
        <f>IF(D1414="","",IF(U1414=0,"Not listed yet",IF(AND(S1414=H1414,T1414=I1414,U1414=R1414),"OK","Mismatch")))</f>
        <v/>
      </c>
    </row>
    <row r="1415">
      <c r="A1415" s="25" t="n"/>
      <c r="B1415" s="25" t="n"/>
      <c r="C1415" s="26" t="n"/>
      <c r="D1415" s="26" t="n"/>
      <c r="E1415" s="26" t="n"/>
      <c r="F1415" s="26" t="n"/>
      <c r="G1415" s="25" t="n"/>
      <c r="H1415" s="25" t="n"/>
      <c r="I1415" s="25" t="n"/>
      <c r="J1415" s="25" t="n"/>
      <c r="K1415" s="25" t="n"/>
      <c r="L1415" s="27">
        <f>IF(D1415="","",MIN(INT(H1415/J1415),I1415))</f>
        <v/>
      </c>
      <c r="M1415" s="27">
        <f>IF(D1415="","",INT((H1415-L1415*J1415)/J1415))</f>
        <v/>
      </c>
      <c r="N1415" s="27">
        <f>IF(D1415="","",INT((I1415-L1415)/J1415))</f>
        <v/>
      </c>
      <c r="O1415" s="27">
        <f>IF(D1415="","",H1415-L1415*J1415-M1415*J1415)</f>
        <v/>
      </c>
      <c r="P1415" s="27">
        <f>IF(D1415="","",I1415-L1415-N1415*J1415)</f>
        <v/>
      </c>
      <c r="Q1415" s="27">
        <f>IF(D1415="","",IF(AND(O1415&gt;0,P1415&gt;0),IF(O1415+P1415&lt;=J1415,1,2),IF(O1415+P1415&gt;0,1,0)))</f>
        <v/>
      </c>
      <c r="R1415" s="27">
        <f>IF(D1415="","",L1415+M1415+N1415+Q1415)</f>
        <v/>
      </c>
      <c r="S1415" s="27">
        <f>IF(D1415="","",SUMIFS('3_Package_List'!$H$2:$H$5001,'3_Package_List'!$E$2:$E$5001,C1415,'3_Package_List'!$G$2:$G$5001,D1415))</f>
        <v/>
      </c>
      <c r="T1415" s="27">
        <f>IF(D1415="","",SUMIFS('3_Package_List'!$J$2:$J$5001,'3_Package_List'!$E$2:$E$5001,C1415,'3_Package_List'!$G$2:$G$5001,D1415))</f>
        <v/>
      </c>
      <c r="U1415" s="27">
        <f>IF(D1415="","",COUNTIFS('3_Package_List'!$E$2:$E$5001,C1415,'3_Package_List'!$G$2:$G$5001,D1415))</f>
        <v/>
      </c>
      <c r="V1415" s="27">
        <f>IF(D1415="","",IF(U1415=0,"Not listed yet",IF(AND(S1415=H1415,T1415=I1415,U1415=R1415),"OK","Mismatch")))</f>
        <v/>
      </c>
    </row>
    <row r="1416">
      <c r="A1416" s="25" t="n"/>
      <c r="B1416" s="25" t="n"/>
      <c r="C1416" s="26" t="n"/>
      <c r="D1416" s="26" t="n"/>
      <c r="E1416" s="26" t="n"/>
      <c r="F1416" s="26" t="n"/>
      <c r="G1416" s="25" t="n"/>
      <c r="H1416" s="25" t="n"/>
      <c r="I1416" s="25" t="n"/>
      <c r="J1416" s="25" t="n"/>
      <c r="K1416" s="25" t="n"/>
      <c r="L1416" s="27">
        <f>IF(D1416="","",MIN(INT(H1416/J1416),I1416))</f>
        <v/>
      </c>
      <c r="M1416" s="27">
        <f>IF(D1416="","",INT((H1416-L1416*J1416)/J1416))</f>
        <v/>
      </c>
      <c r="N1416" s="27">
        <f>IF(D1416="","",INT((I1416-L1416)/J1416))</f>
        <v/>
      </c>
      <c r="O1416" s="27">
        <f>IF(D1416="","",H1416-L1416*J1416-M1416*J1416)</f>
        <v/>
      </c>
      <c r="P1416" s="27">
        <f>IF(D1416="","",I1416-L1416-N1416*J1416)</f>
        <v/>
      </c>
      <c r="Q1416" s="27">
        <f>IF(D1416="","",IF(AND(O1416&gt;0,P1416&gt;0),IF(O1416+P1416&lt;=J1416,1,2),IF(O1416+P1416&gt;0,1,0)))</f>
        <v/>
      </c>
      <c r="R1416" s="27">
        <f>IF(D1416="","",L1416+M1416+N1416+Q1416)</f>
        <v/>
      </c>
      <c r="S1416" s="27">
        <f>IF(D1416="","",SUMIFS('3_Package_List'!$H$2:$H$5001,'3_Package_List'!$E$2:$E$5001,C1416,'3_Package_List'!$G$2:$G$5001,D1416))</f>
        <v/>
      </c>
      <c r="T1416" s="27">
        <f>IF(D1416="","",SUMIFS('3_Package_List'!$J$2:$J$5001,'3_Package_List'!$E$2:$E$5001,C1416,'3_Package_List'!$G$2:$G$5001,D1416))</f>
        <v/>
      </c>
      <c r="U1416" s="27">
        <f>IF(D1416="","",COUNTIFS('3_Package_List'!$E$2:$E$5001,C1416,'3_Package_List'!$G$2:$G$5001,D1416))</f>
        <v/>
      </c>
      <c r="V1416" s="27">
        <f>IF(D1416="","",IF(U1416=0,"Not listed yet",IF(AND(S1416=H1416,T1416=I1416,U1416=R1416),"OK","Mismatch")))</f>
        <v/>
      </c>
    </row>
    <row r="1417">
      <c r="A1417" s="25" t="n"/>
      <c r="B1417" s="25" t="n"/>
      <c r="C1417" s="26" t="n"/>
      <c r="D1417" s="26" t="n"/>
      <c r="E1417" s="26" t="n"/>
      <c r="F1417" s="26" t="n"/>
      <c r="G1417" s="25" t="n"/>
      <c r="H1417" s="25" t="n"/>
      <c r="I1417" s="25" t="n"/>
      <c r="J1417" s="25" t="n"/>
      <c r="K1417" s="25" t="n"/>
      <c r="L1417" s="27">
        <f>IF(D1417="","",MIN(INT(H1417/J1417),I1417))</f>
        <v/>
      </c>
      <c r="M1417" s="27">
        <f>IF(D1417="","",INT((H1417-L1417*J1417)/J1417))</f>
        <v/>
      </c>
      <c r="N1417" s="27">
        <f>IF(D1417="","",INT((I1417-L1417)/J1417))</f>
        <v/>
      </c>
      <c r="O1417" s="27">
        <f>IF(D1417="","",H1417-L1417*J1417-M1417*J1417)</f>
        <v/>
      </c>
      <c r="P1417" s="27">
        <f>IF(D1417="","",I1417-L1417-N1417*J1417)</f>
        <v/>
      </c>
      <c r="Q1417" s="27">
        <f>IF(D1417="","",IF(AND(O1417&gt;0,P1417&gt;0),IF(O1417+P1417&lt;=J1417,1,2),IF(O1417+P1417&gt;0,1,0)))</f>
        <v/>
      </c>
      <c r="R1417" s="27">
        <f>IF(D1417="","",L1417+M1417+N1417+Q1417)</f>
        <v/>
      </c>
      <c r="S1417" s="27">
        <f>IF(D1417="","",SUMIFS('3_Package_List'!$H$2:$H$5001,'3_Package_List'!$E$2:$E$5001,C1417,'3_Package_List'!$G$2:$G$5001,D1417))</f>
        <v/>
      </c>
      <c r="T1417" s="27">
        <f>IF(D1417="","",SUMIFS('3_Package_List'!$J$2:$J$5001,'3_Package_List'!$E$2:$E$5001,C1417,'3_Package_List'!$G$2:$G$5001,D1417))</f>
        <v/>
      </c>
      <c r="U1417" s="27">
        <f>IF(D1417="","",COUNTIFS('3_Package_List'!$E$2:$E$5001,C1417,'3_Package_List'!$G$2:$G$5001,D1417))</f>
        <v/>
      </c>
      <c r="V1417" s="27">
        <f>IF(D1417="","",IF(U1417=0,"Not listed yet",IF(AND(S1417=H1417,T1417=I1417,U1417=R1417),"OK","Mismatch")))</f>
        <v/>
      </c>
    </row>
    <row r="1418">
      <c r="A1418" s="25" t="n"/>
      <c r="B1418" s="25" t="n"/>
      <c r="C1418" s="26" t="n"/>
      <c r="D1418" s="26" t="n"/>
      <c r="E1418" s="26" t="n"/>
      <c r="F1418" s="26" t="n"/>
      <c r="G1418" s="25" t="n"/>
      <c r="H1418" s="25" t="n"/>
      <c r="I1418" s="25" t="n"/>
      <c r="J1418" s="25" t="n"/>
      <c r="K1418" s="25" t="n"/>
      <c r="L1418" s="27">
        <f>IF(D1418="","",MIN(INT(H1418/J1418),I1418))</f>
        <v/>
      </c>
      <c r="M1418" s="27">
        <f>IF(D1418="","",INT((H1418-L1418*J1418)/J1418))</f>
        <v/>
      </c>
      <c r="N1418" s="27">
        <f>IF(D1418="","",INT((I1418-L1418)/J1418))</f>
        <v/>
      </c>
      <c r="O1418" s="27">
        <f>IF(D1418="","",H1418-L1418*J1418-M1418*J1418)</f>
        <v/>
      </c>
      <c r="P1418" s="27">
        <f>IF(D1418="","",I1418-L1418-N1418*J1418)</f>
        <v/>
      </c>
      <c r="Q1418" s="27">
        <f>IF(D1418="","",IF(AND(O1418&gt;0,P1418&gt;0),IF(O1418+P1418&lt;=J1418,1,2),IF(O1418+P1418&gt;0,1,0)))</f>
        <v/>
      </c>
      <c r="R1418" s="27">
        <f>IF(D1418="","",L1418+M1418+N1418+Q1418)</f>
        <v/>
      </c>
      <c r="S1418" s="27">
        <f>IF(D1418="","",SUMIFS('3_Package_List'!$H$2:$H$5001,'3_Package_List'!$E$2:$E$5001,C1418,'3_Package_List'!$G$2:$G$5001,D1418))</f>
        <v/>
      </c>
      <c r="T1418" s="27">
        <f>IF(D1418="","",SUMIFS('3_Package_List'!$J$2:$J$5001,'3_Package_List'!$E$2:$E$5001,C1418,'3_Package_List'!$G$2:$G$5001,D1418))</f>
        <v/>
      </c>
      <c r="U1418" s="27">
        <f>IF(D1418="","",COUNTIFS('3_Package_List'!$E$2:$E$5001,C1418,'3_Package_List'!$G$2:$G$5001,D1418))</f>
        <v/>
      </c>
      <c r="V1418" s="27">
        <f>IF(D1418="","",IF(U1418=0,"Not listed yet",IF(AND(S1418=H1418,T1418=I1418,U1418=R1418),"OK","Mismatch")))</f>
        <v/>
      </c>
    </row>
    <row r="1419">
      <c r="A1419" s="25" t="n"/>
      <c r="B1419" s="25" t="n"/>
      <c r="C1419" s="26" t="n"/>
      <c r="D1419" s="26" t="n"/>
      <c r="E1419" s="26" t="n"/>
      <c r="F1419" s="26" t="n"/>
      <c r="G1419" s="25" t="n"/>
      <c r="H1419" s="25" t="n"/>
      <c r="I1419" s="25" t="n"/>
      <c r="J1419" s="25" t="n"/>
      <c r="K1419" s="25" t="n"/>
      <c r="L1419" s="27">
        <f>IF(D1419="","",MIN(INT(H1419/J1419),I1419))</f>
        <v/>
      </c>
      <c r="M1419" s="27">
        <f>IF(D1419="","",INT((H1419-L1419*J1419)/J1419))</f>
        <v/>
      </c>
      <c r="N1419" s="27">
        <f>IF(D1419="","",INT((I1419-L1419)/J1419))</f>
        <v/>
      </c>
      <c r="O1419" s="27">
        <f>IF(D1419="","",H1419-L1419*J1419-M1419*J1419)</f>
        <v/>
      </c>
      <c r="P1419" s="27">
        <f>IF(D1419="","",I1419-L1419-N1419*J1419)</f>
        <v/>
      </c>
      <c r="Q1419" s="27">
        <f>IF(D1419="","",IF(AND(O1419&gt;0,P1419&gt;0),IF(O1419+P1419&lt;=J1419,1,2),IF(O1419+P1419&gt;0,1,0)))</f>
        <v/>
      </c>
      <c r="R1419" s="27">
        <f>IF(D1419="","",L1419+M1419+N1419+Q1419)</f>
        <v/>
      </c>
      <c r="S1419" s="27">
        <f>IF(D1419="","",SUMIFS('3_Package_List'!$H$2:$H$5001,'3_Package_List'!$E$2:$E$5001,C1419,'3_Package_List'!$G$2:$G$5001,D1419))</f>
        <v/>
      </c>
      <c r="T1419" s="27">
        <f>IF(D1419="","",SUMIFS('3_Package_List'!$J$2:$J$5001,'3_Package_List'!$E$2:$E$5001,C1419,'3_Package_List'!$G$2:$G$5001,D1419))</f>
        <v/>
      </c>
      <c r="U1419" s="27">
        <f>IF(D1419="","",COUNTIFS('3_Package_List'!$E$2:$E$5001,C1419,'3_Package_List'!$G$2:$G$5001,D1419))</f>
        <v/>
      </c>
      <c r="V1419" s="27">
        <f>IF(D1419="","",IF(U1419=0,"Not listed yet",IF(AND(S1419=H1419,T1419=I1419,U1419=R1419),"OK","Mismatch")))</f>
        <v/>
      </c>
    </row>
    <row r="1420">
      <c r="A1420" s="25" t="n"/>
      <c r="B1420" s="25" t="n"/>
      <c r="C1420" s="26" t="n"/>
      <c r="D1420" s="26" t="n"/>
      <c r="E1420" s="26" t="n"/>
      <c r="F1420" s="26" t="n"/>
      <c r="G1420" s="25" t="n"/>
      <c r="H1420" s="25" t="n"/>
      <c r="I1420" s="25" t="n"/>
      <c r="J1420" s="25" t="n"/>
      <c r="K1420" s="25" t="n"/>
      <c r="L1420" s="27">
        <f>IF(D1420="","",MIN(INT(H1420/J1420),I1420))</f>
        <v/>
      </c>
      <c r="M1420" s="27">
        <f>IF(D1420="","",INT((H1420-L1420*J1420)/J1420))</f>
        <v/>
      </c>
      <c r="N1420" s="27">
        <f>IF(D1420="","",INT((I1420-L1420)/J1420))</f>
        <v/>
      </c>
      <c r="O1420" s="27">
        <f>IF(D1420="","",H1420-L1420*J1420-M1420*J1420)</f>
        <v/>
      </c>
      <c r="P1420" s="27">
        <f>IF(D1420="","",I1420-L1420-N1420*J1420)</f>
        <v/>
      </c>
      <c r="Q1420" s="27">
        <f>IF(D1420="","",IF(AND(O1420&gt;0,P1420&gt;0),IF(O1420+P1420&lt;=J1420,1,2),IF(O1420+P1420&gt;0,1,0)))</f>
        <v/>
      </c>
      <c r="R1420" s="27">
        <f>IF(D1420="","",L1420+M1420+N1420+Q1420)</f>
        <v/>
      </c>
      <c r="S1420" s="27">
        <f>IF(D1420="","",SUMIFS('3_Package_List'!$H$2:$H$5001,'3_Package_List'!$E$2:$E$5001,C1420,'3_Package_List'!$G$2:$G$5001,D1420))</f>
        <v/>
      </c>
      <c r="T1420" s="27">
        <f>IF(D1420="","",SUMIFS('3_Package_List'!$J$2:$J$5001,'3_Package_List'!$E$2:$E$5001,C1420,'3_Package_List'!$G$2:$G$5001,D1420))</f>
        <v/>
      </c>
      <c r="U1420" s="27">
        <f>IF(D1420="","",COUNTIFS('3_Package_List'!$E$2:$E$5001,C1420,'3_Package_List'!$G$2:$G$5001,D1420))</f>
        <v/>
      </c>
      <c r="V1420" s="27">
        <f>IF(D1420="","",IF(U1420=0,"Not listed yet",IF(AND(S1420=H1420,T1420=I1420,U1420=R1420),"OK","Mismatch")))</f>
        <v/>
      </c>
    </row>
    <row r="1421">
      <c r="A1421" s="25" t="n"/>
      <c r="B1421" s="25" t="n"/>
      <c r="C1421" s="26" t="n"/>
      <c r="D1421" s="26" t="n"/>
      <c r="E1421" s="26" t="n"/>
      <c r="F1421" s="26" t="n"/>
      <c r="G1421" s="25" t="n"/>
      <c r="H1421" s="25" t="n"/>
      <c r="I1421" s="25" t="n"/>
      <c r="J1421" s="25" t="n"/>
      <c r="K1421" s="25" t="n"/>
      <c r="L1421" s="27">
        <f>IF(D1421="","",MIN(INT(H1421/J1421),I1421))</f>
        <v/>
      </c>
      <c r="M1421" s="27">
        <f>IF(D1421="","",INT((H1421-L1421*J1421)/J1421))</f>
        <v/>
      </c>
      <c r="N1421" s="27">
        <f>IF(D1421="","",INT((I1421-L1421)/J1421))</f>
        <v/>
      </c>
      <c r="O1421" s="27">
        <f>IF(D1421="","",H1421-L1421*J1421-M1421*J1421)</f>
        <v/>
      </c>
      <c r="P1421" s="27">
        <f>IF(D1421="","",I1421-L1421-N1421*J1421)</f>
        <v/>
      </c>
      <c r="Q1421" s="27">
        <f>IF(D1421="","",IF(AND(O1421&gt;0,P1421&gt;0),IF(O1421+P1421&lt;=J1421,1,2),IF(O1421+P1421&gt;0,1,0)))</f>
        <v/>
      </c>
      <c r="R1421" s="27">
        <f>IF(D1421="","",L1421+M1421+N1421+Q1421)</f>
        <v/>
      </c>
      <c r="S1421" s="27">
        <f>IF(D1421="","",SUMIFS('3_Package_List'!$H$2:$H$5001,'3_Package_List'!$E$2:$E$5001,C1421,'3_Package_List'!$G$2:$G$5001,D1421))</f>
        <v/>
      </c>
      <c r="T1421" s="27">
        <f>IF(D1421="","",SUMIFS('3_Package_List'!$J$2:$J$5001,'3_Package_List'!$E$2:$E$5001,C1421,'3_Package_List'!$G$2:$G$5001,D1421))</f>
        <v/>
      </c>
      <c r="U1421" s="27">
        <f>IF(D1421="","",COUNTIFS('3_Package_List'!$E$2:$E$5001,C1421,'3_Package_List'!$G$2:$G$5001,D1421))</f>
        <v/>
      </c>
      <c r="V1421" s="27">
        <f>IF(D1421="","",IF(U1421=0,"Not listed yet",IF(AND(S1421=H1421,T1421=I1421,U1421=R1421),"OK","Mismatch")))</f>
        <v/>
      </c>
    </row>
    <row r="1422">
      <c r="A1422" s="25" t="n"/>
      <c r="B1422" s="25" t="n"/>
      <c r="C1422" s="26" t="n"/>
      <c r="D1422" s="26" t="n"/>
      <c r="E1422" s="26" t="n"/>
      <c r="F1422" s="26" t="n"/>
      <c r="G1422" s="25" t="n"/>
      <c r="H1422" s="25" t="n"/>
      <c r="I1422" s="25" t="n"/>
      <c r="J1422" s="25" t="n"/>
      <c r="K1422" s="25" t="n"/>
      <c r="L1422" s="27">
        <f>IF(D1422="","",MIN(INT(H1422/J1422),I1422))</f>
        <v/>
      </c>
      <c r="M1422" s="27">
        <f>IF(D1422="","",INT((H1422-L1422*J1422)/J1422))</f>
        <v/>
      </c>
      <c r="N1422" s="27">
        <f>IF(D1422="","",INT((I1422-L1422)/J1422))</f>
        <v/>
      </c>
      <c r="O1422" s="27">
        <f>IF(D1422="","",H1422-L1422*J1422-M1422*J1422)</f>
        <v/>
      </c>
      <c r="P1422" s="27">
        <f>IF(D1422="","",I1422-L1422-N1422*J1422)</f>
        <v/>
      </c>
      <c r="Q1422" s="27">
        <f>IF(D1422="","",IF(AND(O1422&gt;0,P1422&gt;0),IF(O1422+P1422&lt;=J1422,1,2),IF(O1422+P1422&gt;0,1,0)))</f>
        <v/>
      </c>
      <c r="R1422" s="27">
        <f>IF(D1422="","",L1422+M1422+N1422+Q1422)</f>
        <v/>
      </c>
      <c r="S1422" s="27">
        <f>IF(D1422="","",SUMIFS('3_Package_List'!$H$2:$H$5001,'3_Package_List'!$E$2:$E$5001,C1422,'3_Package_List'!$G$2:$G$5001,D1422))</f>
        <v/>
      </c>
      <c r="T1422" s="27">
        <f>IF(D1422="","",SUMIFS('3_Package_List'!$J$2:$J$5001,'3_Package_List'!$E$2:$E$5001,C1422,'3_Package_List'!$G$2:$G$5001,D1422))</f>
        <v/>
      </c>
      <c r="U1422" s="27">
        <f>IF(D1422="","",COUNTIFS('3_Package_List'!$E$2:$E$5001,C1422,'3_Package_List'!$G$2:$G$5001,D1422))</f>
        <v/>
      </c>
      <c r="V1422" s="27">
        <f>IF(D1422="","",IF(U1422=0,"Not listed yet",IF(AND(S1422=H1422,T1422=I1422,U1422=R1422),"OK","Mismatch")))</f>
        <v/>
      </c>
    </row>
    <row r="1423">
      <c r="A1423" s="25" t="n"/>
      <c r="B1423" s="25" t="n"/>
      <c r="C1423" s="26" t="n"/>
      <c r="D1423" s="26" t="n"/>
      <c r="E1423" s="26" t="n"/>
      <c r="F1423" s="26" t="n"/>
      <c r="G1423" s="25" t="n"/>
      <c r="H1423" s="25" t="n"/>
      <c r="I1423" s="25" t="n"/>
      <c r="J1423" s="25" t="n"/>
      <c r="K1423" s="25" t="n"/>
      <c r="L1423" s="27">
        <f>IF(D1423="","",MIN(INT(H1423/J1423),I1423))</f>
        <v/>
      </c>
      <c r="M1423" s="27">
        <f>IF(D1423="","",INT((H1423-L1423*J1423)/J1423))</f>
        <v/>
      </c>
      <c r="N1423" s="27">
        <f>IF(D1423="","",INT((I1423-L1423)/J1423))</f>
        <v/>
      </c>
      <c r="O1423" s="27">
        <f>IF(D1423="","",H1423-L1423*J1423-M1423*J1423)</f>
        <v/>
      </c>
      <c r="P1423" s="27">
        <f>IF(D1423="","",I1423-L1423-N1423*J1423)</f>
        <v/>
      </c>
      <c r="Q1423" s="27">
        <f>IF(D1423="","",IF(AND(O1423&gt;0,P1423&gt;0),IF(O1423+P1423&lt;=J1423,1,2),IF(O1423+P1423&gt;0,1,0)))</f>
        <v/>
      </c>
      <c r="R1423" s="27">
        <f>IF(D1423="","",L1423+M1423+N1423+Q1423)</f>
        <v/>
      </c>
      <c r="S1423" s="27">
        <f>IF(D1423="","",SUMIFS('3_Package_List'!$H$2:$H$5001,'3_Package_List'!$E$2:$E$5001,C1423,'3_Package_List'!$G$2:$G$5001,D1423))</f>
        <v/>
      </c>
      <c r="T1423" s="27">
        <f>IF(D1423="","",SUMIFS('3_Package_List'!$J$2:$J$5001,'3_Package_List'!$E$2:$E$5001,C1423,'3_Package_List'!$G$2:$G$5001,D1423))</f>
        <v/>
      </c>
      <c r="U1423" s="27">
        <f>IF(D1423="","",COUNTIFS('3_Package_List'!$E$2:$E$5001,C1423,'3_Package_List'!$G$2:$G$5001,D1423))</f>
        <v/>
      </c>
      <c r="V1423" s="27">
        <f>IF(D1423="","",IF(U1423=0,"Not listed yet",IF(AND(S1423=H1423,T1423=I1423,U1423=R1423),"OK","Mismatch")))</f>
        <v/>
      </c>
    </row>
    <row r="1424">
      <c r="A1424" s="25" t="n"/>
      <c r="B1424" s="25" t="n"/>
      <c r="C1424" s="26" t="n"/>
      <c r="D1424" s="26" t="n"/>
      <c r="E1424" s="26" t="n"/>
      <c r="F1424" s="26" t="n"/>
      <c r="G1424" s="25" t="n"/>
      <c r="H1424" s="25" t="n"/>
      <c r="I1424" s="25" t="n"/>
      <c r="J1424" s="25" t="n"/>
      <c r="K1424" s="25" t="n"/>
      <c r="L1424" s="27">
        <f>IF(D1424="","",MIN(INT(H1424/J1424),I1424))</f>
        <v/>
      </c>
      <c r="M1424" s="27">
        <f>IF(D1424="","",INT((H1424-L1424*J1424)/J1424))</f>
        <v/>
      </c>
      <c r="N1424" s="27">
        <f>IF(D1424="","",INT((I1424-L1424)/J1424))</f>
        <v/>
      </c>
      <c r="O1424" s="27">
        <f>IF(D1424="","",H1424-L1424*J1424-M1424*J1424)</f>
        <v/>
      </c>
      <c r="P1424" s="27">
        <f>IF(D1424="","",I1424-L1424-N1424*J1424)</f>
        <v/>
      </c>
      <c r="Q1424" s="27">
        <f>IF(D1424="","",IF(AND(O1424&gt;0,P1424&gt;0),IF(O1424+P1424&lt;=J1424,1,2),IF(O1424+P1424&gt;0,1,0)))</f>
        <v/>
      </c>
      <c r="R1424" s="27">
        <f>IF(D1424="","",L1424+M1424+N1424+Q1424)</f>
        <v/>
      </c>
      <c r="S1424" s="27">
        <f>IF(D1424="","",SUMIFS('3_Package_List'!$H$2:$H$5001,'3_Package_List'!$E$2:$E$5001,C1424,'3_Package_List'!$G$2:$G$5001,D1424))</f>
        <v/>
      </c>
      <c r="T1424" s="27">
        <f>IF(D1424="","",SUMIFS('3_Package_List'!$J$2:$J$5001,'3_Package_List'!$E$2:$E$5001,C1424,'3_Package_List'!$G$2:$G$5001,D1424))</f>
        <v/>
      </c>
      <c r="U1424" s="27">
        <f>IF(D1424="","",COUNTIFS('3_Package_List'!$E$2:$E$5001,C1424,'3_Package_List'!$G$2:$G$5001,D1424))</f>
        <v/>
      </c>
      <c r="V1424" s="27">
        <f>IF(D1424="","",IF(U1424=0,"Not listed yet",IF(AND(S1424=H1424,T1424=I1424,U1424=R1424),"OK","Mismatch")))</f>
        <v/>
      </c>
    </row>
    <row r="1425">
      <c r="A1425" s="25" t="n"/>
      <c r="B1425" s="25" t="n"/>
      <c r="C1425" s="26" t="n"/>
      <c r="D1425" s="26" t="n"/>
      <c r="E1425" s="26" t="n"/>
      <c r="F1425" s="26" t="n"/>
      <c r="G1425" s="25" t="n"/>
      <c r="H1425" s="25" t="n"/>
      <c r="I1425" s="25" t="n"/>
      <c r="J1425" s="25" t="n"/>
      <c r="K1425" s="25" t="n"/>
      <c r="L1425" s="27">
        <f>IF(D1425="","",MIN(INT(H1425/J1425),I1425))</f>
        <v/>
      </c>
      <c r="M1425" s="27">
        <f>IF(D1425="","",INT((H1425-L1425*J1425)/J1425))</f>
        <v/>
      </c>
      <c r="N1425" s="27">
        <f>IF(D1425="","",INT((I1425-L1425)/J1425))</f>
        <v/>
      </c>
      <c r="O1425" s="27">
        <f>IF(D1425="","",H1425-L1425*J1425-M1425*J1425)</f>
        <v/>
      </c>
      <c r="P1425" s="27">
        <f>IF(D1425="","",I1425-L1425-N1425*J1425)</f>
        <v/>
      </c>
      <c r="Q1425" s="27">
        <f>IF(D1425="","",IF(AND(O1425&gt;0,P1425&gt;0),IF(O1425+P1425&lt;=J1425,1,2),IF(O1425+P1425&gt;0,1,0)))</f>
        <v/>
      </c>
      <c r="R1425" s="27">
        <f>IF(D1425="","",L1425+M1425+N1425+Q1425)</f>
        <v/>
      </c>
      <c r="S1425" s="27">
        <f>IF(D1425="","",SUMIFS('3_Package_List'!$H$2:$H$5001,'3_Package_List'!$E$2:$E$5001,C1425,'3_Package_List'!$G$2:$G$5001,D1425))</f>
        <v/>
      </c>
      <c r="T1425" s="27">
        <f>IF(D1425="","",SUMIFS('3_Package_List'!$J$2:$J$5001,'3_Package_List'!$E$2:$E$5001,C1425,'3_Package_List'!$G$2:$G$5001,D1425))</f>
        <v/>
      </c>
      <c r="U1425" s="27">
        <f>IF(D1425="","",COUNTIFS('3_Package_List'!$E$2:$E$5001,C1425,'3_Package_List'!$G$2:$G$5001,D1425))</f>
        <v/>
      </c>
      <c r="V1425" s="27">
        <f>IF(D1425="","",IF(U1425=0,"Not listed yet",IF(AND(S1425=H1425,T1425=I1425,U1425=R1425),"OK","Mismatch")))</f>
        <v/>
      </c>
    </row>
    <row r="1426">
      <c r="A1426" s="25" t="n"/>
      <c r="B1426" s="25" t="n"/>
      <c r="C1426" s="26" t="n"/>
      <c r="D1426" s="26" t="n"/>
      <c r="E1426" s="26" t="n"/>
      <c r="F1426" s="26" t="n"/>
      <c r="G1426" s="25" t="n"/>
      <c r="H1426" s="25" t="n"/>
      <c r="I1426" s="25" t="n"/>
      <c r="J1426" s="25" t="n"/>
      <c r="K1426" s="25" t="n"/>
      <c r="L1426" s="27">
        <f>IF(D1426="","",MIN(INT(H1426/J1426),I1426))</f>
        <v/>
      </c>
      <c r="M1426" s="27">
        <f>IF(D1426="","",INT((H1426-L1426*J1426)/J1426))</f>
        <v/>
      </c>
      <c r="N1426" s="27">
        <f>IF(D1426="","",INT((I1426-L1426)/J1426))</f>
        <v/>
      </c>
      <c r="O1426" s="27">
        <f>IF(D1426="","",H1426-L1426*J1426-M1426*J1426)</f>
        <v/>
      </c>
      <c r="P1426" s="27">
        <f>IF(D1426="","",I1426-L1426-N1426*J1426)</f>
        <v/>
      </c>
      <c r="Q1426" s="27">
        <f>IF(D1426="","",IF(AND(O1426&gt;0,P1426&gt;0),IF(O1426+P1426&lt;=J1426,1,2),IF(O1426+P1426&gt;0,1,0)))</f>
        <v/>
      </c>
      <c r="R1426" s="27">
        <f>IF(D1426="","",L1426+M1426+N1426+Q1426)</f>
        <v/>
      </c>
      <c r="S1426" s="27">
        <f>IF(D1426="","",SUMIFS('3_Package_List'!$H$2:$H$5001,'3_Package_List'!$E$2:$E$5001,C1426,'3_Package_List'!$G$2:$G$5001,D1426))</f>
        <v/>
      </c>
      <c r="T1426" s="27">
        <f>IF(D1426="","",SUMIFS('3_Package_List'!$J$2:$J$5001,'3_Package_List'!$E$2:$E$5001,C1426,'3_Package_List'!$G$2:$G$5001,D1426))</f>
        <v/>
      </c>
      <c r="U1426" s="27">
        <f>IF(D1426="","",COUNTIFS('3_Package_List'!$E$2:$E$5001,C1426,'3_Package_List'!$G$2:$G$5001,D1426))</f>
        <v/>
      </c>
      <c r="V1426" s="27">
        <f>IF(D1426="","",IF(U1426=0,"Not listed yet",IF(AND(S1426=H1426,T1426=I1426,U1426=R1426),"OK","Mismatch")))</f>
        <v/>
      </c>
    </row>
    <row r="1427">
      <c r="A1427" s="25" t="n"/>
      <c r="B1427" s="25" t="n"/>
      <c r="C1427" s="26" t="n"/>
      <c r="D1427" s="26" t="n"/>
      <c r="E1427" s="26" t="n"/>
      <c r="F1427" s="26" t="n"/>
      <c r="G1427" s="25" t="n"/>
      <c r="H1427" s="25" t="n"/>
      <c r="I1427" s="25" t="n"/>
      <c r="J1427" s="25" t="n"/>
      <c r="K1427" s="25" t="n"/>
      <c r="L1427" s="27">
        <f>IF(D1427="","",MIN(INT(H1427/J1427),I1427))</f>
        <v/>
      </c>
      <c r="M1427" s="27">
        <f>IF(D1427="","",INT((H1427-L1427*J1427)/J1427))</f>
        <v/>
      </c>
      <c r="N1427" s="27">
        <f>IF(D1427="","",INT((I1427-L1427)/J1427))</f>
        <v/>
      </c>
      <c r="O1427" s="27">
        <f>IF(D1427="","",H1427-L1427*J1427-M1427*J1427)</f>
        <v/>
      </c>
      <c r="P1427" s="27">
        <f>IF(D1427="","",I1427-L1427-N1427*J1427)</f>
        <v/>
      </c>
      <c r="Q1427" s="27">
        <f>IF(D1427="","",IF(AND(O1427&gt;0,P1427&gt;0),IF(O1427+P1427&lt;=J1427,1,2),IF(O1427+P1427&gt;0,1,0)))</f>
        <v/>
      </c>
      <c r="R1427" s="27">
        <f>IF(D1427="","",L1427+M1427+N1427+Q1427)</f>
        <v/>
      </c>
      <c r="S1427" s="27">
        <f>IF(D1427="","",SUMIFS('3_Package_List'!$H$2:$H$5001,'3_Package_List'!$E$2:$E$5001,C1427,'3_Package_List'!$G$2:$G$5001,D1427))</f>
        <v/>
      </c>
      <c r="T1427" s="27">
        <f>IF(D1427="","",SUMIFS('3_Package_List'!$J$2:$J$5001,'3_Package_List'!$E$2:$E$5001,C1427,'3_Package_List'!$G$2:$G$5001,D1427))</f>
        <v/>
      </c>
      <c r="U1427" s="27">
        <f>IF(D1427="","",COUNTIFS('3_Package_List'!$E$2:$E$5001,C1427,'3_Package_List'!$G$2:$G$5001,D1427))</f>
        <v/>
      </c>
      <c r="V1427" s="27">
        <f>IF(D1427="","",IF(U1427=0,"Not listed yet",IF(AND(S1427=H1427,T1427=I1427,U1427=R1427),"OK","Mismatch")))</f>
        <v/>
      </c>
    </row>
    <row r="1428">
      <c r="A1428" s="25" t="n"/>
      <c r="B1428" s="25" t="n"/>
      <c r="C1428" s="26" t="n"/>
      <c r="D1428" s="26" t="n"/>
      <c r="E1428" s="26" t="n"/>
      <c r="F1428" s="26" t="n"/>
      <c r="G1428" s="25" t="n"/>
      <c r="H1428" s="25" t="n"/>
      <c r="I1428" s="25" t="n"/>
      <c r="J1428" s="25" t="n"/>
      <c r="K1428" s="25" t="n"/>
      <c r="L1428" s="27">
        <f>IF(D1428="","",MIN(INT(H1428/J1428),I1428))</f>
        <v/>
      </c>
      <c r="M1428" s="27">
        <f>IF(D1428="","",INT((H1428-L1428*J1428)/J1428))</f>
        <v/>
      </c>
      <c r="N1428" s="27">
        <f>IF(D1428="","",INT((I1428-L1428)/J1428))</f>
        <v/>
      </c>
      <c r="O1428" s="27">
        <f>IF(D1428="","",H1428-L1428*J1428-M1428*J1428)</f>
        <v/>
      </c>
      <c r="P1428" s="27">
        <f>IF(D1428="","",I1428-L1428-N1428*J1428)</f>
        <v/>
      </c>
      <c r="Q1428" s="27">
        <f>IF(D1428="","",IF(AND(O1428&gt;0,P1428&gt;0),IF(O1428+P1428&lt;=J1428,1,2),IF(O1428+P1428&gt;0,1,0)))</f>
        <v/>
      </c>
      <c r="R1428" s="27">
        <f>IF(D1428="","",L1428+M1428+N1428+Q1428)</f>
        <v/>
      </c>
      <c r="S1428" s="27">
        <f>IF(D1428="","",SUMIFS('3_Package_List'!$H$2:$H$5001,'3_Package_List'!$E$2:$E$5001,C1428,'3_Package_List'!$G$2:$G$5001,D1428))</f>
        <v/>
      </c>
      <c r="T1428" s="27">
        <f>IF(D1428="","",SUMIFS('3_Package_List'!$J$2:$J$5001,'3_Package_List'!$E$2:$E$5001,C1428,'3_Package_List'!$G$2:$G$5001,D1428))</f>
        <v/>
      </c>
      <c r="U1428" s="27">
        <f>IF(D1428="","",COUNTIFS('3_Package_List'!$E$2:$E$5001,C1428,'3_Package_List'!$G$2:$G$5001,D1428))</f>
        <v/>
      </c>
      <c r="V1428" s="27">
        <f>IF(D1428="","",IF(U1428=0,"Not listed yet",IF(AND(S1428=H1428,T1428=I1428,U1428=R1428),"OK","Mismatch")))</f>
        <v/>
      </c>
    </row>
    <row r="1429">
      <c r="A1429" s="25" t="n"/>
      <c r="B1429" s="25" t="n"/>
      <c r="C1429" s="26" t="n"/>
      <c r="D1429" s="26" t="n"/>
      <c r="E1429" s="26" t="n"/>
      <c r="F1429" s="26" t="n"/>
      <c r="G1429" s="25" t="n"/>
      <c r="H1429" s="25" t="n"/>
      <c r="I1429" s="25" t="n"/>
      <c r="J1429" s="25" t="n"/>
      <c r="K1429" s="25" t="n"/>
      <c r="L1429" s="27">
        <f>IF(D1429="","",MIN(INT(H1429/J1429),I1429))</f>
        <v/>
      </c>
      <c r="M1429" s="27">
        <f>IF(D1429="","",INT((H1429-L1429*J1429)/J1429))</f>
        <v/>
      </c>
      <c r="N1429" s="27">
        <f>IF(D1429="","",INT((I1429-L1429)/J1429))</f>
        <v/>
      </c>
      <c r="O1429" s="27">
        <f>IF(D1429="","",H1429-L1429*J1429-M1429*J1429)</f>
        <v/>
      </c>
      <c r="P1429" s="27">
        <f>IF(D1429="","",I1429-L1429-N1429*J1429)</f>
        <v/>
      </c>
      <c r="Q1429" s="27">
        <f>IF(D1429="","",IF(AND(O1429&gt;0,P1429&gt;0),IF(O1429+P1429&lt;=J1429,1,2),IF(O1429+P1429&gt;0,1,0)))</f>
        <v/>
      </c>
      <c r="R1429" s="27">
        <f>IF(D1429="","",L1429+M1429+N1429+Q1429)</f>
        <v/>
      </c>
      <c r="S1429" s="27">
        <f>IF(D1429="","",SUMIFS('3_Package_List'!$H$2:$H$5001,'3_Package_List'!$E$2:$E$5001,C1429,'3_Package_List'!$G$2:$G$5001,D1429))</f>
        <v/>
      </c>
      <c r="T1429" s="27">
        <f>IF(D1429="","",SUMIFS('3_Package_List'!$J$2:$J$5001,'3_Package_List'!$E$2:$E$5001,C1429,'3_Package_List'!$G$2:$G$5001,D1429))</f>
        <v/>
      </c>
      <c r="U1429" s="27">
        <f>IF(D1429="","",COUNTIFS('3_Package_List'!$E$2:$E$5001,C1429,'3_Package_List'!$G$2:$G$5001,D1429))</f>
        <v/>
      </c>
      <c r="V1429" s="27">
        <f>IF(D1429="","",IF(U1429=0,"Not listed yet",IF(AND(S1429=H1429,T1429=I1429,U1429=R1429),"OK","Mismatch")))</f>
        <v/>
      </c>
    </row>
    <row r="1430">
      <c r="A1430" s="25" t="n"/>
      <c r="B1430" s="25" t="n"/>
      <c r="C1430" s="26" t="n"/>
      <c r="D1430" s="26" t="n"/>
      <c r="E1430" s="26" t="n"/>
      <c r="F1430" s="26" t="n"/>
      <c r="G1430" s="25" t="n"/>
      <c r="H1430" s="25" t="n"/>
      <c r="I1430" s="25" t="n"/>
      <c r="J1430" s="25" t="n"/>
      <c r="K1430" s="25" t="n"/>
      <c r="L1430" s="27">
        <f>IF(D1430="","",MIN(INT(H1430/J1430),I1430))</f>
        <v/>
      </c>
      <c r="M1430" s="27">
        <f>IF(D1430="","",INT((H1430-L1430*J1430)/J1430))</f>
        <v/>
      </c>
      <c r="N1430" s="27">
        <f>IF(D1430="","",INT((I1430-L1430)/J1430))</f>
        <v/>
      </c>
      <c r="O1430" s="27">
        <f>IF(D1430="","",H1430-L1430*J1430-M1430*J1430)</f>
        <v/>
      </c>
      <c r="P1430" s="27">
        <f>IF(D1430="","",I1430-L1430-N1430*J1430)</f>
        <v/>
      </c>
      <c r="Q1430" s="27">
        <f>IF(D1430="","",IF(AND(O1430&gt;0,P1430&gt;0),IF(O1430+P1430&lt;=J1430,1,2),IF(O1430+P1430&gt;0,1,0)))</f>
        <v/>
      </c>
      <c r="R1430" s="27">
        <f>IF(D1430="","",L1430+M1430+N1430+Q1430)</f>
        <v/>
      </c>
      <c r="S1430" s="27">
        <f>IF(D1430="","",SUMIFS('3_Package_List'!$H$2:$H$5001,'3_Package_List'!$E$2:$E$5001,C1430,'3_Package_List'!$G$2:$G$5001,D1430))</f>
        <v/>
      </c>
      <c r="T1430" s="27">
        <f>IF(D1430="","",SUMIFS('3_Package_List'!$J$2:$J$5001,'3_Package_List'!$E$2:$E$5001,C1430,'3_Package_List'!$G$2:$G$5001,D1430))</f>
        <v/>
      </c>
      <c r="U1430" s="27">
        <f>IF(D1430="","",COUNTIFS('3_Package_List'!$E$2:$E$5001,C1430,'3_Package_List'!$G$2:$G$5001,D1430))</f>
        <v/>
      </c>
      <c r="V1430" s="27">
        <f>IF(D1430="","",IF(U1430=0,"Not listed yet",IF(AND(S1430=H1430,T1430=I1430,U1430=R1430),"OK","Mismatch")))</f>
        <v/>
      </c>
    </row>
    <row r="1431">
      <c r="A1431" s="25" t="n"/>
      <c r="B1431" s="25" t="n"/>
      <c r="C1431" s="26" t="n"/>
      <c r="D1431" s="26" t="n"/>
      <c r="E1431" s="26" t="n"/>
      <c r="F1431" s="26" t="n"/>
      <c r="G1431" s="25" t="n"/>
      <c r="H1431" s="25" t="n"/>
      <c r="I1431" s="25" t="n"/>
      <c r="J1431" s="25" t="n"/>
      <c r="K1431" s="25" t="n"/>
      <c r="L1431" s="27">
        <f>IF(D1431="","",MIN(INT(H1431/J1431),I1431))</f>
        <v/>
      </c>
      <c r="M1431" s="27">
        <f>IF(D1431="","",INT((H1431-L1431*J1431)/J1431))</f>
        <v/>
      </c>
      <c r="N1431" s="27">
        <f>IF(D1431="","",INT((I1431-L1431)/J1431))</f>
        <v/>
      </c>
      <c r="O1431" s="27">
        <f>IF(D1431="","",H1431-L1431*J1431-M1431*J1431)</f>
        <v/>
      </c>
      <c r="P1431" s="27">
        <f>IF(D1431="","",I1431-L1431-N1431*J1431)</f>
        <v/>
      </c>
      <c r="Q1431" s="27">
        <f>IF(D1431="","",IF(AND(O1431&gt;0,P1431&gt;0),IF(O1431+P1431&lt;=J1431,1,2),IF(O1431+P1431&gt;0,1,0)))</f>
        <v/>
      </c>
      <c r="R1431" s="27">
        <f>IF(D1431="","",L1431+M1431+N1431+Q1431)</f>
        <v/>
      </c>
      <c r="S1431" s="27">
        <f>IF(D1431="","",SUMIFS('3_Package_List'!$H$2:$H$5001,'3_Package_List'!$E$2:$E$5001,C1431,'3_Package_List'!$G$2:$G$5001,D1431))</f>
        <v/>
      </c>
      <c r="T1431" s="27">
        <f>IF(D1431="","",SUMIFS('3_Package_List'!$J$2:$J$5001,'3_Package_List'!$E$2:$E$5001,C1431,'3_Package_List'!$G$2:$G$5001,D1431))</f>
        <v/>
      </c>
      <c r="U1431" s="27">
        <f>IF(D1431="","",COUNTIFS('3_Package_List'!$E$2:$E$5001,C1431,'3_Package_List'!$G$2:$G$5001,D1431))</f>
        <v/>
      </c>
      <c r="V1431" s="27">
        <f>IF(D1431="","",IF(U1431=0,"Not listed yet",IF(AND(S1431=H1431,T1431=I1431,U1431=R1431),"OK","Mismatch")))</f>
        <v/>
      </c>
    </row>
    <row r="1432">
      <c r="A1432" s="25" t="n"/>
      <c r="B1432" s="25" t="n"/>
      <c r="C1432" s="26" t="n"/>
      <c r="D1432" s="26" t="n"/>
      <c r="E1432" s="26" t="n"/>
      <c r="F1432" s="26" t="n"/>
      <c r="G1432" s="25" t="n"/>
      <c r="H1432" s="25" t="n"/>
      <c r="I1432" s="25" t="n"/>
      <c r="J1432" s="25" t="n"/>
      <c r="K1432" s="25" t="n"/>
      <c r="L1432" s="27">
        <f>IF(D1432="","",MIN(INT(H1432/J1432),I1432))</f>
        <v/>
      </c>
      <c r="M1432" s="27">
        <f>IF(D1432="","",INT((H1432-L1432*J1432)/J1432))</f>
        <v/>
      </c>
      <c r="N1432" s="27">
        <f>IF(D1432="","",INT((I1432-L1432)/J1432))</f>
        <v/>
      </c>
      <c r="O1432" s="27">
        <f>IF(D1432="","",H1432-L1432*J1432-M1432*J1432)</f>
        <v/>
      </c>
      <c r="P1432" s="27">
        <f>IF(D1432="","",I1432-L1432-N1432*J1432)</f>
        <v/>
      </c>
      <c r="Q1432" s="27">
        <f>IF(D1432="","",IF(AND(O1432&gt;0,P1432&gt;0),IF(O1432+P1432&lt;=J1432,1,2),IF(O1432+P1432&gt;0,1,0)))</f>
        <v/>
      </c>
      <c r="R1432" s="27">
        <f>IF(D1432="","",L1432+M1432+N1432+Q1432)</f>
        <v/>
      </c>
      <c r="S1432" s="27">
        <f>IF(D1432="","",SUMIFS('3_Package_List'!$H$2:$H$5001,'3_Package_List'!$E$2:$E$5001,C1432,'3_Package_List'!$G$2:$G$5001,D1432))</f>
        <v/>
      </c>
      <c r="T1432" s="27">
        <f>IF(D1432="","",SUMIFS('3_Package_List'!$J$2:$J$5001,'3_Package_List'!$E$2:$E$5001,C1432,'3_Package_List'!$G$2:$G$5001,D1432))</f>
        <v/>
      </c>
      <c r="U1432" s="27">
        <f>IF(D1432="","",COUNTIFS('3_Package_List'!$E$2:$E$5001,C1432,'3_Package_List'!$G$2:$G$5001,D1432))</f>
        <v/>
      </c>
      <c r="V1432" s="27">
        <f>IF(D1432="","",IF(U1432=0,"Not listed yet",IF(AND(S1432=H1432,T1432=I1432,U1432=R1432),"OK","Mismatch")))</f>
        <v/>
      </c>
    </row>
    <row r="1433">
      <c r="A1433" s="25" t="n"/>
      <c r="B1433" s="25" t="n"/>
      <c r="C1433" s="26" t="n"/>
      <c r="D1433" s="26" t="n"/>
      <c r="E1433" s="26" t="n"/>
      <c r="F1433" s="26" t="n"/>
      <c r="G1433" s="25" t="n"/>
      <c r="H1433" s="25" t="n"/>
      <c r="I1433" s="25" t="n"/>
      <c r="J1433" s="25" t="n"/>
      <c r="K1433" s="25" t="n"/>
      <c r="L1433" s="27">
        <f>IF(D1433="","",MIN(INT(H1433/J1433),I1433))</f>
        <v/>
      </c>
      <c r="M1433" s="27">
        <f>IF(D1433="","",INT((H1433-L1433*J1433)/J1433))</f>
        <v/>
      </c>
      <c r="N1433" s="27">
        <f>IF(D1433="","",INT((I1433-L1433)/J1433))</f>
        <v/>
      </c>
      <c r="O1433" s="27">
        <f>IF(D1433="","",H1433-L1433*J1433-M1433*J1433)</f>
        <v/>
      </c>
      <c r="P1433" s="27">
        <f>IF(D1433="","",I1433-L1433-N1433*J1433)</f>
        <v/>
      </c>
      <c r="Q1433" s="27">
        <f>IF(D1433="","",IF(AND(O1433&gt;0,P1433&gt;0),IF(O1433+P1433&lt;=J1433,1,2),IF(O1433+P1433&gt;0,1,0)))</f>
        <v/>
      </c>
      <c r="R1433" s="27">
        <f>IF(D1433="","",L1433+M1433+N1433+Q1433)</f>
        <v/>
      </c>
      <c r="S1433" s="27">
        <f>IF(D1433="","",SUMIFS('3_Package_List'!$H$2:$H$5001,'3_Package_List'!$E$2:$E$5001,C1433,'3_Package_List'!$G$2:$G$5001,D1433))</f>
        <v/>
      </c>
      <c r="T1433" s="27">
        <f>IF(D1433="","",SUMIFS('3_Package_List'!$J$2:$J$5001,'3_Package_List'!$E$2:$E$5001,C1433,'3_Package_List'!$G$2:$G$5001,D1433))</f>
        <v/>
      </c>
      <c r="U1433" s="27">
        <f>IF(D1433="","",COUNTIFS('3_Package_List'!$E$2:$E$5001,C1433,'3_Package_List'!$G$2:$G$5001,D1433))</f>
        <v/>
      </c>
      <c r="V1433" s="27">
        <f>IF(D1433="","",IF(U1433=0,"Not listed yet",IF(AND(S1433=H1433,T1433=I1433,U1433=R1433),"OK","Mismatch")))</f>
        <v/>
      </c>
    </row>
    <row r="1434">
      <c r="A1434" s="25" t="n"/>
      <c r="B1434" s="25" t="n"/>
      <c r="C1434" s="26" t="n"/>
      <c r="D1434" s="26" t="n"/>
      <c r="E1434" s="26" t="n"/>
      <c r="F1434" s="26" t="n"/>
      <c r="G1434" s="25" t="n"/>
      <c r="H1434" s="25" t="n"/>
      <c r="I1434" s="25" t="n"/>
      <c r="J1434" s="25" t="n"/>
      <c r="K1434" s="25" t="n"/>
      <c r="L1434" s="27">
        <f>IF(D1434="","",MIN(INT(H1434/J1434),I1434))</f>
        <v/>
      </c>
      <c r="M1434" s="27">
        <f>IF(D1434="","",INT((H1434-L1434*J1434)/J1434))</f>
        <v/>
      </c>
      <c r="N1434" s="27">
        <f>IF(D1434="","",INT((I1434-L1434)/J1434))</f>
        <v/>
      </c>
      <c r="O1434" s="27">
        <f>IF(D1434="","",H1434-L1434*J1434-M1434*J1434)</f>
        <v/>
      </c>
      <c r="P1434" s="27">
        <f>IF(D1434="","",I1434-L1434-N1434*J1434)</f>
        <v/>
      </c>
      <c r="Q1434" s="27">
        <f>IF(D1434="","",IF(AND(O1434&gt;0,P1434&gt;0),IF(O1434+P1434&lt;=J1434,1,2),IF(O1434+P1434&gt;0,1,0)))</f>
        <v/>
      </c>
      <c r="R1434" s="27">
        <f>IF(D1434="","",L1434+M1434+N1434+Q1434)</f>
        <v/>
      </c>
      <c r="S1434" s="27">
        <f>IF(D1434="","",SUMIFS('3_Package_List'!$H$2:$H$5001,'3_Package_List'!$E$2:$E$5001,C1434,'3_Package_List'!$G$2:$G$5001,D1434))</f>
        <v/>
      </c>
      <c r="T1434" s="27">
        <f>IF(D1434="","",SUMIFS('3_Package_List'!$J$2:$J$5001,'3_Package_List'!$E$2:$E$5001,C1434,'3_Package_List'!$G$2:$G$5001,D1434))</f>
        <v/>
      </c>
      <c r="U1434" s="27">
        <f>IF(D1434="","",COUNTIFS('3_Package_List'!$E$2:$E$5001,C1434,'3_Package_List'!$G$2:$G$5001,D1434))</f>
        <v/>
      </c>
      <c r="V1434" s="27">
        <f>IF(D1434="","",IF(U1434=0,"Not listed yet",IF(AND(S1434=H1434,T1434=I1434,U1434=R1434),"OK","Mismatch")))</f>
        <v/>
      </c>
    </row>
    <row r="1435">
      <c r="A1435" s="25" t="n"/>
      <c r="B1435" s="25" t="n"/>
      <c r="C1435" s="26" t="n"/>
      <c r="D1435" s="26" t="n"/>
      <c r="E1435" s="26" t="n"/>
      <c r="F1435" s="26" t="n"/>
      <c r="G1435" s="25" t="n"/>
      <c r="H1435" s="25" t="n"/>
      <c r="I1435" s="25" t="n"/>
      <c r="J1435" s="25" t="n"/>
      <c r="K1435" s="25" t="n"/>
      <c r="L1435" s="27">
        <f>IF(D1435="","",MIN(INT(H1435/J1435),I1435))</f>
        <v/>
      </c>
      <c r="M1435" s="27">
        <f>IF(D1435="","",INT((H1435-L1435*J1435)/J1435))</f>
        <v/>
      </c>
      <c r="N1435" s="27">
        <f>IF(D1435="","",INT((I1435-L1435)/J1435))</f>
        <v/>
      </c>
      <c r="O1435" s="27">
        <f>IF(D1435="","",H1435-L1435*J1435-M1435*J1435)</f>
        <v/>
      </c>
      <c r="P1435" s="27">
        <f>IF(D1435="","",I1435-L1435-N1435*J1435)</f>
        <v/>
      </c>
      <c r="Q1435" s="27">
        <f>IF(D1435="","",IF(AND(O1435&gt;0,P1435&gt;0),IF(O1435+P1435&lt;=J1435,1,2),IF(O1435+P1435&gt;0,1,0)))</f>
        <v/>
      </c>
      <c r="R1435" s="27">
        <f>IF(D1435="","",L1435+M1435+N1435+Q1435)</f>
        <v/>
      </c>
      <c r="S1435" s="27">
        <f>IF(D1435="","",SUMIFS('3_Package_List'!$H$2:$H$5001,'3_Package_List'!$E$2:$E$5001,C1435,'3_Package_List'!$G$2:$G$5001,D1435))</f>
        <v/>
      </c>
      <c r="T1435" s="27">
        <f>IF(D1435="","",SUMIFS('3_Package_List'!$J$2:$J$5001,'3_Package_List'!$E$2:$E$5001,C1435,'3_Package_List'!$G$2:$G$5001,D1435))</f>
        <v/>
      </c>
      <c r="U1435" s="27">
        <f>IF(D1435="","",COUNTIFS('3_Package_List'!$E$2:$E$5001,C1435,'3_Package_List'!$G$2:$G$5001,D1435))</f>
        <v/>
      </c>
      <c r="V1435" s="27">
        <f>IF(D1435="","",IF(U1435=0,"Not listed yet",IF(AND(S1435=H1435,T1435=I1435,U1435=R1435),"OK","Mismatch")))</f>
        <v/>
      </c>
    </row>
    <row r="1436">
      <c r="A1436" s="25" t="n"/>
      <c r="B1436" s="25" t="n"/>
      <c r="C1436" s="26" t="n"/>
      <c r="D1436" s="26" t="n"/>
      <c r="E1436" s="26" t="n"/>
      <c r="F1436" s="26" t="n"/>
      <c r="G1436" s="25" t="n"/>
      <c r="H1436" s="25" t="n"/>
      <c r="I1436" s="25" t="n"/>
      <c r="J1436" s="25" t="n"/>
      <c r="K1436" s="25" t="n"/>
      <c r="L1436" s="27">
        <f>IF(D1436="","",MIN(INT(H1436/J1436),I1436))</f>
        <v/>
      </c>
      <c r="M1436" s="27">
        <f>IF(D1436="","",INT((H1436-L1436*J1436)/J1436))</f>
        <v/>
      </c>
      <c r="N1436" s="27">
        <f>IF(D1436="","",INT((I1436-L1436)/J1436))</f>
        <v/>
      </c>
      <c r="O1436" s="27">
        <f>IF(D1436="","",H1436-L1436*J1436-M1436*J1436)</f>
        <v/>
      </c>
      <c r="P1436" s="27">
        <f>IF(D1436="","",I1436-L1436-N1436*J1436)</f>
        <v/>
      </c>
      <c r="Q1436" s="27">
        <f>IF(D1436="","",IF(AND(O1436&gt;0,P1436&gt;0),IF(O1436+P1436&lt;=J1436,1,2),IF(O1436+P1436&gt;0,1,0)))</f>
        <v/>
      </c>
      <c r="R1436" s="27">
        <f>IF(D1436="","",L1436+M1436+N1436+Q1436)</f>
        <v/>
      </c>
      <c r="S1436" s="27">
        <f>IF(D1436="","",SUMIFS('3_Package_List'!$H$2:$H$5001,'3_Package_List'!$E$2:$E$5001,C1436,'3_Package_List'!$G$2:$G$5001,D1436))</f>
        <v/>
      </c>
      <c r="T1436" s="27">
        <f>IF(D1436="","",SUMIFS('3_Package_List'!$J$2:$J$5001,'3_Package_List'!$E$2:$E$5001,C1436,'3_Package_List'!$G$2:$G$5001,D1436))</f>
        <v/>
      </c>
      <c r="U1436" s="27">
        <f>IF(D1436="","",COUNTIFS('3_Package_List'!$E$2:$E$5001,C1436,'3_Package_List'!$G$2:$G$5001,D1436))</f>
        <v/>
      </c>
      <c r="V1436" s="27">
        <f>IF(D1436="","",IF(U1436=0,"Not listed yet",IF(AND(S1436=H1436,T1436=I1436,U1436=R1436),"OK","Mismatch")))</f>
        <v/>
      </c>
    </row>
    <row r="1437">
      <c r="A1437" s="25" t="n"/>
      <c r="B1437" s="25" t="n"/>
      <c r="C1437" s="26" t="n"/>
      <c r="D1437" s="26" t="n"/>
      <c r="E1437" s="26" t="n"/>
      <c r="F1437" s="26" t="n"/>
      <c r="G1437" s="25" t="n"/>
      <c r="H1437" s="25" t="n"/>
      <c r="I1437" s="25" t="n"/>
      <c r="J1437" s="25" t="n"/>
      <c r="K1437" s="25" t="n"/>
      <c r="L1437" s="27">
        <f>IF(D1437="","",MIN(INT(H1437/J1437),I1437))</f>
        <v/>
      </c>
      <c r="M1437" s="27">
        <f>IF(D1437="","",INT((H1437-L1437*J1437)/J1437))</f>
        <v/>
      </c>
      <c r="N1437" s="27">
        <f>IF(D1437="","",INT((I1437-L1437)/J1437))</f>
        <v/>
      </c>
      <c r="O1437" s="27">
        <f>IF(D1437="","",H1437-L1437*J1437-M1437*J1437)</f>
        <v/>
      </c>
      <c r="P1437" s="27">
        <f>IF(D1437="","",I1437-L1437-N1437*J1437)</f>
        <v/>
      </c>
      <c r="Q1437" s="27">
        <f>IF(D1437="","",IF(AND(O1437&gt;0,P1437&gt;0),IF(O1437+P1437&lt;=J1437,1,2),IF(O1437+P1437&gt;0,1,0)))</f>
        <v/>
      </c>
      <c r="R1437" s="27">
        <f>IF(D1437="","",L1437+M1437+N1437+Q1437)</f>
        <v/>
      </c>
      <c r="S1437" s="27">
        <f>IF(D1437="","",SUMIFS('3_Package_List'!$H$2:$H$5001,'3_Package_List'!$E$2:$E$5001,C1437,'3_Package_List'!$G$2:$G$5001,D1437))</f>
        <v/>
      </c>
      <c r="T1437" s="27">
        <f>IF(D1437="","",SUMIFS('3_Package_List'!$J$2:$J$5001,'3_Package_List'!$E$2:$E$5001,C1437,'3_Package_List'!$G$2:$G$5001,D1437))</f>
        <v/>
      </c>
      <c r="U1437" s="27">
        <f>IF(D1437="","",COUNTIFS('3_Package_List'!$E$2:$E$5001,C1437,'3_Package_List'!$G$2:$G$5001,D1437))</f>
        <v/>
      </c>
      <c r="V1437" s="27">
        <f>IF(D1437="","",IF(U1437=0,"Not listed yet",IF(AND(S1437=H1437,T1437=I1437,U1437=R1437),"OK","Mismatch")))</f>
        <v/>
      </c>
    </row>
    <row r="1438">
      <c r="A1438" s="25" t="n"/>
      <c r="B1438" s="25" t="n"/>
      <c r="C1438" s="26" t="n"/>
      <c r="D1438" s="26" t="n"/>
      <c r="E1438" s="26" t="n"/>
      <c r="F1438" s="26" t="n"/>
      <c r="G1438" s="25" t="n"/>
      <c r="H1438" s="25" t="n"/>
      <c r="I1438" s="25" t="n"/>
      <c r="J1438" s="25" t="n"/>
      <c r="K1438" s="25" t="n"/>
      <c r="L1438" s="27">
        <f>IF(D1438="","",MIN(INT(H1438/J1438),I1438))</f>
        <v/>
      </c>
      <c r="M1438" s="27">
        <f>IF(D1438="","",INT((H1438-L1438*J1438)/J1438))</f>
        <v/>
      </c>
      <c r="N1438" s="27">
        <f>IF(D1438="","",INT((I1438-L1438)/J1438))</f>
        <v/>
      </c>
      <c r="O1438" s="27">
        <f>IF(D1438="","",H1438-L1438*J1438-M1438*J1438)</f>
        <v/>
      </c>
      <c r="P1438" s="27">
        <f>IF(D1438="","",I1438-L1438-N1438*J1438)</f>
        <v/>
      </c>
      <c r="Q1438" s="27">
        <f>IF(D1438="","",IF(AND(O1438&gt;0,P1438&gt;0),IF(O1438+P1438&lt;=J1438,1,2),IF(O1438+P1438&gt;0,1,0)))</f>
        <v/>
      </c>
      <c r="R1438" s="27">
        <f>IF(D1438="","",L1438+M1438+N1438+Q1438)</f>
        <v/>
      </c>
      <c r="S1438" s="27">
        <f>IF(D1438="","",SUMIFS('3_Package_List'!$H$2:$H$5001,'3_Package_List'!$E$2:$E$5001,C1438,'3_Package_List'!$G$2:$G$5001,D1438))</f>
        <v/>
      </c>
      <c r="T1438" s="27">
        <f>IF(D1438="","",SUMIFS('3_Package_List'!$J$2:$J$5001,'3_Package_List'!$E$2:$E$5001,C1438,'3_Package_List'!$G$2:$G$5001,D1438))</f>
        <v/>
      </c>
      <c r="U1438" s="27">
        <f>IF(D1438="","",COUNTIFS('3_Package_List'!$E$2:$E$5001,C1438,'3_Package_List'!$G$2:$G$5001,D1438))</f>
        <v/>
      </c>
      <c r="V1438" s="27">
        <f>IF(D1438="","",IF(U1438=0,"Not listed yet",IF(AND(S1438=H1438,T1438=I1438,U1438=R1438),"OK","Mismatch")))</f>
        <v/>
      </c>
    </row>
    <row r="1439">
      <c r="A1439" s="25" t="n"/>
      <c r="B1439" s="25" t="n"/>
      <c r="C1439" s="26" t="n"/>
      <c r="D1439" s="26" t="n"/>
      <c r="E1439" s="26" t="n"/>
      <c r="F1439" s="26" t="n"/>
      <c r="G1439" s="25" t="n"/>
      <c r="H1439" s="25" t="n"/>
      <c r="I1439" s="25" t="n"/>
      <c r="J1439" s="25" t="n"/>
      <c r="K1439" s="25" t="n"/>
      <c r="L1439" s="27">
        <f>IF(D1439="","",MIN(INT(H1439/J1439),I1439))</f>
        <v/>
      </c>
      <c r="M1439" s="27">
        <f>IF(D1439="","",INT((H1439-L1439*J1439)/J1439))</f>
        <v/>
      </c>
      <c r="N1439" s="27">
        <f>IF(D1439="","",INT((I1439-L1439)/J1439))</f>
        <v/>
      </c>
      <c r="O1439" s="27">
        <f>IF(D1439="","",H1439-L1439*J1439-M1439*J1439)</f>
        <v/>
      </c>
      <c r="P1439" s="27">
        <f>IF(D1439="","",I1439-L1439-N1439*J1439)</f>
        <v/>
      </c>
      <c r="Q1439" s="27">
        <f>IF(D1439="","",IF(AND(O1439&gt;0,P1439&gt;0),IF(O1439+P1439&lt;=J1439,1,2),IF(O1439+P1439&gt;0,1,0)))</f>
        <v/>
      </c>
      <c r="R1439" s="27">
        <f>IF(D1439="","",L1439+M1439+N1439+Q1439)</f>
        <v/>
      </c>
      <c r="S1439" s="27">
        <f>IF(D1439="","",SUMIFS('3_Package_List'!$H$2:$H$5001,'3_Package_List'!$E$2:$E$5001,C1439,'3_Package_List'!$G$2:$G$5001,D1439))</f>
        <v/>
      </c>
      <c r="T1439" s="27">
        <f>IF(D1439="","",SUMIFS('3_Package_List'!$J$2:$J$5001,'3_Package_List'!$E$2:$E$5001,C1439,'3_Package_List'!$G$2:$G$5001,D1439))</f>
        <v/>
      </c>
      <c r="U1439" s="27">
        <f>IF(D1439="","",COUNTIFS('3_Package_List'!$E$2:$E$5001,C1439,'3_Package_List'!$G$2:$G$5001,D1439))</f>
        <v/>
      </c>
      <c r="V1439" s="27">
        <f>IF(D1439="","",IF(U1439=0,"Not listed yet",IF(AND(S1439=H1439,T1439=I1439,U1439=R1439),"OK","Mismatch")))</f>
        <v/>
      </c>
    </row>
    <row r="1440">
      <c r="A1440" s="25" t="n"/>
      <c r="B1440" s="25" t="n"/>
      <c r="C1440" s="26" t="n"/>
      <c r="D1440" s="26" t="n"/>
      <c r="E1440" s="26" t="n"/>
      <c r="F1440" s="26" t="n"/>
      <c r="G1440" s="25" t="n"/>
      <c r="H1440" s="25" t="n"/>
      <c r="I1440" s="25" t="n"/>
      <c r="J1440" s="25" t="n"/>
      <c r="K1440" s="25" t="n"/>
      <c r="L1440" s="27">
        <f>IF(D1440="","",MIN(INT(H1440/J1440),I1440))</f>
        <v/>
      </c>
      <c r="M1440" s="27">
        <f>IF(D1440="","",INT((H1440-L1440*J1440)/J1440))</f>
        <v/>
      </c>
      <c r="N1440" s="27">
        <f>IF(D1440="","",INT((I1440-L1440)/J1440))</f>
        <v/>
      </c>
      <c r="O1440" s="27">
        <f>IF(D1440="","",H1440-L1440*J1440-M1440*J1440)</f>
        <v/>
      </c>
      <c r="P1440" s="27">
        <f>IF(D1440="","",I1440-L1440-N1440*J1440)</f>
        <v/>
      </c>
      <c r="Q1440" s="27">
        <f>IF(D1440="","",IF(AND(O1440&gt;0,P1440&gt;0),IF(O1440+P1440&lt;=J1440,1,2),IF(O1440+P1440&gt;0,1,0)))</f>
        <v/>
      </c>
      <c r="R1440" s="27">
        <f>IF(D1440="","",L1440+M1440+N1440+Q1440)</f>
        <v/>
      </c>
      <c r="S1440" s="27">
        <f>IF(D1440="","",SUMIFS('3_Package_List'!$H$2:$H$5001,'3_Package_List'!$E$2:$E$5001,C1440,'3_Package_List'!$G$2:$G$5001,D1440))</f>
        <v/>
      </c>
      <c r="T1440" s="27">
        <f>IF(D1440="","",SUMIFS('3_Package_List'!$J$2:$J$5001,'3_Package_List'!$E$2:$E$5001,C1440,'3_Package_List'!$G$2:$G$5001,D1440))</f>
        <v/>
      </c>
      <c r="U1440" s="27">
        <f>IF(D1440="","",COUNTIFS('3_Package_List'!$E$2:$E$5001,C1440,'3_Package_List'!$G$2:$G$5001,D1440))</f>
        <v/>
      </c>
      <c r="V1440" s="27">
        <f>IF(D1440="","",IF(U1440=0,"Not listed yet",IF(AND(S1440=H1440,T1440=I1440,U1440=R1440),"OK","Mismatch")))</f>
        <v/>
      </c>
    </row>
    <row r="1441">
      <c r="A1441" s="25" t="n"/>
      <c r="B1441" s="25" t="n"/>
      <c r="C1441" s="26" t="n"/>
      <c r="D1441" s="26" t="n"/>
      <c r="E1441" s="26" t="n"/>
      <c r="F1441" s="26" t="n"/>
      <c r="G1441" s="25" t="n"/>
      <c r="H1441" s="25" t="n"/>
      <c r="I1441" s="25" t="n"/>
      <c r="J1441" s="25" t="n"/>
      <c r="K1441" s="25" t="n"/>
      <c r="L1441" s="27">
        <f>IF(D1441="","",MIN(INT(H1441/J1441),I1441))</f>
        <v/>
      </c>
      <c r="M1441" s="27">
        <f>IF(D1441="","",INT((H1441-L1441*J1441)/J1441))</f>
        <v/>
      </c>
      <c r="N1441" s="27">
        <f>IF(D1441="","",INT((I1441-L1441)/J1441))</f>
        <v/>
      </c>
      <c r="O1441" s="27">
        <f>IF(D1441="","",H1441-L1441*J1441-M1441*J1441)</f>
        <v/>
      </c>
      <c r="P1441" s="27">
        <f>IF(D1441="","",I1441-L1441-N1441*J1441)</f>
        <v/>
      </c>
      <c r="Q1441" s="27">
        <f>IF(D1441="","",IF(AND(O1441&gt;0,P1441&gt;0),IF(O1441+P1441&lt;=J1441,1,2),IF(O1441+P1441&gt;0,1,0)))</f>
        <v/>
      </c>
      <c r="R1441" s="27">
        <f>IF(D1441="","",L1441+M1441+N1441+Q1441)</f>
        <v/>
      </c>
      <c r="S1441" s="27">
        <f>IF(D1441="","",SUMIFS('3_Package_List'!$H$2:$H$5001,'3_Package_List'!$E$2:$E$5001,C1441,'3_Package_List'!$G$2:$G$5001,D1441))</f>
        <v/>
      </c>
      <c r="T1441" s="27">
        <f>IF(D1441="","",SUMIFS('3_Package_List'!$J$2:$J$5001,'3_Package_List'!$E$2:$E$5001,C1441,'3_Package_List'!$G$2:$G$5001,D1441))</f>
        <v/>
      </c>
      <c r="U1441" s="27">
        <f>IF(D1441="","",COUNTIFS('3_Package_List'!$E$2:$E$5001,C1441,'3_Package_List'!$G$2:$G$5001,D1441))</f>
        <v/>
      </c>
      <c r="V1441" s="27">
        <f>IF(D1441="","",IF(U1441=0,"Not listed yet",IF(AND(S1441=H1441,T1441=I1441,U1441=R1441),"OK","Mismatch")))</f>
        <v/>
      </c>
    </row>
    <row r="1442">
      <c r="A1442" s="25" t="n"/>
      <c r="B1442" s="25" t="n"/>
      <c r="C1442" s="26" t="n"/>
      <c r="D1442" s="26" t="n"/>
      <c r="E1442" s="26" t="n"/>
      <c r="F1442" s="26" t="n"/>
      <c r="G1442" s="25" t="n"/>
      <c r="H1442" s="25" t="n"/>
      <c r="I1442" s="25" t="n"/>
      <c r="J1442" s="25" t="n"/>
      <c r="K1442" s="25" t="n"/>
      <c r="L1442" s="27">
        <f>IF(D1442="","",MIN(INT(H1442/J1442),I1442))</f>
        <v/>
      </c>
      <c r="M1442" s="27">
        <f>IF(D1442="","",INT((H1442-L1442*J1442)/J1442))</f>
        <v/>
      </c>
      <c r="N1442" s="27">
        <f>IF(D1442="","",INT((I1442-L1442)/J1442))</f>
        <v/>
      </c>
      <c r="O1442" s="27">
        <f>IF(D1442="","",H1442-L1442*J1442-M1442*J1442)</f>
        <v/>
      </c>
      <c r="P1442" s="27">
        <f>IF(D1442="","",I1442-L1442-N1442*J1442)</f>
        <v/>
      </c>
      <c r="Q1442" s="27">
        <f>IF(D1442="","",IF(AND(O1442&gt;0,P1442&gt;0),IF(O1442+P1442&lt;=J1442,1,2),IF(O1442+P1442&gt;0,1,0)))</f>
        <v/>
      </c>
      <c r="R1442" s="27">
        <f>IF(D1442="","",L1442+M1442+N1442+Q1442)</f>
        <v/>
      </c>
      <c r="S1442" s="27">
        <f>IF(D1442="","",SUMIFS('3_Package_List'!$H$2:$H$5001,'3_Package_List'!$E$2:$E$5001,C1442,'3_Package_List'!$G$2:$G$5001,D1442))</f>
        <v/>
      </c>
      <c r="T1442" s="27">
        <f>IF(D1442="","",SUMIFS('3_Package_List'!$J$2:$J$5001,'3_Package_List'!$E$2:$E$5001,C1442,'3_Package_List'!$G$2:$G$5001,D1442))</f>
        <v/>
      </c>
      <c r="U1442" s="27">
        <f>IF(D1442="","",COUNTIFS('3_Package_List'!$E$2:$E$5001,C1442,'3_Package_List'!$G$2:$G$5001,D1442))</f>
        <v/>
      </c>
      <c r="V1442" s="27">
        <f>IF(D1442="","",IF(U1442=0,"Not listed yet",IF(AND(S1442=H1442,T1442=I1442,U1442=R1442),"OK","Mismatch")))</f>
        <v/>
      </c>
    </row>
    <row r="1443">
      <c r="A1443" s="25" t="n"/>
      <c r="B1443" s="25" t="n"/>
      <c r="C1443" s="26" t="n"/>
      <c r="D1443" s="26" t="n"/>
      <c r="E1443" s="26" t="n"/>
      <c r="F1443" s="26" t="n"/>
      <c r="G1443" s="25" t="n"/>
      <c r="H1443" s="25" t="n"/>
      <c r="I1443" s="25" t="n"/>
      <c r="J1443" s="25" t="n"/>
      <c r="K1443" s="25" t="n"/>
      <c r="L1443" s="27">
        <f>IF(D1443="","",MIN(INT(H1443/J1443),I1443))</f>
        <v/>
      </c>
      <c r="M1443" s="27">
        <f>IF(D1443="","",INT((H1443-L1443*J1443)/J1443))</f>
        <v/>
      </c>
      <c r="N1443" s="27">
        <f>IF(D1443="","",INT((I1443-L1443)/J1443))</f>
        <v/>
      </c>
      <c r="O1443" s="27">
        <f>IF(D1443="","",H1443-L1443*J1443-M1443*J1443)</f>
        <v/>
      </c>
      <c r="P1443" s="27">
        <f>IF(D1443="","",I1443-L1443-N1443*J1443)</f>
        <v/>
      </c>
      <c r="Q1443" s="27">
        <f>IF(D1443="","",IF(AND(O1443&gt;0,P1443&gt;0),IF(O1443+P1443&lt;=J1443,1,2),IF(O1443+P1443&gt;0,1,0)))</f>
        <v/>
      </c>
      <c r="R1443" s="27">
        <f>IF(D1443="","",L1443+M1443+N1443+Q1443)</f>
        <v/>
      </c>
      <c r="S1443" s="27">
        <f>IF(D1443="","",SUMIFS('3_Package_List'!$H$2:$H$5001,'3_Package_List'!$E$2:$E$5001,C1443,'3_Package_List'!$G$2:$G$5001,D1443))</f>
        <v/>
      </c>
      <c r="T1443" s="27">
        <f>IF(D1443="","",SUMIFS('3_Package_List'!$J$2:$J$5001,'3_Package_List'!$E$2:$E$5001,C1443,'3_Package_List'!$G$2:$G$5001,D1443))</f>
        <v/>
      </c>
      <c r="U1443" s="27">
        <f>IF(D1443="","",COUNTIFS('3_Package_List'!$E$2:$E$5001,C1443,'3_Package_List'!$G$2:$G$5001,D1443))</f>
        <v/>
      </c>
      <c r="V1443" s="27">
        <f>IF(D1443="","",IF(U1443=0,"Not listed yet",IF(AND(S1443=H1443,T1443=I1443,U1443=R1443),"OK","Mismatch")))</f>
        <v/>
      </c>
    </row>
    <row r="1444">
      <c r="A1444" s="25" t="n"/>
      <c r="B1444" s="25" t="n"/>
      <c r="C1444" s="26" t="n"/>
      <c r="D1444" s="26" t="n"/>
      <c r="E1444" s="26" t="n"/>
      <c r="F1444" s="26" t="n"/>
      <c r="G1444" s="25" t="n"/>
      <c r="H1444" s="25" t="n"/>
      <c r="I1444" s="25" t="n"/>
      <c r="J1444" s="25" t="n"/>
      <c r="K1444" s="25" t="n"/>
      <c r="L1444" s="27">
        <f>IF(D1444="","",MIN(INT(H1444/J1444),I1444))</f>
        <v/>
      </c>
      <c r="M1444" s="27">
        <f>IF(D1444="","",INT((H1444-L1444*J1444)/J1444))</f>
        <v/>
      </c>
      <c r="N1444" s="27">
        <f>IF(D1444="","",INT((I1444-L1444)/J1444))</f>
        <v/>
      </c>
      <c r="O1444" s="27">
        <f>IF(D1444="","",H1444-L1444*J1444-M1444*J1444)</f>
        <v/>
      </c>
      <c r="P1444" s="27">
        <f>IF(D1444="","",I1444-L1444-N1444*J1444)</f>
        <v/>
      </c>
      <c r="Q1444" s="27">
        <f>IF(D1444="","",IF(AND(O1444&gt;0,P1444&gt;0),IF(O1444+P1444&lt;=J1444,1,2),IF(O1444+P1444&gt;0,1,0)))</f>
        <v/>
      </c>
      <c r="R1444" s="27">
        <f>IF(D1444="","",L1444+M1444+N1444+Q1444)</f>
        <v/>
      </c>
      <c r="S1444" s="27">
        <f>IF(D1444="","",SUMIFS('3_Package_List'!$H$2:$H$5001,'3_Package_List'!$E$2:$E$5001,C1444,'3_Package_List'!$G$2:$G$5001,D1444))</f>
        <v/>
      </c>
      <c r="T1444" s="27">
        <f>IF(D1444="","",SUMIFS('3_Package_List'!$J$2:$J$5001,'3_Package_List'!$E$2:$E$5001,C1444,'3_Package_List'!$G$2:$G$5001,D1444))</f>
        <v/>
      </c>
      <c r="U1444" s="27">
        <f>IF(D1444="","",COUNTIFS('3_Package_List'!$E$2:$E$5001,C1444,'3_Package_List'!$G$2:$G$5001,D1444))</f>
        <v/>
      </c>
      <c r="V1444" s="27">
        <f>IF(D1444="","",IF(U1444=0,"Not listed yet",IF(AND(S1444=H1444,T1444=I1444,U1444=R1444),"OK","Mismatch")))</f>
        <v/>
      </c>
    </row>
    <row r="1445">
      <c r="A1445" s="25" t="n"/>
      <c r="B1445" s="25" t="n"/>
      <c r="C1445" s="26" t="n"/>
      <c r="D1445" s="26" t="n"/>
      <c r="E1445" s="26" t="n"/>
      <c r="F1445" s="26" t="n"/>
      <c r="G1445" s="25" t="n"/>
      <c r="H1445" s="25" t="n"/>
      <c r="I1445" s="25" t="n"/>
      <c r="J1445" s="25" t="n"/>
      <c r="K1445" s="25" t="n"/>
      <c r="L1445" s="27">
        <f>IF(D1445="","",MIN(INT(H1445/J1445),I1445))</f>
        <v/>
      </c>
      <c r="M1445" s="27">
        <f>IF(D1445="","",INT((H1445-L1445*J1445)/J1445))</f>
        <v/>
      </c>
      <c r="N1445" s="27">
        <f>IF(D1445="","",INT((I1445-L1445)/J1445))</f>
        <v/>
      </c>
      <c r="O1445" s="27">
        <f>IF(D1445="","",H1445-L1445*J1445-M1445*J1445)</f>
        <v/>
      </c>
      <c r="P1445" s="27">
        <f>IF(D1445="","",I1445-L1445-N1445*J1445)</f>
        <v/>
      </c>
      <c r="Q1445" s="27">
        <f>IF(D1445="","",IF(AND(O1445&gt;0,P1445&gt;0),IF(O1445+P1445&lt;=J1445,1,2),IF(O1445+P1445&gt;0,1,0)))</f>
        <v/>
      </c>
      <c r="R1445" s="27">
        <f>IF(D1445="","",L1445+M1445+N1445+Q1445)</f>
        <v/>
      </c>
      <c r="S1445" s="27">
        <f>IF(D1445="","",SUMIFS('3_Package_List'!$H$2:$H$5001,'3_Package_List'!$E$2:$E$5001,C1445,'3_Package_List'!$G$2:$G$5001,D1445))</f>
        <v/>
      </c>
      <c r="T1445" s="27">
        <f>IF(D1445="","",SUMIFS('3_Package_List'!$J$2:$J$5001,'3_Package_List'!$E$2:$E$5001,C1445,'3_Package_List'!$G$2:$G$5001,D1445))</f>
        <v/>
      </c>
      <c r="U1445" s="27">
        <f>IF(D1445="","",COUNTIFS('3_Package_List'!$E$2:$E$5001,C1445,'3_Package_List'!$G$2:$G$5001,D1445))</f>
        <v/>
      </c>
      <c r="V1445" s="27">
        <f>IF(D1445="","",IF(U1445=0,"Not listed yet",IF(AND(S1445=H1445,T1445=I1445,U1445=R1445),"OK","Mismatch")))</f>
        <v/>
      </c>
    </row>
    <row r="1446">
      <c r="A1446" s="25" t="n"/>
      <c r="B1446" s="25" t="n"/>
      <c r="C1446" s="26" t="n"/>
      <c r="D1446" s="26" t="n"/>
      <c r="E1446" s="26" t="n"/>
      <c r="F1446" s="26" t="n"/>
      <c r="G1446" s="25" t="n"/>
      <c r="H1446" s="25" t="n"/>
      <c r="I1446" s="25" t="n"/>
      <c r="J1446" s="25" t="n"/>
      <c r="K1446" s="25" t="n"/>
      <c r="L1446" s="27">
        <f>IF(D1446="","",MIN(INT(H1446/J1446),I1446))</f>
        <v/>
      </c>
      <c r="M1446" s="27">
        <f>IF(D1446="","",INT((H1446-L1446*J1446)/J1446))</f>
        <v/>
      </c>
      <c r="N1446" s="27">
        <f>IF(D1446="","",INT((I1446-L1446)/J1446))</f>
        <v/>
      </c>
      <c r="O1446" s="27">
        <f>IF(D1446="","",H1446-L1446*J1446-M1446*J1446)</f>
        <v/>
      </c>
      <c r="P1446" s="27">
        <f>IF(D1446="","",I1446-L1446-N1446*J1446)</f>
        <v/>
      </c>
      <c r="Q1446" s="27">
        <f>IF(D1446="","",IF(AND(O1446&gt;0,P1446&gt;0),IF(O1446+P1446&lt;=J1446,1,2),IF(O1446+P1446&gt;0,1,0)))</f>
        <v/>
      </c>
      <c r="R1446" s="27">
        <f>IF(D1446="","",L1446+M1446+N1446+Q1446)</f>
        <v/>
      </c>
      <c r="S1446" s="27">
        <f>IF(D1446="","",SUMIFS('3_Package_List'!$H$2:$H$5001,'3_Package_List'!$E$2:$E$5001,C1446,'3_Package_List'!$G$2:$G$5001,D1446))</f>
        <v/>
      </c>
      <c r="T1446" s="27">
        <f>IF(D1446="","",SUMIFS('3_Package_List'!$J$2:$J$5001,'3_Package_List'!$E$2:$E$5001,C1446,'3_Package_List'!$G$2:$G$5001,D1446))</f>
        <v/>
      </c>
      <c r="U1446" s="27">
        <f>IF(D1446="","",COUNTIFS('3_Package_List'!$E$2:$E$5001,C1446,'3_Package_List'!$G$2:$G$5001,D1446))</f>
        <v/>
      </c>
      <c r="V1446" s="27">
        <f>IF(D1446="","",IF(U1446=0,"Not listed yet",IF(AND(S1446=H1446,T1446=I1446,U1446=R1446),"OK","Mismatch")))</f>
        <v/>
      </c>
    </row>
    <row r="1447">
      <c r="A1447" s="25" t="n"/>
      <c r="B1447" s="25" t="n"/>
      <c r="C1447" s="26" t="n"/>
      <c r="D1447" s="26" t="n"/>
      <c r="E1447" s="26" t="n"/>
      <c r="F1447" s="26" t="n"/>
      <c r="G1447" s="25" t="n"/>
      <c r="H1447" s="25" t="n"/>
      <c r="I1447" s="25" t="n"/>
      <c r="J1447" s="25" t="n"/>
      <c r="K1447" s="25" t="n"/>
      <c r="L1447" s="27">
        <f>IF(D1447="","",MIN(INT(H1447/J1447),I1447))</f>
        <v/>
      </c>
      <c r="M1447" s="27">
        <f>IF(D1447="","",INT((H1447-L1447*J1447)/J1447))</f>
        <v/>
      </c>
      <c r="N1447" s="27">
        <f>IF(D1447="","",INT((I1447-L1447)/J1447))</f>
        <v/>
      </c>
      <c r="O1447" s="27">
        <f>IF(D1447="","",H1447-L1447*J1447-M1447*J1447)</f>
        <v/>
      </c>
      <c r="P1447" s="27">
        <f>IF(D1447="","",I1447-L1447-N1447*J1447)</f>
        <v/>
      </c>
      <c r="Q1447" s="27">
        <f>IF(D1447="","",IF(AND(O1447&gt;0,P1447&gt;0),IF(O1447+P1447&lt;=J1447,1,2),IF(O1447+P1447&gt;0,1,0)))</f>
        <v/>
      </c>
      <c r="R1447" s="27">
        <f>IF(D1447="","",L1447+M1447+N1447+Q1447)</f>
        <v/>
      </c>
      <c r="S1447" s="27">
        <f>IF(D1447="","",SUMIFS('3_Package_List'!$H$2:$H$5001,'3_Package_List'!$E$2:$E$5001,C1447,'3_Package_List'!$G$2:$G$5001,D1447))</f>
        <v/>
      </c>
      <c r="T1447" s="27">
        <f>IF(D1447="","",SUMIFS('3_Package_List'!$J$2:$J$5001,'3_Package_List'!$E$2:$E$5001,C1447,'3_Package_List'!$G$2:$G$5001,D1447))</f>
        <v/>
      </c>
      <c r="U1447" s="27">
        <f>IF(D1447="","",COUNTIFS('3_Package_List'!$E$2:$E$5001,C1447,'3_Package_List'!$G$2:$G$5001,D1447))</f>
        <v/>
      </c>
      <c r="V1447" s="27">
        <f>IF(D1447="","",IF(U1447=0,"Not listed yet",IF(AND(S1447=H1447,T1447=I1447,U1447=R1447),"OK","Mismatch")))</f>
        <v/>
      </c>
    </row>
    <row r="1448">
      <c r="A1448" s="25" t="n"/>
      <c r="B1448" s="25" t="n"/>
      <c r="C1448" s="26" t="n"/>
      <c r="D1448" s="26" t="n"/>
      <c r="E1448" s="26" t="n"/>
      <c r="F1448" s="26" t="n"/>
      <c r="G1448" s="25" t="n"/>
      <c r="H1448" s="25" t="n"/>
      <c r="I1448" s="25" t="n"/>
      <c r="J1448" s="25" t="n"/>
      <c r="K1448" s="25" t="n"/>
      <c r="L1448" s="27">
        <f>IF(D1448="","",MIN(INT(H1448/J1448),I1448))</f>
        <v/>
      </c>
      <c r="M1448" s="27">
        <f>IF(D1448="","",INT((H1448-L1448*J1448)/J1448))</f>
        <v/>
      </c>
      <c r="N1448" s="27">
        <f>IF(D1448="","",INT((I1448-L1448)/J1448))</f>
        <v/>
      </c>
      <c r="O1448" s="27">
        <f>IF(D1448="","",H1448-L1448*J1448-M1448*J1448)</f>
        <v/>
      </c>
      <c r="P1448" s="27">
        <f>IF(D1448="","",I1448-L1448-N1448*J1448)</f>
        <v/>
      </c>
      <c r="Q1448" s="27">
        <f>IF(D1448="","",IF(AND(O1448&gt;0,P1448&gt;0),IF(O1448+P1448&lt;=J1448,1,2),IF(O1448+P1448&gt;0,1,0)))</f>
        <v/>
      </c>
      <c r="R1448" s="27">
        <f>IF(D1448="","",L1448+M1448+N1448+Q1448)</f>
        <v/>
      </c>
      <c r="S1448" s="27">
        <f>IF(D1448="","",SUMIFS('3_Package_List'!$H$2:$H$5001,'3_Package_List'!$E$2:$E$5001,C1448,'3_Package_List'!$G$2:$G$5001,D1448))</f>
        <v/>
      </c>
      <c r="T1448" s="27">
        <f>IF(D1448="","",SUMIFS('3_Package_List'!$J$2:$J$5001,'3_Package_List'!$E$2:$E$5001,C1448,'3_Package_List'!$G$2:$G$5001,D1448))</f>
        <v/>
      </c>
      <c r="U1448" s="27">
        <f>IF(D1448="","",COUNTIFS('3_Package_List'!$E$2:$E$5001,C1448,'3_Package_List'!$G$2:$G$5001,D1448))</f>
        <v/>
      </c>
      <c r="V1448" s="27">
        <f>IF(D1448="","",IF(U1448=0,"Not listed yet",IF(AND(S1448=H1448,T1448=I1448,U1448=R1448),"OK","Mismatch")))</f>
        <v/>
      </c>
    </row>
    <row r="1449">
      <c r="A1449" s="25" t="n"/>
      <c r="B1449" s="25" t="n"/>
      <c r="C1449" s="26" t="n"/>
      <c r="D1449" s="26" t="n"/>
      <c r="E1449" s="26" t="n"/>
      <c r="F1449" s="26" t="n"/>
      <c r="G1449" s="25" t="n"/>
      <c r="H1449" s="25" t="n"/>
      <c r="I1449" s="25" t="n"/>
      <c r="J1449" s="25" t="n"/>
      <c r="K1449" s="25" t="n"/>
      <c r="L1449" s="27">
        <f>IF(D1449="","",MIN(INT(H1449/J1449),I1449))</f>
        <v/>
      </c>
      <c r="M1449" s="27">
        <f>IF(D1449="","",INT((H1449-L1449*J1449)/J1449))</f>
        <v/>
      </c>
      <c r="N1449" s="27">
        <f>IF(D1449="","",INT((I1449-L1449)/J1449))</f>
        <v/>
      </c>
      <c r="O1449" s="27">
        <f>IF(D1449="","",H1449-L1449*J1449-M1449*J1449)</f>
        <v/>
      </c>
      <c r="P1449" s="27">
        <f>IF(D1449="","",I1449-L1449-N1449*J1449)</f>
        <v/>
      </c>
      <c r="Q1449" s="27">
        <f>IF(D1449="","",IF(AND(O1449&gt;0,P1449&gt;0),IF(O1449+P1449&lt;=J1449,1,2),IF(O1449+P1449&gt;0,1,0)))</f>
        <v/>
      </c>
      <c r="R1449" s="27">
        <f>IF(D1449="","",L1449+M1449+N1449+Q1449)</f>
        <v/>
      </c>
      <c r="S1449" s="27">
        <f>IF(D1449="","",SUMIFS('3_Package_List'!$H$2:$H$5001,'3_Package_List'!$E$2:$E$5001,C1449,'3_Package_List'!$G$2:$G$5001,D1449))</f>
        <v/>
      </c>
      <c r="T1449" s="27">
        <f>IF(D1449="","",SUMIFS('3_Package_List'!$J$2:$J$5001,'3_Package_List'!$E$2:$E$5001,C1449,'3_Package_List'!$G$2:$G$5001,D1449))</f>
        <v/>
      </c>
      <c r="U1449" s="27">
        <f>IF(D1449="","",COUNTIFS('3_Package_List'!$E$2:$E$5001,C1449,'3_Package_List'!$G$2:$G$5001,D1449))</f>
        <v/>
      </c>
      <c r="V1449" s="27">
        <f>IF(D1449="","",IF(U1449=0,"Not listed yet",IF(AND(S1449=H1449,T1449=I1449,U1449=R1449),"OK","Mismatch")))</f>
        <v/>
      </c>
    </row>
    <row r="1450">
      <c r="A1450" s="25" t="n"/>
      <c r="B1450" s="25" t="n"/>
      <c r="C1450" s="26" t="n"/>
      <c r="D1450" s="26" t="n"/>
      <c r="E1450" s="26" t="n"/>
      <c r="F1450" s="26" t="n"/>
      <c r="G1450" s="25" t="n"/>
      <c r="H1450" s="25" t="n"/>
      <c r="I1450" s="25" t="n"/>
      <c r="J1450" s="25" t="n"/>
      <c r="K1450" s="25" t="n"/>
      <c r="L1450" s="27">
        <f>IF(D1450="","",MIN(INT(H1450/J1450),I1450))</f>
        <v/>
      </c>
      <c r="M1450" s="27">
        <f>IF(D1450="","",INT((H1450-L1450*J1450)/J1450))</f>
        <v/>
      </c>
      <c r="N1450" s="27">
        <f>IF(D1450="","",INT((I1450-L1450)/J1450))</f>
        <v/>
      </c>
      <c r="O1450" s="27">
        <f>IF(D1450="","",H1450-L1450*J1450-M1450*J1450)</f>
        <v/>
      </c>
      <c r="P1450" s="27">
        <f>IF(D1450="","",I1450-L1450-N1450*J1450)</f>
        <v/>
      </c>
      <c r="Q1450" s="27">
        <f>IF(D1450="","",IF(AND(O1450&gt;0,P1450&gt;0),IF(O1450+P1450&lt;=J1450,1,2),IF(O1450+P1450&gt;0,1,0)))</f>
        <v/>
      </c>
      <c r="R1450" s="27">
        <f>IF(D1450="","",L1450+M1450+N1450+Q1450)</f>
        <v/>
      </c>
      <c r="S1450" s="27">
        <f>IF(D1450="","",SUMIFS('3_Package_List'!$H$2:$H$5001,'3_Package_List'!$E$2:$E$5001,C1450,'3_Package_List'!$G$2:$G$5001,D1450))</f>
        <v/>
      </c>
      <c r="T1450" s="27">
        <f>IF(D1450="","",SUMIFS('3_Package_List'!$J$2:$J$5001,'3_Package_List'!$E$2:$E$5001,C1450,'3_Package_List'!$G$2:$G$5001,D1450))</f>
        <v/>
      </c>
      <c r="U1450" s="27">
        <f>IF(D1450="","",COUNTIFS('3_Package_List'!$E$2:$E$5001,C1450,'3_Package_List'!$G$2:$G$5001,D1450))</f>
        <v/>
      </c>
      <c r="V1450" s="27">
        <f>IF(D1450="","",IF(U1450=0,"Not listed yet",IF(AND(S1450=H1450,T1450=I1450,U1450=R1450),"OK","Mismatch")))</f>
        <v/>
      </c>
    </row>
    <row r="1451">
      <c r="A1451" s="25" t="n"/>
      <c r="B1451" s="25" t="n"/>
      <c r="C1451" s="26" t="n"/>
      <c r="D1451" s="26" t="n"/>
      <c r="E1451" s="26" t="n"/>
      <c r="F1451" s="26" t="n"/>
      <c r="G1451" s="25" t="n"/>
      <c r="H1451" s="25" t="n"/>
      <c r="I1451" s="25" t="n"/>
      <c r="J1451" s="25" t="n"/>
      <c r="K1451" s="25" t="n"/>
      <c r="L1451" s="27">
        <f>IF(D1451="","",MIN(INT(H1451/J1451),I1451))</f>
        <v/>
      </c>
      <c r="M1451" s="27">
        <f>IF(D1451="","",INT((H1451-L1451*J1451)/J1451))</f>
        <v/>
      </c>
      <c r="N1451" s="27">
        <f>IF(D1451="","",INT((I1451-L1451)/J1451))</f>
        <v/>
      </c>
      <c r="O1451" s="27">
        <f>IF(D1451="","",H1451-L1451*J1451-M1451*J1451)</f>
        <v/>
      </c>
      <c r="P1451" s="27">
        <f>IF(D1451="","",I1451-L1451-N1451*J1451)</f>
        <v/>
      </c>
      <c r="Q1451" s="27">
        <f>IF(D1451="","",IF(AND(O1451&gt;0,P1451&gt;0),IF(O1451+P1451&lt;=J1451,1,2),IF(O1451+P1451&gt;0,1,0)))</f>
        <v/>
      </c>
      <c r="R1451" s="27">
        <f>IF(D1451="","",L1451+M1451+N1451+Q1451)</f>
        <v/>
      </c>
      <c r="S1451" s="27">
        <f>IF(D1451="","",SUMIFS('3_Package_List'!$H$2:$H$5001,'3_Package_List'!$E$2:$E$5001,C1451,'3_Package_List'!$G$2:$G$5001,D1451))</f>
        <v/>
      </c>
      <c r="T1451" s="27">
        <f>IF(D1451="","",SUMIFS('3_Package_List'!$J$2:$J$5001,'3_Package_List'!$E$2:$E$5001,C1451,'3_Package_List'!$G$2:$G$5001,D1451))</f>
        <v/>
      </c>
      <c r="U1451" s="27">
        <f>IF(D1451="","",COUNTIFS('3_Package_List'!$E$2:$E$5001,C1451,'3_Package_List'!$G$2:$G$5001,D1451))</f>
        <v/>
      </c>
      <c r="V1451" s="27">
        <f>IF(D1451="","",IF(U1451=0,"Not listed yet",IF(AND(S1451=H1451,T1451=I1451,U1451=R1451),"OK","Mismatch")))</f>
        <v/>
      </c>
    </row>
    <row r="1452">
      <c r="A1452" s="25" t="n"/>
      <c r="B1452" s="25" t="n"/>
      <c r="C1452" s="26" t="n"/>
      <c r="D1452" s="26" t="n"/>
      <c r="E1452" s="26" t="n"/>
      <c r="F1452" s="26" t="n"/>
      <c r="G1452" s="25" t="n"/>
      <c r="H1452" s="25" t="n"/>
      <c r="I1452" s="25" t="n"/>
      <c r="J1452" s="25" t="n"/>
      <c r="K1452" s="25" t="n"/>
      <c r="L1452" s="27">
        <f>IF(D1452="","",MIN(INT(H1452/J1452),I1452))</f>
        <v/>
      </c>
      <c r="M1452" s="27">
        <f>IF(D1452="","",INT((H1452-L1452*J1452)/J1452))</f>
        <v/>
      </c>
      <c r="N1452" s="27">
        <f>IF(D1452="","",INT((I1452-L1452)/J1452))</f>
        <v/>
      </c>
      <c r="O1452" s="27">
        <f>IF(D1452="","",H1452-L1452*J1452-M1452*J1452)</f>
        <v/>
      </c>
      <c r="P1452" s="27">
        <f>IF(D1452="","",I1452-L1452-N1452*J1452)</f>
        <v/>
      </c>
      <c r="Q1452" s="27">
        <f>IF(D1452="","",IF(AND(O1452&gt;0,P1452&gt;0),IF(O1452+P1452&lt;=J1452,1,2),IF(O1452+P1452&gt;0,1,0)))</f>
        <v/>
      </c>
      <c r="R1452" s="27">
        <f>IF(D1452="","",L1452+M1452+N1452+Q1452)</f>
        <v/>
      </c>
      <c r="S1452" s="27">
        <f>IF(D1452="","",SUMIFS('3_Package_List'!$H$2:$H$5001,'3_Package_List'!$E$2:$E$5001,C1452,'3_Package_List'!$G$2:$G$5001,D1452))</f>
        <v/>
      </c>
      <c r="T1452" s="27">
        <f>IF(D1452="","",SUMIFS('3_Package_List'!$J$2:$J$5001,'3_Package_List'!$E$2:$E$5001,C1452,'3_Package_List'!$G$2:$G$5001,D1452))</f>
        <v/>
      </c>
      <c r="U1452" s="27">
        <f>IF(D1452="","",COUNTIFS('3_Package_List'!$E$2:$E$5001,C1452,'3_Package_List'!$G$2:$G$5001,D1452))</f>
        <v/>
      </c>
      <c r="V1452" s="27">
        <f>IF(D1452="","",IF(U1452=0,"Not listed yet",IF(AND(S1452=H1452,T1452=I1452,U1452=R1452),"OK","Mismatch")))</f>
        <v/>
      </c>
    </row>
    <row r="1453">
      <c r="A1453" s="25" t="n"/>
      <c r="B1453" s="25" t="n"/>
      <c r="C1453" s="26" t="n"/>
      <c r="D1453" s="26" t="n"/>
      <c r="E1453" s="26" t="n"/>
      <c r="F1453" s="26" t="n"/>
      <c r="G1453" s="25" t="n"/>
      <c r="H1453" s="25" t="n"/>
      <c r="I1453" s="25" t="n"/>
      <c r="J1453" s="25" t="n"/>
      <c r="K1453" s="25" t="n"/>
      <c r="L1453" s="27">
        <f>IF(D1453="","",MIN(INT(H1453/J1453),I1453))</f>
        <v/>
      </c>
      <c r="M1453" s="27">
        <f>IF(D1453="","",INT((H1453-L1453*J1453)/J1453))</f>
        <v/>
      </c>
      <c r="N1453" s="27">
        <f>IF(D1453="","",INT((I1453-L1453)/J1453))</f>
        <v/>
      </c>
      <c r="O1453" s="27">
        <f>IF(D1453="","",H1453-L1453*J1453-M1453*J1453)</f>
        <v/>
      </c>
      <c r="P1453" s="27">
        <f>IF(D1453="","",I1453-L1453-N1453*J1453)</f>
        <v/>
      </c>
      <c r="Q1453" s="27">
        <f>IF(D1453="","",IF(AND(O1453&gt;0,P1453&gt;0),IF(O1453+P1453&lt;=J1453,1,2),IF(O1453+P1453&gt;0,1,0)))</f>
        <v/>
      </c>
      <c r="R1453" s="27">
        <f>IF(D1453="","",L1453+M1453+N1453+Q1453)</f>
        <v/>
      </c>
      <c r="S1453" s="27">
        <f>IF(D1453="","",SUMIFS('3_Package_List'!$H$2:$H$5001,'3_Package_List'!$E$2:$E$5001,C1453,'3_Package_List'!$G$2:$G$5001,D1453))</f>
        <v/>
      </c>
      <c r="T1453" s="27">
        <f>IF(D1453="","",SUMIFS('3_Package_List'!$J$2:$J$5001,'3_Package_List'!$E$2:$E$5001,C1453,'3_Package_List'!$G$2:$G$5001,D1453))</f>
        <v/>
      </c>
      <c r="U1453" s="27">
        <f>IF(D1453="","",COUNTIFS('3_Package_List'!$E$2:$E$5001,C1453,'3_Package_List'!$G$2:$G$5001,D1453))</f>
        <v/>
      </c>
      <c r="V1453" s="27">
        <f>IF(D1453="","",IF(U1453=0,"Not listed yet",IF(AND(S1453=H1453,T1453=I1453,U1453=R1453),"OK","Mismatch")))</f>
        <v/>
      </c>
    </row>
    <row r="1454">
      <c r="A1454" s="25" t="n"/>
      <c r="B1454" s="25" t="n"/>
      <c r="C1454" s="26" t="n"/>
      <c r="D1454" s="26" t="n"/>
      <c r="E1454" s="26" t="n"/>
      <c r="F1454" s="26" t="n"/>
      <c r="G1454" s="25" t="n"/>
      <c r="H1454" s="25" t="n"/>
      <c r="I1454" s="25" t="n"/>
      <c r="J1454" s="25" t="n"/>
      <c r="K1454" s="25" t="n"/>
      <c r="L1454" s="27">
        <f>IF(D1454="","",MIN(INT(H1454/J1454),I1454))</f>
        <v/>
      </c>
      <c r="M1454" s="27">
        <f>IF(D1454="","",INT((H1454-L1454*J1454)/J1454))</f>
        <v/>
      </c>
      <c r="N1454" s="27">
        <f>IF(D1454="","",INT((I1454-L1454)/J1454))</f>
        <v/>
      </c>
      <c r="O1454" s="27">
        <f>IF(D1454="","",H1454-L1454*J1454-M1454*J1454)</f>
        <v/>
      </c>
      <c r="P1454" s="27">
        <f>IF(D1454="","",I1454-L1454-N1454*J1454)</f>
        <v/>
      </c>
      <c r="Q1454" s="27">
        <f>IF(D1454="","",IF(AND(O1454&gt;0,P1454&gt;0),IF(O1454+P1454&lt;=J1454,1,2),IF(O1454+P1454&gt;0,1,0)))</f>
        <v/>
      </c>
      <c r="R1454" s="27">
        <f>IF(D1454="","",L1454+M1454+N1454+Q1454)</f>
        <v/>
      </c>
      <c r="S1454" s="27">
        <f>IF(D1454="","",SUMIFS('3_Package_List'!$H$2:$H$5001,'3_Package_List'!$E$2:$E$5001,C1454,'3_Package_List'!$G$2:$G$5001,D1454))</f>
        <v/>
      </c>
      <c r="T1454" s="27">
        <f>IF(D1454="","",SUMIFS('3_Package_List'!$J$2:$J$5001,'3_Package_List'!$E$2:$E$5001,C1454,'3_Package_List'!$G$2:$G$5001,D1454))</f>
        <v/>
      </c>
      <c r="U1454" s="27">
        <f>IF(D1454="","",COUNTIFS('3_Package_List'!$E$2:$E$5001,C1454,'3_Package_List'!$G$2:$G$5001,D1454))</f>
        <v/>
      </c>
      <c r="V1454" s="27">
        <f>IF(D1454="","",IF(U1454=0,"Not listed yet",IF(AND(S1454=H1454,T1454=I1454,U1454=R1454),"OK","Mismatch")))</f>
        <v/>
      </c>
    </row>
    <row r="1455">
      <c r="A1455" s="25" t="n"/>
      <c r="B1455" s="25" t="n"/>
      <c r="C1455" s="26" t="n"/>
      <c r="D1455" s="26" t="n"/>
      <c r="E1455" s="26" t="n"/>
      <c r="F1455" s="26" t="n"/>
      <c r="G1455" s="25" t="n"/>
      <c r="H1455" s="25" t="n"/>
      <c r="I1455" s="25" t="n"/>
      <c r="J1455" s="25" t="n"/>
      <c r="K1455" s="25" t="n"/>
      <c r="L1455" s="27">
        <f>IF(D1455="","",MIN(INT(H1455/J1455),I1455))</f>
        <v/>
      </c>
      <c r="M1455" s="27">
        <f>IF(D1455="","",INT((H1455-L1455*J1455)/J1455))</f>
        <v/>
      </c>
      <c r="N1455" s="27">
        <f>IF(D1455="","",INT((I1455-L1455)/J1455))</f>
        <v/>
      </c>
      <c r="O1455" s="27">
        <f>IF(D1455="","",H1455-L1455*J1455-M1455*J1455)</f>
        <v/>
      </c>
      <c r="P1455" s="27">
        <f>IF(D1455="","",I1455-L1455-N1455*J1455)</f>
        <v/>
      </c>
      <c r="Q1455" s="27">
        <f>IF(D1455="","",IF(AND(O1455&gt;0,P1455&gt;0),IF(O1455+P1455&lt;=J1455,1,2),IF(O1455+P1455&gt;0,1,0)))</f>
        <v/>
      </c>
      <c r="R1455" s="27">
        <f>IF(D1455="","",L1455+M1455+N1455+Q1455)</f>
        <v/>
      </c>
      <c r="S1455" s="27">
        <f>IF(D1455="","",SUMIFS('3_Package_List'!$H$2:$H$5001,'3_Package_List'!$E$2:$E$5001,C1455,'3_Package_List'!$G$2:$G$5001,D1455))</f>
        <v/>
      </c>
      <c r="T1455" s="27">
        <f>IF(D1455="","",SUMIFS('3_Package_List'!$J$2:$J$5001,'3_Package_List'!$E$2:$E$5001,C1455,'3_Package_List'!$G$2:$G$5001,D1455))</f>
        <v/>
      </c>
      <c r="U1455" s="27">
        <f>IF(D1455="","",COUNTIFS('3_Package_List'!$E$2:$E$5001,C1455,'3_Package_List'!$G$2:$G$5001,D1455))</f>
        <v/>
      </c>
      <c r="V1455" s="27">
        <f>IF(D1455="","",IF(U1455=0,"Not listed yet",IF(AND(S1455=H1455,T1455=I1455,U1455=R1455),"OK","Mismatch")))</f>
        <v/>
      </c>
    </row>
    <row r="1456">
      <c r="A1456" s="25" t="n"/>
      <c r="B1456" s="25" t="n"/>
      <c r="C1456" s="26" t="n"/>
      <c r="D1456" s="26" t="n"/>
      <c r="E1456" s="26" t="n"/>
      <c r="F1456" s="26" t="n"/>
      <c r="G1456" s="25" t="n"/>
      <c r="H1456" s="25" t="n"/>
      <c r="I1456" s="25" t="n"/>
      <c r="J1456" s="25" t="n"/>
      <c r="K1456" s="25" t="n"/>
      <c r="L1456" s="27">
        <f>IF(D1456="","",MIN(INT(H1456/J1456),I1456))</f>
        <v/>
      </c>
      <c r="M1456" s="27">
        <f>IF(D1456="","",INT((H1456-L1456*J1456)/J1456))</f>
        <v/>
      </c>
      <c r="N1456" s="27">
        <f>IF(D1456="","",INT((I1456-L1456)/J1456))</f>
        <v/>
      </c>
      <c r="O1456" s="27">
        <f>IF(D1456="","",H1456-L1456*J1456-M1456*J1456)</f>
        <v/>
      </c>
      <c r="P1456" s="27">
        <f>IF(D1456="","",I1456-L1456-N1456*J1456)</f>
        <v/>
      </c>
      <c r="Q1456" s="27">
        <f>IF(D1456="","",IF(AND(O1456&gt;0,P1456&gt;0),IF(O1456+P1456&lt;=J1456,1,2),IF(O1456+P1456&gt;0,1,0)))</f>
        <v/>
      </c>
      <c r="R1456" s="27">
        <f>IF(D1456="","",L1456+M1456+N1456+Q1456)</f>
        <v/>
      </c>
      <c r="S1456" s="27">
        <f>IF(D1456="","",SUMIFS('3_Package_List'!$H$2:$H$5001,'3_Package_List'!$E$2:$E$5001,C1456,'3_Package_List'!$G$2:$G$5001,D1456))</f>
        <v/>
      </c>
      <c r="T1456" s="27">
        <f>IF(D1456="","",SUMIFS('3_Package_List'!$J$2:$J$5001,'3_Package_List'!$E$2:$E$5001,C1456,'3_Package_List'!$G$2:$G$5001,D1456))</f>
        <v/>
      </c>
      <c r="U1456" s="27">
        <f>IF(D1456="","",COUNTIFS('3_Package_List'!$E$2:$E$5001,C1456,'3_Package_List'!$G$2:$G$5001,D1456))</f>
        <v/>
      </c>
      <c r="V1456" s="27">
        <f>IF(D1456="","",IF(U1456=0,"Not listed yet",IF(AND(S1456=H1456,T1456=I1456,U1456=R1456),"OK","Mismatch")))</f>
        <v/>
      </c>
    </row>
    <row r="1457">
      <c r="A1457" s="25" t="n"/>
      <c r="B1457" s="25" t="n"/>
      <c r="C1457" s="26" t="n"/>
      <c r="D1457" s="26" t="n"/>
      <c r="E1457" s="26" t="n"/>
      <c r="F1457" s="26" t="n"/>
      <c r="G1457" s="25" t="n"/>
      <c r="H1457" s="25" t="n"/>
      <c r="I1457" s="25" t="n"/>
      <c r="J1457" s="25" t="n"/>
      <c r="K1457" s="25" t="n"/>
      <c r="L1457" s="27">
        <f>IF(D1457="","",MIN(INT(H1457/J1457),I1457))</f>
        <v/>
      </c>
      <c r="M1457" s="27">
        <f>IF(D1457="","",INT((H1457-L1457*J1457)/J1457))</f>
        <v/>
      </c>
      <c r="N1457" s="27">
        <f>IF(D1457="","",INT((I1457-L1457)/J1457))</f>
        <v/>
      </c>
      <c r="O1457" s="27">
        <f>IF(D1457="","",H1457-L1457*J1457-M1457*J1457)</f>
        <v/>
      </c>
      <c r="P1457" s="27">
        <f>IF(D1457="","",I1457-L1457-N1457*J1457)</f>
        <v/>
      </c>
      <c r="Q1457" s="27">
        <f>IF(D1457="","",IF(AND(O1457&gt;0,P1457&gt;0),IF(O1457+P1457&lt;=J1457,1,2),IF(O1457+P1457&gt;0,1,0)))</f>
        <v/>
      </c>
      <c r="R1457" s="27">
        <f>IF(D1457="","",L1457+M1457+N1457+Q1457)</f>
        <v/>
      </c>
      <c r="S1457" s="27">
        <f>IF(D1457="","",SUMIFS('3_Package_List'!$H$2:$H$5001,'3_Package_List'!$E$2:$E$5001,C1457,'3_Package_List'!$G$2:$G$5001,D1457))</f>
        <v/>
      </c>
      <c r="T1457" s="27">
        <f>IF(D1457="","",SUMIFS('3_Package_List'!$J$2:$J$5001,'3_Package_List'!$E$2:$E$5001,C1457,'3_Package_List'!$G$2:$G$5001,D1457))</f>
        <v/>
      </c>
      <c r="U1457" s="27">
        <f>IF(D1457="","",COUNTIFS('3_Package_List'!$E$2:$E$5001,C1457,'3_Package_List'!$G$2:$G$5001,D1457))</f>
        <v/>
      </c>
      <c r="V1457" s="27">
        <f>IF(D1457="","",IF(U1457=0,"Not listed yet",IF(AND(S1457=H1457,T1457=I1457,U1457=R1457),"OK","Mismatch")))</f>
        <v/>
      </c>
    </row>
    <row r="1458">
      <c r="A1458" s="25" t="n"/>
      <c r="B1458" s="25" t="n"/>
      <c r="C1458" s="26" t="n"/>
      <c r="D1458" s="26" t="n"/>
      <c r="E1458" s="26" t="n"/>
      <c r="F1458" s="26" t="n"/>
      <c r="G1458" s="25" t="n"/>
      <c r="H1458" s="25" t="n"/>
      <c r="I1458" s="25" t="n"/>
      <c r="J1458" s="25" t="n"/>
      <c r="K1458" s="25" t="n"/>
      <c r="L1458" s="27">
        <f>IF(D1458="","",MIN(INT(H1458/J1458),I1458))</f>
        <v/>
      </c>
      <c r="M1458" s="27">
        <f>IF(D1458="","",INT((H1458-L1458*J1458)/J1458))</f>
        <v/>
      </c>
      <c r="N1458" s="27">
        <f>IF(D1458="","",INT((I1458-L1458)/J1458))</f>
        <v/>
      </c>
      <c r="O1458" s="27">
        <f>IF(D1458="","",H1458-L1458*J1458-M1458*J1458)</f>
        <v/>
      </c>
      <c r="P1458" s="27">
        <f>IF(D1458="","",I1458-L1458-N1458*J1458)</f>
        <v/>
      </c>
      <c r="Q1458" s="27">
        <f>IF(D1458="","",IF(AND(O1458&gt;0,P1458&gt;0),IF(O1458+P1458&lt;=J1458,1,2),IF(O1458+P1458&gt;0,1,0)))</f>
        <v/>
      </c>
      <c r="R1458" s="27">
        <f>IF(D1458="","",L1458+M1458+N1458+Q1458)</f>
        <v/>
      </c>
      <c r="S1458" s="27">
        <f>IF(D1458="","",SUMIFS('3_Package_List'!$H$2:$H$5001,'3_Package_List'!$E$2:$E$5001,C1458,'3_Package_List'!$G$2:$G$5001,D1458))</f>
        <v/>
      </c>
      <c r="T1458" s="27">
        <f>IF(D1458="","",SUMIFS('3_Package_List'!$J$2:$J$5001,'3_Package_List'!$E$2:$E$5001,C1458,'3_Package_List'!$G$2:$G$5001,D1458))</f>
        <v/>
      </c>
      <c r="U1458" s="27">
        <f>IF(D1458="","",COUNTIFS('3_Package_List'!$E$2:$E$5001,C1458,'3_Package_List'!$G$2:$G$5001,D1458))</f>
        <v/>
      </c>
      <c r="V1458" s="27">
        <f>IF(D1458="","",IF(U1458=0,"Not listed yet",IF(AND(S1458=H1458,T1458=I1458,U1458=R1458),"OK","Mismatch")))</f>
        <v/>
      </c>
    </row>
    <row r="1459">
      <c r="A1459" s="25" t="n"/>
      <c r="B1459" s="25" t="n"/>
      <c r="C1459" s="26" t="n"/>
      <c r="D1459" s="26" t="n"/>
      <c r="E1459" s="26" t="n"/>
      <c r="F1459" s="26" t="n"/>
      <c r="G1459" s="25" t="n"/>
      <c r="H1459" s="25" t="n"/>
      <c r="I1459" s="25" t="n"/>
      <c r="J1459" s="25" t="n"/>
      <c r="K1459" s="25" t="n"/>
      <c r="L1459" s="27">
        <f>IF(D1459="","",MIN(INT(H1459/J1459),I1459))</f>
        <v/>
      </c>
      <c r="M1459" s="27">
        <f>IF(D1459="","",INT((H1459-L1459*J1459)/J1459))</f>
        <v/>
      </c>
      <c r="N1459" s="27">
        <f>IF(D1459="","",INT((I1459-L1459)/J1459))</f>
        <v/>
      </c>
      <c r="O1459" s="27">
        <f>IF(D1459="","",H1459-L1459*J1459-M1459*J1459)</f>
        <v/>
      </c>
      <c r="P1459" s="27">
        <f>IF(D1459="","",I1459-L1459-N1459*J1459)</f>
        <v/>
      </c>
      <c r="Q1459" s="27">
        <f>IF(D1459="","",IF(AND(O1459&gt;0,P1459&gt;0),IF(O1459+P1459&lt;=J1459,1,2),IF(O1459+P1459&gt;0,1,0)))</f>
        <v/>
      </c>
      <c r="R1459" s="27">
        <f>IF(D1459="","",L1459+M1459+N1459+Q1459)</f>
        <v/>
      </c>
      <c r="S1459" s="27">
        <f>IF(D1459="","",SUMIFS('3_Package_List'!$H$2:$H$5001,'3_Package_List'!$E$2:$E$5001,C1459,'3_Package_List'!$G$2:$G$5001,D1459))</f>
        <v/>
      </c>
      <c r="T1459" s="27">
        <f>IF(D1459="","",SUMIFS('3_Package_List'!$J$2:$J$5001,'3_Package_List'!$E$2:$E$5001,C1459,'3_Package_List'!$G$2:$G$5001,D1459))</f>
        <v/>
      </c>
      <c r="U1459" s="27">
        <f>IF(D1459="","",COUNTIFS('3_Package_List'!$E$2:$E$5001,C1459,'3_Package_List'!$G$2:$G$5001,D1459))</f>
        <v/>
      </c>
      <c r="V1459" s="27">
        <f>IF(D1459="","",IF(U1459=0,"Not listed yet",IF(AND(S1459=H1459,T1459=I1459,U1459=R1459),"OK","Mismatch")))</f>
        <v/>
      </c>
    </row>
    <row r="1460">
      <c r="A1460" s="25" t="n"/>
      <c r="B1460" s="25" t="n"/>
      <c r="C1460" s="26" t="n"/>
      <c r="D1460" s="26" t="n"/>
      <c r="E1460" s="26" t="n"/>
      <c r="F1460" s="26" t="n"/>
      <c r="G1460" s="25" t="n"/>
      <c r="H1460" s="25" t="n"/>
      <c r="I1460" s="25" t="n"/>
      <c r="J1460" s="25" t="n"/>
      <c r="K1460" s="25" t="n"/>
      <c r="L1460" s="27">
        <f>IF(D1460="","",MIN(INT(H1460/J1460),I1460))</f>
        <v/>
      </c>
      <c r="M1460" s="27">
        <f>IF(D1460="","",INT((H1460-L1460*J1460)/J1460))</f>
        <v/>
      </c>
      <c r="N1460" s="27">
        <f>IF(D1460="","",INT((I1460-L1460)/J1460))</f>
        <v/>
      </c>
      <c r="O1460" s="27">
        <f>IF(D1460="","",H1460-L1460*J1460-M1460*J1460)</f>
        <v/>
      </c>
      <c r="P1460" s="27">
        <f>IF(D1460="","",I1460-L1460-N1460*J1460)</f>
        <v/>
      </c>
      <c r="Q1460" s="27">
        <f>IF(D1460="","",IF(AND(O1460&gt;0,P1460&gt;0),IF(O1460+P1460&lt;=J1460,1,2),IF(O1460+P1460&gt;0,1,0)))</f>
        <v/>
      </c>
      <c r="R1460" s="27">
        <f>IF(D1460="","",L1460+M1460+N1460+Q1460)</f>
        <v/>
      </c>
      <c r="S1460" s="27">
        <f>IF(D1460="","",SUMIFS('3_Package_List'!$H$2:$H$5001,'3_Package_List'!$E$2:$E$5001,C1460,'3_Package_List'!$G$2:$G$5001,D1460))</f>
        <v/>
      </c>
      <c r="T1460" s="27">
        <f>IF(D1460="","",SUMIFS('3_Package_List'!$J$2:$J$5001,'3_Package_List'!$E$2:$E$5001,C1460,'3_Package_List'!$G$2:$G$5001,D1460))</f>
        <v/>
      </c>
      <c r="U1460" s="27">
        <f>IF(D1460="","",COUNTIFS('3_Package_List'!$E$2:$E$5001,C1460,'3_Package_List'!$G$2:$G$5001,D1460))</f>
        <v/>
      </c>
      <c r="V1460" s="27">
        <f>IF(D1460="","",IF(U1460=0,"Not listed yet",IF(AND(S1460=H1460,T1460=I1460,U1460=R1460),"OK","Mismatch")))</f>
        <v/>
      </c>
    </row>
    <row r="1461">
      <c r="A1461" s="25" t="n"/>
      <c r="B1461" s="25" t="n"/>
      <c r="C1461" s="26" t="n"/>
      <c r="D1461" s="26" t="n"/>
      <c r="E1461" s="26" t="n"/>
      <c r="F1461" s="26" t="n"/>
      <c r="G1461" s="25" t="n"/>
      <c r="H1461" s="25" t="n"/>
      <c r="I1461" s="25" t="n"/>
      <c r="J1461" s="25" t="n"/>
      <c r="K1461" s="25" t="n"/>
      <c r="L1461" s="27">
        <f>IF(D1461="","",MIN(INT(H1461/J1461),I1461))</f>
        <v/>
      </c>
      <c r="M1461" s="27">
        <f>IF(D1461="","",INT((H1461-L1461*J1461)/J1461))</f>
        <v/>
      </c>
      <c r="N1461" s="27">
        <f>IF(D1461="","",INT((I1461-L1461)/J1461))</f>
        <v/>
      </c>
      <c r="O1461" s="27">
        <f>IF(D1461="","",H1461-L1461*J1461-M1461*J1461)</f>
        <v/>
      </c>
      <c r="P1461" s="27">
        <f>IF(D1461="","",I1461-L1461-N1461*J1461)</f>
        <v/>
      </c>
      <c r="Q1461" s="27">
        <f>IF(D1461="","",IF(AND(O1461&gt;0,P1461&gt;0),IF(O1461+P1461&lt;=J1461,1,2),IF(O1461+P1461&gt;0,1,0)))</f>
        <v/>
      </c>
      <c r="R1461" s="27">
        <f>IF(D1461="","",L1461+M1461+N1461+Q1461)</f>
        <v/>
      </c>
      <c r="S1461" s="27">
        <f>IF(D1461="","",SUMIFS('3_Package_List'!$H$2:$H$5001,'3_Package_List'!$E$2:$E$5001,C1461,'3_Package_List'!$G$2:$G$5001,D1461))</f>
        <v/>
      </c>
      <c r="T1461" s="27">
        <f>IF(D1461="","",SUMIFS('3_Package_List'!$J$2:$J$5001,'3_Package_List'!$E$2:$E$5001,C1461,'3_Package_List'!$G$2:$G$5001,D1461))</f>
        <v/>
      </c>
      <c r="U1461" s="27">
        <f>IF(D1461="","",COUNTIFS('3_Package_List'!$E$2:$E$5001,C1461,'3_Package_List'!$G$2:$G$5001,D1461))</f>
        <v/>
      </c>
      <c r="V1461" s="27">
        <f>IF(D1461="","",IF(U1461=0,"Not listed yet",IF(AND(S1461=H1461,T1461=I1461,U1461=R1461),"OK","Mismatch")))</f>
        <v/>
      </c>
    </row>
    <row r="1462">
      <c r="A1462" s="25" t="n"/>
      <c r="B1462" s="25" t="n"/>
      <c r="C1462" s="26" t="n"/>
      <c r="D1462" s="26" t="n"/>
      <c r="E1462" s="26" t="n"/>
      <c r="F1462" s="26" t="n"/>
      <c r="G1462" s="25" t="n"/>
      <c r="H1462" s="25" t="n"/>
      <c r="I1462" s="25" t="n"/>
      <c r="J1462" s="25" t="n"/>
      <c r="K1462" s="25" t="n"/>
      <c r="L1462" s="27">
        <f>IF(D1462="","",MIN(INT(H1462/J1462),I1462))</f>
        <v/>
      </c>
      <c r="M1462" s="27">
        <f>IF(D1462="","",INT((H1462-L1462*J1462)/J1462))</f>
        <v/>
      </c>
      <c r="N1462" s="27">
        <f>IF(D1462="","",INT((I1462-L1462)/J1462))</f>
        <v/>
      </c>
      <c r="O1462" s="27">
        <f>IF(D1462="","",H1462-L1462*J1462-M1462*J1462)</f>
        <v/>
      </c>
      <c r="P1462" s="27">
        <f>IF(D1462="","",I1462-L1462-N1462*J1462)</f>
        <v/>
      </c>
      <c r="Q1462" s="27">
        <f>IF(D1462="","",IF(AND(O1462&gt;0,P1462&gt;0),IF(O1462+P1462&lt;=J1462,1,2),IF(O1462+P1462&gt;0,1,0)))</f>
        <v/>
      </c>
      <c r="R1462" s="27">
        <f>IF(D1462="","",L1462+M1462+N1462+Q1462)</f>
        <v/>
      </c>
      <c r="S1462" s="27">
        <f>IF(D1462="","",SUMIFS('3_Package_List'!$H$2:$H$5001,'3_Package_List'!$E$2:$E$5001,C1462,'3_Package_List'!$G$2:$G$5001,D1462))</f>
        <v/>
      </c>
      <c r="T1462" s="27">
        <f>IF(D1462="","",SUMIFS('3_Package_List'!$J$2:$J$5001,'3_Package_List'!$E$2:$E$5001,C1462,'3_Package_List'!$G$2:$G$5001,D1462))</f>
        <v/>
      </c>
      <c r="U1462" s="27">
        <f>IF(D1462="","",COUNTIFS('3_Package_List'!$E$2:$E$5001,C1462,'3_Package_List'!$G$2:$G$5001,D1462))</f>
        <v/>
      </c>
      <c r="V1462" s="27">
        <f>IF(D1462="","",IF(U1462=0,"Not listed yet",IF(AND(S1462=H1462,T1462=I1462,U1462=R1462),"OK","Mismatch")))</f>
        <v/>
      </c>
    </row>
    <row r="1463">
      <c r="A1463" s="25" t="n"/>
      <c r="B1463" s="25" t="n"/>
      <c r="C1463" s="26" t="n"/>
      <c r="D1463" s="26" t="n"/>
      <c r="E1463" s="26" t="n"/>
      <c r="F1463" s="26" t="n"/>
      <c r="G1463" s="25" t="n"/>
      <c r="H1463" s="25" t="n"/>
      <c r="I1463" s="25" t="n"/>
      <c r="J1463" s="25" t="n"/>
      <c r="K1463" s="25" t="n"/>
      <c r="L1463" s="27">
        <f>IF(D1463="","",MIN(INT(H1463/J1463),I1463))</f>
        <v/>
      </c>
      <c r="M1463" s="27">
        <f>IF(D1463="","",INT((H1463-L1463*J1463)/J1463))</f>
        <v/>
      </c>
      <c r="N1463" s="27">
        <f>IF(D1463="","",INT((I1463-L1463)/J1463))</f>
        <v/>
      </c>
      <c r="O1463" s="27">
        <f>IF(D1463="","",H1463-L1463*J1463-M1463*J1463)</f>
        <v/>
      </c>
      <c r="P1463" s="27">
        <f>IF(D1463="","",I1463-L1463-N1463*J1463)</f>
        <v/>
      </c>
      <c r="Q1463" s="27">
        <f>IF(D1463="","",IF(AND(O1463&gt;0,P1463&gt;0),IF(O1463+P1463&lt;=J1463,1,2),IF(O1463+P1463&gt;0,1,0)))</f>
        <v/>
      </c>
      <c r="R1463" s="27">
        <f>IF(D1463="","",L1463+M1463+N1463+Q1463)</f>
        <v/>
      </c>
      <c r="S1463" s="27">
        <f>IF(D1463="","",SUMIFS('3_Package_List'!$H$2:$H$5001,'3_Package_List'!$E$2:$E$5001,C1463,'3_Package_List'!$G$2:$G$5001,D1463))</f>
        <v/>
      </c>
      <c r="T1463" s="27">
        <f>IF(D1463="","",SUMIFS('3_Package_List'!$J$2:$J$5001,'3_Package_List'!$E$2:$E$5001,C1463,'3_Package_List'!$G$2:$G$5001,D1463))</f>
        <v/>
      </c>
      <c r="U1463" s="27">
        <f>IF(D1463="","",COUNTIFS('3_Package_List'!$E$2:$E$5001,C1463,'3_Package_List'!$G$2:$G$5001,D1463))</f>
        <v/>
      </c>
      <c r="V1463" s="27">
        <f>IF(D1463="","",IF(U1463=0,"Not listed yet",IF(AND(S1463=H1463,T1463=I1463,U1463=R1463),"OK","Mismatch")))</f>
        <v/>
      </c>
    </row>
    <row r="1464">
      <c r="A1464" s="25" t="n"/>
      <c r="B1464" s="25" t="n"/>
      <c r="C1464" s="26" t="n"/>
      <c r="D1464" s="26" t="n"/>
      <c r="E1464" s="26" t="n"/>
      <c r="F1464" s="26" t="n"/>
      <c r="G1464" s="25" t="n"/>
      <c r="H1464" s="25" t="n"/>
      <c r="I1464" s="25" t="n"/>
      <c r="J1464" s="25" t="n"/>
      <c r="K1464" s="25" t="n"/>
      <c r="L1464" s="27">
        <f>IF(D1464="","",MIN(INT(H1464/J1464),I1464))</f>
        <v/>
      </c>
      <c r="M1464" s="27">
        <f>IF(D1464="","",INT((H1464-L1464*J1464)/J1464))</f>
        <v/>
      </c>
      <c r="N1464" s="27">
        <f>IF(D1464="","",INT((I1464-L1464)/J1464))</f>
        <v/>
      </c>
      <c r="O1464" s="27">
        <f>IF(D1464="","",H1464-L1464*J1464-M1464*J1464)</f>
        <v/>
      </c>
      <c r="P1464" s="27">
        <f>IF(D1464="","",I1464-L1464-N1464*J1464)</f>
        <v/>
      </c>
      <c r="Q1464" s="27">
        <f>IF(D1464="","",IF(AND(O1464&gt;0,P1464&gt;0),IF(O1464+P1464&lt;=J1464,1,2),IF(O1464+P1464&gt;0,1,0)))</f>
        <v/>
      </c>
      <c r="R1464" s="27">
        <f>IF(D1464="","",L1464+M1464+N1464+Q1464)</f>
        <v/>
      </c>
      <c r="S1464" s="27">
        <f>IF(D1464="","",SUMIFS('3_Package_List'!$H$2:$H$5001,'3_Package_List'!$E$2:$E$5001,C1464,'3_Package_List'!$G$2:$G$5001,D1464))</f>
        <v/>
      </c>
      <c r="T1464" s="27">
        <f>IF(D1464="","",SUMIFS('3_Package_List'!$J$2:$J$5001,'3_Package_List'!$E$2:$E$5001,C1464,'3_Package_List'!$G$2:$G$5001,D1464))</f>
        <v/>
      </c>
      <c r="U1464" s="27">
        <f>IF(D1464="","",COUNTIFS('3_Package_List'!$E$2:$E$5001,C1464,'3_Package_List'!$G$2:$G$5001,D1464))</f>
        <v/>
      </c>
      <c r="V1464" s="27">
        <f>IF(D1464="","",IF(U1464=0,"Not listed yet",IF(AND(S1464=H1464,T1464=I1464,U1464=R1464),"OK","Mismatch")))</f>
        <v/>
      </c>
    </row>
    <row r="1465">
      <c r="A1465" s="25" t="n"/>
      <c r="B1465" s="25" t="n"/>
      <c r="C1465" s="26" t="n"/>
      <c r="D1465" s="26" t="n"/>
      <c r="E1465" s="26" t="n"/>
      <c r="F1465" s="26" t="n"/>
      <c r="G1465" s="25" t="n"/>
      <c r="H1465" s="25" t="n"/>
      <c r="I1465" s="25" t="n"/>
      <c r="J1465" s="25" t="n"/>
      <c r="K1465" s="25" t="n"/>
      <c r="L1465" s="27">
        <f>IF(D1465="","",MIN(INT(H1465/J1465),I1465))</f>
        <v/>
      </c>
      <c r="M1465" s="27">
        <f>IF(D1465="","",INT((H1465-L1465*J1465)/J1465))</f>
        <v/>
      </c>
      <c r="N1465" s="27">
        <f>IF(D1465="","",INT((I1465-L1465)/J1465))</f>
        <v/>
      </c>
      <c r="O1465" s="27">
        <f>IF(D1465="","",H1465-L1465*J1465-M1465*J1465)</f>
        <v/>
      </c>
      <c r="P1465" s="27">
        <f>IF(D1465="","",I1465-L1465-N1465*J1465)</f>
        <v/>
      </c>
      <c r="Q1465" s="27">
        <f>IF(D1465="","",IF(AND(O1465&gt;0,P1465&gt;0),IF(O1465+P1465&lt;=J1465,1,2),IF(O1465+P1465&gt;0,1,0)))</f>
        <v/>
      </c>
      <c r="R1465" s="27">
        <f>IF(D1465="","",L1465+M1465+N1465+Q1465)</f>
        <v/>
      </c>
      <c r="S1465" s="27">
        <f>IF(D1465="","",SUMIFS('3_Package_List'!$H$2:$H$5001,'3_Package_List'!$E$2:$E$5001,C1465,'3_Package_List'!$G$2:$G$5001,D1465))</f>
        <v/>
      </c>
      <c r="T1465" s="27">
        <f>IF(D1465="","",SUMIFS('3_Package_List'!$J$2:$J$5001,'3_Package_List'!$E$2:$E$5001,C1465,'3_Package_List'!$G$2:$G$5001,D1465))</f>
        <v/>
      </c>
      <c r="U1465" s="27">
        <f>IF(D1465="","",COUNTIFS('3_Package_List'!$E$2:$E$5001,C1465,'3_Package_List'!$G$2:$G$5001,D1465))</f>
        <v/>
      </c>
      <c r="V1465" s="27">
        <f>IF(D1465="","",IF(U1465=0,"Not listed yet",IF(AND(S1465=H1465,T1465=I1465,U1465=R1465),"OK","Mismatch")))</f>
        <v/>
      </c>
    </row>
    <row r="1466">
      <c r="A1466" s="25" t="n"/>
      <c r="B1466" s="25" t="n"/>
      <c r="C1466" s="26" t="n"/>
      <c r="D1466" s="26" t="n"/>
      <c r="E1466" s="26" t="n"/>
      <c r="F1466" s="26" t="n"/>
      <c r="G1466" s="25" t="n"/>
      <c r="H1466" s="25" t="n"/>
      <c r="I1466" s="25" t="n"/>
      <c r="J1466" s="25" t="n"/>
      <c r="K1466" s="25" t="n"/>
      <c r="L1466" s="27">
        <f>IF(D1466="","",MIN(INT(H1466/J1466),I1466))</f>
        <v/>
      </c>
      <c r="M1466" s="27">
        <f>IF(D1466="","",INT((H1466-L1466*J1466)/J1466))</f>
        <v/>
      </c>
      <c r="N1466" s="27">
        <f>IF(D1466="","",INT((I1466-L1466)/J1466))</f>
        <v/>
      </c>
      <c r="O1466" s="27">
        <f>IF(D1466="","",H1466-L1466*J1466-M1466*J1466)</f>
        <v/>
      </c>
      <c r="P1466" s="27">
        <f>IF(D1466="","",I1466-L1466-N1466*J1466)</f>
        <v/>
      </c>
      <c r="Q1466" s="27">
        <f>IF(D1466="","",IF(AND(O1466&gt;0,P1466&gt;0),IF(O1466+P1466&lt;=J1466,1,2),IF(O1466+P1466&gt;0,1,0)))</f>
        <v/>
      </c>
      <c r="R1466" s="27">
        <f>IF(D1466="","",L1466+M1466+N1466+Q1466)</f>
        <v/>
      </c>
      <c r="S1466" s="27">
        <f>IF(D1466="","",SUMIFS('3_Package_List'!$H$2:$H$5001,'3_Package_List'!$E$2:$E$5001,C1466,'3_Package_List'!$G$2:$G$5001,D1466))</f>
        <v/>
      </c>
      <c r="T1466" s="27">
        <f>IF(D1466="","",SUMIFS('3_Package_List'!$J$2:$J$5001,'3_Package_List'!$E$2:$E$5001,C1466,'3_Package_List'!$G$2:$G$5001,D1466))</f>
        <v/>
      </c>
      <c r="U1466" s="27">
        <f>IF(D1466="","",COUNTIFS('3_Package_List'!$E$2:$E$5001,C1466,'3_Package_List'!$G$2:$G$5001,D1466))</f>
        <v/>
      </c>
      <c r="V1466" s="27">
        <f>IF(D1466="","",IF(U1466=0,"Not listed yet",IF(AND(S1466=H1466,T1466=I1466,U1466=R1466),"OK","Mismatch")))</f>
        <v/>
      </c>
    </row>
    <row r="1467">
      <c r="A1467" s="25" t="n"/>
      <c r="B1467" s="25" t="n"/>
      <c r="C1467" s="26" t="n"/>
      <c r="D1467" s="26" t="n"/>
      <c r="E1467" s="26" t="n"/>
      <c r="F1467" s="26" t="n"/>
      <c r="G1467" s="25" t="n"/>
      <c r="H1467" s="25" t="n"/>
      <c r="I1467" s="25" t="n"/>
      <c r="J1467" s="25" t="n"/>
      <c r="K1467" s="25" t="n"/>
      <c r="L1467" s="27">
        <f>IF(D1467="","",MIN(INT(H1467/J1467),I1467))</f>
        <v/>
      </c>
      <c r="M1467" s="27">
        <f>IF(D1467="","",INT((H1467-L1467*J1467)/J1467))</f>
        <v/>
      </c>
      <c r="N1467" s="27">
        <f>IF(D1467="","",INT((I1467-L1467)/J1467))</f>
        <v/>
      </c>
      <c r="O1467" s="27">
        <f>IF(D1467="","",H1467-L1467*J1467-M1467*J1467)</f>
        <v/>
      </c>
      <c r="P1467" s="27">
        <f>IF(D1467="","",I1467-L1467-N1467*J1467)</f>
        <v/>
      </c>
      <c r="Q1467" s="27">
        <f>IF(D1467="","",IF(AND(O1467&gt;0,P1467&gt;0),IF(O1467+P1467&lt;=J1467,1,2),IF(O1467+P1467&gt;0,1,0)))</f>
        <v/>
      </c>
      <c r="R1467" s="27">
        <f>IF(D1467="","",L1467+M1467+N1467+Q1467)</f>
        <v/>
      </c>
      <c r="S1467" s="27">
        <f>IF(D1467="","",SUMIFS('3_Package_List'!$H$2:$H$5001,'3_Package_List'!$E$2:$E$5001,C1467,'3_Package_List'!$G$2:$G$5001,D1467))</f>
        <v/>
      </c>
      <c r="T1467" s="27">
        <f>IF(D1467="","",SUMIFS('3_Package_List'!$J$2:$J$5001,'3_Package_List'!$E$2:$E$5001,C1467,'3_Package_List'!$G$2:$G$5001,D1467))</f>
        <v/>
      </c>
      <c r="U1467" s="27">
        <f>IF(D1467="","",COUNTIFS('3_Package_List'!$E$2:$E$5001,C1467,'3_Package_List'!$G$2:$G$5001,D1467))</f>
        <v/>
      </c>
      <c r="V1467" s="27">
        <f>IF(D1467="","",IF(U1467=0,"Not listed yet",IF(AND(S1467=H1467,T1467=I1467,U1467=R1467),"OK","Mismatch")))</f>
        <v/>
      </c>
    </row>
    <row r="1468">
      <c r="A1468" s="25" t="n"/>
      <c r="B1468" s="25" t="n"/>
      <c r="C1468" s="26" t="n"/>
      <c r="D1468" s="26" t="n"/>
      <c r="E1468" s="26" t="n"/>
      <c r="F1468" s="26" t="n"/>
      <c r="G1468" s="25" t="n"/>
      <c r="H1468" s="25" t="n"/>
      <c r="I1468" s="25" t="n"/>
      <c r="J1468" s="25" t="n"/>
      <c r="K1468" s="25" t="n"/>
      <c r="L1468" s="27">
        <f>IF(D1468="","",MIN(INT(H1468/J1468),I1468))</f>
        <v/>
      </c>
      <c r="M1468" s="27">
        <f>IF(D1468="","",INT((H1468-L1468*J1468)/J1468))</f>
        <v/>
      </c>
      <c r="N1468" s="27">
        <f>IF(D1468="","",INT((I1468-L1468)/J1468))</f>
        <v/>
      </c>
      <c r="O1468" s="27">
        <f>IF(D1468="","",H1468-L1468*J1468-M1468*J1468)</f>
        <v/>
      </c>
      <c r="P1468" s="27">
        <f>IF(D1468="","",I1468-L1468-N1468*J1468)</f>
        <v/>
      </c>
      <c r="Q1468" s="27">
        <f>IF(D1468="","",IF(AND(O1468&gt;0,P1468&gt;0),IF(O1468+P1468&lt;=J1468,1,2),IF(O1468+P1468&gt;0,1,0)))</f>
        <v/>
      </c>
      <c r="R1468" s="27">
        <f>IF(D1468="","",L1468+M1468+N1468+Q1468)</f>
        <v/>
      </c>
      <c r="S1468" s="27">
        <f>IF(D1468="","",SUMIFS('3_Package_List'!$H$2:$H$5001,'3_Package_List'!$E$2:$E$5001,C1468,'3_Package_List'!$G$2:$G$5001,D1468))</f>
        <v/>
      </c>
      <c r="T1468" s="27">
        <f>IF(D1468="","",SUMIFS('3_Package_List'!$J$2:$J$5001,'3_Package_List'!$E$2:$E$5001,C1468,'3_Package_List'!$G$2:$G$5001,D1468))</f>
        <v/>
      </c>
      <c r="U1468" s="27">
        <f>IF(D1468="","",COUNTIFS('3_Package_List'!$E$2:$E$5001,C1468,'3_Package_List'!$G$2:$G$5001,D1468))</f>
        <v/>
      </c>
      <c r="V1468" s="27">
        <f>IF(D1468="","",IF(U1468=0,"Not listed yet",IF(AND(S1468=H1468,T1468=I1468,U1468=R1468),"OK","Mismatch")))</f>
        <v/>
      </c>
    </row>
    <row r="1469">
      <c r="A1469" s="25" t="n"/>
      <c r="B1469" s="25" t="n"/>
      <c r="C1469" s="26" t="n"/>
      <c r="D1469" s="26" t="n"/>
      <c r="E1469" s="26" t="n"/>
      <c r="F1469" s="26" t="n"/>
      <c r="G1469" s="25" t="n"/>
      <c r="H1469" s="25" t="n"/>
      <c r="I1469" s="25" t="n"/>
      <c r="J1469" s="25" t="n"/>
      <c r="K1469" s="25" t="n"/>
      <c r="L1469" s="27">
        <f>IF(D1469="","",MIN(INT(H1469/J1469),I1469))</f>
        <v/>
      </c>
      <c r="M1469" s="27">
        <f>IF(D1469="","",INT((H1469-L1469*J1469)/J1469))</f>
        <v/>
      </c>
      <c r="N1469" s="27">
        <f>IF(D1469="","",INT((I1469-L1469)/J1469))</f>
        <v/>
      </c>
      <c r="O1469" s="27">
        <f>IF(D1469="","",H1469-L1469*J1469-M1469*J1469)</f>
        <v/>
      </c>
      <c r="P1469" s="27">
        <f>IF(D1469="","",I1469-L1469-N1469*J1469)</f>
        <v/>
      </c>
      <c r="Q1469" s="27">
        <f>IF(D1469="","",IF(AND(O1469&gt;0,P1469&gt;0),IF(O1469+P1469&lt;=J1469,1,2),IF(O1469+P1469&gt;0,1,0)))</f>
        <v/>
      </c>
      <c r="R1469" s="27">
        <f>IF(D1469="","",L1469+M1469+N1469+Q1469)</f>
        <v/>
      </c>
      <c r="S1469" s="27">
        <f>IF(D1469="","",SUMIFS('3_Package_List'!$H$2:$H$5001,'3_Package_List'!$E$2:$E$5001,C1469,'3_Package_List'!$G$2:$G$5001,D1469))</f>
        <v/>
      </c>
      <c r="T1469" s="27">
        <f>IF(D1469="","",SUMIFS('3_Package_List'!$J$2:$J$5001,'3_Package_List'!$E$2:$E$5001,C1469,'3_Package_List'!$G$2:$G$5001,D1469))</f>
        <v/>
      </c>
      <c r="U1469" s="27">
        <f>IF(D1469="","",COUNTIFS('3_Package_List'!$E$2:$E$5001,C1469,'3_Package_List'!$G$2:$G$5001,D1469))</f>
        <v/>
      </c>
      <c r="V1469" s="27">
        <f>IF(D1469="","",IF(U1469=0,"Not listed yet",IF(AND(S1469=H1469,T1469=I1469,U1469=R1469),"OK","Mismatch")))</f>
        <v/>
      </c>
    </row>
    <row r="1470">
      <c r="A1470" s="25" t="n"/>
      <c r="B1470" s="25" t="n"/>
      <c r="C1470" s="26" t="n"/>
      <c r="D1470" s="26" t="n"/>
      <c r="E1470" s="26" t="n"/>
      <c r="F1470" s="26" t="n"/>
      <c r="G1470" s="25" t="n"/>
      <c r="H1470" s="25" t="n"/>
      <c r="I1470" s="25" t="n"/>
      <c r="J1470" s="25" t="n"/>
      <c r="K1470" s="25" t="n"/>
      <c r="L1470" s="27">
        <f>IF(D1470="","",MIN(INT(H1470/J1470),I1470))</f>
        <v/>
      </c>
      <c r="M1470" s="27">
        <f>IF(D1470="","",INT((H1470-L1470*J1470)/J1470))</f>
        <v/>
      </c>
      <c r="N1470" s="27">
        <f>IF(D1470="","",INT((I1470-L1470)/J1470))</f>
        <v/>
      </c>
      <c r="O1470" s="27">
        <f>IF(D1470="","",H1470-L1470*J1470-M1470*J1470)</f>
        <v/>
      </c>
      <c r="P1470" s="27">
        <f>IF(D1470="","",I1470-L1470-N1470*J1470)</f>
        <v/>
      </c>
      <c r="Q1470" s="27">
        <f>IF(D1470="","",IF(AND(O1470&gt;0,P1470&gt;0),IF(O1470+P1470&lt;=J1470,1,2),IF(O1470+P1470&gt;0,1,0)))</f>
        <v/>
      </c>
      <c r="R1470" s="27">
        <f>IF(D1470="","",L1470+M1470+N1470+Q1470)</f>
        <v/>
      </c>
      <c r="S1470" s="27">
        <f>IF(D1470="","",SUMIFS('3_Package_List'!$H$2:$H$5001,'3_Package_List'!$E$2:$E$5001,C1470,'3_Package_List'!$G$2:$G$5001,D1470))</f>
        <v/>
      </c>
      <c r="T1470" s="27">
        <f>IF(D1470="","",SUMIFS('3_Package_List'!$J$2:$J$5001,'3_Package_List'!$E$2:$E$5001,C1470,'3_Package_List'!$G$2:$G$5001,D1470))</f>
        <v/>
      </c>
      <c r="U1470" s="27">
        <f>IF(D1470="","",COUNTIFS('3_Package_List'!$E$2:$E$5001,C1470,'3_Package_List'!$G$2:$G$5001,D1470))</f>
        <v/>
      </c>
      <c r="V1470" s="27">
        <f>IF(D1470="","",IF(U1470=0,"Not listed yet",IF(AND(S1470=H1470,T1470=I1470,U1470=R1470),"OK","Mismatch")))</f>
        <v/>
      </c>
    </row>
    <row r="1471">
      <c r="A1471" s="25" t="n"/>
      <c r="B1471" s="25" t="n"/>
      <c r="C1471" s="26" t="n"/>
      <c r="D1471" s="26" t="n"/>
      <c r="E1471" s="26" t="n"/>
      <c r="F1471" s="26" t="n"/>
      <c r="G1471" s="25" t="n"/>
      <c r="H1471" s="25" t="n"/>
      <c r="I1471" s="25" t="n"/>
      <c r="J1471" s="25" t="n"/>
      <c r="K1471" s="25" t="n"/>
      <c r="L1471" s="27">
        <f>IF(D1471="","",MIN(INT(H1471/J1471),I1471))</f>
        <v/>
      </c>
      <c r="M1471" s="27">
        <f>IF(D1471="","",INT((H1471-L1471*J1471)/J1471))</f>
        <v/>
      </c>
      <c r="N1471" s="27">
        <f>IF(D1471="","",INT((I1471-L1471)/J1471))</f>
        <v/>
      </c>
      <c r="O1471" s="27">
        <f>IF(D1471="","",H1471-L1471*J1471-M1471*J1471)</f>
        <v/>
      </c>
      <c r="P1471" s="27">
        <f>IF(D1471="","",I1471-L1471-N1471*J1471)</f>
        <v/>
      </c>
      <c r="Q1471" s="27">
        <f>IF(D1471="","",IF(AND(O1471&gt;0,P1471&gt;0),IF(O1471+P1471&lt;=J1471,1,2),IF(O1471+P1471&gt;0,1,0)))</f>
        <v/>
      </c>
      <c r="R1471" s="27">
        <f>IF(D1471="","",L1471+M1471+N1471+Q1471)</f>
        <v/>
      </c>
      <c r="S1471" s="27">
        <f>IF(D1471="","",SUMIFS('3_Package_List'!$H$2:$H$5001,'3_Package_List'!$E$2:$E$5001,C1471,'3_Package_List'!$G$2:$G$5001,D1471))</f>
        <v/>
      </c>
      <c r="T1471" s="27">
        <f>IF(D1471="","",SUMIFS('3_Package_List'!$J$2:$J$5001,'3_Package_List'!$E$2:$E$5001,C1471,'3_Package_List'!$G$2:$G$5001,D1471))</f>
        <v/>
      </c>
      <c r="U1471" s="27">
        <f>IF(D1471="","",COUNTIFS('3_Package_List'!$E$2:$E$5001,C1471,'3_Package_List'!$G$2:$G$5001,D1471))</f>
        <v/>
      </c>
      <c r="V1471" s="27">
        <f>IF(D1471="","",IF(U1471=0,"Not listed yet",IF(AND(S1471=H1471,T1471=I1471,U1471=R1471),"OK","Mismatch")))</f>
        <v/>
      </c>
    </row>
    <row r="1472">
      <c r="A1472" s="25" t="n"/>
      <c r="B1472" s="25" t="n"/>
      <c r="C1472" s="26" t="n"/>
      <c r="D1472" s="26" t="n"/>
      <c r="E1472" s="26" t="n"/>
      <c r="F1472" s="26" t="n"/>
      <c r="G1472" s="25" t="n"/>
      <c r="H1472" s="25" t="n"/>
      <c r="I1472" s="25" t="n"/>
      <c r="J1472" s="25" t="n"/>
      <c r="K1472" s="25" t="n"/>
      <c r="L1472" s="27">
        <f>IF(D1472="","",MIN(INT(H1472/J1472),I1472))</f>
        <v/>
      </c>
      <c r="M1472" s="27">
        <f>IF(D1472="","",INT((H1472-L1472*J1472)/J1472))</f>
        <v/>
      </c>
      <c r="N1472" s="27">
        <f>IF(D1472="","",INT((I1472-L1472)/J1472))</f>
        <v/>
      </c>
      <c r="O1472" s="27">
        <f>IF(D1472="","",H1472-L1472*J1472-M1472*J1472)</f>
        <v/>
      </c>
      <c r="P1472" s="27">
        <f>IF(D1472="","",I1472-L1472-N1472*J1472)</f>
        <v/>
      </c>
      <c r="Q1472" s="27">
        <f>IF(D1472="","",IF(AND(O1472&gt;0,P1472&gt;0),IF(O1472+P1472&lt;=J1472,1,2),IF(O1472+P1472&gt;0,1,0)))</f>
        <v/>
      </c>
      <c r="R1472" s="27">
        <f>IF(D1472="","",L1472+M1472+N1472+Q1472)</f>
        <v/>
      </c>
      <c r="S1472" s="27">
        <f>IF(D1472="","",SUMIFS('3_Package_List'!$H$2:$H$5001,'3_Package_List'!$E$2:$E$5001,C1472,'3_Package_List'!$G$2:$G$5001,D1472))</f>
        <v/>
      </c>
      <c r="T1472" s="27">
        <f>IF(D1472="","",SUMIFS('3_Package_List'!$J$2:$J$5001,'3_Package_List'!$E$2:$E$5001,C1472,'3_Package_List'!$G$2:$G$5001,D1472))</f>
        <v/>
      </c>
      <c r="U1472" s="27">
        <f>IF(D1472="","",COUNTIFS('3_Package_List'!$E$2:$E$5001,C1472,'3_Package_List'!$G$2:$G$5001,D1472))</f>
        <v/>
      </c>
      <c r="V1472" s="27">
        <f>IF(D1472="","",IF(U1472=0,"Not listed yet",IF(AND(S1472=H1472,T1472=I1472,U1472=R1472),"OK","Mismatch")))</f>
        <v/>
      </c>
    </row>
    <row r="1473">
      <c r="A1473" s="25" t="n"/>
      <c r="B1473" s="25" t="n"/>
      <c r="C1473" s="26" t="n"/>
      <c r="D1473" s="26" t="n"/>
      <c r="E1473" s="26" t="n"/>
      <c r="F1473" s="26" t="n"/>
      <c r="G1473" s="25" t="n"/>
      <c r="H1473" s="25" t="n"/>
      <c r="I1473" s="25" t="n"/>
      <c r="J1473" s="25" t="n"/>
      <c r="K1473" s="25" t="n"/>
      <c r="L1473" s="27">
        <f>IF(D1473="","",MIN(INT(H1473/J1473),I1473))</f>
        <v/>
      </c>
      <c r="M1473" s="27">
        <f>IF(D1473="","",INT((H1473-L1473*J1473)/J1473))</f>
        <v/>
      </c>
      <c r="N1473" s="27">
        <f>IF(D1473="","",INT((I1473-L1473)/J1473))</f>
        <v/>
      </c>
      <c r="O1473" s="27">
        <f>IF(D1473="","",H1473-L1473*J1473-M1473*J1473)</f>
        <v/>
      </c>
      <c r="P1473" s="27">
        <f>IF(D1473="","",I1473-L1473-N1473*J1473)</f>
        <v/>
      </c>
      <c r="Q1473" s="27">
        <f>IF(D1473="","",IF(AND(O1473&gt;0,P1473&gt;0),IF(O1473+P1473&lt;=J1473,1,2),IF(O1473+P1473&gt;0,1,0)))</f>
        <v/>
      </c>
      <c r="R1473" s="27">
        <f>IF(D1473="","",L1473+M1473+N1473+Q1473)</f>
        <v/>
      </c>
      <c r="S1473" s="27">
        <f>IF(D1473="","",SUMIFS('3_Package_List'!$H$2:$H$5001,'3_Package_List'!$E$2:$E$5001,C1473,'3_Package_List'!$G$2:$G$5001,D1473))</f>
        <v/>
      </c>
      <c r="T1473" s="27">
        <f>IF(D1473="","",SUMIFS('3_Package_List'!$J$2:$J$5001,'3_Package_List'!$E$2:$E$5001,C1473,'3_Package_List'!$G$2:$G$5001,D1473))</f>
        <v/>
      </c>
      <c r="U1473" s="27">
        <f>IF(D1473="","",COUNTIFS('3_Package_List'!$E$2:$E$5001,C1473,'3_Package_List'!$G$2:$G$5001,D1473))</f>
        <v/>
      </c>
      <c r="V1473" s="27">
        <f>IF(D1473="","",IF(U1473=0,"Not listed yet",IF(AND(S1473=H1473,T1473=I1473,U1473=R1473),"OK","Mismatch")))</f>
        <v/>
      </c>
    </row>
    <row r="1474">
      <c r="A1474" s="25" t="n"/>
      <c r="B1474" s="25" t="n"/>
      <c r="C1474" s="26" t="n"/>
      <c r="D1474" s="26" t="n"/>
      <c r="E1474" s="26" t="n"/>
      <c r="F1474" s="26" t="n"/>
      <c r="G1474" s="25" t="n"/>
      <c r="H1474" s="25" t="n"/>
      <c r="I1474" s="25" t="n"/>
      <c r="J1474" s="25" t="n"/>
      <c r="K1474" s="25" t="n"/>
      <c r="L1474" s="27">
        <f>IF(D1474="","",MIN(INT(H1474/J1474),I1474))</f>
        <v/>
      </c>
      <c r="M1474" s="27">
        <f>IF(D1474="","",INT((H1474-L1474*J1474)/J1474))</f>
        <v/>
      </c>
      <c r="N1474" s="27">
        <f>IF(D1474="","",INT((I1474-L1474)/J1474))</f>
        <v/>
      </c>
      <c r="O1474" s="27">
        <f>IF(D1474="","",H1474-L1474*J1474-M1474*J1474)</f>
        <v/>
      </c>
      <c r="P1474" s="27">
        <f>IF(D1474="","",I1474-L1474-N1474*J1474)</f>
        <v/>
      </c>
      <c r="Q1474" s="27">
        <f>IF(D1474="","",IF(AND(O1474&gt;0,P1474&gt;0),IF(O1474+P1474&lt;=J1474,1,2),IF(O1474+P1474&gt;0,1,0)))</f>
        <v/>
      </c>
      <c r="R1474" s="27">
        <f>IF(D1474="","",L1474+M1474+N1474+Q1474)</f>
        <v/>
      </c>
      <c r="S1474" s="27">
        <f>IF(D1474="","",SUMIFS('3_Package_List'!$H$2:$H$5001,'3_Package_List'!$E$2:$E$5001,C1474,'3_Package_List'!$G$2:$G$5001,D1474))</f>
        <v/>
      </c>
      <c r="T1474" s="27">
        <f>IF(D1474="","",SUMIFS('3_Package_List'!$J$2:$J$5001,'3_Package_List'!$E$2:$E$5001,C1474,'3_Package_List'!$G$2:$G$5001,D1474))</f>
        <v/>
      </c>
      <c r="U1474" s="27">
        <f>IF(D1474="","",COUNTIFS('3_Package_List'!$E$2:$E$5001,C1474,'3_Package_List'!$G$2:$G$5001,D1474))</f>
        <v/>
      </c>
      <c r="V1474" s="27">
        <f>IF(D1474="","",IF(U1474=0,"Not listed yet",IF(AND(S1474=H1474,T1474=I1474,U1474=R1474),"OK","Mismatch")))</f>
        <v/>
      </c>
    </row>
    <row r="1475">
      <c r="A1475" s="25" t="n"/>
      <c r="B1475" s="25" t="n"/>
      <c r="C1475" s="26" t="n"/>
      <c r="D1475" s="26" t="n"/>
      <c r="E1475" s="26" t="n"/>
      <c r="F1475" s="26" t="n"/>
      <c r="G1475" s="25" t="n"/>
      <c r="H1475" s="25" t="n"/>
      <c r="I1475" s="25" t="n"/>
      <c r="J1475" s="25" t="n"/>
      <c r="K1475" s="25" t="n"/>
      <c r="L1475" s="27">
        <f>IF(D1475="","",MIN(INT(H1475/J1475),I1475))</f>
        <v/>
      </c>
      <c r="M1475" s="27">
        <f>IF(D1475="","",INT((H1475-L1475*J1475)/J1475))</f>
        <v/>
      </c>
      <c r="N1475" s="27">
        <f>IF(D1475="","",INT((I1475-L1475)/J1475))</f>
        <v/>
      </c>
      <c r="O1475" s="27">
        <f>IF(D1475="","",H1475-L1475*J1475-M1475*J1475)</f>
        <v/>
      </c>
      <c r="P1475" s="27">
        <f>IF(D1475="","",I1475-L1475-N1475*J1475)</f>
        <v/>
      </c>
      <c r="Q1475" s="27">
        <f>IF(D1475="","",IF(AND(O1475&gt;0,P1475&gt;0),IF(O1475+P1475&lt;=J1475,1,2),IF(O1475+P1475&gt;0,1,0)))</f>
        <v/>
      </c>
      <c r="R1475" s="27">
        <f>IF(D1475="","",L1475+M1475+N1475+Q1475)</f>
        <v/>
      </c>
      <c r="S1475" s="27">
        <f>IF(D1475="","",SUMIFS('3_Package_List'!$H$2:$H$5001,'3_Package_List'!$E$2:$E$5001,C1475,'3_Package_List'!$G$2:$G$5001,D1475))</f>
        <v/>
      </c>
      <c r="T1475" s="27">
        <f>IF(D1475="","",SUMIFS('3_Package_List'!$J$2:$J$5001,'3_Package_List'!$E$2:$E$5001,C1475,'3_Package_List'!$G$2:$G$5001,D1475))</f>
        <v/>
      </c>
      <c r="U1475" s="27">
        <f>IF(D1475="","",COUNTIFS('3_Package_List'!$E$2:$E$5001,C1475,'3_Package_List'!$G$2:$G$5001,D1475))</f>
        <v/>
      </c>
      <c r="V1475" s="27">
        <f>IF(D1475="","",IF(U1475=0,"Not listed yet",IF(AND(S1475=H1475,T1475=I1475,U1475=R1475),"OK","Mismatch")))</f>
        <v/>
      </c>
    </row>
    <row r="1476">
      <c r="A1476" s="25" t="n"/>
      <c r="B1476" s="25" t="n"/>
      <c r="C1476" s="26" t="n"/>
      <c r="D1476" s="26" t="n"/>
      <c r="E1476" s="26" t="n"/>
      <c r="F1476" s="26" t="n"/>
      <c r="G1476" s="25" t="n"/>
      <c r="H1476" s="25" t="n"/>
      <c r="I1476" s="25" t="n"/>
      <c r="J1476" s="25" t="n"/>
      <c r="K1476" s="25" t="n"/>
      <c r="L1476" s="27">
        <f>IF(D1476="","",MIN(INT(H1476/J1476),I1476))</f>
        <v/>
      </c>
      <c r="M1476" s="27">
        <f>IF(D1476="","",INT((H1476-L1476*J1476)/J1476))</f>
        <v/>
      </c>
      <c r="N1476" s="27">
        <f>IF(D1476="","",INT((I1476-L1476)/J1476))</f>
        <v/>
      </c>
      <c r="O1476" s="27">
        <f>IF(D1476="","",H1476-L1476*J1476-M1476*J1476)</f>
        <v/>
      </c>
      <c r="P1476" s="27">
        <f>IF(D1476="","",I1476-L1476-N1476*J1476)</f>
        <v/>
      </c>
      <c r="Q1476" s="27">
        <f>IF(D1476="","",IF(AND(O1476&gt;0,P1476&gt;0),IF(O1476+P1476&lt;=J1476,1,2),IF(O1476+P1476&gt;0,1,0)))</f>
        <v/>
      </c>
      <c r="R1476" s="27">
        <f>IF(D1476="","",L1476+M1476+N1476+Q1476)</f>
        <v/>
      </c>
      <c r="S1476" s="27">
        <f>IF(D1476="","",SUMIFS('3_Package_List'!$H$2:$H$5001,'3_Package_List'!$E$2:$E$5001,C1476,'3_Package_List'!$G$2:$G$5001,D1476))</f>
        <v/>
      </c>
      <c r="T1476" s="27">
        <f>IF(D1476="","",SUMIFS('3_Package_List'!$J$2:$J$5001,'3_Package_List'!$E$2:$E$5001,C1476,'3_Package_List'!$G$2:$G$5001,D1476))</f>
        <v/>
      </c>
      <c r="U1476" s="27">
        <f>IF(D1476="","",COUNTIFS('3_Package_List'!$E$2:$E$5001,C1476,'3_Package_List'!$G$2:$G$5001,D1476))</f>
        <v/>
      </c>
      <c r="V1476" s="27">
        <f>IF(D1476="","",IF(U1476=0,"Not listed yet",IF(AND(S1476=H1476,T1476=I1476,U1476=R1476),"OK","Mismatch")))</f>
        <v/>
      </c>
    </row>
    <row r="1477">
      <c r="A1477" s="25" t="n"/>
      <c r="B1477" s="25" t="n"/>
      <c r="C1477" s="26" t="n"/>
      <c r="D1477" s="26" t="n"/>
      <c r="E1477" s="26" t="n"/>
      <c r="F1477" s="26" t="n"/>
      <c r="G1477" s="25" t="n"/>
      <c r="H1477" s="25" t="n"/>
      <c r="I1477" s="25" t="n"/>
      <c r="J1477" s="25" t="n"/>
      <c r="K1477" s="25" t="n"/>
      <c r="L1477" s="27">
        <f>IF(D1477="","",MIN(INT(H1477/J1477),I1477))</f>
        <v/>
      </c>
      <c r="M1477" s="27">
        <f>IF(D1477="","",INT((H1477-L1477*J1477)/J1477))</f>
        <v/>
      </c>
      <c r="N1477" s="27">
        <f>IF(D1477="","",INT((I1477-L1477)/J1477))</f>
        <v/>
      </c>
      <c r="O1477" s="27">
        <f>IF(D1477="","",H1477-L1477*J1477-M1477*J1477)</f>
        <v/>
      </c>
      <c r="P1477" s="27">
        <f>IF(D1477="","",I1477-L1477-N1477*J1477)</f>
        <v/>
      </c>
      <c r="Q1477" s="27">
        <f>IF(D1477="","",IF(AND(O1477&gt;0,P1477&gt;0),IF(O1477+P1477&lt;=J1477,1,2),IF(O1477+P1477&gt;0,1,0)))</f>
        <v/>
      </c>
      <c r="R1477" s="27">
        <f>IF(D1477="","",L1477+M1477+N1477+Q1477)</f>
        <v/>
      </c>
      <c r="S1477" s="27">
        <f>IF(D1477="","",SUMIFS('3_Package_List'!$H$2:$H$5001,'3_Package_List'!$E$2:$E$5001,C1477,'3_Package_List'!$G$2:$G$5001,D1477))</f>
        <v/>
      </c>
      <c r="T1477" s="27">
        <f>IF(D1477="","",SUMIFS('3_Package_List'!$J$2:$J$5001,'3_Package_List'!$E$2:$E$5001,C1477,'3_Package_List'!$G$2:$G$5001,D1477))</f>
        <v/>
      </c>
      <c r="U1477" s="27">
        <f>IF(D1477="","",COUNTIFS('3_Package_List'!$E$2:$E$5001,C1477,'3_Package_List'!$G$2:$G$5001,D1477))</f>
        <v/>
      </c>
      <c r="V1477" s="27">
        <f>IF(D1477="","",IF(U1477=0,"Not listed yet",IF(AND(S1477=H1477,T1477=I1477,U1477=R1477),"OK","Mismatch")))</f>
        <v/>
      </c>
    </row>
    <row r="1478">
      <c r="A1478" s="25" t="n"/>
      <c r="B1478" s="25" t="n"/>
      <c r="C1478" s="26" t="n"/>
      <c r="D1478" s="26" t="n"/>
      <c r="E1478" s="26" t="n"/>
      <c r="F1478" s="26" t="n"/>
      <c r="G1478" s="25" t="n"/>
      <c r="H1478" s="25" t="n"/>
      <c r="I1478" s="25" t="n"/>
      <c r="J1478" s="25" t="n"/>
      <c r="K1478" s="25" t="n"/>
      <c r="L1478" s="27">
        <f>IF(D1478="","",MIN(INT(H1478/J1478),I1478))</f>
        <v/>
      </c>
      <c r="M1478" s="27">
        <f>IF(D1478="","",INT((H1478-L1478*J1478)/J1478))</f>
        <v/>
      </c>
      <c r="N1478" s="27">
        <f>IF(D1478="","",INT((I1478-L1478)/J1478))</f>
        <v/>
      </c>
      <c r="O1478" s="27">
        <f>IF(D1478="","",H1478-L1478*J1478-M1478*J1478)</f>
        <v/>
      </c>
      <c r="P1478" s="27">
        <f>IF(D1478="","",I1478-L1478-N1478*J1478)</f>
        <v/>
      </c>
      <c r="Q1478" s="27">
        <f>IF(D1478="","",IF(AND(O1478&gt;0,P1478&gt;0),IF(O1478+P1478&lt;=J1478,1,2),IF(O1478+P1478&gt;0,1,0)))</f>
        <v/>
      </c>
      <c r="R1478" s="27">
        <f>IF(D1478="","",L1478+M1478+N1478+Q1478)</f>
        <v/>
      </c>
      <c r="S1478" s="27">
        <f>IF(D1478="","",SUMIFS('3_Package_List'!$H$2:$H$5001,'3_Package_List'!$E$2:$E$5001,C1478,'3_Package_List'!$G$2:$G$5001,D1478))</f>
        <v/>
      </c>
      <c r="T1478" s="27">
        <f>IF(D1478="","",SUMIFS('3_Package_List'!$J$2:$J$5001,'3_Package_List'!$E$2:$E$5001,C1478,'3_Package_List'!$G$2:$G$5001,D1478))</f>
        <v/>
      </c>
      <c r="U1478" s="27">
        <f>IF(D1478="","",COUNTIFS('3_Package_List'!$E$2:$E$5001,C1478,'3_Package_List'!$G$2:$G$5001,D1478))</f>
        <v/>
      </c>
      <c r="V1478" s="27">
        <f>IF(D1478="","",IF(U1478=0,"Not listed yet",IF(AND(S1478=H1478,T1478=I1478,U1478=R1478),"OK","Mismatch")))</f>
        <v/>
      </c>
    </row>
    <row r="1479">
      <c r="A1479" s="25" t="n"/>
      <c r="B1479" s="25" t="n"/>
      <c r="C1479" s="26" t="n"/>
      <c r="D1479" s="26" t="n"/>
      <c r="E1479" s="26" t="n"/>
      <c r="F1479" s="26" t="n"/>
      <c r="G1479" s="25" t="n"/>
      <c r="H1479" s="25" t="n"/>
      <c r="I1479" s="25" t="n"/>
      <c r="J1479" s="25" t="n"/>
      <c r="K1479" s="25" t="n"/>
      <c r="L1479" s="27">
        <f>IF(D1479="","",MIN(INT(H1479/J1479),I1479))</f>
        <v/>
      </c>
      <c r="M1479" s="27">
        <f>IF(D1479="","",INT((H1479-L1479*J1479)/J1479))</f>
        <v/>
      </c>
      <c r="N1479" s="27">
        <f>IF(D1479="","",INT((I1479-L1479)/J1479))</f>
        <v/>
      </c>
      <c r="O1479" s="27">
        <f>IF(D1479="","",H1479-L1479*J1479-M1479*J1479)</f>
        <v/>
      </c>
      <c r="P1479" s="27">
        <f>IF(D1479="","",I1479-L1479-N1479*J1479)</f>
        <v/>
      </c>
      <c r="Q1479" s="27">
        <f>IF(D1479="","",IF(AND(O1479&gt;0,P1479&gt;0),IF(O1479+P1479&lt;=J1479,1,2),IF(O1479+P1479&gt;0,1,0)))</f>
        <v/>
      </c>
      <c r="R1479" s="27">
        <f>IF(D1479="","",L1479+M1479+N1479+Q1479)</f>
        <v/>
      </c>
      <c r="S1479" s="27">
        <f>IF(D1479="","",SUMIFS('3_Package_List'!$H$2:$H$5001,'3_Package_List'!$E$2:$E$5001,C1479,'3_Package_List'!$G$2:$G$5001,D1479))</f>
        <v/>
      </c>
      <c r="T1479" s="27">
        <f>IF(D1479="","",SUMIFS('3_Package_List'!$J$2:$J$5001,'3_Package_List'!$E$2:$E$5001,C1479,'3_Package_List'!$G$2:$G$5001,D1479))</f>
        <v/>
      </c>
      <c r="U1479" s="27">
        <f>IF(D1479="","",COUNTIFS('3_Package_List'!$E$2:$E$5001,C1479,'3_Package_List'!$G$2:$G$5001,D1479))</f>
        <v/>
      </c>
      <c r="V1479" s="27">
        <f>IF(D1479="","",IF(U1479=0,"Not listed yet",IF(AND(S1479=H1479,T1479=I1479,U1479=R1479),"OK","Mismatch")))</f>
        <v/>
      </c>
    </row>
    <row r="1480">
      <c r="A1480" s="25" t="n"/>
      <c r="B1480" s="25" t="n"/>
      <c r="C1480" s="26" t="n"/>
      <c r="D1480" s="26" t="n"/>
      <c r="E1480" s="26" t="n"/>
      <c r="F1480" s="26" t="n"/>
      <c r="G1480" s="25" t="n"/>
      <c r="H1480" s="25" t="n"/>
      <c r="I1480" s="25" t="n"/>
      <c r="J1480" s="25" t="n"/>
      <c r="K1480" s="25" t="n"/>
      <c r="L1480" s="27">
        <f>IF(D1480="","",MIN(INT(H1480/J1480),I1480))</f>
        <v/>
      </c>
      <c r="M1480" s="27">
        <f>IF(D1480="","",INT((H1480-L1480*J1480)/J1480))</f>
        <v/>
      </c>
      <c r="N1480" s="27">
        <f>IF(D1480="","",INT((I1480-L1480)/J1480))</f>
        <v/>
      </c>
      <c r="O1480" s="27">
        <f>IF(D1480="","",H1480-L1480*J1480-M1480*J1480)</f>
        <v/>
      </c>
      <c r="P1480" s="27">
        <f>IF(D1480="","",I1480-L1480-N1480*J1480)</f>
        <v/>
      </c>
      <c r="Q1480" s="27">
        <f>IF(D1480="","",IF(AND(O1480&gt;0,P1480&gt;0),IF(O1480+P1480&lt;=J1480,1,2),IF(O1480+P1480&gt;0,1,0)))</f>
        <v/>
      </c>
      <c r="R1480" s="27">
        <f>IF(D1480="","",L1480+M1480+N1480+Q1480)</f>
        <v/>
      </c>
      <c r="S1480" s="27">
        <f>IF(D1480="","",SUMIFS('3_Package_List'!$H$2:$H$5001,'3_Package_List'!$E$2:$E$5001,C1480,'3_Package_List'!$G$2:$G$5001,D1480))</f>
        <v/>
      </c>
      <c r="T1480" s="27">
        <f>IF(D1480="","",SUMIFS('3_Package_List'!$J$2:$J$5001,'3_Package_List'!$E$2:$E$5001,C1480,'3_Package_List'!$G$2:$G$5001,D1480))</f>
        <v/>
      </c>
      <c r="U1480" s="27">
        <f>IF(D1480="","",COUNTIFS('3_Package_List'!$E$2:$E$5001,C1480,'3_Package_List'!$G$2:$G$5001,D1480))</f>
        <v/>
      </c>
      <c r="V1480" s="27">
        <f>IF(D1480="","",IF(U1480=0,"Not listed yet",IF(AND(S1480=H1480,T1480=I1480,U1480=R1480),"OK","Mismatch")))</f>
        <v/>
      </c>
    </row>
    <row r="1481">
      <c r="A1481" s="25" t="n"/>
      <c r="B1481" s="25" t="n"/>
      <c r="C1481" s="26" t="n"/>
      <c r="D1481" s="26" t="n"/>
      <c r="E1481" s="26" t="n"/>
      <c r="F1481" s="26" t="n"/>
      <c r="G1481" s="25" t="n"/>
      <c r="H1481" s="25" t="n"/>
      <c r="I1481" s="25" t="n"/>
      <c r="J1481" s="25" t="n"/>
      <c r="K1481" s="25" t="n"/>
      <c r="L1481" s="27">
        <f>IF(D1481="","",MIN(INT(H1481/J1481),I1481))</f>
        <v/>
      </c>
      <c r="M1481" s="27">
        <f>IF(D1481="","",INT((H1481-L1481*J1481)/J1481))</f>
        <v/>
      </c>
      <c r="N1481" s="27">
        <f>IF(D1481="","",INT((I1481-L1481)/J1481))</f>
        <v/>
      </c>
      <c r="O1481" s="27">
        <f>IF(D1481="","",H1481-L1481*J1481-M1481*J1481)</f>
        <v/>
      </c>
      <c r="P1481" s="27">
        <f>IF(D1481="","",I1481-L1481-N1481*J1481)</f>
        <v/>
      </c>
      <c r="Q1481" s="27">
        <f>IF(D1481="","",IF(AND(O1481&gt;0,P1481&gt;0),IF(O1481+P1481&lt;=J1481,1,2),IF(O1481+P1481&gt;0,1,0)))</f>
        <v/>
      </c>
      <c r="R1481" s="27">
        <f>IF(D1481="","",L1481+M1481+N1481+Q1481)</f>
        <v/>
      </c>
      <c r="S1481" s="27">
        <f>IF(D1481="","",SUMIFS('3_Package_List'!$H$2:$H$5001,'3_Package_List'!$E$2:$E$5001,C1481,'3_Package_List'!$G$2:$G$5001,D1481))</f>
        <v/>
      </c>
      <c r="T1481" s="27">
        <f>IF(D1481="","",SUMIFS('3_Package_List'!$J$2:$J$5001,'3_Package_List'!$E$2:$E$5001,C1481,'3_Package_List'!$G$2:$G$5001,D1481))</f>
        <v/>
      </c>
      <c r="U1481" s="27">
        <f>IF(D1481="","",COUNTIFS('3_Package_List'!$E$2:$E$5001,C1481,'3_Package_List'!$G$2:$G$5001,D1481))</f>
        <v/>
      </c>
      <c r="V1481" s="27">
        <f>IF(D1481="","",IF(U1481=0,"Not listed yet",IF(AND(S1481=H1481,T1481=I1481,U1481=R1481),"OK","Mismatch")))</f>
        <v/>
      </c>
    </row>
    <row r="1482">
      <c r="A1482" s="25" t="n"/>
      <c r="B1482" s="25" t="n"/>
      <c r="C1482" s="26" t="n"/>
      <c r="D1482" s="26" t="n"/>
      <c r="E1482" s="26" t="n"/>
      <c r="F1482" s="26" t="n"/>
      <c r="G1482" s="25" t="n"/>
      <c r="H1482" s="25" t="n"/>
      <c r="I1482" s="25" t="n"/>
      <c r="J1482" s="25" t="n"/>
      <c r="K1482" s="25" t="n"/>
      <c r="L1482" s="27">
        <f>IF(D1482="","",MIN(INT(H1482/J1482),I1482))</f>
        <v/>
      </c>
      <c r="M1482" s="27">
        <f>IF(D1482="","",INT((H1482-L1482*J1482)/J1482))</f>
        <v/>
      </c>
      <c r="N1482" s="27">
        <f>IF(D1482="","",INT((I1482-L1482)/J1482))</f>
        <v/>
      </c>
      <c r="O1482" s="27">
        <f>IF(D1482="","",H1482-L1482*J1482-M1482*J1482)</f>
        <v/>
      </c>
      <c r="P1482" s="27">
        <f>IF(D1482="","",I1482-L1482-N1482*J1482)</f>
        <v/>
      </c>
      <c r="Q1482" s="27">
        <f>IF(D1482="","",IF(AND(O1482&gt;0,P1482&gt;0),IF(O1482+P1482&lt;=J1482,1,2),IF(O1482+P1482&gt;0,1,0)))</f>
        <v/>
      </c>
      <c r="R1482" s="27">
        <f>IF(D1482="","",L1482+M1482+N1482+Q1482)</f>
        <v/>
      </c>
      <c r="S1482" s="27">
        <f>IF(D1482="","",SUMIFS('3_Package_List'!$H$2:$H$5001,'3_Package_List'!$E$2:$E$5001,C1482,'3_Package_List'!$G$2:$G$5001,D1482))</f>
        <v/>
      </c>
      <c r="T1482" s="27">
        <f>IF(D1482="","",SUMIFS('3_Package_List'!$J$2:$J$5001,'3_Package_List'!$E$2:$E$5001,C1482,'3_Package_List'!$G$2:$G$5001,D1482))</f>
        <v/>
      </c>
      <c r="U1482" s="27">
        <f>IF(D1482="","",COUNTIFS('3_Package_List'!$E$2:$E$5001,C1482,'3_Package_List'!$G$2:$G$5001,D1482))</f>
        <v/>
      </c>
      <c r="V1482" s="27">
        <f>IF(D1482="","",IF(U1482=0,"Not listed yet",IF(AND(S1482=H1482,T1482=I1482,U1482=R1482),"OK","Mismatch")))</f>
        <v/>
      </c>
    </row>
    <row r="1483">
      <c r="A1483" s="25" t="n"/>
      <c r="B1483" s="25" t="n"/>
      <c r="C1483" s="26" t="n"/>
      <c r="D1483" s="26" t="n"/>
      <c r="E1483" s="26" t="n"/>
      <c r="F1483" s="26" t="n"/>
      <c r="G1483" s="25" t="n"/>
      <c r="H1483" s="25" t="n"/>
      <c r="I1483" s="25" t="n"/>
      <c r="J1483" s="25" t="n"/>
      <c r="K1483" s="25" t="n"/>
      <c r="L1483" s="27">
        <f>IF(D1483="","",MIN(INT(H1483/J1483),I1483))</f>
        <v/>
      </c>
      <c r="M1483" s="27">
        <f>IF(D1483="","",INT((H1483-L1483*J1483)/J1483))</f>
        <v/>
      </c>
      <c r="N1483" s="27">
        <f>IF(D1483="","",INT((I1483-L1483)/J1483))</f>
        <v/>
      </c>
      <c r="O1483" s="27">
        <f>IF(D1483="","",H1483-L1483*J1483-M1483*J1483)</f>
        <v/>
      </c>
      <c r="P1483" s="27">
        <f>IF(D1483="","",I1483-L1483-N1483*J1483)</f>
        <v/>
      </c>
      <c r="Q1483" s="27">
        <f>IF(D1483="","",IF(AND(O1483&gt;0,P1483&gt;0),IF(O1483+P1483&lt;=J1483,1,2),IF(O1483+P1483&gt;0,1,0)))</f>
        <v/>
      </c>
      <c r="R1483" s="27">
        <f>IF(D1483="","",L1483+M1483+N1483+Q1483)</f>
        <v/>
      </c>
      <c r="S1483" s="27">
        <f>IF(D1483="","",SUMIFS('3_Package_List'!$H$2:$H$5001,'3_Package_List'!$E$2:$E$5001,C1483,'3_Package_List'!$G$2:$G$5001,D1483))</f>
        <v/>
      </c>
      <c r="T1483" s="27">
        <f>IF(D1483="","",SUMIFS('3_Package_List'!$J$2:$J$5001,'3_Package_List'!$E$2:$E$5001,C1483,'3_Package_List'!$G$2:$G$5001,D1483))</f>
        <v/>
      </c>
      <c r="U1483" s="27">
        <f>IF(D1483="","",COUNTIFS('3_Package_List'!$E$2:$E$5001,C1483,'3_Package_List'!$G$2:$G$5001,D1483))</f>
        <v/>
      </c>
      <c r="V1483" s="27">
        <f>IF(D1483="","",IF(U1483=0,"Not listed yet",IF(AND(S1483=H1483,T1483=I1483,U1483=R1483),"OK","Mismatch")))</f>
        <v/>
      </c>
    </row>
    <row r="1484">
      <c r="A1484" s="25" t="n"/>
      <c r="B1484" s="25" t="n"/>
      <c r="C1484" s="26" t="n"/>
      <c r="D1484" s="26" t="n"/>
      <c r="E1484" s="26" t="n"/>
      <c r="F1484" s="26" t="n"/>
      <c r="G1484" s="25" t="n"/>
      <c r="H1484" s="25" t="n"/>
      <c r="I1484" s="25" t="n"/>
      <c r="J1484" s="25" t="n"/>
      <c r="K1484" s="25" t="n"/>
      <c r="L1484" s="27">
        <f>IF(D1484="","",MIN(INT(H1484/J1484),I1484))</f>
        <v/>
      </c>
      <c r="M1484" s="27">
        <f>IF(D1484="","",INT((H1484-L1484*J1484)/J1484))</f>
        <v/>
      </c>
      <c r="N1484" s="27">
        <f>IF(D1484="","",INT((I1484-L1484)/J1484))</f>
        <v/>
      </c>
      <c r="O1484" s="27">
        <f>IF(D1484="","",H1484-L1484*J1484-M1484*J1484)</f>
        <v/>
      </c>
      <c r="P1484" s="27">
        <f>IF(D1484="","",I1484-L1484-N1484*J1484)</f>
        <v/>
      </c>
      <c r="Q1484" s="27">
        <f>IF(D1484="","",IF(AND(O1484&gt;0,P1484&gt;0),IF(O1484+P1484&lt;=J1484,1,2),IF(O1484+P1484&gt;0,1,0)))</f>
        <v/>
      </c>
      <c r="R1484" s="27">
        <f>IF(D1484="","",L1484+M1484+N1484+Q1484)</f>
        <v/>
      </c>
      <c r="S1484" s="27">
        <f>IF(D1484="","",SUMIFS('3_Package_List'!$H$2:$H$5001,'3_Package_List'!$E$2:$E$5001,C1484,'3_Package_List'!$G$2:$G$5001,D1484))</f>
        <v/>
      </c>
      <c r="T1484" s="27">
        <f>IF(D1484="","",SUMIFS('3_Package_List'!$J$2:$J$5001,'3_Package_List'!$E$2:$E$5001,C1484,'3_Package_List'!$G$2:$G$5001,D1484))</f>
        <v/>
      </c>
      <c r="U1484" s="27">
        <f>IF(D1484="","",COUNTIFS('3_Package_List'!$E$2:$E$5001,C1484,'3_Package_List'!$G$2:$G$5001,D1484))</f>
        <v/>
      </c>
      <c r="V1484" s="27">
        <f>IF(D1484="","",IF(U1484=0,"Not listed yet",IF(AND(S1484=H1484,T1484=I1484,U1484=R1484),"OK","Mismatch")))</f>
        <v/>
      </c>
    </row>
    <row r="1485">
      <c r="A1485" s="25" t="n"/>
      <c r="B1485" s="25" t="n"/>
      <c r="C1485" s="26" t="n"/>
      <c r="D1485" s="26" t="n"/>
      <c r="E1485" s="26" t="n"/>
      <c r="F1485" s="26" t="n"/>
      <c r="G1485" s="25" t="n"/>
      <c r="H1485" s="25" t="n"/>
      <c r="I1485" s="25" t="n"/>
      <c r="J1485" s="25" t="n"/>
      <c r="K1485" s="25" t="n"/>
      <c r="L1485" s="27">
        <f>IF(D1485="","",MIN(INT(H1485/J1485),I1485))</f>
        <v/>
      </c>
      <c r="M1485" s="27">
        <f>IF(D1485="","",INT((H1485-L1485*J1485)/J1485))</f>
        <v/>
      </c>
      <c r="N1485" s="27">
        <f>IF(D1485="","",INT((I1485-L1485)/J1485))</f>
        <v/>
      </c>
      <c r="O1485" s="27">
        <f>IF(D1485="","",H1485-L1485*J1485-M1485*J1485)</f>
        <v/>
      </c>
      <c r="P1485" s="27">
        <f>IF(D1485="","",I1485-L1485-N1485*J1485)</f>
        <v/>
      </c>
      <c r="Q1485" s="27">
        <f>IF(D1485="","",IF(AND(O1485&gt;0,P1485&gt;0),IF(O1485+P1485&lt;=J1485,1,2),IF(O1485+P1485&gt;0,1,0)))</f>
        <v/>
      </c>
      <c r="R1485" s="27">
        <f>IF(D1485="","",L1485+M1485+N1485+Q1485)</f>
        <v/>
      </c>
      <c r="S1485" s="27">
        <f>IF(D1485="","",SUMIFS('3_Package_List'!$H$2:$H$5001,'3_Package_List'!$E$2:$E$5001,C1485,'3_Package_List'!$G$2:$G$5001,D1485))</f>
        <v/>
      </c>
      <c r="T1485" s="27">
        <f>IF(D1485="","",SUMIFS('3_Package_List'!$J$2:$J$5001,'3_Package_List'!$E$2:$E$5001,C1485,'3_Package_List'!$G$2:$G$5001,D1485))</f>
        <v/>
      </c>
      <c r="U1485" s="27">
        <f>IF(D1485="","",COUNTIFS('3_Package_List'!$E$2:$E$5001,C1485,'3_Package_List'!$G$2:$G$5001,D1485))</f>
        <v/>
      </c>
      <c r="V1485" s="27">
        <f>IF(D1485="","",IF(U1485=0,"Not listed yet",IF(AND(S1485=H1485,T1485=I1485,U1485=R1485),"OK","Mismatch")))</f>
        <v/>
      </c>
    </row>
    <row r="1486">
      <c r="A1486" s="25" t="n"/>
      <c r="B1486" s="25" t="n"/>
      <c r="C1486" s="26" t="n"/>
      <c r="D1486" s="26" t="n"/>
      <c r="E1486" s="26" t="n"/>
      <c r="F1486" s="26" t="n"/>
      <c r="G1486" s="25" t="n"/>
      <c r="H1486" s="25" t="n"/>
      <c r="I1486" s="25" t="n"/>
      <c r="J1486" s="25" t="n"/>
      <c r="K1486" s="25" t="n"/>
      <c r="L1486" s="27">
        <f>IF(D1486="","",MIN(INT(H1486/J1486),I1486))</f>
        <v/>
      </c>
      <c r="M1486" s="27">
        <f>IF(D1486="","",INT((H1486-L1486*J1486)/J1486))</f>
        <v/>
      </c>
      <c r="N1486" s="27">
        <f>IF(D1486="","",INT((I1486-L1486)/J1486))</f>
        <v/>
      </c>
      <c r="O1486" s="27">
        <f>IF(D1486="","",H1486-L1486*J1486-M1486*J1486)</f>
        <v/>
      </c>
      <c r="P1486" s="27">
        <f>IF(D1486="","",I1486-L1486-N1486*J1486)</f>
        <v/>
      </c>
      <c r="Q1486" s="27">
        <f>IF(D1486="","",IF(AND(O1486&gt;0,P1486&gt;0),IF(O1486+P1486&lt;=J1486,1,2),IF(O1486+P1486&gt;0,1,0)))</f>
        <v/>
      </c>
      <c r="R1486" s="27">
        <f>IF(D1486="","",L1486+M1486+N1486+Q1486)</f>
        <v/>
      </c>
      <c r="S1486" s="27">
        <f>IF(D1486="","",SUMIFS('3_Package_List'!$H$2:$H$5001,'3_Package_List'!$E$2:$E$5001,C1486,'3_Package_List'!$G$2:$G$5001,D1486))</f>
        <v/>
      </c>
      <c r="T1486" s="27">
        <f>IF(D1486="","",SUMIFS('3_Package_List'!$J$2:$J$5001,'3_Package_List'!$E$2:$E$5001,C1486,'3_Package_List'!$G$2:$G$5001,D1486))</f>
        <v/>
      </c>
      <c r="U1486" s="27">
        <f>IF(D1486="","",COUNTIFS('3_Package_List'!$E$2:$E$5001,C1486,'3_Package_List'!$G$2:$G$5001,D1486))</f>
        <v/>
      </c>
      <c r="V1486" s="27">
        <f>IF(D1486="","",IF(U1486=0,"Not listed yet",IF(AND(S1486=H1486,T1486=I1486,U1486=R1486),"OK","Mismatch")))</f>
        <v/>
      </c>
    </row>
    <row r="1487">
      <c r="A1487" s="25" t="n"/>
      <c r="B1487" s="25" t="n"/>
      <c r="C1487" s="26" t="n"/>
      <c r="D1487" s="26" t="n"/>
      <c r="E1487" s="26" t="n"/>
      <c r="F1487" s="26" t="n"/>
      <c r="G1487" s="25" t="n"/>
      <c r="H1487" s="25" t="n"/>
      <c r="I1487" s="25" t="n"/>
      <c r="J1487" s="25" t="n"/>
      <c r="K1487" s="25" t="n"/>
      <c r="L1487" s="27">
        <f>IF(D1487="","",MIN(INT(H1487/J1487),I1487))</f>
        <v/>
      </c>
      <c r="M1487" s="27">
        <f>IF(D1487="","",INT((H1487-L1487*J1487)/J1487))</f>
        <v/>
      </c>
      <c r="N1487" s="27">
        <f>IF(D1487="","",INT((I1487-L1487)/J1487))</f>
        <v/>
      </c>
      <c r="O1487" s="27">
        <f>IF(D1487="","",H1487-L1487*J1487-M1487*J1487)</f>
        <v/>
      </c>
      <c r="P1487" s="27">
        <f>IF(D1487="","",I1487-L1487-N1487*J1487)</f>
        <v/>
      </c>
      <c r="Q1487" s="27">
        <f>IF(D1487="","",IF(AND(O1487&gt;0,P1487&gt;0),IF(O1487+P1487&lt;=J1487,1,2),IF(O1487+P1487&gt;0,1,0)))</f>
        <v/>
      </c>
      <c r="R1487" s="27">
        <f>IF(D1487="","",L1487+M1487+N1487+Q1487)</f>
        <v/>
      </c>
      <c r="S1487" s="27">
        <f>IF(D1487="","",SUMIFS('3_Package_List'!$H$2:$H$5001,'3_Package_List'!$E$2:$E$5001,C1487,'3_Package_List'!$G$2:$G$5001,D1487))</f>
        <v/>
      </c>
      <c r="T1487" s="27">
        <f>IF(D1487="","",SUMIFS('3_Package_List'!$J$2:$J$5001,'3_Package_List'!$E$2:$E$5001,C1487,'3_Package_List'!$G$2:$G$5001,D1487))</f>
        <v/>
      </c>
      <c r="U1487" s="27">
        <f>IF(D1487="","",COUNTIFS('3_Package_List'!$E$2:$E$5001,C1487,'3_Package_List'!$G$2:$G$5001,D1487))</f>
        <v/>
      </c>
      <c r="V1487" s="27">
        <f>IF(D1487="","",IF(U1487=0,"Not listed yet",IF(AND(S1487=H1487,T1487=I1487,U1487=R1487),"OK","Mismatch")))</f>
        <v/>
      </c>
    </row>
    <row r="1488">
      <c r="A1488" s="25" t="n"/>
      <c r="B1488" s="25" t="n"/>
      <c r="C1488" s="26" t="n"/>
      <c r="D1488" s="26" t="n"/>
      <c r="E1488" s="26" t="n"/>
      <c r="F1488" s="26" t="n"/>
      <c r="G1488" s="25" t="n"/>
      <c r="H1488" s="25" t="n"/>
      <c r="I1488" s="25" t="n"/>
      <c r="J1488" s="25" t="n"/>
      <c r="K1488" s="25" t="n"/>
      <c r="L1488" s="27">
        <f>IF(D1488="","",MIN(INT(H1488/J1488),I1488))</f>
        <v/>
      </c>
      <c r="M1488" s="27">
        <f>IF(D1488="","",INT((H1488-L1488*J1488)/J1488))</f>
        <v/>
      </c>
      <c r="N1488" s="27">
        <f>IF(D1488="","",INT((I1488-L1488)/J1488))</f>
        <v/>
      </c>
      <c r="O1488" s="27">
        <f>IF(D1488="","",H1488-L1488*J1488-M1488*J1488)</f>
        <v/>
      </c>
      <c r="P1488" s="27">
        <f>IF(D1488="","",I1488-L1488-N1488*J1488)</f>
        <v/>
      </c>
      <c r="Q1488" s="27">
        <f>IF(D1488="","",IF(AND(O1488&gt;0,P1488&gt;0),IF(O1488+P1488&lt;=J1488,1,2),IF(O1488+P1488&gt;0,1,0)))</f>
        <v/>
      </c>
      <c r="R1488" s="27">
        <f>IF(D1488="","",L1488+M1488+N1488+Q1488)</f>
        <v/>
      </c>
      <c r="S1488" s="27">
        <f>IF(D1488="","",SUMIFS('3_Package_List'!$H$2:$H$5001,'3_Package_List'!$E$2:$E$5001,C1488,'3_Package_List'!$G$2:$G$5001,D1488))</f>
        <v/>
      </c>
      <c r="T1488" s="27">
        <f>IF(D1488="","",SUMIFS('3_Package_List'!$J$2:$J$5001,'3_Package_List'!$E$2:$E$5001,C1488,'3_Package_List'!$G$2:$G$5001,D1488))</f>
        <v/>
      </c>
      <c r="U1488" s="27">
        <f>IF(D1488="","",COUNTIFS('3_Package_List'!$E$2:$E$5001,C1488,'3_Package_List'!$G$2:$G$5001,D1488))</f>
        <v/>
      </c>
      <c r="V1488" s="27">
        <f>IF(D1488="","",IF(U1488=0,"Not listed yet",IF(AND(S1488=H1488,T1488=I1488,U1488=R1488),"OK","Mismatch")))</f>
        <v/>
      </c>
    </row>
    <row r="1489">
      <c r="A1489" s="25" t="n"/>
      <c r="B1489" s="25" t="n"/>
      <c r="C1489" s="26" t="n"/>
      <c r="D1489" s="26" t="n"/>
      <c r="E1489" s="26" t="n"/>
      <c r="F1489" s="26" t="n"/>
      <c r="G1489" s="25" t="n"/>
      <c r="H1489" s="25" t="n"/>
      <c r="I1489" s="25" t="n"/>
      <c r="J1489" s="25" t="n"/>
      <c r="K1489" s="25" t="n"/>
      <c r="L1489" s="27">
        <f>IF(D1489="","",MIN(INT(H1489/J1489),I1489))</f>
        <v/>
      </c>
      <c r="M1489" s="27">
        <f>IF(D1489="","",INT((H1489-L1489*J1489)/J1489))</f>
        <v/>
      </c>
      <c r="N1489" s="27">
        <f>IF(D1489="","",INT((I1489-L1489)/J1489))</f>
        <v/>
      </c>
      <c r="O1489" s="27">
        <f>IF(D1489="","",H1489-L1489*J1489-M1489*J1489)</f>
        <v/>
      </c>
      <c r="P1489" s="27">
        <f>IF(D1489="","",I1489-L1489-N1489*J1489)</f>
        <v/>
      </c>
      <c r="Q1489" s="27">
        <f>IF(D1489="","",IF(AND(O1489&gt;0,P1489&gt;0),IF(O1489+P1489&lt;=J1489,1,2),IF(O1489+P1489&gt;0,1,0)))</f>
        <v/>
      </c>
      <c r="R1489" s="27">
        <f>IF(D1489="","",L1489+M1489+N1489+Q1489)</f>
        <v/>
      </c>
      <c r="S1489" s="27">
        <f>IF(D1489="","",SUMIFS('3_Package_List'!$H$2:$H$5001,'3_Package_List'!$E$2:$E$5001,C1489,'3_Package_List'!$G$2:$G$5001,D1489))</f>
        <v/>
      </c>
      <c r="T1489" s="27">
        <f>IF(D1489="","",SUMIFS('3_Package_List'!$J$2:$J$5001,'3_Package_List'!$E$2:$E$5001,C1489,'3_Package_List'!$G$2:$G$5001,D1489))</f>
        <v/>
      </c>
      <c r="U1489" s="27">
        <f>IF(D1489="","",COUNTIFS('3_Package_List'!$E$2:$E$5001,C1489,'3_Package_List'!$G$2:$G$5001,D1489))</f>
        <v/>
      </c>
      <c r="V1489" s="27">
        <f>IF(D1489="","",IF(U1489=0,"Not listed yet",IF(AND(S1489=H1489,T1489=I1489,U1489=R1489),"OK","Mismatch")))</f>
        <v/>
      </c>
    </row>
    <row r="1490">
      <c r="A1490" s="25" t="n"/>
      <c r="B1490" s="25" t="n"/>
      <c r="C1490" s="26" t="n"/>
      <c r="D1490" s="26" t="n"/>
      <c r="E1490" s="26" t="n"/>
      <c r="F1490" s="26" t="n"/>
      <c r="G1490" s="25" t="n"/>
      <c r="H1490" s="25" t="n"/>
      <c r="I1490" s="25" t="n"/>
      <c r="J1490" s="25" t="n"/>
      <c r="K1490" s="25" t="n"/>
      <c r="L1490" s="27">
        <f>IF(D1490="","",MIN(INT(H1490/J1490),I1490))</f>
        <v/>
      </c>
      <c r="M1490" s="27">
        <f>IF(D1490="","",INT((H1490-L1490*J1490)/J1490))</f>
        <v/>
      </c>
      <c r="N1490" s="27">
        <f>IF(D1490="","",INT((I1490-L1490)/J1490))</f>
        <v/>
      </c>
      <c r="O1490" s="27">
        <f>IF(D1490="","",H1490-L1490*J1490-M1490*J1490)</f>
        <v/>
      </c>
      <c r="P1490" s="27">
        <f>IF(D1490="","",I1490-L1490-N1490*J1490)</f>
        <v/>
      </c>
      <c r="Q1490" s="27">
        <f>IF(D1490="","",IF(AND(O1490&gt;0,P1490&gt;0),IF(O1490+P1490&lt;=J1490,1,2),IF(O1490+P1490&gt;0,1,0)))</f>
        <v/>
      </c>
      <c r="R1490" s="27">
        <f>IF(D1490="","",L1490+M1490+N1490+Q1490)</f>
        <v/>
      </c>
      <c r="S1490" s="27">
        <f>IF(D1490="","",SUMIFS('3_Package_List'!$H$2:$H$5001,'3_Package_List'!$E$2:$E$5001,C1490,'3_Package_List'!$G$2:$G$5001,D1490))</f>
        <v/>
      </c>
      <c r="T1490" s="27">
        <f>IF(D1490="","",SUMIFS('3_Package_List'!$J$2:$J$5001,'3_Package_List'!$E$2:$E$5001,C1490,'3_Package_List'!$G$2:$G$5001,D1490))</f>
        <v/>
      </c>
      <c r="U1490" s="27">
        <f>IF(D1490="","",COUNTIFS('3_Package_List'!$E$2:$E$5001,C1490,'3_Package_List'!$G$2:$G$5001,D1490))</f>
        <v/>
      </c>
      <c r="V1490" s="27">
        <f>IF(D1490="","",IF(U1490=0,"Not listed yet",IF(AND(S1490=H1490,T1490=I1490,U1490=R1490),"OK","Mismatch")))</f>
        <v/>
      </c>
    </row>
    <row r="1491">
      <c r="A1491" s="25" t="n"/>
      <c r="B1491" s="25" t="n"/>
      <c r="C1491" s="26" t="n"/>
      <c r="D1491" s="26" t="n"/>
      <c r="E1491" s="26" t="n"/>
      <c r="F1491" s="26" t="n"/>
      <c r="G1491" s="25" t="n"/>
      <c r="H1491" s="25" t="n"/>
      <c r="I1491" s="25" t="n"/>
      <c r="J1491" s="25" t="n"/>
      <c r="K1491" s="25" t="n"/>
      <c r="L1491" s="27">
        <f>IF(D1491="","",MIN(INT(H1491/J1491),I1491))</f>
        <v/>
      </c>
      <c r="M1491" s="27">
        <f>IF(D1491="","",INT((H1491-L1491*J1491)/J1491))</f>
        <v/>
      </c>
      <c r="N1491" s="27">
        <f>IF(D1491="","",INT((I1491-L1491)/J1491))</f>
        <v/>
      </c>
      <c r="O1491" s="27">
        <f>IF(D1491="","",H1491-L1491*J1491-M1491*J1491)</f>
        <v/>
      </c>
      <c r="P1491" s="27">
        <f>IF(D1491="","",I1491-L1491-N1491*J1491)</f>
        <v/>
      </c>
      <c r="Q1491" s="27">
        <f>IF(D1491="","",IF(AND(O1491&gt;0,P1491&gt;0),IF(O1491+P1491&lt;=J1491,1,2),IF(O1491+P1491&gt;0,1,0)))</f>
        <v/>
      </c>
      <c r="R1491" s="27">
        <f>IF(D1491="","",L1491+M1491+N1491+Q1491)</f>
        <v/>
      </c>
      <c r="S1491" s="27">
        <f>IF(D1491="","",SUMIFS('3_Package_List'!$H$2:$H$5001,'3_Package_List'!$E$2:$E$5001,C1491,'3_Package_List'!$G$2:$G$5001,D1491))</f>
        <v/>
      </c>
      <c r="T1491" s="27">
        <f>IF(D1491="","",SUMIFS('3_Package_List'!$J$2:$J$5001,'3_Package_List'!$E$2:$E$5001,C1491,'3_Package_List'!$G$2:$G$5001,D1491))</f>
        <v/>
      </c>
      <c r="U1491" s="27">
        <f>IF(D1491="","",COUNTIFS('3_Package_List'!$E$2:$E$5001,C1491,'3_Package_List'!$G$2:$G$5001,D1491))</f>
        <v/>
      </c>
      <c r="V1491" s="27">
        <f>IF(D1491="","",IF(U1491=0,"Not listed yet",IF(AND(S1491=H1491,T1491=I1491,U1491=R1491),"OK","Mismatch")))</f>
        <v/>
      </c>
    </row>
    <row r="1492">
      <c r="A1492" s="25" t="n"/>
      <c r="B1492" s="25" t="n"/>
      <c r="C1492" s="26" t="n"/>
      <c r="D1492" s="26" t="n"/>
      <c r="E1492" s="26" t="n"/>
      <c r="F1492" s="26" t="n"/>
      <c r="G1492" s="25" t="n"/>
      <c r="H1492" s="25" t="n"/>
      <c r="I1492" s="25" t="n"/>
      <c r="J1492" s="25" t="n"/>
      <c r="K1492" s="25" t="n"/>
      <c r="L1492" s="27">
        <f>IF(D1492="","",MIN(INT(H1492/J1492),I1492))</f>
        <v/>
      </c>
      <c r="M1492" s="27">
        <f>IF(D1492="","",INT((H1492-L1492*J1492)/J1492))</f>
        <v/>
      </c>
      <c r="N1492" s="27">
        <f>IF(D1492="","",INT((I1492-L1492)/J1492))</f>
        <v/>
      </c>
      <c r="O1492" s="27">
        <f>IF(D1492="","",H1492-L1492*J1492-M1492*J1492)</f>
        <v/>
      </c>
      <c r="P1492" s="27">
        <f>IF(D1492="","",I1492-L1492-N1492*J1492)</f>
        <v/>
      </c>
      <c r="Q1492" s="27">
        <f>IF(D1492="","",IF(AND(O1492&gt;0,P1492&gt;0),IF(O1492+P1492&lt;=J1492,1,2),IF(O1492+P1492&gt;0,1,0)))</f>
        <v/>
      </c>
      <c r="R1492" s="27">
        <f>IF(D1492="","",L1492+M1492+N1492+Q1492)</f>
        <v/>
      </c>
      <c r="S1492" s="27">
        <f>IF(D1492="","",SUMIFS('3_Package_List'!$H$2:$H$5001,'3_Package_List'!$E$2:$E$5001,C1492,'3_Package_List'!$G$2:$G$5001,D1492))</f>
        <v/>
      </c>
      <c r="T1492" s="27">
        <f>IF(D1492="","",SUMIFS('3_Package_List'!$J$2:$J$5001,'3_Package_List'!$E$2:$E$5001,C1492,'3_Package_List'!$G$2:$G$5001,D1492))</f>
        <v/>
      </c>
      <c r="U1492" s="27">
        <f>IF(D1492="","",COUNTIFS('3_Package_List'!$E$2:$E$5001,C1492,'3_Package_List'!$G$2:$G$5001,D1492))</f>
        <v/>
      </c>
      <c r="V1492" s="27">
        <f>IF(D1492="","",IF(U1492=0,"Not listed yet",IF(AND(S1492=H1492,T1492=I1492,U1492=R1492),"OK","Mismatch")))</f>
        <v/>
      </c>
    </row>
    <row r="1493">
      <c r="A1493" s="25" t="n"/>
      <c r="B1493" s="25" t="n"/>
      <c r="C1493" s="26" t="n"/>
      <c r="D1493" s="26" t="n"/>
      <c r="E1493" s="26" t="n"/>
      <c r="F1493" s="26" t="n"/>
      <c r="G1493" s="25" t="n"/>
      <c r="H1493" s="25" t="n"/>
      <c r="I1493" s="25" t="n"/>
      <c r="J1493" s="25" t="n"/>
      <c r="K1493" s="25" t="n"/>
      <c r="L1493" s="27">
        <f>IF(D1493="","",MIN(INT(H1493/J1493),I1493))</f>
        <v/>
      </c>
      <c r="M1493" s="27">
        <f>IF(D1493="","",INT((H1493-L1493*J1493)/J1493))</f>
        <v/>
      </c>
      <c r="N1493" s="27">
        <f>IF(D1493="","",INT((I1493-L1493)/J1493))</f>
        <v/>
      </c>
      <c r="O1493" s="27">
        <f>IF(D1493="","",H1493-L1493*J1493-M1493*J1493)</f>
        <v/>
      </c>
      <c r="P1493" s="27">
        <f>IF(D1493="","",I1493-L1493-N1493*J1493)</f>
        <v/>
      </c>
      <c r="Q1493" s="27">
        <f>IF(D1493="","",IF(AND(O1493&gt;0,P1493&gt;0),IF(O1493+P1493&lt;=J1493,1,2),IF(O1493+P1493&gt;0,1,0)))</f>
        <v/>
      </c>
      <c r="R1493" s="27">
        <f>IF(D1493="","",L1493+M1493+N1493+Q1493)</f>
        <v/>
      </c>
      <c r="S1493" s="27">
        <f>IF(D1493="","",SUMIFS('3_Package_List'!$H$2:$H$5001,'3_Package_List'!$E$2:$E$5001,C1493,'3_Package_List'!$G$2:$G$5001,D1493))</f>
        <v/>
      </c>
      <c r="T1493" s="27">
        <f>IF(D1493="","",SUMIFS('3_Package_List'!$J$2:$J$5001,'3_Package_List'!$E$2:$E$5001,C1493,'3_Package_List'!$G$2:$G$5001,D1493))</f>
        <v/>
      </c>
      <c r="U1493" s="27">
        <f>IF(D1493="","",COUNTIFS('3_Package_List'!$E$2:$E$5001,C1493,'3_Package_List'!$G$2:$G$5001,D1493))</f>
        <v/>
      </c>
      <c r="V1493" s="27">
        <f>IF(D1493="","",IF(U1493=0,"Not listed yet",IF(AND(S1493=H1493,T1493=I1493,U1493=R1493),"OK","Mismatch")))</f>
        <v/>
      </c>
    </row>
    <row r="1494">
      <c r="A1494" s="25" t="n"/>
      <c r="B1494" s="25" t="n"/>
      <c r="C1494" s="26" t="n"/>
      <c r="D1494" s="26" t="n"/>
      <c r="E1494" s="26" t="n"/>
      <c r="F1494" s="26" t="n"/>
      <c r="G1494" s="25" t="n"/>
      <c r="H1494" s="25" t="n"/>
      <c r="I1494" s="25" t="n"/>
      <c r="J1494" s="25" t="n"/>
      <c r="K1494" s="25" t="n"/>
      <c r="L1494" s="27">
        <f>IF(D1494="","",MIN(INT(H1494/J1494),I1494))</f>
        <v/>
      </c>
      <c r="M1494" s="27">
        <f>IF(D1494="","",INT((H1494-L1494*J1494)/J1494))</f>
        <v/>
      </c>
      <c r="N1494" s="27">
        <f>IF(D1494="","",INT((I1494-L1494)/J1494))</f>
        <v/>
      </c>
      <c r="O1494" s="27">
        <f>IF(D1494="","",H1494-L1494*J1494-M1494*J1494)</f>
        <v/>
      </c>
      <c r="P1494" s="27">
        <f>IF(D1494="","",I1494-L1494-N1494*J1494)</f>
        <v/>
      </c>
      <c r="Q1494" s="27">
        <f>IF(D1494="","",IF(AND(O1494&gt;0,P1494&gt;0),IF(O1494+P1494&lt;=J1494,1,2),IF(O1494+P1494&gt;0,1,0)))</f>
        <v/>
      </c>
      <c r="R1494" s="27">
        <f>IF(D1494="","",L1494+M1494+N1494+Q1494)</f>
        <v/>
      </c>
      <c r="S1494" s="27">
        <f>IF(D1494="","",SUMIFS('3_Package_List'!$H$2:$H$5001,'3_Package_List'!$E$2:$E$5001,C1494,'3_Package_List'!$G$2:$G$5001,D1494))</f>
        <v/>
      </c>
      <c r="T1494" s="27">
        <f>IF(D1494="","",SUMIFS('3_Package_List'!$J$2:$J$5001,'3_Package_List'!$E$2:$E$5001,C1494,'3_Package_List'!$G$2:$G$5001,D1494))</f>
        <v/>
      </c>
      <c r="U1494" s="27">
        <f>IF(D1494="","",COUNTIFS('3_Package_List'!$E$2:$E$5001,C1494,'3_Package_List'!$G$2:$G$5001,D1494))</f>
        <v/>
      </c>
      <c r="V1494" s="27">
        <f>IF(D1494="","",IF(U1494=0,"Not listed yet",IF(AND(S1494=H1494,T1494=I1494,U1494=R1494),"OK","Mismatch")))</f>
        <v/>
      </c>
    </row>
    <row r="1495">
      <c r="A1495" s="25" t="n"/>
      <c r="B1495" s="25" t="n"/>
      <c r="C1495" s="26" t="n"/>
      <c r="D1495" s="26" t="n"/>
      <c r="E1495" s="26" t="n"/>
      <c r="F1495" s="26" t="n"/>
      <c r="G1495" s="25" t="n"/>
      <c r="H1495" s="25" t="n"/>
      <c r="I1495" s="25" t="n"/>
      <c r="J1495" s="25" t="n"/>
      <c r="K1495" s="25" t="n"/>
      <c r="L1495" s="27">
        <f>IF(D1495="","",MIN(INT(H1495/J1495),I1495))</f>
        <v/>
      </c>
      <c r="M1495" s="27">
        <f>IF(D1495="","",INT((H1495-L1495*J1495)/J1495))</f>
        <v/>
      </c>
      <c r="N1495" s="27">
        <f>IF(D1495="","",INT((I1495-L1495)/J1495))</f>
        <v/>
      </c>
      <c r="O1495" s="27">
        <f>IF(D1495="","",H1495-L1495*J1495-M1495*J1495)</f>
        <v/>
      </c>
      <c r="P1495" s="27">
        <f>IF(D1495="","",I1495-L1495-N1495*J1495)</f>
        <v/>
      </c>
      <c r="Q1495" s="27">
        <f>IF(D1495="","",IF(AND(O1495&gt;0,P1495&gt;0),IF(O1495+P1495&lt;=J1495,1,2),IF(O1495+P1495&gt;0,1,0)))</f>
        <v/>
      </c>
      <c r="R1495" s="27">
        <f>IF(D1495="","",L1495+M1495+N1495+Q1495)</f>
        <v/>
      </c>
      <c r="S1495" s="27">
        <f>IF(D1495="","",SUMIFS('3_Package_List'!$H$2:$H$5001,'3_Package_List'!$E$2:$E$5001,C1495,'3_Package_List'!$G$2:$G$5001,D1495))</f>
        <v/>
      </c>
      <c r="T1495" s="27">
        <f>IF(D1495="","",SUMIFS('3_Package_List'!$J$2:$J$5001,'3_Package_List'!$E$2:$E$5001,C1495,'3_Package_List'!$G$2:$G$5001,D1495))</f>
        <v/>
      </c>
      <c r="U1495" s="27">
        <f>IF(D1495="","",COUNTIFS('3_Package_List'!$E$2:$E$5001,C1495,'3_Package_List'!$G$2:$G$5001,D1495))</f>
        <v/>
      </c>
      <c r="V1495" s="27">
        <f>IF(D1495="","",IF(U1495=0,"Not listed yet",IF(AND(S1495=H1495,T1495=I1495,U1495=R1495),"OK","Mismatch")))</f>
        <v/>
      </c>
    </row>
    <row r="1496">
      <c r="A1496" s="25" t="n"/>
      <c r="B1496" s="25" t="n"/>
      <c r="C1496" s="26" t="n"/>
      <c r="D1496" s="26" t="n"/>
      <c r="E1496" s="26" t="n"/>
      <c r="F1496" s="26" t="n"/>
      <c r="G1496" s="25" t="n"/>
      <c r="H1496" s="25" t="n"/>
      <c r="I1496" s="25" t="n"/>
      <c r="J1496" s="25" t="n"/>
      <c r="K1496" s="25" t="n"/>
      <c r="L1496" s="27">
        <f>IF(D1496="","",MIN(INT(H1496/J1496),I1496))</f>
        <v/>
      </c>
      <c r="M1496" s="27">
        <f>IF(D1496="","",INT((H1496-L1496*J1496)/J1496))</f>
        <v/>
      </c>
      <c r="N1496" s="27">
        <f>IF(D1496="","",INT((I1496-L1496)/J1496))</f>
        <v/>
      </c>
      <c r="O1496" s="27">
        <f>IF(D1496="","",H1496-L1496*J1496-M1496*J1496)</f>
        <v/>
      </c>
      <c r="P1496" s="27">
        <f>IF(D1496="","",I1496-L1496-N1496*J1496)</f>
        <v/>
      </c>
      <c r="Q1496" s="27">
        <f>IF(D1496="","",IF(AND(O1496&gt;0,P1496&gt;0),IF(O1496+P1496&lt;=J1496,1,2),IF(O1496+P1496&gt;0,1,0)))</f>
        <v/>
      </c>
      <c r="R1496" s="27">
        <f>IF(D1496="","",L1496+M1496+N1496+Q1496)</f>
        <v/>
      </c>
      <c r="S1496" s="27">
        <f>IF(D1496="","",SUMIFS('3_Package_List'!$H$2:$H$5001,'3_Package_List'!$E$2:$E$5001,C1496,'3_Package_List'!$G$2:$G$5001,D1496))</f>
        <v/>
      </c>
      <c r="T1496" s="27">
        <f>IF(D1496="","",SUMIFS('3_Package_List'!$J$2:$J$5001,'3_Package_List'!$E$2:$E$5001,C1496,'3_Package_List'!$G$2:$G$5001,D1496))</f>
        <v/>
      </c>
      <c r="U1496" s="27">
        <f>IF(D1496="","",COUNTIFS('3_Package_List'!$E$2:$E$5001,C1496,'3_Package_List'!$G$2:$G$5001,D1496))</f>
        <v/>
      </c>
      <c r="V1496" s="27">
        <f>IF(D1496="","",IF(U1496=0,"Not listed yet",IF(AND(S1496=H1496,T1496=I1496,U1496=R1496),"OK","Mismatch")))</f>
        <v/>
      </c>
    </row>
    <row r="1497">
      <c r="A1497" s="25" t="n"/>
      <c r="B1497" s="25" t="n"/>
      <c r="C1497" s="26" t="n"/>
      <c r="D1497" s="26" t="n"/>
      <c r="E1497" s="26" t="n"/>
      <c r="F1497" s="26" t="n"/>
      <c r="G1497" s="25" t="n"/>
      <c r="H1497" s="25" t="n"/>
      <c r="I1497" s="25" t="n"/>
      <c r="J1497" s="25" t="n"/>
      <c r="K1497" s="25" t="n"/>
      <c r="L1497" s="27">
        <f>IF(D1497="","",MIN(INT(H1497/J1497),I1497))</f>
        <v/>
      </c>
      <c r="M1497" s="27">
        <f>IF(D1497="","",INT((H1497-L1497*J1497)/J1497))</f>
        <v/>
      </c>
      <c r="N1497" s="27">
        <f>IF(D1497="","",INT((I1497-L1497)/J1497))</f>
        <v/>
      </c>
      <c r="O1497" s="27">
        <f>IF(D1497="","",H1497-L1497*J1497-M1497*J1497)</f>
        <v/>
      </c>
      <c r="P1497" s="27">
        <f>IF(D1497="","",I1497-L1497-N1497*J1497)</f>
        <v/>
      </c>
      <c r="Q1497" s="27">
        <f>IF(D1497="","",IF(AND(O1497&gt;0,P1497&gt;0),IF(O1497+P1497&lt;=J1497,1,2),IF(O1497+P1497&gt;0,1,0)))</f>
        <v/>
      </c>
      <c r="R1497" s="27">
        <f>IF(D1497="","",L1497+M1497+N1497+Q1497)</f>
        <v/>
      </c>
      <c r="S1497" s="27">
        <f>IF(D1497="","",SUMIFS('3_Package_List'!$H$2:$H$5001,'3_Package_List'!$E$2:$E$5001,C1497,'3_Package_List'!$G$2:$G$5001,D1497))</f>
        <v/>
      </c>
      <c r="T1497" s="27">
        <f>IF(D1497="","",SUMIFS('3_Package_List'!$J$2:$J$5001,'3_Package_List'!$E$2:$E$5001,C1497,'3_Package_List'!$G$2:$G$5001,D1497))</f>
        <v/>
      </c>
      <c r="U1497" s="27">
        <f>IF(D1497="","",COUNTIFS('3_Package_List'!$E$2:$E$5001,C1497,'3_Package_List'!$G$2:$G$5001,D1497))</f>
        <v/>
      </c>
      <c r="V1497" s="27">
        <f>IF(D1497="","",IF(U1497=0,"Not listed yet",IF(AND(S1497=H1497,T1497=I1497,U1497=R1497),"OK","Mismatch")))</f>
        <v/>
      </c>
    </row>
    <row r="1498">
      <c r="A1498" s="25" t="n"/>
      <c r="B1498" s="25" t="n"/>
      <c r="C1498" s="26" t="n"/>
      <c r="D1498" s="26" t="n"/>
      <c r="E1498" s="26" t="n"/>
      <c r="F1498" s="26" t="n"/>
      <c r="G1498" s="25" t="n"/>
      <c r="H1498" s="25" t="n"/>
      <c r="I1498" s="25" t="n"/>
      <c r="J1498" s="25" t="n"/>
      <c r="K1498" s="25" t="n"/>
      <c r="L1498" s="27">
        <f>IF(D1498="","",MIN(INT(H1498/J1498),I1498))</f>
        <v/>
      </c>
      <c r="M1498" s="27">
        <f>IF(D1498="","",INT((H1498-L1498*J1498)/J1498))</f>
        <v/>
      </c>
      <c r="N1498" s="27">
        <f>IF(D1498="","",INT((I1498-L1498)/J1498))</f>
        <v/>
      </c>
      <c r="O1498" s="27">
        <f>IF(D1498="","",H1498-L1498*J1498-M1498*J1498)</f>
        <v/>
      </c>
      <c r="P1498" s="27">
        <f>IF(D1498="","",I1498-L1498-N1498*J1498)</f>
        <v/>
      </c>
      <c r="Q1498" s="27">
        <f>IF(D1498="","",IF(AND(O1498&gt;0,P1498&gt;0),IF(O1498+P1498&lt;=J1498,1,2),IF(O1498+P1498&gt;0,1,0)))</f>
        <v/>
      </c>
      <c r="R1498" s="27">
        <f>IF(D1498="","",L1498+M1498+N1498+Q1498)</f>
        <v/>
      </c>
      <c r="S1498" s="27">
        <f>IF(D1498="","",SUMIFS('3_Package_List'!$H$2:$H$5001,'3_Package_List'!$E$2:$E$5001,C1498,'3_Package_List'!$G$2:$G$5001,D1498))</f>
        <v/>
      </c>
      <c r="T1498" s="27">
        <f>IF(D1498="","",SUMIFS('3_Package_List'!$J$2:$J$5001,'3_Package_List'!$E$2:$E$5001,C1498,'3_Package_List'!$G$2:$G$5001,D1498))</f>
        <v/>
      </c>
      <c r="U1498" s="27">
        <f>IF(D1498="","",COUNTIFS('3_Package_List'!$E$2:$E$5001,C1498,'3_Package_List'!$G$2:$G$5001,D1498))</f>
        <v/>
      </c>
      <c r="V1498" s="27">
        <f>IF(D1498="","",IF(U1498=0,"Not listed yet",IF(AND(S1498=H1498,T1498=I1498,U1498=R1498),"OK","Mismatch")))</f>
        <v/>
      </c>
    </row>
    <row r="1499">
      <c r="A1499" s="25" t="n"/>
      <c r="B1499" s="25" t="n"/>
      <c r="C1499" s="26" t="n"/>
      <c r="D1499" s="26" t="n"/>
      <c r="E1499" s="26" t="n"/>
      <c r="F1499" s="26" t="n"/>
      <c r="G1499" s="25" t="n"/>
      <c r="H1499" s="25" t="n"/>
      <c r="I1499" s="25" t="n"/>
      <c r="J1499" s="25" t="n"/>
      <c r="K1499" s="25" t="n"/>
      <c r="L1499" s="27">
        <f>IF(D1499="","",MIN(INT(H1499/J1499),I1499))</f>
        <v/>
      </c>
      <c r="M1499" s="27">
        <f>IF(D1499="","",INT((H1499-L1499*J1499)/J1499))</f>
        <v/>
      </c>
      <c r="N1499" s="27">
        <f>IF(D1499="","",INT((I1499-L1499)/J1499))</f>
        <v/>
      </c>
      <c r="O1499" s="27">
        <f>IF(D1499="","",H1499-L1499*J1499-M1499*J1499)</f>
        <v/>
      </c>
      <c r="P1499" s="27">
        <f>IF(D1499="","",I1499-L1499-N1499*J1499)</f>
        <v/>
      </c>
      <c r="Q1499" s="27">
        <f>IF(D1499="","",IF(AND(O1499&gt;0,P1499&gt;0),IF(O1499+P1499&lt;=J1499,1,2),IF(O1499+P1499&gt;0,1,0)))</f>
        <v/>
      </c>
      <c r="R1499" s="27">
        <f>IF(D1499="","",L1499+M1499+N1499+Q1499)</f>
        <v/>
      </c>
      <c r="S1499" s="27">
        <f>IF(D1499="","",SUMIFS('3_Package_List'!$H$2:$H$5001,'3_Package_List'!$E$2:$E$5001,C1499,'3_Package_List'!$G$2:$G$5001,D1499))</f>
        <v/>
      </c>
      <c r="T1499" s="27">
        <f>IF(D1499="","",SUMIFS('3_Package_List'!$J$2:$J$5001,'3_Package_List'!$E$2:$E$5001,C1499,'3_Package_List'!$G$2:$G$5001,D1499))</f>
        <v/>
      </c>
      <c r="U1499" s="27">
        <f>IF(D1499="","",COUNTIFS('3_Package_List'!$E$2:$E$5001,C1499,'3_Package_List'!$G$2:$G$5001,D1499))</f>
        <v/>
      </c>
      <c r="V1499" s="27">
        <f>IF(D1499="","",IF(U1499=0,"Not listed yet",IF(AND(S1499=H1499,T1499=I1499,U1499=R1499),"OK","Mismatch")))</f>
        <v/>
      </c>
    </row>
    <row r="1500">
      <c r="A1500" s="25" t="n"/>
      <c r="B1500" s="25" t="n"/>
      <c r="C1500" s="26" t="n"/>
      <c r="D1500" s="26" t="n"/>
      <c r="E1500" s="26" t="n"/>
      <c r="F1500" s="26" t="n"/>
      <c r="G1500" s="25" t="n"/>
      <c r="H1500" s="25" t="n"/>
      <c r="I1500" s="25" t="n"/>
      <c r="J1500" s="25" t="n"/>
      <c r="K1500" s="25" t="n"/>
      <c r="L1500" s="27">
        <f>IF(D1500="","",MIN(INT(H1500/J1500),I1500))</f>
        <v/>
      </c>
      <c r="M1500" s="27">
        <f>IF(D1500="","",INT((H1500-L1500*J1500)/J1500))</f>
        <v/>
      </c>
      <c r="N1500" s="27">
        <f>IF(D1500="","",INT((I1500-L1500)/J1500))</f>
        <v/>
      </c>
      <c r="O1500" s="27">
        <f>IF(D1500="","",H1500-L1500*J1500-M1500*J1500)</f>
        <v/>
      </c>
      <c r="P1500" s="27">
        <f>IF(D1500="","",I1500-L1500-N1500*J1500)</f>
        <v/>
      </c>
      <c r="Q1500" s="27">
        <f>IF(D1500="","",IF(AND(O1500&gt;0,P1500&gt;0),IF(O1500+P1500&lt;=J1500,1,2),IF(O1500+P1500&gt;0,1,0)))</f>
        <v/>
      </c>
      <c r="R1500" s="27">
        <f>IF(D1500="","",L1500+M1500+N1500+Q1500)</f>
        <v/>
      </c>
      <c r="S1500" s="27">
        <f>IF(D1500="","",SUMIFS('3_Package_List'!$H$2:$H$5001,'3_Package_List'!$E$2:$E$5001,C1500,'3_Package_List'!$G$2:$G$5001,D1500))</f>
        <v/>
      </c>
      <c r="T1500" s="27">
        <f>IF(D1500="","",SUMIFS('3_Package_List'!$J$2:$J$5001,'3_Package_List'!$E$2:$E$5001,C1500,'3_Package_List'!$G$2:$G$5001,D1500))</f>
        <v/>
      </c>
      <c r="U1500" s="27">
        <f>IF(D1500="","",COUNTIFS('3_Package_List'!$E$2:$E$5001,C1500,'3_Package_List'!$G$2:$G$5001,D1500))</f>
        <v/>
      </c>
      <c r="V1500" s="27">
        <f>IF(D1500="","",IF(U1500=0,"Not listed yet",IF(AND(S1500=H1500,T1500=I1500,U1500=R1500),"OK","Mismatch")))</f>
        <v/>
      </c>
    </row>
    <row r="1501">
      <c r="A1501" s="25" t="n"/>
      <c r="B1501" s="25" t="n"/>
      <c r="C1501" s="26" t="n"/>
      <c r="D1501" s="26" t="n"/>
      <c r="E1501" s="26" t="n"/>
      <c r="F1501" s="26" t="n"/>
      <c r="G1501" s="25" t="n"/>
      <c r="H1501" s="25" t="n"/>
      <c r="I1501" s="25" t="n"/>
      <c r="J1501" s="25" t="n"/>
      <c r="K1501" s="25" t="n"/>
      <c r="L1501" s="27">
        <f>IF(D1501="","",MIN(INT(H1501/J1501),I1501))</f>
        <v/>
      </c>
      <c r="M1501" s="27">
        <f>IF(D1501="","",INT((H1501-L1501*J1501)/J1501))</f>
        <v/>
      </c>
      <c r="N1501" s="27">
        <f>IF(D1501="","",INT((I1501-L1501)/J1501))</f>
        <v/>
      </c>
      <c r="O1501" s="27">
        <f>IF(D1501="","",H1501-L1501*J1501-M1501*J1501)</f>
        <v/>
      </c>
      <c r="P1501" s="27">
        <f>IF(D1501="","",I1501-L1501-N1501*J1501)</f>
        <v/>
      </c>
      <c r="Q1501" s="27">
        <f>IF(D1501="","",IF(AND(O1501&gt;0,P1501&gt;0),IF(O1501+P1501&lt;=J1501,1,2),IF(O1501+P1501&gt;0,1,0)))</f>
        <v/>
      </c>
      <c r="R1501" s="27">
        <f>IF(D1501="","",L1501+M1501+N1501+Q1501)</f>
        <v/>
      </c>
      <c r="S1501" s="27">
        <f>IF(D1501="","",SUMIFS('3_Package_List'!$H$2:$H$5001,'3_Package_List'!$E$2:$E$5001,C1501,'3_Package_List'!$G$2:$G$5001,D1501))</f>
        <v/>
      </c>
      <c r="T1501" s="27">
        <f>IF(D1501="","",SUMIFS('3_Package_List'!$J$2:$J$5001,'3_Package_List'!$E$2:$E$5001,C1501,'3_Package_List'!$G$2:$G$5001,D1501))</f>
        <v/>
      </c>
      <c r="U1501" s="27">
        <f>IF(D1501="","",COUNTIFS('3_Package_List'!$E$2:$E$5001,C1501,'3_Package_List'!$G$2:$G$5001,D1501))</f>
        <v/>
      </c>
      <c r="V1501" s="27">
        <f>IF(D1501="","",IF(U1501=0,"Not listed yet",IF(AND(S1501=H1501,T1501=I1501,U1501=R1501),"OK","Mismatch")))</f>
        <v/>
      </c>
    </row>
    <row r="1502">
      <c r="A1502" s="25" t="n"/>
      <c r="B1502" s="25" t="n"/>
      <c r="C1502" s="26" t="n"/>
      <c r="D1502" s="26" t="n"/>
      <c r="E1502" s="26" t="n"/>
      <c r="F1502" s="26" t="n"/>
      <c r="G1502" s="25" t="n"/>
      <c r="H1502" s="25" t="n"/>
      <c r="I1502" s="25" t="n"/>
      <c r="J1502" s="25" t="n"/>
      <c r="K1502" s="25" t="n"/>
      <c r="L1502" s="27">
        <f>IF(D1502="","",MIN(INT(H1502/J1502),I1502))</f>
        <v/>
      </c>
      <c r="M1502" s="27">
        <f>IF(D1502="","",INT((H1502-L1502*J1502)/J1502))</f>
        <v/>
      </c>
      <c r="N1502" s="27">
        <f>IF(D1502="","",INT((I1502-L1502)/J1502))</f>
        <v/>
      </c>
      <c r="O1502" s="27">
        <f>IF(D1502="","",H1502-L1502*J1502-M1502*J1502)</f>
        <v/>
      </c>
      <c r="P1502" s="27">
        <f>IF(D1502="","",I1502-L1502-N1502*J1502)</f>
        <v/>
      </c>
      <c r="Q1502" s="27">
        <f>IF(D1502="","",IF(AND(O1502&gt;0,P1502&gt;0),IF(O1502+P1502&lt;=J1502,1,2),IF(O1502+P1502&gt;0,1,0)))</f>
        <v/>
      </c>
      <c r="R1502" s="27">
        <f>IF(D1502="","",L1502+M1502+N1502+Q1502)</f>
        <v/>
      </c>
      <c r="S1502" s="27">
        <f>IF(D1502="","",SUMIFS('3_Package_List'!$H$2:$H$5001,'3_Package_List'!$E$2:$E$5001,C1502,'3_Package_List'!$G$2:$G$5001,D1502))</f>
        <v/>
      </c>
      <c r="T1502" s="27">
        <f>IF(D1502="","",SUMIFS('3_Package_List'!$J$2:$J$5001,'3_Package_List'!$E$2:$E$5001,C1502,'3_Package_List'!$G$2:$G$5001,D1502))</f>
        <v/>
      </c>
      <c r="U1502" s="27">
        <f>IF(D1502="","",COUNTIFS('3_Package_List'!$E$2:$E$5001,C1502,'3_Package_List'!$G$2:$G$5001,D1502))</f>
        <v/>
      </c>
      <c r="V1502" s="27">
        <f>IF(D1502="","",IF(U1502=0,"Not listed yet",IF(AND(S1502=H1502,T1502=I1502,U1502=R1502),"OK","Mismatch")))</f>
        <v/>
      </c>
    </row>
    <row r="1503">
      <c r="A1503" s="25" t="n"/>
      <c r="B1503" s="25" t="n"/>
      <c r="C1503" s="26" t="n"/>
      <c r="D1503" s="26" t="n"/>
      <c r="E1503" s="26" t="n"/>
      <c r="F1503" s="26" t="n"/>
      <c r="G1503" s="25" t="n"/>
      <c r="H1503" s="25" t="n"/>
      <c r="I1503" s="25" t="n"/>
      <c r="J1503" s="25" t="n"/>
      <c r="K1503" s="25" t="n"/>
      <c r="L1503" s="27">
        <f>IF(D1503="","",MIN(INT(H1503/J1503),I1503))</f>
        <v/>
      </c>
      <c r="M1503" s="27">
        <f>IF(D1503="","",INT((H1503-L1503*J1503)/J1503))</f>
        <v/>
      </c>
      <c r="N1503" s="27">
        <f>IF(D1503="","",INT((I1503-L1503)/J1503))</f>
        <v/>
      </c>
      <c r="O1503" s="27">
        <f>IF(D1503="","",H1503-L1503*J1503-M1503*J1503)</f>
        <v/>
      </c>
      <c r="P1503" s="27">
        <f>IF(D1503="","",I1503-L1503-N1503*J1503)</f>
        <v/>
      </c>
      <c r="Q1503" s="27">
        <f>IF(D1503="","",IF(AND(O1503&gt;0,P1503&gt;0),IF(O1503+P1503&lt;=J1503,1,2),IF(O1503+P1503&gt;0,1,0)))</f>
        <v/>
      </c>
      <c r="R1503" s="27">
        <f>IF(D1503="","",L1503+M1503+N1503+Q1503)</f>
        <v/>
      </c>
      <c r="S1503" s="27">
        <f>IF(D1503="","",SUMIFS('3_Package_List'!$H$2:$H$5001,'3_Package_List'!$E$2:$E$5001,C1503,'3_Package_List'!$G$2:$G$5001,D1503))</f>
        <v/>
      </c>
      <c r="T1503" s="27">
        <f>IF(D1503="","",SUMIFS('3_Package_List'!$J$2:$J$5001,'3_Package_List'!$E$2:$E$5001,C1503,'3_Package_List'!$G$2:$G$5001,D1503))</f>
        <v/>
      </c>
      <c r="U1503" s="27">
        <f>IF(D1503="","",COUNTIFS('3_Package_List'!$E$2:$E$5001,C1503,'3_Package_List'!$G$2:$G$5001,D1503))</f>
        <v/>
      </c>
      <c r="V1503" s="27">
        <f>IF(D1503="","",IF(U1503=0,"Not listed yet",IF(AND(S1503=H1503,T1503=I1503,U1503=R1503),"OK","Mismatch")))</f>
        <v/>
      </c>
    </row>
    <row r="1504">
      <c r="A1504" s="25" t="n"/>
      <c r="B1504" s="25" t="n"/>
      <c r="C1504" s="26" t="n"/>
      <c r="D1504" s="26" t="n"/>
      <c r="E1504" s="26" t="n"/>
      <c r="F1504" s="26" t="n"/>
      <c r="G1504" s="25" t="n"/>
      <c r="H1504" s="25" t="n"/>
      <c r="I1504" s="25" t="n"/>
      <c r="J1504" s="25" t="n"/>
      <c r="K1504" s="25" t="n"/>
      <c r="L1504" s="27">
        <f>IF(D1504="","",MIN(INT(H1504/J1504),I1504))</f>
        <v/>
      </c>
      <c r="M1504" s="27">
        <f>IF(D1504="","",INT((H1504-L1504*J1504)/J1504))</f>
        <v/>
      </c>
      <c r="N1504" s="27">
        <f>IF(D1504="","",INT((I1504-L1504)/J1504))</f>
        <v/>
      </c>
      <c r="O1504" s="27">
        <f>IF(D1504="","",H1504-L1504*J1504-M1504*J1504)</f>
        <v/>
      </c>
      <c r="P1504" s="27">
        <f>IF(D1504="","",I1504-L1504-N1504*J1504)</f>
        <v/>
      </c>
      <c r="Q1504" s="27">
        <f>IF(D1504="","",IF(AND(O1504&gt;0,P1504&gt;0),IF(O1504+P1504&lt;=J1504,1,2),IF(O1504+P1504&gt;0,1,0)))</f>
        <v/>
      </c>
      <c r="R1504" s="27">
        <f>IF(D1504="","",L1504+M1504+N1504+Q1504)</f>
        <v/>
      </c>
      <c r="S1504" s="27">
        <f>IF(D1504="","",SUMIFS('3_Package_List'!$H$2:$H$5001,'3_Package_List'!$E$2:$E$5001,C1504,'3_Package_List'!$G$2:$G$5001,D1504))</f>
        <v/>
      </c>
      <c r="T1504" s="27">
        <f>IF(D1504="","",SUMIFS('3_Package_List'!$J$2:$J$5001,'3_Package_List'!$E$2:$E$5001,C1504,'3_Package_List'!$G$2:$G$5001,D1504))</f>
        <v/>
      </c>
      <c r="U1504" s="27">
        <f>IF(D1504="","",COUNTIFS('3_Package_List'!$E$2:$E$5001,C1504,'3_Package_List'!$G$2:$G$5001,D1504))</f>
        <v/>
      </c>
      <c r="V1504" s="27">
        <f>IF(D1504="","",IF(U1504=0,"Not listed yet",IF(AND(S1504=H1504,T1504=I1504,U1504=R1504),"OK","Mismatch")))</f>
        <v/>
      </c>
    </row>
    <row r="1505">
      <c r="A1505" s="25" t="n"/>
      <c r="B1505" s="25" t="n"/>
      <c r="C1505" s="26" t="n"/>
      <c r="D1505" s="26" t="n"/>
      <c r="E1505" s="26" t="n"/>
      <c r="F1505" s="26" t="n"/>
      <c r="G1505" s="25" t="n"/>
      <c r="H1505" s="25" t="n"/>
      <c r="I1505" s="25" t="n"/>
      <c r="J1505" s="25" t="n"/>
      <c r="K1505" s="25" t="n"/>
      <c r="L1505" s="27">
        <f>IF(D1505="","",MIN(INT(H1505/J1505),I1505))</f>
        <v/>
      </c>
      <c r="M1505" s="27">
        <f>IF(D1505="","",INT((H1505-L1505*J1505)/J1505))</f>
        <v/>
      </c>
      <c r="N1505" s="27">
        <f>IF(D1505="","",INT((I1505-L1505)/J1505))</f>
        <v/>
      </c>
      <c r="O1505" s="27">
        <f>IF(D1505="","",H1505-L1505*J1505-M1505*J1505)</f>
        <v/>
      </c>
      <c r="P1505" s="27">
        <f>IF(D1505="","",I1505-L1505-N1505*J1505)</f>
        <v/>
      </c>
      <c r="Q1505" s="27">
        <f>IF(D1505="","",IF(AND(O1505&gt;0,P1505&gt;0),IF(O1505+P1505&lt;=J1505,1,2),IF(O1505+P1505&gt;0,1,0)))</f>
        <v/>
      </c>
      <c r="R1505" s="27">
        <f>IF(D1505="","",L1505+M1505+N1505+Q1505)</f>
        <v/>
      </c>
      <c r="S1505" s="27">
        <f>IF(D1505="","",SUMIFS('3_Package_List'!$H$2:$H$5001,'3_Package_List'!$E$2:$E$5001,C1505,'3_Package_List'!$G$2:$G$5001,D1505))</f>
        <v/>
      </c>
      <c r="T1505" s="27">
        <f>IF(D1505="","",SUMIFS('3_Package_List'!$J$2:$J$5001,'3_Package_List'!$E$2:$E$5001,C1505,'3_Package_List'!$G$2:$G$5001,D1505))</f>
        <v/>
      </c>
      <c r="U1505" s="27">
        <f>IF(D1505="","",COUNTIFS('3_Package_List'!$E$2:$E$5001,C1505,'3_Package_List'!$G$2:$G$5001,D1505))</f>
        <v/>
      </c>
      <c r="V1505" s="27">
        <f>IF(D1505="","",IF(U1505=0,"Not listed yet",IF(AND(S1505=H1505,T1505=I1505,U1505=R1505),"OK","Mismatch")))</f>
        <v/>
      </c>
    </row>
    <row r="1506">
      <c r="A1506" s="25" t="n"/>
      <c r="B1506" s="25" t="n"/>
      <c r="C1506" s="26" t="n"/>
      <c r="D1506" s="26" t="n"/>
      <c r="E1506" s="26" t="n"/>
      <c r="F1506" s="26" t="n"/>
      <c r="G1506" s="25" t="n"/>
      <c r="H1506" s="25" t="n"/>
      <c r="I1506" s="25" t="n"/>
      <c r="J1506" s="25" t="n"/>
      <c r="K1506" s="25" t="n"/>
      <c r="L1506" s="27">
        <f>IF(D1506="","",MIN(INT(H1506/J1506),I1506))</f>
        <v/>
      </c>
      <c r="M1506" s="27">
        <f>IF(D1506="","",INT((H1506-L1506*J1506)/J1506))</f>
        <v/>
      </c>
      <c r="N1506" s="27">
        <f>IF(D1506="","",INT((I1506-L1506)/J1506))</f>
        <v/>
      </c>
      <c r="O1506" s="27">
        <f>IF(D1506="","",H1506-L1506*J1506-M1506*J1506)</f>
        <v/>
      </c>
      <c r="P1506" s="27">
        <f>IF(D1506="","",I1506-L1506-N1506*J1506)</f>
        <v/>
      </c>
      <c r="Q1506" s="27">
        <f>IF(D1506="","",IF(AND(O1506&gt;0,P1506&gt;0),IF(O1506+P1506&lt;=J1506,1,2),IF(O1506+P1506&gt;0,1,0)))</f>
        <v/>
      </c>
      <c r="R1506" s="27">
        <f>IF(D1506="","",L1506+M1506+N1506+Q1506)</f>
        <v/>
      </c>
      <c r="S1506" s="27">
        <f>IF(D1506="","",SUMIFS('3_Package_List'!$H$2:$H$5001,'3_Package_List'!$E$2:$E$5001,C1506,'3_Package_List'!$G$2:$G$5001,D1506))</f>
        <v/>
      </c>
      <c r="T1506" s="27">
        <f>IF(D1506="","",SUMIFS('3_Package_List'!$J$2:$J$5001,'3_Package_List'!$E$2:$E$5001,C1506,'3_Package_List'!$G$2:$G$5001,D1506))</f>
        <v/>
      </c>
      <c r="U1506" s="27">
        <f>IF(D1506="","",COUNTIFS('3_Package_List'!$E$2:$E$5001,C1506,'3_Package_List'!$G$2:$G$5001,D1506))</f>
        <v/>
      </c>
      <c r="V1506" s="27">
        <f>IF(D1506="","",IF(U1506=0,"Not listed yet",IF(AND(S1506=H1506,T1506=I1506,U1506=R1506),"OK","Mismatch")))</f>
        <v/>
      </c>
    </row>
    <row r="1507">
      <c r="A1507" s="25" t="n"/>
      <c r="B1507" s="25" t="n"/>
      <c r="C1507" s="26" t="n"/>
      <c r="D1507" s="26" t="n"/>
      <c r="E1507" s="26" t="n"/>
      <c r="F1507" s="26" t="n"/>
      <c r="G1507" s="25" t="n"/>
      <c r="H1507" s="25" t="n"/>
      <c r="I1507" s="25" t="n"/>
      <c r="J1507" s="25" t="n"/>
      <c r="K1507" s="25" t="n"/>
      <c r="L1507" s="27">
        <f>IF(D1507="","",MIN(INT(H1507/J1507),I1507))</f>
        <v/>
      </c>
      <c r="M1507" s="27">
        <f>IF(D1507="","",INT((H1507-L1507*J1507)/J1507))</f>
        <v/>
      </c>
      <c r="N1507" s="27">
        <f>IF(D1507="","",INT((I1507-L1507)/J1507))</f>
        <v/>
      </c>
      <c r="O1507" s="27">
        <f>IF(D1507="","",H1507-L1507*J1507-M1507*J1507)</f>
        <v/>
      </c>
      <c r="P1507" s="27">
        <f>IF(D1507="","",I1507-L1507-N1507*J1507)</f>
        <v/>
      </c>
      <c r="Q1507" s="27">
        <f>IF(D1507="","",IF(AND(O1507&gt;0,P1507&gt;0),IF(O1507+P1507&lt;=J1507,1,2),IF(O1507+P1507&gt;0,1,0)))</f>
        <v/>
      </c>
      <c r="R1507" s="27">
        <f>IF(D1507="","",L1507+M1507+N1507+Q1507)</f>
        <v/>
      </c>
      <c r="S1507" s="27">
        <f>IF(D1507="","",SUMIFS('3_Package_List'!$H$2:$H$5001,'3_Package_List'!$E$2:$E$5001,C1507,'3_Package_List'!$G$2:$G$5001,D1507))</f>
        <v/>
      </c>
      <c r="T1507" s="27">
        <f>IF(D1507="","",SUMIFS('3_Package_List'!$J$2:$J$5001,'3_Package_List'!$E$2:$E$5001,C1507,'3_Package_List'!$G$2:$G$5001,D1507))</f>
        <v/>
      </c>
      <c r="U1507" s="27">
        <f>IF(D1507="","",COUNTIFS('3_Package_List'!$E$2:$E$5001,C1507,'3_Package_List'!$G$2:$G$5001,D1507))</f>
        <v/>
      </c>
      <c r="V1507" s="27">
        <f>IF(D1507="","",IF(U1507=0,"Not listed yet",IF(AND(S1507=H1507,T1507=I1507,U1507=R1507),"OK","Mismatch")))</f>
        <v/>
      </c>
    </row>
    <row r="1508">
      <c r="A1508" s="25" t="n"/>
      <c r="B1508" s="25" t="n"/>
      <c r="C1508" s="26" t="n"/>
      <c r="D1508" s="26" t="n"/>
      <c r="E1508" s="26" t="n"/>
      <c r="F1508" s="26" t="n"/>
      <c r="G1508" s="25" t="n"/>
      <c r="H1508" s="25" t="n"/>
      <c r="I1508" s="25" t="n"/>
      <c r="J1508" s="25" t="n"/>
      <c r="K1508" s="25" t="n"/>
      <c r="L1508" s="27">
        <f>IF(D1508="","",MIN(INT(H1508/J1508),I1508))</f>
        <v/>
      </c>
      <c r="M1508" s="27">
        <f>IF(D1508="","",INT((H1508-L1508*J1508)/J1508))</f>
        <v/>
      </c>
      <c r="N1508" s="27">
        <f>IF(D1508="","",INT((I1508-L1508)/J1508))</f>
        <v/>
      </c>
      <c r="O1508" s="27">
        <f>IF(D1508="","",H1508-L1508*J1508-M1508*J1508)</f>
        <v/>
      </c>
      <c r="P1508" s="27">
        <f>IF(D1508="","",I1508-L1508-N1508*J1508)</f>
        <v/>
      </c>
      <c r="Q1508" s="27">
        <f>IF(D1508="","",IF(AND(O1508&gt;0,P1508&gt;0),IF(O1508+P1508&lt;=J1508,1,2),IF(O1508+P1508&gt;0,1,0)))</f>
        <v/>
      </c>
      <c r="R1508" s="27">
        <f>IF(D1508="","",L1508+M1508+N1508+Q1508)</f>
        <v/>
      </c>
      <c r="S1508" s="27">
        <f>IF(D1508="","",SUMIFS('3_Package_List'!$H$2:$H$5001,'3_Package_List'!$E$2:$E$5001,C1508,'3_Package_List'!$G$2:$G$5001,D1508))</f>
        <v/>
      </c>
      <c r="T1508" s="27">
        <f>IF(D1508="","",SUMIFS('3_Package_List'!$J$2:$J$5001,'3_Package_List'!$E$2:$E$5001,C1508,'3_Package_List'!$G$2:$G$5001,D1508))</f>
        <v/>
      </c>
      <c r="U1508" s="27">
        <f>IF(D1508="","",COUNTIFS('3_Package_List'!$E$2:$E$5001,C1508,'3_Package_List'!$G$2:$G$5001,D1508))</f>
        <v/>
      </c>
      <c r="V1508" s="27">
        <f>IF(D1508="","",IF(U1508=0,"Not listed yet",IF(AND(S1508=H1508,T1508=I1508,U1508=R1508),"OK","Mismatch")))</f>
        <v/>
      </c>
    </row>
    <row r="1509">
      <c r="A1509" s="25" t="n"/>
      <c r="B1509" s="25" t="n"/>
      <c r="C1509" s="26" t="n"/>
      <c r="D1509" s="26" t="n"/>
      <c r="E1509" s="26" t="n"/>
      <c r="F1509" s="26" t="n"/>
      <c r="G1509" s="25" t="n"/>
      <c r="H1509" s="25" t="n"/>
      <c r="I1509" s="25" t="n"/>
      <c r="J1509" s="25" t="n"/>
      <c r="K1509" s="25" t="n"/>
      <c r="L1509" s="27">
        <f>IF(D1509="","",MIN(INT(H1509/J1509),I1509))</f>
        <v/>
      </c>
      <c r="M1509" s="27">
        <f>IF(D1509="","",INT((H1509-L1509*J1509)/J1509))</f>
        <v/>
      </c>
      <c r="N1509" s="27">
        <f>IF(D1509="","",INT((I1509-L1509)/J1509))</f>
        <v/>
      </c>
      <c r="O1509" s="27">
        <f>IF(D1509="","",H1509-L1509*J1509-M1509*J1509)</f>
        <v/>
      </c>
      <c r="P1509" s="27">
        <f>IF(D1509="","",I1509-L1509-N1509*J1509)</f>
        <v/>
      </c>
      <c r="Q1509" s="27">
        <f>IF(D1509="","",IF(AND(O1509&gt;0,P1509&gt;0),IF(O1509+P1509&lt;=J1509,1,2),IF(O1509+P1509&gt;0,1,0)))</f>
        <v/>
      </c>
      <c r="R1509" s="27">
        <f>IF(D1509="","",L1509+M1509+N1509+Q1509)</f>
        <v/>
      </c>
      <c r="S1509" s="27">
        <f>IF(D1509="","",SUMIFS('3_Package_List'!$H$2:$H$5001,'3_Package_List'!$E$2:$E$5001,C1509,'3_Package_List'!$G$2:$G$5001,D1509))</f>
        <v/>
      </c>
      <c r="T1509" s="27">
        <f>IF(D1509="","",SUMIFS('3_Package_List'!$J$2:$J$5001,'3_Package_List'!$E$2:$E$5001,C1509,'3_Package_List'!$G$2:$G$5001,D1509))</f>
        <v/>
      </c>
      <c r="U1509" s="27">
        <f>IF(D1509="","",COUNTIFS('3_Package_List'!$E$2:$E$5001,C1509,'3_Package_List'!$G$2:$G$5001,D1509))</f>
        <v/>
      </c>
      <c r="V1509" s="27">
        <f>IF(D1509="","",IF(U1509=0,"Not listed yet",IF(AND(S1509=H1509,T1509=I1509,U1509=R1509),"OK","Mismatch")))</f>
        <v/>
      </c>
    </row>
    <row r="1510">
      <c r="A1510" s="25" t="n"/>
      <c r="B1510" s="25" t="n"/>
      <c r="C1510" s="26" t="n"/>
      <c r="D1510" s="26" t="n"/>
      <c r="E1510" s="26" t="n"/>
      <c r="F1510" s="26" t="n"/>
      <c r="G1510" s="25" t="n"/>
      <c r="H1510" s="25" t="n"/>
      <c r="I1510" s="25" t="n"/>
      <c r="J1510" s="25" t="n"/>
      <c r="K1510" s="25" t="n"/>
      <c r="L1510" s="27">
        <f>IF(D1510="","",MIN(INT(H1510/J1510),I1510))</f>
        <v/>
      </c>
      <c r="M1510" s="27">
        <f>IF(D1510="","",INT((H1510-L1510*J1510)/J1510))</f>
        <v/>
      </c>
      <c r="N1510" s="27">
        <f>IF(D1510="","",INT((I1510-L1510)/J1510))</f>
        <v/>
      </c>
      <c r="O1510" s="27">
        <f>IF(D1510="","",H1510-L1510*J1510-M1510*J1510)</f>
        <v/>
      </c>
      <c r="P1510" s="27">
        <f>IF(D1510="","",I1510-L1510-N1510*J1510)</f>
        <v/>
      </c>
      <c r="Q1510" s="27">
        <f>IF(D1510="","",IF(AND(O1510&gt;0,P1510&gt;0),IF(O1510+P1510&lt;=J1510,1,2),IF(O1510+P1510&gt;0,1,0)))</f>
        <v/>
      </c>
      <c r="R1510" s="27">
        <f>IF(D1510="","",L1510+M1510+N1510+Q1510)</f>
        <v/>
      </c>
      <c r="S1510" s="27">
        <f>IF(D1510="","",SUMIFS('3_Package_List'!$H$2:$H$5001,'3_Package_List'!$E$2:$E$5001,C1510,'3_Package_List'!$G$2:$G$5001,D1510))</f>
        <v/>
      </c>
      <c r="T1510" s="27">
        <f>IF(D1510="","",SUMIFS('3_Package_List'!$J$2:$J$5001,'3_Package_List'!$E$2:$E$5001,C1510,'3_Package_List'!$G$2:$G$5001,D1510))</f>
        <v/>
      </c>
      <c r="U1510" s="27">
        <f>IF(D1510="","",COUNTIFS('3_Package_List'!$E$2:$E$5001,C1510,'3_Package_List'!$G$2:$G$5001,D1510))</f>
        <v/>
      </c>
      <c r="V1510" s="27">
        <f>IF(D1510="","",IF(U1510=0,"Not listed yet",IF(AND(S1510=H1510,T1510=I1510,U1510=R1510),"OK","Mismatch")))</f>
        <v/>
      </c>
    </row>
    <row r="1511">
      <c r="A1511" s="25" t="n"/>
      <c r="B1511" s="25" t="n"/>
      <c r="C1511" s="26" t="n"/>
      <c r="D1511" s="26" t="n"/>
      <c r="E1511" s="26" t="n"/>
      <c r="F1511" s="26" t="n"/>
      <c r="G1511" s="25" t="n"/>
      <c r="H1511" s="25" t="n"/>
      <c r="I1511" s="25" t="n"/>
      <c r="J1511" s="25" t="n"/>
      <c r="K1511" s="25" t="n"/>
      <c r="L1511" s="27">
        <f>IF(D1511="","",MIN(INT(H1511/J1511),I1511))</f>
        <v/>
      </c>
      <c r="M1511" s="27">
        <f>IF(D1511="","",INT((H1511-L1511*J1511)/J1511))</f>
        <v/>
      </c>
      <c r="N1511" s="27">
        <f>IF(D1511="","",INT((I1511-L1511)/J1511))</f>
        <v/>
      </c>
      <c r="O1511" s="27">
        <f>IF(D1511="","",H1511-L1511*J1511-M1511*J1511)</f>
        <v/>
      </c>
      <c r="P1511" s="27">
        <f>IF(D1511="","",I1511-L1511-N1511*J1511)</f>
        <v/>
      </c>
      <c r="Q1511" s="27">
        <f>IF(D1511="","",IF(AND(O1511&gt;0,P1511&gt;0),IF(O1511+P1511&lt;=J1511,1,2),IF(O1511+P1511&gt;0,1,0)))</f>
        <v/>
      </c>
      <c r="R1511" s="27">
        <f>IF(D1511="","",L1511+M1511+N1511+Q1511)</f>
        <v/>
      </c>
      <c r="S1511" s="27">
        <f>IF(D1511="","",SUMIFS('3_Package_List'!$H$2:$H$5001,'3_Package_List'!$E$2:$E$5001,C1511,'3_Package_List'!$G$2:$G$5001,D1511))</f>
        <v/>
      </c>
      <c r="T1511" s="27">
        <f>IF(D1511="","",SUMIFS('3_Package_List'!$J$2:$J$5001,'3_Package_List'!$E$2:$E$5001,C1511,'3_Package_List'!$G$2:$G$5001,D1511))</f>
        <v/>
      </c>
      <c r="U1511" s="27">
        <f>IF(D1511="","",COUNTIFS('3_Package_List'!$E$2:$E$5001,C1511,'3_Package_List'!$G$2:$G$5001,D1511))</f>
        <v/>
      </c>
      <c r="V1511" s="27">
        <f>IF(D1511="","",IF(U1511=0,"Not listed yet",IF(AND(S1511=H1511,T1511=I1511,U1511=R1511),"OK","Mismatch")))</f>
        <v/>
      </c>
    </row>
    <row r="1512">
      <c r="A1512" s="25" t="n"/>
      <c r="B1512" s="25" t="n"/>
      <c r="C1512" s="26" t="n"/>
      <c r="D1512" s="26" t="n"/>
      <c r="E1512" s="26" t="n"/>
      <c r="F1512" s="26" t="n"/>
      <c r="G1512" s="25" t="n"/>
      <c r="H1512" s="25" t="n"/>
      <c r="I1512" s="25" t="n"/>
      <c r="J1512" s="25" t="n"/>
      <c r="K1512" s="25" t="n"/>
      <c r="L1512" s="27">
        <f>IF(D1512="","",MIN(INT(H1512/J1512),I1512))</f>
        <v/>
      </c>
      <c r="M1512" s="27">
        <f>IF(D1512="","",INT((H1512-L1512*J1512)/J1512))</f>
        <v/>
      </c>
      <c r="N1512" s="27">
        <f>IF(D1512="","",INT((I1512-L1512)/J1512))</f>
        <v/>
      </c>
      <c r="O1512" s="27">
        <f>IF(D1512="","",H1512-L1512*J1512-M1512*J1512)</f>
        <v/>
      </c>
      <c r="P1512" s="27">
        <f>IF(D1512="","",I1512-L1512-N1512*J1512)</f>
        <v/>
      </c>
      <c r="Q1512" s="27">
        <f>IF(D1512="","",IF(AND(O1512&gt;0,P1512&gt;0),IF(O1512+P1512&lt;=J1512,1,2),IF(O1512+P1512&gt;0,1,0)))</f>
        <v/>
      </c>
      <c r="R1512" s="27">
        <f>IF(D1512="","",L1512+M1512+N1512+Q1512)</f>
        <v/>
      </c>
      <c r="S1512" s="27">
        <f>IF(D1512="","",SUMIFS('3_Package_List'!$H$2:$H$5001,'3_Package_List'!$E$2:$E$5001,C1512,'3_Package_List'!$G$2:$G$5001,D1512))</f>
        <v/>
      </c>
      <c r="T1512" s="27">
        <f>IF(D1512="","",SUMIFS('3_Package_List'!$J$2:$J$5001,'3_Package_List'!$E$2:$E$5001,C1512,'3_Package_List'!$G$2:$G$5001,D1512))</f>
        <v/>
      </c>
      <c r="U1512" s="27">
        <f>IF(D1512="","",COUNTIFS('3_Package_List'!$E$2:$E$5001,C1512,'3_Package_List'!$G$2:$G$5001,D1512))</f>
        <v/>
      </c>
      <c r="V1512" s="27">
        <f>IF(D1512="","",IF(U1512=0,"Not listed yet",IF(AND(S1512=H1512,T1512=I1512,U1512=R1512),"OK","Mismatch")))</f>
        <v/>
      </c>
    </row>
    <row r="1513">
      <c r="A1513" s="25" t="n"/>
      <c r="B1513" s="25" t="n"/>
      <c r="C1513" s="26" t="n"/>
      <c r="D1513" s="26" t="n"/>
      <c r="E1513" s="26" t="n"/>
      <c r="F1513" s="26" t="n"/>
      <c r="G1513" s="25" t="n"/>
      <c r="H1513" s="25" t="n"/>
      <c r="I1513" s="25" t="n"/>
      <c r="J1513" s="25" t="n"/>
      <c r="K1513" s="25" t="n"/>
      <c r="L1513" s="27">
        <f>IF(D1513="","",MIN(INT(H1513/J1513),I1513))</f>
        <v/>
      </c>
      <c r="M1513" s="27">
        <f>IF(D1513="","",INT((H1513-L1513*J1513)/J1513))</f>
        <v/>
      </c>
      <c r="N1513" s="27">
        <f>IF(D1513="","",INT((I1513-L1513)/J1513))</f>
        <v/>
      </c>
      <c r="O1513" s="27">
        <f>IF(D1513="","",H1513-L1513*J1513-M1513*J1513)</f>
        <v/>
      </c>
      <c r="P1513" s="27">
        <f>IF(D1513="","",I1513-L1513-N1513*J1513)</f>
        <v/>
      </c>
      <c r="Q1513" s="27">
        <f>IF(D1513="","",IF(AND(O1513&gt;0,P1513&gt;0),IF(O1513+P1513&lt;=J1513,1,2),IF(O1513+P1513&gt;0,1,0)))</f>
        <v/>
      </c>
      <c r="R1513" s="27">
        <f>IF(D1513="","",L1513+M1513+N1513+Q1513)</f>
        <v/>
      </c>
      <c r="S1513" s="27">
        <f>IF(D1513="","",SUMIFS('3_Package_List'!$H$2:$H$5001,'3_Package_List'!$E$2:$E$5001,C1513,'3_Package_List'!$G$2:$G$5001,D1513))</f>
        <v/>
      </c>
      <c r="T1513" s="27">
        <f>IF(D1513="","",SUMIFS('3_Package_List'!$J$2:$J$5001,'3_Package_List'!$E$2:$E$5001,C1513,'3_Package_List'!$G$2:$G$5001,D1513))</f>
        <v/>
      </c>
      <c r="U1513" s="27">
        <f>IF(D1513="","",COUNTIFS('3_Package_List'!$E$2:$E$5001,C1513,'3_Package_List'!$G$2:$G$5001,D1513))</f>
        <v/>
      </c>
      <c r="V1513" s="27">
        <f>IF(D1513="","",IF(U1513=0,"Not listed yet",IF(AND(S1513=H1513,T1513=I1513,U1513=R1513),"OK","Mismatch")))</f>
        <v/>
      </c>
    </row>
    <row r="1514">
      <c r="A1514" s="25" t="n"/>
      <c r="B1514" s="25" t="n"/>
      <c r="C1514" s="26" t="n"/>
      <c r="D1514" s="26" t="n"/>
      <c r="E1514" s="26" t="n"/>
      <c r="F1514" s="26" t="n"/>
      <c r="G1514" s="25" t="n"/>
      <c r="H1514" s="25" t="n"/>
      <c r="I1514" s="25" t="n"/>
      <c r="J1514" s="25" t="n"/>
      <c r="K1514" s="25" t="n"/>
      <c r="L1514" s="27">
        <f>IF(D1514="","",MIN(INT(H1514/J1514),I1514))</f>
        <v/>
      </c>
      <c r="M1514" s="27">
        <f>IF(D1514="","",INT((H1514-L1514*J1514)/J1514))</f>
        <v/>
      </c>
      <c r="N1514" s="27">
        <f>IF(D1514="","",INT((I1514-L1514)/J1514))</f>
        <v/>
      </c>
      <c r="O1514" s="27">
        <f>IF(D1514="","",H1514-L1514*J1514-M1514*J1514)</f>
        <v/>
      </c>
      <c r="P1514" s="27">
        <f>IF(D1514="","",I1514-L1514-N1514*J1514)</f>
        <v/>
      </c>
      <c r="Q1514" s="27">
        <f>IF(D1514="","",IF(AND(O1514&gt;0,P1514&gt;0),IF(O1514+P1514&lt;=J1514,1,2),IF(O1514+P1514&gt;0,1,0)))</f>
        <v/>
      </c>
      <c r="R1514" s="27">
        <f>IF(D1514="","",L1514+M1514+N1514+Q1514)</f>
        <v/>
      </c>
      <c r="S1514" s="27">
        <f>IF(D1514="","",SUMIFS('3_Package_List'!$H$2:$H$5001,'3_Package_List'!$E$2:$E$5001,C1514,'3_Package_List'!$G$2:$G$5001,D1514))</f>
        <v/>
      </c>
      <c r="T1514" s="27">
        <f>IF(D1514="","",SUMIFS('3_Package_List'!$J$2:$J$5001,'3_Package_List'!$E$2:$E$5001,C1514,'3_Package_List'!$G$2:$G$5001,D1514))</f>
        <v/>
      </c>
      <c r="U1514" s="27">
        <f>IF(D1514="","",COUNTIFS('3_Package_List'!$E$2:$E$5001,C1514,'3_Package_List'!$G$2:$G$5001,D1514))</f>
        <v/>
      </c>
      <c r="V1514" s="27">
        <f>IF(D1514="","",IF(U1514=0,"Not listed yet",IF(AND(S1514=H1514,T1514=I1514,U1514=R1514),"OK","Mismatch")))</f>
        <v/>
      </c>
    </row>
    <row r="1515">
      <c r="A1515" s="25" t="n"/>
      <c r="B1515" s="25" t="n"/>
      <c r="C1515" s="26" t="n"/>
      <c r="D1515" s="26" t="n"/>
      <c r="E1515" s="26" t="n"/>
      <c r="F1515" s="26" t="n"/>
      <c r="G1515" s="25" t="n"/>
      <c r="H1515" s="25" t="n"/>
      <c r="I1515" s="25" t="n"/>
      <c r="J1515" s="25" t="n"/>
      <c r="K1515" s="25" t="n"/>
      <c r="L1515" s="27">
        <f>IF(D1515="","",MIN(INT(H1515/J1515),I1515))</f>
        <v/>
      </c>
      <c r="M1515" s="27">
        <f>IF(D1515="","",INT((H1515-L1515*J1515)/J1515))</f>
        <v/>
      </c>
      <c r="N1515" s="27">
        <f>IF(D1515="","",INT((I1515-L1515)/J1515))</f>
        <v/>
      </c>
      <c r="O1515" s="27">
        <f>IF(D1515="","",H1515-L1515*J1515-M1515*J1515)</f>
        <v/>
      </c>
      <c r="P1515" s="27">
        <f>IF(D1515="","",I1515-L1515-N1515*J1515)</f>
        <v/>
      </c>
      <c r="Q1515" s="27">
        <f>IF(D1515="","",IF(AND(O1515&gt;0,P1515&gt;0),IF(O1515+P1515&lt;=J1515,1,2),IF(O1515+P1515&gt;0,1,0)))</f>
        <v/>
      </c>
      <c r="R1515" s="27">
        <f>IF(D1515="","",L1515+M1515+N1515+Q1515)</f>
        <v/>
      </c>
      <c r="S1515" s="27">
        <f>IF(D1515="","",SUMIFS('3_Package_List'!$H$2:$H$5001,'3_Package_List'!$E$2:$E$5001,C1515,'3_Package_List'!$G$2:$G$5001,D1515))</f>
        <v/>
      </c>
      <c r="T1515" s="27">
        <f>IF(D1515="","",SUMIFS('3_Package_List'!$J$2:$J$5001,'3_Package_List'!$E$2:$E$5001,C1515,'3_Package_List'!$G$2:$G$5001,D1515))</f>
        <v/>
      </c>
      <c r="U1515" s="27">
        <f>IF(D1515="","",COUNTIFS('3_Package_List'!$E$2:$E$5001,C1515,'3_Package_List'!$G$2:$G$5001,D1515))</f>
        <v/>
      </c>
      <c r="V1515" s="27">
        <f>IF(D1515="","",IF(U1515=0,"Not listed yet",IF(AND(S1515=H1515,T1515=I1515,U1515=R1515),"OK","Mismatch")))</f>
        <v/>
      </c>
    </row>
    <row r="1516">
      <c r="A1516" s="25" t="n"/>
      <c r="B1516" s="25" t="n"/>
      <c r="C1516" s="26" t="n"/>
      <c r="D1516" s="26" t="n"/>
      <c r="E1516" s="26" t="n"/>
      <c r="F1516" s="26" t="n"/>
      <c r="G1516" s="25" t="n"/>
      <c r="H1516" s="25" t="n"/>
      <c r="I1516" s="25" t="n"/>
      <c r="J1516" s="25" t="n"/>
      <c r="K1516" s="25" t="n"/>
      <c r="L1516" s="27">
        <f>IF(D1516="","",MIN(INT(H1516/J1516),I1516))</f>
        <v/>
      </c>
      <c r="M1516" s="27">
        <f>IF(D1516="","",INT((H1516-L1516*J1516)/J1516))</f>
        <v/>
      </c>
      <c r="N1516" s="27">
        <f>IF(D1516="","",INT((I1516-L1516)/J1516))</f>
        <v/>
      </c>
      <c r="O1516" s="27">
        <f>IF(D1516="","",H1516-L1516*J1516-M1516*J1516)</f>
        <v/>
      </c>
      <c r="P1516" s="27">
        <f>IF(D1516="","",I1516-L1516-N1516*J1516)</f>
        <v/>
      </c>
      <c r="Q1516" s="27">
        <f>IF(D1516="","",IF(AND(O1516&gt;0,P1516&gt;0),IF(O1516+P1516&lt;=J1516,1,2),IF(O1516+P1516&gt;0,1,0)))</f>
        <v/>
      </c>
      <c r="R1516" s="27">
        <f>IF(D1516="","",L1516+M1516+N1516+Q1516)</f>
        <v/>
      </c>
      <c r="S1516" s="27">
        <f>IF(D1516="","",SUMIFS('3_Package_List'!$H$2:$H$5001,'3_Package_List'!$E$2:$E$5001,C1516,'3_Package_List'!$G$2:$G$5001,D1516))</f>
        <v/>
      </c>
      <c r="T1516" s="27">
        <f>IF(D1516="","",SUMIFS('3_Package_List'!$J$2:$J$5001,'3_Package_List'!$E$2:$E$5001,C1516,'3_Package_List'!$G$2:$G$5001,D1516))</f>
        <v/>
      </c>
      <c r="U1516" s="27">
        <f>IF(D1516="","",COUNTIFS('3_Package_List'!$E$2:$E$5001,C1516,'3_Package_List'!$G$2:$G$5001,D1516))</f>
        <v/>
      </c>
      <c r="V1516" s="27">
        <f>IF(D1516="","",IF(U1516=0,"Not listed yet",IF(AND(S1516=H1516,T1516=I1516,U1516=R1516),"OK","Mismatch")))</f>
        <v/>
      </c>
    </row>
    <row r="1517">
      <c r="A1517" s="25" t="n"/>
      <c r="B1517" s="25" t="n"/>
      <c r="C1517" s="26" t="n"/>
      <c r="D1517" s="26" t="n"/>
      <c r="E1517" s="26" t="n"/>
      <c r="F1517" s="26" t="n"/>
      <c r="G1517" s="25" t="n"/>
      <c r="H1517" s="25" t="n"/>
      <c r="I1517" s="25" t="n"/>
      <c r="J1517" s="25" t="n"/>
      <c r="K1517" s="25" t="n"/>
      <c r="L1517" s="27">
        <f>IF(D1517="","",MIN(INT(H1517/J1517),I1517))</f>
        <v/>
      </c>
      <c r="M1517" s="27">
        <f>IF(D1517="","",INT((H1517-L1517*J1517)/J1517))</f>
        <v/>
      </c>
      <c r="N1517" s="27">
        <f>IF(D1517="","",INT((I1517-L1517)/J1517))</f>
        <v/>
      </c>
      <c r="O1517" s="27">
        <f>IF(D1517="","",H1517-L1517*J1517-M1517*J1517)</f>
        <v/>
      </c>
      <c r="P1517" s="27">
        <f>IF(D1517="","",I1517-L1517-N1517*J1517)</f>
        <v/>
      </c>
      <c r="Q1517" s="27">
        <f>IF(D1517="","",IF(AND(O1517&gt;0,P1517&gt;0),IF(O1517+P1517&lt;=J1517,1,2),IF(O1517+P1517&gt;0,1,0)))</f>
        <v/>
      </c>
      <c r="R1517" s="27">
        <f>IF(D1517="","",L1517+M1517+N1517+Q1517)</f>
        <v/>
      </c>
      <c r="S1517" s="27">
        <f>IF(D1517="","",SUMIFS('3_Package_List'!$H$2:$H$5001,'3_Package_List'!$E$2:$E$5001,C1517,'3_Package_List'!$G$2:$G$5001,D1517))</f>
        <v/>
      </c>
      <c r="T1517" s="27">
        <f>IF(D1517="","",SUMIFS('3_Package_List'!$J$2:$J$5001,'3_Package_List'!$E$2:$E$5001,C1517,'3_Package_List'!$G$2:$G$5001,D1517))</f>
        <v/>
      </c>
      <c r="U1517" s="27">
        <f>IF(D1517="","",COUNTIFS('3_Package_List'!$E$2:$E$5001,C1517,'3_Package_List'!$G$2:$G$5001,D1517))</f>
        <v/>
      </c>
      <c r="V1517" s="27">
        <f>IF(D1517="","",IF(U1517=0,"Not listed yet",IF(AND(S1517=H1517,T1517=I1517,U1517=R1517),"OK","Mismatch")))</f>
        <v/>
      </c>
    </row>
    <row r="1518">
      <c r="A1518" s="25" t="n"/>
      <c r="B1518" s="25" t="n"/>
      <c r="C1518" s="26" t="n"/>
      <c r="D1518" s="26" t="n"/>
      <c r="E1518" s="26" t="n"/>
      <c r="F1518" s="26" t="n"/>
      <c r="G1518" s="25" t="n"/>
      <c r="H1518" s="25" t="n"/>
      <c r="I1518" s="25" t="n"/>
      <c r="J1518" s="25" t="n"/>
      <c r="K1518" s="25" t="n"/>
      <c r="L1518" s="27">
        <f>IF(D1518="","",MIN(INT(H1518/J1518),I1518))</f>
        <v/>
      </c>
      <c r="M1518" s="27">
        <f>IF(D1518="","",INT((H1518-L1518*J1518)/J1518))</f>
        <v/>
      </c>
      <c r="N1518" s="27">
        <f>IF(D1518="","",INT((I1518-L1518)/J1518))</f>
        <v/>
      </c>
      <c r="O1518" s="27">
        <f>IF(D1518="","",H1518-L1518*J1518-M1518*J1518)</f>
        <v/>
      </c>
      <c r="P1518" s="27">
        <f>IF(D1518="","",I1518-L1518-N1518*J1518)</f>
        <v/>
      </c>
      <c r="Q1518" s="27">
        <f>IF(D1518="","",IF(AND(O1518&gt;0,P1518&gt;0),IF(O1518+P1518&lt;=J1518,1,2),IF(O1518+P1518&gt;0,1,0)))</f>
        <v/>
      </c>
      <c r="R1518" s="27">
        <f>IF(D1518="","",L1518+M1518+N1518+Q1518)</f>
        <v/>
      </c>
      <c r="S1518" s="27">
        <f>IF(D1518="","",SUMIFS('3_Package_List'!$H$2:$H$5001,'3_Package_List'!$E$2:$E$5001,C1518,'3_Package_List'!$G$2:$G$5001,D1518))</f>
        <v/>
      </c>
      <c r="T1518" s="27">
        <f>IF(D1518="","",SUMIFS('3_Package_List'!$J$2:$J$5001,'3_Package_List'!$E$2:$E$5001,C1518,'3_Package_List'!$G$2:$G$5001,D1518))</f>
        <v/>
      </c>
      <c r="U1518" s="27">
        <f>IF(D1518="","",COUNTIFS('3_Package_List'!$E$2:$E$5001,C1518,'3_Package_List'!$G$2:$G$5001,D1518))</f>
        <v/>
      </c>
      <c r="V1518" s="27">
        <f>IF(D1518="","",IF(U1518=0,"Not listed yet",IF(AND(S1518=H1518,T1518=I1518,U1518=R1518),"OK","Mismatch")))</f>
        <v/>
      </c>
    </row>
    <row r="1519">
      <c r="A1519" s="25" t="n"/>
      <c r="B1519" s="25" t="n"/>
      <c r="C1519" s="26" t="n"/>
      <c r="D1519" s="26" t="n"/>
      <c r="E1519" s="26" t="n"/>
      <c r="F1519" s="26" t="n"/>
      <c r="G1519" s="25" t="n"/>
      <c r="H1519" s="25" t="n"/>
      <c r="I1519" s="25" t="n"/>
      <c r="J1519" s="25" t="n"/>
      <c r="K1519" s="25" t="n"/>
      <c r="L1519" s="27">
        <f>IF(D1519="","",MIN(INT(H1519/J1519),I1519))</f>
        <v/>
      </c>
      <c r="M1519" s="27">
        <f>IF(D1519="","",INT((H1519-L1519*J1519)/J1519))</f>
        <v/>
      </c>
      <c r="N1519" s="27">
        <f>IF(D1519="","",INT((I1519-L1519)/J1519))</f>
        <v/>
      </c>
      <c r="O1519" s="27">
        <f>IF(D1519="","",H1519-L1519*J1519-M1519*J1519)</f>
        <v/>
      </c>
      <c r="P1519" s="27">
        <f>IF(D1519="","",I1519-L1519-N1519*J1519)</f>
        <v/>
      </c>
      <c r="Q1519" s="27">
        <f>IF(D1519="","",IF(AND(O1519&gt;0,P1519&gt;0),IF(O1519+P1519&lt;=J1519,1,2),IF(O1519+P1519&gt;0,1,0)))</f>
        <v/>
      </c>
      <c r="R1519" s="27">
        <f>IF(D1519="","",L1519+M1519+N1519+Q1519)</f>
        <v/>
      </c>
      <c r="S1519" s="27">
        <f>IF(D1519="","",SUMIFS('3_Package_List'!$H$2:$H$5001,'3_Package_List'!$E$2:$E$5001,C1519,'3_Package_List'!$G$2:$G$5001,D1519))</f>
        <v/>
      </c>
      <c r="T1519" s="27">
        <f>IF(D1519="","",SUMIFS('3_Package_List'!$J$2:$J$5001,'3_Package_List'!$E$2:$E$5001,C1519,'3_Package_List'!$G$2:$G$5001,D1519))</f>
        <v/>
      </c>
      <c r="U1519" s="27">
        <f>IF(D1519="","",COUNTIFS('3_Package_List'!$E$2:$E$5001,C1519,'3_Package_List'!$G$2:$G$5001,D1519))</f>
        <v/>
      </c>
      <c r="V1519" s="27">
        <f>IF(D1519="","",IF(U1519=0,"Not listed yet",IF(AND(S1519=H1519,T1519=I1519,U1519=R1519),"OK","Mismatch")))</f>
        <v/>
      </c>
    </row>
    <row r="1520">
      <c r="A1520" s="25" t="n"/>
      <c r="B1520" s="25" t="n"/>
      <c r="C1520" s="26" t="n"/>
      <c r="D1520" s="26" t="n"/>
      <c r="E1520" s="26" t="n"/>
      <c r="F1520" s="26" t="n"/>
      <c r="G1520" s="25" t="n"/>
      <c r="H1520" s="25" t="n"/>
      <c r="I1520" s="25" t="n"/>
      <c r="J1520" s="25" t="n"/>
      <c r="K1520" s="25" t="n"/>
      <c r="L1520" s="27">
        <f>IF(D1520="","",MIN(INT(H1520/J1520),I1520))</f>
        <v/>
      </c>
      <c r="M1520" s="27">
        <f>IF(D1520="","",INT((H1520-L1520*J1520)/J1520))</f>
        <v/>
      </c>
      <c r="N1520" s="27">
        <f>IF(D1520="","",INT((I1520-L1520)/J1520))</f>
        <v/>
      </c>
      <c r="O1520" s="27">
        <f>IF(D1520="","",H1520-L1520*J1520-M1520*J1520)</f>
        <v/>
      </c>
      <c r="P1520" s="27">
        <f>IF(D1520="","",I1520-L1520-N1520*J1520)</f>
        <v/>
      </c>
      <c r="Q1520" s="27">
        <f>IF(D1520="","",IF(AND(O1520&gt;0,P1520&gt;0),IF(O1520+P1520&lt;=J1520,1,2),IF(O1520+P1520&gt;0,1,0)))</f>
        <v/>
      </c>
      <c r="R1520" s="27">
        <f>IF(D1520="","",L1520+M1520+N1520+Q1520)</f>
        <v/>
      </c>
      <c r="S1520" s="27">
        <f>IF(D1520="","",SUMIFS('3_Package_List'!$H$2:$H$5001,'3_Package_List'!$E$2:$E$5001,C1520,'3_Package_List'!$G$2:$G$5001,D1520))</f>
        <v/>
      </c>
      <c r="T1520" s="27">
        <f>IF(D1520="","",SUMIFS('3_Package_List'!$J$2:$J$5001,'3_Package_List'!$E$2:$E$5001,C1520,'3_Package_List'!$G$2:$G$5001,D1520))</f>
        <v/>
      </c>
      <c r="U1520" s="27">
        <f>IF(D1520="","",COUNTIFS('3_Package_List'!$E$2:$E$5001,C1520,'3_Package_List'!$G$2:$G$5001,D1520))</f>
        <v/>
      </c>
      <c r="V1520" s="27">
        <f>IF(D1520="","",IF(U1520=0,"Not listed yet",IF(AND(S1520=H1520,T1520=I1520,U1520=R1520),"OK","Mismatch")))</f>
        <v/>
      </c>
    </row>
    <row r="1521">
      <c r="A1521" s="25" t="n"/>
      <c r="B1521" s="25" t="n"/>
      <c r="C1521" s="26" t="n"/>
      <c r="D1521" s="26" t="n"/>
      <c r="E1521" s="26" t="n"/>
      <c r="F1521" s="26" t="n"/>
      <c r="G1521" s="25" t="n"/>
      <c r="H1521" s="25" t="n"/>
      <c r="I1521" s="25" t="n"/>
      <c r="J1521" s="25" t="n"/>
      <c r="K1521" s="25" t="n"/>
      <c r="L1521" s="27">
        <f>IF(D1521="","",MIN(INT(H1521/J1521),I1521))</f>
        <v/>
      </c>
      <c r="M1521" s="27">
        <f>IF(D1521="","",INT((H1521-L1521*J1521)/J1521))</f>
        <v/>
      </c>
      <c r="N1521" s="27">
        <f>IF(D1521="","",INT((I1521-L1521)/J1521))</f>
        <v/>
      </c>
      <c r="O1521" s="27">
        <f>IF(D1521="","",H1521-L1521*J1521-M1521*J1521)</f>
        <v/>
      </c>
      <c r="P1521" s="27">
        <f>IF(D1521="","",I1521-L1521-N1521*J1521)</f>
        <v/>
      </c>
      <c r="Q1521" s="27">
        <f>IF(D1521="","",IF(AND(O1521&gt;0,P1521&gt;0),IF(O1521+P1521&lt;=J1521,1,2),IF(O1521+P1521&gt;0,1,0)))</f>
        <v/>
      </c>
      <c r="R1521" s="27">
        <f>IF(D1521="","",L1521+M1521+N1521+Q1521)</f>
        <v/>
      </c>
      <c r="S1521" s="27">
        <f>IF(D1521="","",SUMIFS('3_Package_List'!$H$2:$H$5001,'3_Package_List'!$E$2:$E$5001,C1521,'3_Package_List'!$G$2:$G$5001,D1521))</f>
        <v/>
      </c>
      <c r="T1521" s="27">
        <f>IF(D1521="","",SUMIFS('3_Package_List'!$J$2:$J$5001,'3_Package_List'!$E$2:$E$5001,C1521,'3_Package_List'!$G$2:$G$5001,D1521))</f>
        <v/>
      </c>
      <c r="U1521" s="27">
        <f>IF(D1521="","",COUNTIFS('3_Package_List'!$E$2:$E$5001,C1521,'3_Package_List'!$G$2:$G$5001,D1521))</f>
        <v/>
      </c>
      <c r="V1521" s="27">
        <f>IF(D1521="","",IF(U1521=0,"Not listed yet",IF(AND(S1521=H1521,T1521=I1521,U1521=R1521),"OK","Mismatch")))</f>
        <v/>
      </c>
    </row>
    <row r="1522">
      <c r="A1522" s="25" t="n"/>
      <c r="B1522" s="25" t="n"/>
      <c r="C1522" s="26" t="n"/>
      <c r="D1522" s="26" t="n"/>
      <c r="E1522" s="26" t="n"/>
      <c r="F1522" s="26" t="n"/>
      <c r="G1522" s="25" t="n"/>
      <c r="H1522" s="25" t="n"/>
      <c r="I1522" s="25" t="n"/>
      <c r="J1522" s="25" t="n"/>
      <c r="K1522" s="25" t="n"/>
      <c r="L1522" s="27">
        <f>IF(D1522="","",MIN(INT(H1522/J1522),I1522))</f>
        <v/>
      </c>
      <c r="M1522" s="27">
        <f>IF(D1522="","",INT((H1522-L1522*J1522)/J1522))</f>
        <v/>
      </c>
      <c r="N1522" s="27">
        <f>IF(D1522="","",INT((I1522-L1522)/J1522))</f>
        <v/>
      </c>
      <c r="O1522" s="27">
        <f>IF(D1522="","",H1522-L1522*J1522-M1522*J1522)</f>
        <v/>
      </c>
      <c r="P1522" s="27">
        <f>IF(D1522="","",I1522-L1522-N1522*J1522)</f>
        <v/>
      </c>
      <c r="Q1522" s="27">
        <f>IF(D1522="","",IF(AND(O1522&gt;0,P1522&gt;0),IF(O1522+P1522&lt;=J1522,1,2),IF(O1522+P1522&gt;0,1,0)))</f>
        <v/>
      </c>
      <c r="R1522" s="27">
        <f>IF(D1522="","",L1522+M1522+N1522+Q1522)</f>
        <v/>
      </c>
      <c r="S1522" s="27">
        <f>IF(D1522="","",SUMIFS('3_Package_List'!$H$2:$H$5001,'3_Package_List'!$E$2:$E$5001,C1522,'3_Package_List'!$G$2:$G$5001,D1522))</f>
        <v/>
      </c>
      <c r="T1522" s="27">
        <f>IF(D1522="","",SUMIFS('3_Package_List'!$J$2:$J$5001,'3_Package_List'!$E$2:$E$5001,C1522,'3_Package_List'!$G$2:$G$5001,D1522))</f>
        <v/>
      </c>
      <c r="U1522" s="27">
        <f>IF(D1522="","",COUNTIFS('3_Package_List'!$E$2:$E$5001,C1522,'3_Package_List'!$G$2:$G$5001,D1522))</f>
        <v/>
      </c>
      <c r="V1522" s="27">
        <f>IF(D1522="","",IF(U1522=0,"Not listed yet",IF(AND(S1522=H1522,T1522=I1522,U1522=R1522),"OK","Mismatch")))</f>
        <v/>
      </c>
    </row>
    <row r="1523">
      <c r="A1523" s="25" t="n"/>
      <c r="B1523" s="25" t="n"/>
      <c r="C1523" s="26" t="n"/>
      <c r="D1523" s="26" t="n"/>
      <c r="E1523" s="26" t="n"/>
      <c r="F1523" s="26" t="n"/>
      <c r="G1523" s="25" t="n"/>
      <c r="H1523" s="25" t="n"/>
      <c r="I1523" s="25" t="n"/>
      <c r="J1523" s="25" t="n"/>
      <c r="K1523" s="25" t="n"/>
      <c r="L1523" s="27">
        <f>IF(D1523="","",MIN(INT(H1523/J1523),I1523))</f>
        <v/>
      </c>
      <c r="M1523" s="27">
        <f>IF(D1523="","",INT((H1523-L1523*J1523)/J1523))</f>
        <v/>
      </c>
      <c r="N1523" s="27">
        <f>IF(D1523="","",INT((I1523-L1523)/J1523))</f>
        <v/>
      </c>
      <c r="O1523" s="27">
        <f>IF(D1523="","",H1523-L1523*J1523-M1523*J1523)</f>
        <v/>
      </c>
      <c r="P1523" s="27">
        <f>IF(D1523="","",I1523-L1523-N1523*J1523)</f>
        <v/>
      </c>
      <c r="Q1523" s="27">
        <f>IF(D1523="","",IF(AND(O1523&gt;0,P1523&gt;0),IF(O1523+P1523&lt;=J1523,1,2),IF(O1523+P1523&gt;0,1,0)))</f>
        <v/>
      </c>
      <c r="R1523" s="27">
        <f>IF(D1523="","",L1523+M1523+N1523+Q1523)</f>
        <v/>
      </c>
      <c r="S1523" s="27">
        <f>IF(D1523="","",SUMIFS('3_Package_List'!$H$2:$H$5001,'3_Package_List'!$E$2:$E$5001,C1523,'3_Package_List'!$G$2:$G$5001,D1523))</f>
        <v/>
      </c>
      <c r="T1523" s="27">
        <f>IF(D1523="","",SUMIFS('3_Package_List'!$J$2:$J$5001,'3_Package_List'!$E$2:$E$5001,C1523,'3_Package_List'!$G$2:$G$5001,D1523))</f>
        <v/>
      </c>
      <c r="U1523" s="27">
        <f>IF(D1523="","",COUNTIFS('3_Package_List'!$E$2:$E$5001,C1523,'3_Package_List'!$G$2:$G$5001,D1523))</f>
        <v/>
      </c>
      <c r="V1523" s="27">
        <f>IF(D1523="","",IF(U1523=0,"Not listed yet",IF(AND(S1523=H1523,T1523=I1523,U1523=R1523),"OK","Mismatch")))</f>
        <v/>
      </c>
    </row>
    <row r="1524">
      <c r="A1524" s="25" t="n"/>
      <c r="B1524" s="25" t="n"/>
      <c r="C1524" s="26" t="n"/>
      <c r="D1524" s="26" t="n"/>
      <c r="E1524" s="26" t="n"/>
      <c r="F1524" s="26" t="n"/>
      <c r="G1524" s="25" t="n"/>
      <c r="H1524" s="25" t="n"/>
      <c r="I1524" s="25" t="n"/>
      <c r="J1524" s="25" t="n"/>
      <c r="K1524" s="25" t="n"/>
      <c r="L1524" s="27">
        <f>IF(D1524="","",MIN(INT(H1524/J1524),I1524))</f>
        <v/>
      </c>
      <c r="M1524" s="27">
        <f>IF(D1524="","",INT((H1524-L1524*J1524)/J1524))</f>
        <v/>
      </c>
      <c r="N1524" s="27">
        <f>IF(D1524="","",INT((I1524-L1524)/J1524))</f>
        <v/>
      </c>
      <c r="O1524" s="27">
        <f>IF(D1524="","",H1524-L1524*J1524-M1524*J1524)</f>
        <v/>
      </c>
      <c r="P1524" s="27">
        <f>IF(D1524="","",I1524-L1524-N1524*J1524)</f>
        <v/>
      </c>
      <c r="Q1524" s="27">
        <f>IF(D1524="","",IF(AND(O1524&gt;0,P1524&gt;0),IF(O1524+P1524&lt;=J1524,1,2),IF(O1524+P1524&gt;0,1,0)))</f>
        <v/>
      </c>
      <c r="R1524" s="27">
        <f>IF(D1524="","",L1524+M1524+N1524+Q1524)</f>
        <v/>
      </c>
      <c r="S1524" s="27">
        <f>IF(D1524="","",SUMIFS('3_Package_List'!$H$2:$H$5001,'3_Package_List'!$E$2:$E$5001,C1524,'3_Package_List'!$G$2:$G$5001,D1524))</f>
        <v/>
      </c>
      <c r="T1524" s="27">
        <f>IF(D1524="","",SUMIFS('3_Package_List'!$J$2:$J$5001,'3_Package_List'!$E$2:$E$5001,C1524,'3_Package_List'!$G$2:$G$5001,D1524))</f>
        <v/>
      </c>
      <c r="U1524" s="27">
        <f>IF(D1524="","",COUNTIFS('3_Package_List'!$E$2:$E$5001,C1524,'3_Package_List'!$G$2:$G$5001,D1524))</f>
        <v/>
      </c>
      <c r="V1524" s="27">
        <f>IF(D1524="","",IF(U1524=0,"Not listed yet",IF(AND(S1524=H1524,T1524=I1524,U1524=R1524),"OK","Mismatch")))</f>
        <v/>
      </c>
    </row>
    <row r="1525">
      <c r="A1525" s="25" t="n"/>
      <c r="B1525" s="25" t="n"/>
      <c r="C1525" s="26" t="n"/>
      <c r="D1525" s="26" t="n"/>
      <c r="E1525" s="26" t="n"/>
      <c r="F1525" s="26" t="n"/>
      <c r="G1525" s="25" t="n"/>
      <c r="H1525" s="25" t="n"/>
      <c r="I1525" s="25" t="n"/>
      <c r="J1525" s="25" t="n"/>
      <c r="K1525" s="25" t="n"/>
      <c r="L1525" s="27">
        <f>IF(D1525="","",MIN(INT(H1525/J1525),I1525))</f>
        <v/>
      </c>
      <c r="M1525" s="27">
        <f>IF(D1525="","",INT((H1525-L1525*J1525)/J1525))</f>
        <v/>
      </c>
      <c r="N1525" s="27">
        <f>IF(D1525="","",INT((I1525-L1525)/J1525))</f>
        <v/>
      </c>
      <c r="O1525" s="27">
        <f>IF(D1525="","",H1525-L1525*J1525-M1525*J1525)</f>
        <v/>
      </c>
      <c r="P1525" s="27">
        <f>IF(D1525="","",I1525-L1525-N1525*J1525)</f>
        <v/>
      </c>
      <c r="Q1525" s="27">
        <f>IF(D1525="","",IF(AND(O1525&gt;0,P1525&gt;0),IF(O1525+P1525&lt;=J1525,1,2),IF(O1525+P1525&gt;0,1,0)))</f>
        <v/>
      </c>
      <c r="R1525" s="27">
        <f>IF(D1525="","",L1525+M1525+N1525+Q1525)</f>
        <v/>
      </c>
      <c r="S1525" s="27">
        <f>IF(D1525="","",SUMIFS('3_Package_List'!$H$2:$H$5001,'3_Package_List'!$E$2:$E$5001,C1525,'3_Package_List'!$G$2:$G$5001,D1525))</f>
        <v/>
      </c>
      <c r="T1525" s="27">
        <f>IF(D1525="","",SUMIFS('3_Package_List'!$J$2:$J$5001,'3_Package_List'!$E$2:$E$5001,C1525,'3_Package_List'!$G$2:$G$5001,D1525))</f>
        <v/>
      </c>
      <c r="U1525" s="27">
        <f>IF(D1525="","",COUNTIFS('3_Package_List'!$E$2:$E$5001,C1525,'3_Package_List'!$G$2:$G$5001,D1525))</f>
        <v/>
      </c>
      <c r="V1525" s="27">
        <f>IF(D1525="","",IF(U1525=0,"Not listed yet",IF(AND(S1525=H1525,T1525=I1525,U1525=R1525),"OK","Mismatch")))</f>
        <v/>
      </c>
    </row>
    <row r="1526">
      <c r="A1526" s="25" t="n"/>
      <c r="B1526" s="25" t="n"/>
      <c r="C1526" s="26" t="n"/>
      <c r="D1526" s="26" t="n"/>
      <c r="E1526" s="26" t="n"/>
      <c r="F1526" s="26" t="n"/>
      <c r="G1526" s="25" t="n"/>
      <c r="H1526" s="25" t="n"/>
      <c r="I1526" s="25" t="n"/>
      <c r="J1526" s="25" t="n"/>
      <c r="K1526" s="25" t="n"/>
      <c r="L1526" s="27">
        <f>IF(D1526="","",MIN(INT(H1526/J1526),I1526))</f>
        <v/>
      </c>
      <c r="M1526" s="27">
        <f>IF(D1526="","",INT((H1526-L1526*J1526)/J1526))</f>
        <v/>
      </c>
      <c r="N1526" s="27">
        <f>IF(D1526="","",INT((I1526-L1526)/J1526))</f>
        <v/>
      </c>
      <c r="O1526" s="27">
        <f>IF(D1526="","",H1526-L1526*J1526-M1526*J1526)</f>
        <v/>
      </c>
      <c r="P1526" s="27">
        <f>IF(D1526="","",I1526-L1526-N1526*J1526)</f>
        <v/>
      </c>
      <c r="Q1526" s="27">
        <f>IF(D1526="","",IF(AND(O1526&gt;0,P1526&gt;0),IF(O1526+P1526&lt;=J1526,1,2),IF(O1526+P1526&gt;0,1,0)))</f>
        <v/>
      </c>
      <c r="R1526" s="27">
        <f>IF(D1526="","",L1526+M1526+N1526+Q1526)</f>
        <v/>
      </c>
      <c r="S1526" s="27">
        <f>IF(D1526="","",SUMIFS('3_Package_List'!$H$2:$H$5001,'3_Package_List'!$E$2:$E$5001,C1526,'3_Package_List'!$G$2:$G$5001,D1526))</f>
        <v/>
      </c>
      <c r="T1526" s="27">
        <f>IF(D1526="","",SUMIFS('3_Package_List'!$J$2:$J$5001,'3_Package_List'!$E$2:$E$5001,C1526,'3_Package_List'!$G$2:$G$5001,D1526))</f>
        <v/>
      </c>
      <c r="U1526" s="27">
        <f>IF(D1526="","",COUNTIFS('3_Package_List'!$E$2:$E$5001,C1526,'3_Package_List'!$G$2:$G$5001,D1526))</f>
        <v/>
      </c>
      <c r="V1526" s="27">
        <f>IF(D1526="","",IF(U1526=0,"Not listed yet",IF(AND(S1526=H1526,T1526=I1526,U1526=R1526),"OK","Mismatch")))</f>
        <v/>
      </c>
    </row>
    <row r="1527">
      <c r="A1527" s="25" t="n"/>
      <c r="B1527" s="25" t="n"/>
      <c r="C1527" s="26" t="n"/>
      <c r="D1527" s="26" t="n"/>
      <c r="E1527" s="26" t="n"/>
      <c r="F1527" s="26" t="n"/>
      <c r="G1527" s="25" t="n"/>
      <c r="H1527" s="25" t="n"/>
      <c r="I1527" s="25" t="n"/>
      <c r="J1527" s="25" t="n"/>
      <c r="K1527" s="25" t="n"/>
      <c r="L1527" s="27">
        <f>IF(D1527="","",MIN(INT(H1527/J1527),I1527))</f>
        <v/>
      </c>
      <c r="M1527" s="27">
        <f>IF(D1527="","",INT((H1527-L1527*J1527)/J1527))</f>
        <v/>
      </c>
      <c r="N1527" s="27">
        <f>IF(D1527="","",INT((I1527-L1527)/J1527))</f>
        <v/>
      </c>
      <c r="O1527" s="27">
        <f>IF(D1527="","",H1527-L1527*J1527-M1527*J1527)</f>
        <v/>
      </c>
      <c r="P1527" s="27">
        <f>IF(D1527="","",I1527-L1527-N1527*J1527)</f>
        <v/>
      </c>
      <c r="Q1527" s="27">
        <f>IF(D1527="","",IF(AND(O1527&gt;0,P1527&gt;0),IF(O1527+P1527&lt;=J1527,1,2),IF(O1527+P1527&gt;0,1,0)))</f>
        <v/>
      </c>
      <c r="R1527" s="27">
        <f>IF(D1527="","",L1527+M1527+N1527+Q1527)</f>
        <v/>
      </c>
      <c r="S1527" s="27">
        <f>IF(D1527="","",SUMIFS('3_Package_List'!$H$2:$H$5001,'3_Package_List'!$E$2:$E$5001,C1527,'3_Package_List'!$G$2:$G$5001,D1527))</f>
        <v/>
      </c>
      <c r="T1527" s="27">
        <f>IF(D1527="","",SUMIFS('3_Package_List'!$J$2:$J$5001,'3_Package_List'!$E$2:$E$5001,C1527,'3_Package_List'!$G$2:$G$5001,D1527))</f>
        <v/>
      </c>
      <c r="U1527" s="27">
        <f>IF(D1527="","",COUNTIFS('3_Package_List'!$E$2:$E$5001,C1527,'3_Package_List'!$G$2:$G$5001,D1527))</f>
        <v/>
      </c>
      <c r="V1527" s="27">
        <f>IF(D1527="","",IF(U1527=0,"Not listed yet",IF(AND(S1527=H1527,T1527=I1527,U1527=R1527),"OK","Mismatch")))</f>
        <v/>
      </c>
    </row>
    <row r="1528">
      <c r="A1528" s="25" t="n"/>
      <c r="B1528" s="25" t="n"/>
      <c r="C1528" s="26" t="n"/>
      <c r="D1528" s="26" t="n"/>
      <c r="E1528" s="26" t="n"/>
      <c r="F1528" s="26" t="n"/>
      <c r="G1528" s="25" t="n"/>
      <c r="H1528" s="25" t="n"/>
      <c r="I1528" s="25" t="n"/>
      <c r="J1528" s="25" t="n"/>
      <c r="K1528" s="25" t="n"/>
      <c r="L1528" s="27">
        <f>IF(D1528="","",MIN(INT(H1528/J1528),I1528))</f>
        <v/>
      </c>
      <c r="M1528" s="27">
        <f>IF(D1528="","",INT((H1528-L1528*J1528)/J1528))</f>
        <v/>
      </c>
      <c r="N1528" s="27">
        <f>IF(D1528="","",INT((I1528-L1528)/J1528))</f>
        <v/>
      </c>
      <c r="O1528" s="27">
        <f>IF(D1528="","",H1528-L1528*J1528-M1528*J1528)</f>
        <v/>
      </c>
      <c r="P1528" s="27">
        <f>IF(D1528="","",I1528-L1528-N1528*J1528)</f>
        <v/>
      </c>
      <c r="Q1528" s="27">
        <f>IF(D1528="","",IF(AND(O1528&gt;0,P1528&gt;0),IF(O1528+P1528&lt;=J1528,1,2),IF(O1528+P1528&gt;0,1,0)))</f>
        <v/>
      </c>
      <c r="R1528" s="27">
        <f>IF(D1528="","",L1528+M1528+N1528+Q1528)</f>
        <v/>
      </c>
      <c r="S1528" s="27">
        <f>IF(D1528="","",SUMIFS('3_Package_List'!$H$2:$H$5001,'3_Package_List'!$E$2:$E$5001,C1528,'3_Package_List'!$G$2:$G$5001,D1528))</f>
        <v/>
      </c>
      <c r="T1528" s="27">
        <f>IF(D1528="","",SUMIFS('3_Package_List'!$J$2:$J$5001,'3_Package_List'!$E$2:$E$5001,C1528,'3_Package_List'!$G$2:$G$5001,D1528))</f>
        <v/>
      </c>
      <c r="U1528" s="27">
        <f>IF(D1528="","",COUNTIFS('3_Package_List'!$E$2:$E$5001,C1528,'3_Package_List'!$G$2:$G$5001,D1528))</f>
        <v/>
      </c>
      <c r="V1528" s="27">
        <f>IF(D1528="","",IF(U1528=0,"Not listed yet",IF(AND(S1528=H1528,T1528=I1528,U1528=R1528),"OK","Mismatch")))</f>
        <v/>
      </c>
    </row>
    <row r="1529">
      <c r="A1529" s="25" t="n"/>
      <c r="B1529" s="25" t="n"/>
      <c r="C1529" s="26" t="n"/>
      <c r="D1529" s="26" t="n"/>
      <c r="E1529" s="26" t="n"/>
      <c r="F1529" s="26" t="n"/>
      <c r="G1529" s="25" t="n"/>
      <c r="H1529" s="25" t="n"/>
      <c r="I1529" s="25" t="n"/>
      <c r="J1529" s="25" t="n"/>
      <c r="K1529" s="25" t="n"/>
      <c r="L1529" s="27">
        <f>IF(D1529="","",MIN(INT(H1529/J1529),I1529))</f>
        <v/>
      </c>
      <c r="M1529" s="27">
        <f>IF(D1529="","",INT((H1529-L1529*J1529)/J1529))</f>
        <v/>
      </c>
      <c r="N1529" s="27">
        <f>IF(D1529="","",INT((I1529-L1529)/J1529))</f>
        <v/>
      </c>
      <c r="O1529" s="27">
        <f>IF(D1529="","",H1529-L1529*J1529-M1529*J1529)</f>
        <v/>
      </c>
      <c r="P1529" s="27">
        <f>IF(D1529="","",I1529-L1529-N1529*J1529)</f>
        <v/>
      </c>
      <c r="Q1529" s="27">
        <f>IF(D1529="","",IF(AND(O1529&gt;0,P1529&gt;0),IF(O1529+P1529&lt;=J1529,1,2),IF(O1529+P1529&gt;0,1,0)))</f>
        <v/>
      </c>
      <c r="R1529" s="27">
        <f>IF(D1529="","",L1529+M1529+N1529+Q1529)</f>
        <v/>
      </c>
      <c r="S1529" s="27">
        <f>IF(D1529="","",SUMIFS('3_Package_List'!$H$2:$H$5001,'3_Package_List'!$E$2:$E$5001,C1529,'3_Package_List'!$G$2:$G$5001,D1529))</f>
        <v/>
      </c>
      <c r="T1529" s="27">
        <f>IF(D1529="","",SUMIFS('3_Package_List'!$J$2:$J$5001,'3_Package_List'!$E$2:$E$5001,C1529,'3_Package_List'!$G$2:$G$5001,D1529))</f>
        <v/>
      </c>
      <c r="U1529" s="27">
        <f>IF(D1529="","",COUNTIFS('3_Package_List'!$E$2:$E$5001,C1529,'3_Package_List'!$G$2:$G$5001,D1529))</f>
        <v/>
      </c>
      <c r="V1529" s="27">
        <f>IF(D1529="","",IF(U1529=0,"Not listed yet",IF(AND(S1529=H1529,T1529=I1529,U1529=R1529),"OK","Mismatch")))</f>
        <v/>
      </c>
    </row>
    <row r="1530">
      <c r="A1530" s="25" t="n"/>
      <c r="B1530" s="25" t="n"/>
      <c r="C1530" s="26" t="n"/>
      <c r="D1530" s="26" t="n"/>
      <c r="E1530" s="26" t="n"/>
      <c r="F1530" s="26" t="n"/>
      <c r="G1530" s="25" t="n"/>
      <c r="H1530" s="25" t="n"/>
      <c r="I1530" s="25" t="n"/>
      <c r="J1530" s="25" t="n"/>
      <c r="K1530" s="25" t="n"/>
      <c r="L1530" s="27">
        <f>IF(D1530="","",MIN(INT(H1530/J1530),I1530))</f>
        <v/>
      </c>
      <c r="M1530" s="27">
        <f>IF(D1530="","",INT((H1530-L1530*J1530)/J1530))</f>
        <v/>
      </c>
      <c r="N1530" s="27">
        <f>IF(D1530="","",INT((I1530-L1530)/J1530))</f>
        <v/>
      </c>
      <c r="O1530" s="27">
        <f>IF(D1530="","",H1530-L1530*J1530-M1530*J1530)</f>
        <v/>
      </c>
      <c r="P1530" s="27">
        <f>IF(D1530="","",I1530-L1530-N1530*J1530)</f>
        <v/>
      </c>
      <c r="Q1530" s="27">
        <f>IF(D1530="","",IF(AND(O1530&gt;0,P1530&gt;0),IF(O1530+P1530&lt;=J1530,1,2),IF(O1530+P1530&gt;0,1,0)))</f>
        <v/>
      </c>
      <c r="R1530" s="27">
        <f>IF(D1530="","",L1530+M1530+N1530+Q1530)</f>
        <v/>
      </c>
      <c r="S1530" s="27">
        <f>IF(D1530="","",SUMIFS('3_Package_List'!$H$2:$H$5001,'3_Package_List'!$E$2:$E$5001,C1530,'3_Package_List'!$G$2:$G$5001,D1530))</f>
        <v/>
      </c>
      <c r="T1530" s="27">
        <f>IF(D1530="","",SUMIFS('3_Package_List'!$J$2:$J$5001,'3_Package_List'!$E$2:$E$5001,C1530,'3_Package_List'!$G$2:$G$5001,D1530))</f>
        <v/>
      </c>
      <c r="U1530" s="27">
        <f>IF(D1530="","",COUNTIFS('3_Package_List'!$E$2:$E$5001,C1530,'3_Package_List'!$G$2:$G$5001,D1530))</f>
        <v/>
      </c>
      <c r="V1530" s="27">
        <f>IF(D1530="","",IF(U1530=0,"Not listed yet",IF(AND(S1530=H1530,T1530=I1530,U1530=R1530),"OK","Mismatch")))</f>
        <v/>
      </c>
    </row>
    <row r="1531">
      <c r="A1531" s="25" t="n"/>
      <c r="B1531" s="25" t="n"/>
      <c r="C1531" s="26" t="n"/>
      <c r="D1531" s="26" t="n"/>
      <c r="E1531" s="26" t="n"/>
      <c r="F1531" s="26" t="n"/>
      <c r="G1531" s="25" t="n"/>
      <c r="H1531" s="25" t="n"/>
      <c r="I1531" s="25" t="n"/>
      <c r="J1531" s="25" t="n"/>
      <c r="K1531" s="25" t="n"/>
      <c r="L1531" s="27">
        <f>IF(D1531="","",MIN(INT(H1531/J1531),I1531))</f>
        <v/>
      </c>
      <c r="M1531" s="27">
        <f>IF(D1531="","",INT((H1531-L1531*J1531)/J1531))</f>
        <v/>
      </c>
      <c r="N1531" s="27">
        <f>IF(D1531="","",INT((I1531-L1531)/J1531))</f>
        <v/>
      </c>
      <c r="O1531" s="27">
        <f>IF(D1531="","",H1531-L1531*J1531-M1531*J1531)</f>
        <v/>
      </c>
      <c r="P1531" s="27">
        <f>IF(D1531="","",I1531-L1531-N1531*J1531)</f>
        <v/>
      </c>
      <c r="Q1531" s="27">
        <f>IF(D1531="","",IF(AND(O1531&gt;0,P1531&gt;0),IF(O1531+P1531&lt;=J1531,1,2),IF(O1531+P1531&gt;0,1,0)))</f>
        <v/>
      </c>
      <c r="R1531" s="27">
        <f>IF(D1531="","",L1531+M1531+N1531+Q1531)</f>
        <v/>
      </c>
      <c r="S1531" s="27">
        <f>IF(D1531="","",SUMIFS('3_Package_List'!$H$2:$H$5001,'3_Package_List'!$E$2:$E$5001,C1531,'3_Package_List'!$G$2:$G$5001,D1531))</f>
        <v/>
      </c>
      <c r="T1531" s="27">
        <f>IF(D1531="","",SUMIFS('3_Package_List'!$J$2:$J$5001,'3_Package_List'!$E$2:$E$5001,C1531,'3_Package_List'!$G$2:$G$5001,D1531))</f>
        <v/>
      </c>
      <c r="U1531" s="27">
        <f>IF(D1531="","",COUNTIFS('3_Package_List'!$E$2:$E$5001,C1531,'3_Package_List'!$G$2:$G$5001,D1531))</f>
        <v/>
      </c>
      <c r="V1531" s="27">
        <f>IF(D1531="","",IF(U1531=0,"Not listed yet",IF(AND(S1531=H1531,T1531=I1531,U1531=R1531),"OK","Mismatch")))</f>
        <v/>
      </c>
    </row>
    <row r="1532">
      <c r="A1532" s="25" t="n"/>
      <c r="B1532" s="25" t="n"/>
      <c r="C1532" s="26" t="n"/>
      <c r="D1532" s="26" t="n"/>
      <c r="E1532" s="26" t="n"/>
      <c r="F1532" s="26" t="n"/>
      <c r="G1532" s="25" t="n"/>
      <c r="H1532" s="25" t="n"/>
      <c r="I1532" s="25" t="n"/>
      <c r="J1532" s="25" t="n"/>
      <c r="K1532" s="25" t="n"/>
      <c r="L1532" s="27">
        <f>IF(D1532="","",MIN(INT(H1532/J1532),I1532))</f>
        <v/>
      </c>
      <c r="M1532" s="27">
        <f>IF(D1532="","",INT((H1532-L1532*J1532)/J1532))</f>
        <v/>
      </c>
      <c r="N1532" s="27">
        <f>IF(D1532="","",INT((I1532-L1532)/J1532))</f>
        <v/>
      </c>
      <c r="O1532" s="27">
        <f>IF(D1532="","",H1532-L1532*J1532-M1532*J1532)</f>
        <v/>
      </c>
      <c r="P1532" s="27">
        <f>IF(D1532="","",I1532-L1532-N1532*J1532)</f>
        <v/>
      </c>
      <c r="Q1532" s="27">
        <f>IF(D1532="","",IF(AND(O1532&gt;0,P1532&gt;0),IF(O1532+P1532&lt;=J1532,1,2),IF(O1532+P1532&gt;0,1,0)))</f>
        <v/>
      </c>
      <c r="R1532" s="27">
        <f>IF(D1532="","",L1532+M1532+N1532+Q1532)</f>
        <v/>
      </c>
      <c r="S1532" s="27">
        <f>IF(D1532="","",SUMIFS('3_Package_List'!$H$2:$H$5001,'3_Package_List'!$E$2:$E$5001,C1532,'3_Package_List'!$G$2:$G$5001,D1532))</f>
        <v/>
      </c>
      <c r="T1532" s="27">
        <f>IF(D1532="","",SUMIFS('3_Package_List'!$J$2:$J$5001,'3_Package_List'!$E$2:$E$5001,C1532,'3_Package_List'!$G$2:$G$5001,D1532))</f>
        <v/>
      </c>
      <c r="U1532" s="27">
        <f>IF(D1532="","",COUNTIFS('3_Package_List'!$E$2:$E$5001,C1532,'3_Package_List'!$G$2:$G$5001,D1532))</f>
        <v/>
      </c>
      <c r="V1532" s="27">
        <f>IF(D1532="","",IF(U1532=0,"Not listed yet",IF(AND(S1532=H1532,T1532=I1532,U1532=R1532),"OK","Mismatch")))</f>
        <v/>
      </c>
    </row>
    <row r="1533">
      <c r="A1533" s="25" t="n"/>
      <c r="B1533" s="25" t="n"/>
      <c r="C1533" s="26" t="n"/>
      <c r="D1533" s="26" t="n"/>
      <c r="E1533" s="26" t="n"/>
      <c r="F1533" s="26" t="n"/>
      <c r="G1533" s="25" t="n"/>
      <c r="H1533" s="25" t="n"/>
      <c r="I1533" s="25" t="n"/>
      <c r="J1533" s="25" t="n"/>
      <c r="K1533" s="25" t="n"/>
      <c r="L1533" s="27">
        <f>IF(D1533="","",MIN(INT(H1533/J1533),I1533))</f>
        <v/>
      </c>
      <c r="M1533" s="27">
        <f>IF(D1533="","",INT((H1533-L1533*J1533)/J1533))</f>
        <v/>
      </c>
      <c r="N1533" s="27">
        <f>IF(D1533="","",INT((I1533-L1533)/J1533))</f>
        <v/>
      </c>
      <c r="O1533" s="27">
        <f>IF(D1533="","",H1533-L1533*J1533-M1533*J1533)</f>
        <v/>
      </c>
      <c r="P1533" s="27">
        <f>IF(D1533="","",I1533-L1533-N1533*J1533)</f>
        <v/>
      </c>
      <c r="Q1533" s="27">
        <f>IF(D1533="","",IF(AND(O1533&gt;0,P1533&gt;0),IF(O1533+P1533&lt;=J1533,1,2),IF(O1533+P1533&gt;0,1,0)))</f>
        <v/>
      </c>
      <c r="R1533" s="27">
        <f>IF(D1533="","",L1533+M1533+N1533+Q1533)</f>
        <v/>
      </c>
      <c r="S1533" s="27">
        <f>IF(D1533="","",SUMIFS('3_Package_List'!$H$2:$H$5001,'3_Package_List'!$E$2:$E$5001,C1533,'3_Package_List'!$G$2:$G$5001,D1533))</f>
        <v/>
      </c>
      <c r="T1533" s="27">
        <f>IF(D1533="","",SUMIFS('3_Package_List'!$J$2:$J$5001,'3_Package_List'!$E$2:$E$5001,C1533,'3_Package_List'!$G$2:$G$5001,D1533))</f>
        <v/>
      </c>
      <c r="U1533" s="27">
        <f>IF(D1533="","",COUNTIFS('3_Package_List'!$E$2:$E$5001,C1533,'3_Package_List'!$G$2:$G$5001,D1533))</f>
        <v/>
      </c>
      <c r="V1533" s="27">
        <f>IF(D1533="","",IF(U1533=0,"Not listed yet",IF(AND(S1533=H1533,T1533=I1533,U1533=R1533),"OK","Mismatch")))</f>
        <v/>
      </c>
    </row>
    <row r="1534">
      <c r="A1534" s="25" t="n"/>
      <c r="B1534" s="25" t="n"/>
      <c r="C1534" s="26" t="n"/>
      <c r="D1534" s="26" t="n"/>
      <c r="E1534" s="26" t="n"/>
      <c r="F1534" s="26" t="n"/>
      <c r="G1534" s="25" t="n"/>
      <c r="H1534" s="25" t="n"/>
      <c r="I1534" s="25" t="n"/>
      <c r="J1534" s="25" t="n"/>
      <c r="K1534" s="25" t="n"/>
      <c r="L1534" s="27">
        <f>IF(D1534="","",MIN(INT(H1534/J1534),I1534))</f>
        <v/>
      </c>
      <c r="M1534" s="27">
        <f>IF(D1534="","",INT((H1534-L1534*J1534)/J1534))</f>
        <v/>
      </c>
      <c r="N1534" s="27">
        <f>IF(D1534="","",INT((I1534-L1534)/J1534))</f>
        <v/>
      </c>
      <c r="O1534" s="27">
        <f>IF(D1534="","",H1534-L1534*J1534-M1534*J1534)</f>
        <v/>
      </c>
      <c r="P1534" s="27">
        <f>IF(D1534="","",I1534-L1534-N1534*J1534)</f>
        <v/>
      </c>
      <c r="Q1534" s="27">
        <f>IF(D1534="","",IF(AND(O1534&gt;0,P1534&gt;0),IF(O1534+P1534&lt;=J1534,1,2),IF(O1534+P1534&gt;0,1,0)))</f>
        <v/>
      </c>
      <c r="R1534" s="27">
        <f>IF(D1534="","",L1534+M1534+N1534+Q1534)</f>
        <v/>
      </c>
      <c r="S1534" s="27">
        <f>IF(D1534="","",SUMIFS('3_Package_List'!$H$2:$H$5001,'3_Package_List'!$E$2:$E$5001,C1534,'3_Package_List'!$G$2:$G$5001,D1534))</f>
        <v/>
      </c>
      <c r="T1534" s="27">
        <f>IF(D1534="","",SUMIFS('3_Package_List'!$J$2:$J$5001,'3_Package_List'!$E$2:$E$5001,C1534,'3_Package_List'!$G$2:$G$5001,D1534))</f>
        <v/>
      </c>
      <c r="U1534" s="27">
        <f>IF(D1534="","",COUNTIFS('3_Package_List'!$E$2:$E$5001,C1534,'3_Package_List'!$G$2:$G$5001,D1534))</f>
        <v/>
      </c>
      <c r="V1534" s="27">
        <f>IF(D1534="","",IF(U1534=0,"Not listed yet",IF(AND(S1534=H1534,T1534=I1534,U1534=R1534),"OK","Mismatch")))</f>
        <v/>
      </c>
    </row>
    <row r="1535">
      <c r="A1535" s="25" t="n"/>
      <c r="B1535" s="25" t="n"/>
      <c r="C1535" s="26" t="n"/>
      <c r="D1535" s="26" t="n"/>
      <c r="E1535" s="26" t="n"/>
      <c r="F1535" s="26" t="n"/>
      <c r="G1535" s="25" t="n"/>
      <c r="H1535" s="25" t="n"/>
      <c r="I1535" s="25" t="n"/>
      <c r="J1535" s="25" t="n"/>
      <c r="K1535" s="25" t="n"/>
      <c r="L1535" s="27">
        <f>IF(D1535="","",MIN(INT(H1535/J1535),I1535))</f>
        <v/>
      </c>
      <c r="M1535" s="27">
        <f>IF(D1535="","",INT((H1535-L1535*J1535)/J1535))</f>
        <v/>
      </c>
      <c r="N1535" s="27">
        <f>IF(D1535="","",INT((I1535-L1535)/J1535))</f>
        <v/>
      </c>
      <c r="O1535" s="27">
        <f>IF(D1535="","",H1535-L1535*J1535-M1535*J1535)</f>
        <v/>
      </c>
      <c r="P1535" s="27">
        <f>IF(D1535="","",I1535-L1535-N1535*J1535)</f>
        <v/>
      </c>
      <c r="Q1535" s="27">
        <f>IF(D1535="","",IF(AND(O1535&gt;0,P1535&gt;0),IF(O1535+P1535&lt;=J1535,1,2),IF(O1535+P1535&gt;0,1,0)))</f>
        <v/>
      </c>
      <c r="R1535" s="27">
        <f>IF(D1535="","",L1535+M1535+N1535+Q1535)</f>
        <v/>
      </c>
      <c r="S1535" s="27">
        <f>IF(D1535="","",SUMIFS('3_Package_List'!$H$2:$H$5001,'3_Package_List'!$E$2:$E$5001,C1535,'3_Package_List'!$G$2:$G$5001,D1535))</f>
        <v/>
      </c>
      <c r="T1535" s="27">
        <f>IF(D1535="","",SUMIFS('3_Package_List'!$J$2:$J$5001,'3_Package_List'!$E$2:$E$5001,C1535,'3_Package_List'!$G$2:$G$5001,D1535))</f>
        <v/>
      </c>
      <c r="U1535" s="27">
        <f>IF(D1535="","",COUNTIFS('3_Package_List'!$E$2:$E$5001,C1535,'3_Package_List'!$G$2:$G$5001,D1535))</f>
        <v/>
      </c>
      <c r="V1535" s="27">
        <f>IF(D1535="","",IF(U1535=0,"Not listed yet",IF(AND(S1535=H1535,T1535=I1535,U1535=R1535),"OK","Mismatch")))</f>
        <v/>
      </c>
    </row>
    <row r="1536">
      <c r="A1536" s="25" t="n"/>
      <c r="B1536" s="25" t="n"/>
      <c r="C1536" s="26" t="n"/>
      <c r="D1536" s="26" t="n"/>
      <c r="E1536" s="26" t="n"/>
      <c r="F1536" s="26" t="n"/>
      <c r="G1536" s="25" t="n"/>
      <c r="H1536" s="25" t="n"/>
      <c r="I1536" s="25" t="n"/>
      <c r="J1536" s="25" t="n"/>
      <c r="K1536" s="25" t="n"/>
      <c r="L1536" s="27">
        <f>IF(D1536="","",MIN(INT(H1536/J1536),I1536))</f>
        <v/>
      </c>
      <c r="M1536" s="27">
        <f>IF(D1536="","",INT((H1536-L1536*J1536)/J1536))</f>
        <v/>
      </c>
      <c r="N1536" s="27">
        <f>IF(D1536="","",INT((I1536-L1536)/J1536))</f>
        <v/>
      </c>
      <c r="O1536" s="27">
        <f>IF(D1536="","",H1536-L1536*J1536-M1536*J1536)</f>
        <v/>
      </c>
      <c r="P1536" s="27">
        <f>IF(D1536="","",I1536-L1536-N1536*J1536)</f>
        <v/>
      </c>
      <c r="Q1536" s="27">
        <f>IF(D1536="","",IF(AND(O1536&gt;0,P1536&gt;0),IF(O1536+P1536&lt;=J1536,1,2),IF(O1536+P1536&gt;0,1,0)))</f>
        <v/>
      </c>
      <c r="R1536" s="27">
        <f>IF(D1536="","",L1536+M1536+N1536+Q1536)</f>
        <v/>
      </c>
      <c r="S1536" s="27">
        <f>IF(D1536="","",SUMIFS('3_Package_List'!$H$2:$H$5001,'3_Package_List'!$E$2:$E$5001,C1536,'3_Package_List'!$G$2:$G$5001,D1536))</f>
        <v/>
      </c>
      <c r="T1536" s="27">
        <f>IF(D1536="","",SUMIFS('3_Package_List'!$J$2:$J$5001,'3_Package_List'!$E$2:$E$5001,C1536,'3_Package_List'!$G$2:$G$5001,D1536))</f>
        <v/>
      </c>
      <c r="U1536" s="27">
        <f>IF(D1536="","",COUNTIFS('3_Package_List'!$E$2:$E$5001,C1536,'3_Package_List'!$G$2:$G$5001,D1536))</f>
        <v/>
      </c>
      <c r="V1536" s="27">
        <f>IF(D1536="","",IF(U1536=0,"Not listed yet",IF(AND(S1536=H1536,T1536=I1536,U1536=R1536),"OK","Mismatch")))</f>
        <v/>
      </c>
    </row>
    <row r="1537">
      <c r="A1537" s="25" t="n"/>
      <c r="B1537" s="25" t="n"/>
      <c r="C1537" s="26" t="n"/>
      <c r="D1537" s="26" t="n"/>
      <c r="E1537" s="26" t="n"/>
      <c r="F1537" s="26" t="n"/>
      <c r="G1537" s="25" t="n"/>
      <c r="H1537" s="25" t="n"/>
      <c r="I1537" s="25" t="n"/>
      <c r="J1537" s="25" t="n"/>
      <c r="K1537" s="25" t="n"/>
      <c r="L1537" s="27">
        <f>IF(D1537="","",MIN(INT(H1537/J1537),I1537))</f>
        <v/>
      </c>
      <c r="M1537" s="27">
        <f>IF(D1537="","",INT((H1537-L1537*J1537)/J1537))</f>
        <v/>
      </c>
      <c r="N1537" s="27">
        <f>IF(D1537="","",INT((I1537-L1537)/J1537))</f>
        <v/>
      </c>
      <c r="O1537" s="27">
        <f>IF(D1537="","",H1537-L1537*J1537-M1537*J1537)</f>
        <v/>
      </c>
      <c r="P1537" s="27">
        <f>IF(D1537="","",I1537-L1537-N1537*J1537)</f>
        <v/>
      </c>
      <c r="Q1537" s="27">
        <f>IF(D1537="","",IF(AND(O1537&gt;0,P1537&gt;0),IF(O1537+P1537&lt;=J1537,1,2),IF(O1537+P1537&gt;0,1,0)))</f>
        <v/>
      </c>
      <c r="R1537" s="27">
        <f>IF(D1537="","",L1537+M1537+N1537+Q1537)</f>
        <v/>
      </c>
      <c r="S1537" s="27">
        <f>IF(D1537="","",SUMIFS('3_Package_List'!$H$2:$H$5001,'3_Package_List'!$E$2:$E$5001,C1537,'3_Package_List'!$G$2:$G$5001,D1537))</f>
        <v/>
      </c>
      <c r="T1537" s="27">
        <f>IF(D1537="","",SUMIFS('3_Package_List'!$J$2:$J$5001,'3_Package_List'!$E$2:$E$5001,C1537,'3_Package_List'!$G$2:$G$5001,D1537))</f>
        <v/>
      </c>
      <c r="U1537" s="27">
        <f>IF(D1537="","",COUNTIFS('3_Package_List'!$E$2:$E$5001,C1537,'3_Package_List'!$G$2:$G$5001,D1537))</f>
        <v/>
      </c>
      <c r="V1537" s="27">
        <f>IF(D1537="","",IF(U1537=0,"Not listed yet",IF(AND(S1537=H1537,T1537=I1537,U1537=R1537),"OK","Mismatch")))</f>
        <v/>
      </c>
    </row>
    <row r="1538">
      <c r="A1538" s="25" t="n"/>
      <c r="B1538" s="25" t="n"/>
      <c r="C1538" s="26" t="n"/>
      <c r="D1538" s="26" t="n"/>
      <c r="E1538" s="26" t="n"/>
      <c r="F1538" s="26" t="n"/>
      <c r="G1538" s="25" t="n"/>
      <c r="H1538" s="25" t="n"/>
      <c r="I1538" s="25" t="n"/>
      <c r="J1538" s="25" t="n"/>
      <c r="K1538" s="25" t="n"/>
      <c r="L1538" s="27">
        <f>IF(D1538="","",MIN(INT(H1538/J1538),I1538))</f>
        <v/>
      </c>
      <c r="M1538" s="27">
        <f>IF(D1538="","",INT((H1538-L1538*J1538)/J1538))</f>
        <v/>
      </c>
      <c r="N1538" s="27">
        <f>IF(D1538="","",INT((I1538-L1538)/J1538))</f>
        <v/>
      </c>
      <c r="O1538" s="27">
        <f>IF(D1538="","",H1538-L1538*J1538-M1538*J1538)</f>
        <v/>
      </c>
      <c r="P1538" s="27">
        <f>IF(D1538="","",I1538-L1538-N1538*J1538)</f>
        <v/>
      </c>
      <c r="Q1538" s="27">
        <f>IF(D1538="","",IF(AND(O1538&gt;0,P1538&gt;0),IF(O1538+P1538&lt;=J1538,1,2),IF(O1538+P1538&gt;0,1,0)))</f>
        <v/>
      </c>
      <c r="R1538" s="27">
        <f>IF(D1538="","",L1538+M1538+N1538+Q1538)</f>
        <v/>
      </c>
      <c r="S1538" s="27">
        <f>IF(D1538="","",SUMIFS('3_Package_List'!$H$2:$H$5001,'3_Package_List'!$E$2:$E$5001,C1538,'3_Package_List'!$G$2:$G$5001,D1538))</f>
        <v/>
      </c>
      <c r="T1538" s="27">
        <f>IF(D1538="","",SUMIFS('3_Package_List'!$J$2:$J$5001,'3_Package_List'!$E$2:$E$5001,C1538,'3_Package_List'!$G$2:$G$5001,D1538))</f>
        <v/>
      </c>
      <c r="U1538" s="27">
        <f>IF(D1538="","",COUNTIFS('3_Package_List'!$E$2:$E$5001,C1538,'3_Package_List'!$G$2:$G$5001,D1538))</f>
        <v/>
      </c>
      <c r="V1538" s="27">
        <f>IF(D1538="","",IF(U1538=0,"Not listed yet",IF(AND(S1538=H1538,T1538=I1538,U1538=R1538),"OK","Mismatch")))</f>
        <v/>
      </c>
    </row>
    <row r="1539">
      <c r="A1539" s="25" t="n"/>
      <c r="B1539" s="25" t="n"/>
      <c r="C1539" s="26" t="n"/>
      <c r="D1539" s="26" t="n"/>
      <c r="E1539" s="26" t="n"/>
      <c r="F1539" s="26" t="n"/>
      <c r="G1539" s="25" t="n"/>
      <c r="H1539" s="25" t="n"/>
      <c r="I1539" s="25" t="n"/>
      <c r="J1539" s="25" t="n"/>
      <c r="K1539" s="25" t="n"/>
      <c r="L1539" s="27">
        <f>IF(D1539="","",MIN(INT(H1539/J1539),I1539))</f>
        <v/>
      </c>
      <c r="M1539" s="27">
        <f>IF(D1539="","",INT((H1539-L1539*J1539)/J1539))</f>
        <v/>
      </c>
      <c r="N1539" s="27">
        <f>IF(D1539="","",INT((I1539-L1539)/J1539))</f>
        <v/>
      </c>
      <c r="O1539" s="27">
        <f>IF(D1539="","",H1539-L1539*J1539-M1539*J1539)</f>
        <v/>
      </c>
      <c r="P1539" s="27">
        <f>IF(D1539="","",I1539-L1539-N1539*J1539)</f>
        <v/>
      </c>
      <c r="Q1539" s="27">
        <f>IF(D1539="","",IF(AND(O1539&gt;0,P1539&gt;0),IF(O1539+P1539&lt;=J1539,1,2),IF(O1539+P1539&gt;0,1,0)))</f>
        <v/>
      </c>
      <c r="R1539" s="27">
        <f>IF(D1539="","",L1539+M1539+N1539+Q1539)</f>
        <v/>
      </c>
      <c r="S1539" s="27">
        <f>IF(D1539="","",SUMIFS('3_Package_List'!$H$2:$H$5001,'3_Package_List'!$E$2:$E$5001,C1539,'3_Package_List'!$G$2:$G$5001,D1539))</f>
        <v/>
      </c>
      <c r="T1539" s="27">
        <f>IF(D1539="","",SUMIFS('3_Package_List'!$J$2:$J$5001,'3_Package_List'!$E$2:$E$5001,C1539,'3_Package_List'!$G$2:$G$5001,D1539))</f>
        <v/>
      </c>
      <c r="U1539" s="27">
        <f>IF(D1539="","",COUNTIFS('3_Package_List'!$E$2:$E$5001,C1539,'3_Package_List'!$G$2:$G$5001,D1539))</f>
        <v/>
      </c>
      <c r="V1539" s="27">
        <f>IF(D1539="","",IF(U1539=0,"Not listed yet",IF(AND(S1539=H1539,T1539=I1539,U1539=R1539),"OK","Mismatch")))</f>
        <v/>
      </c>
    </row>
    <row r="1540">
      <c r="A1540" s="25" t="n"/>
      <c r="B1540" s="25" t="n"/>
      <c r="C1540" s="26" t="n"/>
      <c r="D1540" s="26" t="n"/>
      <c r="E1540" s="26" t="n"/>
      <c r="F1540" s="26" t="n"/>
      <c r="G1540" s="25" t="n"/>
      <c r="H1540" s="25" t="n"/>
      <c r="I1540" s="25" t="n"/>
      <c r="J1540" s="25" t="n"/>
      <c r="K1540" s="25" t="n"/>
      <c r="L1540" s="27">
        <f>IF(D1540="","",MIN(INT(H1540/J1540),I1540))</f>
        <v/>
      </c>
      <c r="M1540" s="27">
        <f>IF(D1540="","",INT((H1540-L1540*J1540)/J1540))</f>
        <v/>
      </c>
      <c r="N1540" s="27">
        <f>IF(D1540="","",INT((I1540-L1540)/J1540))</f>
        <v/>
      </c>
      <c r="O1540" s="27">
        <f>IF(D1540="","",H1540-L1540*J1540-M1540*J1540)</f>
        <v/>
      </c>
      <c r="P1540" s="27">
        <f>IF(D1540="","",I1540-L1540-N1540*J1540)</f>
        <v/>
      </c>
      <c r="Q1540" s="27">
        <f>IF(D1540="","",IF(AND(O1540&gt;0,P1540&gt;0),IF(O1540+P1540&lt;=J1540,1,2),IF(O1540+P1540&gt;0,1,0)))</f>
        <v/>
      </c>
      <c r="R1540" s="27">
        <f>IF(D1540="","",L1540+M1540+N1540+Q1540)</f>
        <v/>
      </c>
      <c r="S1540" s="27">
        <f>IF(D1540="","",SUMIFS('3_Package_List'!$H$2:$H$5001,'3_Package_List'!$E$2:$E$5001,C1540,'3_Package_List'!$G$2:$G$5001,D1540))</f>
        <v/>
      </c>
      <c r="T1540" s="27">
        <f>IF(D1540="","",SUMIFS('3_Package_List'!$J$2:$J$5001,'3_Package_List'!$E$2:$E$5001,C1540,'3_Package_List'!$G$2:$G$5001,D1540))</f>
        <v/>
      </c>
      <c r="U1540" s="27">
        <f>IF(D1540="","",COUNTIFS('3_Package_List'!$E$2:$E$5001,C1540,'3_Package_List'!$G$2:$G$5001,D1540))</f>
        <v/>
      </c>
      <c r="V1540" s="27">
        <f>IF(D1540="","",IF(U1540=0,"Not listed yet",IF(AND(S1540=H1540,T1540=I1540,U1540=R1540),"OK","Mismatch")))</f>
        <v/>
      </c>
    </row>
    <row r="1541">
      <c r="A1541" s="25" t="n"/>
      <c r="B1541" s="25" t="n"/>
      <c r="C1541" s="26" t="n"/>
      <c r="D1541" s="26" t="n"/>
      <c r="E1541" s="26" t="n"/>
      <c r="F1541" s="26" t="n"/>
      <c r="G1541" s="25" t="n"/>
      <c r="H1541" s="25" t="n"/>
      <c r="I1541" s="25" t="n"/>
      <c r="J1541" s="25" t="n"/>
      <c r="K1541" s="25" t="n"/>
      <c r="L1541" s="27">
        <f>IF(D1541="","",MIN(INT(H1541/J1541),I1541))</f>
        <v/>
      </c>
      <c r="M1541" s="27">
        <f>IF(D1541="","",INT((H1541-L1541*J1541)/J1541))</f>
        <v/>
      </c>
      <c r="N1541" s="27">
        <f>IF(D1541="","",INT((I1541-L1541)/J1541))</f>
        <v/>
      </c>
      <c r="O1541" s="27">
        <f>IF(D1541="","",H1541-L1541*J1541-M1541*J1541)</f>
        <v/>
      </c>
      <c r="P1541" s="27">
        <f>IF(D1541="","",I1541-L1541-N1541*J1541)</f>
        <v/>
      </c>
      <c r="Q1541" s="27">
        <f>IF(D1541="","",IF(AND(O1541&gt;0,P1541&gt;0),IF(O1541+P1541&lt;=J1541,1,2),IF(O1541+P1541&gt;0,1,0)))</f>
        <v/>
      </c>
      <c r="R1541" s="27">
        <f>IF(D1541="","",L1541+M1541+N1541+Q1541)</f>
        <v/>
      </c>
      <c r="S1541" s="27">
        <f>IF(D1541="","",SUMIFS('3_Package_List'!$H$2:$H$5001,'3_Package_List'!$E$2:$E$5001,C1541,'3_Package_List'!$G$2:$G$5001,D1541))</f>
        <v/>
      </c>
      <c r="T1541" s="27">
        <f>IF(D1541="","",SUMIFS('3_Package_List'!$J$2:$J$5001,'3_Package_List'!$E$2:$E$5001,C1541,'3_Package_List'!$G$2:$G$5001,D1541))</f>
        <v/>
      </c>
      <c r="U1541" s="27">
        <f>IF(D1541="","",COUNTIFS('3_Package_List'!$E$2:$E$5001,C1541,'3_Package_List'!$G$2:$G$5001,D1541))</f>
        <v/>
      </c>
      <c r="V1541" s="27">
        <f>IF(D1541="","",IF(U1541=0,"Not listed yet",IF(AND(S1541=H1541,T1541=I1541,U1541=R1541),"OK","Mismatch")))</f>
        <v/>
      </c>
    </row>
    <row r="1542">
      <c r="A1542" s="25" t="n"/>
      <c r="B1542" s="25" t="n"/>
      <c r="C1542" s="26" t="n"/>
      <c r="D1542" s="26" t="n"/>
      <c r="E1542" s="26" t="n"/>
      <c r="F1542" s="26" t="n"/>
      <c r="G1542" s="25" t="n"/>
      <c r="H1542" s="25" t="n"/>
      <c r="I1542" s="25" t="n"/>
      <c r="J1542" s="25" t="n"/>
      <c r="K1542" s="25" t="n"/>
      <c r="L1542" s="27">
        <f>IF(D1542="","",MIN(INT(H1542/J1542),I1542))</f>
        <v/>
      </c>
      <c r="M1542" s="27">
        <f>IF(D1542="","",INT((H1542-L1542*J1542)/J1542))</f>
        <v/>
      </c>
      <c r="N1542" s="27">
        <f>IF(D1542="","",INT((I1542-L1542)/J1542))</f>
        <v/>
      </c>
      <c r="O1542" s="27">
        <f>IF(D1542="","",H1542-L1542*J1542-M1542*J1542)</f>
        <v/>
      </c>
      <c r="P1542" s="27">
        <f>IF(D1542="","",I1542-L1542-N1542*J1542)</f>
        <v/>
      </c>
      <c r="Q1542" s="27">
        <f>IF(D1542="","",IF(AND(O1542&gt;0,P1542&gt;0),IF(O1542+P1542&lt;=J1542,1,2),IF(O1542+P1542&gt;0,1,0)))</f>
        <v/>
      </c>
      <c r="R1542" s="27">
        <f>IF(D1542="","",L1542+M1542+N1542+Q1542)</f>
        <v/>
      </c>
      <c r="S1542" s="27">
        <f>IF(D1542="","",SUMIFS('3_Package_List'!$H$2:$H$5001,'3_Package_List'!$E$2:$E$5001,C1542,'3_Package_List'!$G$2:$G$5001,D1542))</f>
        <v/>
      </c>
      <c r="T1542" s="27">
        <f>IF(D1542="","",SUMIFS('3_Package_List'!$J$2:$J$5001,'3_Package_List'!$E$2:$E$5001,C1542,'3_Package_List'!$G$2:$G$5001,D1542))</f>
        <v/>
      </c>
      <c r="U1542" s="27">
        <f>IF(D1542="","",COUNTIFS('3_Package_List'!$E$2:$E$5001,C1542,'3_Package_List'!$G$2:$G$5001,D1542))</f>
        <v/>
      </c>
      <c r="V1542" s="27">
        <f>IF(D1542="","",IF(U1542=0,"Not listed yet",IF(AND(S1542=H1542,T1542=I1542,U1542=R1542),"OK","Mismatch")))</f>
        <v/>
      </c>
    </row>
    <row r="1543">
      <c r="A1543" s="25" t="n"/>
      <c r="B1543" s="25" t="n"/>
      <c r="C1543" s="26" t="n"/>
      <c r="D1543" s="26" t="n"/>
      <c r="E1543" s="26" t="n"/>
      <c r="F1543" s="26" t="n"/>
      <c r="G1543" s="25" t="n"/>
      <c r="H1543" s="25" t="n"/>
      <c r="I1543" s="25" t="n"/>
      <c r="J1543" s="25" t="n"/>
      <c r="K1543" s="25" t="n"/>
      <c r="L1543" s="27">
        <f>IF(D1543="","",MIN(INT(H1543/J1543),I1543))</f>
        <v/>
      </c>
      <c r="M1543" s="27">
        <f>IF(D1543="","",INT((H1543-L1543*J1543)/J1543))</f>
        <v/>
      </c>
      <c r="N1543" s="27">
        <f>IF(D1543="","",INT((I1543-L1543)/J1543))</f>
        <v/>
      </c>
      <c r="O1543" s="27">
        <f>IF(D1543="","",H1543-L1543*J1543-M1543*J1543)</f>
        <v/>
      </c>
      <c r="P1543" s="27">
        <f>IF(D1543="","",I1543-L1543-N1543*J1543)</f>
        <v/>
      </c>
      <c r="Q1543" s="27">
        <f>IF(D1543="","",IF(AND(O1543&gt;0,P1543&gt;0),IF(O1543+P1543&lt;=J1543,1,2),IF(O1543+P1543&gt;0,1,0)))</f>
        <v/>
      </c>
      <c r="R1543" s="27">
        <f>IF(D1543="","",L1543+M1543+N1543+Q1543)</f>
        <v/>
      </c>
      <c r="S1543" s="27">
        <f>IF(D1543="","",SUMIFS('3_Package_List'!$H$2:$H$5001,'3_Package_List'!$E$2:$E$5001,C1543,'3_Package_List'!$G$2:$G$5001,D1543))</f>
        <v/>
      </c>
      <c r="T1543" s="27">
        <f>IF(D1543="","",SUMIFS('3_Package_List'!$J$2:$J$5001,'3_Package_List'!$E$2:$E$5001,C1543,'3_Package_List'!$G$2:$G$5001,D1543))</f>
        <v/>
      </c>
      <c r="U1543" s="27">
        <f>IF(D1543="","",COUNTIFS('3_Package_List'!$E$2:$E$5001,C1543,'3_Package_List'!$G$2:$G$5001,D1543))</f>
        <v/>
      </c>
      <c r="V1543" s="27">
        <f>IF(D1543="","",IF(U1543=0,"Not listed yet",IF(AND(S1543=H1543,T1543=I1543,U1543=R1543),"OK","Mismatch")))</f>
        <v/>
      </c>
    </row>
    <row r="1544">
      <c r="A1544" s="25" t="n"/>
      <c r="B1544" s="25" t="n"/>
      <c r="C1544" s="26" t="n"/>
      <c r="D1544" s="26" t="n"/>
      <c r="E1544" s="26" t="n"/>
      <c r="F1544" s="26" t="n"/>
      <c r="G1544" s="25" t="n"/>
      <c r="H1544" s="25" t="n"/>
      <c r="I1544" s="25" t="n"/>
      <c r="J1544" s="25" t="n"/>
      <c r="K1544" s="25" t="n"/>
      <c r="L1544" s="27">
        <f>IF(D1544="","",MIN(INT(H1544/J1544),I1544))</f>
        <v/>
      </c>
      <c r="M1544" s="27">
        <f>IF(D1544="","",INT((H1544-L1544*J1544)/J1544))</f>
        <v/>
      </c>
      <c r="N1544" s="27">
        <f>IF(D1544="","",INT((I1544-L1544)/J1544))</f>
        <v/>
      </c>
      <c r="O1544" s="27">
        <f>IF(D1544="","",H1544-L1544*J1544-M1544*J1544)</f>
        <v/>
      </c>
      <c r="P1544" s="27">
        <f>IF(D1544="","",I1544-L1544-N1544*J1544)</f>
        <v/>
      </c>
      <c r="Q1544" s="27">
        <f>IF(D1544="","",IF(AND(O1544&gt;0,P1544&gt;0),IF(O1544+P1544&lt;=J1544,1,2),IF(O1544+P1544&gt;0,1,0)))</f>
        <v/>
      </c>
      <c r="R1544" s="27">
        <f>IF(D1544="","",L1544+M1544+N1544+Q1544)</f>
        <v/>
      </c>
      <c r="S1544" s="27">
        <f>IF(D1544="","",SUMIFS('3_Package_List'!$H$2:$H$5001,'3_Package_List'!$E$2:$E$5001,C1544,'3_Package_List'!$G$2:$G$5001,D1544))</f>
        <v/>
      </c>
      <c r="T1544" s="27">
        <f>IF(D1544="","",SUMIFS('3_Package_List'!$J$2:$J$5001,'3_Package_List'!$E$2:$E$5001,C1544,'3_Package_List'!$G$2:$G$5001,D1544))</f>
        <v/>
      </c>
      <c r="U1544" s="27">
        <f>IF(D1544="","",COUNTIFS('3_Package_List'!$E$2:$E$5001,C1544,'3_Package_List'!$G$2:$G$5001,D1544))</f>
        <v/>
      </c>
      <c r="V1544" s="27">
        <f>IF(D1544="","",IF(U1544=0,"Not listed yet",IF(AND(S1544=H1544,T1544=I1544,U1544=R1544),"OK","Mismatch")))</f>
        <v/>
      </c>
    </row>
    <row r="1545">
      <c r="A1545" s="25" t="n"/>
      <c r="B1545" s="25" t="n"/>
      <c r="C1545" s="26" t="n"/>
      <c r="D1545" s="26" t="n"/>
      <c r="E1545" s="26" t="n"/>
      <c r="F1545" s="26" t="n"/>
      <c r="G1545" s="25" t="n"/>
      <c r="H1545" s="25" t="n"/>
      <c r="I1545" s="25" t="n"/>
      <c r="J1545" s="25" t="n"/>
      <c r="K1545" s="25" t="n"/>
      <c r="L1545" s="27">
        <f>IF(D1545="","",MIN(INT(H1545/J1545),I1545))</f>
        <v/>
      </c>
      <c r="M1545" s="27">
        <f>IF(D1545="","",INT((H1545-L1545*J1545)/J1545))</f>
        <v/>
      </c>
      <c r="N1545" s="27">
        <f>IF(D1545="","",INT((I1545-L1545)/J1545))</f>
        <v/>
      </c>
      <c r="O1545" s="27">
        <f>IF(D1545="","",H1545-L1545*J1545-M1545*J1545)</f>
        <v/>
      </c>
      <c r="P1545" s="27">
        <f>IF(D1545="","",I1545-L1545-N1545*J1545)</f>
        <v/>
      </c>
      <c r="Q1545" s="27">
        <f>IF(D1545="","",IF(AND(O1545&gt;0,P1545&gt;0),IF(O1545+P1545&lt;=J1545,1,2),IF(O1545+P1545&gt;0,1,0)))</f>
        <v/>
      </c>
      <c r="R1545" s="27">
        <f>IF(D1545="","",L1545+M1545+N1545+Q1545)</f>
        <v/>
      </c>
      <c r="S1545" s="27">
        <f>IF(D1545="","",SUMIFS('3_Package_List'!$H$2:$H$5001,'3_Package_List'!$E$2:$E$5001,C1545,'3_Package_List'!$G$2:$G$5001,D1545))</f>
        <v/>
      </c>
      <c r="T1545" s="27">
        <f>IF(D1545="","",SUMIFS('3_Package_List'!$J$2:$J$5001,'3_Package_List'!$E$2:$E$5001,C1545,'3_Package_List'!$G$2:$G$5001,D1545))</f>
        <v/>
      </c>
      <c r="U1545" s="27">
        <f>IF(D1545="","",COUNTIFS('3_Package_List'!$E$2:$E$5001,C1545,'3_Package_List'!$G$2:$G$5001,D1545))</f>
        <v/>
      </c>
      <c r="V1545" s="27">
        <f>IF(D1545="","",IF(U1545=0,"Not listed yet",IF(AND(S1545=H1545,T1545=I1545,U1545=R1545),"OK","Mismatch")))</f>
        <v/>
      </c>
    </row>
    <row r="1546">
      <c r="A1546" s="25" t="n"/>
      <c r="B1546" s="25" t="n"/>
      <c r="C1546" s="26" t="n"/>
      <c r="D1546" s="26" t="n"/>
      <c r="E1546" s="26" t="n"/>
      <c r="F1546" s="26" t="n"/>
      <c r="G1546" s="25" t="n"/>
      <c r="H1546" s="25" t="n"/>
      <c r="I1546" s="25" t="n"/>
      <c r="J1546" s="25" t="n"/>
      <c r="K1546" s="25" t="n"/>
      <c r="L1546" s="27">
        <f>IF(D1546="","",MIN(INT(H1546/J1546),I1546))</f>
        <v/>
      </c>
      <c r="M1546" s="27">
        <f>IF(D1546="","",INT((H1546-L1546*J1546)/J1546))</f>
        <v/>
      </c>
      <c r="N1546" s="27">
        <f>IF(D1546="","",INT((I1546-L1546)/J1546))</f>
        <v/>
      </c>
      <c r="O1546" s="27">
        <f>IF(D1546="","",H1546-L1546*J1546-M1546*J1546)</f>
        <v/>
      </c>
      <c r="P1546" s="27">
        <f>IF(D1546="","",I1546-L1546-N1546*J1546)</f>
        <v/>
      </c>
      <c r="Q1546" s="27">
        <f>IF(D1546="","",IF(AND(O1546&gt;0,P1546&gt;0),IF(O1546+P1546&lt;=J1546,1,2),IF(O1546+P1546&gt;0,1,0)))</f>
        <v/>
      </c>
      <c r="R1546" s="27">
        <f>IF(D1546="","",L1546+M1546+N1546+Q1546)</f>
        <v/>
      </c>
      <c r="S1546" s="27">
        <f>IF(D1546="","",SUMIFS('3_Package_List'!$H$2:$H$5001,'3_Package_List'!$E$2:$E$5001,C1546,'3_Package_List'!$G$2:$G$5001,D1546))</f>
        <v/>
      </c>
      <c r="T1546" s="27">
        <f>IF(D1546="","",SUMIFS('3_Package_List'!$J$2:$J$5001,'3_Package_List'!$E$2:$E$5001,C1546,'3_Package_List'!$G$2:$G$5001,D1546))</f>
        <v/>
      </c>
      <c r="U1546" s="27">
        <f>IF(D1546="","",COUNTIFS('3_Package_List'!$E$2:$E$5001,C1546,'3_Package_List'!$G$2:$G$5001,D1546))</f>
        <v/>
      </c>
      <c r="V1546" s="27">
        <f>IF(D1546="","",IF(U1546=0,"Not listed yet",IF(AND(S1546=H1546,T1546=I1546,U1546=R1546),"OK","Mismatch")))</f>
        <v/>
      </c>
    </row>
    <row r="1547">
      <c r="A1547" s="25" t="n"/>
      <c r="B1547" s="25" t="n"/>
      <c r="C1547" s="26" t="n"/>
      <c r="D1547" s="26" t="n"/>
      <c r="E1547" s="26" t="n"/>
      <c r="F1547" s="26" t="n"/>
      <c r="G1547" s="25" t="n"/>
      <c r="H1547" s="25" t="n"/>
      <c r="I1547" s="25" t="n"/>
      <c r="J1547" s="25" t="n"/>
      <c r="K1547" s="25" t="n"/>
      <c r="L1547" s="27">
        <f>IF(D1547="","",MIN(INT(H1547/J1547),I1547))</f>
        <v/>
      </c>
      <c r="M1547" s="27">
        <f>IF(D1547="","",INT((H1547-L1547*J1547)/J1547))</f>
        <v/>
      </c>
      <c r="N1547" s="27">
        <f>IF(D1547="","",INT((I1547-L1547)/J1547))</f>
        <v/>
      </c>
      <c r="O1547" s="27">
        <f>IF(D1547="","",H1547-L1547*J1547-M1547*J1547)</f>
        <v/>
      </c>
      <c r="P1547" s="27">
        <f>IF(D1547="","",I1547-L1547-N1547*J1547)</f>
        <v/>
      </c>
      <c r="Q1547" s="27">
        <f>IF(D1547="","",IF(AND(O1547&gt;0,P1547&gt;0),IF(O1547+P1547&lt;=J1547,1,2),IF(O1547+P1547&gt;0,1,0)))</f>
        <v/>
      </c>
      <c r="R1547" s="27">
        <f>IF(D1547="","",L1547+M1547+N1547+Q1547)</f>
        <v/>
      </c>
      <c r="S1547" s="27">
        <f>IF(D1547="","",SUMIFS('3_Package_List'!$H$2:$H$5001,'3_Package_List'!$E$2:$E$5001,C1547,'3_Package_List'!$G$2:$G$5001,D1547))</f>
        <v/>
      </c>
      <c r="T1547" s="27">
        <f>IF(D1547="","",SUMIFS('3_Package_List'!$J$2:$J$5001,'3_Package_List'!$E$2:$E$5001,C1547,'3_Package_List'!$G$2:$G$5001,D1547))</f>
        <v/>
      </c>
      <c r="U1547" s="27">
        <f>IF(D1547="","",COUNTIFS('3_Package_List'!$E$2:$E$5001,C1547,'3_Package_List'!$G$2:$G$5001,D1547))</f>
        <v/>
      </c>
      <c r="V1547" s="27">
        <f>IF(D1547="","",IF(U1547=0,"Not listed yet",IF(AND(S1547=H1547,T1547=I1547,U1547=R1547),"OK","Mismatch")))</f>
        <v/>
      </c>
    </row>
    <row r="1548">
      <c r="A1548" s="25" t="n"/>
      <c r="B1548" s="25" t="n"/>
      <c r="C1548" s="26" t="n"/>
      <c r="D1548" s="26" t="n"/>
      <c r="E1548" s="26" t="n"/>
      <c r="F1548" s="26" t="n"/>
      <c r="G1548" s="25" t="n"/>
      <c r="H1548" s="25" t="n"/>
      <c r="I1548" s="25" t="n"/>
      <c r="J1548" s="25" t="n"/>
      <c r="K1548" s="25" t="n"/>
      <c r="L1548" s="27">
        <f>IF(D1548="","",MIN(INT(H1548/J1548),I1548))</f>
        <v/>
      </c>
      <c r="M1548" s="27">
        <f>IF(D1548="","",INT((H1548-L1548*J1548)/J1548))</f>
        <v/>
      </c>
      <c r="N1548" s="27">
        <f>IF(D1548="","",INT((I1548-L1548)/J1548))</f>
        <v/>
      </c>
      <c r="O1548" s="27">
        <f>IF(D1548="","",H1548-L1548*J1548-M1548*J1548)</f>
        <v/>
      </c>
      <c r="P1548" s="27">
        <f>IF(D1548="","",I1548-L1548-N1548*J1548)</f>
        <v/>
      </c>
      <c r="Q1548" s="27">
        <f>IF(D1548="","",IF(AND(O1548&gt;0,P1548&gt;0),IF(O1548+P1548&lt;=J1548,1,2),IF(O1548+P1548&gt;0,1,0)))</f>
        <v/>
      </c>
      <c r="R1548" s="27">
        <f>IF(D1548="","",L1548+M1548+N1548+Q1548)</f>
        <v/>
      </c>
      <c r="S1548" s="27">
        <f>IF(D1548="","",SUMIFS('3_Package_List'!$H$2:$H$5001,'3_Package_List'!$E$2:$E$5001,C1548,'3_Package_List'!$G$2:$G$5001,D1548))</f>
        <v/>
      </c>
      <c r="T1548" s="27">
        <f>IF(D1548="","",SUMIFS('3_Package_List'!$J$2:$J$5001,'3_Package_List'!$E$2:$E$5001,C1548,'3_Package_List'!$G$2:$G$5001,D1548))</f>
        <v/>
      </c>
      <c r="U1548" s="27">
        <f>IF(D1548="","",COUNTIFS('3_Package_List'!$E$2:$E$5001,C1548,'3_Package_List'!$G$2:$G$5001,D1548))</f>
        <v/>
      </c>
      <c r="V1548" s="27">
        <f>IF(D1548="","",IF(U1548=0,"Not listed yet",IF(AND(S1548=H1548,T1548=I1548,U1548=R1548),"OK","Mismatch")))</f>
        <v/>
      </c>
    </row>
    <row r="1549">
      <c r="A1549" s="25" t="n"/>
      <c r="B1549" s="25" t="n"/>
      <c r="C1549" s="26" t="n"/>
      <c r="D1549" s="26" t="n"/>
      <c r="E1549" s="26" t="n"/>
      <c r="F1549" s="26" t="n"/>
      <c r="G1549" s="25" t="n"/>
      <c r="H1549" s="25" t="n"/>
      <c r="I1549" s="25" t="n"/>
      <c r="J1549" s="25" t="n"/>
      <c r="K1549" s="25" t="n"/>
      <c r="L1549" s="27">
        <f>IF(D1549="","",MIN(INT(H1549/J1549),I1549))</f>
        <v/>
      </c>
      <c r="M1549" s="27">
        <f>IF(D1549="","",INT((H1549-L1549*J1549)/J1549))</f>
        <v/>
      </c>
      <c r="N1549" s="27">
        <f>IF(D1549="","",INT((I1549-L1549)/J1549))</f>
        <v/>
      </c>
      <c r="O1549" s="27">
        <f>IF(D1549="","",H1549-L1549*J1549-M1549*J1549)</f>
        <v/>
      </c>
      <c r="P1549" s="27">
        <f>IF(D1549="","",I1549-L1549-N1549*J1549)</f>
        <v/>
      </c>
      <c r="Q1549" s="27">
        <f>IF(D1549="","",IF(AND(O1549&gt;0,P1549&gt;0),IF(O1549+P1549&lt;=J1549,1,2),IF(O1549+P1549&gt;0,1,0)))</f>
        <v/>
      </c>
      <c r="R1549" s="27">
        <f>IF(D1549="","",L1549+M1549+N1549+Q1549)</f>
        <v/>
      </c>
      <c r="S1549" s="27">
        <f>IF(D1549="","",SUMIFS('3_Package_List'!$H$2:$H$5001,'3_Package_List'!$E$2:$E$5001,C1549,'3_Package_List'!$G$2:$G$5001,D1549))</f>
        <v/>
      </c>
      <c r="T1549" s="27">
        <f>IF(D1549="","",SUMIFS('3_Package_List'!$J$2:$J$5001,'3_Package_List'!$E$2:$E$5001,C1549,'3_Package_List'!$G$2:$G$5001,D1549))</f>
        <v/>
      </c>
      <c r="U1549" s="27">
        <f>IF(D1549="","",COUNTIFS('3_Package_List'!$E$2:$E$5001,C1549,'3_Package_List'!$G$2:$G$5001,D1549))</f>
        <v/>
      </c>
      <c r="V1549" s="27">
        <f>IF(D1549="","",IF(U1549=0,"Not listed yet",IF(AND(S1549=H1549,T1549=I1549,U1549=R1549),"OK","Mismatch")))</f>
        <v/>
      </c>
    </row>
    <row r="1550">
      <c r="A1550" s="25" t="n"/>
      <c r="B1550" s="25" t="n"/>
      <c r="C1550" s="26" t="n"/>
      <c r="D1550" s="26" t="n"/>
      <c r="E1550" s="26" t="n"/>
      <c r="F1550" s="26" t="n"/>
      <c r="G1550" s="25" t="n"/>
      <c r="H1550" s="25" t="n"/>
      <c r="I1550" s="25" t="n"/>
      <c r="J1550" s="25" t="n"/>
      <c r="K1550" s="25" t="n"/>
      <c r="L1550" s="27">
        <f>IF(D1550="","",MIN(INT(H1550/J1550),I1550))</f>
        <v/>
      </c>
      <c r="M1550" s="27">
        <f>IF(D1550="","",INT((H1550-L1550*J1550)/J1550))</f>
        <v/>
      </c>
      <c r="N1550" s="27">
        <f>IF(D1550="","",INT((I1550-L1550)/J1550))</f>
        <v/>
      </c>
      <c r="O1550" s="27">
        <f>IF(D1550="","",H1550-L1550*J1550-M1550*J1550)</f>
        <v/>
      </c>
      <c r="P1550" s="27">
        <f>IF(D1550="","",I1550-L1550-N1550*J1550)</f>
        <v/>
      </c>
      <c r="Q1550" s="27">
        <f>IF(D1550="","",IF(AND(O1550&gt;0,P1550&gt;0),IF(O1550+P1550&lt;=J1550,1,2),IF(O1550+P1550&gt;0,1,0)))</f>
        <v/>
      </c>
      <c r="R1550" s="27">
        <f>IF(D1550="","",L1550+M1550+N1550+Q1550)</f>
        <v/>
      </c>
      <c r="S1550" s="27">
        <f>IF(D1550="","",SUMIFS('3_Package_List'!$H$2:$H$5001,'3_Package_List'!$E$2:$E$5001,C1550,'3_Package_List'!$G$2:$G$5001,D1550))</f>
        <v/>
      </c>
      <c r="T1550" s="27">
        <f>IF(D1550="","",SUMIFS('3_Package_List'!$J$2:$J$5001,'3_Package_List'!$E$2:$E$5001,C1550,'3_Package_List'!$G$2:$G$5001,D1550))</f>
        <v/>
      </c>
      <c r="U1550" s="27">
        <f>IF(D1550="","",COUNTIFS('3_Package_List'!$E$2:$E$5001,C1550,'3_Package_List'!$G$2:$G$5001,D1550))</f>
        <v/>
      </c>
      <c r="V1550" s="27">
        <f>IF(D1550="","",IF(U1550=0,"Not listed yet",IF(AND(S1550=H1550,T1550=I1550,U1550=R1550),"OK","Mismatch")))</f>
        <v/>
      </c>
    </row>
    <row r="1551">
      <c r="A1551" s="25" t="n"/>
      <c r="B1551" s="25" t="n"/>
      <c r="C1551" s="26" t="n"/>
      <c r="D1551" s="26" t="n"/>
      <c r="E1551" s="26" t="n"/>
      <c r="F1551" s="26" t="n"/>
      <c r="G1551" s="25" t="n"/>
      <c r="H1551" s="25" t="n"/>
      <c r="I1551" s="25" t="n"/>
      <c r="J1551" s="25" t="n"/>
      <c r="K1551" s="25" t="n"/>
      <c r="L1551" s="27">
        <f>IF(D1551="","",MIN(INT(H1551/J1551),I1551))</f>
        <v/>
      </c>
      <c r="M1551" s="27">
        <f>IF(D1551="","",INT((H1551-L1551*J1551)/J1551))</f>
        <v/>
      </c>
      <c r="N1551" s="27">
        <f>IF(D1551="","",INT((I1551-L1551)/J1551))</f>
        <v/>
      </c>
      <c r="O1551" s="27">
        <f>IF(D1551="","",H1551-L1551*J1551-M1551*J1551)</f>
        <v/>
      </c>
      <c r="P1551" s="27">
        <f>IF(D1551="","",I1551-L1551-N1551*J1551)</f>
        <v/>
      </c>
      <c r="Q1551" s="27">
        <f>IF(D1551="","",IF(AND(O1551&gt;0,P1551&gt;0),IF(O1551+P1551&lt;=J1551,1,2),IF(O1551+P1551&gt;0,1,0)))</f>
        <v/>
      </c>
      <c r="R1551" s="27">
        <f>IF(D1551="","",L1551+M1551+N1551+Q1551)</f>
        <v/>
      </c>
      <c r="S1551" s="27">
        <f>IF(D1551="","",SUMIFS('3_Package_List'!$H$2:$H$5001,'3_Package_List'!$E$2:$E$5001,C1551,'3_Package_List'!$G$2:$G$5001,D1551))</f>
        <v/>
      </c>
      <c r="T1551" s="27">
        <f>IF(D1551="","",SUMIFS('3_Package_List'!$J$2:$J$5001,'3_Package_List'!$E$2:$E$5001,C1551,'3_Package_List'!$G$2:$G$5001,D1551))</f>
        <v/>
      </c>
      <c r="U1551" s="27">
        <f>IF(D1551="","",COUNTIFS('3_Package_List'!$E$2:$E$5001,C1551,'3_Package_List'!$G$2:$G$5001,D1551))</f>
        <v/>
      </c>
      <c r="V1551" s="27">
        <f>IF(D1551="","",IF(U1551=0,"Not listed yet",IF(AND(S1551=H1551,T1551=I1551,U1551=R1551),"OK","Mismatch")))</f>
        <v/>
      </c>
    </row>
    <row r="1552">
      <c r="A1552" s="25" t="n"/>
      <c r="B1552" s="25" t="n"/>
      <c r="C1552" s="26" t="n"/>
      <c r="D1552" s="26" t="n"/>
      <c r="E1552" s="26" t="n"/>
      <c r="F1552" s="26" t="n"/>
      <c r="G1552" s="25" t="n"/>
      <c r="H1552" s="25" t="n"/>
      <c r="I1552" s="25" t="n"/>
      <c r="J1552" s="25" t="n"/>
      <c r="K1552" s="25" t="n"/>
      <c r="L1552" s="27">
        <f>IF(D1552="","",MIN(INT(H1552/J1552),I1552))</f>
        <v/>
      </c>
      <c r="M1552" s="27">
        <f>IF(D1552="","",INT((H1552-L1552*J1552)/J1552))</f>
        <v/>
      </c>
      <c r="N1552" s="27">
        <f>IF(D1552="","",INT((I1552-L1552)/J1552))</f>
        <v/>
      </c>
      <c r="O1552" s="27">
        <f>IF(D1552="","",H1552-L1552*J1552-M1552*J1552)</f>
        <v/>
      </c>
      <c r="P1552" s="27">
        <f>IF(D1552="","",I1552-L1552-N1552*J1552)</f>
        <v/>
      </c>
      <c r="Q1552" s="27">
        <f>IF(D1552="","",IF(AND(O1552&gt;0,P1552&gt;0),IF(O1552+P1552&lt;=J1552,1,2),IF(O1552+P1552&gt;0,1,0)))</f>
        <v/>
      </c>
      <c r="R1552" s="27">
        <f>IF(D1552="","",L1552+M1552+N1552+Q1552)</f>
        <v/>
      </c>
      <c r="S1552" s="27">
        <f>IF(D1552="","",SUMIFS('3_Package_List'!$H$2:$H$5001,'3_Package_List'!$E$2:$E$5001,C1552,'3_Package_List'!$G$2:$G$5001,D1552))</f>
        <v/>
      </c>
      <c r="T1552" s="27">
        <f>IF(D1552="","",SUMIFS('3_Package_List'!$J$2:$J$5001,'3_Package_List'!$E$2:$E$5001,C1552,'3_Package_List'!$G$2:$G$5001,D1552))</f>
        <v/>
      </c>
      <c r="U1552" s="27">
        <f>IF(D1552="","",COUNTIFS('3_Package_List'!$E$2:$E$5001,C1552,'3_Package_List'!$G$2:$G$5001,D1552))</f>
        <v/>
      </c>
      <c r="V1552" s="27">
        <f>IF(D1552="","",IF(U1552=0,"Not listed yet",IF(AND(S1552=H1552,T1552=I1552,U1552=R1552),"OK","Mismatch")))</f>
        <v/>
      </c>
    </row>
    <row r="1553">
      <c r="A1553" s="25" t="n"/>
      <c r="B1553" s="25" t="n"/>
      <c r="C1553" s="26" t="n"/>
      <c r="D1553" s="26" t="n"/>
      <c r="E1553" s="26" t="n"/>
      <c r="F1553" s="26" t="n"/>
      <c r="G1553" s="25" t="n"/>
      <c r="H1553" s="25" t="n"/>
      <c r="I1553" s="25" t="n"/>
      <c r="J1553" s="25" t="n"/>
      <c r="K1553" s="25" t="n"/>
      <c r="L1553" s="27">
        <f>IF(D1553="","",MIN(INT(H1553/J1553),I1553))</f>
        <v/>
      </c>
      <c r="M1553" s="27">
        <f>IF(D1553="","",INT((H1553-L1553*J1553)/J1553))</f>
        <v/>
      </c>
      <c r="N1553" s="27">
        <f>IF(D1553="","",INT((I1553-L1553)/J1553))</f>
        <v/>
      </c>
      <c r="O1553" s="27">
        <f>IF(D1553="","",H1553-L1553*J1553-M1553*J1553)</f>
        <v/>
      </c>
      <c r="P1553" s="27">
        <f>IF(D1553="","",I1553-L1553-N1553*J1553)</f>
        <v/>
      </c>
      <c r="Q1553" s="27">
        <f>IF(D1553="","",IF(AND(O1553&gt;0,P1553&gt;0),IF(O1553+P1553&lt;=J1553,1,2),IF(O1553+P1553&gt;0,1,0)))</f>
        <v/>
      </c>
      <c r="R1553" s="27">
        <f>IF(D1553="","",L1553+M1553+N1553+Q1553)</f>
        <v/>
      </c>
      <c r="S1553" s="27">
        <f>IF(D1553="","",SUMIFS('3_Package_List'!$H$2:$H$5001,'3_Package_List'!$E$2:$E$5001,C1553,'3_Package_List'!$G$2:$G$5001,D1553))</f>
        <v/>
      </c>
      <c r="T1553" s="27">
        <f>IF(D1553="","",SUMIFS('3_Package_List'!$J$2:$J$5001,'3_Package_List'!$E$2:$E$5001,C1553,'3_Package_List'!$G$2:$G$5001,D1553))</f>
        <v/>
      </c>
      <c r="U1553" s="27">
        <f>IF(D1553="","",COUNTIFS('3_Package_List'!$E$2:$E$5001,C1553,'3_Package_List'!$G$2:$G$5001,D1553))</f>
        <v/>
      </c>
      <c r="V1553" s="27">
        <f>IF(D1553="","",IF(U1553=0,"Not listed yet",IF(AND(S1553=H1553,T1553=I1553,U1553=R1553),"OK","Mismatch")))</f>
        <v/>
      </c>
    </row>
    <row r="1554">
      <c r="A1554" s="25" t="n"/>
      <c r="B1554" s="25" t="n"/>
      <c r="C1554" s="26" t="n"/>
      <c r="D1554" s="26" t="n"/>
      <c r="E1554" s="26" t="n"/>
      <c r="F1554" s="26" t="n"/>
      <c r="G1554" s="25" t="n"/>
      <c r="H1554" s="25" t="n"/>
      <c r="I1554" s="25" t="n"/>
      <c r="J1554" s="25" t="n"/>
      <c r="K1554" s="25" t="n"/>
      <c r="L1554" s="27">
        <f>IF(D1554="","",MIN(INT(H1554/J1554),I1554))</f>
        <v/>
      </c>
      <c r="M1554" s="27">
        <f>IF(D1554="","",INT((H1554-L1554*J1554)/J1554))</f>
        <v/>
      </c>
      <c r="N1554" s="27">
        <f>IF(D1554="","",INT((I1554-L1554)/J1554))</f>
        <v/>
      </c>
      <c r="O1554" s="27">
        <f>IF(D1554="","",H1554-L1554*J1554-M1554*J1554)</f>
        <v/>
      </c>
      <c r="P1554" s="27">
        <f>IF(D1554="","",I1554-L1554-N1554*J1554)</f>
        <v/>
      </c>
      <c r="Q1554" s="27">
        <f>IF(D1554="","",IF(AND(O1554&gt;0,P1554&gt;0),IF(O1554+P1554&lt;=J1554,1,2),IF(O1554+P1554&gt;0,1,0)))</f>
        <v/>
      </c>
      <c r="R1554" s="27">
        <f>IF(D1554="","",L1554+M1554+N1554+Q1554)</f>
        <v/>
      </c>
      <c r="S1554" s="27">
        <f>IF(D1554="","",SUMIFS('3_Package_List'!$H$2:$H$5001,'3_Package_List'!$E$2:$E$5001,C1554,'3_Package_List'!$G$2:$G$5001,D1554))</f>
        <v/>
      </c>
      <c r="T1554" s="27">
        <f>IF(D1554="","",SUMIFS('3_Package_List'!$J$2:$J$5001,'3_Package_List'!$E$2:$E$5001,C1554,'3_Package_List'!$G$2:$G$5001,D1554))</f>
        <v/>
      </c>
      <c r="U1554" s="27">
        <f>IF(D1554="","",COUNTIFS('3_Package_List'!$E$2:$E$5001,C1554,'3_Package_List'!$G$2:$G$5001,D1554))</f>
        <v/>
      </c>
      <c r="V1554" s="27">
        <f>IF(D1554="","",IF(U1554=0,"Not listed yet",IF(AND(S1554=H1554,T1554=I1554,U1554=R1554),"OK","Mismatch")))</f>
        <v/>
      </c>
    </row>
    <row r="1555">
      <c r="A1555" s="25" t="n"/>
      <c r="B1555" s="25" t="n"/>
      <c r="C1555" s="26" t="n"/>
      <c r="D1555" s="26" t="n"/>
      <c r="E1555" s="26" t="n"/>
      <c r="F1555" s="26" t="n"/>
      <c r="G1555" s="25" t="n"/>
      <c r="H1555" s="25" t="n"/>
      <c r="I1555" s="25" t="n"/>
      <c r="J1555" s="25" t="n"/>
      <c r="K1555" s="25" t="n"/>
      <c r="L1555" s="27">
        <f>IF(D1555="","",MIN(INT(H1555/J1555),I1555))</f>
        <v/>
      </c>
      <c r="M1555" s="27">
        <f>IF(D1555="","",INT((H1555-L1555*J1555)/J1555))</f>
        <v/>
      </c>
      <c r="N1555" s="27">
        <f>IF(D1555="","",INT((I1555-L1555)/J1555))</f>
        <v/>
      </c>
      <c r="O1555" s="27">
        <f>IF(D1555="","",H1555-L1555*J1555-M1555*J1555)</f>
        <v/>
      </c>
      <c r="P1555" s="27">
        <f>IF(D1555="","",I1555-L1555-N1555*J1555)</f>
        <v/>
      </c>
      <c r="Q1555" s="27">
        <f>IF(D1555="","",IF(AND(O1555&gt;0,P1555&gt;0),IF(O1555+P1555&lt;=J1555,1,2),IF(O1555+P1555&gt;0,1,0)))</f>
        <v/>
      </c>
      <c r="R1555" s="27">
        <f>IF(D1555="","",L1555+M1555+N1555+Q1555)</f>
        <v/>
      </c>
      <c r="S1555" s="27">
        <f>IF(D1555="","",SUMIFS('3_Package_List'!$H$2:$H$5001,'3_Package_List'!$E$2:$E$5001,C1555,'3_Package_List'!$G$2:$G$5001,D1555))</f>
        <v/>
      </c>
      <c r="T1555" s="27">
        <f>IF(D1555="","",SUMIFS('3_Package_List'!$J$2:$J$5001,'3_Package_List'!$E$2:$E$5001,C1555,'3_Package_List'!$G$2:$G$5001,D1555))</f>
        <v/>
      </c>
      <c r="U1555" s="27">
        <f>IF(D1555="","",COUNTIFS('3_Package_List'!$E$2:$E$5001,C1555,'3_Package_List'!$G$2:$G$5001,D1555))</f>
        <v/>
      </c>
      <c r="V1555" s="27">
        <f>IF(D1555="","",IF(U1555=0,"Not listed yet",IF(AND(S1555=H1555,T1555=I1555,U1555=R1555),"OK","Mismatch")))</f>
        <v/>
      </c>
    </row>
    <row r="1556">
      <c r="A1556" s="25" t="n"/>
      <c r="B1556" s="25" t="n"/>
      <c r="C1556" s="26" t="n"/>
      <c r="D1556" s="26" t="n"/>
      <c r="E1556" s="26" t="n"/>
      <c r="F1556" s="26" t="n"/>
      <c r="G1556" s="25" t="n"/>
      <c r="H1556" s="25" t="n"/>
      <c r="I1556" s="25" t="n"/>
      <c r="J1556" s="25" t="n"/>
      <c r="K1556" s="25" t="n"/>
      <c r="L1556" s="27">
        <f>IF(D1556="","",MIN(INT(H1556/J1556),I1556))</f>
        <v/>
      </c>
      <c r="M1556" s="27">
        <f>IF(D1556="","",INT((H1556-L1556*J1556)/J1556))</f>
        <v/>
      </c>
      <c r="N1556" s="27">
        <f>IF(D1556="","",INT((I1556-L1556)/J1556))</f>
        <v/>
      </c>
      <c r="O1556" s="27">
        <f>IF(D1556="","",H1556-L1556*J1556-M1556*J1556)</f>
        <v/>
      </c>
      <c r="P1556" s="27">
        <f>IF(D1556="","",I1556-L1556-N1556*J1556)</f>
        <v/>
      </c>
      <c r="Q1556" s="27">
        <f>IF(D1556="","",IF(AND(O1556&gt;0,P1556&gt;0),IF(O1556+P1556&lt;=J1556,1,2),IF(O1556+P1556&gt;0,1,0)))</f>
        <v/>
      </c>
      <c r="R1556" s="27">
        <f>IF(D1556="","",L1556+M1556+N1556+Q1556)</f>
        <v/>
      </c>
      <c r="S1556" s="27">
        <f>IF(D1556="","",SUMIFS('3_Package_List'!$H$2:$H$5001,'3_Package_List'!$E$2:$E$5001,C1556,'3_Package_List'!$G$2:$G$5001,D1556))</f>
        <v/>
      </c>
      <c r="T1556" s="27">
        <f>IF(D1556="","",SUMIFS('3_Package_List'!$J$2:$J$5001,'3_Package_List'!$E$2:$E$5001,C1556,'3_Package_List'!$G$2:$G$5001,D1556))</f>
        <v/>
      </c>
      <c r="U1556" s="27">
        <f>IF(D1556="","",COUNTIFS('3_Package_List'!$E$2:$E$5001,C1556,'3_Package_List'!$G$2:$G$5001,D1556))</f>
        <v/>
      </c>
      <c r="V1556" s="27">
        <f>IF(D1556="","",IF(U1556=0,"Not listed yet",IF(AND(S1556=H1556,T1556=I1556,U1556=R1556),"OK","Mismatch")))</f>
        <v/>
      </c>
    </row>
    <row r="1557">
      <c r="A1557" s="25" t="n"/>
      <c r="B1557" s="25" t="n"/>
      <c r="C1557" s="26" t="n"/>
      <c r="D1557" s="26" t="n"/>
      <c r="E1557" s="26" t="n"/>
      <c r="F1557" s="26" t="n"/>
      <c r="G1557" s="25" t="n"/>
      <c r="H1557" s="25" t="n"/>
      <c r="I1557" s="25" t="n"/>
      <c r="J1557" s="25" t="n"/>
      <c r="K1557" s="25" t="n"/>
      <c r="L1557" s="27">
        <f>IF(D1557="","",MIN(INT(H1557/J1557),I1557))</f>
        <v/>
      </c>
      <c r="M1557" s="27">
        <f>IF(D1557="","",INT((H1557-L1557*J1557)/J1557))</f>
        <v/>
      </c>
      <c r="N1557" s="27">
        <f>IF(D1557="","",INT((I1557-L1557)/J1557))</f>
        <v/>
      </c>
      <c r="O1557" s="27">
        <f>IF(D1557="","",H1557-L1557*J1557-M1557*J1557)</f>
        <v/>
      </c>
      <c r="P1557" s="27">
        <f>IF(D1557="","",I1557-L1557-N1557*J1557)</f>
        <v/>
      </c>
      <c r="Q1557" s="27">
        <f>IF(D1557="","",IF(AND(O1557&gt;0,P1557&gt;0),IF(O1557+P1557&lt;=J1557,1,2),IF(O1557+P1557&gt;0,1,0)))</f>
        <v/>
      </c>
      <c r="R1557" s="27">
        <f>IF(D1557="","",L1557+M1557+N1557+Q1557)</f>
        <v/>
      </c>
      <c r="S1557" s="27">
        <f>IF(D1557="","",SUMIFS('3_Package_List'!$H$2:$H$5001,'3_Package_List'!$E$2:$E$5001,C1557,'3_Package_List'!$G$2:$G$5001,D1557))</f>
        <v/>
      </c>
      <c r="T1557" s="27">
        <f>IF(D1557="","",SUMIFS('3_Package_List'!$J$2:$J$5001,'3_Package_List'!$E$2:$E$5001,C1557,'3_Package_List'!$G$2:$G$5001,D1557))</f>
        <v/>
      </c>
      <c r="U1557" s="27">
        <f>IF(D1557="","",COUNTIFS('3_Package_List'!$E$2:$E$5001,C1557,'3_Package_List'!$G$2:$G$5001,D1557))</f>
        <v/>
      </c>
      <c r="V1557" s="27">
        <f>IF(D1557="","",IF(U1557=0,"Not listed yet",IF(AND(S1557=H1557,T1557=I1557,U1557=R1557),"OK","Mismatch")))</f>
        <v/>
      </c>
    </row>
    <row r="1558">
      <c r="A1558" s="25" t="n"/>
      <c r="B1558" s="25" t="n"/>
      <c r="C1558" s="26" t="n"/>
      <c r="D1558" s="26" t="n"/>
      <c r="E1558" s="26" t="n"/>
      <c r="F1558" s="26" t="n"/>
      <c r="G1558" s="25" t="n"/>
      <c r="H1558" s="25" t="n"/>
      <c r="I1558" s="25" t="n"/>
      <c r="J1558" s="25" t="n"/>
      <c r="K1558" s="25" t="n"/>
      <c r="L1558" s="27">
        <f>IF(D1558="","",MIN(INT(H1558/J1558),I1558))</f>
        <v/>
      </c>
      <c r="M1558" s="27">
        <f>IF(D1558="","",INT((H1558-L1558*J1558)/J1558))</f>
        <v/>
      </c>
      <c r="N1558" s="27">
        <f>IF(D1558="","",INT((I1558-L1558)/J1558))</f>
        <v/>
      </c>
      <c r="O1558" s="27">
        <f>IF(D1558="","",H1558-L1558*J1558-M1558*J1558)</f>
        <v/>
      </c>
      <c r="P1558" s="27">
        <f>IF(D1558="","",I1558-L1558-N1558*J1558)</f>
        <v/>
      </c>
      <c r="Q1558" s="27">
        <f>IF(D1558="","",IF(AND(O1558&gt;0,P1558&gt;0),IF(O1558+P1558&lt;=J1558,1,2),IF(O1558+P1558&gt;0,1,0)))</f>
        <v/>
      </c>
      <c r="R1558" s="27">
        <f>IF(D1558="","",L1558+M1558+N1558+Q1558)</f>
        <v/>
      </c>
      <c r="S1558" s="27">
        <f>IF(D1558="","",SUMIFS('3_Package_List'!$H$2:$H$5001,'3_Package_List'!$E$2:$E$5001,C1558,'3_Package_List'!$G$2:$G$5001,D1558))</f>
        <v/>
      </c>
      <c r="T1558" s="27">
        <f>IF(D1558="","",SUMIFS('3_Package_List'!$J$2:$J$5001,'3_Package_List'!$E$2:$E$5001,C1558,'3_Package_List'!$G$2:$G$5001,D1558))</f>
        <v/>
      </c>
      <c r="U1558" s="27">
        <f>IF(D1558="","",COUNTIFS('3_Package_List'!$E$2:$E$5001,C1558,'3_Package_List'!$G$2:$G$5001,D1558))</f>
        <v/>
      </c>
      <c r="V1558" s="27">
        <f>IF(D1558="","",IF(U1558=0,"Not listed yet",IF(AND(S1558=H1558,T1558=I1558,U1558=R1558),"OK","Mismatch")))</f>
        <v/>
      </c>
    </row>
    <row r="1559">
      <c r="A1559" s="25" t="n"/>
      <c r="B1559" s="25" t="n"/>
      <c r="C1559" s="26" t="n"/>
      <c r="D1559" s="26" t="n"/>
      <c r="E1559" s="26" t="n"/>
      <c r="F1559" s="26" t="n"/>
      <c r="G1559" s="25" t="n"/>
      <c r="H1559" s="25" t="n"/>
      <c r="I1559" s="25" t="n"/>
      <c r="J1559" s="25" t="n"/>
      <c r="K1559" s="25" t="n"/>
      <c r="L1559" s="27">
        <f>IF(D1559="","",MIN(INT(H1559/J1559),I1559))</f>
        <v/>
      </c>
      <c r="M1559" s="27">
        <f>IF(D1559="","",INT((H1559-L1559*J1559)/J1559))</f>
        <v/>
      </c>
      <c r="N1559" s="27">
        <f>IF(D1559="","",INT((I1559-L1559)/J1559))</f>
        <v/>
      </c>
      <c r="O1559" s="27">
        <f>IF(D1559="","",H1559-L1559*J1559-M1559*J1559)</f>
        <v/>
      </c>
      <c r="P1559" s="27">
        <f>IF(D1559="","",I1559-L1559-N1559*J1559)</f>
        <v/>
      </c>
      <c r="Q1559" s="27">
        <f>IF(D1559="","",IF(AND(O1559&gt;0,P1559&gt;0),IF(O1559+P1559&lt;=J1559,1,2),IF(O1559+P1559&gt;0,1,0)))</f>
        <v/>
      </c>
      <c r="R1559" s="27">
        <f>IF(D1559="","",L1559+M1559+N1559+Q1559)</f>
        <v/>
      </c>
      <c r="S1559" s="27">
        <f>IF(D1559="","",SUMIFS('3_Package_List'!$H$2:$H$5001,'3_Package_List'!$E$2:$E$5001,C1559,'3_Package_List'!$G$2:$G$5001,D1559))</f>
        <v/>
      </c>
      <c r="T1559" s="27">
        <f>IF(D1559="","",SUMIFS('3_Package_List'!$J$2:$J$5001,'3_Package_List'!$E$2:$E$5001,C1559,'3_Package_List'!$G$2:$G$5001,D1559))</f>
        <v/>
      </c>
      <c r="U1559" s="27">
        <f>IF(D1559="","",COUNTIFS('3_Package_List'!$E$2:$E$5001,C1559,'3_Package_List'!$G$2:$G$5001,D1559))</f>
        <v/>
      </c>
      <c r="V1559" s="27">
        <f>IF(D1559="","",IF(U1559=0,"Not listed yet",IF(AND(S1559=H1559,T1559=I1559,U1559=R1559),"OK","Mismatch")))</f>
        <v/>
      </c>
    </row>
    <row r="1560">
      <c r="A1560" s="25" t="n"/>
      <c r="B1560" s="25" t="n"/>
      <c r="C1560" s="26" t="n"/>
      <c r="D1560" s="26" t="n"/>
      <c r="E1560" s="26" t="n"/>
      <c r="F1560" s="26" t="n"/>
      <c r="G1560" s="25" t="n"/>
      <c r="H1560" s="25" t="n"/>
      <c r="I1560" s="25" t="n"/>
      <c r="J1560" s="25" t="n"/>
      <c r="K1560" s="25" t="n"/>
      <c r="L1560" s="27">
        <f>IF(D1560="","",MIN(INT(H1560/J1560),I1560))</f>
        <v/>
      </c>
      <c r="M1560" s="27">
        <f>IF(D1560="","",INT((H1560-L1560*J1560)/J1560))</f>
        <v/>
      </c>
      <c r="N1560" s="27">
        <f>IF(D1560="","",INT((I1560-L1560)/J1560))</f>
        <v/>
      </c>
      <c r="O1560" s="27">
        <f>IF(D1560="","",H1560-L1560*J1560-M1560*J1560)</f>
        <v/>
      </c>
      <c r="P1560" s="27">
        <f>IF(D1560="","",I1560-L1560-N1560*J1560)</f>
        <v/>
      </c>
      <c r="Q1560" s="27">
        <f>IF(D1560="","",IF(AND(O1560&gt;0,P1560&gt;0),IF(O1560+P1560&lt;=J1560,1,2),IF(O1560+P1560&gt;0,1,0)))</f>
        <v/>
      </c>
      <c r="R1560" s="27">
        <f>IF(D1560="","",L1560+M1560+N1560+Q1560)</f>
        <v/>
      </c>
      <c r="S1560" s="27">
        <f>IF(D1560="","",SUMIFS('3_Package_List'!$H$2:$H$5001,'3_Package_List'!$E$2:$E$5001,C1560,'3_Package_List'!$G$2:$G$5001,D1560))</f>
        <v/>
      </c>
      <c r="T1560" s="27">
        <f>IF(D1560="","",SUMIFS('3_Package_List'!$J$2:$J$5001,'3_Package_List'!$E$2:$E$5001,C1560,'3_Package_List'!$G$2:$G$5001,D1560))</f>
        <v/>
      </c>
      <c r="U1560" s="27">
        <f>IF(D1560="","",COUNTIFS('3_Package_List'!$E$2:$E$5001,C1560,'3_Package_List'!$G$2:$G$5001,D1560))</f>
        <v/>
      </c>
      <c r="V1560" s="27">
        <f>IF(D1560="","",IF(U1560=0,"Not listed yet",IF(AND(S1560=H1560,T1560=I1560,U1560=R1560),"OK","Mismatch")))</f>
        <v/>
      </c>
    </row>
    <row r="1561">
      <c r="A1561" s="25" t="n"/>
      <c r="B1561" s="25" t="n"/>
      <c r="C1561" s="26" t="n"/>
      <c r="D1561" s="26" t="n"/>
      <c r="E1561" s="26" t="n"/>
      <c r="F1561" s="26" t="n"/>
      <c r="G1561" s="25" t="n"/>
      <c r="H1561" s="25" t="n"/>
      <c r="I1561" s="25" t="n"/>
      <c r="J1561" s="25" t="n"/>
      <c r="K1561" s="25" t="n"/>
      <c r="L1561" s="27">
        <f>IF(D1561="","",MIN(INT(H1561/J1561),I1561))</f>
        <v/>
      </c>
      <c r="M1561" s="27">
        <f>IF(D1561="","",INT((H1561-L1561*J1561)/J1561))</f>
        <v/>
      </c>
      <c r="N1561" s="27">
        <f>IF(D1561="","",INT((I1561-L1561)/J1561))</f>
        <v/>
      </c>
      <c r="O1561" s="27">
        <f>IF(D1561="","",H1561-L1561*J1561-M1561*J1561)</f>
        <v/>
      </c>
      <c r="P1561" s="27">
        <f>IF(D1561="","",I1561-L1561-N1561*J1561)</f>
        <v/>
      </c>
      <c r="Q1561" s="27">
        <f>IF(D1561="","",IF(AND(O1561&gt;0,P1561&gt;0),IF(O1561+P1561&lt;=J1561,1,2),IF(O1561+P1561&gt;0,1,0)))</f>
        <v/>
      </c>
      <c r="R1561" s="27">
        <f>IF(D1561="","",L1561+M1561+N1561+Q1561)</f>
        <v/>
      </c>
      <c r="S1561" s="27">
        <f>IF(D1561="","",SUMIFS('3_Package_List'!$H$2:$H$5001,'3_Package_List'!$E$2:$E$5001,C1561,'3_Package_List'!$G$2:$G$5001,D1561))</f>
        <v/>
      </c>
      <c r="T1561" s="27">
        <f>IF(D1561="","",SUMIFS('3_Package_List'!$J$2:$J$5001,'3_Package_List'!$E$2:$E$5001,C1561,'3_Package_List'!$G$2:$G$5001,D1561))</f>
        <v/>
      </c>
      <c r="U1561" s="27">
        <f>IF(D1561="","",COUNTIFS('3_Package_List'!$E$2:$E$5001,C1561,'3_Package_List'!$G$2:$G$5001,D1561))</f>
        <v/>
      </c>
      <c r="V1561" s="27">
        <f>IF(D1561="","",IF(U1561=0,"Not listed yet",IF(AND(S1561=H1561,T1561=I1561,U1561=R1561),"OK","Mismatch")))</f>
        <v/>
      </c>
    </row>
    <row r="1562">
      <c r="A1562" s="25" t="n"/>
      <c r="B1562" s="25" t="n"/>
      <c r="C1562" s="26" t="n"/>
      <c r="D1562" s="26" t="n"/>
      <c r="E1562" s="26" t="n"/>
      <c r="F1562" s="26" t="n"/>
      <c r="G1562" s="25" t="n"/>
      <c r="H1562" s="25" t="n"/>
      <c r="I1562" s="25" t="n"/>
      <c r="J1562" s="25" t="n"/>
      <c r="K1562" s="25" t="n"/>
      <c r="L1562" s="27">
        <f>IF(D1562="","",MIN(INT(H1562/J1562),I1562))</f>
        <v/>
      </c>
      <c r="M1562" s="27">
        <f>IF(D1562="","",INT((H1562-L1562*J1562)/J1562))</f>
        <v/>
      </c>
      <c r="N1562" s="27">
        <f>IF(D1562="","",INT((I1562-L1562)/J1562))</f>
        <v/>
      </c>
      <c r="O1562" s="27">
        <f>IF(D1562="","",H1562-L1562*J1562-M1562*J1562)</f>
        <v/>
      </c>
      <c r="P1562" s="27">
        <f>IF(D1562="","",I1562-L1562-N1562*J1562)</f>
        <v/>
      </c>
      <c r="Q1562" s="27">
        <f>IF(D1562="","",IF(AND(O1562&gt;0,P1562&gt;0),IF(O1562+P1562&lt;=J1562,1,2),IF(O1562+P1562&gt;0,1,0)))</f>
        <v/>
      </c>
      <c r="R1562" s="27">
        <f>IF(D1562="","",L1562+M1562+N1562+Q1562)</f>
        <v/>
      </c>
      <c r="S1562" s="27">
        <f>IF(D1562="","",SUMIFS('3_Package_List'!$H$2:$H$5001,'3_Package_List'!$E$2:$E$5001,C1562,'3_Package_List'!$G$2:$G$5001,D1562))</f>
        <v/>
      </c>
      <c r="T1562" s="27">
        <f>IF(D1562="","",SUMIFS('3_Package_List'!$J$2:$J$5001,'3_Package_List'!$E$2:$E$5001,C1562,'3_Package_List'!$G$2:$G$5001,D1562))</f>
        <v/>
      </c>
      <c r="U1562" s="27">
        <f>IF(D1562="","",COUNTIFS('3_Package_List'!$E$2:$E$5001,C1562,'3_Package_List'!$G$2:$G$5001,D1562))</f>
        <v/>
      </c>
      <c r="V1562" s="27">
        <f>IF(D1562="","",IF(U1562=0,"Not listed yet",IF(AND(S1562=H1562,T1562=I1562,U1562=R1562),"OK","Mismatch")))</f>
        <v/>
      </c>
    </row>
    <row r="1563">
      <c r="A1563" s="25" t="n"/>
      <c r="B1563" s="25" t="n"/>
      <c r="C1563" s="26" t="n"/>
      <c r="D1563" s="26" t="n"/>
      <c r="E1563" s="26" t="n"/>
      <c r="F1563" s="26" t="n"/>
      <c r="G1563" s="25" t="n"/>
      <c r="H1563" s="25" t="n"/>
      <c r="I1563" s="25" t="n"/>
      <c r="J1563" s="25" t="n"/>
      <c r="K1563" s="25" t="n"/>
      <c r="L1563" s="27">
        <f>IF(D1563="","",MIN(INT(H1563/J1563),I1563))</f>
        <v/>
      </c>
      <c r="M1563" s="27">
        <f>IF(D1563="","",INT((H1563-L1563*J1563)/J1563))</f>
        <v/>
      </c>
      <c r="N1563" s="27">
        <f>IF(D1563="","",INT((I1563-L1563)/J1563))</f>
        <v/>
      </c>
      <c r="O1563" s="27">
        <f>IF(D1563="","",H1563-L1563*J1563-M1563*J1563)</f>
        <v/>
      </c>
      <c r="P1563" s="27">
        <f>IF(D1563="","",I1563-L1563-N1563*J1563)</f>
        <v/>
      </c>
      <c r="Q1563" s="27">
        <f>IF(D1563="","",IF(AND(O1563&gt;0,P1563&gt;0),IF(O1563+P1563&lt;=J1563,1,2),IF(O1563+P1563&gt;0,1,0)))</f>
        <v/>
      </c>
      <c r="R1563" s="27">
        <f>IF(D1563="","",L1563+M1563+N1563+Q1563)</f>
        <v/>
      </c>
      <c r="S1563" s="27">
        <f>IF(D1563="","",SUMIFS('3_Package_List'!$H$2:$H$5001,'3_Package_List'!$E$2:$E$5001,C1563,'3_Package_List'!$G$2:$G$5001,D1563))</f>
        <v/>
      </c>
      <c r="T1563" s="27">
        <f>IF(D1563="","",SUMIFS('3_Package_List'!$J$2:$J$5001,'3_Package_List'!$E$2:$E$5001,C1563,'3_Package_List'!$G$2:$G$5001,D1563))</f>
        <v/>
      </c>
      <c r="U1563" s="27">
        <f>IF(D1563="","",COUNTIFS('3_Package_List'!$E$2:$E$5001,C1563,'3_Package_List'!$G$2:$G$5001,D1563))</f>
        <v/>
      </c>
      <c r="V1563" s="27">
        <f>IF(D1563="","",IF(U1563=0,"Not listed yet",IF(AND(S1563=H1563,T1563=I1563,U1563=R1563),"OK","Mismatch")))</f>
        <v/>
      </c>
    </row>
    <row r="1564">
      <c r="A1564" s="25" t="n"/>
      <c r="B1564" s="25" t="n"/>
      <c r="C1564" s="26" t="n"/>
      <c r="D1564" s="26" t="n"/>
      <c r="E1564" s="26" t="n"/>
      <c r="F1564" s="26" t="n"/>
      <c r="G1564" s="25" t="n"/>
      <c r="H1564" s="25" t="n"/>
      <c r="I1564" s="25" t="n"/>
      <c r="J1564" s="25" t="n"/>
      <c r="K1564" s="25" t="n"/>
      <c r="L1564" s="27">
        <f>IF(D1564="","",MIN(INT(H1564/J1564),I1564))</f>
        <v/>
      </c>
      <c r="M1564" s="27">
        <f>IF(D1564="","",INT((H1564-L1564*J1564)/J1564))</f>
        <v/>
      </c>
      <c r="N1564" s="27">
        <f>IF(D1564="","",INT((I1564-L1564)/J1564))</f>
        <v/>
      </c>
      <c r="O1564" s="27">
        <f>IF(D1564="","",H1564-L1564*J1564-M1564*J1564)</f>
        <v/>
      </c>
      <c r="P1564" s="27">
        <f>IF(D1564="","",I1564-L1564-N1564*J1564)</f>
        <v/>
      </c>
      <c r="Q1564" s="27">
        <f>IF(D1564="","",IF(AND(O1564&gt;0,P1564&gt;0),IF(O1564+P1564&lt;=J1564,1,2),IF(O1564+P1564&gt;0,1,0)))</f>
        <v/>
      </c>
      <c r="R1564" s="27">
        <f>IF(D1564="","",L1564+M1564+N1564+Q1564)</f>
        <v/>
      </c>
      <c r="S1564" s="27">
        <f>IF(D1564="","",SUMIFS('3_Package_List'!$H$2:$H$5001,'3_Package_List'!$E$2:$E$5001,C1564,'3_Package_List'!$G$2:$G$5001,D1564))</f>
        <v/>
      </c>
      <c r="T1564" s="27">
        <f>IF(D1564="","",SUMIFS('3_Package_List'!$J$2:$J$5001,'3_Package_List'!$E$2:$E$5001,C1564,'3_Package_List'!$G$2:$G$5001,D1564))</f>
        <v/>
      </c>
      <c r="U1564" s="27">
        <f>IF(D1564="","",COUNTIFS('3_Package_List'!$E$2:$E$5001,C1564,'3_Package_List'!$G$2:$G$5001,D1564))</f>
        <v/>
      </c>
      <c r="V1564" s="27">
        <f>IF(D1564="","",IF(U1564=0,"Not listed yet",IF(AND(S1564=H1564,T1564=I1564,U1564=R1564),"OK","Mismatch")))</f>
        <v/>
      </c>
    </row>
    <row r="1565">
      <c r="A1565" s="25" t="n"/>
      <c r="B1565" s="25" t="n"/>
      <c r="C1565" s="26" t="n"/>
      <c r="D1565" s="26" t="n"/>
      <c r="E1565" s="26" t="n"/>
      <c r="F1565" s="26" t="n"/>
      <c r="G1565" s="25" t="n"/>
      <c r="H1565" s="25" t="n"/>
      <c r="I1565" s="25" t="n"/>
      <c r="J1565" s="25" t="n"/>
      <c r="K1565" s="25" t="n"/>
      <c r="L1565" s="27">
        <f>IF(D1565="","",MIN(INT(H1565/J1565),I1565))</f>
        <v/>
      </c>
      <c r="M1565" s="27">
        <f>IF(D1565="","",INT((H1565-L1565*J1565)/J1565))</f>
        <v/>
      </c>
      <c r="N1565" s="27">
        <f>IF(D1565="","",INT((I1565-L1565)/J1565))</f>
        <v/>
      </c>
      <c r="O1565" s="27">
        <f>IF(D1565="","",H1565-L1565*J1565-M1565*J1565)</f>
        <v/>
      </c>
      <c r="P1565" s="27">
        <f>IF(D1565="","",I1565-L1565-N1565*J1565)</f>
        <v/>
      </c>
      <c r="Q1565" s="27">
        <f>IF(D1565="","",IF(AND(O1565&gt;0,P1565&gt;0),IF(O1565+P1565&lt;=J1565,1,2),IF(O1565+P1565&gt;0,1,0)))</f>
        <v/>
      </c>
      <c r="R1565" s="27">
        <f>IF(D1565="","",L1565+M1565+N1565+Q1565)</f>
        <v/>
      </c>
      <c r="S1565" s="27">
        <f>IF(D1565="","",SUMIFS('3_Package_List'!$H$2:$H$5001,'3_Package_List'!$E$2:$E$5001,C1565,'3_Package_List'!$G$2:$G$5001,D1565))</f>
        <v/>
      </c>
      <c r="T1565" s="27">
        <f>IF(D1565="","",SUMIFS('3_Package_List'!$J$2:$J$5001,'3_Package_List'!$E$2:$E$5001,C1565,'3_Package_List'!$G$2:$G$5001,D1565))</f>
        <v/>
      </c>
      <c r="U1565" s="27">
        <f>IF(D1565="","",COUNTIFS('3_Package_List'!$E$2:$E$5001,C1565,'3_Package_List'!$G$2:$G$5001,D1565))</f>
        <v/>
      </c>
      <c r="V1565" s="27">
        <f>IF(D1565="","",IF(U1565=0,"Not listed yet",IF(AND(S1565=H1565,T1565=I1565,U1565=R1565),"OK","Mismatch")))</f>
        <v/>
      </c>
    </row>
    <row r="1566">
      <c r="A1566" s="25" t="n"/>
      <c r="B1566" s="25" t="n"/>
      <c r="C1566" s="26" t="n"/>
      <c r="D1566" s="26" t="n"/>
      <c r="E1566" s="26" t="n"/>
      <c r="F1566" s="26" t="n"/>
      <c r="G1566" s="25" t="n"/>
      <c r="H1566" s="25" t="n"/>
      <c r="I1566" s="25" t="n"/>
      <c r="J1566" s="25" t="n"/>
      <c r="K1566" s="25" t="n"/>
      <c r="L1566" s="27">
        <f>IF(D1566="","",MIN(INT(H1566/J1566),I1566))</f>
        <v/>
      </c>
      <c r="M1566" s="27">
        <f>IF(D1566="","",INT((H1566-L1566*J1566)/J1566))</f>
        <v/>
      </c>
      <c r="N1566" s="27">
        <f>IF(D1566="","",INT((I1566-L1566)/J1566))</f>
        <v/>
      </c>
      <c r="O1566" s="27">
        <f>IF(D1566="","",H1566-L1566*J1566-M1566*J1566)</f>
        <v/>
      </c>
      <c r="P1566" s="27">
        <f>IF(D1566="","",I1566-L1566-N1566*J1566)</f>
        <v/>
      </c>
      <c r="Q1566" s="27">
        <f>IF(D1566="","",IF(AND(O1566&gt;0,P1566&gt;0),IF(O1566+P1566&lt;=J1566,1,2),IF(O1566+P1566&gt;0,1,0)))</f>
        <v/>
      </c>
      <c r="R1566" s="27">
        <f>IF(D1566="","",L1566+M1566+N1566+Q1566)</f>
        <v/>
      </c>
      <c r="S1566" s="27">
        <f>IF(D1566="","",SUMIFS('3_Package_List'!$H$2:$H$5001,'3_Package_List'!$E$2:$E$5001,C1566,'3_Package_List'!$G$2:$G$5001,D1566))</f>
        <v/>
      </c>
      <c r="T1566" s="27">
        <f>IF(D1566="","",SUMIFS('3_Package_List'!$J$2:$J$5001,'3_Package_List'!$E$2:$E$5001,C1566,'3_Package_List'!$G$2:$G$5001,D1566))</f>
        <v/>
      </c>
      <c r="U1566" s="27">
        <f>IF(D1566="","",COUNTIFS('3_Package_List'!$E$2:$E$5001,C1566,'3_Package_List'!$G$2:$G$5001,D1566))</f>
        <v/>
      </c>
      <c r="V1566" s="27">
        <f>IF(D1566="","",IF(U1566=0,"Not listed yet",IF(AND(S1566=H1566,T1566=I1566,U1566=R1566),"OK","Mismatch")))</f>
        <v/>
      </c>
    </row>
    <row r="1567">
      <c r="A1567" s="25" t="n"/>
      <c r="B1567" s="25" t="n"/>
      <c r="C1567" s="26" t="n"/>
      <c r="D1567" s="26" t="n"/>
      <c r="E1567" s="26" t="n"/>
      <c r="F1567" s="26" t="n"/>
      <c r="G1567" s="25" t="n"/>
      <c r="H1567" s="25" t="n"/>
      <c r="I1567" s="25" t="n"/>
      <c r="J1567" s="25" t="n"/>
      <c r="K1567" s="25" t="n"/>
      <c r="L1567" s="27">
        <f>IF(D1567="","",MIN(INT(H1567/J1567),I1567))</f>
        <v/>
      </c>
      <c r="M1567" s="27">
        <f>IF(D1567="","",INT((H1567-L1567*J1567)/J1567))</f>
        <v/>
      </c>
      <c r="N1567" s="27">
        <f>IF(D1567="","",INT((I1567-L1567)/J1567))</f>
        <v/>
      </c>
      <c r="O1567" s="27">
        <f>IF(D1567="","",H1567-L1567*J1567-M1567*J1567)</f>
        <v/>
      </c>
      <c r="P1567" s="27">
        <f>IF(D1567="","",I1567-L1567-N1567*J1567)</f>
        <v/>
      </c>
      <c r="Q1567" s="27">
        <f>IF(D1567="","",IF(AND(O1567&gt;0,P1567&gt;0),IF(O1567+P1567&lt;=J1567,1,2),IF(O1567+P1567&gt;0,1,0)))</f>
        <v/>
      </c>
      <c r="R1567" s="27">
        <f>IF(D1567="","",L1567+M1567+N1567+Q1567)</f>
        <v/>
      </c>
      <c r="S1567" s="27">
        <f>IF(D1567="","",SUMIFS('3_Package_List'!$H$2:$H$5001,'3_Package_List'!$E$2:$E$5001,C1567,'3_Package_List'!$G$2:$G$5001,D1567))</f>
        <v/>
      </c>
      <c r="T1567" s="27">
        <f>IF(D1567="","",SUMIFS('3_Package_List'!$J$2:$J$5001,'3_Package_List'!$E$2:$E$5001,C1567,'3_Package_List'!$G$2:$G$5001,D1567))</f>
        <v/>
      </c>
      <c r="U1567" s="27">
        <f>IF(D1567="","",COUNTIFS('3_Package_List'!$E$2:$E$5001,C1567,'3_Package_List'!$G$2:$G$5001,D1567))</f>
        <v/>
      </c>
      <c r="V1567" s="27">
        <f>IF(D1567="","",IF(U1567=0,"Not listed yet",IF(AND(S1567=H1567,T1567=I1567,U1567=R1567),"OK","Mismatch")))</f>
        <v/>
      </c>
    </row>
    <row r="1568">
      <c r="A1568" s="25" t="n"/>
      <c r="B1568" s="25" t="n"/>
      <c r="C1568" s="26" t="n"/>
      <c r="D1568" s="26" t="n"/>
      <c r="E1568" s="26" t="n"/>
      <c r="F1568" s="26" t="n"/>
      <c r="G1568" s="25" t="n"/>
      <c r="H1568" s="25" t="n"/>
      <c r="I1568" s="25" t="n"/>
      <c r="J1568" s="25" t="n"/>
      <c r="K1568" s="25" t="n"/>
      <c r="L1568" s="27">
        <f>IF(D1568="","",MIN(INT(H1568/J1568),I1568))</f>
        <v/>
      </c>
      <c r="M1568" s="27">
        <f>IF(D1568="","",INT((H1568-L1568*J1568)/J1568))</f>
        <v/>
      </c>
      <c r="N1568" s="27">
        <f>IF(D1568="","",INT((I1568-L1568)/J1568))</f>
        <v/>
      </c>
      <c r="O1568" s="27">
        <f>IF(D1568="","",H1568-L1568*J1568-M1568*J1568)</f>
        <v/>
      </c>
      <c r="P1568" s="27">
        <f>IF(D1568="","",I1568-L1568-N1568*J1568)</f>
        <v/>
      </c>
      <c r="Q1568" s="27">
        <f>IF(D1568="","",IF(AND(O1568&gt;0,P1568&gt;0),IF(O1568+P1568&lt;=J1568,1,2),IF(O1568+P1568&gt;0,1,0)))</f>
        <v/>
      </c>
      <c r="R1568" s="27">
        <f>IF(D1568="","",L1568+M1568+N1568+Q1568)</f>
        <v/>
      </c>
      <c r="S1568" s="27">
        <f>IF(D1568="","",SUMIFS('3_Package_List'!$H$2:$H$5001,'3_Package_List'!$E$2:$E$5001,C1568,'3_Package_List'!$G$2:$G$5001,D1568))</f>
        <v/>
      </c>
      <c r="T1568" s="27">
        <f>IF(D1568="","",SUMIFS('3_Package_List'!$J$2:$J$5001,'3_Package_List'!$E$2:$E$5001,C1568,'3_Package_List'!$G$2:$G$5001,D1568))</f>
        <v/>
      </c>
      <c r="U1568" s="27">
        <f>IF(D1568="","",COUNTIFS('3_Package_List'!$E$2:$E$5001,C1568,'3_Package_List'!$G$2:$G$5001,D1568))</f>
        <v/>
      </c>
      <c r="V1568" s="27">
        <f>IF(D1568="","",IF(U1568=0,"Not listed yet",IF(AND(S1568=H1568,T1568=I1568,U1568=R1568),"OK","Mismatch")))</f>
        <v/>
      </c>
    </row>
    <row r="1569">
      <c r="A1569" s="25" t="n"/>
      <c r="B1569" s="25" t="n"/>
      <c r="C1569" s="26" t="n"/>
      <c r="D1569" s="26" t="n"/>
      <c r="E1569" s="26" t="n"/>
      <c r="F1569" s="26" t="n"/>
      <c r="G1569" s="25" t="n"/>
      <c r="H1569" s="25" t="n"/>
      <c r="I1569" s="25" t="n"/>
      <c r="J1569" s="25" t="n"/>
      <c r="K1569" s="25" t="n"/>
      <c r="L1569" s="27">
        <f>IF(D1569="","",MIN(INT(H1569/J1569),I1569))</f>
        <v/>
      </c>
      <c r="M1569" s="27">
        <f>IF(D1569="","",INT((H1569-L1569*J1569)/J1569))</f>
        <v/>
      </c>
      <c r="N1569" s="27">
        <f>IF(D1569="","",INT((I1569-L1569)/J1569))</f>
        <v/>
      </c>
      <c r="O1569" s="27">
        <f>IF(D1569="","",H1569-L1569*J1569-M1569*J1569)</f>
        <v/>
      </c>
      <c r="P1569" s="27">
        <f>IF(D1569="","",I1569-L1569-N1569*J1569)</f>
        <v/>
      </c>
      <c r="Q1569" s="27">
        <f>IF(D1569="","",IF(AND(O1569&gt;0,P1569&gt;0),IF(O1569+P1569&lt;=J1569,1,2),IF(O1569+P1569&gt;0,1,0)))</f>
        <v/>
      </c>
      <c r="R1569" s="27">
        <f>IF(D1569="","",L1569+M1569+N1569+Q1569)</f>
        <v/>
      </c>
      <c r="S1569" s="27">
        <f>IF(D1569="","",SUMIFS('3_Package_List'!$H$2:$H$5001,'3_Package_List'!$E$2:$E$5001,C1569,'3_Package_List'!$G$2:$G$5001,D1569))</f>
        <v/>
      </c>
      <c r="T1569" s="27">
        <f>IF(D1569="","",SUMIFS('3_Package_List'!$J$2:$J$5001,'3_Package_List'!$E$2:$E$5001,C1569,'3_Package_List'!$G$2:$G$5001,D1569))</f>
        <v/>
      </c>
      <c r="U1569" s="27">
        <f>IF(D1569="","",COUNTIFS('3_Package_List'!$E$2:$E$5001,C1569,'3_Package_List'!$G$2:$G$5001,D1569))</f>
        <v/>
      </c>
      <c r="V1569" s="27">
        <f>IF(D1569="","",IF(U1569=0,"Not listed yet",IF(AND(S1569=H1569,T1569=I1569,U1569=R1569),"OK","Mismatch")))</f>
        <v/>
      </c>
    </row>
    <row r="1570">
      <c r="A1570" s="25" t="n"/>
      <c r="B1570" s="25" t="n"/>
      <c r="C1570" s="26" t="n"/>
      <c r="D1570" s="26" t="n"/>
      <c r="E1570" s="26" t="n"/>
      <c r="F1570" s="26" t="n"/>
      <c r="G1570" s="25" t="n"/>
      <c r="H1570" s="25" t="n"/>
      <c r="I1570" s="25" t="n"/>
      <c r="J1570" s="25" t="n"/>
      <c r="K1570" s="25" t="n"/>
      <c r="L1570" s="27">
        <f>IF(D1570="","",MIN(INT(H1570/J1570),I1570))</f>
        <v/>
      </c>
      <c r="M1570" s="27">
        <f>IF(D1570="","",INT((H1570-L1570*J1570)/J1570))</f>
        <v/>
      </c>
      <c r="N1570" s="27">
        <f>IF(D1570="","",INT((I1570-L1570)/J1570))</f>
        <v/>
      </c>
      <c r="O1570" s="27">
        <f>IF(D1570="","",H1570-L1570*J1570-M1570*J1570)</f>
        <v/>
      </c>
      <c r="P1570" s="27">
        <f>IF(D1570="","",I1570-L1570-N1570*J1570)</f>
        <v/>
      </c>
      <c r="Q1570" s="27">
        <f>IF(D1570="","",IF(AND(O1570&gt;0,P1570&gt;0),IF(O1570+P1570&lt;=J1570,1,2),IF(O1570+P1570&gt;0,1,0)))</f>
        <v/>
      </c>
      <c r="R1570" s="27">
        <f>IF(D1570="","",L1570+M1570+N1570+Q1570)</f>
        <v/>
      </c>
      <c r="S1570" s="27">
        <f>IF(D1570="","",SUMIFS('3_Package_List'!$H$2:$H$5001,'3_Package_List'!$E$2:$E$5001,C1570,'3_Package_List'!$G$2:$G$5001,D1570))</f>
        <v/>
      </c>
      <c r="T1570" s="27">
        <f>IF(D1570="","",SUMIFS('3_Package_List'!$J$2:$J$5001,'3_Package_List'!$E$2:$E$5001,C1570,'3_Package_List'!$G$2:$G$5001,D1570))</f>
        <v/>
      </c>
      <c r="U1570" s="27">
        <f>IF(D1570="","",COUNTIFS('3_Package_List'!$E$2:$E$5001,C1570,'3_Package_List'!$G$2:$G$5001,D1570))</f>
        <v/>
      </c>
      <c r="V1570" s="27">
        <f>IF(D1570="","",IF(U1570=0,"Not listed yet",IF(AND(S1570=H1570,T1570=I1570,U1570=R1570),"OK","Mismatch")))</f>
        <v/>
      </c>
    </row>
    <row r="1571">
      <c r="A1571" s="25" t="n"/>
      <c r="B1571" s="25" t="n"/>
      <c r="C1571" s="26" t="n"/>
      <c r="D1571" s="26" t="n"/>
      <c r="E1571" s="26" t="n"/>
      <c r="F1571" s="26" t="n"/>
      <c r="G1571" s="25" t="n"/>
      <c r="H1571" s="25" t="n"/>
      <c r="I1571" s="25" t="n"/>
      <c r="J1571" s="25" t="n"/>
      <c r="K1571" s="25" t="n"/>
      <c r="L1571" s="27">
        <f>IF(D1571="","",MIN(INT(H1571/J1571),I1571))</f>
        <v/>
      </c>
      <c r="M1571" s="27">
        <f>IF(D1571="","",INT((H1571-L1571*J1571)/J1571))</f>
        <v/>
      </c>
      <c r="N1571" s="27">
        <f>IF(D1571="","",INT((I1571-L1571)/J1571))</f>
        <v/>
      </c>
      <c r="O1571" s="27">
        <f>IF(D1571="","",H1571-L1571*J1571-M1571*J1571)</f>
        <v/>
      </c>
      <c r="P1571" s="27">
        <f>IF(D1571="","",I1571-L1571-N1571*J1571)</f>
        <v/>
      </c>
      <c r="Q1571" s="27">
        <f>IF(D1571="","",IF(AND(O1571&gt;0,P1571&gt;0),IF(O1571+P1571&lt;=J1571,1,2),IF(O1571+P1571&gt;0,1,0)))</f>
        <v/>
      </c>
      <c r="R1571" s="27">
        <f>IF(D1571="","",L1571+M1571+N1571+Q1571)</f>
        <v/>
      </c>
      <c r="S1571" s="27">
        <f>IF(D1571="","",SUMIFS('3_Package_List'!$H$2:$H$5001,'3_Package_List'!$E$2:$E$5001,C1571,'3_Package_List'!$G$2:$G$5001,D1571))</f>
        <v/>
      </c>
      <c r="T1571" s="27">
        <f>IF(D1571="","",SUMIFS('3_Package_List'!$J$2:$J$5001,'3_Package_List'!$E$2:$E$5001,C1571,'3_Package_List'!$G$2:$G$5001,D1571))</f>
        <v/>
      </c>
      <c r="U1571" s="27">
        <f>IF(D1571="","",COUNTIFS('3_Package_List'!$E$2:$E$5001,C1571,'3_Package_List'!$G$2:$G$5001,D1571))</f>
        <v/>
      </c>
      <c r="V1571" s="27">
        <f>IF(D1571="","",IF(U1571=0,"Not listed yet",IF(AND(S1571=H1571,T1571=I1571,U1571=R1571),"OK","Mismatch")))</f>
        <v/>
      </c>
    </row>
    <row r="1572">
      <c r="A1572" s="25" t="n"/>
      <c r="B1572" s="25" t="n"/>
      <c r="C1572" s="26" t="n"/>
      <c r="D1572" s="26" t="n"/>
      <c r="E1572" s="26" t="n"/>
      <c r="F1572" s="26" t="n"/>
      <c r="G1572" s="25" t="n"/>
      <c r="H1572" s="25" t="n"/>
      <c r="I1572" s="25" t="n"/>
      <c r="J1572" s="25" t="n"/>
      <c r="K1572" s="25" t="n"/>
      <c r="L1572" s="27">
        <f>IF(D1572="","",MIN(INT(H1572/J1572),I1572))</f>
        <v/>
      </c>
      <c r="M1572" s="27">
        <f>IF(D1572="","",INT((H1572-L1572*J1572)/J1572))</f>
        <v/>
      </c>
      <c r="N1572" s="27">
        <f>IF(D1572="","",INT((I1572-L1572)/J1572))</f>
        <v/>
      </c>
      <c r="O1572" s="27">
        <f>IF(D1572="","",H1572-L1572*J1572-M1572*J1572)</f>
        <v/>
      </c>
      <c r="P1572" s="27">
        <f>IF(D1572="","",I1572-L1572-N1572*J1572)</f>
        <v/>
      </c>
      <c r="Q1572" s="27">
        <f>IF(D1572="","",IF(AND(O1572&gt;0,P1572&gt;0),IF(O1572+P1572&lt;=J1572,1,2),IF(O1572+P1572&gt;0,1,0)))</f>
        <v/>
      </c>
      <c r="R1572" s="27">
        <f>IF(D1572="","",L1572+M1572+N1572+Q1572)</f>
        <v/>
      </c>
      <c r="S1572" s="27">
        <f>IF(D1572="","",SUMIFS('3_Package_List'!$H$2:$H$5001,'3_Package_List'!$E$2:$E$5001,C1572,'3_Package_List'!$G$2:$G$5001,D1572))</f>
        <v/>
      </c>
      <c r="T1572" s="27">
        <f>IF(D1572="","",SUMIFS('3_Package_List'!$J$2:$J$5001,'3_Package_List'!$E$2:$E$5001,C1572,'3_Package_List'!$G$2:$G$5001,D1572))</f>
        <v/>
      </c>
      <c r="U1572" s="27">
        <f>IF(D1572="","",COUNTIFS('3_Package_List'!$E$2:$E$5001,C1572,'3_Package_List'!$G$2:$G$5001,D1572))</f>
        <v/>
      </c>
      <c r="V1572" s="27">
        <f>IF(D1572="","",IF(U1572=0,"Not listed yet",IF(AND(S1572=H1572,T1572=I1572,U1572=R1572),"OK","Mismatch")))</f>
        <v/>
      </c>
    </row>
    <row r="1573">
      <c r="A1573" s="25" t="n"/>
      <c r="B1573" s="25" t="n"/>
      <c r="C1573" s="26" t="n"/>
      <c r="D1573" s="26" t="n"/>
      <c r="E1573" s="26" t="n"/>
      <c r="F1573" s="26" t="n"/>
      <c r="G1573" s="25" t="n"/>
      <c r="H1573" s="25" t="n"/>
      <c r="I1573" s="25" t="n"/>
      <c r="J1573" s="25" t="n"/>
      <c r="K1573" s="25" t="n"/>
      <c r="L1573" s="27">
        <f>IF(D1573="","",MIN(INT(H1573/J1573),I1573))</f>
        <v/>
      </c>
      <c r="M1573" s="27">
        <f>IF(D1573="","",INT((H1573-L1573*J1573)/J1573))</f>
        <v/>
      </c>
      <c r="N1573" s="27">
        <f>IF(D1573="","",INT((I1573-L1573)/J1573))</f>
        <v/>
      </c>
      <c r="O1573" s="27">
        <f>IF(D1573="","",H1573-L1573*J1573-M1573*J1573)</f>
        <v/>
      </c>
      <c r="P1573" s="27">
        <f>IF(D1573="","",I1573-L1573-N1573*J1573)</f>
        <v/>
      </c>
      <c r="Q1573" s="27">
        <f>IF(D1573="","",IF(AND(O1573&gt;0,P1573&gt;0),IF(O1573+P1573&lt;=J1573,1,2),IF(O1573+P1573&gt;0,1,0)))</f>
        <v/>
      </c>
      <c r="R1573" s="27">
        <f>IF(D1573="","",L1573+M1573+N1573+Q1573)</f>
        <v/>
      </c>
      <c r="S1573" s="27">
        <f>IF(D1573="","",SUMIFS('3_Package_List'!$H$2:$H$5001,'3_Package_List'!$E$2:$E$5001,C1573,'3_Package_List'!$G$2:$G$5001,D1573))</f>
        <v/>
      </c>
      <c r="T1573" s="27">
        <f>IF(D1573="","",SUMIFS('3_Package_List'!$J$2:$J$5001,'3_Package_List'!$E$2:$E$5001,C1573,'3_Package_List'!$G$2:$G$5001,D1573))</f>
        <v/>
      </c>
      <c r="U1573" s="27">
        <f>IF(D1573="","",COUNTIFS('3_Package_List'!$E$2:$E$5001,C1573,'3_Package_List'!$G$2:$G$5001,D1573))</f>
        <v/>
      </c>
      <c r="V1573" s="27">
        <f>IF(D1573="","",IF(U1573=0,"Not listed yet",IF(AND(S1573=H1573,T1573=I1573,U1573=R1573),"OK","Mismatch")))</f>
        <v/>
      </c>
    </row>
    <row r="1574">
      <c r="A1574" s="25" t="n"/>
      <c r="B1574" s="25" t="n"/>
      <c r="C1574" s="26" t="n"/>
      <c r="D1574" s="26" t="n"/>
      <c r="E1574" s="26" t="n"/>
      <c r="F1574" s="26" t="n"/>
      <c r="G1574" s="25" t="n"/>
      <c r="H1574" s="25" t="n"/>
      <c r="I1574" s="25" t="n"/>
      <c r="J1574" s="25" t="n"/>
      <c r="K1574" s="25" t="n"/>
      <c r="L1574" s="27">
        <f>IF(D1574="","",MIN(INT(H1574/J1574),I1574))</f>
        <v/>
      </c>
      <c r="M1574" s="27">
        <f>IF(D1574="","",INT((H1574-L1574*J1574)/J1574))</f>
        <v/>
      </c>
      <c r="N1574" s="27">
        <f>IF(D1574="","",INT((I1574-L1574)/J1574))</f>
        <v/>
      </c>
      <c r="O1574" s="27">
        <f>IF(D1574="","",H1574-L1574*J1574-M1574*J1574)</f>
        <v/>
      </c>
      <c r="P1574" s="27">
        <f>IF(D1574="","",I1574-L1574-N1574*J1574)</f>
        <v/>
      </c>
      <c r="Q1574" s="27">
        <f>IF(D1574="","",IF(AND(O1574&gt;0,P1574&gt;0),IF(O1574+P1574&lt;=J1574,1,2),IF(O1574+P1574&gt;0,1,0)))</f>
        <v/>
      </c>
      <c r="R1574" s="27">
        <f>IF(D1574="","",L1574+M1574+N1574+Q1574)</f>
        <v/>
      </c>
      <c r="S1574" s="27">
        <f>IF(D1574="","",SUMIFS('3_Package_List'!$H$2:$H$5001,'3_Package_List'!$E$2:$E$5001,C1574,'3_Package_List'!$G$2:$G$5001,D1574))</f>
        <v/>
      </c>
      <c r="T1574" s="27">
        <f>IF(D1574="","",SUMIFS('3_Package_List'!$J$2:$J$5001,'3_Package_List'!$E$2:$E$5001,C1574,'3_Package_List'!$G$2:$G$5001,D1574))</f>
        <v/>
      </c>
      <c r="U1574" s="27">
        <f>IF(D1574="","",COUNTIFS('3_Package_List'!$E$2:$E$5001,C1574,'3_Package_List'!$G$2:$G$5001,D1574))</f>
        <v/>
      </c>
      <c r="V1574" s="27">
        <f>IF(D1574="","",IF(U1574=0,"Not listed yet",IF(AND(S1574=H1574,T1574=I1574,U1574=R1574),"OK","Mismatch")))</f>
        <v/>
      </c>
    </row>
    <row r="1575">
      <c r="A1575" s="25" t="n"/>
      <c r="B1575" s="25" t="n"/>
      <c r="C1575" s="26" t="n"/>
      <c r="D1575" s="26" t="n"/>
      <c r="E1575" s="26" t="n"/>
      <c r="F1575" s="26" t="n"/>
      <c r="G1575" s="25" t="n"/>
      <c r="H1575" s="25" t="n"/>
      <c r="I1575" s="25" t="n"/>
      <c r="J1575" s="25" t="n"/>
      <c r="K1575" s="25" t="n"/>
      <c r="L1575" s="27">
        <f>IF(D1575="","",MIN(INT(H1575/J1575),I1575))</f>
        <v/>
      </c>
      <c r="M1575" s="27">
        <f>IF(D1575="","",INT((H1575-L1575*J1575)/J1575))</f>
        <v/>
      </c>
      <c r="N1575" s="27">
        <f>IF(D1575="","",INT((I1575-L1575)/J1575))</f>
        <v/>
      </c>
      <c r="O1575" s="27">
        <f>IF(D1575="","",H1575-L1575*J1575-M1575*J1575)</f>
        <v/>
      </c>
      <c r="P1575" s="27">
        <f>IF(D1575="","",I1575-L1575-N1575*J1575)</f>
        <v/>
      </c>
      <c r="Q1575" s="27">
        <f>IF(D1575="","",IF(AND(O1575&gt;0,P1575&gt;0),IF(O1575+P1575&lt;=J1575,1,2),IF(O1575+P1575&gt;0,1,0)))</f>
        <v/>
      </c>
      <c r="R1575" s="27">
        <f>IF(D1575="","",L1575+M1575+N1575+Q1575)</f>
        <v/>
      </c>
      <c r="S1575" s="27">
        <f>IF(D1575="","",SUMIFS('3_Package_List'!$H$2:$H$5001,'3_Package_List'!$E$2:$E$5001,C1575,'3_Package_List'!$G$2:$G$5001,D1575))</f>
        <v/>
      </c>
      <c r="T1575" s="27">
        <f>IF(D1575="","",SUMIFS('3_Package_List'!$J$2:$J$5001,'3_Package_List'!$E$2:$E$5001,C1575,'3_Package_List'!$G$2:$G$5001,D1575))</f>
        <v/>
      </c>
      <c r="U1575" s="27">
        <f>IF(D1575="","",COUNTIFS('3_Package_List'!$E$2:$E$5001,C1575,'3_Package_List'!$G$2:$G$5001,D1575))</f>
        <v/>
      </c>
      <c r="V1575" s="27">
        <f>IF(D1575="","",IF(U1575=0,"Not listed yet",IF(AND(S1575=H1575,T1575=I1575,U1575=R1575),"OK","Mismatch")))</f>
        <v/>
      </c>
    </row>
    <row r="1576">
      <c r="A1576" s="25" t="n"/>
      <c r="B1576" s="25" t="n"/>
      <c r="C1576" s="26" t="n"/>
      <c r="D1576" s="26" t="n"/>
      <c r="E1576" s="26" t="n"/>
      <c r="F1576" s="26" t="n"/>
      <c r="G1576" s="25" t="n"/>
      <c r="H1576" s="25" t="n"/>
      <c r="I1576" s="25" t="n"/>
      <c r="J1576" s="25" t="n"/>
      <c r="K1576" s="25" t="n"/>
      <c r="L1576" s="27">
        <f>IF(D1576="","",MIN(INT(H1576/J1576),I1576))</f>
        <v/>
      </c>
      <c r="M1576" s="27">
        <f>IF(D1576="","",INT((H1576-L1576*J1576)/J1576))</f>
        <v/>
      </c>
      <c r="N1576" s="27">
        <f>IF(D1576="","",INT((I1576-L1576)/J1576))</f>
        <v/>
      </c>
      <c r="O1576" s="27">
        <f>IF(D1576="","",H1576-L1576*J1576-M1576*J1576)</f>
        <v/>
      </c>
      <c r="P1576" s="27">
        <f>IF(D1576="","",I1576-L1576-N1576*J1576)</f>
        <v/>
      </c>
      <c r="Q1576" s="27">
        <f>IF(D1576="","",IF(AND(O1576&gt;0,P1576&gt;0),IF(O1576+P1576&lt;=J1576,1,2),IF(O1576+P1576&gt;0,1,0)))</f>
        <v/>
      </c>
      <c r="R1576" s="27">
        <f>IF(D1576="","",L1576+M1576+N1576+Q1576)</f>
        <v/>
      </c>
      <c r="S1576" s="27">
        <f>IF(D1576="","",SUMIFS('3_Package_List'!$H$2:$H$5001,'3_Package_List'!$E$2:$E$5001,C1576,'3_Package_List'!$G$2:$G$5001,D1576))</f>
        <v/>
      </c>
      <c r="T1576" s="27">
        <f>IF(D1576="","",SUMIFS('3_Package_List'!$J$2:$J$5001,'3_Package_List'!$E$2:$E$5001,C1576,'3_Package_List'!$G$2:$G$5001,D1576))</f>
        <v/>
      </c>
      <c r="U1576" s="27">
        <f>IF(D1576="","",COUNTIFS('3_Package_List'!$E$2:$E$5001,C1576,'3_Package_List'!$G$2:$G$5001,D1576))</f>
        <v/>
      </c>
      <c r="V1576" s="27">
        <f>IF(D1576="","",IF(U1576=0,"Not listed yet",IF(AND(S1576=H1576,T1576=I1576,U1576=R1576),"OK","Mismatch")))</f>
        <v/>
      </c>
    </row>
    <row r="1577">
      <c r="A1577" s="25" t="n"/>
      <c r="B1577" s="25" t="n"/>
      <c r="C1577" s="26" t="n"/>
      <c r="D1577" s="26" t="n"/>
      <c r="E1577" s="26" t="n"/>
      <c r="F1577" s="26" t="n"/>
      <c r="G1577" s="25" t="n"/>
      <c r="H1577" s="25" t="n"/>
      <c r="I1577" s="25" t="n"/>
      <c r="J1577" s="25" t="n"/>
      <c r="K1577" s="25" t="n"/>
      <c r="L1577" s="27">
        <f>IF(D1577="","",MIN(INT(H1577/J1577),I1577))</f>
        <v/>
      </c>
      <c r="M1577" s="27">
        <f>IF(D1577="","",INT((H1577-L1577*J1577)/J1577))</f>
        <v/>
      </c>
      <c r="N1577" s="27">
        <f>IF(D1577="","",INT((I1577-L1577)/J1577))</f>
        <v/>
      </c>
      <c r="O1577" s="27">
        <f>IF(D1577="","",H1577-L1577*J1577-M1577*J1577)</f>
        <v/>
      </c>
      <c r="P1577" s="27">
        <f>IF(D1577="","",I1577-L1577-N1577*J1577)</f>
        <v/>
      </c>
      <c r="Q1577" s="27">
        <f>IF(D1577="","",IF(AND(O1577&gt;0,P1577&gt;0),IF(O1577+P1577&lt;=J1577,1,2),IF(O1577+P1577&gt;0,1,0)))</f>
        <v/>
      </c>
      <c r="R1577" s="27">
        <f>IF(D1577="","",L1577+M1577+N1577+Q1577)</f>
        <v/>
      </c>
      <c r="S1577" s="27">
        <f>IF(D1577="","",SUMIFS('3_Package_List'!$H$2:$H$5001,'3_Package_List'!$E$2:$E$5001,C1577,'3_Package_List'!$G$2:$G$5001,D1577))</f>
        <v/>
      </c>
      <c r="T1577" s="27">
        <f>IF(D1577="","",SUMIFS('3_Package_List'!$J$2:$J$5001,'3_Package_List'!$E$2:$E$5001,C1577,'3_Package_List'!$G$2:$G$5001,D1577))</f>
        <v/>
      </c>
      <c r="U1577" s="27">
        <f>IF(D1577="","",COUNTIFS('3_Package_List'!$E$2:$E$5001,C1577,'3_Package_List'!$G$2:$G$5001,D1577))</f>
        <v/>
      </c>
      <c r="V1577" s="27">
        <f>IF(D1577="","",IF(U1577=0,"Not listed yet",IF(AND(S1577=H1577,T1577=I1577,U1577=R1577),"OK","Mismatch")))</f>
        <v/>
      </c>
    </row>
    <row r="1578">
      <c r="A1578" s="25" t="n"/>
      <c r="B1578" s="25" t="n"/>
      <c r="C1578" s="26" t="n"/>
      <c r="D1578" s="26" t="n"/>
      <c r="E1578" s="26" t="n"/>
      <c r="F1578" s="26" t="n"/>
      <c r="G1578" s="25" t="n"/>
      <c r="H1578" s="25" t="n"/>
      <c r="I1578" s="25" t="n"/>
      <c r="J1578" s="25" t="n"/>
      <c r="K1578" s="25" t="n"/>
      <c r="L1578" s="27">
        <f>IF(D1578="","",MIN(INT(H1578/J1578),I1578))</f>
        <v/>
      </c>
      <c r="M1578" s="27">
        <f>IF(D1578="","",INT((H1578-L1578*J1578)/J1578))</f>
        <v/>
      </c>
      <c r="N1578" s="27">
        <f>IF(D1578="","",INT((I1578-L1578)/J1578))</f>
        <v/>
      </c>
      <c r="O1578" s="27">
        <f>IF(D1578="","",H1578-L1578*J1578-M1578*J1578)</f>
        <v/>
      </c>
      <c r="P1578" s="27">
        <f>IF(D1578="","",I1578-L1578-N1578*J1578)</f>
        <v/>
      </c>
      <c r="Q1578" s="27">
        <f>IF(D1578="","",IF(AND(O1578&gt;0,P1578&gt;0),IF(O1578+P1578&lt;=J1578,1,2),IF(O1578+P1578&gt;0,1,0)))</f>
        <v/>
      </c>
      <c r="R1578" s="27">
        <f>IF(D1578="","",L1578+M1578+N1578+Q1578)</f>
        <v/>
      </c>
      <c r="S1578" s="27">
        <f>IF(D1578="","",SUMIFS('3_Package_List'!$H$2:$H$5001,'3_Package_List'!$E$2:$E$5001,C1578,'3_Package_List'!$G$2:$G$5001,D1578))</f>
        <v/>
      </c>
      <c r="T1578" s="27">
        <f>IF(D1578="","",SUMIFS('3_Package_List'!$J$2:$J$5001,'3_Package_List'!$E$2:$E$5001,C1578,'3_Package_List'!$G$2:$G$5001,D1578))</f>
        <v/>
      </c>
      <c r="U1578" s="27">
        <f>IF(D1578="","",COUNTIFS('3_Package_List'!$E$2:$E$5001,C1578,'3_Package_List'!$G$2:$G$5001,D1578))</f>
        <v/>
      </c>
      <c r="V1578" s="27">
        <f>IF(D1578="","",IF(U1578=0,"Not listed yet",IF(AND(S1578=H1578,T1578=I1578,U1578=R1578),"OK","Mismatch")))</f>
        <v/>
      </c>
    </row>
    <row r="1579">
      <c r="A1579" s="25" t="n"/>
      <c r="B1579" s="25" t="n"/>
      <c r="C1579" s="26" t="n"/>
      <c r="D1579" s="26" t="n"/>
      <c r="E1579" s="26" t="n"/>
      <c r="F1579" s="26" t="n"/>
      <c r="G1579" s="25" t="n"/>
      <c r="H1579" s="25" t="n"/>
      <c r="I1579" s="25" t="n"/>
      <c r="J1579" s="25" t="n"/>
      <c r="K1579" s="25" t="n"/>
      <c r="L1579" s="27">
        <f>IF(D1579="","",MIN(INT(H1579/J1579),I1579))</f>
        <v/>
      </c>
      <c r="M1579" s="27">
        <f>IF(D1579="","",INT((H1579-L1579*J1579)/J1579))</f>
        <v/>
      </c>
      <c r="N1579" s="27">
        <f>IF(D1579="","",INT((I1579-L1579)/J1579))</f>
        <v/>
      </c>
      <c r="O1579" s="27">
        <f>IF(D1579="","",H1579-L1579*J1579-M1579*J1579)</f>
        <v/>
      </c>
      <c r="P1579" s="27">
        <f>IF(D1579="","",I1579-L1579-N1579*J1579)</f>
        <v/>
      </c>
      <c r="Q1579" s="27">
        <f>IF(D1579="","",IF(AND(O1579&gt;0,P1579&gt;0),IF(O1579+P1579&lt;=J1579,1,2),IF(O1579+P1579&gt;0,1,0)))</f>
        <v/>
      </c>
      <c r="R1579" s="27">
        <f>IF(D1579="","",L1579+M1579+N1579+Q1579)</f>
        <v/>
      </c>
      <c r="S1579" s="27">
        <f>IF(D1579="","",SUMIFS('3_Package_List'!$H$2:$H$5001,'3_Package_List'!$E$2:$E$5001,C1579,'3_Package_List'!$G$2:$G$5001,D1579))</f>
        <v/>
      </c>
      <c r="T1579" s="27">
        <f>IF(D1579="","",SUMIFS('3_Package_List'!$J$2:$J$5001,'3_Package_List'!$E$2:$E$5001,C1579,'3_Package_List'!$G$2:$G$5001,D1579))</f>
        <v/>
      </c>
      <c r="U1579" s="27">
        <f>IF(D1579="","",COUNTIFS('3_Package_List'!$E$2:$E$5001,C1579,'3_Package_List'!$G$2:$G$5001,D1579))</f>
        <v/>
      </c>
      <c r="V1579" s="27">
        <f>IF(D1579="","",IF(U1579=0,"Not listed yet",IF(AND(S1579=H1579,T1579=I1579,U1579=R1579),"OK","Mismatch")))</f>
        <v/>
      </c>
    </row>
    <row r="1580">
      <c r="A1580" s="25" t="n"/>
      <c r="B1580" s="25" t="n"/>
      <c r="C1580" s="26" t="n"/>
      <c r="D1580" s="26" t="n"/>
      <c r="E1580" s="26" t="n"/>
      <c r="F1580" s="26" t="n"/>
      <c r="G1580" s="25" t="n"/>
      <c r="H1580" s="25" t="n"/>
      <c r="I1580" s="25" t="n"/>
      <c r="J1580" s="25" t="n"/>
      <c r="K1580" s="25" t="n"/>
      <c r="L1580" s="27">
        <f>IF(D1580="","",MIN(INT(H1580/J1580),I1580))</f>
        <v/>
      </c>
      <c r="M1580" s="27">
        <f>IF(D1580="","",INT((H1580-L1580*J1580)/J1580))</f>
        <v/>
      </c>
      <c r="N1580" s="27">
        <f>IF(D1580="","",INT((I1580-L1580)/J1580))</f>
        <v/>
      </c>
      <c r="O1580" s="27">
        <f>IF(D1580="","",H1580-L1580*J1580-M1580*J1580)</f>
        <v/>
      </c>
      <c r="P1580" s="27">
        <f>IF(D1580="","",I1580-L1580-N1580*J1580)</f>
        <v/>
      </c>
      <c r="Q1580" s="27">
        <f>IF(D1580="","",IF(AND(O1580&gt;0,P1580&gt;0),IF(O1580+P1580&lt;=J1580,1,2),IF(O1580+P1580&gt;0,1,0)))</f>
        <v/>
      </c>
      <c r="R1580" s="27">
        <f>IF(D1580="","",L1580+M1580+N1580+Q1580)</f>
        <v/>
      </c>
      <c r="S1580" s="27">
        <f>IF(D1580="","",SUMIFS('3_Package_List'!$H$2:$H$5001,'3_Package_List'!$E$2:$E$5001,C1580,'3_Package_List'!$G$2:$G$5001,D1580))</f>
        <v/>
      </c>
      <c r="T1580" s="27">
        <f>IF(D1580="","",SUMIFS('3_Package_List'!$J$2:$J$5001,'3_Package_List'!$E$2:$E$5001,C1580,'3_Package_List'!$G$2:$G$5001,D1580))</f>
        <v/>
      </c>
      <c r="U1580" s="27">
        <f>IF(D1580="","",COUNTIFS('3_Package_List'!$E$2:$E$5001,C1580,'3_Package_List'!$G$2:$G$5001,D1580))</f>
        <v/>
      </c>
      <c r="V1580" s="27">
        <f>IF(D1580="","",IF(U1580=0,"Not listed yet",IF(AND(S1580=H1580,T1580=I1580,U1580=R1580),"OK","Mismatch")))</f>
        <v/>
      </c>
    </row>
    <row r="1581">
      <c r="A1581" s="25" t="n"/>
      <c r="B1581" s="25" t="n"/>
      <c r="C1581" s="26" t="n"/>
      <c r="D1581" s="26" t="n"/>
      <c r="E1581" s="26" t="n"/>
      <c r="F1581" s="26" t="n"/>
      <c r="G1581" s="25" t="n"/>
      <c r="H1581" s="25" t="n"/>
      <c r="I1581" s="25" t="n"/>
      <c r="J1581" s="25" t="n"/>
      <c r="K1581" s="25" t="n"/>
      <c r="L1581" s="27">
        <f>IF(D1581="","",MIN(INT(H1581/J1581),I1581))</f>
        <v/>
      </c>
      <c r="M1581" s="27">
        <f>IF(D1581="","",INT((H1581-L1581*J1581)/J1581))</f>
        <v/>
      </c>
      <c r="N1581" s="27">
        <f>IF(D1581="","",INT((I1581-L1581)/J1581))</f>
        <v/>
      </c>
      <c r="O1581" s="27">
        <f>IF(D1581="","",H1581-L1581*J1581-M1581*J1581)</f>
        <v/>
      </c>
      <c r="P1581" s="27">
        <f>IF(D1581="","",I1581-L1581-N1581*J1581)</f>
        <v/>
      </c>
      <c r="Q1581" s="27">
        <f>IF(D1581="","",IF(AND(O1581&gt;0,P1581&gt;0),IF(O1581+P1581&lt;=J1581,1,2),IF(O1581+P1581&gt;0,1,0)))</f>
        <v/>
      </c>
      <c r="R1581" s="27">
        <f>IF(D1581="","",L1581+M1581+N1581+Q1581)</f>
        <v/>
      </c>
      <c r="S1581" s="27">
        <f>IF(D1581="","",SUMIFS('3_Package_List'!$H$2:$H$5001,'3_Package_List'!$E$2:$E$5001,C1581,'3_Package_List'!$G$2:$G$5001,D1581))</f>
        <v/>
      </c>
      <c r="T1581" s="27">
        <f>IF(D1581="","",SUMIFS('3_Package_List'!$J$2:$J$5001,'3_Package_List'!$E$2:$E$5001,C1581,'3_Package_List'!$G$2:$G$5001,D1581))</f>
        <v/>
      </c>
      <c r="U1581" s="27">
        <f>IF(D1581="","",COUNTIFS('3_Package_List'!$E$2:$E$5001,C1581,'3_Package_List'!$G$2:$G$5001,D1581))</f>
        <v/>
      </c>
      <c r="V1581" s="27">
        <f>IF(D1581="","",IF(U1581=0,"Not listed yet",IF(AND(S1581=H1581,T1581=I1581,U1581=R1581),"OK","Mismatch")))</f>
        <v/>
      </c>
    </row>
    <row r="1582">
      <c r="A1582" s="25" t="n"/>
      <c r="B1582" s="25" t="n"/>
      <c r="C1582" s="26" t="n"/>
      <c r="D1582" s="26" t="n"/>
      <c r="E1582" s="26" t="n"/>
      <c r="F1582" s="26" t="n"/>
      <c r="G1582" s="25" t="n"/>
      <c r="H1582" s="25" t="n"/>
      <c r="I1582" s="25" t="n"/>
      <c r="J1582" s="25" t="n"/>
      <c r="K1582" s="25" t="n"/>
      <c r="L1582" s="27">
        <f>IF(D1582="","",MIN(INT(H1582/J1582),I1582))</f>
        <v/>
      </c>
      <c r="M1582" s="27">
        <f>IF(D1582="","",INT((H1582-L1582*J1582)/J1582))</f>
        <v/>
      </c>
      <c r="N1582" s="27">
        <f>IF(D1582="","",INT((I1582-L1582)/J1582))</f>
        <v/>
      </c>
      <c r="O1582" s="27">
        <f>IF(D1582="","",H1582-L1582*J1582-M1582*J1582)</f>
        <v/>
      </c>
      <c r="P1582" s="27">
        <f>IF(D1582="","",I1582-L1582-N1582*J1582)</f>
        <v/>
      </c>
      <c r="Q1582" s="27">
        <f>IF(D1582="","",IF(AND(O1582&gt;0,P1582&gt;0),IF(O1582+P1582&lt;=J1582,1,2),IF(O1582+P1582&gt;0,1,0)))</f>
        <v/>
      </c>
      <c r="R1582" s="27">
        <f>IF(D1582="","",L1582+M1582+N1582+Q1582)</f>
        <v/>
      </c>
      <c r="S1582" s="27">
        <f>IF(D1582="","",SUMIFS('3_Package_List'!$H$2:$H$5001,'3_Package_List'!$E$2:$E$5001,C1582,'3_Package_List'!$G$2:$G$5001,D1582))</f>
        <v/>
      </c>
      <c r="T1582" s="27">
        <f>IF(D1582="","",SUMIFS('3_Package_List'!$J$2:$J$5001,'3_Package_List'!$E$2:$E$5001,C1582,'3_Package_List'!$G$2:$G$5001,D1582))</f>
        <v/>
      </c>
      <c r="U1582" s="27">
        <f>IF(D1582="","",COUNTIFS('3_Package_List'!$E$2:$E$5001,C1582,'3_Package_List'!$G$2:$G$5001,D1582))</f>
        <v/>
      </c>
      <c r="V1582" s="27">
        <f>IF(D1582="","",IF(U1582=0,"Not listed yet",IF(AND(S1582=H1582,T1582=I1582,U1582=R1582),"OK","Mismatch")))</f>
        <v/>
      </c>
    </row>
    <row r="1583">
      <c r="A1583" s="25" t="n"/>
      <c r="B1583" s="25" t="n"/>
      <c r="C1583" s="26" t="n"/>
      <c r="D1583" s="26" t="n"/>
      <c r="E1583" s="26" t="n"/>
      <c r="F1583" s="26" t="n"/>
      <c r="G1583" s="25" t="n"/>
      <c r="H1583" s="25" t="n"/>
      <c r="I1583" s="25" t="n"/>
      <c r="J1583" s="25" t="n"/>
      <c r="K1583" s="25" t="n"/>
      <c r="L1583" s="27">
        <f>IF(D1583="","",MIN(INT(H1583/J1583),I1583))</f>
        <v/>
      </c>
      <c r="M1583" s="27">
        <f>IF(D1583="","",INT((H1583-L1583*J1583)/J1583))</f>
        <v/>
      </c>
      <c r="N1583" s="27">
        <f>IF(D1583="","",INT((I1583-L1583)/J1583))</f>
        <v/>
      </c>
      <c r="O1583" s="27">
        <f>IF(D1583="","",H1583-L1583*J1583-M1583*J1583)</f>
        <v/>
      </c>
      <c r="P1583" s="27">
        <f>IF(D1583="","",I1583-L1583-N1583*J1583)</f>
        <v/>
      </c>
      <c r="Q1583" s="27">
        <f>IF(D1583="","",IF(AND(O1583&gt;0,P1583&gt;0),IF(O1583+P1583&lt;=J1583,1,2),IF(O1583+P1583&gt;0,1,0)))</f>
        <v/>
      </c>
      <c r="R1583" s="27">
        <f>IF(D1583="","",L1583+M1583+N1583+Q1583)</f>
        <v/>
      </c>
      <c r="S1583" s="27">
        <f>IF(D1583="","",SUMIFS('3_Package_List'!$H$2:$H$5001,'3_Package_List'!$E$2:$E$5001,C1583,'3_Package_List'!$G$2:$G$5001,D1583))</f>
        <v/>
      </c>
      <c r="T1583" s="27">
        <f>IF(D1583="","",SUMIFS('3_Package_List'!$J$2:$J$5001,'3_Package_List'!$E$2:$E$5001,C1583,'3_Package_List'!$G$2:$G$5001,D1583))</f>
        <v/>
      </c>
      <c r="U1583" s="27">
        <f>IF(D1583="","",COUNTIFS('3_Package_List'!$E$2:$E$5001,C1583,'3_Package_List'!$G$2:$G$5001,D1583))</f>
        <v/>
      </c>
      <c r="V1583" s="27">
        <f>IF(D1583="","",IF(U1583=0,"Not listed yet",IF(AND(S1583=H1583,T1583=I1583,U1583=R1583),"OK","Mismatch")))</f>
        <v/>
      </c>
    </row>
    <row r="1584">
      <c r="A1584" s="25" t="n"/>
      <c r="B1584" s="25" t="n"/>
      <c r="C1584" s="26" t="n"/>
      <c r="D1584" s="26" t="n"/>
      <c r="E1584" s="26" t="n"/>
      <c r="F1584" s="26" t="n"/>
      <c r="G1584" s="25" t="n"/>
      <c r="H1584" s="25" t="n"/>
      <c r="I1584" s="25" t="n"/>
      <c r="J1584" s="25" t="n"/>
      <c r="K1584" s="25" t="n"/>
      <c r="L1584" s="27">
        <f>IF(D1584="","",MIN(INT(H1584/J1584),I1584))</f>
        <v/>
      </c>
      <c r="M1584" s="27">
        <f>IF(D1584="","",INT((H1584-L1584*J1584)/J1584))</f>
        <v/>
      </c>
      <c r="N1584" s="27">
        <f>IF(D1584="","",INT((I1584-L1584)/J1584))</f>
        <v/>
      </c>
      <c r="O1584" s="27">
        <f>IF(D1584="","",H1584-L1584*J1584-M1584*J1584)</f>
        <v/>
      </c>
      <c r="P1584" s="27">
        <f>IF(D1584="","",I1584-L1584-N1584*J1584)</f>
        <v/>
      </c>
      <c r="Q1584" s="27">
        <f>IF(D1584="","",IF(AND(O1584&gt;0,P1584&gt;0),IF(O1584+P1584&lt;=J1584,1,2),IF(O1584+P1584&gt;0,1,0)))</f>
        <v/>
      </c>
      <c r="R1584" s="27">
        <f>IF(D1584="","",L1584+M1584+N1584+Q1584)</f>
        <v/>
      </c>
      <c r="S1584" s="27">
        <f>IF(D1584="","",SUMIFS('3_Package_List'!$H$2:$H$5001,'3_Package_List'!$E$2:$E$5001,C1584,'3_Package_List'!$G$2:$G$5001,D1584))</f>
        <v/>
      </c>
      <c r="T1584" s="27">
        <f>IF(D1584="","",SUMIFS('3_Package_List'!$J$2:$J$5001,'3_Package_List'!$E$2:$E$5001,C1584,'3_Package_List'!$G$2:$G$5001,D1584))</f>
        <v/>
      </c>
      <c r="U1584" s="27">
        <f>IF(D1584="","",COUNTIFS('3_Package_List'!$E$2:$E$5001,C1584,'3_Package_List'!$G$2:$G$5001,D1584))</f>
        <v/>
      </c>
      <c r="V1584" s="27">
        <f>IF(D1584="","",IF(U1584=0,"Not listed yet",IF(AND(S1584=H1584,T1584=I1584,U1584=R1584),"OK","Mismatch")))</f>
        <v/>
      </c>
    </row>
    <row r="1585">
      <c r="A1585" s="25" t="n"/>
      <c r="B1585" s="25" t="n"/>
      <c r="C1585" s="26" t="n"/>
      <c r="D1585" s="26" t="n"/>
      <c r="E1585" s="26" t="n"/>
      <c r="F1585" s="26" t="n"/>
      <c r="G1585" s="25" t="n"/>
      <c r="H1585" s="25" t="n"/>
      <c r="I1585" s="25" t="n"/>
      <c r="J1585" s="25" t="n"/>
      <c r="K1585" s="25" t="n"/>
      <c r="L1585" s="27">
        <f>IF(D1585="","",MIN(INT(H1585/J1585),I1585))</f>
        <v/>
      </c>
      <c r="M1585" s="27">
        <f>IF(D1585="","",INT((H1585-L1585*J1585)/J1585))</f>
        <v/>
      </c>
      <c r="N1585" s="27">
        <f>IF(D1585="","",INT((I1585-L1585)/J1585))</f>
        <v/>
      </c>
      <c r="O1585" s="27">
        <f>IF(D1585="","",H1585-L1585*J1585-M1585*J1585)</f>
        <v/>
      </c>
      <c r="P1585" s="27">
        <f>IF(D1585="","",I1585-L1585-N1585*J1585)</f>
        <v/>
      </c>
      <c r="Q1585" s="27">
        <f>IF(D1585="","",IF(AND(O1585&gt;0,P1585&gt;0),IF(O1585+P1585&lt;=J1585,1,2),IF(O1585+P1585&gt;0,1,0)))</f>
        <v/>
      </c>
      <c r="R1585" s="27">
        <f>IF(D1585="","",L1585+M1585+N1585+Q1585)</f>
        <v/>
      </c>
      <c r="S1585" s="27">
        <f>IF(D1585="","",SUMIFS('3_Package_List'!$H$2:$H$5001,'3_Package_List'!$E$2:$E$5001,C1585,'3_Package_List'!$G$2:$G$5001,D1585))</f>
        <v/>
      </c>
      <c r="T1585" s="27">
        <f>IF(D1585="","",SUMIFS('3_Package_List'!$J$2:$J$5001,'3_Package_List'!$E$2:$E$5001,C1585,'3_Package_List'!$G$2:$G$5001,D1585))</f>
        <v/>
      </c>
      <c r="U1585" s="27">
        <f>IF(D1585="","",COUNTIFS('3_Package_List'!$E$2:$E$5001,C1585,'3_Package_List'!$G$2:$G$5001,D1585))</f>
        <v/>
      </c>
      <c r="V1585" s="27">
        <f>IF(D1585="","",IF(U1585=0,"Not listed yet",IF(AND(S1585=H1585,T1585=I1585,U1585=R1585),"OK","Mismatch")))</f>
        <v/>
      </c>
    </row>
    <row r="1586">
      <c r="A1586" s="25" t="n"/>
      <c r="B1586" s="25" t="n"/>
      <c r="C1586" s="26" t="n"/>
      <c r="D1586" s="26" t="n"/>
      <c r="E1586" s="26" t="n"/>
      <c r="F1586" s="26" t="n"/>
      <c r="G1586" s="25" t="n"/>
      <c r="H1586" s="25" t="n"/>
      <c r="I1586" s="25" t="n"/>
      <c r="J1586" s="25" t="n"/>
      <c r="K1586" s="25" t="n"/>
      <c r="L1586" s="27">
        <f>IF(D1586="","",MIN(INT(H1586/J1586),I1586))</f>
        <v/>
      </c>
      <c r="M1586" s="27">
        <f>IF(D1586="","",INT((H1586-L1586*J1586)/J1586))</f>
        <v/>
      </c>
      <c r="N1586" s="27">
        <f>IF(D1586="","",INT((I1586-L1586)/J1586))</f>
        <v/>
      </c>
      <c r="O1586" s="27">
        <f>IF(D1586="","",H1586-L1586*J1586-M1586*J1586)</f>
        <v/>
      </c>
      <c r="P1586" s="27">
        <f>IF(D1586="","",I1586-L1586-N1586*J1586)</f>
        <v/>
      </c>
      <c r="Q1586" s="27">
        <f>IF(D1586="","",IF(AND(O1586&gt;0,P1586&gt;0),IF(O1586+P1586&lt;=J1586,1,2),IF(O1586+P1586&gt;0,1,0)))</f>
        <v/>
      </c>
      <c r="R1586" s="27">
        <f>IF(D1586="","",L1586+M1586+N1586+Q1586)</f>
        <v/>
      </c>
      <c r="S1586" s="27">
        <f>IF(D1586="","",SUMIFS('3_Package_List'!$H$2:$H$5001,'3_Package_List'!$E$2:$E$5001,C1586,'3_Package_List'!$G$2:$G$5001,D1586))</f>
        <v/>
      </c>
      <c r="T1586" s="27">
        <f>IF(D1586="","",SUMIFS('3_Package_List'!$J$2:$J$5001,'3_Package_List'!$E$2:$E$5001,C1586,'3_Package_List'!$G$2:$G$5001,D1586))</f>
        <v/>
      </c>
      <c r="U1586" s="27">
        <f>IF(D1586="","",COUNTIFS('3_Package_List'!$E$2:$E$5001,C1586,'3_Package_List'!$G$2:$G$5001,D1586))</f>
        <v/>
      </c>
      <c r="V1586" s="27">
        <f>IF(D1586="","",IF(U1586=0,"Not listed yet",IF(AND(S1586=H1586,T1586=I1586,U1586=R1586),"OK","Mismatch")))</f>
        <v/>
      </c>
    </row>
    <row r="1587">
      <c r="A1587" s="25" t="n"/>
      <c r="B1587" s="25" t="n"/>
      <c r="C1587" s="26" t="n"/>
      <c r="D1587" s="26" t="n"/>
      <c r="E1587" s="26" t="n"/>
      <c r="F1587" s="26" t="n"/>
      <c r="G1587" s="25" t="n"/>
      <c r="H1587" s="25" t="n"/>
      <c r="I1587" s="25" t="n"/>
      <c r="J1587" s="25" t="n"/>
      <c r="K1587" s="25" t="n"/>
      <c r="L1587" s="27">
        <f>IF(D1587="","",MIN(INT(H1587/J1587),I1587))</f>
        <v/>
      </c>
      <c r="M1587" s="27">
        <f>IF(D1587="","",INT((H1587-L1587*J1587)/J1587))</f>
        <v/>
      </c>
      <c r="N1587" s="27">
        <f>IF(D1587="","",INT((I1587-L1587)/J1587))</f>
        <v/>
      </c>
      <c r="O1587" s="27">
        <f>IF(D1587="","",H1587-L1587*J1587-M1587*J1587)</f>
        <v/>
      </c>
      <c r="P1587" s="27">
        <f>IF(D1587="","",I1587-L1587-N1587*J1587)</f>
        <v/>
      </c>
      <c r="Q1587" s="27">
        <f>IF(D1587="","",IF(AND(O1587&gt;0,P1587&gt;0),IF(O1587+P1587&lt;=J1587,1,2),IF(O1587+P1587&gt;0,1,0)))</f>
        <v/>
      </c>
      <c r="R1587" s="27">
        <f>IF(D1587="","",L1587+M1587+N1587+Q1587)</f>
        <v/>
      </c>
      <c r="S1587" s="27">
        <f>IF(D1587="","",SUMIFS('3_Package_List'!$H$2:$H$5001,'3_Package_List'!$E$2:$E$5001,C1587,'3_Package_List'!$G$2:$G$5001,D1587))</f>
        <v/>
      </c>
      <c r="T1587" s="27">
        <f>IF(D1587="","",SUMIFS('3_Package_List'!$J$2:$J$5001,'3_Package_List'!$E$2:$E$5001,C1587,'3_Package_List'!$G$2:$G$5001,D1587))</f>
        <v/>
      </c>
      <c r="U1587" s="27">
        <f>IF(D1587="","",COUNTIFS('3_Package_List'!$E$2:$E$5001,C1587,'3_Package_List'!$G$2:$G$5001,D1587))</f>
        <v/>
      </c>
      <c r="V1587" s="27">
        <f>IF(D1587="","",IF(U1587=0,"Not listed yet",IF(AND(S1587=H1587,T1587=I1587,U1587=R1587),"OK","Mismatch")))</f>
        <v/>
      </c>
    </row>
    <row r="1588">
      <c r="A1588" s="25" t="n"/>
      <c r="B1588" s="25" t="n"/>
      <c r="C1588" s="26" t="n"/>
      <c r="D1588" s="26" t="n"/>
      <c r="E1588" s="26" t="n"/>
      <c r="F1588" s="26" t="n"/>
      <c r="G1588" s="25" t="n"/>
      <c r="H1588" s="25" t="n"/>
      <c r="I1588" s="25" t="n"/>
      <c r="J1588" s="25" t="n"/>
      <c r="K1588" s="25" t="n"/>
      <c r="L1588" s="27">
        <f>IF(D1588="","",MIN(INT(H1588/J1588),I1588))</f>
        <v/>
      </c>
      <c r="M1588" s="27">
        <f>IF(D1588="","",INT((H1588-L1588*J1588)/J1588))</f>
        <v/>
      </c>
      <c r="N1588" s="27">
        <f>IF(D1588="","",INT((I1588-L1588)/J1588))</f>
        <v/>
      </c>
      <c r="O1588" s="27">
        <f>IF(D1588="","",H1588-L1588*J1588-M1588*J1588)</f>
        <v/>
      </c>
      <c r="P1588" s="27">
        <f>IF(D1588="","",I1588-L1588-N1588*J1588)</f>
        <v/>
      </c>
      <c r="Q1588" s="27">
        <f>IF(D1588="","",IF(AND(O1588&gt;0,P1588&gt;0),IF(O1588+P1588&lt;=J1588,1,2),IF(O1588+P1588&gt;0,1,0)))</f>
        <v/>
      </c>
      <c r="R1588" s="27">
        <f>IF(D1588="","",L1588+M1588+N1588+Q1588)</f>
        <v/>
      </c>
      <c r="S1588" s="27">
        <f>IF(D1588="","",SUMIFS('3_Package_List'!$H$2:$H$5001,'3_Package_List'!$E$2:$E$5001,C1588,'3_Package_List'!$G$2:$G$5001,D1588))</f>
        <v/>
      </c>
      <c r="T1588" s="27">
        <f>IF(D1588="","",SUMIFS('3_Package_List'!$J$2:$J$5001,'3_Package_List'!$E$2:$E$5001,C1588,'3_Package_List'!$G$2:$G$5001,D1588))</f>
        <v/>
      </c>
      <c r="U1588" s="27">
        <f>IF(D1588="","",COUNTIFS('3_Package_List'!$E$2:$E$5001,C1588,'3_Package_List'!$G$2:$G$5001,D1588))</f>
        <v/>
      </c>
      <c r="V1588" s="27">
        <f>IF(D1588="","",IF(U1588=0,"Not listed yet",IF(AND(S1588=H1588,T1588=I1588,U1588=R1588),"OK","Mismatch")))</f>
        <v/>
      </c>
    </row>
    <row r="1589">
      <c r="A1589" s="25" t="n"/>
      <c r="B1589" s="25" t="n"/>
      <c r="C1589" s="26" t="n"/>
      <c r="D1589" s="26" t="n"/>
      <c r="E1589" s="26" t="n"/>
      <c r="F1589" s="26" t="n"/>
      <c r="G1589" s="25" t="n"/>
      <c r="H1589" s="25" t="n"/>
      <c r="I1589" s="25" t="n"/>
      <c r="J1589" s="25" t="n"/>
      <c r="K1589" s="25" t="n"/>
      <c r="L1589" s="27">
        <f>IF(D1589="","",MIN(INT(H1589/J1589),I1589))</f>
        <v/>
      </c>
      <c r="M1589" s="27">
        <f>IF(D1589="","",INT((H1589-L1589*J1589)/J1589))</f>
        <v/>
      </c>
      <c r="N1589" s="27">
        <f>IF(D1589="","",INT((I1589-L1589)/J1589))</f>
        <v/>
      </c>
      <c r="O1589" s="27">
        <f>IF(D1589="","",H1589-L1589*J1589-M1589*J1589)</f>
        <v/>
      </c>
      <c r="P1589" s="27">
        <f>IF(D1589="","",I1589-L1589-N1589*J1589)</f>
        <v/>
      </c>
      <c r="Q1589" s="27">
        <f>IF(D1589="","",IF(AND(O1589&gt;0,P1589&gt;0),IF(O1589+P1589&lt;=J1589,1,2),IF(O1589+P1589&gt;0,1,0)))</f>
        <v/>
      </c>
      <c r="R1589" s="27">
        <f>IF(D1589="","",L1589+M1589+N1589+Q1589)</f>
        <v/>
      </c>
      <c r="S1589" s="27">
        <f>IF(D1589="","",SUMIFS('3_Package_List'!$H$2:$H$5001,'3_Package_List'!$E$2:$E$5001,C1589,'3_Package_List'!$G$2:$G$5001,D1589))</f>
        <v/>
      </c>
      <c r="T1589" s="27">
        <f>IF(D1589="","",SUMIFS('3_Package_List'!$J$2:$J$5001,'3_Package_List'!$E$2:$E$5001,C1589,'3_Package_List'!$G$2:$G$5001,D1589))</f>
        <v/>
      </c>
      <c r="U1589" s="27">
        <f>IF(D1589="","",COUNTIFS('3_Package_List'!$E$2:$E$5001,C1589,'3_Package_List'!$G$2:$G$5001,D1589))</f>
        <v/>
      </c>
      <c r="V1589" s="27">
        <f>IF(D1589="","",IF(U1589=0,"Not listed yet",IF(AND(S1589=H1589,T1589=I1589,U1589=R1589),"OK","Mismatch")))</f>
        <v/>
      </c>
    </row>
    <row r="1590">
      <c r="A1590" s="25" t="n"/>
      <c r="B1590" s="25" t="n"/>
      <c r="C1590" s="26" t="n"/>
      <c r="D1590" s="26" t="n"/>
      <c r="E1590" s="26" t="n"/>
      <c r="F1590" s="26" t="n"/>
      <c r="G1590" s="25" t="n"/>
      <c r="H1590" s="25" t="n"/>
      <c r="I1590" s="25" t="n"/>
      <c r="J1590" s="25" t="n"/>
      <c r="K1590" s="25" t="n"/>
      <c r="L1590" s="27">
        <f>IF(D1590="","",MIN(INT(H1590/J1590),I1590))</f>
        <v/>
      </c>
      <c r="M1590" s="27">
        <f>IF(D1590="","",INT((H1590-L1590*J1590)/J1590))</f>
        <v/>
      </c>
      <c r="N1590" s="27">
        <f>IF(D1590="","",INT((I1590-L1590)/J1590))</f>
        <v/>
      </c>
      <c r="O1590" s="27">
        <f>IF(D1590="","",H1590-L1590*J1590-M1590*J1590)</f>
        <v/>
      </c>
      <c r="P1590" s="27">
        <f>IF(D1590="","",I1590-L1590-N1590*J1590)</f>
        <v/>
      </c>
      <c r="Q1590" s="27">
        <f>IF(D1590="","",IF(AND(O1590&gt;0,P1590&gt;0),IF(O1590+P1590&lt;=J1590,1,2),IF(O1590+P1590&gt;0,1,0)))</f>
        <v/>
      </c>
      <c r="R1590" s="27">
        <f>IF(D1590="","",L1590+M1590+N1590+Q1590)</f>
        <v/>
      </c>
      <c r="S1590" s="27">
        <f>IF(D1590="","",SUMIFS('3_Package_List'!$H$2:$H$5001,'3_Package_List'!$E$2:$E$5001,C1590,'3_Package_List'!$G$2:$G$5001,D1590))</f>
        <v/>
      </c>
      <c r="T1590" s="27">
        <f>IF(D1590="","",SUMIFS('3_Package_List'!$J$2:$J$5001,'3_Package_List'!$E$2:$E$5001,C1590,'3_Package_List'!$G$2:$G$5001,D1590))</f>
        <v/>
      </c>
      <c r="U1590" s="27">
        <f>IF(D1590="","",COUNTIFS('3_Package_List'!$E$2:$E$5001,C1590,'3_Package_List'!$G$2:$G$5001,D1590))</f>
        <v/>
      </c>
      <c r="V1590" s="27">
        <f>IF(D1590="","",IF(U1590=0,"Not listed yet",IF(AND(S1590=H1590,T1590=I1590,U1590=R1590),"OK","Mismatch")))</f>
        <v/>
      </c>
    </row>
    <row r="1591">
      <c r="A1591" s="25" t="n"/>
      <c r="B1591" s="25" t="n"/>
      <c r="C1591" s="26" t="n"/>
      <c r="D1591" s="26" t="n"/>
      <c r="E1591" s="26" t="n"/>
      <c r="F1591" s="26" t="n"/>
      <c r="G1591" s="25" t="n"/>
      <c r="H1591" s="25" t="n"/>
      <c r="I1591" s="25" t="n"/>
      <c r="J1591" s="25" t="n"/>
      <c r="K1591" s="25" t="n"/>
      <c r="L1591" s="27">
        <f>IF(D1591="","",MIN(INT(H1591/J1591),I1591))</f>
        <v/>
      </c>
      <c r="M1591" s="27">
        <f>IF(D1591="","",INT((H1591-L1591*J1591)/J1591))</f>
        <v/>
      </c>
      <c r="N1591" s="27">
        <f>IF(D1591="","",INT((I1591-L1591)/J1591))</f>
        <v/>
      </c>
      <c r="O1591" s="27">
        <f>IF(D1591="","",H1591-L1591*J1591-M1591*J1591)</f>
        <v/>
      </c>
      <c r="P1591" s="27">
        <f>IF(D1591="","",I1591-L1591-N1591*J1591)</f>
        <v/>
      </c>
      <c r="Q1591" s="27">
        <f>IF(D1591="","",IF(AND(O1591&gt;0,P1591&gt;0),IF(O1591+P1591&lt;=J1591,1,2),IF(O1591+P1591&gt;0,1,0)))</f>
        <v/>
      </c>
      <c r="R1591" s="27">
        <f>IF(D1591="","",L1591+M1591+N1591+Q1591)</f>
        <v/>
      </c>
      <c r="S1591" s="27">
        <f>IF(D1591="","",SUMIFS('3_Package_List'!$H$2:$H$5001,'3_Package_List'!$E$2:$E$5001,C1591,'3_Package_List'!$G$2:$G$5001,D1591))</f>
        <v/>
      </c>
      <c r="T1591" s="27">
        <f>IF(D1591="","",SUMIFS('3_Package_List'!$J$2:$J$5001,'3_Package_List'!$E$2:$E$5001,C1591,'3_Package_List'!$G$2:$G$5001,D1591))</f>
        <v/>
      </c>
      <c r="U1591" s="27">
        <f>IF(D1591="","",COUNTIFS('3_Package_List'!$E$2:$E$5001,C1591,'3_Package_List'!$G$2:$G$5001,D1591))</f>
        <v/>
      </c>
      <c r="V1591" s="27">
        <f>IF(D1591="","",IF(U1591=0,"Not listed yet",IF(AND(S1591=H1591,T1591=I1591,U1591=R1591),"OK","Mismatch")))</f>
        <v/>
      </c>
    </row>
    <row r="1592">
      <c r="A1592" s="25" t="n"/>
      <c r="B1592" s="25" t="n"/>
      <c r="C1592" s="26" t="n"/>
      <c r="D1592" s="26" t="n"/>
      <c r="E1592" s="26" t="n"/>
      <c r="F1592" s="26" t="n"/>
      <c r="G1592" s="25" t="n"/>
      <c r="H1592" s="25" t="n"/>
      <c r="I1592" s="25" t="n"/>
      <c r="J1592" s="25" t="n"/>
      <c r="K1592" s="25" t="n"/>
      <c r="L1592" s="27">
        <f>IF(D1592="","",MIN(INT(H1592/J1592),I1592))</f>
        <v/>
      </c>
      <c r="M1592" s="27">
        <f>IF(D1592="","",INT((H1592-L1592*J1592)/J1592))</f>
        <v/>
      </c>
      <c r="N1592" s="27">
        <f>IF(D1592="","",INT((I1592-L1592)/J1592))</f>
        <v/>
      </c>
      <c r="O1592" s="27">
        <f>IF(D1592="","",H1592-L1592*J1592-M1592*J1592)</f>
        <v/>
      </c>
      <c r="P1592" s="27">
        <f>IF(D1592="","",I1592-L1592-N1592*J1592)</f>
        <v/>
      </c>
      <c r="Q1592" s="27">
        <f>IF(D1592="","",IF(AND(O1592&gt;0,P1592&gt;0),IF(O1592+P1592&lt;=J1592,1,2),IF(O1592+P1592&gt;0,1,0)))</f>
        <v/>
      </c>
      <c r="R1592" s="27">
        <f>IF(D1592="","",L1592+M1592+N1592+Q1592)</f>
        <v/>
      </c>
      <c r="S1592" s="27">
        <f>IF(D1592="","",SUMIFS('3_Package_List'!$H$2:$H$5001,'3_Package_List'!$E$2:$E$5001,C1592,'3_Package_List'!$G$2:$G$5001,D1592))</f>
        <v/>
      </c>
      <c r="T1592" s="27">
        <f>IF(D1592="","",SUMIFS('3_Package_List'!$J$2:$J$5001,'3_Package_List'!$E$2:$E$5001,C1592,'3_Package_List'!$G$2:$G$5001,D1592))</f>
        <v/>
      </c>
      <c r="U1592" s="27">
        <f>IF(D1592="","",COUNTIFS('3_Package_List'!$E$2:$E$5001,C1592,'3_Package_List'!$G$2:$G$5001,D1592))</f>
        <v/>
      </c>
      <c r="V1592" s="27">
        <f>IF(D1592="","",IF(U1592=0,"Not listed yet",IF(AND(S1592=H1592,T1592=I1592,U1592=R1592),"OK","Mismatch")))</f>
        <v/>
      </c>
    </row>
    <row r="1593">
      <c r="A1593" s="25" t="n"/>
      <c r="B1593" s="25" t="n"/>
      <c r="C1593" s="26" t="n"/>
      <c r="D1593" s="26" t="n"/>
      <c r="E1593" s="26" t="n"/>
      <c r="F1593" s="26" t="n"/>
      <c r="G1593" s="25" t="n"/>
      <c r="H1593" s="25" t="n"/>
      <c r="I1593" s="25" t="n"/>
      <c r="J1593" s="25" t="n"/>
      <c r="K1593" s="25" t="n"/>
      <c r="L1593" s="27">
        <f>IF(D1593="","",MIN(INT(H1593/J1593),I1593))</f>
        <v/>
      </c>
      <c r="M1593" s="27">
        <f>IF(D1593="","",INT((H1593-L1593*J1593)/J1593))</f>
        <v/>
      </c>
      <c r="N1593" s="27">
        <f>IF(D1593="","",INT((I1593-L1593)/J1593))</f>
        <v/>
      </c>
      <c r="O1593" s="27">
        <f>IF(D1593="","",H1593-L1593*J1593-M1593*J1593)</f>
        <v/>
      </c>
      <c r="P1593" s="27">
        <f>IF(D1593="","",I1593-L1593-N1593*J1593)</f>
        <v/>
      </c>
      <c r="Q1593" s="27">
        <f>IF(D1593="","",IF(AND(O1593&gt;0,P1593&gt;0),IF(O1593+P1593&lt;=J1593,1,2),IF(O1593+P1593&gt;0,1,0)))</f>
        <v/>
      </c>
      <c r="R1593" s="27">
        <f>IF(D1593="","",L1593+M1593+N1593+Q1593)</f>
        <v/>
      </c>
      <c r="S1593" s="27">
        <f>IF(D1593="","",SUMIFS('3_Package_List'!$H$2:$H$5001,'3_Package_List'!$E$2:$E$5001,C1593,'3_Package_List'!$G$2:$G$5001,D1593))</f>
        <v/>
      </c>
      <c r="T1593" s="27">
        <f>IF(D1593="","",SUMIFS('3_Package_List'!$J$2:$J$5001,'3_Package_List'!$E$2:$E$5001,C1593,'3_Package_List'!$G$2:$G$5001,D1593))</f>
        <v/>
      </c>
      <c r="U1593" s="27">
        <f>IF(D1593="","",COUNTIFS('3_Package_List'!$E$2:$E$5001,C1593,'3_Package_List'!$G$2:$G$5001,D1593))</f>
        <v/>
      </c>
      <c r="V1593" s="27">
        <f>IF(D1593="","",IF(U1593=0,"Not listed yet",IF(AND(S1593=H1593,T1593=I1593,U1593=R1593),"OK","Mismatch")))</f>
        <v/>
      </c>
    </row>
    <row r="1594">
      <c r="A1594" s="25" t="n"/>
      <c r="B1594" s="25" t="n"/>
      <c r="C1594" s="26" t="n"/>
      <c r="D1594" s="26" t="n"/>
      <c r="E1594" s="26" t="n"/>
      <c r="F1594" s="26" t="n"/>
      <c r="G1594" s="25" t="n"/>
      <c r="H1594" s="25" t="n"/>
      <c r="I1594" s="25" t="n"/>
      <c r="J1594" s="25" t="n"/>
      <c r="K1594" s="25" t="n"/>
      <c r="L1594" s="27">
        <f>IF(D1594="","",MIN(INT(H1594/J1594),I1594))</f>
        <v/>
      </c>
      <c r="M1594" s="27">
        <f>IF(D1594="","",INT((H1594-L1594*J1594)/J1594))</f>
        <v/>
      </c>
      <c r="N1594" s="27">
        <f>IF(D1594="","",INT((I1594-L1594)/J1594))</f>
        <v/>
      </c>
      <c r="O1594" s="27">
        <f>IF(D1594="","",H1594-L1594*J1594-M1594*J1594)</f>
        <v/>
      </c>
      <c r="P1594" s="27">
        <f>IF(D1594="","",I1594-L1594-N1594*J1594)</f>
        <v/>
      </c>
      <c r="Q1594" s="27">
        <f>IF(D1594="","",IF(AND(O1594&gt;0,P1594&gt;0),IF(O1594+P1594&lt;=J1594,1,2),IF(O1594+P1594&gt;0,1,0)))</f>
        <v/>
      </c>
      <c r="R1594" s="27">
        <f>IF(D1594="","",L1594+M1594+N1594+Q1594)</f>
        <v/>
      </c>
      <c r="S1594" s="27">
        <f>IF(D1594="","",SUMIFS('3_Package_List'!$H$2:$H$5001,'3_Package_List'!$E$2:$E$5001,C1594,'3_Package_List'!$G$2:$G$5001,D1594))</f>
        <v/>
      </c>
      <c r="T1594" s="27">
        <f>IF(D1594="","",SUMIFS('3_Package_List'!$J$2:$J$5001,'3_Package_List'!$E$2:$E$5001,C1594,'3_Package_List'!$G$2:$G$5001,D1594))</f>
        <v/>
      </c>
      <c r="U1594" s="27">
        <f>IF(D1594="","",COUNTIFS('3_Package_List'!$E$2:$E$5001,C1594,'3_Package_List'!$G$2:$G$5001,D1594))</f>
        <v/>
      </c>
      <c r="V1594" s="27">
        <f>IF(D1594="","",IF(U1594=0,"Not listed yet",IF(AND(S1594=H1594,T1594=I1594,U1594=R1594),"OK","Mismatch")))</f>
        <v/>
      </c>
    </row>
    <row r="1595">
      <c r="A1595" s="25" t="n"/>
      <c r="B1595" s="25" t="n"/>
      <c r="C1595" s="26" t="n"/>
      <c r="D1595" s="26" t="n"/>
      <c r="E1595" s="26" t="n"/>
      <c r="F1595" s="26" t="n"/>
      <c r="G1595" s="25" t="n"/>
      <c r="H1595" s="25" t="n"/>
      <c r="I1595" s="25" t="n"/>
      <c r="J1595" s="25" t="n"/>
      <c r="K1595" s="25" t="n"/>
      <c r="L1595" s="27">
        <f>IF(D1595="","",MIN(INT(H1595/J1595),I1595))</f>
        <v/>
      </c>
      <c r="M1595" s="27">
        <f>IF(D1595="","",INT((H1595-L1595*J1595)/J1595))</f>
        <v/>
      </c>
      <c r="N1595" s="27">
        <f>IF(D1595="","",INT((I1595-L1595)/J1595))</f>
        <v/>
      </c>
      <c r="O1595" s="27">
        <f>IF(D1595="","",H1595-L1595*J1595-M1595*J1595)</f>
        <v/>
      </c>
      <c r="P1595" s="27">
        <f>IF(D1595="","",I1595-L1595-N1595*J1595)</f>
        <v/>
      </c>
      <c r="Q1595" s="27">
        <f>IF(D1595="","",IF(AND(O1595&gt;0,P1595&gt;0),IF(O1595+P1595&lt;=J1595,1,2),IF(O1595+P1595&gt;0,1,0)))</f>
        <v/>
      </c>
      <c r="R1595" s="27">
        <f>IF(D1595="","",L1595+M1595+N1595+Q1595)</f>
        <v/>
      </c>
      <c r="S1595" s="27">
        <f>IF(D1595="","",SUMIFS('3_Package_List'!$H$2:$H$5001,'3_Package_List'!$E$2:$E$5001,C1595,'3_Package_List'!$G$2:$G$5001,D1595))</f>
        <v/>
      </c>
      <c r="T1595" s="27">
        <f>IF(D1595="","",SUMIFS('3_Package_List'!$J$2:$J$5001,'3_Package_List'!$E$2:$E$5001,C1595,'3_Package_List'!$G$2:$G$5001,D1595))</f>
        <v/>
      </c>
      <c r="U1595" s="27">
        <f>IF(D1595="","",COUNTIFS('3_Package_List'!$E$2:$E$5001,C1595,'3_Package_List'!$G$2:$G$5001,D1595))</f>
        <v/>
      </c>
      <c r="V1595" s="27">
        <f>IF(D1595="","",IF(U1595=0,"Not listed yet",IF(AND(S1595=H1595,T1595=I1595,U1595=R1595),"OK","Mismatch")))</f>
        <v/>
      </c>
    </row>
    <row r="1596">
      <c r="A1596" s="25" t="n"/>
      <c r="B1596" s="25" t="n"/>
      <c r="C1596" s="26" t="n"/>
      <c r="D1596" s="26" t="n"/>
      <c r="E1596" s="26" t="n"/>
      <c r="F1596" s="26" t="n"/>
      <c r="G1596" s="25" t="n"/>
      <c r="H1596" s="25" t="n"/>
      <c r="I1596" s="25" t="n"/>
      <c r="J1596" s="25" t="n"/>
      <c r="K1596" s="25" t="n"/>
      <c r="L1596" s="27">
        <f>IF(D1596="","",MIN(INT(H1596/J1596),I1596))</f>
        <v/>
      </c>
      <c r="M1596" s="27">
        <f>IF(D1596="","",INT((H1596-L1596*J1596)/J1596))</f>
        <v/>
      </c>
      <c r="N1596" s="27">
        <f>IF(D1596="","",INT((I1596-L1596)/J1596))</f>
        <v/>
      </c>
      <c r="O1596" s="27">
        <f>IF(D1596="","",H1596-L1596*J1596-M1596*J1596)</f>
        <v/>
      </c>
      <c r="P1596" s="27">
        <f>IF(D1596="","",I1596-L1596-N1596*J1596)</f>
        <v/>
      </c>
      <c r="Q1596" s="27">
        <f>IF(D1596="","",IF(AND(O1596&gt;0,P1596&gt;0),IF(O1596+P1596&lt;=J1596,1,2),IF(O1596+P1596&gt;0,1,0)))</f>
        <v/>
      </c>
      <c r="R1596" s="27">
        <f>IF(D1596="","",L1596+M1596+N1596+Q1596)</f>
        <v/>
      </c>
      <c r="S1596" s="27">
        <f>IF(D1596="","",SUMIFS('3_Package_List'!$H$2:$H$5001,'3_Package_List'!$E$2:$E$5001,C1596,'3_Package_List'!$G$2:$G$5001,D1596))</f>
        <v/>
      </c>
      <c r="T1596" s="27">
        <f>IF(D1596="","",SUMIFS('3_Package_List'!$J$2:$J$5001,'3_Package_List'!$E$2:$E$5001,C1596,'3_Package_List'!$G$2:$G$5001,D1596))</f>
        <v/>
      </c>
      <c r="U1596" s="27">
        <f>IF(D1596="","",COUNTIFS('3_Package_List'!$E$2:$E$5001,C1596,'3_Package_List'!$G$2:$G$5001,D1596))</f>
        <v/>
      </c>
      <c r="V1596" s="27">
        <f>IF(D1596="","",IF(U1596=0,"Not listed yet",IF(AND(S1596=H1596,T1596=I1596,U1596=R1596),"OK","Mismatch")))</f>
        <v/>
      </c>
    </row>
    <row r="1597">
      <c r="A1597" s="25" t="n"/>
      <c r="B1597" s="25" t="n"/>
      <c r="C1597" s="26" t="n"/>
      <c r="D1597" s="26" t="n"/>
      <c r="E1597" s="26" t="n"/>
      <c r="F1597" s="26" t="n"/>
      <c r="G1597" s="25" t="n"/>
      <c r="H1597" s="25" t="n"/>
      <c r="I1597" s="25" t="n"/>
      <c r="J1597" s="25" t="n"/>
      <c r="K1597" s="25" t="n"/>
      <c r="L1597" s="27">
        <f>IF(D1597="","",MIN(INT(H1597/J1597),I1597))</f>
        <v/>
      </c>
      <c r="M1597" s="27">
        <f>IF(D1597="","",INT((H1597-L1597*J1597)/J1597))</f>
        <v/>
      </c>
      <c r="N1597" s="27">
        <f>IF(D1597="","",INT((I1597-L1597)/J1597))</f>
        <v/>
      </c>
      <c r="O1597" s="27">
        <f>IF(D1597="","",H1597-L1597*J1597-M1597*J1597)</f>
        <v/>
      </c>
      <c r="P1597" s="27">
        <f>IF(D1597="","",I1597-L1597-N1597*J1597)</f>
        <v/>
      </c>
      <c r="Q1597" s="27">
        <f>IF(D1597="","",IF(AND(O1597&gt;0,P1597&gt;0),IF(O1597+P1597&lt;=J1597,1,2),IF(O1597+P1597&gt;0,1,0)))</f>
        <v/>
      </c>
      <c r="R1597" s="27">
        <f>IF(D1597="","",L1597+M1597+N1597+Q1597)</f>
        <v/>
      </c>
      <c r="S1597" s="27">
        <f>IF(D1597="","",SUMIFS('3_Package_List'!$H$2:$H$5001,'3_Package_List'!$E$2:$E$5001,C1597,'3_Package_List'!$G$2:$G$5001,D1597))</f>
        <v/>
      </c>
      <c r="T1597" s="27">
        <f>IF(D1597="","",SUMIFS('3_Package_List'!$J$2:$J$5001,'3_Package_List'!$E$2:$E$5001,C1597,'3_Package_List'!$G$2:$G$5001,D1597))</f>
        <v/>
      </c>
      <c r="U1597" s="27">
        <f>IF(D1597="","",COUNTIFS('3_Package_List'!$E$2:$E$5001,C1597,'3_Package_List'!$G$2:$G$5001,D1597))</f>
        <v/>
      </c>
      <c r="V1597" s="27">
        <f>IF(D1597="","",IF(U1597=0,"Not listed yet",IF(AND(S1597=H1597,T1597=I1597,U1597=R1597),"OK","Mismatch")))</f>
        <v/>
      </c>
    </row>
    <row r="1598">
      <c r="A1598" s="25" t="n"/>
      <c r="B1598" s="25" t="n"/>
      <c r="C1598" s="26" t="n"/>
      <c r="D1598" s="26" t="n"/>
      <c r="E1598" s="26" t="n"/>
      <c r="F1598" s="26" t="n"/>
      <c r="G1598" s="25" t="n"/>
      <c r="H1598" s="25" t="n"/>
      <c r="I1598" s="25" t="n"/>
      <c r="J1598" s="25" t="n"/>
      <c r="K1598" s="25" t="n"/>
      <c r="L1598" s="27">
        <f>IF(D1598="","",MIN(INT(H1598/J1598),I1598))</f>
        <v/>
      </c>
      <c r="M1598" s="27">
        <f>IF(D1598="","",INT((H1598-L1598*J1598)/J1598))</f>
        <v/>
      </c>
      <c r="N1598" s="27">
        <f>IF(D1598="","",INT((I1598-L1598)/J1598))</f>
        <v/>
      </c>
      <c r="O1598" s="27">
        <f>IF(D1598="","",H1598-L1598*J1598-M1598*J1598)</f>
        <v/>
      </c>
      <c r="P1598" s="27">
        <f>IF(D1598="","",I1598-L1598-N1598*J1598)</f>
        <v/>
      </c>
      <c r="Q1598" s="27">
        <f>IF(D1598="","",IF(AND(O1598&gt;0,P1598&gt;0),IF(O1598+P1598&lt;=J1598,1,2),IF(O1598+P1598&gt;0,1,0)))</f>
        <v/>
      </c>
      <c r="R1598" s="27">
        <f>IF(D1598="","",L1598+M1598+N1598+Q1598)</f>
        <v/>
      </c>
      <c r="S1598" s="27">
        <f>IF(D1598="","",SUMIFS('3_Package_List'!$H$2:$H$5001,'3_Package_List'!$E$2:$E$5001,C1598,'3_Package_List'!$G$2:$G$5001,D1598))</f>
        <v/>
      </c>
      <c r="T1598" s="27">
        <f>IF(D1598="","",SUMIFS('3_Package_List'!$J$2:$J$5001,'3_Package_List'!$E$2:$E$5001,C1598,'3_Package_List'!$G$2:$G$5001,D1598))</f>
        <v/>
      </c>
      <c r="U1598" s="27">
        <f>IF(D1598="","",COUNTIFS('3_Package_List'!$E$2:$E$5001,C1598,'3_Package_List'!$G$2:$G$5001,D1598))</f>
        <v/>
      </c>
      <c r="V1598" s="27">
        <f>IF(D1598="","",IF(U1598=0,"Not listed yet",IF(AND(S1598=H1598,T1598=I1598,U1598=R1598),"OK","Mismatch")))</f>
        <v/>
      </c>
    </row>
    <row r="1599">
      <c r="A1599" s="25" t="n"/>
      <c r="B1599" s="25" t="n"/>
      <c r="C1599" s="26" t="n"/>
      <c r="D1599" s="26" t="n"/>
      <c r="E1599" s="26" t="n"/>
      <c r="F1599" s="26" t="n"/>
      <c r="G1599" s="25" t="n"/>
      <c r="H1599" s="25" t="n"/>
      <c r="I1599" s="25" t="n"/>
      <c r="J1599" s="25" t="n"/>
      <c r="K1599" s="25" t="n"/>
      <c r="L1599" s="27">
        <f>IF(D1599="","",MIN(INT(H1599/J1599),I1599))</f>
        <v/>
      </c>
      <c r="M1599" s="27">
        <f>IF(D1599="","",INT((H1599-L1599*J1599)/J1599))</f>
        <v/>
      </c>
      <c r="N1599" s="27">
        <f>IF(D1599="","",INT((I1599-L1599)/J1599))</f>
        <v/>
      </c>
      <c r="O1599" s="27">
        <f>IF(D1599="","",H1599-L1599*J1599-M1599*J1599)</f>
        <v/>
      </c>
      <c r="P1599" s="27">
        <f>IF(D1599="","",I1599-L1599-N1599*J1599)</f>
        <v/>
      </c>
      <c r="Q1599" s="27">
        <f>IF(D1599="","",IF(AND(O1599&gt;0,P1599&gt;0),IF(O1599+P1599&lt;=J1599,1,2),IF(O1599+P1599&gt;0,1,0)))</f>
        <v/>
      </c>
      <c r="R1599" s="27">
        <f>IF(D1599="","",L1599+M1599+N1599+Q1599)</f>
        <v/>
      </c>
      <c r="S1599" s="27">
        <f>IF(D1599="","",SUMIFS('3_Package_List'!$H$2:$H$5001,'3_Package_List'!$E$2:$E$5001,C1599,'3_Package_List'!$G$2:$G$5001,D1599))</f>
        <v/>
      </c>
      <c r="T1599" s="27">
        <f>IF(D1599="","",SUMIFS('3_Package_List'!$J$2:$J$5001,'3_Package_List'!$E$2:$E$5001,C1599,'3_Package_List'!$G$2:$G$5001,D1599))</f>
        <v/>
      </c>
      <c r="U1599" s="27">
        <f>IF(D1599="","",COUNTIFS('3_Package_List'!$E$2:$E$5001,C1599,'3_Package_List'!$G$2:$G$5001,D1599))</f>
        <v/>
      </c>
      <c r="V1599" s="27">
        <f>IF(D1599="","",IF(U1599=0,"Not listed yet",IF(AND(S1599=H1599,T1599=I1599,U1599=R1599),"OK","Mismatch")))</f>
        <v/>
      </c>
    </row>
    <row r="1600">
      <c r="A1600" s="25" t="n"/>
      <c r="B1600" s="25" t="n"/>
      <c r="C1600" s="26" t="n"/>
      <c r="D1600" s="26" t="n"/>
      <c r="E1600" s="26" t="n"/>
      <c r="F1600" s="26" t="n"/>
      <c r="G1600" s="25" t="n"/>
      <c r="H1600" s="25" t="n"/>
      <c r="I1600" s="25" t="n"/>
      <c r="J1600" s="25" t="n"/>
      <c r="K1600" s="25" t="n"/>
      <c r="L1600" s="27">
        <f>IF(D1600="","",MIN(INT(H1600/J1600),I1600))</f>
        <v/>
      </c>
      <c r="M1600" s="27">
        <f>IF(D1600="","",INT((H1600-L1600*J1600)/J1600))</f>
        <v/>
      </c>
      <c r="N1600" s="27">
        <f>IF(D1600="","",INT((I1600-L1600)/J1600))</f>
        <v/>
      </c>
      <c r="O1600" s="27">
        <f>IF(D1600="","",H1600-L1600*J1600-M1600*J1600)</f>
        <v/>
      </c>
      <c r="P1600" s="27">
        <f>IF(D1600="","",I1600-L1600-N1600*J1600)</f>
        <v/>
      </c>
      <c r="Q1600" s="27">
        <f>IF(D1600="","",IF(AND(O1600&gt;0,P1600&gt;0),IF(O1600+P1600&lt;=J1600,1,2),IF(O1600+P1600&gt;0,1,0)))</f>
        <v/>
      </c>
      <c r="R1600" s="27">
        <f>IF(D1600="","",L1600+M1600+N1600+Q1600)</f>
        <v/>
      </c>
      <c r="S1600" s="27">
        <f>IF(D1600="","",SUMIFS('3_Package_List'!$H$2:$H$5001,'3_Package_List'!$E$2:$E$5001,C1600,'3_Package_List'!$G$2:$G$5001,D1600))</f>
        <v/>
      </c>
      <c r="T1600" s="27">
        <f>IF(D1600="","",SUMIFS('3_Package_List'!$J$2:$J$5001,'3_Package_List'!$E$2:$E$5001,C1600,'3_Package_List'!$G$2:$G$5001,D1600))</f>
        <v/>
      </c>
      <c r="U1600" s="27">
        <f>IF(D1600="","",COUNTIFS('3_Package_List'!$E$2:$E$5001,C1600,'3_Package_List'!$G$2:$G$5001,D1600))</f>
        <v/>
      </c>
      <c r="V1600" s="27">
        <f>IF(D1600="","",IF(U1600=0,"Not listed yet",IF(AND(S1600=H1600,T1600=I1600,U1600=R1600),"OK","Mismatch")))</f>
        <v/>
      </c>
    </row>
    <row r="1601">
      <c r="A1601" s="25" t="n"/>
      <c r="B1601" s="25" t="n"/>
      <c r="C1601" s="26" t="n"/>
      <c r="D1601" s="26" t="n"/>
      <c r="E1601" s="26" t="n"/>
      <c r="F1601" s="26" t="n"/>
      <c r="G1601" s="25" t="n"/>
      <c r="H1601" s="25" t="n"/>
      <c r="I1601" s="25" t="n"/>
      <c r="J1601" s="25" t="n"/>
      <c r="K1601" s="25" t="n"/>
      <c r="L1601" s="27">
        <f>IF(D1601="","",MIN(INT(H1601/J1601),I1601))</f>
        <v/>
      </c>
      <c r="M1601" s="27">
        <f>IF(D1601="","",INT((H1601-L1601*J1601)/J1601))</f>
        <v/>
      </c>
      <c r="N1601" s="27">
        <f>IF(D1601="","",INT((I1601-L1601)/J1601))</f>
        <v/>
      </c>
      <c r="O1601" s="27">
        <f>IF(D1601="","",H1601-L1601*J1601-M1601*J1601)</f>
        <v/>
      </c>
      <c r="P1601" s="27">
        <f>IF(D1601="","",I1601-L1601-N1601*J1601)</f>
        <v/>
      </c>
      <c r="Q1601" s="27">
        <f>IF(D1601="","",IF(AND(O1601&gt;0,P1601&gt;0),IF(O1601+P1601&lt;=J1601,1,2),IF(O1601+P1601&gt;0,1,0)))</f>
        <v/>
      </c>
      <c r="R1601" s="27">
        <f>IF(D1601="","",L1601+M1601+N1601+Q1601)</f>
        <v/>
      </c>
      <c r="S1601" s="27">
        <f>IF(D1601="","",SUMIFS('3_Package_List'!$H$2:$H$5001,'3_Package_List'!$E$2:$E$5001,C1601,'3_Package_List'!$G$2:$G$5001,D1601))</f>
        <v/>
      </c>
      <c r="T1601" s="27">
        <f>IF(D1601="","",SUMIFS('3_Package_List'!$J$2:$J$5001,'3_Package_List'!$E$2:$E$5001,C1601,'3_Package_List'!$G$2:$G$5001,D1601))</f>
        <v/>
      </c>
      <c r="U1601" s="27">
        <f>IF(D1601="","",COUNTIFS('3_Package_List'!$E$2:$E$5001,C1601,'3_Package_List'!$G$2:$G$5001,D1601))</f>
        <v/>
      </c>
      <c r="V1601" s="27">
        <f>IF(D1601="","",IF(U1601=0,"Not listed yet",IF(AND(S1601=H1601,T1601=I1601,U1601=R1601),"OK","Mismatch")))</f>
        <v/>
      </c>
    </row>
    <row r="1602">
      <c r="A1602" s="25" t="n"/>
      <c r="B1602" s="25" t="n"/>
      <c r="C1602" s="26" t="n"/>
      <c r="D1602" s="26" t="n"/>
      <c r="E1602" s="26" t="n"/>
      <c r="F1602" s="26" t="n"/>
      <c r="G1602" s="25" t="n"/>
      <c r="H1602" s="25" t="n"/>
      <c r="I1602" s="25" t="n"/>
      <c r="J1602" s="25" t="n"/>
      <c r="K1602" s="25" t="n"/>
      <c r="L1602" s="27">
        <f>IF(D1602="","",MIN(INT(H1602/J1602),I1602))</f>
        <v/>
      </c>
      <c r="M1602" s="27">
        <f>IF(D1602="","",INT((H1602-L1602*J1602)/J1602))</f>
        <v/>
      </c>
      <c r="N1602" s="27">
        <f>IF(D1602="","",INT((I1602-L1602)/J1602))</f>
        <v/>
      </c>
      <c r="O1602" s="27">
        <f>IF(D1602="","",H1602-L1602*J1602-M1602*J1602)</f>
        <v/>
      </c>
      <c r="P1602" s="27">
        <f>IF(D1602="","",I1602-L1602-N1602*J1602)</f>
        <v/>
      </c>
      <c r="Q1602" s="27">
        <f>IF(D1602="","",IF(AND(O1602&gt;0,P1602&gt;0),IF(O1602+P1602&lt;=J1602,1,2),IF(O1602+P1602&gt;0,1,0)))</f>
        <v/>
      </c>
      <c r="R1602" s="27">
        <f>IF(D1602="","",L1602+M1602+N1602+Q1602)</f>
        <v/>
      </c>
      <c r="S1602" s="27">
        <f>IF(D1602="","",SUMIFS('3_Package_List'!$H$2:$H$5001,'3_Package_List'!$E$2:$E$5001,C1602,'3_Package_List'!$G$2:$G$5001,D1602))</f>
        <v/>
      </c>
      <c r="T1602" s="27">
        <f>IF(D1602="","",SUMIFS('3_Package_List'!$J$2:$J$5001,'3_Package_List'!$E$2:$E$5001,C1602,'3_Package_List'!$G$2:$G$5001,D1602))</f>
        <v/>
      </c>
      <c r="U1602" s="27">
        <f>IF(D1602="","",COUNTIFS('3_Package_List'!$E$2:$E$5001,C1602,'3_Package_List'!$G$2:$G$5001,D1602))</f>
        <v/>
      </c>
      <c r="V1602" s="27">
        <f>IF(D1602="","",IF(U1602=0,"Not listed yet",IF(AND(S1602=H1602,T1602=I1602,U1602=R1602),"OK","Mismatch")))</f>
        <v/>
      </c>
    </row>
    <row r="1603">
      <c r="A1603" s="25" t="n"/>
      <c r="B1603" s="25" t="n"/>
      <c r="C1603" s="26" t="n"/>
      <c r="D1603" s="26" t="n"/>
      <c r="E1603" s="26" t="n"/>
      <c r="F1603" s="26" t="n"/>
      <c r="G1603" s="25" t="n"/>
      <c r="H1603" s="25" t="n"/>
      <c r="I1603" s="25" t="n"/>
      <c r="J1603" s="25" t="n"/>
      <c r="K1603" s="25" t="n"/>
      <c r="L1603" s="27">
        <f>IF(D1603="","",MIN(INT(H1603/J1603),I1603))</f>
        <v/>
      </c>
      <c r="M1603" s="27">
        <f>IF(D1603="","",INT((H1603-L1603*J1603)/J1603))</f>
        <v/>
      </c>
      <c r="N1603" s="27">
        <f>IF(D1603="","",INT((I1603-L1603)/J1603))</f>
        <v/>
      </c>
      <c r="O1603" s="27">
        <f>IF(D1603="","",H1603-L1603*J1603-M1603*J1603)</f>
        <v/>
      </c>
      <c r="P1603" s="27">
        <f>IF(D1603="","",I1603-L1603-N1603*J1603)</f>
        <v/>
      </c>
      <c r="Q1603" s="27">
        <f>IF(D1603="","",IF(AND(O1603&gt;0,P1603&gt;0),IF(O1603+P1603&lt;=J1603,1,2),IF(O1603+P1603&gt;0,1,0)))</f>
        <v/>
      </c>
      <c r="R1603" s="27">
        <f>IF(D1603="","",L1603+M1603+N1603+Q1603)</f>
        <v/>
      </c>
      <c r="S1603" s="27">
        <f>IF(D1603="","",SUMIFS('3_Package_List'!$H$2:$H$5001,'3_Package_List'!$E$2:$E$5001,C1603,'3_Package_List'!$G$2:$G$5001,D1603))</f>
        <v/>
      </c>
      <c r="T1603" s="27">
        <f>IF(D1603="","",SUMIFS('3_Package_List'!$J$2:$J$5001,'3_Package_List'!$E$2:$E$5001,C1603,'3_Package_List'!$G$2:$G$5001,D1603))</f>
        <v/>
      </c>
      <c r="U1603" s="27">
        <f>IF(D1603="","",COUNTIFS('3_Package_List'!$E$2:$E$5001,C1603,'3_Package_List'!$G$2:$G$5001,D1603))</f>
        <v/>
      </c>
      <c r="V1603" s="27">
        <f>IF(D1603="","",IF(U1603=0,"Not listed yet",IF(AND(S1603=H1603,T1603=I1603,U1603=R1603),"OK","Mismatch")))</f>
        <v/>
      </c>
    </row>
    <row r="1604">
      <c r="A1604" s="25" t="n"/>
      <c r="B1604" s="25" t="n"/>
      <c r="C1604" s="26" t="n"/>
      <c r="D1604" s="26" t="n"/>
      <c r="E1604" s="26" t="n"/>
      <c r="F1604" s="26" t="n"/>
      <c r="G1604" s="25" t="n"/>
      <c r="H1604" s="25" t="n"/>
      <c r="I1604" s="25" t="n"/>
      <c r="J1604" s="25" t="n"/>
      <c r="K1604" s="25" t="n"/>
      <c r="L1604" s="27">
        <f>IF(D1604="","",MIN(INT(H1604/J1604),I1604))</f>
        <v/>
      </c>
      <c r="M1604" s="27">
        <f>IF(D1604="","",INT((H1604-L1604*J1604)/J1604))</f>
        <v/>
      </c>
      <c r="N1604" s="27">
        <f>IF(D1604="","",INT((I1604-L1604)/J1604))</f>
        <v/>
      </c>
      <c r="O1604" s="27">
        <f>IF(D1604="","",H1604-L1604*J1604-M1604*J1604)</f>
        <v/>
      </c>
      <c r="P1604" s="27">
        <f>IF(D1604="","",I1604-L1604-N1604*J1604)</f>
        <v/>
      </c>
      <c r="Q1604" s="27">
        <f>IF(D1604="","",IF(AND(O1604&gt;0,P1604&gt;0),IF(O1604+P1604&lt;=J1604,1,2),IF(O1604+P1604&gt;0,1,0)))</f>
        <v/>
      </c>
      <c r="R1604" s="27">
        <f>IF(D1604="","",L1604+M1604+N1604+Q1604)</f>
        <v/>
      </c>
      <c r="S1604" s="27">
        <f>IF(D1604="","",SUMIFS('3_Package_List'!$H$2:$H$5001,'3_Package_List'!$E$2:$E$5001,C1604,'3_Package_List'!$G$2:$G$5001,D1604))</f>
        <v/>
      </c>
      <c r="T1604" s="27">
        <f>IF(D1604="","",SUMIFS('3_Package_List'!$J$2:$J$5001,'3_Package_List'!$E$2:$E$5001,C1604,'3_Package_List'!$G$2:$G$5001,D1604))</f>
        <v/>
      </c>
      <c r="U1604" s="27">
        <f>IF(D1604="","",COUNTIFS('3_Package_List'!$E$2:$E$5001,C1604,'3_Package_List'!$G$2:$G$5001,D1604))</f>
        <v/>
      </c>
      <c r="V1604" s="27">
        <f>IF(D1604="","",IF(U1604=0,"Not listed yet",IF(AND(S1604=H1604,T1604=I1604,U1604=R1604),"OK","Mismatch")))</f>
        <v/>
      </c>
    </row>
    <row r="1605">
      <c r="A1605" s="25" t="n"/>
      <c r="B1605" s="25" t="n"/>
      <c r="C1605" s="26" t="n"/>
      <c r="D1605" s="26" t="n"/>
      <c r="E1605" s="26" t="n"/>
      <c r="F1605" s="26" t="n"/>
      <c r="G1605" s="25" t="n"/>
      <c r="H1605" s="25" t="n"/>
      <c r="I1605" s="25" t="n"/>
      <c r="J1605" s="25" t="n"/>
      <c r="K1605" s="25" t="n"/>
      <c r="L1605" s="27">
        <f>IF(D1605="","",MIN(INT(H1605/J1605),I1605))</f>
        <v/>
      </c>
      <c r="M1605" s="27">
        <f>IF(D1605="","",INT((H1605-L1605*J1605)/J1605))</f>
        <v/>
      </c>
      <c r="N1605" s="27">
        <f>IF(D1605="","",INT((I1605-L1605)/J1605))</f>
        <v/>
      </c>
      <c r="O1605" s="27">
        <f>IF(D1605="","",H1605-L1605*J1605-M1605*J1605)</f>
        <v/>
      </c>
      <c r="P1605" s="27">
        <f>IF(D1605="","",I1605-L1605-N1605*J1605)</f>
        <v/>
      </c>
      <c r="Q1605" s="27">
        <f>IF(D1605="","",IF(AND(O1605&gt;0,P1605&gt;0),IF(O1605+P1605&lt;=J1605,1,2),IF(O1605+P1605&gt;0,1,0)))</f>
        <v/>
      </c>
      <c r="R1605" s="27">
        <f>IF(D1605="","",L1605+M1605+N1605+Q1605)</f>
        <v/>
      </c>
      <c r="S1605" s="27">
        <f>IF(D1605="","",SUMIFS('3_Package_List'!$H$2:$H$5001,'3_Package_List'!$E$2:$E$5001,C1605,'3_Package_List'!$G$2:$G$5001,D1605))</f>
        <v/>
      </c>
      <c r="T1605" s="27">
        <f>IF(D1605="","",SUMIFS('3_Package_List'!$J$2:$J$5001,'3_Package_List'!$E$2:$E$5001,C1605,'3_Package_List'!$G$2:$G$5001,D1605))</f>
        <v/>
      </c>
      <c r="U1605" s="27">
        <f>IF(D1605="","",COUNTIFS('3_Package_List'!$E$2:$E$5001,C1605,'3_Package_List'!$G$2:$G$5001,D1605))</f>
        <v/>
      </c>
      <c r="V1605" s="27">
        <f>IF(D1605="","",IF(U1605=0,"Not listed yet",IF(AND(S1605=H1605,T1605=I1605,U1605=R1605),"OK","Mismatch")))</f>
        <v/>
      </c>
    </row>
    <row r="1606">
      <c r="A1606" s="25" t="n"/>
      <c r="B1606" s="25" t="n"/>
      <c r="C1606" s="26" t="n"/>
      <c r="D1606" s="26" t="n"/>
      <c r="E1606" s="26" t="n"/>
      <c r="F1606" s="26" t="n"/>
      <c r="G1606" s="25" t="n"/>
      <c r="H1606" s="25" t="n"/>
      <c r="I1606" s="25" t="n"/>
      <c r="J1606" s="25" t="n"/>
      <c r="K1606" s="25" t="n"/>
      <c r="L1606" s="27">
        <f>IF(D1606="","",MIN(INT(H1606/J1606),I1606))</f>
        <v/>
      </c>
      <c r="M1606" s="27">
        <f>IF(D1606="","",INT((H1606-L1606*J1606)/J1606))</f>
        <v/>
      </c>
      <c r="N1606" s="27">
        <f>IF(D1606="","",INT((I1606-L1606)/J1606))</f>
        <v/>
      </c>
      <c r="O1606" s="27">
        <f>IF(D1606="","",H1606-L1606*J1606-M1606*J1606)</f>
        <v/>
      </c>
      <c r="P1606" s="27">
        <f>IF(D1606="","",I1606-L1606-N1606*J1606)</f>
        <v/>
      </c>
      <c r="Q1606" s="27">
        <f>IF(D1606="","",IF(AND(O1606&gt;0,P1606&gt;0),IF(O1606+P1606&lt;=J1606,1,2),IF(O1606+P1606&gt;0,1,0)))</f>
        <v/>
      </c>
      <c r="R1606" s="27">
        <f>IF(D1606="","",L1606+M1606+N1606+Q1606)</f>
        <v/>
      </c>
      <c r="S1606" s="27">
        <f>IF(D1606="","",SUMIFS('3_Package_List'!$H$2:$H$5001,'3_Package_List'!$E$2:$E$5001,C1606,'3_Package_List'!$G$2:$G$5001,D1606))</f>
        <v/>
      </c>
      <c r="T1606" s="27">
        <f>IF(D1606="","",SUMIFS('3_Package_List'!$J$2:$J$5001,'3_Package_List'!$E$2:$E$5001,C1606,'3_Package_List'!$G$2:$G$5001,D1606))</f>
        <v/>
      </c>
      <c r="U1606" s="27">
        <f>IF(D1606="","",COUNTIFS('3_Package_List'!$E$2:$E$5001,C1606,'3_Package_List'!$G$2:$G$5001,D1606))</f>
        <v/>
      </c>
      <c r="V1606" s="27">
        <f>IF(D1606="","",IF(U1606=0,"Not listed yet",IF(AND(S1606=H1606,T1606=I1606,U1606=R1606),"OK","Mismatch")))</f>
        <v/>
      </c>
    </row>
    <row r="1607">
      <c r="A1607" s="25" t="n"/>
      <c r="B1607" s="25" t="n"/>
      <c r="C1607" s="26" t="n"/>
      <c r="D1607" s="26" t="n"/>
      <c r="E1607" s="26" t="n"/>
      <c r="F1607" s="26" t="n"/>
      <c r="G1607" s="25" t="n"/>
      <c r="H1607" s="25" t="n"/>
      <c r="I1607" s="25" t="n"/>
      <c r="J1607" s="25" t="n"/>
      <c r="K1607" s="25" t="n"/>
      <c r="L1607" s="27">
        <f>IF(D1607="","",MIN(INT(H1607/J1607),I1607))</f>
        <v/>
      </c>
      <c r="M1607" s="27">
        <f>IF(D1607="","",INT((H1607-L1607*J1607)/J1607))</f>
        <v/>
      </c>
      <c r="N1607" s="27">
        <f>IF(D1607="","",INT((I1607-L1607)/J1607))</f>
        <v/>
      </c>
      <c r="O1607" s="27">
        <f>IF(D1607="","",H1607-L1607*J1607-M1607*J1607)</f>
        <v/>
      </c>
      <c r="P1607" s="27">
        <f>IF(D1607="","",I1607-L1607-N1607*J1607)</f>
        <v/>
      </c>
      <c r="Q1607" s="27">
        <f>IF(D1607="","",IF(AND(O1607&gt;0,P1607&gt;0),IF(O1607+P1607&lt;=J1607,1,2),IF(O1607+P1607&gt;0,1,0)))</f>
        <v/>
      </c>
      <c r="R1607" s="27">
        <f>IF(D1607="","",L1607+M1607+N1607+Q1607)</f>
        <v/>
      </c>
      <c r="S1607" s="27">
        <f>IF(D1607="","",SUMIFS('3_Package_List'!$H$2:$H$5001,'3_Package_List'!$E$2:$E$5001,C1607,'3_Package_List'!$G$2:$G$5001,D1607))</f>
        <v/>
      </c>
      <c r="T1607" s="27">
        <f>IF(D1607="","",SUMIFS('3_Package_List'!$J$2:$J$5001,'3_Package_List'!$E$2:$E$5001,C1607,'3_Package_List'!$G$2:$G$5001,D1607))</f>
        <v/>
      </c>
      <c r="U1607" s="27">
        <f>IF(D1607="","",COUNTIFS('3_Package_List'!$E$2:$E$5001,C1607,'3_Package_List'!$G$2:$G$5001,D1607))</f>
        <v/>
      </c>
      <c r="V1607" s="27">
        <f>IF(D1607="","",IF(U1607=0,"Not listed yet",IF(AND(S1607=H1607,T1607=I1607,U1607=R1607),"OK","Mismatch")))</f>
        <v/>
      </c>
    </row>
    <row r="1608">
      <c r="A1608" s="25" t="n"/>
      <c r="B1608" s="25" t="n"/>
      <c r="C1608" s="26" t="n"/>
      <c r="D1608" s="26" t="n"/>
      <c r="E1608" s="26" t="n"/>
      <c r="F1608" s="26" t="n"/>
      <c r="G1608" s="25" t="n"/>
      <c r="H1608" s="25" t="n"/>
      <c r="I1608" s="25" t="n"/>
      <c r="J1608" s="25" t="n"/>
      <c r="K1608" s="25" t="n"/>
      <c r="L1608" s="27">
        <f>IF(D1608="","",MIN(INT(H1608/J1608),I1608))</f>
        <v/>
      </c>
      <c r="M1608" s="27">
        <f>IF(D1608="","",INT((H1608-L1608*J1608)/J1608))</f>
        <v/>
      </c>
      <c r="N1608" s="27">
        <f>IF(D1608="","",INT((I1608-L1608)/J1608))</f>
        <v/>
      </c>
      <c r="O1608" s="27">
        <f>IF(D1608="","",H1608-L1608*J1608-M1608*J1608)</f>
        <v/>
      </c>
      <c r="P1608" s="27">
        <f>IF(D1608="","",I1608-L1608-N1608*J1608)</f>
        <v/>
      </c>
      <c r="Q1608" s="27">
        <f>IF(D1608="","",IF(AND(O1608&gt;0,P1608&gt;0),IF(O1608+P1608&lt;=J1608,1,2),IF(O1608+P1608&gt;0,1,0)))</f>
        <v/>
      </c>
      <c r="R1608" s="27">
        <f>IF(D1608="","",L1608+M1608+N1608+Q1608)</f>
        <v/>
      </c>
      <c r="S1608" s="27">
        <f>IF(D1608="","",SUMIFS('3_Package_List'!$H$2:$H$5001,'3_Package_List'!$E$2:$E$5001,C1608,'3_Package_List'!$G$2:$G$5001,D1608))</f>
        <v/>
      </c>
      <c r="T1608" s="27">
        <f>IF(D1608="","",SUMIFS('3_Package_List'!$J$2:$J$5001,'3_Package_List'!$E$2:$E$5001,C1608,'3_Package_List'!$G$2:$G$5001,D1608))</f>
        <v/>
      </c>
      <c r="U1608" s="27">
        <f>IF(D1608="","",COUNTIFS('3_Package_List'!$E$2:$E$5001,C1608,'3_Package_List'!$G$2:$G$5001,D1608))</f>
        <v/>
      </c>
      <c r="V1608" s="27">
        <f>IF(D1608="","",IF(U1608=0,"Not listed yet",IF(AND(S1608=H1608,T1608=I1608,U1608=R1608),"OK","Mismatch")))</f>
        <v/>
      </c>
    </row>
    <row r="1609">
      <c r="A1609" s="25" t="n"/>
      <c r="B1609" s="25" t="n"/>
      <c r="C1609" s="26" t="n"/>
      <c r="D1609" s="26" t="n"/>
      <c r="E1609" s="26" t="n"/>
      <c r="F1609" s="26" t="n"/>
      <c r="G1609" s="25" t="n"/>
      <c r="H1609" s="25" t="n"/>
      <c r="I1609" s="25" t="n"/>
      <c r="J1609" s="25" t="n"/>
      <c r="K1609" s="25" t="n"/>
      <c r="L1609" s="27">
        <f>IF(D1609="","",MIN(INT(H1609/J1609),I1609))</f>
        <v/>
      </c>
      <c r="M1609" s="27">
        <f>IF(D1609="","",INT((H1609-L1609*J1609)/J1609))</f>
        <v/>
      </c>
      <c r="N1609" s="27">
        <f>IF(D1609="","",INT((I1609-L1609)/J1609))</f>
        <v/>
      </c>
      <c r="O1609" s="27">
        <f>IF(D1609="","",H1609-L1609*J1609-M1609*J1609)</f>
        <v/>
      </c>
      <c r="P1609" s="27">
        <f>IF(D1609="","",I1609-L1609-N1609*J1609)</f>
        <v/>
      </c>
      <c r="Q1609" s="27">
        <f>IF(D1609="","",IF(AND(O1609&gt;0,P1609&gt;0),IF(O1609+P1609&lt;=J1609,1,2),IF(O1609+P1609&gt;0,1,0)))</f>
        <v/>
      </c>
      <c r="R1609" s="27">
        <f>IF(D1609="","",L1609+M1609+N1609+Q1609)</f>
        <v/>
      </c>
      <c r="S1609" s="27">
        <f>IF(D1609="","",SUMIFS('3_Package_List'!$H$2:$H$5001,'3_Package_List'!$E$2:$E$5001,C1609,'3_Package_List'!$G$2:$G$5001,D1609))</f>
        <v/>
      </c>
      <c r="T1609" s="27">
        <f>IF(D1609="","",SUMIFS('3_Package_List'!$J$2:$J$5001,'3_Package_List'!$E$2:$E$5001,C1609,'3_Package_List'!$G$2:$G$5001,D1609))</f>
        <v/>
      </c>
      <c r="U1609" s="27">
        <f>IF(D1609="","",COUNTIFS('3_Package_List'!$E$2:$E$5001,C1609,'3_Package_List'!$G$2:$G$5001,D1609))</f>
        <v/>
      </c>
      <c r="V1609" s="27">
        <f>IF(D1609="","",IF(U1609=0,"Not listed yet",IF(AND(S1609=H1609,T1609=I1609,U1609=R1609),"OK","Mismatch")))</f>
        <v/>
      </c>
    </row>
    <row r="1610">
      <c r="A1610" s="25" t="n"/>
      <c r="B1610" s="25" t="n"/>
      <c r="C1610" s="26" t="n"/>
      <c r="D1610" s="26" t="n"/>
      <c r="E1610" s="26" t="n"/>
      <c r="F1610" s="26" t="n"/>
      <c r="G1610" s="25" t="n"/>
      <c r="H1610" s="25" t="n"/>
      <c r="I1610" s="25" t="n"/>
      <c r="J1610" s="25" t="n"/>
      <c r="K1610" s="25" t="n"/>
      <c r="L1610" s="27">
        <f>IF(D1610="","",MIN(INT(H1610/J1610),I1610))</f>
        <v/>
      </c>
      <c r="M1610" s="27">
        <f>IF(D1610="","",INT((H1610-L1610*J1610)/J1610))</f>
        <v/>
      </c>
      <c r="N1610" s="27">
        <f>IF(D1610="","",INT((I1610-L1610)/J1610))</f>
        <v/>
      </c>
      <c r="O1610" s="27">
        <f>IF(D1610="","",H1610-L1610*J1610-M1610*J1610)</f>
        <v/>
      </c>
      <c r="P1610" s="27">
        <f>IF(D1610="","",I1610-L1610-N1610*J1610)</f>
        <v/>
      </c>
      <c r="Q1610" s="27">
        <f>IF(D1610="","",IF(AND(O1610&gt;0,P1610&gt;0),IF(O1610+P1610&lt;=J1610,1,2),IF(O1610+P1610&gt;0,1,0)))</f>
        <v/>
      </c>
      <c r="R1610" s="27">
        <f>IF(D1610="","",L1610+M1610+N1610+Q1610)</f>
        <v/>
      </c>
      <c r="S1610" s="27">
        <f>IF(D1610="","",SUMIFS('3_Package_List'!$H$2:$H$5001,'3_Package_List'!$E$2:$E$5001,C1610,'3_Package_List'!$G$2:$G$5001,D1610))</f>
        <v/>
      </c>
      <c r="T1610" s="27">
        <f>IF(D1610="","",SUMIFS('3_Package_List'!$J$2:$J$5001,'3_Package_List'!$E$2:$E$5001,C1610,'3_Package_List'!$G$2:$G$5001,D1610))</f>
        <v/>
      </c>
      <c r="U1610" s="27">
        <f>IF(D1610="","",COUNTIFS('3_Package_List'!$E$2:$E$5001,C1610,'3_Package_List'!$G$2:$G$5001,D1610))</f>
        <v/>
      </c>
      <c r="V1610" s="27">
        <f>IF(D1610="","",IF(U1610=0,"Not listed yet",IF(AND(S1610=H1610,T1610=I1610,U1610=R1610),"OK","Mismatch")))</f>
        <v/>
      </c>
    </row>
    <row r="1611">
      <c r="A1611" s="25" t="n"/>
      <c r="B1611" s="25" t="n"/>
      <c r="C1611" s="26" t="n"/>
      <c r="D1611" s="26" t="n"/>
      <c r="E1611" s="26" t="n"/>
      <c r="F1611" s="26" t="n"/>
      <c r="G1611" s="25" t="n"/>
      <c r="H1611" s="25" t="n"/>
      <c r="I1611" s="25" t="n"/>
      <c r="J1611" s="25" t="n"/>
      <c r="K1611" s="25" t="n"/>
      <c r="L1611" s="27">
        <f>IF(D1611="","",MIN(INT(H1611/J1611),I1611))</f>
        <v/>
      </c>
      <c r="M1611" s="27">
        <f>IF(D1611="","",INT((H1611-L1611*J1611)/J1611))</f>
        <v/>
      </c>
      <c r="N1611" s="27">
        <f>IF(D1611="","",INT((I1611-L1611)/J1611))</f>
        <v/>
      </c>
      <c r="O1611" s="27">
        <f>IF(D1611="","",H1611-L1611*J1611-M1611*J1611)</f>
        <v/>
      </c>
      <c r="P1611" s="27">
        <f>IF(D1611="","",I1611-L1611-N1611*J1611)</f>
        <v/>
      </c>
      <c r="Q1611" s="27">
        <f>IF(D1611="","",IF(AND(O1611&gt;0,P1611&gt;0),IF(O1611+P1611&lt;=J1611,1,2),IF(O1611+P1611&gt;0,1,0)))</f>
        <v/>
      </c>
      <c r="R1611" s="27">
        <f>IF(D1611="","",L1611+M1611+N1611+Q1611)</f>
        <v/>
      </c>
      <c r="S1611" s="27">
        <f>IF(D1611="","",SUMIFS('3_Package_List'!$H$2:$H$5001,'3_Package_List'!$E$2:$E$5001,C1611,'3_Package_List'!$G$2:$G$5001,D1611))</f>
        <v/>
      </c>
      <c r="T1611" s="27">
        <f>IF(D1611="","",SUMIFS('3_Package_List'!$J$2:$J$5001,'3_Package_List'!$E$2:$E$5001,C1611,'3_Package_List'!$G$2:$G$5001,D1611))</f>
        <v/>
      </c>
      <c r="U1611" s="27">
        <f>IF(D1611="","",COUNTIFS('3_Package_List'!$E$2:$E$5001,C1611,'3_Package_List'!$G$2:$G$5001,D1611))</f>
        <v/>
      </c>
      <c r="V1611" s="27">
        <f>IF(D1611="","",IF(U1611=0,"Not listed yet",IF(AND(S1611=H1611,T1611=I1611,U1611=R1611),"OK","Mismatch")))</f>
        <v/>
      </c>
    </row>
    <row r="1612">
      <c r="A1612" s="25" t="n"/>
      <c r="B1612" s="25" t="n"/>
      <c r="C1612" s="26" t="n"/>
      <c r="D1612" s="26" t="n"/>
      <c r="E1612" s="26" t="n"/>
      <c r="F1612" s="26" t="n"/>
      <c r="G1612" s="25" t="n"/>
      <c r="H1612" s="25" t="n"/>
      <c r="I1612" s="25" t="n"/>
      <c r="J1612" s="25" t="n"/>
      <c r="K1612" s="25" t="n"/>
      <c r="L1612" s="27">
        <f>IF(D1612="","",MIN(INT(H1612/J1612),I1612))</f>
        <v/>
      </c>
      <c r="M1612" s="27">
        <f>IF(D1612="","",INT((H1612-L1612*J1612)/J1612))</f>
        <v/>
      </c>
      <c r="N1612" s="27">
        <f>IF(D1612="","",INT((I1612-L1612)/J1612))</f>
        <v/>
      </c>
      <c r="O1612" s="27">
        <f>IF(D1612="","",H1612-L1612*J1612-M1612*J1612)</f>
        <v/>
      </c>
      <c r="P1612" s="27">
        <f>IF(D1612="","",I1612-L1612-N1612*J1612)</f>
        <v/>
      </c>
      <c r="Q1612" s="27">
        <f>IF(D1612="","",IF(AND(O1612&gt;0,P1612&gt;0),IF(O1612+P1612&lt;=J1612,1,2),IF(O1612+P1612&gt;0,1,0)))</f>
        <v/>
      </c>
      <c r="R1612" s="27">
        <f>IF(D1612="","",L1612+M1612+N1612+Q1612)</f>
        <v/>
      </c>
      <c r="S1612" s="27">
        <f>IF(D1612="","",SUMIFS('3_Package_List'!$H$2:$H$5001,'3_Package_List'!$E$2:$E$5001,C1612,'3_Package_List'!$G$2:$G$5001,D1612))</f>
        <v/>
      </c>
      <c r="T1612" s="27">
        <f>IF(D1612="","",SUMIFS('3_Package_List'!$J$2:$J$5001,'3_Package_List'!$E$2:$E$5001,C1612,'3_Package_List'!$G$2:$G$5001,D1612))</f>
        <v/>
      </c>
      <c r="U1612" s="27">
        <f>IF(D1612="","",COUNTIFS('3_Package_List'!$E$2:$E$5001,C1612,'3_Package_List'!$G$2:$G$5001,D1612))</f>
        <v/>
      </c>
      <c r="V1612" s="27">
        <f>IF(D1612="","",IF(U1612=0,"Not listed yet",IF(AND(S1612=H1612,T1612=I1612,U1612=R1612),"OK","Mismatch")))</f>
        <v/>
      </c>
    </row>
    <row r="1613">
      <c r="A1613" s="25" t="n"/>
      <c r="B1613" s="25" t="n"/>
      <c r="C1613" s="26" t="n"/>
      <c r="D1613" s="26" t="n"/>
      <c r="E1613" s="26" t="n"/>
      <c r="F1613" s="26" t="n"/>
      <c r="G1613" s="25" t="n"/>
      <c r="H1613" s="25" t="n"/>
      <c r="I1613" s="25" t="n"/>
      <c r="J1613" s="25" t="n"/>
      <c r="K1613" s="25" t="n"/>
      <c r="L1613" s="27">
        <f>IF(D1613="","",MIN(INT(H1613/J1613),I1613))</f>
        <v/>
      </c>
      <c r="M1613" s="27">
        <f>IF(D1613="","",INT((H1613-L1613*J1613)/J1613))</f>
        <v/>
      </c>
      <c r="N1613" s="27">
        <f>IF(D1613="","",INT((I1613-L1613)/J1613))</f>
        <v/>
      </c>
      <c r="O1613" s="27">
        <f>IF(D1613="","",H1613-L1613*J1613-M1613*J1613)</f>
        <v/>
      </c>
      <c r="P1613" s="27">
        <f>IF(D1613="","",I1613-L1613-N1613*J1613)</f>
        <v/>
      </c>
      <c r="Q1613" s="27">
        <f>IF(D1613="","",IF(AND(O1613&gt;0,P1613&gt;0),IF(O1613+P1613&lt;=J1613,1,2),IF(O1613+P1613&gt;0,1,0)))</f>
        <v/>
      </c>
      <c r="R1613" s="27">
        <f>IF(D1613="","",L1613+M1613+N1613+Q1613)</f>
        <v/>
      </c>
      <c r="S1613" s="27">
        <f>IF(D1613="","",SUMIFS('3_Package_List'!$H$2:$H$5001,'3_Package_List'!$E$2:$E$5001,C1613,'3_Package_List'!$G$2:$G$5001,D1613))</f>
        <v/>
      </c>
      <c r="T1613" s="27">
        <f>IF(D1613="","",SUMIFS('3_Package_List'!$J$2:$J$5001,'3_Package_List'!$E$2:$E$5001,C1613,'3_Package_List'!$G$2:$G$5001,D1613))</f>
        <v/>
      </c>
      <c r="U1613" s="27">
        <f>IF(D1613="","",COUNTIFS('3_Package_List'!$E$2:$E$5001,C1613,'3_Package_List'!$G$2:$G$5001,D1613))</f>
        <v/>
      </c>
      <c r="V1613" s="27">
        <f>IF(D1613="","",IF(U1613=0,"Not listed yet",IF(AND(S1613=H1613,T1613=I1613,U1613=R1613),"OK","Mismatch")))</f>
        <v/>
      </c>
    </row>
    <row r="1614">
      <c r="A1614" s="25" t="n"/>
      <c r="B1614" s="25" t="n"/>
      <c r="C1614" s="26" t="n"/>
      <c r="D1614" s="26" t="n"/>
      <c r="E1614" s="26" t="n"/>
      <c r="F1614" s="26" t="n"/>
      <c r="G1614" s="25" t="n"/>
      <c r="H1614" s="25" t="n"/>
      <c r="I1614" s="25" t="n"/>
      <c r="J1614" s="25" t="n"/>
      <c r="K1614" s="25" t="n"/>
      <c r="L1614" s="27">
        <f>IF(D1614="","",MIN(INT(H1614/J1614),I1614))</f>
        <v/>
      </c>
      <c r="M1614" s="27">
        <f>IF(D1614="","",INT((H1614-L1614*J1614)/J1614))</f>
        <v/>
      </c>
      <c r="N1614" s="27">
        <f>IF(D1614="","",INT((I1614-L1614)/J1614))</f>
        <v/>
      </c>
      <c r="O1614" s="27">
        <f>IF(D1614="","",H1614-L1614*J1614-M1614*J1614)</f>
        <v/>
      </c>
      <c r="P1614" s="27">
        <f>IF(D1614="","",I1614-L1614-N1614*J1614)</f>
        <v/>
      </c>
      <c r="Q1614" s="27">
        <f>IF(D1614="","",IF(AND(O1614&gt;0,P1614&gt;0),IF(O1614+P1614&lt;=J1614,1,2),IF(O1614+P1614&gt;0,1,0)))</f>
        <v/>
      </c>
      <c r="R1614" s="27">
        <f>IF(D1614="","",L1614+M1614+N1614+Q1614)</f>
        <v/>
      </c>
      <c r="S1614" s="27">
        <f>IF(D1614="","",SUMIFS('3_Package_List'!$H$2:$H$5001,'3_Package_List'!$E$2:$E$5001,C1614,'3_Package_List'!$G$2:$G$5001,D1614))</f>
        <v/>
      </c>
      <c r="T1614" s="27">
        <f>IF(D1614="","",SUMIFS('3_Package_List'!$J$2:$J$5001,'3_Package_List'!$E$2:$E$5001,C1614,'3_Package_List'!$G$2:$G$5001,D1614))</f>
        <v/>
      </c>
      <c r="U1614" s="27">
        <f>IF(D1614="","",COUNTIFS('3_Package_List'!$E$2:$E$5001,C1614,'3_Package_List'!$G$2:$G$5001,D1614))</f>
        <v/>
      </c>
      <c r="V1614" s="27">
        <f>IF(D1614="","",IF(U1614=0,"Not listed yet",IF(AND(S1614=H1614,T1614=I1614,U1614=R1614),"OK","Mismatch")))</f>
        <v/>
      </c>
    </row>
    <row r="1615">
      <c r="A1615" s="25" t="n"/>
      <c r="B1615" s="25" t="n"/>
      <c r="C1615" s="26" t="n"/>
      <c r="D1615" s="26" t="n"/>
      <c r="E1615" s="26" t="n"/>
      <c r="F1615" s="26" t="n"/>
      <c r="G1615" s="25" t="n"/>
      <c r="H1615" s="25" t="n"/>
      <c r="I1615" s="25" t="n"/>
      <c r="J1615" s="25" t="n"/>
      <c r="K1615" s="25" t="n"/>
      <c r="L1615" s="27">
        <f>IF(D1615="","",MIN(INT(H1615/J1615),I1615))</f>
        <v/>
      </c>
      <c r="M1615" s="27">
        <f>IF(D1615="","",INT((H1615-L1615*J1615)/J1615))</f>
        <v/>
      </c>
      <c r="N1615" s="27">
        <f>IF(D1615="","",INT((I1615-L1615)/J1615))</f>
        <v/>
      </c>
      <c r="O1615" s="27">
        <f>IF(D1615="","",H1615-L1615*J1615-M1615*J1615)</f>
        <v/>
      </c>
      <c r="P1615" s="27">
        <f>IF(D1615="","",I1615-L1615-N1615*J1615)</f>
        <v/>
      </c>
      <c r="Q1615" s="27">
        <f>IF(D1615="","",IF(AND(O1615&gt;0,P1615&gt;0),IF(O1615+P1615&lt;=J1615,1,2),IF(O1615+P1615&gt;0,1,0)))</f>
        <v/>
      </c>
      <c r="R1615" s="27">
        <f>IF(D1615="","",L1615+M1615+N1615+Q1615)</f>
        <v/>
      </c>
      <c r="S1615" s="27">
        <f>IF(D1615="","",SUMIFS('3_Package_List'!$H$2:$H$5001,'3_Package_List'!$E$2:$E$5001,C1615,'3_Package_List'!$G$2:$G$5001,D1615))</f>
        <v/>
      </c>
      <c r="T1615" s="27">
        <f>IF(D1615="","",SUMIFS('3_Package_List'!$J$2:$J$5001,'3_Package_List'!$E$2:$E$5001,C1615,'3_Package_List'!$G$2:$G$5001,D1615))</f>
        <v/>
      </c>
      <c r="U1615" s="27">
        <f>IF(D1615="","",COUNTIFS('3_Package_List'!$E$2:$E$5001,C1615,'3_Package_List'!$G$2:$G$5001,D1615))</f>
        <v/>
      </c>
      <c r="V1615" s="27">
        <f>IF(D1615="","",IF(U1615=0,"Not listed yet",IF(AND(S1615=H1615,T1615=I1615,U1615=R1615),"OK","Mismatch")))</f>
        <v/>
      </c>
    </row>
    <row r="1616">
      <c r="A1616" s="25" t="n"/>
      <c r="B1616" s="25" t="n"/>
      <c r="C1616" s="26" t="n"/>
      <c r="D1616" s="26" t="n"/>
      <c r="E1616" s="26" t="n"/>
      <c r="F1616" s="26" t="n"/>
      <c r="G1616" s="25" t="n"/>
      <c r="H1616" s="25" t="n"/>
      <c r="I1616" s="25" t="n"/>
      <c r="J1616" s="25" t="n"/>
      <c r="K1616" s="25" t="n"/>
      <c r="L1616" s="27">
        <f>IF(D1616="","",MIN(INT(H1616/J1616),I1616))</f>
        <v/>
      </c>
      <c r="M1616" s="27">
        <f>IF(D1616="","",INT((H1616-L1616*J1616)/J1616))</f>
        <v/>
      </c>
      <c r="N1616" s="27">
        <f>IF(D1616="","",INT((I1616-L1616)/J1616))</f>
        <v/>
      </c>
      <c r="O1616" s="27">
        <f>IF(D1616="","",H1616-L1616*J1616-M1616*J1616)</f>
        <v/>
      </c>
      <c r="P1616" s="27">
        <f>IF(D1616="","",I1616-L1616-N1616*J1616)</f>
        <v/>
      </c>
      <c r="Q1616" s="27">
        <f>IF(D1616="","",IF(AND(O1616&gt;0,P1616&gt;0),IF(O1616+P1616&lt;=J1616,1,2),IF(O1616+P1616&gt;0,1,0)))</f>
        <v/>
      </c>
      <c r="R1616" s="27">
        <f>IF(D1616="","",L1616+M1616+N1616+Q1616)</f>
        <v/>
      </c>
      <c r="S1616" s="27">
        <f>IF(D1616="","",SUMIFS('3_Package_List'!$H$2:$H$5001,'3_Package_List'!$E$2:$E$5001,C1616,'3_Package_List'!$G$2:$G$5001,D1616))</f>
        <v/>
      </c>
      <c r="T1616" s="27">
        <f>IF(D1616="","",SUMIFS('3_Package_List'!$J$2:$J$5001,'3_Package_List'!$E$2:$E$5001,C1616,'3_Package_List'!$G$2:$G$5001,D1616))</f>
        <v/>
      </c>
      <c r="U1616" s="27">
        <f>IF(D1616="","",COUNTIFS('3_Package_List'!$E$2:$E$5001,C1616,'3_Package_List'!$G$2:$G$5001,D1616))</f>
        <v/>
      </c>
      <c r="V1616" s="27">
        <f>IF(D1616="","",IF(U1616=0,"Not listed yet",IF(AND(S1616=H1616,T1616=I1616,U1616=R1616),"OK","Mismatch")))</f>
        <v/>
      </c>
    </row>
    <row r="1617">
      <c r="A1617" s="25" t="n"/>
      <c r="B1617" s="25" t="n"/>
      <c r="C1617" s="26" t="n"/>
      <c r="D1617" s="26" t="n"/>
      <c r="E1617" s="26" t="n"/>
      <c r="F1617" s="26" t="n"/>
      <c r="G1617" s="25" t="n"/>
      <c r="H1617" s="25" t="n"/>
      <c r="I1617" s="25" t="n"/>
      <c r="J1617" s="25" t="n"/>
      <c r="K1617" s="25" t="n"/>
      <c r="L1617" s="27">
        <f>IF(D1617="","",MIN(INT(H1617/J1617),I1617))</f>
        <v/>
      </c>
      <c r="M1617" s="27">
        <f>IF(D1617="","",INT((H1617-L1617*J1617)/J1617))</f>
        <v/>
      </c>
      <c r="N1617" s="27">
        <f>IF(D1617="","",INT((I1617-L1617)/J1617))</f>
        <v/>
      </c>
      <c r="O1617" s="27">
        <f>IF(D1617="","",H1617-L1617*J1617-M1617*J1617)</f>
        <v/>
      </c>
      <c r="P1617" s="27">
        <f>IF(D1617="","",I1617-L1617-N1617*J1617)</f>
        <v/>
      </c>
      <c r="Q1617" s="27">
        <f>IF(D1617="","",IF(AND(O1617&gt;0,P1617&gt;0),IF(O1617+P1617&lt;=J1617,1,2),IF(O1617+P1617&gt;0,1,0)))</f>
        <v/>
      </c>
      <c r="R1617" s="27">
        <f>IF(D1617="","",L1617+M1617+N1617+Q1617)</f>
        <v/>
      </c>
      <c r="S1617" s="27">
        <f>IF(D1617="","",SUMIFS('3_Package_List'!$H$2:$H$5001,'3_Package_List'!$E$2:$E$5001,C1617,'3_Package_List'!$G$2:$G$5001,D1617))</f>
        <v/>
      </c>
      <c r="T1617" s="27">
        <f>IF(D1617="","",SUMIFS('3_Package_List'!$J$2:$J$5001,'3_Package_List'!$E$2:$E$5001,C1617,'3_Package_List'!$G$2:$G$5001,D1617))</f>
        <v/>
      </c>
      <c r="U1617" s="27">
        <f>IF(D1617="","",COUNTIFS('3_Package_List'!$E$2:$E$5001,C1617,'3_Package_List'!$G$2:$G$5001,D1617))</f>
        <v/>
      </c>
      <c r="V1617" s="27">
        <f>IF(D1617="","",IF(U1617=0,"Not listed yet",IF(AND(S1617=H1617,T1617=I1617,U1617=R1617),"OK","Mismatch")))</f>
        <v/>
      </c>
    </row>
    <row r="1618">
      <c r="A1618" s="25" t="n"/>
      <c r="B1618" s="25" t="n"/>
      <c r="C1618" s="26" t="n"/>
      <c r="D1618" s="26" t="n"/>
      <c r="E1618" s="26" t="n"/>
      <c r="F1618" s="26" t="n"/>
      <c r="G1618" s="25" t="n"/>
      <c r="H1618" s="25" t="n"/>
      <c r="I1618" s="25" t="n"/>
      <c r="J1618" s="25" t="n"/>
      <c r="K1618" s="25" t="n"/>
      <c r="L1618" s="27">
        <f>IF(D1618="","",MIN(INT(H1618/J1618),I1618))</f>
        <v/>
      </c>
      <c r="M1618" s="27">
        <f>IF(D1618="","",INT((H1618-L1618*J1618)/J1618))</f>
        <v/>
      </c>
      <c r="N1618" s="27">
        <f>IF(D1618="","",INT((I1618-L1618)/J1618))</f>
        <v/>
      </c>
      <c r="O1618" s="27">
        <f>IF(D1618="","",H1618-L1618*J1618-M1618*J1618)</f>
        <v/>
      </c>
      <c r="P1618" s="27">
        <f>IF(D1618="","",I1618-L1618-N1618*J1618)</f>
        <v/>
      </c>
      <c r="Q1618" s="27">
        <f>IF(D1618="","",IF(AND(O1618&gt;0,P1618&gt;0),IF(O1618+P1618&lt;=J1618,1,2),IF(O1618+P1618&gt;0,1,0)))</f>
        <v/>
      </c>
      <c r="R1618" s="27">
        <f>IF(D1618="","",L1618+M1618+N1618+Q1618)</f>
        <v/>
      </c>
      <c r="S1618" s="27">
        <f>IF(D1618="","",SUMIFS('3_Package_List'!$H$2:$H$5001,'3_Package_List'!$E$2:$E$5001,C1618,'3_Package_List'!$G$2:$G$5001,D1618))</f>
        <v/>
      </c>
      <c r="T1618" s="27">
        <f>IF(D1618="","",SUMIFS('3_Package_List'!$J$2:$J$5001,'3_Package_List'!$E$2:$E$5001,C1618,'3_Package_List'!$G$2:$G$5001,D1618))</f>
        <v/>
      </c>
      <c r="U1618" s="27">
        <f>IF(D1618="","",COUNTIFS('3_Package_List'!$E$2:$E$5001,C1618,'3_Package_List'!$G$2:$G$5001,D1618))</f>
        <v/>
      </c>
      <c r="V1618" s="27">
        <f>IF(D1618="","",IF(U1618=0,"Not listed yet",IF(AND(S1618=H1618,T1618=I1618,U1618=R1618),"OK","Mismatch")))</f>
        <v/>
      </c>
    </row>
    <row r="1619">
      <c r="A1619" s="25" t="n"/>
      <c r="B1619" s="25" t="n"/>
      <c r="C1619" s="26" t="n"/>
      <c r="D1619" s="26" t="n"/>
      <c r="E1619" s="26" t="n"/>
      <c r="F1619" s="26" t="n"/>
      <c r="G1619" s="25" t="n"/>
      <c r="H1619" s="25" t="n"/>
      <c r="I1619" s="25" t="n"/>
      <c r="J1619" s="25" t="n"/>
      <c r="K1619" s="25" t="n"/>
      <c r="L1619" s="27">
        <f>IF(D1619="","",MIN(INT(H1619/J1619),I1619))</f>
        <v/>
      </c>
      <c r="M1619" s="27">
        <f>IF(D1619="","",INT((H1619-L1619*J1619)/J1619))</f>
        <v/>
      </c>
      <c r="N1619" s="27">
        <f>IF(D1619="","",INT((I1619-L1619)/J1619))</f>
        <v/>
      </c>
      <c r="O1619" s="27">
        <f>IF(D1619="","",H1619-L1619*J1619-M1619*J1619)</f>
        <v/>
      </c>
      <c r="P1619" s="27">
        <f>IF(D1619="","",I1619-L1619-N1619*J1619)</f>
        <v/>
      </c>
      <c r="Q1619" s="27">
        <f>IF(D1619="","",IF(AND(O1619&gt;0,P1619&gt;0),IF(O1619+P1619&lt;=J1619,1,2),IF(O1619+P1619&gt;0,1,0)))</f>
        <v/>
      </c>
      <c r="R1619" s="27">
        <f>IF(D1619="","",L1619+M1619+N1619+Q1619)</f>
        <v/>
      </c>
      <c r="S1619" s="27">
        <f>IF(D1619="","",SUMIFS('3_Package_List'!$H$2:$H$5001,'3_Package_List'!$E$2:$E$5001,C1619,'3_Package_List'!$G$2:$G$5001,D1619))</f>
        <v/>
      </c>
      <c r="T1619" s="27">
        <f>IF(D1619="","",SUMIFS('3_Package_List'!$J$2:$J$5001,'3_Package_List'!$E$2:$E$5001,C1619,'3_Package_List'!$G$2:$G$5001,D1619))</f>
        <v/>
      </c>
      <c r="U1619" s="27">
        <f>IF(D1619="","",COUNTIFS('3_Package_List'!$E$2:$E$5001,C1619,'3_Package_List'!$G$2:$G$5001,D1619))</f>
        <v/>
      </c>
      <c r="V1619" s="27">
        <f>IF(D1619="","",IF(U1619=0,"Not listed yet",IF(AND(S1619=H1619,T1619=I1619,U1619=R1619),"OK","Mismatch")))</f>
        <v/>
      </c>
    </row>
    <row r="1620">
      <c r="A1620" s="25" t="n"/>
      <c r="B1620" s="25" t="n"/>
      <c r="C1620" s="26" t="n"/>
      <c r="D1620" s="26" t="n"/>
      <c r="E1620" s="26" t="n"/>
      <c r="F1620" s="26" t="n"/>
      <c r="G1620" s="25" t="n"/>
      <c r="H1620" s="25" t="n"/>
      <c r="I1620" s="25" t="n"/>
      <c r="J1620" s="25" t="n"/>
      <c r="K1620" s="25" t="n"/>
      <c r="L1620" s="27">
        <f>IF(D1620="","",MIN(INT(H1620/J1620),I1620))</f>
        <v/>
      </c>
      <c r="M1620" s="27">
        <f>IF(D1620="","",INT((H1620-L1620*J1620)/J1620))</f>
        <v/>
      </c>
      <c r="N1620" s="27">
        <f>IF(D1620="","",INT((I1620-L1620)/J1620))</f>
        <v/>
      </c>
      <c r="O1620" s="27">
        <f>IF(D1620="","",H1620-L1620*J1620-M1620*J1620)</f>
        <v/>
      </c>
      <c r="P1620" s="27">
        <f>IF(D1620="","",I1620-L1620-N1620*J1620)</f>
        <v/>
      </c>
      <c r="Q1620" s="27">
        <f>IF(D1620="","",IF(AND(O1620&gt;0,P1620&gt;0),IF(O1620+P1620&lt;=J1620,1,2),IF(O1620+P1620&gt;0,1,0)))</f>
        <v/>
      </c>
      <c r="R1620" s="27">
        <f>IF(D1620="","",L1620+M1620+N1620+Q1620)</f>
        <v/>
      </c>
      <c r="S1620" s="27">
        <f>IF(D1620="","",SUMIFS('3_Package_List'!$H$2:$H$5001,'3_Package_List'!$E$2:$E$5001,C1620,'3_Package_List'!$G$2:$G$5001,D1620))</f>
        <v/>
      </c>
      <c r="T1620" s="27">
        <f>IF(D1620="","",SUMIFS('3_Package_List'!$J$2:$J$5001,'3_Package_List'!$E$2:$E$5001,C1620,'3_Package_List'!$G$2:$G$5001,D1620))</f>
        <v/>
      </c>
      <c r="U1620" s="27">
        <f>IF(D1620="","",COUNTIFS('3_Package_List'!$E$2:$E$5001,C1620,'3_Package_List'!$G$2:$G$5001,D1620))</f>
        <v/>
      </c>
      <c r="V1620" s="27">
        <f>IF(D1620="","",IF(U1620=0,"Not listed yet",IF(AND(S1620=H1620,T1620=I1620,U1620=R1620),"OK","Mismatch")))</f>
        <v/>
      </c>
    </row>
    <row r="1621">
      <c r="A1621" s="25" t="n"/>
      <c r="B1621" s="25" t="n"/>
      <c r="C1621" s="26" t="n"/>
      <c r="D1621" s="26" t="n"/>
      <c r="E1621" s="26" t="n"/>
      <c r="F1621" s="26" t="n"/>
      <c r="G1621" s="25" t="n"/>
      <c r="H1621" s="25" t="n"/>
      <c r="I1621" s="25" t="n"/>
      <c r="J1621" s="25" t="n"/>
      <c r="K1621" s="25" t="n"/>
      <c r="L1621" s="27">
        <f>IF(D1621="","",MIN(INT(H1621/J1621),I1621))</f>
        <v/>
      </c>
      <c r="M1621" s="27">
        <f>IF(D1621="","",INT((H1621-L1621*J1621)/J1621))</f>
        <v/>
      </c>
      <c r="N1621" s="27">
        <f>IF(D1621="","",INT((I1621-L1621)/J1621))</f>
        <v/>
      </c>
      <c r="O1621" s="27">
        <f>IF(D1621="","",H1621-L1621*J1621-M1621*J1621)</f>
        <v/>
      </c>
      <c r="P1621" s="27">
        <f>IF(D1621="","",I1621-L1621-N1621*J1621)</f>
        <v/>
      </c>
      <c r="Q1621" s="27">
        <f>IF(D1621="","",IF(AND(O1621&gt;0,P1621&gt;0),IF(O1621+P1621&lt;=J1621,1,2),IF(O1621+P1621&gt;0,1,0)))</f>
        <v/>
      </c>
      <c r="R1621" s="27">
        <f>IF(D1621="","",L1621+M1621+N1621+Q1621)</f>
        <v/>
      </c>
      <c r="S1621" s="27">
        <f>IF(D1621="","",SUMIFS('3_Package_List'!$H$2:$H$5001,'3_Package_List'!$E$2:$E$5001,C1621,'3_Package_List'!$G$2:$G$5001,D1621))</f>
        <v/>
      </c>
      <c r="T1621" s="27">
        <f>IF(D1621="","",SUMIFS('3_Package_List'!$J$2:$J$5001,'3_Package_List'!$E$2:$E$5001,C1621,'3_Package_List'!$G$2:$G$5001,D1621))</f>
        <v/>
      </c>
      <c r="U1621" s="27">
        <f>IF(D1621="","",COUNTIFS('3_Package_List'!$E$2:$E$5001,C1621,'3_Package_List'!$G$2:$G$5001,D1621))</f>
        <v/>
      </c>
      <c r="V1621" s="27">
        <f>IF(D1621="","",IF(U1621=0,"Not listed yet",IF(AND(S1621=H1621,T1621=I1621,U1621=R1621),"OK","Mismatch")))</f>
        <v/>
      </c>
    </row>
    <row r="1622">
      <c r="A1622" s="25" t="n"/>
      <c r="B1622" s="25" t="n"/>
      <c r="C1622" s="26" t="n"/>
      <c r="D1622" s="26" t="n"/>
      <c r="E1622" s="26" t="n"/>
      <c r="F1622" s="26" t="n"/>
      <c r="G1622" s="25" t="n"/>
      <c r="H1622" s="25" t="n"/>
      <c r="I1622" s="25" t="n"/>
      <c r="J1622" s="25" t="n"/>
      <c r="K1622" s="25" t="n"/>
      <c r="L1622" s="27">
        <f>IF(D1622="","",MIN(INT(H1622/J1622),I1622))</f>
        <v/>
      </c>
      <c r="M1622" s="27">
        <f>IF(D1622="","",INT((H1622-L1622*J1622)/J1622))</f>
        <v/>
      </c>
      <c r="N1622" s="27">
        <f>IF(D1622="","",INT((I1622-L1622)/J1622))</f>
        <v/>
      </c>
      <c r="O1622" s="27">
        <f>IF(D1622="","",H1622-L1622*J1622-M1622*J1622)</f>
        <v/>
      </c>
      <c r="P1622" s="27">
        <f>IF(D1622="","",I1622-L1622-N1622*J1622)</f>
        <v/>
      </c>
      <c r="Q1622" s="27">
        <f>IF(D1622="","",IF(AND(O1622&gt;0,P1622&gt;0),IF(O1622+P1622&lt;=J1622,1,2),IF(O1622+P1622&gt;0,1,0)))</f>
        <v/>
      </c>
      <c r="R1622" s="27">
        <f>IF(D1622="","",L1622+M1622+N1622+Q1622)</f>
        <v/>
      </c>
      <c r="S1622" s="27">
        <f>IF(D1622="","",SUMIFS('3_Package_List'!$H$2:$H$5001,'3_Package_List'!$E$2:$E$5001,C1622,'3_Package_List'!$G$2:$G$5001,D1622))</f>
        <v/>
      </c>
      <c r="T1622" s="27">
        <f>IF(D1622="","",SUMIFS('3_Package_List'!$J$2:$J$5001,'3_Package_List'!$E$2:$E$5001,C1622,'3_Package_List'!$G$2:$G$5001,D1622))</f>
        <v/>
      </c>
      <c r="U1622" s="27">
        <f>IF(D1622="","",COUNTIFS('3_Package_List'!$E$2:$E$5001,C1622,'3_Package_List'!$G$2:$G$5001,D1622))</f>
        <v/>
      </c>
      <c r="V1622" s="27">
        <f>IF(D1622="","",IF(U1622=0,"Not listed yet",IF(AND(S1622=H1622,T1622=I1622,U1622=R1622),"OK","Mismatch")))</f>
        <v/>
      </c>
    </row>
    <row r="1623">
      <c r="A1623" s="25" t="n"/>
      <c r="B1623" s="25" t="n"/>
      <c r="C1623" s="26" t="n"/>
      <c r="D1623" s="26" t="n"/>
      <c r="E1623" s="26" t="n"/>
      <c r="F1623" s="26" t="n"/>
      <c r="G1623" s="25" t="n"/>
      <c r="H1623" s="25" t="n"/>
      <c r="I1623" s="25" t="n"/>
      <c r="J1623" s="25" t="n"/>
      <c r="K1623" s="25" t="n"/>
      <c r="L1623" s="27">
        <f>IF(D1623="","",MIN(INT(H1623/J1623),I1623))</f>
        <v/>
      </c>
      <c r="M1623" s="27">
        <f>IF(D1623="","",INT((H1623-L1623*J1623)/J1623))</f>
        <v/>
      </c>
      <c r="N1623" s="27">
        <f>IF(D1623="","",INT((I1623-L1623)/J1623))</f>
        <v/>
      </c>
      <c r="O1623" s="27">
        <f>IF(D1623="","",H1623-L1623*J1623-M1623*J1623)</f>
        <v/>
      </c>
      <c r="P1623" s="27">
        <f>IF(D1623="","",I1623-L1623-N1623*J1623)</f>
        <v/>
      </c>
      <c r="Q1623" s="27">
        <f>IF(D1623="","",IF(AND(O1623&gt;0,P1623&gt;0),IF(O1623+P1623&lt;=J1623,1,2),IF(O1623+P1623&gt;0,1,0)))</f>
        <v/>
      </c>
      <c r="R1623" s="27">
        <f>IF(D1623="","",L1623+M1623+N1623+Q1623)</f>
        <v/>
      </c>
      <c r="S1623" s="27">
        <f>IF(D1623="","",SUMIFS('3_Package_List'!$H$2:$H$5001,'3_Package_List'!$E$2:$E$5001,C1623,'3_Package_List'!$G$2:$G$5001,D1623))</f>
        <v/>
      </c>
      <c r="T1623" s="27">
        <f>IF(D1623="","",SUMIFS('3_Package_List'!$J$2:$J$5001,'3_Package_List'!$E$2:$E$5001,C1623,'3_Package_List'!$G$2:$G$5001,D1623))</f>
        <v/>
      </c>
      <c r="U1623" s="27">
        <f>IF(D1623="","",COUNTIFS('3_Package_List'!$E$2:$E$5001,C1623,'3_Package_List'!$G$2:$G$5001,D1623))</f>
        <v/>
      </c>
      <c r="V1623" s="27">
        <f>IF(D1623="","",IF(U1623=0,"Not listed yet",IF(AND(S1623=H1623,T1623=I1623,U1623=R1623),"OK","Mismatch")))</f>
        <v/>
      </c>
    </row>
    <row r="1624">
      <c r="A1624" s="25" t="n"/>
      <c r="B1624" s="25" t="n"/>
      <c r="C1624" s="26" t="n"/>
      <c r="D1624" s="26" t="n"/>
      <c r="E1624" s="26" t="n"/>
      <c r="F1624" s="26" t="n"/>
      <c r="G1624" s="25" t="n"/>
      <c r="H1624" s="25" t="n"/>
      <c r="I1624" s="25" t="n"/>
      <c r="J1624" s="25" t="n"/>
      <c r="K1624" s="25" t="n"/>
      <c r="L1624" s="27">
        <f>IF(D1624="","",MIN(INT(H1624/J1624),I1624))</f>
        <v/>
      </c>
      <c r="M1624" s="27">
        <f>IF(D1624="","",INT((H1624-L1624*J1624)/J1624))</f>
        <v/>
      </c>
      <c r="N1624" s="27">
        <f>IF(D1624="","",INT((I1624-L1624)/J1624))</f>
        <v/>
      </c>
      <c r="O1624" s="27">
        <f>IF(D1624="","",H1624-L1624*J1624-M1624*J1624)</f>
        <v/>
      </c>
      <c r="P1624" s="27">
        <f>IF(D1624="","",I1624-L1624-N1624*J1624)</f>
        <v/>
      </c>
      <c r="Q1624" s="27">
        <f>IF(D1624="","",IF(AND(O1624&gt;0,P1624&gt;0),IF(O1624+P1624&lt;=J1624,1,2),IF(O1624+P1624&gt;0,1,0)))</f>
        <v/>
      </c>
      <c r="R1624" s="27">
        <f>IF(D1624="","",L1624+M1624+N1624+Q1624)</f>
        <v/>
      </c>
      <c r="S1624" s="27">
        <f>IF(D1624="","",SUMIFS('3_Package_List'!$H$2:$H$5001,'3_Package_List'!$E$2:$E$5001,C1624,'3_Package_List'!$G$2:$G$5001,D1624))</f>
        <v/>
      </c>
      <c r="T1624" s="27">
        <f>IF(D1624="","",SUMIFS('3_Package_List'!$J$2:$J$5001,'3_Package_List'!$E$2:$E$5001,C1624,'3_Package_List'!$G$2:$G$5001,D1624))</f>
        <v/>
      </c>
      <c r="U1624" s="27">
        <f>IF(D1624="","",COUNTIFS('3_Package_List'!$E$2:$E$5001,C1624,'3_Package_List'!$G$2:$G$5001,D1624))</f>
        <v/>
      </c>
      <c r="V1624" s="27">
        <f>IF(D1624="","",IF(U1624=0,"Not listed yet",IF(AND(S1624=H1624,T1624=I1624,U1624=R1624),"OK","Mismatch")))</f>
        <v/>
      </c>
    </row>
    <row r="1625">
      <c r="A1625" s="25" t="n"/>
      <c r="B1625" s="25" t="n"/>
      <c r="C1625" s="26" t="n"/>
      <c r="D1625" s="26" t="n"/>
      <c r="E1625" s="26" t="n"/>
      <c r="F1625" s="26" t="n"/>
      <c r="G1625" s="25" t="n"/>
      <c r="H1625" s="25" t="n"/>
      <c r="I1625" s="25" t="n"/>
      <c r="J1625" s="25" t="n"/>
      <c r="K1625" s="25" t="n"/>
      <c r="L1625" s="27">
        <f>IF(D1625="","",MIN(INT(H1625/J1625),I1625))</f>
        <v/>
      </c>
      <c r="M1625" s="27">
        <f>IF(D1625="","",INT((H1625-L1625*J1625)/J1625))</f>
        <v/>
      </c>
      <c r="N1625" s="27">
        <f>IF(D1625="","",INT((I1625-L1625)/J1625))</f>
        <v/>
      </c>
      <c r="O1625" s="27">
        <f>IF(D1625="","",H1625-L1625*J1625-M1625*J1625)</f>
        <v/>
      </c>
      <c r="P1625" s="27">
        <f>IF(D1625="","",I1625-L1625-N1625*J1625)</f>
        <v/>
      </c>
      <c r="Q1625" s="27">
        <f>IF(D1625="","",IF(AND(O1625&gt;0,P1625&gt;0),IF(O1625+P1625&lt;=J1625,1,2),IF(O1625+P1625&gt;0,1,0)))</f>
        <v/>
      </c>
      <c r="R1625" s="27">
        <f>IF(D1625="","",L1625+M1625+N1625+Q1625)</f>
        <v/>
      </c>
      <c r="S1625" s="27">
        <f>IF(D1625="","",SUMIFS('3_Package_List'!$H$2:$H$5001,'3_Package_List'!$E$2:$E$5001,C1625,'3_Package_List'!$G$2:$G$5001,D1625))</f>
        <v/>
      </c>
      <c r="T1625" s="27">
        <f>IF(D1625="","",SUMIFS('3_Package_List'!$J$2:$J$5001,'3_Package_List'!$E$2:$E$5001,C1625,'3_Package_List'!$G$2:$G$5001,D1625))</f>
        <v/>
      </c>
      <c r="U1625" s="27">
        <f>IF(D1625="","",COUNTIFS('3_Package_List'!$E$2:$E$5001,C1625,'3_Package_List'!$G$2:$G$5001,D1625))</f>
        <v/>
      </c>
      <c r="V1625" s="27">
        <f>IF(D1625="","",IF(U1625=0,"Not listed yet",IF(AND(S1625=H1625,T1625=I1625,U1625=R1625),"OK","Mismatch")))</f>
        <v/>
      </c>
    </row>
    <row r="1626">
      <c r="A1626" s="25" t="n"/>
      <c r="B1626" s="25" t="n"/>
      <c r="C1626" s="26" t="n"/>
      <c r="D1626" s="26" t="n"/>
      <c r="E1626" s="26" t="n"/>
      <c r="F1626" s="26" t="n"/>
      <c r="G1626" s="25" t="n"/>
      <c r="H1626" s="25" t="n"/>
      <c r="I1626" s="25" t="n"/>
      <c r="J1626" s="25" t="n"/>
      <c r="K1626" s="25" t="n"/>
      <c r="L1626" s="27">
        <f>IF(D1626="","",MIN(INT(H1626/J1626),I1626))</f>
        <v/>
      </c>
      <c r="M1626" s="27">
        <f>IF(D1626="","",INT((H1626-L1626*J1626)/J1626))</f>
        <v/>
      </c>
      <c r="N1626" s="27">
        <f>IF(D1626="","",INT((I1626-L1626)/J1626))</f>
        <v/>
      </c>
      <c r="O1626" s="27">
        <f>IF(D1626="","",H1626-L1626*J1626-M1626*J1626)</f>
        <v/>
      </c>
      <c r="P1626" s="27">
        <f>IF(D1626="","",I1626-L1626-N1626*J1626)</f>
        <v/>
      </c>
      <c r="Q1626" s="27">
        <f>IF(D1626="","",IF(AND(O1626&gt;0,P1626&gt;0),IF(O1626+P1626&lt;=J1626,1,2),IF(O1626+P1626&gt;0,1,0)))</f>
        <v/>
      </c>
      <c r="R1626" s="27">
        <f>IF(D1626="","",L1626+M1626+N1626+Q1626)</f>
        <v/>
      </c>
      <c r="S1626" s="27">
        <f>IF(D1626="","",SUMIFS('3_Package_List'!$H$2:$H$5001,'3_Package_List'!$E$2:$E$5001,C1626,'3_Package_List'!$G$2:$G$5001,D1626))</f>
        <v/>
      </c>
      <c r="T1626" s="27">
        <f>IF(D1626="","",SUMIFS('3_Package_List'!$J$2:$J$5001,'3_Package_List'!$E$2:$E$5001,C1626,'3_Package_List'!$G$2:$G$5001,D1626))</f>
        <v/>
      </c>
      <c r="U1626" s="27">
        <f>IF(D1626="","",COUNTIFS('3_Package_List'!$E$2:$E$5001,C1626,'3_Package_List'!$G$2:$G$5001,D1626))</f>
        <v/>
      </c>
      <c r="V1626" s="27">
        <f>IF(D1626="","",IF(U1626=0,"Not listed yet",IF(AND(S1626=H1626,T1626=I1626,U1626=R1626),"OK","Mismatch")))</f>
        <v/>
      </c>
    </row>
    <row r="1627">
      <c r="A1627" s="25" t="n"/>
      <c r="B1627" s="25" t="n"/>
      <c r="C1627" s="26" t="n"/>
      <c r="D1627" s="26" t="n"/>
      <c r="E1627" s="26" t="n"/>
      <c r="F1627" s="26" t="n"/>
      <c r="G1627" s="25" t="n"/>
      <c r="H1627" s="25" t="n"/>
      <c r="I1627" s="25" t="n"/>
      <c r="J1627" s="25" t="n"/>
      <c r="K1627" s="25" t="n"/>
      <c r="L1627" s="27">
        <f>IF(D1627="","",MIN(INT(H1627/J1627),I1627))</f>
        <v/>
      </c>
      <c r="M1627" s="27">
        <f>IF(D1627="","",INT((H1627-L1627*J1627)/J1627))</f>
        <v/>
      </c>
      <c r="N1627" s="27">
        <f>IF(D1627="","",INT((I1627-L1627)/J1627))</f>
        <v/>
      </c>
      <c r="O1627" s="27">
        <f>IF(D1627="","",H1627-L1627*J1627-M1627*J1627)</f>
        <v/>
      </c>
      <c r="P1627" s="27">
        <f>IF(D1627="","",I1627-L1627-N1627*J1627)</f>
        <v/>
      </c>
      <c r="Q1627" s="27">
        <f>IF(D1627="","",IF(AND(O1627&gt;0,P1627&gt;0),IF(O1627+P1627&lt;=J1627,1,2),IF(O1627+P1627&gt;0,1,0)))</f>
        <v/>
      </c>
      <c r="R1627" s="27">
        <f>IF(D1627="","",L1627+M1627+N1627+Q1627)</f>
        <v/>
      </c>
      <c r="S1627" s="27">
        <f>IF(D1627="","",SUMIFS('3_Package_List'!$H$2:$H$5001,'3_Package_List'!$E$2:$E$5001,C1627,'3_Package_List'!$G$2:$G$5001,D1627))</f>
        <v/>
      </c>
      <c r="T1627" s="27">
        <f>IF(D1627="","",SUMIFS('3_Package_List'!$J$2:$J$5001,'3_Package_List'!$E$2:$E$5001,C1627,'3_Package_List'!$G$2:$G$5001,D1627))</f>
        <v/>
      </c>
      <c r="U1627" s="27">
        <f>IF(D1627="","",COUNTIFS('3_Package_List'!$E$2:$E$5001,C1627,'3_Package_List'!$G$2:$G$5001,D1627))</f>
        <v/>
      </c>
      <c r="V1627" s="27">
        <f>IF(D1627="","",IF(U1627=0,"Not listed yet",IF(AND(S1627=H1627,T1627=I1627,U1627=R1627),"OK","Mismatch")))</f>
        <v/>
      </c>
    </row>
    <row r="1628">
      <c r="A1628" s="25" t="n"/>
      <c r="B1628" s="25" t="n"/>
      <c r="C1628" s="26" t="n"/>
      <c r="D1628" s="26" t="n"/>
      <c r="E1628" s="26" t="n"/>
      <c r="F1628" s="26" t="n"/>
      <c r="G1628" s="25" t="n"/>
      <c r="H1628" s="25" t="n"/>
      <c r="I1628" s="25" t="n"/>
      <c r="J1628" s="25" t="n"/>
      <c r="K1628" s="25" t="n"/>
      <c r="L1628" s="27">
        <f>IF(D1628="","",MIN(INT(H1628/J1628),I1628))</f>
        <v/>
      </c>
      <c r="M1628" s="27">
        <f>IF(D1628="","",INT((H1628-L1628*J1628)/J1628))</f>
        <v/>
      </c>
      <c r="N1628" s="27">
        <f>IF(D1628="","",INT((I1628-L1628)/J1628))</f>
        <v/>
      </c>
      <c r="O1628" s="27">
        <f>IF(D1628="","",H1628-L1628*J1628-M1628*J1628)</f>
        <v/>
      </c>
      <c r="P1628" s="27">
        <f>IF(D1628="","",I1628-L1628-N1628*J1628)</f>
        <v/>
      </c>
      <c r="Q1628" s="27">
        <f>IF(D1628="","",IF(AND(O1628&gt;0,P1628&gt;0),IF(O1628+P1628&lt;=J1628,1,2),IF(O1628+P1628&gt;0,1,0)))</f>
        <v/>
      </c>
      <c r="R1628" s="27">
        <f>IF(D1628="","",L1628+M1628+N1628+Q1628)</f>
        <v/>
      </c>
      <c r="S1628" s="27">
        <f>IF(D1628="","",SUMIFS('3_Package_List'!$H$2:$H$5001,'3_Package_List'!$E$2:$E$5001,C1628,'3_Package_List'!$G$2:$G$5001,D1628))</f>
        <v/>
      </c>
      <c r="T1628" s="27">
        <f>IF(D1628="","",SUMIFS('3_Package_List'!$J$2:$J$5001,'3_Package_List'!$E$2:$E$5001,C1628,'3_Package_List'!$G$2:$G$5001,D1628))</f>
        <v/>
      </c>
      <c r="U1628" s="27">
        <f>IF(D1628="","",COUNTIFS('3_Package_List'!$E$2:$E$5001,C1628,'3_Package_List'!$G$2:$G$5001,D1628))</f>
        <v/>
      </c>
      <c r="V1628" s="27">
        <f>IF(D1628="","",IF(U1628=0,"Not listed yet",IF(AND(S1628=H1628,T1628=I1628,U1628=R1628),"OK","Mismatch")))</f>
        <v/>
      </c>
    </row>
    <row r="1629">
      <c r="A1629" s="25" t="n"/>
      <c r="B1629" s="25" t="n"/>
      <c r="C1629" s="26" t="n"/>
      <c r="D1629" s="26" t="n"/>
      <c r="E1629" s="26" t="n"/>
      <c r="F1629" s="26" t="n"/>
      <c r="G1629" s="25" t="n"/>
      <c r="H1629" s="25" t="n"/>
      <c r="I1629" s="25" t="n"/>
      <c r="J1629" s="25" t="n"/>
      <c r="K1629" s="25" t="n"/>
      <c r="L1629" s="27">
        <f>IF(D1629="","",MIN(INT(H1629/J1629),I1629))</f>
        <v/>
      </c>
      <c r="M1629" s="27">
        <f>IF(D1629="","",INT((H1629-L1629*J1629)/J1629))</f>
        <v/>
      </c>
      <c r="N1629" s="27">
        <f>IF(D1629="","",INT((I1629-L1629)/J1629))</f>
        <v/>
      </c>
      <c r="O1629" s="27">
        <f>IF(D1629="","",H1629-L1629*J1629-M1629*J1629)</f>
        <v/>
      </c>
      <c r="P1629" s="27">
        <f>IF(D1629="","",I1629-L1629-N1629*J1629)</f>
        <v/>
      </c>
      <c r="Q1629" s="27">
        <f>IF(D1629="","",IF(AND(O1629&gt;0,P1629&gt;0),IF(O1629+P1629&lt;=J1629,1,2),IF(O1629+P1629&gt;0,1,0)))</f>
        <v/>
      </c>
      <c r="R1629" s="27">
        <f>IF(D1629="","",L1629+M1629+N1629+Q1629)</f>
        <v/>
      </c>
      <c r="S1629" s="27">
        <f>IF(D1629="","",SUMIFS('3_Package_List'!$H$2:$H$5001,'3_Package_List'!$E$2:$E$5001,C1629,'3_Package_List'!$G$2:$G$5001,D1629))</f>
        <v/>
      </c>
      <c r="T1629" s="27">
        <f>IF(D1629="","",SUMIFS('3_Package_List'!$J$2:$J$5001,'3_Package_List'!$E$2:$E$5001,C1629,'3_Package_List'!$G$2:$G$5001,D1629))</f>
        <v/>
      </c>
      <c r="U1629" s="27">
        <f>IF(D1629="","",COUNTIFS('3_Package_List'!$E$2:$E$5001,C1629,'3_Package_List'!$G$2:$G$5001,D1629))</f>
        <v/>
      </c>
      <c r="V1629" s="27">
        <f>IF(D1629="","",IF(U1629=0,"Not listed yet",IF(AND(S1629=H1629,T1629=I1629,U1629=R1629),"OK","Mismatch")))</f>
        <v/>
      </c>
    </row>
    <row r="1630">
      <c r="A1630" s="25" t="n"/>
      <c r="B1630" s="25" t="n"/>
      <c r="C1630" s="26" t="n"/>
      <c r="D1630" s="26" t="n"/>
      <c r="E1630" s="26" t="n"/>
      <c r="F1630" s="26" t="n"/>
      <c r="G1630" s="25" t="n"/>
      <c r="H1630" s="25" t="n"/>
      <c r="I1630" s="25" t="n"/>
      <c r="J1630" s="25" t="n"/>
      <c r="K1630" s="25" t="n"/>
      <c r="L1630" s="27">
        <f>IF(D1630="","",MIN(INT(H1630/J1630),I1630))</f>
        <v/>
      </c>
      <c r="M1630" s="27">
        <f>IF(D1630="","",INT((H1630-L1630*J1630)/J1630))</f>
        <v/>
      </c>
      <c r="N1630" s="27">
        <f>IF(D1630="","",INT((I1630-L1630)/J1630))</f>
        <v/>
      </c>
      <c r="O1630" s="27">
        <f>IF(D1630="","",H1630-L1630*J1630-M1630*J1630)</f>
        <v/>
      </c>
      <c r="P1630" s="27">
        <f>IF(D1630="","",I1630-L1630-N1630*J1630)</f>
        <v/>
      </c>
      <c r="Q1630" s="27">
        <f>IF(D1630="","",IF(AND(O1630&gt;0,P1630&gt;0),IF(O1630+P1630&lt;=J1630,1,2),IF(O1630+P1630&gt;0,1,0)))</f>
        <v/>
      </c>
      <c r="R1630" s="27">
        <f>IF(D1630="","",L1630+M1630+N1630+Q1630)</f>
        <v/>
      </c>
      <c r="S1630" s="27">
        <f>IF(D1630="","",SUMIFS('3_Package_List'!$H$2:$H$5001,'3_Package_List'!$E$2:$E$5001,C1630,'3_Package_List'!$G$2:$G$5001,D1630))</f>
        <v/>
      </c>
      <c r="T1630" s="27">
        <f>IF(D1630="","",SUMIFS('3_Package_List'!$J$2:$J$5001,'3_Package_List'!$E$2:$E$5001,C1630,'3_Package_List'!$G$2:$G$5001,D1630))</f>
        <v/>
      </c>
      <c r="U1630" s="27">
        <f>IF(D1630="","",COUNTIFS('3_Package_List'!$E$2:$E$5001,C1630,'3_Package_List'!$G$2:$G$5001,D1630))</f>
        <v/>
      </c>
      <c r="V1630" s="27">
        <f>IF(D1630="","",IF(U1630=0,"Not listed yet",IF(AND(S1630=H1630,T1630=I1630,U1630=R1630),"OK","Mismatch")))</f>
        <v/>
      </c>
    </row>
    <row r="1631">
      <c r="A1631" s="25" t="n"/>
      <c r="B1631" s="25" t="n"/>
      <c r="C1631" s="26" t="n"/>
      <c r="D1631" s="26" t="n"/>
      <c r="E1631" s="26" t="n"/>
      <c r="F1631" s="26" t="n"/>
      <c r="G1631" s="25" t="n"/>
      <c r="H1631" s="25" t="n"/>
      <c r="I1631" s="25" t="n"/>
      <c r="J1631" s="25" t="n"/>
      <c r="K1631" s="25" t="n"/>
      <c r="L1631" s="27">
        <f>IF(D1631="","",MIN(INT(H1631/J1631),I1631))</f>
        <v/>
      </c>
      <c r="M1631" s="27">
        <f>IF(D1631="","",INT((H1631-L1631*J1631)/J1631))</f>
        <v/>
      </c>
      <c r="N1631" s="27">
        <f>IF(D1631="","",INT((I1631-L1631)/J1631))</f>
        <v/>
      </c>
      <c r="O1631" s="27">
        <f>IF(D1631="","",H1631-L1631*J1631-M1631*J1631)</f>
        <v/>
      </c>
      <c r="P1631" s="27">
        <f>IF(D1631="","",I1631-L1631-N1631*J1631)</f>
        <v/>
      </c>
      <c r="Q1631" s="27">
        <f>IF(D1631="","",IF(AND(O1631&gt;0,P1631&gt;0),IF(O1631+P1631&lt;=J1631,1,2),IF(O1631+P1631&gt;0,1,0)))</f>
        <v/>
      </c>
      <c r="R1631" s="27">
        <f>IF(D1631="","",L1631+M1631+N1631+Q1631)</f>
        <v/>
      </c>
      <c r="S1631" s="27">
        <f>IF(D1631="","",SUMIFS('3_Package_List'!$H$2:$H$5001,'3_Package_List'!$E$2:$E$5001,C1631,'3_Package_List'!$G$2:$G$5001,D1631))</f>
        <v/>
      </c>
      <c r="T1631" s="27">
        <f>IF(D1631="","",SUMIFS('3_Package_List'!$J$2:$J$5001,'3_Package_List'!$E$2:$E$5001,C1631,'3_Package_List'!$G$2:$G$5001,D1631))</f>
        <v/>
      </c>
      <c r="U1631" s="27">
        <f>IF(D1631="","",COUNTIFS('3_Package_List'!$E$2:$E$5001,C1631,'3_Package_List'!$G$2:$G$5001,D1631))</f>
        <v/>
      </c>
      <c r="V1631" s="27">
        <f>IF(D1631="","",IF(U1631=0,"Not listed yet",IF(AND(S1631=H1631,T1631=I1631,U1631=R1631),"OK","Mismatch")))</f>
        <v/>
      </c>
    </row>
    <row r="1632">
      <c r="A1632" s="25" t="n"/>
      <c r="B1632" s="25" t="n"/>
      <c r="C1632" s="26" t="n"/>
      <c r="D1632" s="26" t="n"/>
      <c r="E1632" s="26" t="n"/>
      <c r="F1632" s="26" t="n"/>
      <c r="G1632" s="25" t="n"/>
      <c r="H1632" s="25" t="n"/>
      <c r="I1632" s="25" t="n"/>
      <c r="J1632" s="25" t="n"/>
      <c r="K1632" s="25" t="n"/>
      <c r="L1632" s="27">
        <f>IF(D1632="","",MIN(INT(H1632/J1632),I1632))</f>
        <v/>
      </c>
      <c r="M1632" s="27">
        <f>IF(D1632="","",INT((H1632-L1632*J1632)/J1632))</f>
        <v/>
      </c>
      <c r="N1632" s="27">
        <f>IF(D1632="","",INT((I1632-L1632)/J1632))</f>
        <v/>
      </c>
      <c r="O1632" s="27">
        <f>IF(D1632="","",H1632-L1632*J1632-M1632*J1632)</f>
        <v/>
      </c>
      <c r="P1632" s="27">
        <f>IF(D1632="","",I1632-L1632-N1632*J1632)</f>
        <v/>
      </c>
      <c r="Q1632" s="27">
        <f>IF(D1632="","",IF(AND(O1632&gt;0,P1632&gt;0),IF(O1632+P1632&lt;=J1632,1,2),IF(O1632+P1632&gt;0,1,0)))</f>
        <v/>
      </c>
      <c r="R1632" s="27">
        <f>IF(D1632="","",L1632+M1632+N1632+Q1632)</f>
        <v/>
      </c>
      <c r="S1632" s="27">
        <f>IF(D1632="","",SUMIFS('3_Package_List'!$H$2:$H$5001,'3_Package_List'!$E$2:$E$5001,C1632,'3_Package_List'!$G$2:$G$5001,D1632))</f>
        <v/>
      </c>
      <c r="T1632" s="27">
        <f>IF(D1632="","",SUMIFS('3_Package_List'!$J$2:$J$5001,'3_Package_List'!$E$2:$E$5001,C1632,'3_Package_List'!$G$2:$G$5001,D1632))</f>
        <v/>
      </c>
      <c r="U1632" s="27">
        <f>IF(D1632="","",COUNTIFS('3_Package_List'!$E$2:$E$5001,C1632,'3_Package_List'!$G$2:$G$5001,D1632))</f>
        <v/>
      </c>
      <c r="V1632" s="27">
        <f>IF(D1632="","",IF(U1632=0,"Not listed yet",IF(AND(S1632=H1632,T1632=I1632,U1632=R1632),"OK","Mismatch")))</f>
        <v/>
      </c>
    </row>
    <row r="1633">
      <c r="A1633" s="25" t="n"/>
      <c r="B1633" s="25" t="n"/>
      <c r="C1633" s="26" t="n"/>
      <c r="D1633" s="26" t="n"/>
      <c r="E1633" s="26" t="n"/>
      <c r="F1633" s="26" t="n"/>
      <c r="G1633" s="25" t="n"/>
      <c r="H1633" s="25" t="n"/>
      <c r="I1633" s="25" t="n"/>
      <c r="J1633" s="25" t="n"/>
      <c r="K1633" s="25" t="n"/>
      <c r="L1633" s="27">
        <f>IF(D1633="","",MIN(INT(H1633/J1633),I1633))</f>
        <v/>
      </c>
      <c r="M1633" s="27">
        <f>IF(D1633="","",INT((H1633-L1633*J1633)/J1633))</f>
        <v/>
      </c>
      <c r="N1633" s="27">
        <f>IF(D1633="","",INT((I1633-L1633)/J1633))</f>
        <v/>
      </c>
      <c r="O1633" s="27">
        <f>IF(D1633="","",H1633-L1633*J1633-M1633*J1633)</f>
        <v/>
      </c>
      <c r="P1633" s="27">
        <f>IF(D1633="","",I1633-L1633-N1633*J1633)</f>
        <v/>
      </c>
      <c r="Q1633" s="27">
        <f>IF(D1633="","",IF(AND(O1633&gt;0,P1633&gt;0),IF(O1633+P1633&lt;=J1633,1,2),IF(O1633+P1633&gt;0,1,0)))</f>
        <v/>
      </c>
      <c r="R1633" s="27">
        <f>IF(D1633="","",L1633+M1633+N1633+Q1633)</f>
        <v/>
      </c>
      <c r="S1633" s="27">
        <f>IF(D1633="","",SUMIFS('3_Package_List'!$H$2:$H$5001,'3_Package_List'!$E$2:$E$5001,C1633,'3_Package_List'!$G$2:$G$5001,D1633))</f>
        <v/>
      </c>
      <c r="T1633" s="27">
        <f>IF(D1633="","",SUMIFS('3_Package_List'!$J$2:$J$5001,'3_Package_List'!$E$2:$E$5001,C1633,'3_Package_List'!$G$2:$G$5001,D1633))</f>
        <v/>
      </c>
      <c r="U1633" s="27">
        <f>IF(D1633="","",COUNTIFS('3_Package_List'!$E$2:$E$5001,C1633,'3_Package_List'!$G$2:$G$5001,D1633))</f>
        <v/>
      </c>
      <c r="V1633" s="27">
        <f>IF(D1633="","",IF(U1633=0,"Not listed yet",IF(AND(S1633=H1633,T1633=I1633,U1633=R1633),"OK","Mismatch")))</f>
        <v/>
      </c>
    </row>
    <row r="1634">
      <c r="A1634" s="25" t="n"/>
      <c r="B1634" s="25" t="n"/>
      <c r="C1634" s="26" t="n"/>
      <c r="D1634" s="26" t="n"/>
      <c r="E1634" s="26" t="n"/>
      <c r="F1634" s="26" t="n"/>
      <c r="G1634" s="25" t="n"/>
      <c r="H1634" s="25" t="n"/>
      <c r="I1634" s="25" t="n"/>
      <c r="J1634" s="25" t="n"/>
      <c r="K1634" s="25" t="n"/>
      <c r="L1634" s="27">
        <f>IF(D1634="","",MIN(INT(H1634/J1634),I1634))</f>
        <v/>
      </c>
      <c r="M1634" s="27">
        <f>IF(D1634="","",INT((H1634-L1634*J1634)/J1634))</f>
        <v/>
      </c>
      <c r="N1634" s="27">
        <f>IF(D1634="","",INT((I1634-L1634)/J1634))</f>
        <v/>
      </c>
      <c r="O1634" s="27">
        <f>IF(D1634="","",H1634-L1634*J1634-M1634*J1634)</f>
        <v/>
      </c>
      <c r="P1634" s="27">
        <f>IF(D1634="","",I1634-L1634-N1634*J1634)</f>
        <v/>
      </c>
      <c r="Q1634" s="27">
        <f>IF(D1634="","",IF(AND(O1634&gt;0,P1634&gt;0),IF(O1634+P1634&lt;=J1634,1,2),IF(O1634+P1634&gt;0,1,0)))</f>
        <v/>
      </c>
      <c r="R1634" s="27">
        <f>IF(D1634="","",L1634+M1634+N1634+Q1634)</f>
        <v/>
      </c>
      <c r="S1634" s="27">
        <f>IF(D1634="","",SUMIFS('3_Package_List'!$H$2:$H$5001,'3_Package_List'!$E$2:$E$5001,C1634,'3_Package_List'!$G$2:$G$5001,D1634))</f>
        <v/>
      </c>
      <c r="T1634" s="27">
        <f>IF(D1634="","",SUMIFS('3_Package_List'!$J$2:$J$5001,'3_Package_List'!$E$2:$E$5001,C1634,'3_Package_List'!$G$2:$G$5001,D1634))</f>
        <v/>
      </c>
      <c r="U1634" s="27">
        <f>IF(D1634="","",COUNTIFS('3_Package_List'!$E$2:$E$5001,C1634,'3_Package_List'!$G$2:$G$5001,D1634))</f>
        <v/>
      </c>
      <c r="V1634" s="27">
        <f>IF(D1634="","",IF(U1634=0,"Not listed yet",IF(AND(S1634=H1634,T1634=I1634,U1634=R1634),"OK","Mismatch")))</f>
        <v/>
      </c>
    </row>
    <row r="1635">
      <c r="A1635" s="25" t="n"/>
      <c r="B1635" s="25" t="n"/>
      <c r="C1635" s="26" t="n"/>
      <c r="D1635" s="26" t="n"/>
      <c r="E1635" s="26" t="n"/>
      <c r="F1635" s="26" t="n"/>
      <c r="G1635" s="25" t="n"/>
      <c r="H1635" s="25" t="n"/>
      <c r="I1635" s="25" t="n"/>
      <c r="J1635" s="25" t="n"/>
      <c r="K1635" s="25" t="n"/>
      <c r="L1635" s="27">
        <f>IF(D1635="","",MIN(INT(H1635/J1635),I1635))</f>
        <v/>
      </c>
      <c r="M1635" s="27">
        <f>IF(D1635="","",INT((H1635-L1635*J1635)/J1635))</f>
        <v/>
      </c>
      <c r="N1635" s="27">
        <f>IF(D1635="","",INT((I1635-L1635)/J1635))</f>
        <v/>
      </c>
      <c r="O1635" s="27">
        <f>IF(D1635="","",H1635-L1635*J1635-M1635*J1635)</f>
        <v/>
      </c>
      <c r="P1635" s="27">
        <f>IF(D1635="","",I1635-L1635-N1635*J1635)</f>
        <v/>
      </c>
      <c r="Q1635" s="27">
        <f>IF(D1635="","",IF(AND(O1635&gt;0,P1635&gt;0),IF(O1635+P1635&lt;=J1635,1,2),IF(O1635+P1635&gt;0,1,0)))</f>
        <v/>
      </c>
      <c r="R1635" s="27">
        <f>IF(D1635="","",L1635+M1635+N1635+Q1635)</f>
        <v/>
      </c>
      <c r="S1635" s="27">
        <f>IF(D1635="","",SUMIFS('3_Package_List'!$H$2:$H$5001,'3_Package_List'!$E$2:$E$5001,C1635,'3_Package_List'!$G$2:$G$5001,D1635))</f>
        <v/>
      </c>
      <c r="T1635" s="27">
        <f>IF(D1635="","",SUMIFS('3_Package_List'!$J$2:$J$5001,'3_Package_List'!$E$2:$E$5001,C1635,'3_Package_List'!$G$2:$G$5001,D1635))</f>
        <v/>
      </c>
      <c r="U1635" s="27">
        <f>IF(D1635="","",COUNTIFS('3_Package_List'!$E$2:$E$5001,C1635,'3_Package_List'!$G$2:$G$5001,D1635))</f>
        <v/>
      </c>
      <c r="V1635" s="27">
        <f>IF(D1635="","",IF(U1635=0,"Not listed yet",IF(AND(S1635=H1635,T1635=I1635,U1635=R1635),"OK","Mismatch")))</f>
        <v/>
      </c>
    </row>
    <row r="1636">
      <c r="A1636" s="25" t="n"/>
      <c r="B1636" s="25" t="n"/>
      <c r="C1636" s="26" t="n"/>
      <c r="D1636" s="26" t="n"/>
      <c r="E1636" s="26" t="n"/>
      <c r="F1636" s="26" t="n"/>
      <c r="G1636" s="25" t="n"/>
      <c r="H1636" s="25" t="n"/>
      <c r="I1636" s="25" t="n"/>
      <c r="J1636" s="25" t="n"/>
      <c r="K1636" s="25" t="n"/>
      <c r="L1636" s="27">
        <f>IF(D1636="","",MIN(INT(H1636/J1636),I1636))</f>
        <v/>
      </c>
      <c r="M1636" s="27">
        <f>IF(D1636="","",INT((H1636-L1636*J1636)/J1636))</f>
        <v/>
      </c>
      <c r="N1636" s="27">
        <f>IF(D1636="","",INT((I1636-L1636)/J1636))</f>
        <v/>
      </c>
      <c r="O1636" s="27">
        <f>IF(D1636="","",H1636-L1636*J1636-M1636*J1636)</f>
        <v/>
      </c>
      <c r="P1636" s="27">
        <f>IF(D1636="","",I1636-L1636-N1636*J1636)</f>
        <v/>
      </c>
      <c r="Q1636" s="27">
        <f>IF(D1636="","",IF(AND(O1636&gt;0,P1636&gt;0),IF(O1636+P1636&lt;=J1636,1,2),IF(O1636+P1636&gt;0,1,0)))</f>
        <v/>
      </c>
      <c r="R1636" s="27">
        <f>IF(D1636="","",L1636+M1636+N1636+Q1636)</f>
        <v/>
      </c>
      <c r="S1636" s="27">
        <f>IF(D1636="","",SUMIFS('3_Package_List'!$H$2:$H$5001,'3_Package_List'!$E$2:$E$5001,C1636,'3_Package_List'!$G$2:$G$5001,D1636))</f>
        <v/>
      </c>
      <c r="T1636" s="27">
        <f>IF(D1636="","",SUMIFS('3_Package_List'!$J$2:$J$5001,'3_Package_List'!$E$2:$E$5001,C1636,'3_Package_List'!$G$2:$G$5001,D1636))</f>
        <v/>
      </c>
      <c r="U1636" s="27">
        <f>IF(D1636="","",COUNTIFS('3_Package_List'!$E$2:$E$5001,C1636,'3_Package_List'!$G$2:$G$5001,D1636))</f>
        <v/>
      </c>
      <c r="V1636" s="27">
        <f>IF(D1636="","",IF(U1636=0,"Not listed yet",IF(AND(S1636=H1636,T1636=I1636,U1636=R1636),"OK","Mismatch")))</f>
        <v/>
      </c>
    </row>
    <row r="1637">
      <c r="A1637" s="25" t="n"/>
      <c r="B1637" s="25" t="n"/>
      <c r="C1637" s="26" t="n"/>
      <c r="D1637" s="26" t="n"/>
      <c r="E1637" s="26" t="n"/>
      <c r="F1637" s="26" t="n"/>
      <c r="G1637" s="25" t="n"/>
      <c r="H1637" s="25" t="n"/>
      <c r="I1637" s="25" t="n"/>
      <c r="J1637" s="25" t="n"/>
      <c r="K1637" s="25" t="n"/>
      <c r="L1637" s="27">
        <f>IF(D1637="","",MIN(INT(H1637/J1637),I1637))</f>
        <v/>
      </c>
      <c r="M1637" s="27">
        <f>IF(D1637="","",INT((H1637-L1637*J1637)/J1637))</f>
        <v/>
      </c>
      <c r="N1637" s="27">
        <f>IF(D1637="","",INT((I1637-L1637)/J1637))</f>
        <v/>
      </c>
      <c r="O1637" s="27">
        <f>IF(D1637="","",H1637-L1637*J1637-M1637*J1637)</f>
        <v/>
      </c>
      <c r="P1637" s="27">
        <f>IF(D1637="","",I1637-L1637-N1637*J1637)</f>
        <v/>
      </c>
      <c r="Q1637" s="27">
        <f>IF(D1637="","",IF(AND(O1637&gt;0,P1637&gt;0),IF(O1637+P1637&lt;=J1637,1,2),IF(O1637+P1637&gt;0,1,0)))</f>
        <v/>
      </c>
      <c r="R1637" s="27">
        <f>IF(D1637="","",L1637+M1637+N1637+Q1637)</f>
        <v/>
      </c>
      <c r="S1637" s="27">
        <f>IF(D1637="","",SUMIFS('3_Package_List'!$H$2:$H$5001,'3_Package_List'!$E$2:$E$5001,C1637,'3_Package_List'!$G$2:$G$5001,D1637))</f>
        <v/>
      </c>
      <c r="T1637" s="27">
        <f>IF(D1637="","",SUMIFS('3_Package_List'!$J$2:$J$5001,'3_Package_List'!$E$2:$E$5001,C1637,'3_Package_List'!$G$2:$G$5001,D1637))</f>
        <v/>
      </c>
      <c r="U1637" s="27">
        <f>IF(D1637="","",COUNTIFS('3_Package_List'!$E$2:$E$5001,C1637,'3_Package_List'!$G$2:$G$5001,D1637))</f>
        <v/>
      </c>
      <c r="V1637" s="27">
        <f>IF(D1637="","",IF(U1637=0,"Not listed yet",IF(AND(S1637=H1637,T1637=I1637,U1637=R1637),"OK","Mismatch")))</f>
        <v/>
      </c>
    </row>
    <row r="1638">
      <c r="A1638" s="25" t="n"/>
      <c r="B1638" s="25" t="n"/>
      <c r="C1638" s="26" t="n"/>
      <c r="D1638" s="26" t="n"/>
      <c r="E1638" s="26" t="n"/>
      <c r="F1638" s="26" t="n"/>
      <c r="G1638" s="25" t="n"/>
      <c r="H1638" s="25" t="n"/>
      <c r="I1638" s="25" t="n"/>
      <c r="J1638" s="25" t="n"/>
      <c r="K1638" s="25" t="n"/>
      <c r="L1638" s="27">
        <f>IF(D1638="","",MIN(INT(H1638/J1638),I1638))</f>
        <v/>
      </c>
      <c r="M1638" s="27">
        <f>IF(D1638="","",INT((H1638-L1638*J1638)/J1638))</f>
        <v/>
      </c>
      <c r="N1638" s="27">
        <f>IF(D1638="","",INT((I1638-L1638)/J1638))</f>
        <v/>
      </c>
      <c r="O1638" s="27">
        <f>IF(D1638="","",H1638-L1638*J1638-M1638*J1638)</f>
        <v/>
      </c>
      <c r="P1638" s="27">
        <f>IF(D1638="","",I1638-L1638-N1638*J1638)</f>
        <v/>
      </c>
      <c r="Q1638" s="27">
        <f>IF(D1638="","",IF(AND(O1638&gt;0,P1638&gt;0),IF(O1638+P1638&lt;=J1638,1,2),IF(O1638+P1638&gt;0,1,0)))</f>
        <v/>
      </c>
      <c r="R1638" s="27">
        <f>IF(D1638="","",L1638+M1638+N1638+Q1638)</f>
        <v/>
      </c>
      <c r="S1638" s="27">
        <f>IF(D1638="","",SUMIFS('3_Package_List'!$H$2:$H$5001,'3_Package_List'!$E$2:$E$5001,C1638,'3_Package_List'!$G$2:$G$5001,D1638))</f>
        <v/>
      </c>
      <c r="T1638" s="27">
        <f>IF(D1638="","",SUMIFS('3_Package_List'!$J$2:$J$5001,'3_Package_List'!$E$2:$E$5001,C1638,'3_Package_List'!$G$2:$G$5001,D1638))</f>
        <v/>
      </c>
      <c r="U1638" s="27">
        <f>IF(D1638="","",COUNTIFS('3_Package_List'!$E$2:$E$5001,C1638,'3_Package_List'!$G$2:$G$5001,D1638))</f>
        <v/>
      </c>
      <c r="V1638" s="27">
        <f>IF(D1638="","",IF(U1638=0,"Not listed yet",IF(AND(S1638=H1638,T1638=I1638,U1638=R1638),"OK","Mismatch")))</f>
        <v/>
      </c>
    </row>
    <row r="1639">
      <c r="A1639" s="25" t="n"/>
      <c r="B1639" s="25" t="n"/>
      <c r="C1639" s="26" t="n"/>
      <c r="D1639" s="26" t="n"/>
      <c r="E1639" s="26" t="n"/>
      <c r="F1639" s="26" t="n"/>
      <c r="G1639" s="25" t="n"/>
      <c r="H1639" s="25" t="n"/>
      <c r="I1639" s="25" t="n"/>
      <c r="J1639" s="25" t="n"/>
      <c r="K1639" s="25" t="n"/>
      <c r="L1639" s="27">
        <f>IF(D1639="","",MIN(INT(H1639/J1639),I1639))</f>
        <v/>
      </c>
      <c r="M1639" s="27">
        <f>IF(D1639="","",INT((H1639-L1639*J1639)/J1639))</f>
        <v/>
      </c>
      <c r="N1639" s="27">
        <f>IF(D1639="","",INT((I1639-L1639)/J1639))</f>
        <v/>
      </c>
      <c r="O1639" s="27">
        <f>IF(D1639="","",H1639-L1639*J1639-M1639*J1639)</f>
        <v/>
      </c>
      <c r="P1639" s="27">
        <f>IF(D1639="","",I1639-L1639-N1639*J1639)</f>
        <v/>
      </c>
      <c r="Q1639" s="27">
        <f>IF(D1639="","",IF(AND(O1639&gt;0,P1639&gt;0),IF(O1639+P1639&lt;=J1639,1,2),IF(O1639+P1639&gt;0,1,0)))</f>
        <v/>
      </c>
      <c r="R1639" s="27">
        <f>IF(D1639="","",L1639+M1639+N1639+Q1639)</f>
        <v/>
      </c>
      <c r="S1639" s="27">
        <f>IF(D1639="","",SUMIFS('3_Package_List'!$H$2:$H$5001,'3_Package_List'!$E$2:$E$5001,C1639,'3_Package_List'!$G$2:$G$5001,D1639))</f>
        <v/>
      </c>
      <c r="T1639" s="27">
        <f>IF(D1639="","",SUMIFS('3_Package_List'!$J$2:$J$5001,'3_Package_List'!$E$2:$E$5001,C1639,'3_Package_List'!$G$2:$G$5001,D1639))</f>
        <v/>
      </c>
      <c r="U1639" s="27">
        <f>IF(D1639="","",COUNTIFS('3_Package_List'!$E$2:$E$5001,C1639,'3_Package_List'!$G$2:$G$5001,D1639))</f>
        <v/>
      </c>
      <c r="V1639" s="27">
        <f>IF(D1639="","",IF(U1639=0,"Not listed yet",IF(AND(S1639=H1639,T1639=I1639,U1639=R1639),"OK","Mismatch")))</f>
        <v/>
      </c>
    </row>
    <row r="1640">
      <c r="A1640" s="25" t="n"/>
      <c r="B1640" s="25" t="n"/>
      <c r="C1640" s="26" t="n"/>
      <c r="D1640" s="26" t="n"/>
      <c r="E1640" s="26" t="n"/>
      <c r="F1640" s="26" t="n"/>
      <c r="G1640" s="25" t="n"/>
      <c r="H1640" s="25" t="n"/>
      <c r="I1640" s="25" t="n"/>
      <c r="J1640" s="25" t="n"/>
      <c r="K1640" s="25" t="n"/>
      <c r="L1640" s="27">
        <f>IF(D1640="","",MIN(INT(H1640/J1640),I1640))</f>
        <v/>
      </c>
      <c r="M1640" s="27">
        <f>IF(D1640="","",INT((H1640-L1640*J1640)/J1640))</f>
        <v/>
      </c>
      <c r="N1640" s="27">
        <f>IF(D1640="","",INT((I1640-L1640)/J1640))</f>
        <v/>
      </c>
      <c r="O1640" s="27">
        <f>IF(D1640="","",H1640-L1640*J1640-M1640*J1640)</f>
        <v/>
      </c>
      <c r="P1640" s="27">
        <f>IF(D1640="","",I1640-L1640-N1640*J1640)</f>
        <v/>
      </c>
      <c r="Q1640" s="27">
        <f>IF(D1640="","",IF(AND(O1640&gt;0,P1640&gt;0),IF(O1640+P1640&lt;=J1640,1,2),IF(O1640+P1640&gt;0,1,0)))</f>
        <v/>
      </c>
      <c r="R1640" s="27">
        <f>IF(D1640="","",L1640+M1640+N1640+Q1640)</f>
        <v/>
      </c>
      <c r="S1640" s="27">
        <f>IF(D1640="","",SUMIFS('3_Package_List'!$H$2:$H$5001,'3_Package_List'!$E$2:$E$5001,C1640,'3_Package_List'!$G$2:$G$5001,D1640))</f>
        <v/>
      </c>
      <c r="T1640" s="27">
        <f>IF(D1640="","",SUMIFS('3_Package_List'!$J$2:$J$5001,'3_Package_List'!$E$2:$E$5001,C1640,'3_Package_List'!$G$2:$G$5001,D1640))</f>
        <v/>
      </c>
      <c r="U1640" s="27">
        <f>IF(D1640="","",COUNTIFS('3_Package_List'!$E$2:$E$5001,C1640,'3_Package_List'!$G$2:$G$5001,D1640))</f>
        <v/>
      </c>
      <c r="V1640" s="27">
        <f>IF(D1640="","",IF(U1640=0,"Not listed yet",IF(AND(S1640=H1640,T1640=I1640,U1640=R1640),"OK","Mismatch")))</f>
        <v/>
      </c>
    </row>
    <row r="1641">
      <c r="A1641" s="25" t="n"/>
      <c r="B1641" s="25" t="n"/>
      <c r="C1641" s="26" t="n"/>
      <c r="D1641" s="26" t="n"/>
      <c r="E1641" s="26" t="n"/>
      <c r="F1641" s="26" t="n"/>
      <c r="G1641" s="25" t="n"/>
      <c r="H1641" s="25" t="n"/>
      <c r="I1641" s="25" t="n"/>
      <c r="J1641" s="25" t="n"/>
      <c r="K1641" s="25" t="n"/>
      <c r="L1641" s="27">
        <f>IF(D1641="","",MIN(INT(H1641/J1641),I1641))</f>
        <v/>
      </c>
      <c r="M1641" s="27">
        <f>IF(D1641="","",INT((H1641-L1641*J1641)/J1641))</f>
        <v/>
      </c>
      <c r="N1641" s="27">
        <f>IF(D1641="","",INT((I1641-L1641)/J1641))</f>
        <v/>
      </c>
      <c r="O1641" s="27">
        <f>IF(D1641="","",H1641-L1641*J1641-M1641*J1641)</f>
        <v/>
      </c>
      <c r="P1641" s="27">
        <f>IF(D1641="","",I1641-L1641-N1641*J1641)</f>
        <v/>
      </c>
      <c r="Q1641" s="27">
        <f>IF(D1641="","",IF(AND(O1641&gt;0,P1641&gt;0),IF(O1641+P1641&lt;=J1641,1,2),IF(O1641+P1641&gt;0,1,0)))</f>
        <v/>
      </c>
      <c r="R1641" s="27">
        <f>IF(D1641="","",L1641+M1641+N1641+Q1641)</f>
        <v/>
      </c>
      <c r="S1641" s="27">
        <f>IF(D1641="","",SUMIFS('3_Package_List'!$H$2:$H$5001,'3_Package_List'!$E$2:$E$5001,C1641,'3_Package_List'!$G$2:$G$5001,D1641))</f>
        <v/>
      </c>
      <c r="T1641" s="27">
        <f>IF(D1641="","",SUMIFS('3_Package_List'!$J$2:$J$5001,'3_Package_List'!$E$2:$E$5001,C1641,'3_Package_List'!$G$2:$G$5001,D1641))</f>
        <v/>
      </c>
      <c r="U1641" s="27">
        <f>IF(D1641="","",COUNTIFS('3_Package_List'!$E$2:$E$5001,C1641,'3_Package_List'!$G$2:$G$5001,D1641))</f>
        <v/>
      </c>
      <c r="V1641" s="27">
        <f>IF(D1641="","",IF(U1641=0,"Not listed yet",IF(AND(S1641=H1641,T1641=I1641,U1641=R1641),"OK","Mismatch")))</f>
        <v/>
      </c>
    </row>
    <row r="1642">
      <c r="A1642" s="25" t="n"/>
      <c r="B1642" s="25" t="n"/>
      <c r="C1642" s="26" t="n"/>
      <c r="D1642" s="26" t="n"/>
      <c r="E1642" s="26" t="n"/>
      <c r="F1642" s="26" t="n"/>
      <c r="G1642" s="25" t="n"/>
      <c r="H1642" s="25" t="n"/>
      <c r="I1642" s="25" t="n"/>
      <c r="J1642" s="25" t="n"/>
      <c r="K1642" s="25" t="n"/>
      <c r="L1642" s="27">
        <f>IF(D1642="","",MIN(INT(H1642/J1642),I1642))</f>
        <v/>
      </c>
      <c r="M1642" s="27">
        <f>IF(D1642="","",INT((H1642-L1642*J1642)/J1642))</f>
        <v/>
      </c>
      <c r="N1642" s="27">
        <f>IF(D1642="","",INT((I1642-L1642)/J1642))</f>
        <v/>
      </c>
      <c r="O1642" s="27">
        <f>IF(D1642="","",H1642-L1642*J1642-M1642*J1642)</f>
        <v/>
      </c>
      <c r="P1642" s="27">
        <f>IF(D1642="","",I1642-L1642-N1642*J1642)</f>
        <v/>
      </c>
      <c r="Q1642" s="27">
        <f>IF(D1642="","",IF(AND(O1642&gt;0,P1642&gt;0),IF(O1642+P1642&lt;=J1642,1,2),IF(O1642+P1642&gt;0,1,0)))</f>
        <v/>
      </c>
      <c r="R1642" s="27">
        <f>IF(D1642="","",L1642+M1642+N1642+Q1642)</f>
        <v/>
      </c>
      <c r="S1642" s="27">
        <f>IF(D1642="","",SUMIFS('3_Package_List'!$H$2:$H$5001,'3_Package_List'!$E$2:$E$5001,C1642,'3_Package_List'!$G$2:$G$5001,D1642))</f>
        <v/>
      </c>
      <c r="T1642" s="27">
        <f>IF(D1642="","",SUMIFS('3_Package_List'!$J$2:$J$5001,'3_Package_List'!$E$2:$E$5001,C1642,'3_Package_List'!$G$2:$G$5001,D1642))</f>
        <v/>
      </c>
      <c r="U1642" s="27">
        <f>IF(D1642="","",COUNTIFS('3_Package_List'!$E$2:$E$5001,C1642,'3_Package_List'!$G$2:$G$5001,D1642))</f>
        <v/>
      </c>
      <c r="V1642" s="27">
        <f>IF(D1642="","",IF(U1642=0,"Not listed yet",IF(AND(S1642=H1642,T1642=I1642,U1642=R1642),"OK","Mismatch")))</f>
        <v/>
      </c>
    </row>
    <row r="1643">
      <c r="A1643" s="25" t="n"/>
      <c r="B1643" s="25" t="n"/>
      <c r="C1643" s="26" t="n"/>
      <c r="D1643" s="26" t="n"/>
      <c r="E1643" s="26" t="n"/>
      <c r="F1643" s="26" t="n"/>
      <c r="G1643" s="25" t="n"/>
      <c r="H1643" s="25" t="n"/>
      <c r="I1643" s="25" t="n"/>
      <c r="J1643" s="25" t="n"/>
      <c r="K1643" s="25" t="n"/>
      <c r="L1643" s="27">
        <f>IF(D1643="","",MIN(INT(H1643/J1643),I1643))</f>
        <v/>
      </c>
      <c r="M1643" s="27">
        <f>IF(D1643="","",INT((H1643-L1643*J1643)/J1643))</f>
        <v/>
      </c>
      <c r="N1643" s="27">
        <f>IF(D1643="","",INT((I1643-L1643)/J1643))</f>
        <v/>
      </c>
      <c r="O1643" s="27">
        <f>IF(D1643="","",H1643-L1643*J1643-M1643*J1643)</f>
        <v/>
      </c>
      <c r="P1643" s="27">
        <f>IF(D1643="","",I1643-L1643-N1643*J1643)</f>
        <v/>
      </c>
      <c r="Q1643" s="27">
        <f>IF(D1643="","",IF(AND(O1643&gt;0,P1643&gt;0),IF(O1643+P1643&lt;=J1643,1,2),IF(O1643+P1643&gt;0,1,0)))</f>
        <v/>
      </c>
      <c r="R1643" s="27">
        <f>IF(D1643="","",L1643+M1643+N1643+Q1643)</f>
        <v/>
      </c>
      <c r="S1643" s="27">
        <f>IF(D1643="","",SUMIFS('3_Package_List'!$H$2:$H$5001,'3_Package_List'!$E$2:$E$5001,C1643,'3_Package_List'!$G$2:$G$5001,D1643))</f>
        <v/>
      </c>
      <c r="T1643" s="27">
        <f>IF(D1643="","",SUMIFS('3_Package_List'!$J$2:$J$5001,'3_Package_List'!$E$2:$E$5001,C1643,'3_Package_List'!$G$2:$G$5001,D1643))</f>
        <v/>
      </c>
      <c r="U1643" s="27">
        <f>IF(D1643="","",COUNTIFS('3_Package_List'!$E$2:$E$5001,C1643,'3_Package_List'!$G$2:$G$5001,D1643))</f>
        <v/>
      </c>
      <c r="V1643" s="27">
        <f>IF(D1643="","",IF(U1643=0,"Not listed yet",IF(AND(S1643=H1643,T1643=I1643,U1643=R1643),"OK","Mismatch")))</f>
        <v/>
      </c>
    </row>
    <row r="1644">
      <c r="A1644" s="25" t="n"/>
      <c r="B1644" s="25" t="n"/>
      <c r="C1644" s="26" t="n"/>
      <c r="D1644" s="26" t="n"/>
      <c r="E1644" s="26" t="n"/>
      <c r="F1644" s="26" t="n"/>
      <c r="G1644" s="25" t="n"/>
      <c r="H1644" s="25" t="n"/>
      <c r="I1644" s="25" t="n"/>
      <c r="J1644" s="25" t="n"/>
      <c r="K1644" s="25" t="n"/>
      <c r="L1644" s="27">
        <f>IF(D1644="","",MIN(INT(H1644/J1644),I1644))</f>
        <v/>
      </c>
      <c r="M1644" s="27">
        <f>IF(D1644="","",INT((H1644-L1644*J1644)/J1644))</f>
        <v/>
      </c>
      <c r="N1644" s="27">
        <f>IF(D1644="","",INT((I1644-L1644)/J1644))</f>
        <v/>
      </c>
      <c r="O1644" s="27">
        <f>IF(D1644="","",H1644-L1644*J1644-M1644*J1644)</f>
        <v/>
      </c>
      <c r="P1644" s="27">
        <f>IF(D1644="","",I1644-L1644-N1644*J1644)</f>
        <v/>
      </c>
      <c r="Q1644" s="27">
        <f>IF(D1644="","",IF(AND(O1644&gt;0,P1644&gt;0),IF(O1644+P1644&lt;=J1644,1,2),IF(O1644+P1644&gt;0,1,0)))</f>
        <v/>
      </c>
      <c r="R1644" s="27">
        <f>IF(D1644="","",L1644+M1644+N1644+Q1644)</f>
        <v/>
      </c>
      <c r="S1644" s="27">
        <f>IF(D1644="","",SUMIFS('3_Package_List'!$H$2:$H$5001,'3_Package_List'!$E$2:$E$5001,C1644,'3_Package_List'!$G$2:$G$5001,D1644))</f>
        <v/>
      </c>
      <c r="T1644" s="27">
        <f>IF(D1644="","",SUMIFS('3_Package_List'!$J$2:$J$5001,'3_Package_List'!$E$2:$E$5001,C1644,'3_Package_List'!$G$2:$G$5001,D1644))</f>
        <v/>
      </c>
      <c r="U1644" s="27">
        <f>IF(D1644="","",COUNTIFS('3_Package_List'!$E$2:$E$5001,C1644,'3_Package_List'!$G$2:$G$5001,D1644))</f>
        <v/>
      </c>
      <c r="V1644" s="27">
        <f>IF(D1644="","",IF(U1644=0,"Not listed yet",IF(AND(S1644=H1644,T1644=I1644,U1644=R1644),"OK","Mismatch")))</f>
        <v/>
      </c>
    </row>
    <row r="1645">
      <c r="A1645" s="25" t="n"/>
      <c r="B1645" s="25" t="n"/>
      <c r="C1645" s="26" t="n"/>
      <c r="D1645" s="26" t="n"/>
      <c r="E1645" s="26" t="n"/>
      <c r="F1645" s="26" t="n"/>
      <c r="G1645" s="25" t="n"/>
      <c r="H1645" s="25" t="n"/>
      <c r="I1645" s="25" t="n"/>
      <c r="J1645" s="25" t="n"/>
      <c r="K1645" s="25" t="n"/>
      <c r="L1645" s="27">
        <f>IF(D1645="","",MIN(INT(H1645/J1645),I1645))</f>
        <v/>
      </c>
      <c r="M1645" s="27">
        <f>IF(D1645="","",INT((H1645-L1645*J1645)/J1645))</f>
        <v/>
      </c>
      <c r="N1645" s="27">
        <f>IF(D1645="","",INT((I1645-L1645)/J1645))</f>
        <v/>
      </c>
      <c r="O1645" s="27">
        <f>IF(D1645="","",H1645-L1645*J1645-M1645*J1645)</f>
        <v/>
      </c>
      <c r="P1645" s="27">
        <f>IF(D1645="","",I1645-L1645-N1645*J1645)</f>
        <v/>
      </c>
      <c r="Q1645" s="27">
        <f>IF(D1645="","",IF(AND(O1645&gt;0,P1645&gt;0),IF(O1645+P1645&lt;=J1645,1,2),IF(O1645+P1645&gt;0,1,0)))</f>
        <v/>
      </c>
      <c r="R1645" s="27">
        <f>IF(D1645="","",L1645+M1645+N1645+Q1645)</f>
        <v/>
      </c>
      <c r="S1645" s="27">
        <f>IF(D1645="","",SUMIFS('3_Package_List'!$H$2:$H$5001,'3_Package_List'!$E$2:$E$5001,C1645,'3_Package_List'!$G$2:$G$5001,D1645))</f>
        <v/>
      </c>
      <c r="T1645" s="27">
        <f>IF(D1645="","",SUMIFS('3_Package_List'!$J$2:$J$5001,'3_Package_List'!$E$2:$E$5001,C1645,'3_Package_List'!$G$2:$G$5001,D1645))</f>
        <v/>
      </c>
      <c r="U1645" s="27">
        <f>IF(D1645="","",COUNTIFS('3_Package_List'!$E$2:$E$5001,C1645,'3_Package_List'!$G$2:$G$5001,D1645))</f>
        <v/>
      </c>
      <c r="V1645" s="27">
        <f>IF(D1645="","",IF(U1645=0,"Not listed yet",IF(AND(S1645=H1645,T1645=I1645,U1645=R1645),"OK","Mismatch")))</f>
        <v/>
      </c>
    </row>
    <row r="1646">
      <c r="A1646" s="25" t="n"/>
      <c r="B1646" s="25" t="n"/>
      <c r="C1646" s="26" t="n"/>
      <c r="D1646" s="26" t="n"/>
      <c r="E1646" s="26" t="n"/>
      <c r="F1646" s="26" t="n"/>
      <c r="G1646" s="25" t="n"/>
      <c r="H1646" s="25" t="n"/>
      <c r="I1646" s="25" t="n"/>
      <c r="J1646" s="25" t="n"/>
      <c r="K1646" s="25" t="n"/>
      <c r="L1646" s="27">
        <f>IF(D1646="","",MIN(INT(H1646/J1646),I1646))</f>
        <v/>
      </c>
      <c r="M1646" s="27">
        <f>IF(D1646="","",INT((H1646-L1646*J1646)/J1646))</f>
        <v/>
      </c>
      <c r="N1646" s="27">
        <f>IF(D1646="","",INT((I1646-L1646)/J1646))</f>
        <v/>
      </c>
      <c r="O1646" s="27">
        <f>IF(D1646="","",H1646-L1646*J1646-M1646*J1646)</f>
        <v/>
      </c>
      <c r="P1646" s="27">
        <f>IF(D1646="","",I1646-L1646-N1646*J1646)</f>
        <v/>
      </c>
      <c r="Q1646" s="27">
        <f>IF(D1646="","",IF(AND(O1646&gt;0,P1646&gt;0),IF(O1646+P1646&lt;=J1646,1,2),IF(O1646+P1646&gt;0,1,0)))</f>
        <v/>
      </c>
      <c r="R1646" s="27">
        <f>IF(D1646="","",L1646+M1646+N1646+Q1646)</f>
        <v/>
      </c>
      <c r="S1646" s="27">
        <f>IF(D1646="","",SUMIFS('3_Package_List'!$H$2:$H$5001,'3_Package_List'!$E$2:$E$5001,C1646,'3_Package_List'!$G$2:$G$5001,D1646))</f>
        <v/>
      </c>
      <c r="T1646" s="27">
        <f>IF(D1646="","",SUMIFS('3_Package_List'!$J$2:$J$5001,'3_Package_List'!$E$2:$E$5001,C1646,'3_Package_List'!$G$2:$G$5001,D1646))</f>
        <v/>
      </c>
      <c r="U1646" s="27">
        <f>IF(D1646="","",COUNTIFS('3_Package_List'!$E$2:$E$5001,C1646,'3_Package_List'!$G$2:$G$5001,D1646))</f>
        <v/>
      </c>
      <c r="V1646" s="27">
        <f>IF(D1646="","",IF(U1646=0,"Not listed yet",IF(AND(S1646=H1646,T1646=I1646,U1646=R1646),"OK","Mismatch")))</f>
        <v/>
      </c>
    </row>
    <row r="1647">
      <c r="A1647" s="25" t="n"/>
      <c r="B1647" s="25" t="n"/>
      <c r="C1647" s="26" t="n"/>
      <c r="D1647" s="26" t="n"/>
      <c r="E1647" s="26" t="n"/>
      <c r="F1647" s="26" t="n"/>
      <c r="G1647" s="25" t="n"/>
      <c r="H1647" s="25" t="n"/>
      <c r="I1647" s="25" t="n"/>
      <c r="J1647" s="25" t="n"/>
      <c r="K1647" s="25" t="n"/>
      <c r="L1647" s="27">
        <f>IF(D1647="","",MIN(INT(H1647/J1647),I1647))</f>
        <v/>
      </c>
      <c r="M1647" s="27">
        <f>IF(D1647="","",INT((H1647-L1647*J1647)/J1647))</f>
        <v/>
      </c>
      <c r="N1647" s="27">
        <f>IF(D1647="","",INT((I1647-L1647)/J1647))</f>
        <v/>
      </c>
      <c r="O1647" s="27">
        <f>IF(D1647="","",H1647-L1647*J1647-M1647*J1647)</f>
        <v/>
      </c>
      <c r="P1647" s="27">
        <f>IF(D1647="","",I1647-L1647-N1647*J1647)</f>
        <v/>
      </c>
      <c r="Q1647" s="27">
        <f>IF(D1647="","",IF(AND(O1647&gt;0,P1647&gt;0),IF(O1647+P1647&lt;=J1647,1,2),IF(O1647+P1647&gt;0,1,0)))</f>
        <v/>
      </c>
      <c r="R1647" s="27">
        <f>IF(D1647="","",L1647+M1647+N1647+Q1647)</f>
        <v/>
      </c>
      <c r="S1647" s="27">
        <f>IF(D1647="","",SUMIFS('3_Package_List'!$H$2:$H$5001,'3_Package_List'!$E$2:$E$5001,C1647,'3_Package_List'!$G$2:$G$5001,D1647))</f>
        <v/>
      </c>
      <c r="T1647" s="27">
        <f>IF(D1647="","",SUMIFS('3_Package_List'!$J$2:$J$5001,'3_Package_List'!$E$2:$E$5001,C1647,'3_Package_List'!$G$2:$G$5001,D1647))</f>
        <v/>
      </c>
      <c r="U1647" s="27">
        <f>IF(D1647="","",COUNTIFS('3_Package_List'!$E$2:$E$5001,C1647,'3_Package_List'!$G$2:$G$5001,D1647))</f>
        <v/>
      </c>
      <c r="V1647" s="27">
        <f>IF(D1647="","",IF(U1647=0,"Not listed yet",IF(AND(S1647=H1647,T1647=I1647,U1647=R1647),"OK","Mismatch")))</f>
        <v/>
      </c>
    </row>
    <row r="1648">
      <c r="A1648" s="25" t="n"/>
      <c r="B1648" s="25" t="n"/>
      <c r="C1648" s="26" t="n"/>
      <c r="D1648" s="26" t="n"/>
      <c r="E1648" s="26" t="n"/>
      <c r="F1648" s="26" t="n"/>
      <c r="G1648" s="25" t="n"/>
      <c r="H1648" s="25" t="n"/>
      <c r="I1648" s="25" t="n"/>
      <c r="J1648" s="25" t="n"/>
      <c r="K1648" s="25" t="n"/>
      <c r="L1648" s="27">
        <f>IF(D1648="","",MIN(INT(H1648/J1648),I1648))</f>
        <v/>
      </c>
      <c r="M1648" s="27">
        <f>IF(D1648="","",INT((H1648-L1648*J1648)/J1648))</f>
        <v/>
      </c>
      <c r="N1648" s="27">
        <f>IF(D1648="","",INT((I1648-L1648)/J1648))</f>
        <v/>
      </c>
      <c r="O1648" s="27">
        <f>IF(D1648="","",H1648-L1648*J1648-M1648*J1648)</f>
        <v/>
      </c>
      <c r="P1648" s="27">
        <f>IF(D1648="","",I1648-L1648-N1648*J1648)</f>
        <v/>
      </c>
      <c r="Q1648" s="27">
        <f>IF(D1648="","",IF(AND(O1648&gt;0,P1648&gt;0),IF(O1648+P1648&lt;=J1648,1,2),IF(O1648+P1648&gt;0,1,0)))</f>
        <v/>
      </c>
      <c r="R1648" s="27">
        <f>IF(D1648="","",L1648+M1648+N1648+Q1648)</f>
        <v/>
      </c>
      <c r="S1648" s="27">
        <f>IF(D1648="","",SUMIFS('3_Package_List'!$H$2:$H$5001,'3_Package_List'!$E$2:$E$5001,C1648,'3_Package_List'!$G$2:$G$5001,D1648))</f>
        <v/>
      </c>
      <c r="T1648" s="27">
        <f>IF(D1648="","",SUMIFS('3_Package_List'!$J$2:$J$5001,'3_Package_List'!$E$2:$E$5001,C1648,'3_Package_List'!$G$2:$G$5001,D1648))</f>
        <v/>
      </c>
      <c r="U1648" s="27">
        <f>IF(D1648="","",COUNTIFS('3_Package_List'!$E$2:$E$5001,C1648,'3_Package_List'!$G$2:$G$5001,D1648))</f>
        <v/>
      </c>
      <c r="V1648" s="27">
        <f>IF(D1648="","",IF(U1648=0,"Not listed yet",IF(AND(S1648=H1648,T1648=I1648,U1648=R1648),"OK","Mismatch")))</f>
        <v/>
      </c>
    </row>
    <row r="1649">
      <c r="A1649" s="25" t="n"/>
      <c r="B1649" s="25" t="n"/>
      <c r="C1649" s="26" t="n"/>
      <c r="D1649" s="26" t="n"/>
      <c r="E1649" s="26" t="n"/>
      <c r="F1649" s="26" t="n"/>
      <c r="G1649" s="25" t="n"/>
      <c r="H1649" s="25" t="n"/>
      <c r="I1649" s="25" t="n"/>
      <c r="J1649" s="25" t="n"/>
      <c r="K1649" s="25" t="n"/>
      <c r="L1649" s="27">
        <f>IF(D1649="","",MIN(INT(H1649/J1649),I1649))</f>
        <v/>
      </c>
      <c r="M1649" s="27">
        <f>IF(D1649="","",INT((H1649-L1649*J1649)/J1649))</f>
        <v/>
      </c>
      <c r="N1649" s="27">
        <f>IF(D1649="","",INT((I1649-L1649)/J1649))</f>
        <v/>
      </c>
      <c r="O1649" s="27">
        <f>IF(D1649="","",H1649-L1649*J1649-M1649*J1649)</f>
        <v/>
      </c>
      <c r="P1649" s="27">
        <f>IF(D1649="","",I1649-L1649-N1649*J1649)</f>
        <v/>
      </c>
      <c r="Q1649" s="27">
        <f>IF(D1649="","",IF(AND(O1649&gt;0,P1649&gt;0),IF(O1649+P1649&lt;=J1649,1,2),IF(O1649+P1649&gt;0,1,0)))</f>
        <v/>
      </c>
      <c r="R1649" s="27">
        <f>IF(D1649="","",L1649+M1649+N1649+Q1649)</f>
        <v/>
      </c>
      <c r="S1649" s="27">
        <f>IF(D1649="","",SUMIFS('3_Package_List'!$H$2:$H$5001,'3_Package_List'!$E$2:$E$5001,C1649,'3_Package_List'!$G$2:$G$5001,D1649))</f>
        <v/>
      </c>
      <c r="T1649" s="27">
        <f>IF(D1649="","",SUMIFS('3_Package_List'!$J$2:$J$5001,'3_Package_List'!$E$2:$E$5001,C1649,'3_Package_List'!$G$2:$G$5001,D1649))</f>
        <v/>
      </c>
      <c r="U1649" s="27">
        <f>IF(D1649="","",COUNTIFS('3_Package_List'!$E$2:$E$5001,C1649,'3_Package_List'!$G$2:$G$5001,D1649))</f>
        <v/>
      </c>
      <c r="V1649" s="27">
        <f>IF(D1649="","",IF(U1649=0,"Not listed yet",IF(AND(S1649=H1649,T1649=I1649,U1649=R1649),"OK","Mismatch")))</f>
        <v/>
      </c>
    </row>
    <row r="1650">
      <c r="A1650" s="25" t="n"/>
      <c r="B1650" s="25" t="n"/>
      <c r="C1650" s="26" t="n"/>
      <c r="D1650" s="26" t="n"/>
      <c r="E1650" s="26" t="n"/>
      <c r="F1650" s="26" t="n"/>
      <c r="G1650" s="25" t="n"/>
      <c r="H1650" s="25" t="n"/>
      <c r="I1650" s="25" t="n"/>
      <c r="J1650" s="25" t="n"/>
      <c r="K1650" s="25" t="n"/>
      <c r="L1650" s="27">
        <f>IF(D1650="","",MIN(INT(H1650/J1650),I1650))</f>
        <v/>
      </c>
      <c r="M1650" s="27">
        <f>IF(D1650="","",INT((H1650-L1650*J1650)/J1650))</f>
        <v/>
      </c>
      <c r="N1650" s="27">
        <f>IF(D1650="","",INT((I1650-L1650)/J1650))</f>
        <v/>
      </c>
      <c r="O1650" s="27">
        <f>IF(D1650="","",H1650-L1650*J1650-M1650*J1650)</f>
        <v/>
      </c>
      <c r="P1650" s="27">
        <f>IF(D1650="","",I1650-L1650-N1650*J1650)</f>
        <v/>
      </c>
      <c r="Q1650" s="27">
        <f>IF(D1650="","",IF(AND(O1650&gt;0,P1650&gt;0),IF(O1650+P1650&lt;=J1650,1,2),IF(O1650+P1650&gt;0,1,0)))</f>
        <v/>
      </c>
      <c r="R1650" s="27">
        <f>IF(D1650="","",L1650+M1650+N1650+Q1650)</f>
        <v/>
      </c>
      <c r="S1650" s="27">
        <f>IF(D1650="","",SUMIFS('3_Package_List'!$H$2:$H$5001,'3_Package_List'!$E$2:$E$5001,C1650,'3_Package_List'!$G$2:$G$5001,D1650))</f>
        <v/>
      </c>
      <c r="T1650" s="27">
        <f>IF(D1650="","",SUMIFS('3_Package_List'!$J$2:$J$5001,'3_Package_List'!$E$2:$E$5001,C1650,'3_Package_List'!$G$2:$G$5001,D1650))</f>
        <v/>
      </c>
      <c r="U1650" s="27">
        <f>IF(D1650="","",COUNTIFS('3_Package_List'!$E$2:$E$5001,C1650,'3_Package_List'!$G$2:$G$5001,D1650))</f>
        <v/>
      </c>
      <c r="V1650" s="27">
        <f>IF(D1650="","",IF(U1650=0,"Not listed yet",IF(AND(S1650=H1650,T1650=I1650,U1650=R1650),"OK","Mismatch")))</f>
        <v/>
      </c>
    </row>
    <row r="1651">
      <c r="A1651" s="25" t="n"/>
      <c r="B1651" s="25" t="n"/>
      <c r="C1651" s="26" t="n"/>
      <c r="D1651" s="26" t="n"/>
      <c r="E1651" s="26" t="n"/>
      <c r="F1651" s="26" t="n"/>
      <c r="G1651" s="25" t="n"/>
      <c r="H1651" s="25" t="n"/>
      <c r="I1651" s="25" t="n"/>
      <c r="J1651" s="25" t="n"/>
      <c r="K1651" s="25" t="n"/>
      <c r="L1651" s="27">
        <f>IF(D1651="","",MIN(INT(H1651/J1651),I1651))</f>
        <v/>
      </c>
      <c r="M1651" s="27">
        <f>IF(D1651="","",INT((H1651-L1651*J1651)/J1651))</f>
        <v/>
      </c>
      <c r="N1651" s="27">
        <f>IF(D1651="","",INT((I1651-L1651)/J1651))</f>
        <v/>
      </c>
      <c r="O1651" s="27">
        <f>IF(D1651="","",H1651-L1651*J1651-M1651*J1651)</f>
        <v/>
      </c>
      <c r="P1651" s="27">
        <f>IF(D1651="","",I1651-L1651-N1651*J1651)</f>
        <v/>
      </c>
      <c r="Q1651" s="27">
        <f>IF(D1651="","",IF(AND(O1651&gt;0,P1651&gt;0),IF(O1651+P1651&lt;=J1651,1,2),IF(O1651+P1651&gt;0,1,0)))</f>
        <v/>
      </c>
      <c r="R1651" s="27">
        <f>IF(D1651="","",L1651+M1651+N1651+Q1651)</f>
        <v/>
      </c>
      <c r="S1651" s="27">
        <f>IF(D1651="","",SUMIFS('3_Package_List'!$H$2:$H$5001,'3_Package_List'!$E$2:$E$5001,C1651,'3_Package_List'!$G$2:$G$5001,D1651))</f>
        <v/>
      </c>
      <c r="T1651" s="27">
        <f>IF(D1651="","",SUMIFS('3_Package_List'!$J$2:$J$5001,'3_Package_List'!$E$2:$E$5001,C1651,'3_Package_List'!$G$2:$G$5001,D1651))</f>
        <v/>
      </c>
      <c r="U1651" s="27">
        <f>IF(D1651="","",COUNTIFS('3_Package_List'!$E$2:$E$5001,C1651,'3_Package_List'!$G$2:$G$5001,D1651))</f>
        <v/>
      </c>
      <c r="V1651" s="27">
        <f>IF(D1651="","",IF(U1651=0,"Not listed yet",IF(AND(S1651=H1651,T1651=I1651,U1651=R1651),"OK","Mismatch")))</f>
        <v/>
      </c>
    </row>
    <row r="1652">
      <c r="A1652" s="25" t="n"/>
      <c r="B1652" s="25" t="n"/>
      <c r="C1652" s="26" t="n"/>
      <c r="D1652" s="26" t="n"/>
      <c r="E1652" s="26" t="n"/>
      <c r="F1652" s="26" t="n"/>
      <c r="G1652" s="25" t="n"/>
      <c r="H1652" s="25" t="n"/>
      <c r="I1652" s="25" t="n"/>
      <c r="J1652" s="25" t="n"/>
      <c r="K1652" s="25" t="n"/>
      <c r="L1652" s="27">
        <f>IF(D1652="","",MIN(INT(H1652/J1652),I1652))</f>
        <v/>
      </c>
      <c r="M1652" s="27">
        <f>IF(D1652="","",INT((H1652-L1652*J1652)/J1652))</f>
        <v/>
      </c>
      <c r="N1652" s="27">
        <f>IF(D1652="","",INT((I1652-L1652)/J1652))</f>
        <v/>
      </c>
      <c r="O1652" s="27">
        <f>IF(D1652="","",H1652-L1652*J1652-M1652*J1652)</f>
        <v/>
      </c>
      <c r="P1652" s="27">
        <f>IF(D1652="","",I1652-L1652-N1652*J1652)</f>
        <v/>
      </c>
      <c r="Q1652" s="27">
        <f>IF(D1652="","",IF(AND(O1652&gt;0,P1652&gt;0),IF(O1652+P1652&lt;=J1652,1,2),IF(O1652+P1652&gt;0,1,0)))</f>
        <v/>
      </c>
      <c r="R1652" s="27">
        <f>IF(D1652="","",L1652+M1652+N1652+Q1652)</f>
        <v/>
      </c>
      <c r="S1652" s="27">
        <f>IF(D1652="","",SUMIFS('3_Package_List'!$H$2:$H$5001,'3_Package_List'!$E$2:$E$5001,C1652,'3_Package_List'!$G$2:$G$5001,D1652))</f>
        <v/>
      </c>
      <c r="T1652" s="27">
        <f>IF(D1652="","",SUMIFS('3_Package_List'!$J$2:$J$5001,'3_Package_List'!$E$2:$E$5001,C1652,'3_Package_List'!$G$2:$G$5001,D1652))</f>
        <v/>
      </c>
      <c r="U1652" s="27">
        <f>IF(D1652="","",COUNTIFS('3_Package_List'!$E$2:$E$5001,C1652,'3_Package_List'!$G$2:$G$5001,D1652))</f>
        <v/>
      </c>
      <c r="V1652" s="27">
        <f>IF(D1652="","",IF(U1652=0,"Not listed yet",IF(AND(S1652=H1652,T1652=I1652,U1652=R1652),"OK","Mismatch")))</f>
        <v/>
      </c>
    </row>
    <row r="1653">
      <c r="A1653" s="25" t="n"/>
      <c r="B1653" s="25" t="n"/>
      <c r="C1653" s="26" t="n"/>
      <c r="D1653" s="26" t="n"/>
      <c r="E1653" s="26" t="n"/>
      <c r="F1653" s="26" t="n"/>
      <c r="G1653" s="25" t="n"/>
      <c r="H1653" s="25" t="n"/>
      <c r="I1653" s="25" t="n"/>
      <c r="J1653" s="25" t="n"/>
      <c r="K1653" s="25" t="n"/>
      <c r="L1653" s="27">
        <f>IF(D1653="","",MIN(INT(H1653/J1653),I1653))</f>
        <v/>
      </c>
      <c r="M1653" s="27">
        <f>IF(D1653="","",INT((H1653-L1653*J1653)/J1653))</f>
        <v/>
      </c>
      <c r="N1653" s="27">
        <f>IF(D1653="","",INT((I1653-L1653)/J1653))</f>
        <v/>
      </c>
      <c r="O1653" s="27">
        <f>IF(D1653="","",H1653-L1653*J1653-M1653*J1653)</f>
        <v/>
      </c>
      <c r="P1653" s="27">
        <f>IF(D1653="","",I1653-L1653-N1653*J1653)</f>
        <v/>
      </c>
      <c r="Q1653" s="27">
        <f>IF(D1653="","",IF(AND(O1653&gt;0,P1653&gt;0),IF(O1653+P1653&lt;=J1653,1,2),IF(O1653+P1653&gt;0,1,0)))</f>
        <v/>
      </c>
      <c r="R1653" s="27">
        <f>IF(D1653="","",L1653+M1653+N1653+Q1653)</f>
        <v/>
      </c>
      <c r="S1653" s="27">
        <f>IF(D1653="","",SUMIFS('3_Package_List'!$H$2:$H$5001,'3_Package_List'!$E$2:$E$5001,C1653,'3_Package_List'!$G$2:$G$5001,D1653))</f>
        <v/>
      </c>
      <c r="T1653" s="27">
        <f>IF(D1653="","",SUMIFS('3_Package_List'!$J$2:$J$5001,'3_Package_List'!$E$2:$E$5001,C1653,'3_Package_List'!$G$2:$G$5001,D1653))</f>
        <v/>
      </c>
      <c r="U1653" s="27">
        <f>IF(D1653="","",COUNTIFS('3_Package_List'!$E$2:$E$5001,C1653,'3_Package_List'!$G$2:$G$5001,D1653))</f>
        <v/>
      </c>
      <c r="V1653" s="27">
        <f>IF(D1653="","",IF(U1653=0,"Not listed yet",IF(AND(S1653=H1653,T1653=I1653,U1653=R1653),"OK","Mismatch")))</f>
        <v/>
      </c>
    </row>
    <row r="1654">
      <c r="A1654" s="25" t="n"/>
      <c r="B1654" s="25" t="n"/>
      <c r="C1654" s="26" t="n"/>
      <c r="D1654" s="26" t="n"/>
      <c r="E1654" s="26" t="n"/>
      <c r="F1654" s="26" t="n"/>
      <c r="G1654" s="25" t="n"/>
      <c r="H1654" s="25" t="n"/>
      <c r="I1654" s="25" t="n"/>
      <c r="J1654" s="25" t="n"/>
      <c r="K1654" s="25" t="n"/>
      <c r="L1654" s="27">
        <f>IF(D1654="","",MIN(INT(H1654/J1654),I1654))</f>
        <v/>
      </c>
      <c r="M1654" s="27">
        <f>IF(D1654="","",INT((H1654-L1654*J1654)/J1654))</f>
        <v/>
      </c>
      <c r="N1654" s="27">
        <f>IF(D1654="","",INT((I1654-L1654)/J1654))</f>
        <v/>
      </c>
      <c r="O1654" s="27">
        <f>IF(D1654="","",H1654-L1654*J1654-M1654*J1654)</f>
        <v/>
      </c>
      <c r="P1654" s="27">
        <f>IF(D1654="","",I1654-L1654-N1654*J1654)</f>
        <v/>
      </c>
      <c r="Q1654" s="27">
        <f>IF(D1654="","",IF(AND(O1654&gt;0,P1654&gt;0),IF(O1654+P1654&lt;=J1654,1,2),IF(O1654+P1654&gt;0,1,0)))</f>
        <v/>
      </c>
      <c r="R1654" s="27">
        <f>IF(D1654="","",L1654+M1654+N1654+Q1654)</f>
        <v/>
      </c>
      <c r="S1654" s="27">
        <f>IF(D1654="","",SUMIFS('3_Package_List'!$H$2:$H$5001,'3_Package_List'!$E$2:$E$5001,C1654,'3_Package_List'!$G$2:$G$5001,D1654))</f>
        <v/>
      </c>
      <c r="T1654" s="27">
        <f>IF(D1654="","",SUMIFS('3_Package_List'!$J$2:$J$5001,'3_Package_List'!$E$2:$E$5001,C1654,'3_Package_List'!$G$2:$G$5001,D1654))</f>
        <v/>
      </c>
      <c r="U1654" s="27">
        <f>IF(D1654="","",COUNTIFS('3_Package_List'!$E$2:$E$5001,C1654,'3_Package_List'!$G$2:$G$5001,D1654))</f>
        <v/>
      </c>
      <c r="V1654" s="27">
        <f>IF(D1654="","",IF(U1654=0,"Not listed yet",IF(AND(S1654=H1654,T1654=I1654,U1654=R1654),"OK","Mismatch")))</f>
        <v/>
      </c>
    </row>
    <row r="1655">
      <c r="A1655" s="25" t="n"/>
      <c r="B1655" s="25" t="n"/>
      <c r="C1655" s="26" t="n"/>
      <c r="D1655" s="26" t="n"/>
      <c r="E1655" s="26" t="n"/>
      <c r="F1655" s="26" t="n"/>
      <c r="G1655" s="25" t="n"/>
      <c r="H1655" s="25" t="n"/>
      <c r="I1655" s="25" t="n"/>
      <c r="J1655" s="25" t="n"/>
      <c r="K1655" s="25" t="n"/>
      <c r="L1655" s="27">
        <f>IF(D1655="","",MIN(INT(H1655/J1655),I1655))</f>
        <v/>
      </c>
      <c r="M1655" s="27">
        <f>IF(D1655="","",INT((H1655-L1655*J1655)/J1655))</f>
        <v/>
      </c>
      <c r="N1655" s="27">
        <f>IF(D1655="","",INT((I1655-L1655)/J1655))</f>
        <v/>
      </c>
      <c r="O1655" s="27">
        <f>IF(D1655="","",H1655-L1655*J1655-M1655*J1655)</f>
        <v/>
      </c>
      <c r="P1655" s="27">
        <f>IF(D1655="","",I1655-L1655-N1655*J1655)</f>
        <v/>
      </c>
      <c r="Q1655" s="27">
        <f>IF(D1655="","",IF(AND(O1655&gt;0,P1655&gt;0),IF(O1655+P1655&lt;=J1655,1,2),IF(O1655+P1655&gt;0,1,0)))</f>
        <v/>
      </c>
      <c r="R1655" s="27">
        <f>IF(D1655="","",L1655+M1655+N1655+Q1655)</f>
        <v/>
      </c>
      <c r="S1655" s="27">
        <f>IF(D1655="","",SUMIFS('3_Package_List'!$H$2:$H$5001,'3_Package_List'!$E$2:$E$5001,C1655,'3_Package_List'!$G$2:$G$5001,D1655))</f>
        <v/>
      </c>
      <c r="T1655" s="27">
        <f>IF(D1655="","",SUMIFS('3_Package_List'!$J$2:$J$5001,'3_Package_List'!$E$2:$E$5001,C1655,'3_Package_List'!$G$2:$G$5001,D1655))</f>
        <v/>
      </c>
      <c r="U1655" s="27">
        <f>IF(D1655="","",COUNTIFS('3_Package_List'!$E$2:$E$5001,C1655,'3_Package_List'!$G$2:$G$5001,D1655))</f>
        <v/>
      </c>
      <c r="V1655" s="27">
        <f>IF(D1655="","",IF(U1655=0,"Not listed yet",IF(AND(S1655=H1655,T1655=I1655,U1655=R1655),"OK","Mismatch")))</f>
        <v/>
      </c>
    </row>
    <row r="1656">
      <c r="A1656" s="25" t="n"/>
      <c r="B1656" s="25" t="n"/>
      <c r="C1656" s="26" t="n"/>
      <c r="D1656" s="26" t="n"/>
      <c r="E1656" s="26" t="n"/>
      <c r="F1656" s="26" t="n"/>
      <c r="G1656" s="25" t="n"/>
      <c r="H1656" s="25" t="n"/>
      <c r="I1656" s="25" t="n"/>
      <c r="J1656" s="25" t="n"/>
      <c r="K1656" s="25" t="n"/>
      <c r="L1656" s="27">
        <f>IF(D1656="","",MIN(INT(H1656/J1656),I1656))</f>
        <v/>
      </c>
      <c r="M1656" s="27">
        <f>IF(D1656="","",INT((H1656-L1656*J1656)/J1656))</f>
        <v/>
      </c>
      <c r="N1656" s="27">
        <f>IF(D1656="","",INT((I1656-L1656)/J1656))</f>
        <v/>
      </c>
      <c r="O1656" s="27">
        <f>IF(D1656="","",H1656-L1656*J1656-M1656*J1656)</f>
        <v/>
      </c>
      <c r="P1656" s="27">
        <f>IF(D1656="","",I1656-L1656-N1656*J1656)</f>
        <v/>
      </c>
      <c r="Q1656" s="27">
        <f>IF(D1656="","",IF(AND(O1656&gt;0,P1656&gt;0),IF(O1656+P1656&lt;=J1656,1,2),IF(O1656+P1656&gt;0,1,0)))</f>
        <v/>
      </c>
      <c r="R1656" s="27">
        <f>IF(D1656="","",L1656+M1656+N1656+Q1656)</f>
        <v/>
      </c>
      <c r="S1656" s="27">
        <f>IF(D1656="","",SUMIFS('3_Package_List'!$H$2:$H$5001,'3_Package_List'!$E$2:$E$5001,C1656,'3_Package_List'!$G$2:$G$5001,D1656))</f>
        <v/>
      </c>
      <c r="T1656" s="27">
        <f>IF(D1656="","",SUMIFS('3_Package_List'!$J$2:$J$5001,'3_Package_List'!$E$2:$E$5001,C1656,'3_Package_List'!$G$2:$G$5001,D1656))</f>
        <v/>
      </c>
      <c r="U1656" s="27">
        <f>IF(D1656="","",COUNTIFS('3_Package_List'!$E$2:$E$5001,C1656,'3_Package_List'!$G$2:$G$5001,D1656))</f>
        <v/>
      </c>
      <c r="V1656" s="27">
        <f>IF(D1656="","",IF(U1656=0,"Not listed yet",IF(AND(S1656=H1656,T1656=I1656,U1656=R1656),"OK","Mismatch")))</f>
        <v/>
      </c>
    </row>
    <row r="1657">
      <c r="A1657" s="25" t="n"/>
      <c r="B1657" s="25" t="n"/>
      <c r="C1657" s="26" t="n"/>
      <c r="D1657" s="26" t="n"/>
      <c r="E1657" s="26" t="n"/>
      <c r="F1657" s="26" t="n"/>
      <c r="G1657" s="25" t="n"/>
      <c r="H1657" s="25" t="n"/>
      <c r="I1657" s="25" t="n"/>
      <c r="J1657" s="25" t="n"/>
      <c r="K1657" s="25" t="n"/>
      <c r="L1657" s="27">
        <f>IF(D1657="","",MIN(INT(H1657/J1657),I1657))</f>
        <v/>
      </c>
      <c r="M1657" s="27">
        <f>IF(D1657="","",INT((H1657-L1657*J1657)/J1657))</f>
        <v/>
      </c>
      <c r="N1657" s="27">
        <f>IF(D1657="","",INT((I1657-L1657)/J1657))</f>
        <v/>
      </c>
      <c r="O1657" s="27">
        <f>IF(D1657="","",H1657-L1657*J1657-M1657*J1657)</f>
        <v/>
      </c>
      <c r="P1657" s="27">
        <f>IF(D1657="","",I1657-L1657-N1657*J1657)</f>
        <v/>
      </c>
      <c r="Q1657" s="27">
        <f>IF(D1657="","",IF(AND(O1657&gt;0,P1657&gt;0),IF(O1657+P1657&lt;=J1657,1,2),IF(O1657+P1657&gt;0,1,0)))</f>
        <v/>
      </c>
      <c r="R1657" s="27">
        <f>IF(D1657="","",L1657+M1657+N1657+Q1657)</f>
        <v/>
      </c>
      <c r="S1657" s="27">
        <f>IF(D1657="","",SUMIFS('3_Package_List'!$H$2:$H$5001,'3_Package_List'!$E$2:$E$5001,C1657,'3_Package_List'!$G$2:$G$5001,D1657))</f>
        <v/>
      </c>
      <c r="T1657" s="27">
        <f>IF(D1657="","",SUMIFS('3_Package_List'!$J$2:$J$5001,'3_Package_List'!$E$2:$E$5001,C1657,'3_Package_List'!$G$2:$G$5001,D1657))</f>
        <v/>
      </c>
      <c r="U1657" s="27">
        <f>IF(D1657="","",COUNTIFS('3_Package_List'!$E$2:$E$5001,C1657,'3_Package_List'!$G$2:$G$5001,D1657))</f>
        <v/>
      </c>
      <c r="V1657" s="27">
        <f>IF(D1657="","",IF(U1657=0,"Not listed yet",IF(AND(S1657=H1657,T1657=I1657,U1657=R1657),"OK","Mismatch")))</f>
        <v/>
      </c>
    </row>
    <row r="1658">
      <c r="A1658" s="25" t="n"/>
      <c r="B1658" s="25" t="n"/>
      <c r="C1658" s="26" t="n"/>
      <c r="D1658" s="26" t="n"/>
      <c r="E1658" s="26" t="n"/>
      <c r="F1658" s="26" t="n"/>
      <c r="G1658" s="25" t="n"/>
      <c r="H1658" s="25" t="n"/>
      <c r="I1658" s="25" t="n"/>
      <c r="J1658" s="25" t="n"/>
      <c r="K1658" s="25" t="n"/>
      <c r="L1658" s="27">
        <f>IF(D1658="","",MIN(INT(H1658/J1658),I1658))</f>
        <v/>
      </c>
      <c r="M1658" s="27">
        <f>IF(D1658="","",INT((H1658-L1658*J1658)/J1658))</f>
        <v/>
      </c>
      <c r="N1658" s="27">
        <f>IF(D1658="","",INT((I1658-L1658)/J1658))</f>
        <v/>
      </c>
      <c r="O1658" s="27">
        <f>IF(D1658="","",H1658-L1658*J1658-M1658*J1658)</f>
        <v/>
      </c>
      <c r="P1658" s="27">
        <f>IF(D1658="","",I1658-L1658-N1658*J1658)</f>
        <v/>
      </c>
      <c r="Q1658" s="27">
        <f>IF(D1658="","",IF(AND(O1658&gt;0,P1658&gt;0),IF(O1658+P1658&lt;=J1658,1,2),IF(O1658+P1658&gt;0,1,0)))</f>
        <v/>
      </c>
      <c r="R1658" s="27">
        <f>IF(D1658="","",L1658+M1658+N1658+Q1658)</f>
        <v/>
      </c>
      <c r="S1658" s="27">
        <f>IF(D1658="","",SUMIFS('3_Package_List'!$H$2:$H$5001,'3_Package_List'!$E$2:$E$5001,C1658,'3_Package_List'!$G$2:$G$5001,D1658))</f>
        <v/>
      </c>
      <c r="T1658" s="27">
        <f>IF(D1658="","",SUMIFS('3_Package_List'!$J$2:$J$5001,'3_Package_List'!$E$2:$E$5001,C1658,'3_Package_List'!$G$2:$G$5001,D1658))</f>
        <v/>
      </c>
      <c r="U1658" s="27">
        <f>IF(D1658="","",COUNTIFS('3_Package_List'!$E$2:$E$5001,C1658,'3_Package_List'!$G$2:$G$5001,D1658))</f>
        <v/>
      </c>
      <c r="V1658" s="27">
        <f>IF(D1658="","",IF(U1658=0,"Not listed yet",IF(AND(S1658=H1658,T1658=I1658,U1658=R1658),"OK","Mismatch")))</f>
        <v/>
      </c>
    </row>
    <row r="1659">
      <c r="A1659" s="25" t="n"/>
      <c r="B1659" s="25" t="n"/>
      <c r="C1659" s="26" t="n"/>
      <c r="D1659" s="26" t="n"/>
      <c r="E1659" s="26" t="n"/>
      <c r="F1659" s="26" t="n"/>
      <c r="G1659" s="25" t="n"/>
      <c r="H1659" s="25" t="n"/>
      <c r="I1659" s="25" t="n"/>
      <c r="J1659" s="25" t="n"/>
      <c r="K1659" s="25" t="n"/>
      <c r="L1659" s="27">
        <f>IF(D1659="","",MIN(INT(H1659/J1659),I1659))</f>
        <v/>
      </c>
      <c r="M1659" s="27">
        <f>IF(D1659="","",INT((H1659-L1659*J1659)/J1659))</f>
        <v/>
      </c>
      <c r="N1659" s="27">
        <f>IF(D1659="","",INT((I1659-L1659)/J1659))</f>
        <v/>
      </c>
      <c r="O1659" s="27">
        <f>IF(D1659="","",H1659-L1659*J1659-M1659*J1659)</f>
        <v/>
      </c>
      <c r="P1659" s="27">
        <f>IF(D1659="","",I1659-L1659-N1659*J1659)</f>
        <v/>
      </c>
      <c r="Q1659" s="27">
        <f>IF(D1659="","",IF(AND(O1659&gt;0,P1659&gt;0),IF(O1659+P1659&lt;=J1659,1,2),IF(O1659+P1659&gt;0,1,0)))</f>
        <v/>
      </c>
      <c r="R1659" s="27">
        <f>IF(D1659="","",L1659+M1659+N1659+Q1659)</f>
        <v/>
      </c>
      <c r="S1659" s="27">
        <f>IF(D1659="","",SUMIFS('3_Package_List'!$H$2:$H$5001,'3_Package_List'!$E$2:$E$5001,C1659,'3_Package_List'!$G$2:$G$5001,D1659))</f>
        <v/>
      </c>
      <c r="T1659" s="27">
        <f>IF(D1659="","",SUMIFS('3_Package_List'!$J$2:$J$5001,'3_Package_List'!$E$2:$E$5001,C1659,'3_Package_List'!$G$2:$G$5001,D1659))</f>
        <v/>
      </c>
      <c r="U1659" s="27">
        <f>IF(D1659="","",COUNTIFS('3_Package_List'!$E$2:$E$5001,C1659,'3_Package_List'!$G$2:$G$5001,D1659))</f>
        <v/>
      </c>
      <c r="V1659" s="27">
        <f>IF(D1659="","",IF(U1659=0,"Not listed yet",IF(AND(S1659=H1659,T1659=I1659,U1659=R1659),"OK","Mismatch")))</f>
        <v/>
      </c>
    </row>
    <row r="1660">
      <c r="A1660" s="25" t="n"/>
      <c r="B1660" s="25" t="n"/>
      <c r="C1660" s="26" t="n"/>
      <c r="D1660" s="26" t="n"/>
      <c r="E1660" s="26" t="n"/>
      <c r="F1660" s="26" t="n"/>
      <c r="G1660" s="25" t="n"/>
      <c r="H1660" s="25" t="n"/>
      <c r="I1660" s="25" t="n"/>
      <c r="J1660" s="25" t="n"/>
      <c r="K1660" s="25" t="n"/>
      <c r="L1660" s="27">
        <f>IF(D1660="","",MIN(INT(H1660/J1660),I1660))</f>
        <v/>
      </c>
      <c r="M1660" s="27">
        <f>IF(D1660="","",INT((H1660-L1660*J1660)/J1660))</f>
        <v/>
      </c>
      <c r="N1660" s="27">
        <f>IF(D1660="","",INT((I1660-L1660)/J1660))</f>
        <v/>
      </c>
      <c r="O1660" s="27">
        <f>IF(D1660="","",H1660-L1660*J1660-M1660*J1660)</f>
        <v/>
      </c>
      <c r="P1660" s="27">
        <f>IF(D1660="","",I1660-L1660-N1660*J1660)</f>
        <v/>
      </c>
      <c r="Q1660" s="27">
        <f>IF(D1660="","",IF(AND(O1660&gt;0,P1660&gt;0),IF(O1660+P1660&lt;=J1660,1,2),IF(O1660+P1660&gt;0,1,0)))</f>
        <v/>
      </c>
      <c r="R1660" s="27">
        <f>IF(D1660="","",L1660+M1660+N1660+Q1660)</f>
        <v/>
      </c>
      <c r="S1660" s="27">
        <f>IF(D1660="","",SUMIFS('3_Package_List'!$H$2:$H$5001,'3_Package_List'!$E$2:$E$5001,C1660,'3_Package_List'!$G$2:$G$5001,D1660))</f>
        <v/>
      </c>
      <c r="T1660" s="27">
        <f>IF(D1660="","",SUMIFS('3_Package_List'!$J$2:$J$5001,'3_Package_List'!$E$2:$E$5001,C1660,'3_Package_List'!$G$2:$G$5001,D1660))</f>
        <v/>
      </c>
      <c r="U1660" s="27">
        <f>IF(D1660="","",COUNTIFS('3_Package_List'!$E$2:$E$5001,C1660,'3_Package_List'!$G$2:$G$5001,D1660))</f>
        <v/>
      </c>
      <c r="V1660" s="27">
        <f>IF(D1660="","",IF(U1660=0,"Not listed yet",IF(AND(S1660=H1660,T1660=I1660,U1660=R1660),"OK","Mismatch")))</f>
        <v/>
      </c>
    </row>
    <row r="1661">
      <c r="A1661" s="25" t="n"/>
      <c r="B1661" s="25" t="n"/>
      <c r="C1661" s="26" t="n"/>
      <c r="D1661" s="26" t="n"/>
      <c r="E1661" s="26" t="n"/>
      <c r="F1661" s="26" t="n"/>
      <c r="G1661" s="25" t="n"/>
      <c r="H1661" s="25" t="n"/>
      <c r="I1661" s="25" t="n"/>
      <c r="J1661" s="25" t="n"/>
      <c r="K1661" s="25" t="n"/>
      <c r="L1661" s="27">
        <f>IF(D1661="","",MIN(INT(H1661/J1661),I1661))</f>
        <v/>
      </c>
      <c r="M1661" s="27">
        <f>IF(D1661="","",INT((H1661-L1661*J1661)/J1661))</f>
        <v/>
      </c>
      <c r="N1661" s="27">
        <f>IF(D1661="","",INT((I1661-L1661)/J1661))</f>
        <v/>
      </c>
      <c r="O1661" s="27">
        <f>IF(D1661="","",H1661-L1661*J1661-M1661*J1661)</f>
        <v/>
      </c>
      <c r="P1661" s="27">
        <f>IF(D1661="","",I1661-L1661-N1661*J1661)</f>
        <v/>
      </c>
      <c r="Q1661" s="27">
        <f>IF(D1661="","",IF(AND(O1661&gt;0,P1661&gt;0),IF(O1661+P1661&lt;=J1661,1,2),IF(O1661+P1661&gt;0,1,0)))</f>
        <v/>
      </c>
      <c r="R1661" s="27">
        <f>IF(D1661="","",L1661+M1661+N1661+Q1661)</f>
        <v/>
      </c>
      <c r="S1661" s="27">
        <f>IF(D1661="","",SUMIFS('3_Package_List'!$H$2:$H$5001,'3_Package_List'!$E$2:$E$5001,C1661,'3_Package_List'!$G$2:$G$5001,D1661))</f>
        <v/>
      </c>
      <c r="T1661" s="27">
        <f>IF(D1661="","",SUMIFS('3_Package_List'!$J$2:$J$5001,'3_Package_List'!$E$2:$E$5001,C1661,'3_Package_List'!$G$2:$G$5001,D1661))</f>
        <v/>
      </c>
      <c r="U1661" s="27">
        <f>IF(D1661="","",COUNTIFS('3_Package_List'!$E$2:$E$5001,C1661,'3_Package_List'!$G$2:$G$5001,D1661))</f>
        <v/>
      </c>
      <c r="V1661" s="27">
        <f>IF(D1661="","",IF(U1661=0,"Not listed yet",IF(AND(S1661=H1661,T1661=I1661,U1661=R1661),"OK","Mismatch")))</f>
        <v/>
      </c>
    </row>
    <row r="1662">
      <c r="A1662" s="25" t="n"/>
      <c r="B1662" s="25" t="n"/>
      <c r="C1662" s="26" t="n"/>
      <c r="D1662" s="26" t="n"/>
      <c r="E1662" s="26" t="n"/>
      <c r="F1662" s="26" t="n"/>
      <c r="G1662" s="25" t="n"/>
      <c r="H1662" s="25" t="n"/>
      <c r="I1662" s="25" t="n"/>
      <c r="J1662" s="25" t="n"/>
      <c r="K1662" s="25" t="n"/>
      <c r="L1662" s="27">
        <f>IF(D1662="","",MIN(INT(H1662/J1662),I1662))</f>
        <v/>
      </c>
      <c r="M1662" s="27">
        <f>IF(D1662="","",INT((H1662-L1662*J1662)/J1662))</f>
        <v/>
      </c>
      <c r="N1662" s="27">
        <f>IF(D1662="","",INT((I1662-L1662)/J1662))</f>
        <v/>
      </c>
      <c r="O1662" s="27">
        <f>IF(D1662="","",H1662-L1662*J1662-M1662*J1662)</f>
        <v/>
      </c>
      <c r="P1662" s="27">
        <f>IF(D1662="","",I1662-L1662-N1662*J1662)</f>
        <v/>
      </c>
      <c r="Q1662" s="27">
        <f>IF(D1662="","",IF(AND(O1662&gt;0,P1662&gt;0),IF(O1662+P1662&lt;=J1662,1,2),IF(O1662+P1662&gt;0,1,0)))</f>
        <v/>
      </c>
      <c r="R1662" s="27">
        <f>IF(D1662="","",L1662+M1662+N1662+Q1662)</f>
        <v/>
      </c>
      <c r="S1662" s="27">
        <f>IF(D1662="","",SUMIFS('3_Package_List'!$H$2:$H$5001,'3_Package_List'!$E$2:$E$5001,C1662,'3_Package_List'!$G$2:$G$5001,D1662))</f>
        <v/>
      </c>
      <c r="T1662" s="27">
        <f>IF(D1662="","",SUMIFS('3_Package_List'!$J$2:$J$5001,'3_Package_List'!$E$2:$E$5001,C1662,'3_Package_List'!$G$2:$G$5001,D1662))</f>
        <v/>
      </c>
      <c r="U1662" s="27">
        <f>IF(D1662="","",COUNTIFS('3_Package_List'!$E$2:$E$5001,C1662,'3_Package_List'!$G$2:$G$5001,D1662))</f>
        <v/>
      </c>
      <c r="V1662" s="27">
        <f>IF(D1662="","",IF(U1662=0,"Not listed yet",IF(AND(S1662=H1662,T1662=I1662,U1662=R1662),"OK","Mismatch")))</f>
        <v/>
      </c>
    </row>
    <row r="1663">
      <c r="A1663" s="25" t="n"/>
      <c r="B1663" s="25" t="n"/>
      <c r="C1663" s="26" t="n"/>
      <c r="D1663" s="26" t="n"/>
      <c r="E1663" s="26" t="n"/>
      <c r="F1663" s="26" t="n"/>
      <c r="G1663" s="25" t="n"/>
      <c r="H1663" s="25" t="n"/>
      <c r="I1663" s="25" t="n"/>
      <c r="J1663" s="25" t="n"/>
      <c r="K1663" s="25" t="n"/>
      <c r="L1663" s="27">
        <f>IF(D1663="","",MIN(INT(H1663/J1663),I1663))</f>
        <v/>
      </c>
      <c r="M1663" s="27">
        <f>IF(D1663="","",INT((H1663-L1663*J1663)/J1663))</f>
        <v/>
      </c>
      <c r="N1663" s="27">
        <f>IF(D1663="","",INT((I1663-L1663)/J1663))</f>
        <v/>
      </c>
      <c r="O1663" s="27">
        <f>IF(D1663="","",H1663-L1663*J1663-M1663*J1663)</f>
        <v/>
      </c>
      <c r="P1663" s="27">
        <f>IF(D1663="","",I1663-L1663-N1663*J1663)</f>
        <v/>
      </c>
      <c r="Q1663" s="27">
        <f>IF(D1663="","",IF(AND(O1663&gt;0,P1663&gt;0),IF(O1663+P1663&lt;=J1663,1,2),IF(O1663+P1663&gt;0,1,0)))</f>
        <v/>
      </c>
      <c r="R1663" s="27">
        <f>IF(D1663="","",L1663+M1663+N1663+Q1663)</f>
        <v/>
      </c>
      <c r="S1663" s="27">
        <f>IF(D1663="","",SUMIFS('3_Package_List'!$H$2:$H$5001,'3_Package_List'!$E$2:$E$5001,C1663,'3_Package_List'!$G$2:$G$5001,D1663))</f>
        <v/>
      </c>
      <c r="T1663" s="27">
        <f>IF(D1663="","",SUMIFS('3_Package_List'!$J$2:$J$5001,'3_Package_List'!$E$2:$E$5001,C1663,'3_Package_List'!$G$2:$G$5001,D1663))</f>
        <v/>
      </c>
      <c r="U1663" s="27">
        <f>IF(D1663="","",COUNTIFS('3_Package_List'!$E$2:$E$5001,C1663,'3_Package_List'!$G$2:$G$5001,D1663))</f>
        <v/>
      </c>
      <c r="V1663" s="27">
        <f>IF(D1663="","",IF(U1663=0,"Not listed yet",IF(AND(S1663=H1663,T1663=I1663,U1663=R1663),"OK","Mismatch")))</f>
        <v/>
      </c>
    </row>
    <row r="1664">
      <c r="A1664" s="25" t="n"/>
      <c r="B1664" s="25" t="n"/>
      <c r="C1664" s="26" t="n"/>
      <c r="D1664" s="26" t="n"/>
      <c r="E1664" s="26" t="n"/>
      <c r="F1664" s="26" t="n"/>
      <c r="G1664" s="25" t="n"/>
      <c r="H1664" s="25" t="n"/>
      <c r="I1664" s="25" t="n"/>
      <c r="J1664" s="25" t="n"/>
      <c r="K1664" s="25" t="n"/>
      <c r="L1664" s="27">
        <f>IF(D1664="","",MIN(INT(H1664/J1664),I1664))</f>
        <v/>
      </c>
      <c r="M1664" s="27">
        <f>IF(D1664="","",INT((H1664-L1664*J1664)/J1664))</f>
        <v/>
      </c>
      <c r="N1664" s="27">
        <f>IF(D1664="","",INT((I1664-L1664)/J1664))</f>
        <v/>
      </c>
      <c r="O1664" s="27">
        <f>IF(D1664="","",H1664-L1664*J1664-M1664*J1664)</f>
        <v/>
      </c>
      <c r="P1664" s="27">
        <f>IF(D1664="","",I1664-L1664-N1664*J1664)</f>
        <v/>
      </c>
      <c r="Q1664" s="27">
        <f>IF(D1664="","",IF(AND(O1664&gt;0,P1664&gt;0),IF(O1664+P1664&lt;=J1664,1,2),IF(O1664+P1664&gt;0,1,0)))</f>
        <v/>
      </c>
      <c r="R1664" s="27">
        <f>IF(D1664="","",L1664+M1664+N1664+Q1664)</f>
        <v/>
      </c>
      <c r="S1664" s="27">
        <f>IF(D1664="","",SUMIFS('3_Package_List'!$H$2:$H$5001,'3_Package_List'!$E$2:$E$5001,C1664,'3_Package_List'!$G$2:$G$5001,D1664))</f>
        <v/>
      </c>
      <c r="T1664" s="27">
        <f>IF(D1664="","",SUMIFS('3_Package_List'!$J$2:$J$5001,'3_Package_List'!$E$2:$E$5001,C1664,'3_Package_List'!$G$2:$G$5001,D1664))</f>
        <v/>
      </c>
      <c r="U1664" s="27">
        <f>IF(D1664="","",COUNTIFS('3_Package_List'!$E$2:$E$5001,C1664,'3_Package_List'!$G$2:$G$5001,D1664))</f>
        <v/>
      </c>
      <c r="V1664" s="27">
        <f>IF(D1664="","",IF(U1664=0,"Not listed yet",IF(AND(S1664=H1664,T1664=I1664,U1664=R1664),"OK","Mismatch")))</f>
        <v/>
      </c>
    </row>
    <row r="1665">
      <c r="A1665" s="25" t="n"/>
      <c r="B1665" s="25" t="n"/>
      <c r="C1665" s="26" t="n"/>
      <c r="D1665" s="26" t="n"/>
      <c r="E1665" s="26" t="n"/>
      <c r="F1665" s="26" t="n"/>
      <c r="G1665" s="25" t="n"/>
      <c r="H1665" s="25" t="n"/>
      <c r="I1665" s="25" t="n"/>
      <c r="J1665" s="25" t="n"/>
      <c r="K1665" s="25" t="n"/>
      <c r="L1665" s="27">
        <f>IF(D1665="","",MIN(INT(H1665/J1665),I1665))</f>
        <v/>
      </c>
      <c r="M1665" s="27">
        <f>IF(D1665="","",INT((H1665-L1665*J1665)/J1665))</f>
        <v/>
      </c>
      <c r="N1665" s="27">
        <f>IF(D1665="","",INT((I1665-L1665)/J1665))</f>
        <v/>
      </c>
      <c r="O1665" s="27">
        <f>IF(D1665="","",H1665-L1665*J1665-M1665*J1665)</f>
        <v/>
      </c>
      <c r="P1665" s="27">
        <f>IF(D1665="","",I1665-L1665-N1665*J1665)</f>
        <v/>
      </c>
      <c r="Q1665" s="27">
        <f>IF(D1665="","",IF(AND(O1665&gt;0,P1665&gt;0),IF(O1665+P1665&lt;=J1665,1,2),IF(O1665+P1665&gt;0,1,0)))</f>
        <v/>
      </c>
      <c r="R1665" s="27">
        <f>IF(D1665="","",L1665+M1665+N1665+Q1665)</f>
        <v/>
      </c>
      <c r="S1665" s="27">
        <f>IF(D1665="","",SUMIFS('3_Package_List'!$H$2:$H$5001,'3_Package_List'!$E$2:$E$5001,C1665,'3_Package_List'!$G$2:$G$5001,D1665))</f>
        <v/>
      </c>
      <c r="T1665" s="27">
        <f>IF(D1665="","",SUMIFS('3_Package_List'!$J$2:$J$5001,'3_Package_List'!$E$2:$E$5001,C1665,'3_Package_List'!$G$2:$G$5001,D1665))</f>
        <v/>
      </c>
      <c r="U1665" s="27">
        <f>IF(D1665="","",COUNTIFS('3_Package_List'!$E$2:$E$5001,C1665,'3_Package_List'!$G$2:$G$5001,D1665))</f>
        <v/>
      </c>
      <c r="V1665" s="27">
        <f>IF(D1665="","",IF(U1665=0,"Not listed yet",IF(AND(S1665=H1665,T1665=I1665,U1665=R1665),"OK","Mismatch")))</f>
        <v/>
      </c>
    </row>
    <row r="1666">
      <c r="A1666" s="25" t="n"/>
      <c r="B1666" s="25" t="n"/>
      <c r="C1666" s="26" t="n"/>
      <c r="D1666" s="26" t="n"/>
      <c r="E1666" s="26" t="n"/>
      <c r="F1666" s="26" t="n"/>
      <c r="G1666" s="25" t="n"/>
      <c r="H1666" s="25" t="n"/>
      <c r="I1666" s="25" t="n"/>
      <c r="J1666" s="25" t="n"/>
      <c r="K1666" s="25" t="n"/>
      <c r="L1666" s="27">
        <f>IF(D1666="","",MIN(INT(H1666/J1666),I1666))</f>
        <v/>
      </c>
      <c r="M1666" s="27">
        <f>IF(D1666="","",INT((H1666-L1666*J1666)/J1666))</f>
        <v/>
      </c>
      <c r="N1666" s="27">
        <f>IF(D1666="","",INT((I1666-L1666)/J1666))</f>
        <v/>
      </c>
      <c r="O1666" s="27">
        <f>IF(D1666="","",H1666-L1666*J1666-M1666*J1666)</f>
        <v/>
      </c>
      <c r="P1666" s="27">
        <f>IF(D1666="","",I1666-L1666-N1666*J1666)</f>
        <v/>
      </c>
      <c r="Q1666" s="27">
        <f>IF(D1666="","",IF(AND(O1666&gt;0,P1666&gt;0),IF(O1666+P1666&lt;=J1666,1,2),IF(O1666+P1666&gt;0,1,0)))</f>
        <v/>
      </c>
      <c r="R1666" s="27">
        <f>IF(D1666="","",L1666+M1666+N1666+Q1666)</f>
        <v/>
      </c>
      <c r="S1666" s="27">
        <f>IF(D1666="","",SUMIFS('3_Package_List'!$H$2:$H$5001,'3_Package_List'!$E$2:$E$5001,C1666,'3_Package_List'!$G$2:$G$5001,D1666))</f>
        <v/>
      </c>
      <c r="T1666" s="27">
        <f>IF(D1666="","",SUMIFS('3_Package_List'!$J$2:$J$5001,'3_Package_List'!$E$2:$E$5001,C1666,'3_Package_List'!$G$2:$G$5001,D1666))</f>
        <v/>
      </c>
      <c r="U1666" s="27">
        <f>IF(D1666="","",COUNTIFS('3_Package_List'!$E$2:$E$5001,C1666,'3_Package_List'!$G$2:$G$5001,D1666))</f>
        <v/>
      </c>
      <c r="V1666" s="27">
        <f>IF(D1666="","",IF(U1666=0,"Not listed yet",IF(AND(S1666=H1666,T1666=I1666,U1666=R1666),"OK","Mismatch")))</f>
        <v/>
      </c>
    </row>
    <row r="1667">
      <c r="A1667" s="25" t="n"/>
      <c r="B1667" s="25" t="n"/>
      <c r="C1667" s="26" t="n"/>
      <c r="D1667" s="26" t="n"/>
      <c r="E1667" s="26" t="n"/>
      <c r="F1667" s="26" t="n"/>
      <c r="G1667" s="25" t="n"/>
      <c r="H1667" s="25" t="n"/>
      <c r="I1667" s="25" t="n"/>
      <c r="J1667" s="25" t="n"/>
      <c r="K1667" s="25" t="n"/>
      <c r="L1667" s="27">
        <f>IF(D1667="","",MIN(INT(H1667/J1667),I1667))</f>
        <v/>
      </c>
      <c r="M1667" s="27">
        <f>IF(D1667="","",INT((H1667-L1667*J1667)/J1667))</f>
        <v/>
      </c>
      <c r="N1667" s="27">
        <f>IF(D1667="","",INT((I1667-L1667)/J1667))</f>
        <v/>
      </c>
      <c r="O1667" s="27">
        <f>IF(D1667="","",H1667-L1667*J1667-M1667*J1667)</f>
        <v/>
      </c>
      <c r="P1667" s="27">
        <f>IF(D1667="","",I1667-L1667-N1667*J1667)</f>
        <v/>
      </c>
      <c r="Q1667" s="27">
        <f>IF(D1667="","",IF(AND(O1667&gt;0,P1667&gt;0),IF(O1667+P1667&lt;=J1667,1,2),IF(O1667+P1667&gt;0,1,0)))</f>
        <v/>
      </c>
      <c r="R1667" s="27">
        <f>IF(D1667="","",L1667+M1667+N1667+Q1667)</f>
        <v/>
      </c>
      <c r="S1667" s="27">
        <f>IF(D1667="","",SUMIFS('3_Package_List'!$H$2:$H$5001,'3_Package_List'!$E$2:$E$5001,C1667,'3_Package_List'!$G$2:$G$5001,D1667))</f>
        <v/>
      </c>
      <c r="T1667" s="27">
        <f>IF(D1667="","",SUMIFS('3_Package_List'!$J$2:$J$5001,'3_Package_List'!$E$2:$E$5001,C1667,'3_Package_List'!$G$2:$G$5001,D1667))</f>
        <v/>
      </c>
      <c r="U1667" s="27">
        <f>IF(D1667="","",COUNTIFS('3_Package_List'!$E$2:$E$5001,C1667,'3_Package_List'!$G$2:$G$5001,D1667))</f>
        <v/>
      </c>
      <c r="V1667" s="27">
        <f>IF(D1667="","",IF(U1667=0,"Not listed yet",IF(AND(S1667=H1667,T1667=I1667,U1667=R1667),"OK","Mismatch")))</f>
        <v/>
      </c>
    </row>
    <row r="1668">
      <c r="A1668" s="25" t="n"/>
      <c r="B1668" s="25" t="n"/>
      <c r="C1668" s="26" t="n"/>
      <c r="D1668" s="26" t="n"/>
      <c r="E1668" s="26" t="n"/>
      <c r="F1668" s="26" t="n"/>
      <c r="G1668" s="25" t="n"/>
      <c r="H1668" s="25" t="n"/>
      <c r="I1668" s="25" t="n"/>
      <c r="J1668" s="25" t="n"/>
      <c r="K1668" s="25" t="n"/>
      <c r="L1668" s="27">
        <f>IF(D1668="","",MIN(INT(H1668/J1668),I1668))</f>
        <v/>
      </c>
      <c r="M1668" s="27">
        <f>IF(D1668="","",INT((H1668-L1668*J1668)/J1668))</f>
        <v/>
      </c>
      <c r="N1668" s="27">
        <f>IF(D1668="","",INT((I1668-L1668)/J1668))</f>
        <v/>
      </c>
      <c r="O1668" s="27">
        <f>IF(D1668="","",H1668-L1668*J1668-M1668*J1668)</f>
        <v/>
      </c>
      <c r="P1668" s="27">
        <f>IF(D1668="","",I1668-L1668-N1668*J1668)</f>
        <v/>
      </c>
      <c r="Q1668" s="27">
        <f>IF(D1668="","",IF(AND(O1668&gt;0,P1668&gt;0),IF(O1668+P1668&lt;=J1668,1,2),IF(O1668+P1668&gt;0,1,0)))</f>
        <v/>
      </c>
      <c r="R1668" s="27">
        <f>IF(D1668="","",L1668+M1668+N1668+Q1668)</f>
        <v/>
      </c>
      <c r="S1668" s="27">
        <f>IF(D1668="","",SUMIFS('3_Package_List'!$H$2:$H$5001,'3_Package_List'!$E$2:$E$5001,C1668,'3_Package_List'!$G$2:$G$5001,D1668))</f>
        <v/>
      </c>
      <c r="T1668" s="27">
        <f>IF(D1668="","",SUMIFS('3_Package_List'!$J$2:$J$5001,'3_Package_List'!$E$2:$E$5001,C1668,'3_Package_List'!$G$2:$G$5001,D1668))</f>
        <v/>
      </c>
      <c r="U1668" s="27">
        <f>IF(D1668="","",COUNTIFS('3_Package_List'!$E$2:$E$5001,C1668,'3_Package_List'!$G$2:$G$5001,D1668))</f>
        <v/>
      </c>
      <c r="V1668" s="27">
        <f>IF(D1668="","",IF(U1668=0,"Not listed yet",IF(AND(S1668=H1668,T1668=I1668,U1668=R1668),"OK","Mismatch")))</f>
        <v/>
      </c>
    </row>
    <row r="1669">
      <c r="A1669" s="25" t="n"/>
      <c r="B1669" s="25" t="n"/>
      <c r="C1669" s="26" t="n"/>
      <c r="D1669" s="26" t="n"/>
      <c r="E1669" s="26" t="n"/>
      <c r="F1669" s="26" t="n"/>
      <c r="G1669" s="25" t="n"/>
      <c r="H1669" s="25" t="n"/>
      <c r="I1669" s="25" t="n"/>
      <c r="J1669" s="25" t="n"/>
      <c r="K1669" s="25" t="n"/>
      <c r="L1669" s="27">
        <f>IF(D1669="","",MIN(INT(H1669/J1669),I1669))</f>
        <v/>
      </c>
      <c r="M1669" s="27">
        <f>IF(D1669="","",INT((H1669-L1669*J1669)/J1669))</f>
        <v/>
      </c>
      <c r="N1669" s="27">
        <f>IF(D1669="","",INT((I1669-L1669)/J1669))</f>
        <v/>
      </c>
      <c r="O1669" s="27">
        <f>IF(D1669="","",H1669-L1669*J1669-M1669*J1669)</f>
        <v/>
      </c>
      <c r="P1669" s="27">
        <f>IF(D1669="","",I1669-L1669-N1669*J1669)</f>
        <v/>
      </c>
      <c r="Q1669" s="27">
        <f>IF(D1669="","",IF(AND(O1669&gt;0,P1669&gt;0),IF(O1669+P1669&lt;=J1669,1,2),IF(O1669+P1669&gt;0,1,0)))</f>
        <v/>
      </c>
      <c r="R1669" s="27">
        <f>IF(D1669="","",L1669+M1669+N1669+Q1669)</f>
        <v/>
      </c>
      <c r="S1669" s="27">
        <f>IF(D1669="","",SUMIFS('3_Package_List'!$H$2:$H$5001,'3_Package_List'!$E$2:$E$5001,C1669,'3_Package_List'!$G$2:$G$5001,D1669))</f>
        <v/>
      </c>
      <c r="T1669" s="27">
        <f>IF(D1669="","",SUMIFS('3_Package_List'!$J$2:$J$5001,'3_Package_List'!$E$2:$E$5001,C1669,'3_Package_List'!$G$2:$G$5001,D1669))</f>
        <v/>
      </c>
      <c r="U1669" s="27">
        <f>IF(D1669="","",COUNTIFS('3_Package_List'!$E$2:$E$5001,C1669,'3_Package_List'!$G$2:$G$5001,D1669))</f>
        <v/>
      </c>
      <c r="V1669" s="27">
        <f>IF(D1669="","",IF(U1669=0,"Not listed yet",IF(AND(S1669=H1669,T1669=I1669,U1669=R1669),"OK","Mismatch")))</f>
        <v/>
      </c>
    </row>
    <row r="1670">
      <c r="A1670" s="25" t="n"/>
      <c r="B1670" s="25" t="n"/>
      <c r="C1670" s="26" t="n"/>
      <c r="D1670" s="26" t="n"/>
      <c r="E1670" s="26" t="n"/>
      <c r="F1670" s="26" t="n"/>
      <c r="G1670" s="25" t="n"/>
      <c r="H1670" s="25" t="n"/>
      <c r="I1670" s="25" t="n"/>
      <c r="J1670" s="25" t="n"/>
      <c r="K1670" s="25" t="n"/>
      <c r="L1670" s="27">
        <f>IF(D1670="","",MIN(INT(H1670/J1670),I1670))</f>
        <v/>
      </c>
      <c r="M1670" s="27">
        <f>IF(D1670="","",INT((H1670-L1670*J1670)/J1670))</f>
        <v/>
      </c>
      <c r="N1670" s="27">
        <f>IF(D1670="","",INT((I1670-L1670)/J1670))</f>
        <v/>
      </c>
      <c r="O1670" s="27">
        <f>IF(D1670="","",H1670-L1670*J1670-M1670*J1670)</f>
        <v/>
      </c>
      <c r="P1670" s="27">
        <f>IF(D1670="","",I1670-L1670-N1670*J1670)</f>
        <v/>
      </c>
      <c r="Q1670" s="27">
        <f>IF(D1670="","",IF(AND(O1670&gt;0,P1670&gt;0),IF(O1670+P1670&lt;=J1670,1,2),IF(O1670+P1670&gt;0,1,0)))</f>
        <v/>
      </c>
      <c r="R1670" s="27">
        <f>IF(D1670="","",L1670+M1670+N1670+Q1670)</f>
        <v/>
      </c>
      <c r="S1670" s="27">
        <f>IF(D1670="","",SUMIFS('3_Package_List'!$H$2:$H$5001,'3_Package_List'!$E$2:$E$5001,C1670,'3_Package_List'!$G$2:$G$5001,D1670))</f>
        <v/>
      </c>
      <c r="T1670" s="27">
        <f>IF(D1670="","",SUMIFS('3_Package_List'!$J$2:$J$5001,'3_Package_List'!$E$2:$E$5001,C1670,'3_Package_List'!$G$2:$G$5001,D1670))</f>
        <v/>
      </c>
      <c r="U1670" s="27">
        <f>IF(D1670="","",COUNTIFS('3_Package_List'!$E$2:$E$5001,C1670,'3_Package_List'!$G$2:$G$5001,D1670))</f>
        <v/>
      </c>
      <c r="V1670" s="27">
        <f>IF(D1670="","",IF(U1670=0,"Not listed yet",IF(AND(S1670=H1670,T1670=I1670,U1670=R1670),"OK","Mismatch")))</f>
        <v/>
      </c>
    </row>
    <row r="1671">
      <c r="A1671" s="25" t="n"/>
      <c r="B1671" s="25" t="n"/>
      <c r="C1671" s="26" t="n"/>
      <c r="D1671" s="26" t="n"/>
      <c r="E1671" s="26" t="n"/>
      <c r="F1671" s="26" t="n"/>
      <c r="G1671" s="25" t="n"/>
      <c r="H1671" s="25" t="n"/>
      <c r="I1671" s="25" t="n"/>
      <c r="J1671" s="25" t="n"/>
      <c r="K1671" s="25" t="n"/>
      <c r="L1671" s="27">
        <f>IF(D1671="","",MIN(INT(H1671/J1671),I1671))</f>
        <v/>
      </c>
      <c r="M1671" s="27">
        <f>IF(D1671="","",INT((H1671-L1671*J1671)/J1671))</f>
        <v/>
      </c>
      <c r="N1671" s="27">
        <f>IF(D1671="","",INT((I1671-L1671)/J1671))</f>
        <v/>
      </c>
      <c r="O1671" s="27">
        <f>IF(D1671="","",H1671-L1671*J1671-M1671*J1671)</f>
        <v/>
      </c>
      <c r="P1671" s="27">
        <f>IF(D1671="","",I1671-L1671-N1671*J1671)</f>
        <v/>
      </c>
      <c r="Q1671" s="27">
        <f>IF(D1671="","",IF(AND(O1671&gt;0,P1671&gt;0),IF(O1671+P1671&lt;=J1671,1,2),IF(O1671+P1671&gt;0,1,0)))</f>
        <v/>
      </c>
      <c r="R1671" s="27">
        <f>IF(D1671="","",L1671+M1671+N1671+Q1671)</f>
        <v/>
      </c>
      <c r="S1671" s="27">
        <f>IF(D1671="","",SUMIFS('3_Package_List'!$H$2:$H$5001,'3_Package_List'!$E$2:$E$5001,C1671,'3_Package_List'!$G$2:$G$5001,D1671))</f>
        <v/>
      </c>
      <c r="T1671" s="27">
        <f>IF(D1671="","",SUMIFS('3_Package_List'!$J$2:$J$5001,'3_Package_List'!$E$2:$E$5001,C1671,'3_Package_List'!$G$2:$G$5001,D1671))</f>
        <v/>
      </c>
      <c r="U1671" s="27">
        <f>IF(D1671="","",COUNTIFS('3_Package_List'!$E$2:$E$5001,C1671,'3_Package_List'!$G$2:$G$5001,D1671))</f>
        <v/>
      </c>
      <c r="V1671" s="27">
        <f>IF(D1671="","",IF(U1671=0,"Not listed yet",IF(AND(S1671=H1671,T1671=I1671,U1671=R1671),"OK","Mismatch")))</f>
        <v/>
      </c>
    </row>
    <row r="1672">
      <c r="A1672" s="25" t="n"/>
      <c r="B1672" s="25" t="n"/>
      <c r="C1672" s="26" t="n"/>
      <c r="D1672" s="26" t="n"/>
      <c r="E1672" s="26" t="n"/>
      <c r="F1672" s="26" t="n"/>
      <c r="G1672" s="25" t="n"/>
      <c r="H1672" s="25" t="n"/>
      <c r="I1672" s="25" t="n"/>
      <c r="J1672" s="25" t="n"/>
      <c r="K1672" s="25" t="n"/>
      <c r="L1672" s="27">
        <f>IF(D1672="","",MIN(INT(H1672/J1672),I1672))</f>
        <v/>
      </c>
      <c r="M1672" s="27">
        <f>IF(D1672="","",INT((H1672-L1672*J1672)/J1672))</f>
        <v/>
      </c>
      <c r="N1672" s="27">
        <f>IF(D1672="","",INT((I1672-L1672)/J1672))</f>
        <v/>
      </c>
      <c r="O1672" s="27">
        <f>IF(D1672="","",H1672-L1672*J1672-M1672*J1672)</f>
        <v/>
      </c>
      <c r="P1672" s="27">
        <f>IF(D1672="","",I1672-L1672-N1672*J1672)</f>
        <v/>
      </c>
      <c r="Q1672" s="27">
        <f>IF(D1672="","",IF(AND(O1672&gt;0,P1672&gt;0),IF(O1672+P1672&lt;=J1672,1,2),IF(O1672+P1672&gt;0,1,0)))</f>
        <v/>
      </c>
      <c r="R1672" s="27">
        <f>IF(D1672="","",L1672+M1672+N1672+Q1672)</f>
        <v/>
      </c>
      <c r="S1672" s="27">
        <f>IF(D1672="","",SUMIFS('3_Package_List'!$H$2:$H$5001,'3_Package_List'!$E$2:$E$5001,C1672,'3_Package_List'!$G$2:$G$5001,D1672))</f>
        <v/>
      </c>
      <c r="T1672" s="27">
        <f>IF(D1672="","",SUMIFS('3_Package_List'!$J$2:$J$5001,'3_Package_List'!$E$2:$E$5001,C1672,'3_Package_List'!$G$2:$G$5001,D1672))</f>
        <v/>
      </c>
      <c r="U1672" s="27">
        <f>IF(D1672="","",COUNTIFS('3_Package_List'!$E$2:$E$5001,C1672,'3_Package_List'!$G$2:$G$5001,D1672))</f>
        <v/>
      </c>
      <c r="V1672" s="27">
        <f>IF(D1672="","",IF(U1672=0,"Not listed yet",IF(AND(S1672=H1672,T1672=I1672,U1672=R1672),"OK","Mismatch")))</f>
        <v/>
      </c>
    </row>
    <row r="1673">
      <c r="A1673" s="25" t="n"/>
      <c r="B1673" s="25" t="n"/>
      <c r="C1673" s="26" t="n"/>
      <c r="D1673" s="26" t="n"/>
      <c r="E1673" s="26" t="n"/>
      <c r="F1673" s="26" t="n"/>
      <c r="G1673" s="25" t="n"/>
      <c r="H1673" s="25" t="n"/>
      <c r="I1673" s="25" t="n"/>
      <c r="J1673" s="25" t="n"/>
      <c r="K1673" s="25" t="n"/>
      <c r="L1673" s="27">
        <f>IF(D1673="","",MIN(INT(H1673/J1673),I1673))</f>
        <v/>
      </c>
      <c r="M1673" s="27">
        <f>IF(D1673="","",INT((H1673-L1673*J1673)/J1673))</f>
        <v/>
      </c>
      <c r="N1673" s="27">
        <f>IF(D1673="","",INT((I1673-L1673)/J1673))</f>
        <v/>
      </c>
      <c r="O1673" s="27">
        <f>IF(D1673="","",H1673-L1673*J1673-M1673*J1673)</f>
        <v/>
      </c>
      <c r="P1673" s="27">
        <f>IF(D1673="","",I1673-L1673-N1673*J1673)</f>
        <v/>
      </c>
      <c r="Q1673" s="27">
        <f>IF(D1673="","",IF(AND(O1673&gt;0,P1673&gt;0),IF(O1673+P1673&lt;=J1673,1,2),IF(O1673+P1673&gt;0,1,0)))</f>
        <v/>
      </c>
      <c r="R1673" s="27">
        <f>IF(D1673="","",L1673+M1673+N1673+Q1673)</f>
        <v/>
      </c>
      <c r="S1673" s="27">
        <f>IF(D1673="","",SUMIFS('3_Package_List'!$H$2:$H$5001,'3_Package_List'!$E$2:$E$5001,C1673,'3_Package_List'!$G$2:$G$5001,D1673))</f>
        <v/>
      </c>
      <c r="T1673" s="27">
        <f>IF(D1673="","",SUMIFS('3_Package_List'!$J$2:$J$5001,'3_Package_List'!$E$2:$E$5001,C1673,'3_Package_List'!$G$2:$G$5001,D1673))</f>
        <v/>
      </c>
      <c r="U1673" s="27">
        <f>IF(D1673="","",COUNTIFS('3_Package_List'!$E$2:$E$5001,C1673,'3_Package_List'!$G$2:$G$5001,D1673))</f>
        <v/>
      </c>
      <c r="V1673" s="27">
        <f>IF(D1673="","",IF(U1673=0,"Not listed yet",IF(AND(S1673=H1673,T1673=I1673,U1673=R1673),"OK","Mismatch")))</f>
        <v/>
      </c>
    </row>
    <row r="1674">
      <c r="A1674" s="25" t="n"/>
      <c r="B1674" s="25" t="n"/>
      <c r="C1674" s="26" t="n"/>
      <c r="D1674" s="26" t="n"/>
      <c r="E1674" s="26" t="n"/>
      <c r="F1674" s="26" t="n"/>
      <c r="G1674" s="25" t="n"/>
      <c r="H1674" s="25" t="n"/>
      <c r="I1674" s="25" t="n"/>
      <c r="J1674" s="25" t="n"/>
      <c r="K1674" s="25" t="n"/>
      <c r="L1674" s="27">
        <f>IF(D1674="","",MIN(INT(H1674/J1674),I1674))</f>
        <v/>
      </c>
      <c r="M1674" s="27">
        <f>IF(D1674="","",INT((H1674-L1674*J1674)/J1674))</f>
        <v/>
      </c>
      <c r="N1674" s="27">
        <f>IF(D1674="","",INT((I1674-L1674)/J1674))</f>
        <v/>
      </c>
      <c r="O1674" s="27">
        <f>IF(D1674="","",H1674-L1674*J1674-M1674*J1674)</f>
        <v/>
      </c>
      <c r="P1674" s="27">
        <f>IF(D1674="","",I1674-L1674-N1674*J1674)</f>
        <v/>
      </c>
      <c r="Q1674" s="27">
        <f>IF(D1674="","",IF(AND(O1674&gt;0,P1674&gt;0),IF(O1674+P1674&lt;=J1674,1,2),IF(O1674+P1674&gt;0,1,0)))</f>
        <v/>
      </c>
      <c r="R1674" s="27">
        <f>IF(D1674="","",L1674+M1674+N1674+Q1674)</f>
        <v/>
      </c>
      <c r="S1674" s="27">
        <f>IF(D1674="","",SUMIFS('3_Package_List'!$H$2:$H$5001,'3_Package_List'!$E$2:$E$5001,C1674,'3_Package_List'!$G$2:$G$5001,D1674))</f>
        <v/>
      </c>
      <c r="T1674" s="27">
        <f>IF(D1674="","",SUMIFS('3_Package_List'!$J$2:$J$5001,'3_Package_List'!$E$2:$E$5001,C1674,'3_Package_List'!$G$2:$G$5001,D1674))</f>
        <v/>
      </c>
      <c r="U1674" s="27">
        <f>IF(D1674="","",COUNTIFS('3_Package_List'!$E$2:$E$5001,C1674,'3_Package_List'!$G$2:$G$5001,D1674))</f>
        <v/>
      </c>
      <c r="V1674" s="27">
        <f>IF(D1674="","",IF(U1674=0,"Not listed yet",IF(AND(S1674=H1674,T1674=I1674,U1674=R1674),"OK","Mismatch")))</f>
        <v/>
      </c>
    </row>
    <row r="1675">
      <c r="A1675" s="25" t="n"/>
      <c r="B1675" s="25" t="n"/>
      <c r="C1675" s="26" t="n"/>
      <c r="D1675" s="26" t="n"/>
      <c r="E1675" s="26" t="n"/>
      <c r="F1675" s="26" t="n"/>
      <c r="G1675" s="25" t="n"/>
      <c r="H1675" s="25" t="n"/>
      <c r="I1675" s="25" t="n"/>
      <c r="J1675" s="25" t="n"/>
      <c r="K1675" s="25" t="n"/>
      <c r="L1675" s="27">
        <f>IF(D1675="","",MIN(INT(H1675/J1675),I1675))</f>
        <v/>
      </c>
      <c r="M1675" s="27">
        <f>IF(D1675="","",INT((H1675-L1675*J1675)/J1675))</f>
        <v/>
      </c>
      <c r="N1675" s="27">
        <f>IF(D1675="","",INT((I1675-L1675)/J1675))</f>
        <v/>
      </c>
      <c r="O1675" s="27">
        <f>IF(D1675="","",H1675-L1675*J1675-M1675*J1675)</f>
        <v/>
      </c>
      <c r="P1675" s="27">
        <f>IF(D1675="","",I1675-L1675-N1675*J1675)</f>
        <v/>
      </c>
      <c r="Q1675" s="27">
        <f>IF(D1675="","",IF(AND(O1675&gt;0,P1675&gt;0),IF(O1675+P1675&lt;=J1675,1,2),IF(O1675+P1675&gt;0,1,0)))</f>
        <v/>
      </c>
      <c r="R1675" s="27">
        <f>IF(D1675="","",L1675+M1675+N1675+Q1675)</f>
        <v/>
      </c>
      <c r="S1675" s="27">
        <f>IF(D1675="","",SUMIFS('3_Package_List'!$H$2:$H$5001,'3_Package_List'!$E$2:$E$5001,C1675,'3_Package_List'!$G$2:$G$5001,D1675))</f>
        <v/>
      </c>
      <c r="T1675" s="27">
        <f>IF(D1675="","",SUMIFS('3_Package_List'!$J$2:$J$5001,'3_Package_List'!$E$2:$E$5001,C1675,'3_Package_List'!$G$2:$G$5001,D1675))</f>
        <v/>
      </c>
      <c r="U1675" s="27">
        <f>IF(D1675="","",COUNTIFS('3_Package_List'!$E$2:$E$5001,C1675,'3_Package_List'!$G$2:$G$5001,D1675))</f>
        <v/>
      </c>
      <c r="V1675" s="27">
        <f>IF(D1675="","",IF(U1675=0,"Not listed yet",IF(AND(S1675=H1675,T1675=I1675,U1675=R1675),"OK","Mismatch")))</f>
        <v/>
      </c>
    </row>
    <row r="1676">
      <c r="A1676" s="25" t="n"/>
      <c r="B1676" s="25" t="n"/>
      <c r="C1676" s="26" t="n"/>
      <c r="D1676" s="26" t="n"/>
      <c r="E1676" s="26" t="n"/>
      <c r="F1676" s="26" t="n"/>
      <c r="G1676" s="25" t="n"/>
      <c r="H1676" s="25" t="n"/>
      <c r="I1676" s="25" t="n"/>
      <c r="J1676" s="25" t="n"/>
      <c r="K1676" s="25" t="n"/>
      <c r="L1676" s="27">
        <f>IF(D1676="","",MIN(INT(H1676/J1676),I1676))</f>
        <v/>
      </c>
      <c r="M1676" s="27">
        <f>IF(D1676="","",INT((H1676-L1676*J1676)/J1676))</f>
        <v/>
      </c>
      <c r="N1676" s="27">
        <f>IF(D1676="","",INT((I1676-L1676)/J1676))</f>
        <v/>
      </c>
      <c r="O1676" s="27">
        <f>IF(D1676="","",H1676-L1676*J1676-M1676*J1676)</f>
        <v/>
      </c>
      <c r="P1676" s="27">
        <f>IF(D1676="","",I1676-L1676-N1676*J1676)</f>
        <v/>
      </c>
      <c r="Q1676" s="27">
        <f>IF(D1676="","",IF(AND(O1676&gt;0,P1676&gt;0),IF(O1676+P1676&lt;=J1676,1,2),IF(O1676+P1676&gt;0,1,0)))</f>
        <v/>
      </c>
      <c r="R1676" s="27">
        <f>IF(D1676="","",L1676+M1676+N1676+Q1676)</f>
        <v/>
      </c>
      <c r="S1676" s="27">
        <f>IF(D1676="","",SUMIFS('3_Package_List'!$H$2:$H$5001,'3_Package_List'!$E$2:$E$5001,C1676,'3_Package_List'!$G$2:$G$5001,D1676))</f>
        <v/>
      </c>
      <c r="T1676" s="27">
        <f>IF(D1676="","",SUMIFS('3_Package_List'!$J$2:$J$5001,'3_Package_List'!$E$2:$E$5001,C1676,'3_Package_List'!$G$2:$G$5001,D1676))</f>
        <v/>
      </c>
      <c r="U1676" s="27">
        <f>IF(D1676="","",COUNTIFS('3_Package_List'!$E$2:$E$5001,C1676,'3_Package_List'!$G$2:$G$5001,D1676))</f>
        <v/>
      </c>
      <c r="V1676" s="27">
        <f>IF(D1676="","",IF(U1676=0,"Not listed yet",IF(AND(S1676=H1676,T1676=I1676,U1676=R1676),"OK","Mismatch")))</f>
        <v/>
      </c>
    </row>
    <row r="1677">
      <c r="A1677" s="25" t="n"/>
      <c r="B1677" s="25" t="n"/>
      <c r="C1677" s="26" t="n"/>
      <c r="D1677" s="26" t="n"/>
      <c r="E1677" s="26" t="n"/>
      <c r="F1677" s="26" t="n"/>
      <c r="G1677" s="25" t="n"/>
      <c r="H1677" s="25" t="n"/>
      <c r="I1677" s="25" t="n"/>
      <c r="J1677" s="25" t="n"/>
      <c r="K1677" s="25" t="n"/>
      <c r="L1677" s="27">
        <f>IF(D1677="","",MIN(INT(H1677/J1677),I1677))</f>
        <v/>
      </c>
      <c r="M1677" s="27">
        <f>IF(D1677="","",INT((H1677-L1677*J1677)/J1677))</f>
        <v/>
      </c>
      <c r="N1677" s="27">
        <f>IF(D1677="","",INT((I1677-L1677)/J1677))</f>
        <v/>
      </c>
      <c r="O1677" s="27">
        <f>IF(D1677="","",H1677-L1677*J1677-M1677*J1677)</f>
        <v/>
      </c>
      <c r="P1677" s="27">
        <f>IF(D1677="","",I1677-L1677-N1677*J1677)</f>
        <v/>
      </c>
      <c r="Q1677" s="27">
        <f>IF(D1677="","",IF(AND(O1677&gt;0,P1677&gt;0),IF(O1677+P1677&lt;=J1677,1,2),IF(O1677+P1677&gt;0,1,0)))</f>
        <v/>
      </c>
      <c r="R1677" s="27">
        <f>IF(D1677="","",L1677+M1677+N1677+Q1677)</f>
        <v/>
      </c>
      <c r="S1677" s="27">
        <f>IF(D1677="","",SUMIFS('3_Package_List'!$H$2:$H$5001,'3_Package_List'!$E$2:$E$5001,C1677,'3_Package_List'!$G$2:$G$5001,D1677))</f>
        <v/>
      </c>
      <c r="T1677" s="27">
        <f>IF(D1677="","",SUMIFS('3_Package_List'!$J$2:$J$5001,'3_Package_List'!$E$2:$E$5001,C1677,'3_Package_List'!$G$2:$G$5001,D1677))</f>
        <v/>
      </c>
      <c r="U1677" s="27">
        <f>IF(D1677="","",COUNTIFS('3_Package_List'!$E$2:$E$5001,C1677,'3_Package_List'!$G$2:$G$5001,D1677))</f>
        <v/>
      </c>
      <c r="V1677" s="27">
        <f>IF(D1677="","",IF(U1677=0,"Not listed yet",IF(AND(S1677=H1677,T1677=I1677,U1677=R1677),"OK","Mismatch")))</f>
        <v/>
      </c>
    </row>
    <row r="1678">
      <c r="A1678" s="25" t="n"/>
      <c r="B1678" s="25" t="n"/>
      <c r="C1678" s="26" t="n"/>
      <c r="D1678" s="26" t="n"/>
      <c r="E1678" s="26" t="n"/>
      <c r="F1678" s="26" t="n"/>
      <c r="G1678" s="25" t="n"/>
      <c r="H1678" s="25" t="n"/>
      <c r="I1678" s="25" t="n"/>
      <c r="J1678" s="25" t="n"/>
      <c r="K1678" s="25" t="n"/>
      <c r="L1678" s="27">
        <f>IF(D1678="","",MIN(INT(H1678/J1678),I1678))</f>
        <v/>
      </c>
      <c r="M1678" s="27">
        <f>IF(D1678="","",INT((H1678-L1678*J1678)/J1678))</f>
        <v/>
      </c>
      <c r="N1678" s="27">
        <f>IF(D1678="","",INT((I1678-L1678)/J1678))</f>
        <v/>
      </c>
      <c r="O1678" s="27">
        <f>IF(D1678="","",H1678-L1678*J1678-M1678*J1678)</f>
        <v/>
      </c>
      <c r="P1678" s="27">
        <f>IF(D1678="","",I1678-L1678-N1678*J1678)</f>
        <v/>
      </c>
      <c r="Q1678" s="27">
        <f>IF(D1678="","",IF(AND(O1678&gt;0,P1678&gt;0),IF(O1678+P1678&lt;=J1678,1,2),IF(O1678+P1678&gt;0,1,0)))</f>
        <v/>
      </c>
      <c r="R1678" s="27">
        <f>IF(D1678="","",L1678+M1678+N1678+Q1678)</f>
        <v/>
      </c>
      <c r="S1678" s="27">
        <f>IF(D1678="","",SUMIFS('3_Package_List'!$H$2:$H$5001,'3_Package_List'!$E$2:$E$5001,C1678,'3_Package_List'!$G$2:$G$5001,D1678))</f>
        <v/>
      </c>
      <c r="T1678" s="27">
        <f>IF(D1678="","",SUMIFS('3_Package_List'!$J$2:$J$5001,'3_Package_List'!$E$2:$E$5001,C1678,'3_Package_List'!$G$2:$G$5001,D1678))</f>
        <v/>
      </c>
      <c r="U1678" s="27">
        <f>IF(D1678="","",COUNTIFS('3_Package_List'!$E$2:$E$5001,C1678,'3_Package_List'!$G$2:$G$5001,D1678))</f>
        <v/>
      </c>
      <c r="V1678" s="27">
        <f>IF(D1678="","",IF(U1678=0,"Not listed yet",IF(AND(S1678=H1678,T1678=I1678,U1678=R1678),"OK","Mismatch")))</f>
        <v/>
      </c>
    </row>
    <row r="1679">
      <c r="A1679" s="25" t="n"/>
      <c r="B1679" s="25" t="n"/>
      <c r="C1679" s="26" t="n"/>
      <c r="D1679" s="26" t="n"/>
      <c r="E1679" s="26" t="n"/>
      <c r="F1679" s="26" t="n"/>
      <c r="G1679" s="25" t="n"/>
      <c r="H1679" s="25" t="n"/>
      <c r="I1679" s="25" t="n"/>
      <c r="J1679" s="25" t="n"/>
      <c r="K1679" s="25" t="n"/>
      <c r="L1679" s="27">
        <f>IF(D1679="","",MIN(INT(H1679/J1679),I1679))</f>
        <v/>
      </c>
      <c r="M1679" s="27">
        <f>IF(D1679="","",INT((H1679-L1679*J1679)/J1679))</f>
        <v/>
      </c>
      <c r="N1679" s="27">
        <f>IF(D1679="","",INT((I1679-L1679)/J1679))</f>
        <v/>
      </c>
      <c r="O1679" s="27">
        <f>IF(D1679="","",H1679-L1679*J1679-M1679*J1679)</f>
        <v/>
      </c>
      <c r="P1679" s="27">
        <f>IF(D1679="","",I1679-L1679-N1679*J1679)</f>
        <v/>
      </c>
      <c r="Q1679" s="27">
        <f>IF(D1679="","",IF(AND(O1679&gt;0,P1679&gt;0),IF(O1679+P1679&lt;=J1679,1,2),IF(O1679+P1679&gt;0,1,0)))</f>
        <v/>
      </c>
      <c r="R1679" s="27">
        <f>IF(D1679="","",L1679+M1679+N1679+Q1679)</f>
        <v/>
      </c>
      <c r="S1679" s="27">
        <f>IF(D1679="","",SUMIFS('3_Package_List'!$H$2:$H$5001,'3_Package_List'!$E$2:$E$5001,C1679,'3_Package_List'!$G$2:$G$5001,D1679))</f>
        <v/>
      </c>
      <c r="T1679" s="27">
        <f>IF(D1679="","",SUMIFS('3_Package_List'!$J$2:$J$5001,'3_Package_List'!$E$2:$E$5001,C1679,'3_Package_List'!$G$2:$G$5001,D1679))</f>
        <v/>
      </c>
      <c r="U1679" s="27">
        <f>IF(D1679="","",COUNTIFS('3_Package_List'!$E$2:$E$5001,C1679,'3_Package_List'!$G$2:$G$5001,D1679))</f>
        <v/>
      </c>
      <c r="V1679" s="27">
        <f>IF(D1679="","",IF(U1679=0,"Not listed yet",IF(AND(S1679=H1679,T1679=I1679,U1679=R1679),"OK","Mismatch")))</f>
        <v/>
      </c>
    </row>
    <row r="1680">
      <c r="A1680" s="25" t="n"/>
      <c r="B1680" s="25" t="n"/>
      <c r="C1680" s="26" t="n"/>
      <c r="D1680" s="26" t="n"/>
      <c r="E1680" s="26" t="n"/>
      <c r="F1680" s="26" t="n"/>
      <c r="G1680" s="25" t="n"/>
      <c r="H1680" s="25" t="n"/>
      <c r="I1680" s="25" t="n"/>
      <c r="J1680" s="25" t="n"/>
      <c r="K1680" s="25" t="n"/>
      <c r="L1680" s="27">
        <f>IF(D1680="","",MIN(INT(H1680/J1680),I1680))</f>
        <v/>
      </c>
      <c r="M1680" s="27">
        <f>IF(D1680="","",INT((H1680-L1680*J1680)/J1680))</f>
        <v/>
      </c>
      <c r="N1680" s="27">
        <f>IF(D1680="","",INT((I1680-L1680)/J1680))</f>
        <v/>
      </c>
      <c r="O1680" s="27">
        <f>IF(D1680="","",H1680-L1680*J1680-M1680*J1680)</f>
        <v/>
      </c>
      <c r="P1680" s="27">
        <f>IF(D1680="","",I1680-L1680-N1680*J1680)</f>
        <v/>
      </c>
      <c r="Q1680" s="27">
        <f>IF(D1680="","",IF(AND(O1680&gt;0,P1680&gt;0),IF(O1680+P1680&lt;=J1680,1,2),IF(O1680+P1680&gt;0,1,0)))</f>
        <v/>
      </c>
      <c r="R1680" s="27">
        <f>IF(D1680="","",L1680+M1680+N1680+Q1680)</f>
        <v/>
      </c>
      <c r="S1680" s="27">
        <f>IF(D1680="","",SUMIFS('3_Package_List'!$H$2:$H$5001,'3_Package_List'!$E$2:$E$5001,C1680,'3_Package_List'!$G$2:$G$5001,D1680))</f>
        <v/>
      </c>
      <c r="T1680" s="27">
        <f>IF(D1680="","",SUMIFS('3_Package_List'!$J$2:$J$5001,'3_Package_List'!$E$2:$E$5001,C1680,'3_Package_List'!$G$2:$G$5001,D1680))</f>
        <v/>
      </c>
      <c r="U1680" s="27">
        <f>IF(D1680="","",COUNTIFS('3_Package_List'!$E$2:$E$5001,C1680,'3_Package_List'!$G$2:$G$5001,D1680))</f>
        <v/>
      </c>
      <c r="V1680" s="27">
        <f>IF(D1680="","",IF(U1680=0,"Not listed yet",IF(AND(S1680=H1680,T1680=I1680,U1680=R1680),"OK","Mismatch")))</f>
        <v/>
      </c>
    </row>
    <row r="1681">
      <c r="A1681" s="25" t="n"/>
      <c r="B1681" s="25" t="n"/>
      <c r="C1681" s="26" t="n"/>
      <c r="D1681" s="26" t="n"/>
      <c r="E1681" s="26" t="n"/>
      <c r="F1681" s="26" t="n"/>
      <c r="G1681" s="25" t="n"/>
      <c r="H1681" s="25" t="n"/>
      <c r="I1681" s="25" t="n"/>
      <c r="J1681" s="25" t="n"/>
      <c r="K1681" s="25" t="n"/>
      <c r="L1681" s="27">
        <f>IF(D1681="","",MIN(INT(H1681/J1681),I1681))</f>
        <v/>
      </c>
      <c r="M1681" s="27">
        <f>IF(D1681="","",INT((H1681-L1681*J1681)/J1681))</f>
        <v/>
      </c>
      <c r="N1681" s="27">
        <f>IF(D1681="","",INT((I1681-L1681)/J1681))</f>
        <v/>
      </c>
      <c r="O1681" s="27">
        <f>IF(D1681="","",H1681-L1681*J1681-M1681*J1681)</f>
        <v/>
      </c>
      <c r="P1681" s="27">
        <f>IF(D1681="","",I1681-L1681-N1681*J1681)</f>
        <v/>
      </c>
      <c r="Q1681" s="27">
        <f>IF(D1681="","",IF(AND(O1681&gt;0,P1681&gt;0),IF(O1681+P1681&lt;=J1681,1,2),IF(O1681+P1681&gt;0,1,0)))</f>
        <v/>
      </c>
      <c r="R1681" s="27">
        <f>IF(D1681="","",L1681+M1681+N1681+Q1681)</f>
        <v/>
      </c>
      <c r="S1681" s="27">
        <f>IF(D1681="","",SUMIFS('3_Package_List'!$H$2:$H$5001,'3_Package_List'!$E$2:$E$5001,C1681,'3_Package_List'!$G$2:$G$5001,D1681))</f>
        <v/>
      </c>
      <c r="T1681" s="27">
        <f>IF(D1681="","",SUMIFS('3_Package_List'!$J$2:$J$5001,'3_Package_List'!$E$2:$E$5001,C1681,'3_Package_List'!$G$2:$G$5001,D1681))</f>
        <v/>
      </c>
      <c r="U1681" s="27">
        <f>IF(D1681="","",COUNTIFS('3_Package_List'!$E$2:$E$5001,C1681,'3_Package_List'!$G$2:$G$5001,D1681))</f>
        <v/>
      </c>
      <c r="V1681" s="27">
        <f>IF(D1681="","",IF(U1681=0,"Not listed yet",IF(AND(S1681=H1681,T1681=I1681,U1681=R1681),"OK","Mismatch")))</f>
        <v/>
      </c>
    </row>
    <row r="1682">
      <c r="A1682" s="25" t="n"/>
      <c r="B1682" s="25" t="n"/>
      <c r="C1682" s="26" t="n"/>
      <c r="D1682" s="26" t="n"/>
      <c r="E1682" s="26" t="n"/>
      <c r="F1682" s="26" t="n"/>
      <c r="G1682" s="25" t="n"/>
      <c r="H1682" s="25" t="n"/>
      <c r="I1682" s="25" t="n"/>
      <c r="J1682" s="25" t="n"/>
      <c r="K1682" s="25" t="n"/>
      <c r="L1682" s="27">
        <f>IF(D1682="","",MIN(INT(H1682/J1682),I1682))</f>
        <v/>
      </c>
      <c r="M1682" s="27">
        <f>IF(D1682="","",INT((H1682-L1682*J1682)/J1682))</f>
        <v/>
      </c>
      <c r="N1682" s="27">
        <f>IF(D1682="","",INT((I1682-L1682)/J1682))</f>
        <v/>
      </c>
      <c r="O1682" s="27">
        <f>IF(D1682="","",H1682-L1682*J1682-M1682*J1682)</f>
        <v/>
      </c>
      <c r="P1682" s="27">
        <f>IF(D1682="","",I1682-L1682-N1682*J1682)</f>
        <v/>
      </c>
      <c r="Q1682" s="27">
        <f>IF(D1682="","",IF(AND(O1682&gt;0,P1682&gt;0),IF(O1682+P1682&lt;=J1682,1,2),IF(O1682+P1682&gt;0,1,0)))</f>
        <v/>
      </c>
      <c r="R1682" s="27">
        <f>IF(D1682="","",L1682+M1682+N1682+Q1682)</f>
        <v/>
      </c>
      <c r="S1682" s="27">
        <f>IF(D1682="","",SUMIFS('3_Package_List'!$H$2:$H$5001,'3_Package_List'!$E$2:$E$5001,C1682,'3_Package_List'!$G$2:$G$5001,D1682))</f>
        <v/>
      </c>
      <c r="T1682" s="27">
        <f>IF(D1682="","",SUMIFS('3_Package_List'!$J$2:$J$5001,'3_Package_List'!$E$2:$E$5001,C1682,'3_Package_List'!$G$2:$G$5001,D1682))</f>
        <v/>
      </c>
      <c r="U1682" s="27">
        <f>IF(D1682="","",COUNTIFS('3_Package_List'!$E$2:$E$5001,C1682,'3_Package_List'!$G$2:$G$5001,D1682))</f>
        <v/>
      </c>
      <c r="V1682" s="27">
        <f>IF(D1682="","",IF(U1682=0,"Not listed yet",IF(AND(S1682=H1682,T1682=I1682,U1682=R1682),"OK","Mismatch")))</f>
        <v/>
      </c>
    </row>
    <row r="1683">
      <c r="A1683" s="25" t="n"/>
      <c r="B1683" s="25" t="n"/>
      <c r="C1683" s="26" t="n"/>
      <c r="D1683" s="26" t="n"/>
      <c r="E1683" s="26" t="n"/>
      <c r="F1683" s="26" t="n"/>
      <c r="G1683" s="25" t="n"/>
      <c r="H1683" s="25" t="n"/>
      <c r="I1683" s="25" t="n"/>
      <c r="J1683" s="25" t="n"/>
      <c r="K1683" s="25" t="n"/>
      <c r="L1683" s="27">
        <f>IF(D1683="","",MIN(INT(H1683/J1683),I1683))</f>
        <v/>
      </c>
      <c r="M1683" s="27">
        <f>IF(D1683="","",INT((H1683-L1683*J1683)/J1683))</f>
        <v/>
      </c>
      <c r="N1683" s="27">
        <f>IF(D1683="","",INT((I1683-L1683)/J1683))</f>
        <v/>
      </c>
      <c r="O1683" s="27">
        <f>IF(D1683="","",H1683-L1683*J1683-M1683*J1683)</f>
        <v/>
      </c>
      <c r="P1683" s="27">
        <f>IF(D1683="","",I1683-L1683-N1683*J1683)</f>
        <v/>
      </c>
      <c r="Q1683" s="27">
        <f>IF(D1683="","",IF(AND(O1683&gt;0,P1683&gt;0),IF(O1683+P1683&lt;=J1683,1,2),IF(O1683+P1683&gt;0,1,0)))</f>
        <v/>
      </c>
      <c r="R1683" s="27">
        <f>IF(D1683="","",L1683+M1683+N1683+Q1683)</f>
        <v/>
      </c>
      <c r="S1683" s="27">
        <f>IF(D1683="","",SUMIFS('3_Package_List'!$H$2:$H$5001,'3_Package_List'!$E$2:$E$5001,C1683,'3_Package_List'!$G$2:$G$5001,D1683))</f>
        <v/>
      </c>
      <c r="T1683" s="27">
        <f>IF(D1683="","",SUMIFS('3_Package_List'!$J$2:$J$5001,'3_Package_List'!$E$2:$E$5001,C1683,'3_Package_List'!$G$2:$G$5001,D1683))</f>
        <v/>
      </c>
      <c r="U1683" s="27">
        <f>IF(D1683="","",COUNTIFS('3_Package_List'!$E$2:$E$5001,C1683,'3_Package_List'!$G$2:$G$5001,D1683))</f>
        <v/>
      </c>
      <c r="V1683" s="27">
        <f>IF(D1683="","",IF(U1683=0,"Not listed yet",IF(AND(S1683=H1683,T1683=I1683,U1683=R1683),"OK","Mismatch")))</f>
        <v/>
      </c>
    </row>
    <row r="1684">
      <c r="A1684" s="25" t="n"/>
      <c r="B1684" s="25" t="n"/>
      <c r="C1684" s="26" t="n"/>
      <c r="D1684" s="26" t="n"/>
      <c r="E1684" s="26" t="n"/>
      <c r="F1684" s="26" t="n"/>
      <c r="G1684" s="25" t="n"/>
      <c r="H1684" s="25" t="n"/>
      <c r="I1684" s="25" t="n"/>
      <c r="J1684" s="25" t="n"/>
      <c r="K1684" s="25" t="n"/>
      <c r="L1684" s="27">
        <f>IF(D1684="","",MIN(INT(H1684/J1684),I1684))</f>
        <v/>
      </c>
      <c r="M1684" s="27">
        <f>IF(D1684="","",INT((H1684-L1684*J1684)/J1684))</f>
        <v/>
      </c>
      <c r="N1684" s="27">
        <f>IF(D1684="","",INT((I1684-L1684)/J1684))</f>
        <v/>
      </c>
      <c r="O1684" s="27">
        <f>IF(D1684="","",H1684-L1684*J1684-M1684*J1684)</f>
        <v/>
      </c>
      <c r="P1684" s="27">
        <f>IF(D1684="","",I1684-L1684-N1684*J1684)</f>
        <v/>
      </c>
      <c r="Q1684" s="27">
        <f>IF(D1684="","",IF(AND(O1684&gt;0,P1684&gt;0),IF(O1684+P1684&lt;=J1684,1,2),IF(O1684+P1684&gt;0,1,0)))</f>
        <v/>
      </c>
      <c r="R1684" s="27">
        <f>IF(D1684="","",L1684+M1684+N1684+Q1684)</f>
        <v/>
      </c>
      <c r="S1684" s="27">
        <f>IF(D1684="","",SUMIFS('3_Package_List'!$H$2:$H$5001,'3_Package_List'!$E$2:$E$5001,C1684,'3_Package_List'!$G$2:$G$5001,D1684))</f>
        <v/>
      </c>
      <c r="T1684" s="27">
        <f>IF(D1684="","",SUMIFS('3_Package_List'!$J$2:$J$5001,'3_Package_List'!$E$2:$E$5001,C1684,'3_Package_List'!$G$2:$G$5001,D1684))</f>
        <v/>
      </c>
      <c r="U1684" s="27">
        <f>IF(D1684="","",COUNTIFS('3_Package_List'!$E$2:$E$5001,C1684,'3_Package_List'!$G$2:$G$5001,D1684))</f>
        <v/>
      </c>
      <c r="V1684" s="27">
        <f>IF(D1684="","",IF(U1684=0,"Not listed yet",IF(AND(S1684=H1684,T1684=I1684,U1684=R1684),"OK","Mismatch")))</f>
        <v/>
      </c>
    </row>
    <row r="1685">
      <c r="A1685" s="25" t="n"/>
      <c r="B1685" s="25" t="n"/>
      <c r="C1685" s="26" t="n"/>
      <c r="D1685" s="26" t="n"/>
      <c r="E1685" s="26" t="n"/>
      <c r="F1685" s="26" t="n"/>
      <c r="G1685" s="25" t="n"/>
      <c r="H1685" s="25" t="n"/>
      <c r="I1685" s="25" t="n"/>
      <c r="J1685" s="25" t="n"/>
      <c r="K1685" s="25" t="n"/>
      <c r="L1685" s="27">
        <f>IF(D1685="","",MIN(INT(H1685/J1685),I1685))</f>
        <v/>
      </c>
      <c r="M1685" s="27">
        <f>IF(D1685="","",INT((H1685-L1685*J1685)/J1685))</f>
        <v/>
      </c>
      <c r="N1685" s="27">
        <f>IF(D1685="","",INT((I1685-L1685)/J1685))</f>
        <v/>
      </c>
      <c r="O1685" s="27">
        <f>IF(D1685="","",H1685-L1685*J1685-M1685*J1685)</f>
        <v/>
      </c>
      <c r="P1685" s="27">
        <f>IF(D1685="","",I1685-L1685-N1685*J1685)</f>
        <v/>
      </c>
      <c r="Q1685" s="27">
        <f>IF(D1685="","",IF(AND(O1685&gt;0,P1685&gt;0),IF(O1685+P1685&lt;=J1685,1,2),IF(O1685+P1685&gt;0,1,0)))</f>
        <v/>
      </c>
      <c r="R1685" s="27">
        <f>IF(D1685="","",L1685+M1685+N1685+Q1685)</f>
        <v/>
      </c>
      <c r="S1685" s="27">
        <f>IF(D1685="","",SUMIFS('3_Package_List'!$H$2:$H$5001,'3_Package_List'!$E$2:$E$5001,C1685,'3_Package_List'!$G$2:$G$5001,D1685))</f>
        <v/>
      </c>
      <c r="T1685" s="27">
        <f>IF(D1685="","",SUMIFS('3_Package_List'!$J$2:$J$5001,'3_Package_List'!$E$2:$E$5001,C1685,'3_Package_List'!$G$2:$G$5001,D1685))</f>
        <v/>
      </c>
      <c r="U1685" s="27">
        <f>IF(D1685="","",COUNTIFS('3_Package_List'!$E$2:$E$5001,C1685,'3_Package_List'!$G$2:$G$5001,D1685))</f>
        <v/>
      </c>
      <c r="V1685" s="27">
        <f>IF(D1685="","",IF(U1685=0,"Not listed yet",IF(AND(S1685=H1685,T1685=I1685,U1685=R1685),"OK","Mismatch")))</f>
        <v/>
      </c>
    </row>
    <row r="1686">
      <c r="A1686" s="25" t="n"/>
      <c r="B1686" s="25" t="n"/>
      <c r="C1686" s="26" t="n"/>
      <c r="D1686" s="26" t="n"/>
      <c r="E1686" s="26" t="n"/>
      <c r="F1686" s="26" t="n"/>
      <c r="G1686" s="25" t="n"/>
      <c r="H1686" s="25" t="n"/>
      <c r="I1686" s="25" t="n"/>
      <c r="J1686" s="25" t="n"/>
      <c r="K1686" s="25" t="n"/>
      <c r="L1686" s="27">
        <f>IF(D1686="","",MIN(INT(H1686/J1686),I1686))</f>
        <v/>
      </c>
      <c r="M1686" s="27">
        <f>IF(D1686="","",INT((H1686-L1686*J1686)/J1686))</f>
        <v/>
      </c>
      <c r="N1686" s="27">
        <f>IF(D1686="","",INT((I1686-L1686)/J1686))</f>
        <v/>
      </c>
      <c r="O1686" s="27">
        <f>IF(D1686="","",H1686-L1686*J1686-M1686*J1686)</f>
        <v/>
      </c>
      <c r="P1686" s="27">
        <f>IF(D1686="","",I1686-L1686-N1686*J1686)</f>
        <v/>
      </c>
      <c r="Q1686" s="27">
        <f>IF(D1686="","",IF(AND(O1686&gt;0,P1686&gt;0),IF(O1686+P1686&lt;=J1686,1,2),IF(O1686+P1686&gt;0,1,0)))</f>
        <v/>
      </c>
      <c r="R1686" s="27">
        <f>IF(D1686="","",L1686+M1686+N1686+Q1686)</f>
        <v/>
      </c>
      <c r="S1686" s="27">
        <f>IF(D1686="","",SUMIFS('3_Package_List'!$H$2:$H$5001,'3_Package_List'!$E$2:$E$5001,C1686,'3_Package_List'!$G$2:$G$5001,D1686))</f>
        <v/>
      </c>
      <c r="T1686" s="27">
        <f>IF(D1686="","",SUMIFS('3_Package_List'!$J$2:$J$5001,'3_Package_List'!$E$2:$E$5001,C1686,'3_Package_List'!$G$2:$G$5001,D1686))</f>
        <v/>
      </c>
      <c r="U1686" s="27">
        <f>IF(D1686="","",COUNTIFS('3_Package_List'!$E$2:$E$5001,C1686,'3_Package_List'!$G$2:$G$5001,D1686))</f>
        <v/>
      </c>
      <c r="V1686" s="27">
        <f>IF(D1686="","",IF(U1686=0,"Not listed yet",IF(AND(S1686=H1686,T1686=I1686,U1686=R1686),"OK","Mismatch")))</f>
        <v/>
      </c>
    </row>
    <row r="1687">
      <c r="A1687" s="25" t="n"/>
      <c r="B1687" s="25" t="n"/>
      <c r="C1687" s="26" t="n"/>
      <c r="D1687" s="26" t="n"/>
      <c r="E1687" s="26" t="n"/>
      <c r="F1687" s="26" t="n"/>
      <c r="G1687" s="25" t="n"/>
      <c r="H1687" s="25" t="n"/>
      <c r="I1687" s="25" t="n"/>
      <c r="J1687" s="25" t="n"/>
      <c r="K1687" s="25" t="n"/>
      <c r="L1687" s="27">
        <f>IF(D1687="","",MIN(INT(H1687/J1687),I1687))</f>
        <v/>
      </c>
      <c r="M1687" s="27">
        <f>IF(D1687="","",INT((H1687-L1687*J1687)/J1687))</f>
        <v/>
      </c>
      <c r="N1687" s="27">
        <f>IF(D1687="","",INT((I1687-L1687)/J1687))</f>
        <v/>
      </c>
      <c r="O1687" s="27">
        <f>IF(D1687="","",H1687-L1687*J1687-M1687*J1687)</f>
        <v/>
      </c>
      <c r="P1687" s="27">
        <f>IF(D1687="","",I1687-L1687-N1687*J1687)</f>
        <v/>
      </c>
      <c r="Q1687" s="27">
        <f>IF(D1687="","",IF(AND(O1687&gt;0,P1687&gt;0),IF(O1687+P1687&lt;=J1687,1,2),IF(O1687+P1687&gt;0,1,0)))</f>
        <v/>
      </c>
      <c r="R1687" s="27">
        <f>IF(D1687="","",L1687+M1687+N1687+Q1687)</f>
        <v/>
      </c>
      <c r="S1687" s="27">
        <f>IF(D1687="","",SUMIFS('3_Package_List'!$H$2:$H$5001,'3_Package_List'!$E$2:$E$5001,C1687,'3_Package_List'!$G$2:$G$5001,D1687))</f>
        <v/>
      </c>
      <c r="T1687" s="27">
        <f>IF(D1687="","",SUMIFS('3_Package_List'!$J$2:$J$5001,'3_Package_List'!$E$2:$E$5001,C1687,'3_Package_List'!$G$2:$G$5001,D1687))</f>
        <v/>
      </c>
      <c r="U1687" s="27">
        <f>IF(D1687="","",COUNTIFS('3_Package_List'!$E$2:$E$5001,C1687,'3_Package_List'!$G$2:$G$5001,D1687))</f>
        <v/>
      </c>
      <c r="V1687" s="27">
        <f>IF(D1687="","",IF(U1687=0,"Not listed yet",IF(AND(S1687=H1687,T1687=I1687,U1687=R1687),"OK","Mismatch")))</f>
        <v/>
      </c>
    </row>
    <row r="1688">
      <c r="A1688" s="25" t="n"/>
      <c r="B1688" s="25" t="n"/>
      <c r="C1688" s="26" t="n"/>
      <c r="D1688" s="26" t="n"/>
      <c r="E1688" s="26" t="n"/>
      <c r="F1688" s="26" t="n"/>
      <c r="G1688" s="25" t="n"/>
      <c r="H1688" s="25" t="n"/>
      <c r="I1688" s="25" t="n"/>
      <c r="J1688" s="25" t="n"/>
      <c r="K1688" s="25" t="n"/>
      <c r="L1688" s="27">
        <f>IF(D1688="","",MIN(INT(H1688/J1688),I1688))</f>
        <v/>
      </c>
      <c r="M1688" s="27">
        <f>IF(D1688="","",INT((H1688-L1688*J1688)/J1688))</f>
        <v/>
      </c>
      <c r="N1688" s="27">
        <f>IF(D1688="","",INT((I1688-L1688)/J1688))</f>
        <v/>
      </c>
      <c r="O1688" s="27">
        <f>IF(D1688="","",H1688-L1688*J1688-M1688*J1688)</f>
        <v/>
      </c>
      <c r="P1688" s="27">
        <f>IF(D1688="","",I1688-L1688-N1688*J1688)</f>
        <v/>
      </c>
      <c r="Q1688" s="27">
        <f>IF(D1688="","",IF(AND(O1688&gt;0,P1688&gt;0),IF(O1688+P1688&lt;=J1688,1,2),IF(O1688+P1688&gt;0,1,0)))</f>
        <v/>
      </c>
      <c r="R1688" s="27">
        <f>IF(D1688="","",L1688+M1688+N1688+Q1688)</f>
        <v/>
      </c>
      <c r="S1688" s="27">
        <f>IF(D1688="","",SUMIFS('3_Package_List'!$H$2:$H$5001,'3_Package_List'!$E$2:$E$5001,C1688,'3_Package_List'!$G$2:$G$5001,D1688))</f>
        <v/>
      </c>
      <c r="T1688" s="27">
        <f>IF(D1688="","",SUMIFS('3_Package_List'!$J$2:$J$5001,'3_Package_List'!$E$2:$E$5001,C1688,'3_Package_List'!$G$2:$G$5001,D1688))</f>
        <v/>
      </c>
      <c r="U1688" s="27">
        <f>IF(D1688="","",COUNTIFS('3_Package_List'!$E$2:$E$5001,C1688,'3_Package_List'!$G$2:$G$5001,D1688))</f>
        <v/>
      </c>
      <c r="V1688" s="27">
        <f>IF(D1688="","",IF(U1688=0,"Not listed yet",IF(AND(S1688=H1688,T1688=I1688,U1688=R1688),"OK","Mismatch")))</f>
        <v/>
      </c>
    </row>
    <row r="1689">
      <c r="A1689" s="25" t="n"/>
      <c r="B1689" s="25" t="n"/>
      <c r="C1689" s="26" t="n"/>
      <c r="D1689" s="26" t="n"/>
      <c r="E1689" s="26" t="n"/>
      <c r="F1689" s="26" t="n"/>
      <c r="G1689" s="25" t="n"/>
      <c r="H1689" s="25" t="n"/>
      <c r="I1689" s="25" t="n"/>
      <c r="J1689" s="25" t="n"/>
      <c r="K1689" s="25" t="n"/>
      <c r="L1689" s="27">
        <f>IF(D1689="","",MIN(INT(H1689/J1689),I1689))</f>
        <v/>
      </c>
      <c r="M1689" s="27">
        <f>IF(D1689="","",INT((H1689-L1689*J1689)/J1689))</f>
        <v/>
      </c>
      <c r="N1689" s="27">
        <f>IF(D1689="","",INT((I1689-L1689)/J1689))</f>
        <v/>
      </c>
      <c r="O1689" s="27">
        <f>IF(D1689="","",H1689-L1689*J1689-M1689*J1689)</f>
        <v/>
      </c>
      <c r="P1689" s="27">
        <f>IF(D1689="","",I1689-L1689-N1689*J1689)</f>
        <v/>
      </c>
      <c r="Q1689" s="27">
        <f>IF(D1689="","",IF(AND(O1689&gt;0,P1689&gt;0),IF(O1689+P1689&lt;=J1689,1,2),IF(O1689+P1689&gt;0,1,0)))</f>
        <v/>
      </c>
      <c r="R1689" s="27">
        <f>IF(D1689="","",L1689+M1689+N1689+Q1689)</f>
        <v/>
      </c>
      <c r="S1689" s="27">
        <f>IF(D1689="","",SUMIFS('3_Package_List'!$H$2:$H$5001,'3_Package_List'!$E$2:$E$5001,C1689,'3_Package_List'!$G$2:$G$5001,D1689))</f>
        <v/>
      </c>
      <c r="T1689" s="27">
        <f>IF(D1689="","",SUMIFS('3_Package_List'!$J$2:$J$5001,'3_Package_List'!$E$2:$E$5001,C1689,'3_Package_List'!$G$2:$G$5001,D1689))</f>
        <v/>
      </c>
      <c r="U1689" s="27">
        <f>IF(D1689="","",COUNTIFS('3_Package_List'!$E$2:$E$5001,C1689,'3_Package_List'!$G$2:$G$5001,D1689))</f>
        <v/>
      </c>
      <c r="V1689" s="27">
        <f>IF(D1689="","",IF(U1689=0,"Not listed yet",IF(AND(S1689=H1689,T1689=I1689,U1689=R1689),"OK","Mismatch")))</f>
        <v/>
      </c>
    </row>
    <row r="1690">
      <c r="A1690" s="25" t="n"/>
      <c r="B1690" s="25" t="n"/>
      <c r="C1690" s="26" t="n"/>
      <c r="D1690" s="26" t="n"/>
      <c r="E1690" s="26" t="n"/>
      <c r="F1690" s="26" t="n"/>
      <c r="G1690" s="25" t="n"/>
      <c r="H1690" s="25" t="n"/>
      <c r="I1690" s="25" t="n"/>
      <c r="J1690" s="25" t="n"/>
      <c r="K1690" s="25" t="n"/>
      <c r="L1690" s="27">
        <f>IF(D1690="","",MIN(INT(H1690/J1690),I1690))</f>
        <v/>
      </c>
      <c r="M1690" s="27">
        <f>IF(D1690="","",INT((H1690-L1690*J1690)/J1690))</f>
        <v/>
      </c>
      <c r="N1690" s="27">
        <f>IF(D1690="","",INT((I1690-L1690)/J1690))</f>
        <v/>
      </c>
      <c r="O1690" s="27">
        <f>IF(D1690="","",H1690-L1690*J1690-M1690*J1690)</f>
        <v/>
      </c>
      <c r="P1690" s="27">
        <f>IF(D1690="","",I1690-L1690-N1690*J1690)</f>
        <v/>
      </c>
      <c r="Q1690" s="27">
        <f>IF(D1690="","",IF(AND(O1690&gt;0,P1690&gt;0),IF(O1690+P1690&lt;=J1690,1,2),IF(O1690+P1690&gt;0,1,0)))</f>
        <v/>
      </c>
      <c r="R1690" s="27">
        <f>IF(D1690="","",L1690+M1690+N1690+Q1690)</f>
        <v/>
      </c>
      <c r="S1690" s="27">
        <f>IF(D1690="","",SUMIFS('3_Package_List'!$H$2:$H$5001,'3_Package_List'!$E$2:$E$5001,C1690,'3_Package_List'!$G$2:$G$5001,D1690))</f>
        <v/>
      </c>
      <c r="T1690" s="27">
        <f>IF(D1690="","",SUMIFS('3_Package_List'!$J$2:$J$5001,'3_Package_List'!$E$2:$E$5001,C1690,'3_Package_List'!$G$2:$G$5001,D1690))</f>
        <v/>
      </c>
      <c r="U1690" s="27">
        <f>IF(D1690="","",COUNTIFS('3_Package_List'!$E$2:$E$5001,C1690,'3_Package_List'!$G$2:$G$5001,D1690))</f>
        <v/>
      </c>
      <c r="V1690" s="27">
        <f>IF(D1690="","",IF(U1690=0,"Not listed yet",IF(AND(S1690=H1690,T1690=I1690,U1690=R1690),"OK","Mismatch")))</f>
        <v/>
      </c>
    </row>
    <row r="1691">
      <c r="A1691" s="25" t="n"/>
      <c r="B1691" s="25" t="n"/>
      <c r="C1691" s="26" t="n"/>
      <c r="D1691" s="26" t="n"/>
      <c r="E1691" s="26" t="n"/>
      <c r="F1691" s="26" t="n"/>
      <c r="G1691" s="25" t="n"/>
      <c r="H1691" s="25" t="n"/>
      <c r="I1691" s="25" t="n"/>
      <c r="J1691" s="25" t="n"/>
      <c r="K1691" s="25" t="n"/>
      <c r="L1691" s="27">
        <f>IF(D1691="","",MIN(INT(H1691/J1691),I1691))</f>
        <v/>
      </c>
      <c r="M1691" s="27">
        <f>IF(D1691="","",INT((H1691-L1691*J1691)/J1691))</f>
        <v/>
      </c>
      <c r="N1691" s="27">
        <f>IF(D1691="","",INT((I1691-L1691)/J1691))</f>
        <v/>
      </c>
      <c r="O1691" s="27">
        <f>IF(D1691="","",H1691-L1691*J1691-M1691*J1691)</f>
        <v/>
      </c>
      <c r="P1691" s="27">
        <f>IF(D1691="","",I1691-L1691-N1691*J1691)</f>
        <v/>
      </c>
      <c r="Q1691" s="27">
        <f>IF(D1691="","",IF(AND(O1691&gt;0,P1691&gt;0),IF(O1691+P1691&lt;=J1691,1,2),IF(O1691+P1691&gt;0,1,0)))</f>
        <v/>
      </c>
      <c r="R1691" s="27">
        <f>IF(D1691="","",L1691+M1691+N1691+Q1691)</f>
        <v/>
      </c>
      <c r="S1691" s="27">
        <f>IF(D1691="","",SUMIFS('3_Package_List'!$H$2:$H$5001,'3_Package_List'!$E$2:$E$5001,C1691,'3_Package_List'!$G$2:$G$5001,D1691))</f>
        <v/>
      </c>
      <c r="T1691" s="27">
        <f>IF(D1691="","",SUMIFS('3_Package_List'!$J$2:$J$5001,'3_Package_List'!$E$2:$E$5001,C1691,'3_Package_List'!$G$2:$G$5001,D1691))</f>
        <v/>
      </c>
      <c r="U1691" s="27">
        <f>IF(D1691="","",COUNTIFS('3_Package_List'!$E$2:$E$5001,C1691,'3_Package_List'!$G$2:$G$5001,D1691))</f>
        <v/>
      </c>
      <c r="V1691" s="27">
        <f>IF(D1691="","",IF(U1691=0,"Not listed yet",IF(AND(S1691=H1691,T1691=I1691,U1691=R1691),"OK","Mismatch")))</f>
        <v/>
      </c>
    </row>
    <row r="1692">
      <c r="A1692" s="25" t="n"/>
      <c r="B1692" s="25" t="n"/>
      <c r="C1692" s="26" t="n"/>
      <c r="D1692" s="26" t="n"/>
      <c r="E1692" s="26" t="n"/>
      <c r="F1692" s="26" t="n"/>
      <c r="G1692" s="25" t="n"/>
      <c r="H1692" s="25" t="n"/>
      <c r="I1692" s="25" t="n"/>
      <c r="J1692" s="25" t="n"/>
      <c r="K1692" s="25" t="n"/>
      <c r="L1692" s="27">
        <f>IF(D1692="","",MIN(INT(H1692/J1692),I1692))</f>
        <v/>
      </c>
      <c r="M1692" s="27">
        <f>IF(D1692="","",INT((H1692-L1692*J1692)/J1692))</f>
        <v/>
      </c>
      <c r="N1692" s="27">
        <f>IF(D1692="","",INT((I1692-L1692)/J1692))</f>
        <v/>
      </c>
      <c r="O1692" s="27">
        <f>IF(D1692="","",H1692-L1692*J1692-M1692*J1692)</f>
        <v/>
      </c>
      <c r="P1692" s="27">
        <f>IF(D1692="","",I1692-L1692-N1692*J1692)</f>
        <v/>
      </c>
      <c r="Q1692" s="27">
        <f>IF(D1692="","",IF(AND(O1692&gt;0,P1692&gt;0),IF(O1692+P1692&lt;=J1692,1,2),IF(O1692+P1692&gt;0,1,0)))</f>
        <v/>
      </c>
      <c r="R1692" s="27">
        <f>IF(D1692="","",L1692+M1692+N1692+Q1692)</f>
        <v/>
      </c>
      <c r="S1692" s="27">
        <f>IF(D1692="","",SUMIFS('3_Package_List'!$H$2:$H$5001,'3_Package_List'!$E$2:$E$5001,C1692,'3_Package_List'!$G$2:$G$5001,D1692))</f>
        <v/>
      </c>
      <c r="T1692" s="27">
        <f>IF(D1692="","",SUMIFS('3_Package_List'!$J$2:$J$5001,'3_Package_List'!$E$2:$E$5001,C1692,'3_Package_List'!$G$2:$G$5001,D1692))</f>
        <v/>
      </c>
      <c r="U1692" s="27">
        <f>IF(D1692="","",COUNTIFS('3_Package_List'!$E$2:$E$5001,C1692,'3_Package_List'!$G$2:$G$5001,D1692))</f>
        <v/>
      </c>
      <c r="V1692" s="27">
        <f>IF(D1692="","",IF(U1692=0,"Not listed yet",IF(AND(S1692=H1692,T1692=I1692,U1692=R1692),"OK","Mismatch")))</f>
        <v/>
      </c>
    </row>
    <row r="1693">
      <c r="A1693" s="25" t="n"/>
      <c r="B1693" s="25" t="n"/>
      <c r="C1693" s="26" t="n"/>
      <c r="D1693" s="26" t="n"/>
      <c r="E1693" s="26" t="n"/>
      <c r="F1693" s="26" t="n"/>
      <c r="G1693" s="25" t="n"/>
      <c r="H1693" s="25" t="n"/>
      <c r="I1693" s="25" t="n"/>
      <c r="J1693" s="25" t="n"/>
      <c r="K1693" s="25" t="n"/>
      <c r="L1693" s="27">
        <f>IF(D1693="","",MIN(INT(H1693/J1693),I1693))</f>
        <v/>
      </c>
      <c r="M1693" s="27">
        <f>IF(D1693="","",INT((H1693-L1693*J1693)/J1693))</f>
        <v/>
      </c>
      <c r="N1693" s="27">
        <f>IF(D1693="","",INT((I1693-L1693)/J1693))</f>
        <v/>
      </c>
      <c r="O1693" s="27">
        <f>IF(D1693="","",H1693-L1693*J1693-M1693*J1693)</f>
        <v/>
      </c>
      <c r="P1693" s="27">
        <f>IF(D1693="","",I1693-L1693-N1693*J1693)</f>
        <v/>
      </c>
      <c r="Q1693" s="27">
        <f>IF(D1693="","",IF(AND(O1693&gt;0,P1693&gt;0),IF(O1693+P1693&lt;=J1693,1,2),IF(O1693+P1693&gt;0,1,0)))</f>
        <v/>
      </c>
      <c r="R1693" s="27">
        <f>IF(D1693="","",L1693+M1693+N1693+Q1693)</f>
        <v/>
      </c>
      <c r="S1693" s="27">
        <f>IF(D1693="","",SUMIFS('3_Package_List'!$H$2:$H$5001,'3_Package_List'!$E$2:$E$5001,C1693,'3_Package_List'!$G$2:$G$5001,D1693))</f>
        <v/>
      </c>
      <c r="T1693" s="27">
        <f>IF(D1693="","",SUMIFS('3_Package_List'!$J$2:$J$5001,'3_Package_List'!$E$2:$E$5001,C1693,'3_Package_List'!$G$2:$G$5001,D1693))</f>
        <v/>
      </c>
      <c r="U1693" s="27">
        <f>IF(D1693="","",COUNTIFS('3_Package_List'!$E$2:$E$5001,C1693,'3_Package_List'!$G$2:$G$5001,D1693))</f>
        <v/>
      </c>
      <c r="V1693" s="27">
        <f>IF(D1693="","",IF(U1693=0,"Not listed yet",IF(AND(S1693=H1693,T1693=I1693,U1693=R1693),"OK","Mismatch")))</f>
        <v/>
      </c>
    </row>
    <row r="1694">
      <c r="A1694" s="25" t="n"/>
      <c r="B1694" s="25" t="n"/>
      <c r="C1694" s="26" t="n"/>
      <c r="D1694" s="26" t="n"/>
      <c r="E1694" s="26" t="n"/>
      <c r="F1694" s="26" t="n"/>
      <c r="G1694" s="25" t="n"/>
      <c r="H1694" s="25" t="n"/>
      <c r="I1694" s="25" t="n"/>
      <c r="J1694" s="25" t="n"/>
      <c r="K1694" s="25" t="n"/>
      <c r="L1694" s="27">
        <f>IF(D1694="","",MIN(INT(H1694/J1694),I1694))</f>
        <v/>
      </c>
      <c r="M1694" s="27">
        <f>IF(D1694="","",INT((H1694-L1694*J1694)/J1694))</f>
        <v/>
      </c>
      <c r="N1694" s="27">
        <f>IF(D1694="","",INT((I1694-L1694)/J1694))</f>
        <v/>
      </c>
      <c r="O1694" s="27">
        <f>IF(D1694="","",H1694-L1694*J1694-M1694*J1694)</f>
        <v/>
      </c>
      <c r="P1694" s="27">
        <f>IF(D1694="","",I1694-L1694-N1694*J1694)</f>
        <v/>
      </c>
      <c r="Q1694" s="27">
        <f>IF(D1694="","",IF(AND(O1694&gt;0,P1694&gt;0),IF(O1694+P1694&lt;=J1694,1,2),IF(O1694+P1694&gt;0,1,0)))</f>
        <v/>
      </c>
      <c r="R1694" s="27">
        <f>IF(D1694="","",L1694+M1694+N1694+Q1694)</f>
        <v/>
      </c>
      <c r="S1694" s="27">
        <f>IF(D1694="","",SUMIFS('3_Package_List'!$H$2:$H$5001,'3_Package_List'!$E$2:$E$5001,C1694,'3_Package_List'!$G$2:$G$5001,D1694))</f>
        <v/>
      </c>
      <c r="T1694" s="27">
        <f>IF(D1694="","",SUMIFS('3_Package_List'!$J$2:$J$5001,'3_Package_List'!$E$2:$E$5001,C1694,'3_Package_List'!$G$2:$G$5001,D1694))</f>
        <v/>
      </c>
      <c r="U1694" s="27">
        <f>IF(D1694="","",COUNTIFS('3_Package_List'!$E$2:$E$5001,C1694,'3_Package_List'!$G$2:$G$5001,D1694))</f>
        <v/>
      </c>
      <c r="V1694" s="27">
        <f>IF(D1694="","",IF(U1694=0,"Not listed yet",IF(AND(S1694=H1694,T1694=I1694,U1694=R1694),"OK","Mismatch")))</f>
        <v/>
      </c>
    </row>
    <row r="1695">
      <c r="A1695" s="25" t="n"/>
      <c r="B1695" s="25" t="n"/>
      <c r="C1695" s="26" t="n"/>
      <c r="D1695" s="26" t="n"/>
      <c r="E1695" s="26" t="n"/>
      <c r="F1695" s="26" t="n"/>
      <c r="G1695" s="25" t="n"/>
      <c r="H1695" s="25" t="n"/>
      <c r="I1695" s="25" t="n"/>
      <c r="J1695" s="25" t="n"/>
      <c r="K1695" s="25" t="n"/>
      <c r="L1695" s="27">
        <f>IF(D1695="","",MIN(INT(H1695/J1695),I1695))</f>
        <v/>
      </c>
      <c r="M1695" s="27">
        <f>IF(D1695="","",INT((H1695-L1695*J1695)/J1695))</f>
        <v/>
      </c>
      <c r="N1695" s="27">
        <f>IF(D1695="","",INT((I1695-L1695)/J1695))</f>
        <v/>
      </c>
      <c r="O1695" s="27">
        <f>IF(D1695="","",H1695-L1695*J1695-M1695*J1695)</f>
        <v/>
      </c>
      <c r="P1695" s="27">
        <f>IF(D1695="","",I1695-L1695-N1695*J1695)</f>
        <v/>
      </c>
      <c r="Q1695" s="27">
        <f>IF(D1695="","",IF(AND(O1695&gt;0,P1695&gt;0),IF(O1695+P1695&lt;=J1695,1,2),IF(O1695+P1695&gt;0,1,0)))</f>
        <v/>
      </c>
      <c r="R1695" s="27">
        <f>IF(D1695="","",L1695+M1695+N1695+Q1695)</f>
        <v/>
      </c>
      <c r="S1695" s="27">
        <f>IF(D1695="","",SUMIFS('3_Package_List'!$H$2:$H$5001,'3_Package_List'!$E$2:$E$5001,C1695,'3_Package_List'!$G$2:$G$5001,D1695))</f>
        <v/>
      </c>
      <c r="T1695" s="27">
        <f>IF(D1695="","",SUMIFS('3_Package_List'!$J$2:$J$5001,'3_Package_List'!$E$2:$E$5001,C1695,'3_Package_List'!$G$2:$G$5001,D1695))</f>
        <v/>
      </c>
      <c r="U1695" s="27">
        <f>IF(D1695="","",COUNTIFS('3_Package_List'!$E$2:$E$5001,C1695,'3_Package_List'!$G$2:$G$5001,D1695))</f>
        <v/>
      </c>
      <c r="V1695" s="27">
        <f>IF(D1695="","",IF(U1695=0,"Not listed yet",IF(AND(S1695=H1695,T1695=I1695,U1695=R1695),"OK","Mismatch")))</f>
        <v/>
      </c>
    </row>
    <row r="1696">
      <c r="A1696" s="25" t="n"/>
      <c r="B1696" s="25" t="n"/>
      <c r="C1696" s="26" t="n"/>
      <c r="D1696" s="26" t="n"/>
      <c r="E1696" s="26" t="n"/>
      <c r="F1696" s="26" t="n"/>
      <c r="G1696" s="25" t="n"/>
      <c r="H1696" s="25" t="n"/>
      <c r="I1696" s="25" t="n"/>
      <c r="J1696" s="25" t="n"/>
      <c r="K1696" s="25" t="n"/>
      <c r="L1696" s="27">
        <f>IF(D1696="","",MIN(INT(H1696/J1696),I1696))</f>
        <v/>
      </c>
      <c r="M1696" s="27">
        <f>IF(D1696="","",INT((H1696-L1696*J1696)/J1696))</f>
        <v/>
      </c>
      <c r="N1696" s="27">
        <f>IF(D1696="","",INT((I1696-L1696)/J1696))</f>
        <v/>
      </c>
      <c r="O1696" s="27">
        <f>IF(D1696="","",H1696-L1696*J1696-M1696*J1696)</f>
        <v/>
      </c>
      <c r="P1696" s="27">
        <f>IF(D1696="","",I1696-L1696-N1696*J1696)</f>
        <v/>
      </c>
      <c r="Q1696" s="27">
        <f>IF(D1696="","",IF(AND(O1696&gt;0,P1696&gt;0),IF(O1696+P1696&lt;=J1696,1,2),IF(O1696+P1696&gt;0,1,0)))</f>
        <v/>
      </c>
      <c r="R1696" s="27">
        <f>IF(D1696="","",L1696+M1696+N1696+Q1696)</f>
        <v/>
      </c>
      <c r="S1696" s="27">
        <f>IF(D1696="","",SUMIFS('3_Package_List'!$H$2:$H$5001,'3_Package_List'!$E$2:$E$5001,C1696,'3_Package_List'!$G$2:$G$5001,D1696))</f>
        <v/>
      </c>
      <c r="T1696" s="27">
        <f>IF(D1696="","",SUMIFS('3_Package_List'!$J$2:$J$5001,'3_Package_List'!$E$2:$E$5001,C1696,'3_Package_List'!$G$2:$G$5001,D1696))</f>
        <v/>
      </c>
      <c r="U1696" s="27">
        <f>IF(D1696="","",COUNTIFS('3_Package_List'!$E$2:$E$5001,C1696,'3_Package_List'!$G$2:$G$5001,D1696))</f>
        <v/>
      </c>
      <c r="V1696" s="27">
        <f>IF(D1696="","",IF(U1696=0,"Not listed yet",IF(AND(S1696=H1696,T1696=I1696,U1696=R1696),"OK","Mismatch")))</f>
        <v/>
      </c>
    </row>
    <row r="1697">
      <c r="A1697" s="25" t="n"/>
      <c r="B1697" s="25" t="n"/>
      <c r="C1697" s="26" t="n"/>
      <c r="D1697" s="26" t="n"/>
      <c r="E1697" s="26" t="n"/>
      <c r="F1697" s="26" t="n"/>
      <c r="G1697" s="25" t="n"/>
      <c r="H1697" s="25" t="n"/>
      <c r="I1697" s="25" t="n"/>
      <c r="J1697" s="25" t="n"/>
      <c r="K1697" s="25" t="n"/>
      <c r="L1697" s="27">
        <f>IF(D1697="","",MIN(INT(H1697/J1697),I1697))</f>
        <v/>
      </c>
      <c r="M1697" s="27">
        <f>IF(D1697="","",INT((H1697-L1697*J1697)/J1697))</f>
        <v/>
      </c>
      <c r="N1697" s="27">
        <f>IF(D1697="","",INT((I1697-L1697)/J1697))</f>
        <v/>
      </c>
      <c r="O1697" s="27">
        <f>IF(D1697="","",H1697-L1697*J1697-M1697*J1697)</f>
        <v/>
      </c>
      <c r="P1697" s="27">
        <f>IF(D1697="","",I1697-L1697-N1697*J1697)</f>
        <v/>
      </c>
      <c r="Q1697" s="27">
        <f>IF(D1697="","",IF(AND(O1697&gt;0,P1697&gt;0),IF(O1697+P1697&lt;=J1697,1,2),IF(O1697+P1697&gt;0,1,0)))</f>
        <v/>
      </c>
      <c r="R1697" s="27">
        <f>IF(D1697="","",L1697+M1697+N1697+Q1697)</f>
        <v/>
      </c>
      <c r="S1697" s="27">
        <f>IF(D1697="","",SUMIFS('3_Package_List'!$H$2:$H$5001,'3_Package_List'!$E$2:$E$5001,C1697,'3_Package_List'!$G$2:$G$5001,D1697))</f>
        <v/>
      </c>
      <c r="T1697" s="27">
        <f>IF(D1697="","",SUMIFS('3_Package_List'!$J$2:$J$5001,'3_Package_List'!$E$2:$E$5001,C1697,'3_Package_List'!$G$2:$G$5001,D1697))</f>
        <v/>
      </c>
      <c r="U1697" s="27">
        <f>IF(D1697="","",COUNTIFS('3_Package_List'!$E$2:$E$5001,C1697,'3_Package_List'!$G$2:$G$5001,D1697))</f>
        <v/>
      </c>
      <c r="V1697" s="27">
        <f>IF(D1697="","",IF(U1697=0,"Not listed yet",IF(AND(S1697=H1697,T1697=I1697,U1697=R1697),"OK","Mismatch")))</f>
        <v/>
      </c>
    </row>
    <row r="1698">
      <c r="A1698" s="25" t="n"/>
      <c r="B1698" s="25" t="n"/>
      <c r="C1698" s="26" t="n"/>
      <c r="D1698" s="26" t="n"/>
      <c r="E1698" s="26" t="n"/>
      <c r="F1698" s="26" t="n"/>
      <c r="G1698" s="25" t="n"/>
      <c r="H1698" s="25" t="n"/>
      <c r="I1698" s="25" t="n"/>
      <c r="J1698" s="25" t="n"/>
      <c r="K1698" s="25" t="n"/>
      <c r="L1698" s="27">
        <f>IF(D1698="","",MIN(INT(H1698/J1698),I1698))</f>
        <v/>
      </c>
      <c r="M1698" s="27">
        <f>IF(D1698="","",INT((H1698-L1698*J1698)/J1698))</f>
        <v/>
      </c>
      <c r="N1698" s="27">
        <f>IF(D1698="","",INT((I1698-L1698)/J1698))</f>
        <v/>
      </c>
      <c r="O1698" s="27">
        <f>IF(D1698="","",H1698-L1698*J1698-M1698*J1698)</f>
        <v/>
      </c>
      <c r="P1698" s="27">
        <f>IF(D1698="","",I1698-L1698-N1698*J1698)</f>
        <v/>
      </c>
      <c r="Q1698" s="27">
        <f>IF(D1698="","",IF(AND(O1698&gt;0,P1698&gt;0),IF(O1698+P1698&lt;=J1698,1,2),IF(O1698+P1698&gt;0,1,0)))</f>
        <v/>
      </c>
      <c r="R1698" s="27">
        <f>IF(D1698="","",L1698+M1698+N1698+Q1698)</f>
        <v/>
      </c>
      <c r="S1698" s="27">
        <f>IF(D1698="","",SUMIFS('3_Package_List'!$H$2:$H$5001,'3_Package_List'!$E$2:$E$5001,C1698,'3_Package_List'!$G$2:$G$5001,D1698))</f>
        <v/>
      </c>
      <c r="T1698" s="27">
        <f>IF(D1698="","",SUMIFS('3_Package_List'!$J$2:$J$5001,'3_Package_List'!$E$2:$E$5001,C1698,'3_Package_List'!$G$2:$G$5001,D1698))</f>
        <v/>
      </c>
      <c r="U1698" s="27">
        <f>IF(D1698="","",COUNTIFS('3_Package_List'!$E$2:$E$5001,C1698,'3_Package_List'!$G$2:$G$5001,D1698))</f>
        <v/>
      </c>
      <c r="V1698" s="27">
        <f>IF(D1698="","",IF(U1698=0,"Not listed yet",IF(AND(S1698=H1698,T1698=I1698,U1698=R1698),"OK","Mismatch")))</f>
        <v/>
      </c>
    </row>
    <row r="1699">
      <c r="A1699" s="25" t="n"/>
      <c r="B1699" s="25" t="n"/>
      <c r="C1699" s="26" t="n"/>
      <c r="D1699" s="26" t="n"/>
      <c r="E1699" s="26" t="n"/>
      <c r="F1699" s="26" t="n"/>
      <c r="G1699" s="25" t="n"/>
      <c r="H1699" s="25" t="n"/>
      <c r="I1699" s="25" t="n"/>
      <c r="J1699" s="25" t="n"/>
      <c r="K1699" s="25" t="n"/>
      <c r="L1699" s="27">
        <f>IF(D1699="","",MIN(INT(H1699/J1699),I1699))</f>
        <v/>
      </c>
      <c r="M1699" s="27">
        <f>IF(D1699="","",INT((H1699-L1699*J1699)/J1699))</f>
        <v/>
      </c>
      <c r="N1699" s="27">
        <f>IF(D1699="","",INT((I1699-L1699)/J1699))</f>
        <v/>
      </c>
      <c r="O1699" s="27">
        <f>IF(D1699="","",H1699-L1699*J1699-M1699*J1699)</f>
        <v/>
      </c>
      <c r="P1699" s="27">
        <f>IF(D1699="","",I1699-L1699-N1699*J1699)</f>
        <v/>
      </c>
      <c r="Q1699" s="27">
        <f>IF(D1699="","",IF(AND(O1699&gt;0,P1699&gt;0),IF(O1699+P1699&lt;=J1699,1,2),IF(O1699+P1699&gt;0,1,0)))</f>
        <v/>
      </c>
      <c r="R1699" s="27">
        <f>IF(D1699="","",L1699+M1699+N1699+Q1699)</f>
        <v/>
      </c>
      <c r="S1699" s="27">
        <f>IF(D1699="","",SUMIFS('3_Package_List'!$H$2:$H$5001,'3_Package_List'!$E$2:$E$5001,C1699,'3_Package_List'!$G$2:$G$5001,D1699))</f>
        <v/>
      </c>
      <c r="T1699" s="27">
        <f>IF(D1699="","",SUMIFS('3_Package_List'!$J$2:$J$5001,'3_Package_List'!$E$2:$E$5001,C1699,'3_Package_List'!$G$2:$G$5001,D1699))</f>
        <v/>
      </c>
      <c r="U1699" s="27">
        <f>IF(D1699="","",COUNTIFS('3_Package_List'!$E$2:$E$5001,C1699,'3_Package_List'!$G$2:$G$5001,D1699))</f>
        <v/>
      </c>
      <c r="V1699" s="27">
        <f>IF(D1699="","",IF(U1699=0,"Not listed yet",IF(AND(S1699=H1699,T1699=I1699,U1699=R1699),"OK","Mismatch")))</f>
        <v/>
      </c>
    </row>
    <row r="1700">
      <c r="A1700" s="25" t="n"/>
      <c r="B1700" s="25" t="n"/>
      <c r="C1700" s="26" t="n"/>
      <c r="D1700" s="26" t="n"/>
      <c r="E1700" s="26" t="n"/>
      <c r="F1700" s="26" t="n"/>
      <c r="G1700" s="25" t="n"/>
      <c r="H1700" s="25" t="n"/>
      <c r="I1700" s="25" t="n"/>
      <c r="J1700" s="25" t="n"/>
      <c r="K1700" s="25" t="n"/>
      <c r="L1700" s="27">
        <f>IF(D1700="","",MIN(INT(H1700/J1700),I1700))</f>
        <v/>
      </c>
      <c r="M1700" s="27">
        <f>IF(D1700="","",INT((H1700-L1700*J1700)/J1700))</f>
        <v/>
      </c>
      <c r="N1700" s="27">
        <f>IF(D1700="","",INT((I1700-L1700)/J1700))</f>
        <v/>
      </c>
      <c r="O1700" s="27">
        <f>IF(D1700="","",H1700-L1700*J1700-M1700*J1700)</f>
        <v/>
      </c>
      <c r="P1700" s="27">
        <f>IF(D1700="","",I1700-L1700-N1700*J1700)</f>
        <v/>
      </c>
      <c r="Q1700" s="27">
        <f>IF(D1700="","",IF(AND(O1700&gt;0,P1700&gt;0),IF(O1700+P1700&lt;=J1700,1,2),IF(O1700+P1700&gt;0,1,0)))</f>
        <v/>
      </c>
      <c r="R1700" s="27">
        <f>IF(D1700="","",L1700+M1700+N1700+Q1700)</f>
        <v/>
      </c>
      <c r="S1700" s="27">
        <f>IF(D1700="","",SUMIFS('3_Package_List'!$H$2:$H$5001,'3_Package_List'!$E$2:$E$5001,C1700,'3_Package_List'!$G$2:$G$5001,D1700))</f>
        <v/>
      </c>
      <c r="T1700" s="27">
        <f>IF(D1700="","",SUMIFS('3_Package_List'!$J$2:$J$5001,'3_Package_List'!$E$2:$E$5001,C1700,'3_Package_List'!$G$2:$G$5001,D1700))</f>
        <v/>
      </c>
      <c r="U1700" s="27">
        <f>IF(D1700="","",COUNTIFS('3_Package_List'!$E$2:$E$5001,C1700,'3_Package_List'!$G$2:$G$5001,D1700))</f>
        <v/>
      </c>
      <c r="V1700" s="27">
        <f>IF(D1700="","",IF(U1700=0,"Not listed yet",IF(AND(S1700=H1700,T1700=I1700,U1700=R1700),"OK","Mismatch")))</f>
        <v/>
      </c>
    </row>
    <row r="1701">
      <c r="A1701" s="25" t="n"/>
      <c r="B1701" s="25" t="n"/>
      <c r="C1701" s="26" t="n"/>
      <c r="D1701" s="26" t="n"/>
      <c r="E1701" s="26" t="n"/>
      <c r="F1701" s="26" t="n"/>
      <c r="G1701" s="25" t="n"/>
      <c r="H1701" s="25" t="n"/>
      <c r="I1701" s="25" t="n"/>
      <c r="J1701" s="25" t="n"/>
      <c r="K1701" s="25" t="n"/>
      <c r="L1701" s="27">
        <f>IF(D1701="","",MIN(INT(H1701/J1701),I1701))</f>
        <v/>
      </c>
      <c r="M1701" s="27">
        <f>IF(D1701="","",INT((H1701-L1701*J1701)/J1701))</f>
        <v/>
      </c>
      <c r="N1701" s="27">
        <f>IF(D1701="","",INT((I1701-L1701)/J1701))</f>
        <v/>
      </c>
      <c r="O1701" s="27">
        <f>IF(D1701="","",H1701-L1701*J1701-M1701*J1701)</f>
        <v/>
      </c>
      <c r="P1701" s="27">
        <f>IF(D1701="","",I1701-L1701-N1701*J1701)</f>
        <v/>
      </c>
      <c r="Q1701" s="27">
        <f>IF(D1701="","",IF(AND(O1701&gt;0,P1701&gt;0),IF(O1701+P1701&lt;=J1701,1,2),IF(O1701+P1701&gt;0,1,0)))</f>
        <v/>
      </c>
      <c r="R1701" s="27">
        <f>IF(D1701="","",L1701+M1701+N1701+Q1701)</f>
        <v/>
      </c>
      <c r="S1701" s="27">
        <f>IF(D1701="","",SUMIFS('3_Package_List'!$H$2:$H$5001,'3_Package_List'!$E$2:$E$5001,C1701,'3_Package_List'!$G$2:$G$5001,D1701))</f>
        <v/>
      </c>
      <c r="T1701" s="27">
        <f>IF(D1701="","",SUMIFS('3_Package_List'!$J$2:$J$5001,'3_Package_List'!$E$2:$E$5001,C1701,'3_Package_List'!$G$2:$G$5001,D1701))</f>
        <v/>
      </c>
      <c r="U1701" s="27">
        <f>IF(D1701="","",COUNTIFS('3_Package_List'!$E$2:$E$5001,C1701,'3_Package_List'!$G$2:$G$5001,D1701))</f>
        <v/>
      </c>
      <c r="V1701" s="27">
        <f>IF(D1701="","",IF(U1701=0,"Not listed yet",IF(AND(S1701=H1701,T1701=I1701,U1701=R1701),"OK","Mismatch")))</f>
        <v/>
      </c>
    </row>
    <row r="1702">
      <c r="A1702" s="25" t="n"/>
      <c r="B1702" s="25" t="n"/>
      <c r="C1702" s="26" t="n"/>
      <c r="D1702" s="26" t="n"/>
      <c r="E1702" s="26" t="n"/>
      <c r="F1702" s="26" t="n"/>
      <c r="G1702" s="25" t="n"/>
      <c r="H1702" s="25" t="n"/>
      <c r="I1702" s="25" t="n"/>
      <c r="J1702" s="25" t="n"/>
      <c r="K1702" s="25" t="n"/>
      <c r="L1702" s="27">
        <f>IF(D1702="","",MIN(INT(H1702/J1702),I1702))</f>
        <v/>
      </c>
      <c r="M1702" s="27">
        <f>IF(D1702="","",INT((H1702-L1702*J1702)/J1702))</f>
        <v/>
      </c>
      <c r="N1702" s="27">
        <f>IF(D1702="","",INT((I1702-L1702)/J1702))</f>
        <v/>
      </c>
      <c r="O1702" s="27">
        <f>IF(D1702="","",H1702-L1702*J1702-M1702*J1702)</f>
        <v/>
      </c>
      <c r="P1702" s="27">
        <f>IF(D1702="","",I1702-L1702-N1702*J1702)</f>
        <v/>
      </c>
      <c r="Q1702" s="27">
        <f>IF(D1702="","",IF(AND(O1702&gt;0,P1702&gt;0),IF(O1702+P1702&lt;=J1702,1,2),IF(O1702+P1702&gt;0,1,0)))</f>
        <v/>
      </c>
      <c r="R1702" s="27">
        <f>IF(D1702="","",L1702+M1702+N1702+Q1702)</f>
        <v/>
      </c>
      <c r="S1702" s="27">
        <f>IF(D1702="","",SUMIFS('3_Package_List'!$H$2:$H$5001,'3_Package_List'!$E$2:$E$5001,C1702,'3_Package_List'!$G$2:$G$5001,D1702))</f>
        <v/>
      </c>
      <c r="T1702" s="27">
        <f>IF(D1702="","",SUMIFS('3_Package_List'!$J$2:$J$5001,'3_Package_List'!$E$2:$E$5001,C1702,'3_Package_List'!$G$2:$G$5001,D1702))</f>
        <v/>
      </c>
      <c r="U1702" s="27">
        <f>IF(D1702="","",COUNTIFS('3_Package_List'!$E$2:$E$5001,C1702,'3_Package_List'!$G$2:$G$5001,D1702))</f>
        <v/>
      </c>
      <c r="V1702" s="27">
        <f>IF(D1702="","",IF(U1702=0,"Not listed yet",IF(AND(S1702=H1702,T1702=I1702,U1702=R1702),"OK","Mismatch")))</f>
        <v/>
      </c>
    </row>
    <row r="1703">
      <c r="A1703" s="25" t="n"/>
      <c r="B1703" s="25" t="n"/>
      <c r="C1703" s="26" t="n"/>
      <c r="D1703" s="26" t="n"/>
      <c r="E1703" s="26" t="n"/>
      <c r="F1703" s="26" t="n"/>
      <c r="G1703" s="25" t="n"/>
      <c r="H1703" s="25" t="n"/>
      <c r="I1703" s="25" t="n"/>
      <c r="J1703" s="25" t="n"/>
      <c r="K1703" s="25" t="n"/>
      <c r="L1703" s="27">
        <f>IF(D1703="","",MIN(INT(H1703/J1703),I1703))</f>
        <v/>
      </c>
      <c r="M1703" s="27">
        <f>IF(D1703="","",INT((H1703-L1703*J1703)/J1703))</f>
        <v/>
      </c>
      <c r="N1703" s="27">
        <f>IF(D1703="","",INT((I1703-L1703)/J1703))</f>
        <v/>
      </c>
      <c r="O1703" s="27">
        <f>IF(D1703="","",H1703-L1703*J1703-M1703*J1703)</f>
        <v/>
      </c>
      <c r="P1703" s="27">
        <f>IF(D1703="","",I1703-L1703-N1703*J1703)</f>
        <v/>
      </c>
      <c r="Q1703" s="27">
        <f>IF(D1703="","",IF(AND(O1703&gt;0,P1703&gt;0),IF(O1703+P1703&lt;=J1703,1,2),IF(O1703+P1703&gt;0,1,0)))</f>
        <v/>
      </c>
      <c r="R1703" s="27">
        <f>IF(D1703="","",L1703+M1703+N1703+Q1703)</f>
        <v/>
      </c>
      <c r="S1703" s="27">
        <f>IF(D1703="","",SUMIFS('3_Package_List'!$H$2:$H$5001,'3_Package_List'!$E$2:$E$5001,C1703,'3_Package_List'!$G$2:$G$5001,D1703))</f>
        <v/>
      </c>
      <c r="T1703" s="27">
        <f>IF(D1703="","",SUMIFS('3_Package_List'!$J$2:$J$5001,'3_Package_List'!$E$2:$E$5001,C1703,'3_Package_List'!$G$2:$G$5001,D1703))</f>
        <v/>
      </c>
      <c r="U1703" s="27">
        <f>IF(D1703="","",COUNTIFS('3_Package_List'!$E$2:$E$5001,C1703,'3_Package_List'!$G$2:$G$5001,D1703))</f>
        <v/>
      </c>
      <c r="V1703" s="27">
        <f>IF(D1703="","",IF(U1703=0,"Not listed yet",IF(AND(S1703=H1703,T1703=I1703,U1703=R1703),"OK","Mismatch")))</f>
        <v/>
      </c>
    </row>
    <row r="1704">
      <c r="A1704" s="25" t="n"/>
      <c r="B1704" s="25" t="n"/>
      <c r="C1704" s="26" t="n"/>
      <c r="D1704" s="26" t="n"/>
      <c r="E1704" s="26" t="n"/>
      <c r="F1704" s="26" t="n"/>
      <c r="G1704" s="25" t="n"/>
      <c r="H1704" s="25" t="n"/>
      <c r="I1704" s="25" t="n"/>
      <c r="J1704" s="25" t="n"/>
      <c r="K1704" s="25" t="n"/>
      <c r="L1704" s="27">
        <f>IF(D1704="","",MIN(INT(H1704/J1704),I1704))</f>
        <v/>
      </c>
      <c r="M1704" s="27">
        <f>IF(D1704="","",INT((H1704-L1704*J1704)/J1704))</f>
        <v/>
      </c>
      <c r="N1704" s="27">
        <f>IF(D1704="","",INT((I1704-L1704)/J1704))</f>
        <v/>
      </c>
      <c r="O1704" s="27">
        <f>IF(D1704="","",H1704-L1704*J1704-M1704*J1704)</f>
        <v/>
      </c>
      <c r="P1704" s="27">
        <f>IF(D1704="","",I1704-L1704-N1704*J1704)</f>
        <v/>
      </c>
      <c r="Q1704" s="27">
        <f>IF(D1704="","",IF(AND(O1704&gt;0,P1704&gt;0),IF(O1704+P1704&lt;=J1704,1,2),IF(O1704+P1704&gt;0,1,0)))</f>
        <v/>
      </c>
      <c r="R1704" s="27">
        <f>IF(D1704="","",L1704+M1704+N1704+Q1704)</f>
        <v/>
      </c>
      <c r="S1704" s="27">
        <f>IF(D1704="","",SUMIFS('3_Package_List'!$H$2:$H$5001,'3_Package_List'!$E$2:$E$5001,C1704,'3_Package_List'!$G$2:$G$5001,D1704))</f>
        <v/>
      </c>
      <c r="T1704" s="27">
        <f>IF(D1704="","",SUMIFS('3_Package_List'!$J$2:$J$5001,'3_Package_List'!$E$2:$E$5001,C1704,'3_Package_List'!$G$2:$G$5001,D1704))</f>
        <v/>
      </c>
      <c r="U1704" s="27">
        <f>IF(D1704="","",COUNTIFS('3_Package_List'!$E$2:$E$5001,C1704,'3_Package_List'!$G$2:$G$5001,D1704))</f>
        <v/>
      </c>
      <c r="V1704" s="27">
        <f>IF(D1704="","",IF(U1704=0,"Not listed yet",IF(AND(S1704=H1704,T1704=I1704,U1704=R1704),"OK","Mismatch")))</f>
        <v/>
      </c>
    </row>
    <row r="1705">
      <c r="A1705" s="25" t="n"/>
      <c r="B1705" s="25" t="n"/>
      <c r="C1705" s="26" t="n"/>
      <c r="D1705" s="26" t="n"/>
      <c r="E1705" s="26" t="n"/>
      <c r="F1705" s="26" t="n"/>
      <c r="G1705" s="25" t="n"/>
      <c r="H1705" s="25" t="n"/>
      <c r="I1705" s="25" t="n"/>
      <c r="J1705" s="25" t="n"/>
      <c r="K1705" s="25" t="n"/>
      <c r="L1705" s="27">
        <f>IF(D1705="","",MIN(INT(H1705/J1705),I1705))</f>
        <v/>
      </c>
      <c r="M1705" s="27">
        <f>IF(D1705="","",INT((H1705-L1705*J1705)/J1705))</f>
        <v/>
      </c>
      <c r="N1705" s="27">
        <f>IF(D1705="","",INT((I1705-L1705)/J1705))</f>
        <v/>
      </c>
      <c r="O1705" s="27">
        <f>IF(D1705="","",H1705-L1705*J1705-M1705*J1705)</f>
        <v/>
      </c>
      <c r="P1705" s="27">
        <f>IF(D1705="","",I1705-L1705-N1705*J1705)</f>
        <v/>
      </c>
      <c r="Q1705" s="27">
        <f>IF(D1705="","",IF(AND(O1705&gt;0,P1705&gt;0),IF(O1705+P1705&lt;=J1705,1,2),IF(O1705+P1705&gt;0,1,0)))</f>
        <v/>
      </c>
      <c r="R1705" s="27">
        <f>IF(D1705="","",L1705+M1705+N1705+Q1705)</f>
        <v/>
      </c>
      <c r="S1705" s="27">
        <f>IF(D1705="","",SUMIFS('3_Package_List'!$H$2:$H$5001,'3_Package_List'!$E$2:$E$5001,C1705,'3_Package_List'!$G$2:$G$5001,D1705))</f>
        <v/>
      </c>
      <c r="T1705" s="27">
        <f>IF(D1705="","",SUMIFS('3_Package_List'!$J$2:$J$5001,'3_Package_List'!$E$2:$E$5001,C1705,'3_Package_List'!$G$2:$G$5001,D1705))</f>
        <v/>
      </c>
      <c r="U1705" s="27">
        <f>IF(D1705="","",COUNTIFS('3_Package_List'!$E$2:$E$5001,C1705,'3_Package_List'!$G$2:$G$5001,D1705))</f>
        <v/>
      </c>
      <c r="V1705" s="27">
        <f>IF(D1705="","",IF(U1705=0,"Not listed yet",IF(AND(S1705=H1705,T1705=I1705,U1705=R1705),"OK","Mismatch")))</f>
        <v/>
      </c>
    </row>
    <row r="1706">
      <c r="A1706" s="25" t="n"/>
      <c r="B1706" s="25" t="n"/>
      <c r="C1706" s="26" t="n"/>
      <c r="D1706" s="26" t="n"/>
      <c r="E1706" s="26" t="n"/>
      <c r="F1706" s="26" t="n"/>
      <c r="G1706" s="25" t="n"/>
      <c r="H1706" s="25" t="n"/>
      <c r="I1706" s="25" t="n"/>
      <c r="J1706" s="25" t="n"/>
      <c r="K1706" s="25" t="n"/>
      <c r="L1706" s="27">
        <f>IF(D1706="","",MIN(INT(H1706/J1706),I1706))</f>
        <v/>
      </c>
      <c r="M1706" s="27">
        <f>IF(D1706="","",INT((H1706-L1706*J1706)/J1706))</f>
        <v/>
      </c>
      <c r="N1706" s="27">
        <f>IF(D1706="","",INT((I1706-L1706)/J1706))</f>
        <v/>
      </c>
      <c r="O1706" s="27">
        <f>IF(D1706="","",H1706-L1706*J1706-M1706*J1706)</f>
        <v/>
      </c>
      <c r="P1706" s="27">
        <f>IF(D1706="","",I1706-L1706-N1706*J1706)</f>
        <v/>
      </c>
      <c r="Q1706" s="27">
        <f>IF(D1706="","",IF(AND(O1706&gt;0,P1706&gt;0),IF(O1706+P1706&lt;=J1706,1,2),IF(O1706+P1706&gt;0,1,0)))</f>
        <v/>
      </c>
      <c r="R1706" s="27">
        <f>IF(D1706="","",L1706+M1706+N1706+Q1706)</f>
        <v/>
      </c>
      <c r="S1706" s="27">
        <f>IF(D1706="","",SUMIFS('3_Package_List'!$H$2:$H$5001,'3_Package_List'!$E$2:$E$5001,C1706,'3_Package_List'!$G$2:$G$5001,D1706))</f>
        <v/>
      </c>
      <c r="T1706" s="27">
        <f>IF(D1706="","",SUMIFS('3_Package_List'!$J$2:$J$5001,'3_Package_List'!$E$2:$E$5001,C1706,'3_Package_List'!$G$2:$G$5001,D1706))</f>
        <v/>
      </c>
      <c r="U1706" s="27">
        <f>IF(D1706="","",COUNTIFS('3_Package_List'!$E$2:$E$5001,C1706,'3_Package_List'!$G$2:$G$5001,D1706))</f>
        <v/>
      </c>
      <c r="V1706" s="27">
        <f>IF(D1706="","",IF(U1706=0,"Not listed yet",IF(AND(S1706=H1706,T1706=I1706,U1706=R1706),"OK","Mismatch")))</f>
        <v/>
      </c>
    </row>
    <row r="1707">
      <c r="A1707" s="25" t="n"/>
      <c r="B1707" s="25" t="n"/>
      <c r="C1707" s="26" t="n"/>
      <c r="D1707" s="26" t="n"/>
      <c r="E1707" s="26" t="n"/>
      <c r="F1707" s="26" t="n"/>
      <c r="G1707" s="25" t="n"/>
      <c r="H1707" s="25" t="n"/>
      <c r="I1707" s="25" t="n"/>
      <c r="J1707" s="25" t="n"/>
      <c r="K1707" s="25" t="n"/>
      <c r="L1707" s="27">
        <f>IF(D1707="","",MIN(INT(H1707/J1707),I1707))</f>
        <v/>
      </c>
      <c r="M1707" s="27">
        <f>IF(D1707="","",INT((H1707-L1707*J1707)/J1707))</f>
        <v/>
      </c>
      <c r="N1707" s="27">
        <f>IF(D1707="","",INT((I1707-L1707)/J1707))</f>
        <v/>
      </c>
      <c r="O1707" s="27">
        <f>IF(D1707="","",H1707-L1707*J1707-M1707*J1707)</f>
        <v/>
      </c>
      <c r="P1707" s="27">
        <f>IF(D1707="","",I1707-L1707-N1707*J1707)</f>
        <v/>
      </c>
      <c r="Q1707" s="27">
        <f>IF(D1707="","",IF(AND(O1707&gt;0,P1707&gt;0),IF(O1707+P1707&lt;=J1707,1,2),IF(O1707+P1707&gt;0,1,0)))</f>
        <v/>
      </c>
      <c r="R1707" s="27">
        <f>IF(D1707="","",L1707+M1707+N1707+Q1707)</f>
        <v/>
      </c>
      <c r="S1707" s="27">
        <f>IF(D1707="","",SUMIFS('3_Package_List'!$H$2:$H$5001,'3_Package_List'!$E$2:$E$5001,C1707,'3_Package_List'!$G$2:$G$5001,D1707))</f>
        <v/>
      </c>
      <c r="T1707" s="27">
        <f>IF(D1707="","",SUMIFS('3_Package_List'!$J$2:$J$5001,'3_Package_List'!$E$2:$E$5001,C1707,'3_Package_List'!$G$2:$G$5001,D1707))</f>
        <v/>
      </c>
      <c r="U1707" s="27">
        <f>IF(D1707="","",COUNTIFS('3_Package_List'!$E$2:$E$5001,C1707,'3_Package_List'!$G$2:$G$5001,D1707))</f>
        <v/>
      </c>
      <c r="V1707" s="27">
        <f>IF(D1707="","",IF(U1707=0,"Not listed yet",IF(AND(S1707=H1707,T1707=I1707,U1707=R1707),"OK","Mismatch")))</f>
        <v/>
      </c>
    </row>
    <row r="1708">
      <c r="A1708" s="25" t="n"/>
      <c r="B1708" s="25" t="n"/>
      <c r="C1708" s="26" t="n"/>
      <c r="D1708" s="26" t="n"/>
      <c r="E1708" s="26" t="n"/>
      <c r="F1708" s="26" t="n"/>
      <c r="G1708" s="25" t="n"/>
      <c r="H1708" s="25" t="n"/>
      <c r="I1708" s="25" t="n"/>
      <c r="J1708" s="25" t="n"/>
      <c r="K1708" s="25" t="n"/>
      <c r="L1708" s="27">
        <f>IF(D1708="","",MIN(INT(H1708/J1708),I1708))</f>
        <v/>
      </c>
      <c r="M1708" s="27">
        <f>IF(D1708="","",INT((H1708-L1708*J1708)/J1708))</f>
        <v/>
      </c>
      <c r="N1708" s="27">
        <f>IF(D1708="","",INT((I1708-L1708)/J1708))</f>
        <v/>
      </c>
      <c r="O1708" s="27">
        <f>IF(D1708="","",H1708-L1708*J1708-M1708*J1708)</f>
        <v/>
      </c>
      <c r="P1708" s="27">
        <f>IF(D1708="","",I1708-L1708-N1708*J1708)</f>
        <v/>
      </c>
      <c r="Q1708" s="27">
        <f>IF(D1708="","",IF(AND(O1708&gt;0,P1708&gt;0),IF(O1708+P1708&lt;=J1708,1,2),IF(O1708+P1708&gt;0,1,0)))</f>
        <v/>
      </c>
      <c r="R1708" s="27">
        <f>IF(D1708="","",L1708+M1708+N1708+Q1708)</f>
        <v/>
      </c>
      <c r="S1708" s="27">
        <f>IF(D1708="","",SUMIFS('3_Package_List'!$H$2:$H$5001,'3_Package_List'!$E$2:$E$5001,C1708,'3_Package_List'!$G$2:$G$5001,D1708))</f>
        <v/>
      </c>
      <c r="T1708" s="27">
        <f>IF(D1708="","",SUMIFS('3_Package_List'!$J$2:$J$5001,'3_Package_List'!$E$2:$E$5001,C1708,'3_Package_List'!$G$2:$G$5001,D1708))</f>
        <v/>
      </c>
      <c r="U1708" s="27">
        <f>IF(D1708="","",COUNTIFS('3_Package_List'!$E$2:$E$5001,C1708,'3_Package_List'!$G$2:$G$5001,D1708))</f>
        <v/>
      </c>
      <c r="V1708" s="27">
        <f>IF(D1708="","",IF(U1708=0,"Not listed yet",IF(AND(S1708=H1708,T1708=I1708,U1708=R1708),"OK","Mismatch")))</f>
        <v/>
      </c>
    </row>
    <row r="1709">
      <c r="A1709" s="25" t="n"/>
      <c r="B1709" s="25" t="n"/>
      <c r="C1709" s="26" t="n"/>
      <c r="D1709" s="26" t="n"/>
      <c r="E1709" s="26" t="n"/>
      <c r="F1709" s="26" t="n"/>
      <c r="G1709" s="25" t="n"/>
      <c r="H1709" s="25" t="n"/>
      <c r="I1709" s="25" t="n"/>
      <c r="J1709" s="25" t="n"/>
      <c r="K1709" s="25" t="n"/>
      <c r="L1709" s="27">
        <f>IF(D1709="","",MIN(INT(H1709/J1709),I1709))</f>
        <v/>
      </c>
      <c r="M1709" s="27">
        <f>IF(D1709="","",INT((H1709-L1709*J1709)/J1709))</f>
        <v/>
      </c>
      <c r="N1709" s="27">
        <f>IF(D1709="","",INT((I1709-L1709)/J1709))</f>
        <v/>
      </c>
      <c r="O1709" s="27">
        <f>IF(D1709="","",H1709-L1709*J1709-M1709*J1709)</f>
        <v/>
      </c>
      <c r="P1709" s="27">
        <f>IF(D1709="","",I1709-L1709-N1709*J1709)</f>
        <v/>
      </c>
      <c r="Q1709" s="27">
        <f>IF(D1709="","",IF(AND(O1709&gt;0,P1709&gt;0),IF(O1709+P1709&lt;=J1709,1,2),IF(O1709+P1709&gt;0,1,0)))</f>
        <v/>
      </c>
      <c r="R1709" s="27">
        <f>IF(D1709="","",L1709+M1709+N1709+Q1709)</f>
        <v/>
      </c>
      <c r="S1709" s="27">
        <f>IF(D1709="","",SUMIFS('3_Package_List'!$H$2:$H$5001,'3_Package_List'!$E$2:$E$5001,C1709,'3_Package_List'!$G$2:$G$5001,D1709))</f>
        <v/>
      </c>
      <c r="T1709" s="27">
        <f>IF(D1709="","",SUMIFS('3_Package_List'!$J$2:$J$5001,'3_Package_List'!$E$2:$E$5001,C1709,'3_Package_List'!$G$2:$G$5001,D1709))</f>
        <v/>
      </c>
      <c r="U1709" s="27">
        <f>IF(D1709="","",COUNTIFS('3_Package_List'!$E$2:$E$5001,C1709,'3_Package_List'!$G$2:$G$5001,D1709))</f>
        <v/>
      </c>
      <c r="V1709" s="27">
        <f>IF(D1709="","",IF(U1709=0,"Not listed yet",IF(AND(S1709=H1709,T1709=I1709,U1709=R1709),"OK","Mismatch")))</f>
        <v/>
      </c>
    </row>
    <row r="1710">
      <c r="A1710" s="25" t="n"/>
      <c r="B1710" s="25" t="n"/>
      <c r="C1710" s="26" t="n"/>
      <c r="D1710" s="26" t="n"/>
      <c r="E1710" s="26" t="n"/>
      <c r="F1710" s="26" t="n"/>
      <c r="G1710" s="25" t="n"/>
      <c r="H1710" s="25" t="n"/>
      <c r="I1710" s="25" t="n"/>
      <c r="J1710" s="25" t="n"/>
      <c r="K1710" s="25" t="n"/>
      <c r="L1710" s="27">
        <f>IF(D1710="","",MIN(INT(H1710/J1710),I1710))</f>
        <v/>
      </c>
      <c r="M1710" s="27">
        <f>IF(D1710="","",INT((H1710-L1710*J1710)/J1710))</f>
        <v/>
      </c>
      <c r="N1710" s="27">
        <f>IF(D1710="","",INT((I1710-L1710)/J1710))</f>
        <v/>
      </c>
      <c r="O1710" s="27">
        <f>IF(D1710="","",H1710-L1710*J1710-M1710*J1710)</f>
        <v/>
      </c>
      <c r="P1710" s="27">
        <f>IF(D1710="","",I1710-L1710-N1710*J1710)</f>
        <v/>
      </c>
      <c r="Q1710" s="27">
        <f>IF(D1710="","",IF(AND(O1710&gt;0,P1710&gt;0),IF(O1710+P1710&lt;=J1710,1,2),IF(O1710+P1710&gt;0,1,0)))</f>
        <v/>
      </c>
      <c r="R1710" s="27">
        <f>IF(D1710="","",L1710+M1710+N1710+Q1710)</f>
        <v/>
      </c>
      <c r="S1710" s="27">
        <f>IF(D1710="","",SUMIFS('3_Package_List'!$H$2:$H$5001,'3_Package_List'!$E$2:$E$5001,C1710,'3_Package_List'!$G$2:$G$5001,D1710))</f>
        <v/>
      </c>
      <c r="T1710" s="27">
        <f>IF(D1710="","",SUMIFS('3_Package_List'!$J$2:$J$5001,'3_Package_List'!$E$2:$E$5001,C1710,'3_Package_List'!$G$2:$G$5001,D1710))</f>
        <v/>
      </c>
      <c r="U1710" s="27">
        <f>IF(D1710="","",COUNTIFS('3_Package_List'!$E$2:$E$5001,C1710,'3_Package_List'!$G$2:$G$5001,D1710))</f>
        <v/>
      </c>
      <c r="V1710" s="27">
        <f>IF(D1710="","",IF(U1710=0,"Not listed yet",IF(AND(S1710=H1710,T1710=I1710,U1710=R1710),"OK","Mismatch")))</f>
        <v/>
      </c>
    </row>
    <row r="1711">
      <c r="A1711" s="25" t="n"/>
      <c r="B1711" s="25" t="n"/>
      <c r="C1711" s="26" t="n"/>
      <c r="D1711" s="26" t="n"/>
      <c r="E1711" s="26" t="n"/>
      <c r="F1711" s="26" t="n"/>
      <c r="G1711" s="25" t="n"/>
      <c r="H1711" s="25" t="n"/>
      <c r="I1711" s="25" t="n"/>
      <c r="J1711" s="25" t="n"/>
      <c r="K1711" s="25" t="n"/>
      <c r="L1711" s="27">
        <f>IF(D1711="","",MIN(INT(H1711/J1711),I1711))</f>
        <v/>
      </c>
      <c r="M1711" s="27">
        <f>IF(D1711="","",INT((H1711-L1711*J1711)/J1711))</f>
        <v/>
      </c>
      <c r="N1711" s="27">
        <f>IF(D1711="","",INT((I1711-L1711)/J1711))</f>
        <v/>
      </c>
      <c r="O1711" s="27">
        <f>IF(D1711="","",H1711-L1711*J1711-M1711*J1711)</f>
        <v/>
      </c>
      <c r="P1711" s="27">
        <f>IF(D1711="","",I1711-L1711-N1711*J1711)</f>
        <v/>
      </c>
      <c r="Q1711" s="27">
        <f>IF(D1711="","",IF(AND(O1711&gt;0,P1711&gt;0),IF(O1711+P1711&lt;=J1711,1,2),IF(O1711+P1711&gt;0,1,0)))</f>
        <v/>
      </c>
      <c r="R1711" s="27">
        <f>IF(D1711="","",L1711+M1711+N1711+Q1711)</f>
        <v/>
      </c>
      <c r="S1711" s="27">
        <f>IF(D1711="","",SUMIFS('3_Package_List'!$H$2:$H$5001,'3_Package_List'!$E$2:$E$5001,C1711,'3_Package_List'!$G$2:$G$5001,D1711))</f>
        <v/>
      </c>
      <c r="T1711" s="27">
        <f>IF(D1711="","",SUMIFS('3_Package_List'!$J$2:$J$5001,'3_Package_List'!$E$2:$E$5001,C1711,'3_Package_List'!$G$2:$G$5001,D1711))</f>
        <v/>
      </c>
      <c r="U1711" s="27">
        <f>IF(D1711="","",COUNTIFS('3_Package_List'!$E$2:$E$5001,C1711,'3_Package_List'!$G$2:$G$5001,D1711))</f>
        <v/>
      </c>
      <c r="V1711" s="27">
        <f>IF(D1711="","",IF(U1711=0,"Not listed yet",IF(AND(S1711=H1711,T1711=I1711,U1711=R1711),"OK","Mismatch")))</f>
        <v/>
      </c>
    </row>
    <row r="1712">
      <c r="A1712" s="25" t="n"/>
      <c r="B1712" s="25" t="n"/>
      <c r="C1712" s="26" t="n"/>
      <c r="D1712" s="26" t="n"/>
      <c r="E1712" s="26" t="n"/>
      <c r="F1712" s="26" t="n"/>
      <c r="G1712" s="25" t="n"/>
      <c r="H1712" s="25" t="n"/>
      <c r="I1712" s="25" t="n"/>
      <c r="J1712" s="25" t="n"/>
      <c r="K1712" s="25" t="n"/>
      <c r="L1712" s="27">
        <f>IF(D1712="","",MIN(INT(H1712/J1712),I1712))</f>
        <v/>
      </c>
      <c r="M1712" s="27">
        <f>IF(D1712="","",INT((H1712-L1712*J1712)/J1712))</f>
        <v/>
      </c>
      <c r="N1712" s="27">
        <f>IF(D1712="","",INT((I1712-L1712)/J1712))</f>
        <v/>
      </c>
      <c r="O1712" s="27">
        <f>IF(D1712="","",H1712-L1712*J1712-M1712*J1712)</f>
        <v/>
      </c>
      <c r="P1712" s="27">
        <f>IF(D1712="","",I1712-L1712-N1712*J1712)</f>
        <v/>
      </c>
      <c r="Q1712" s="27">
        <f>IF(D1712="","",IF(AND(O1712&gt;0,P1712&gt;0),IF(O1712+P1712&lt;=J1712,1,2),IF(O1712+P1712&gt;0,1,0)))</f>
        <v/>
      </c>
      <c r="R1712" s="27">
        <f>IF(D1712="","",L1712+M1712+N1712+Q1712)</f>
        <v/>
      </c>
      <c r="S1712" s="27">
        <f>IF(D1712="","",SUMIFS('3_Package_List'!$H$2:$H$5001,'3_Package_List'!$E$2:$E$5001,C1712,'3_Package_List'!$G$2:$G$5001,D1712))</f>
        <v/>
      </c>
      <c r="T1712" s="27">
        <f>IF(D1712="","",SUMIFS('3_Package_List'!$J$2:$J$5001,'3_Package_List'!$E$2:$E$5001,C1712,'3_Package_List'!$G$2:$G$5001,D1712))</f>
        <v/>
      </c>
      <c r="U1712" s="27">
        <f>IF(D1712="","",COUNTIFS('3_Package_List'!$E$2:$E$5001,C1712,'3_Package_List'!$G$2:$G$5001,D1712))</f>
        <v/>
      </c>
      <c r="V1712" s="27">
        <f>IF(D1712="","",IF(U1712=0,"Not listed yet",IF(AND(S1712=H1712,T1712=I1712,U1712=R1712),"OK","Mismatch")))</f>
        <v/>
      </c>
    </row>
    <row r="1713">
      <c r="A1713" s="25" t="n"/>
      <c r="B1713" s="25" t="n"/>
      <c r="C1713" s="26" t="n"/>
      <c r="D1713" s="26" t="n"/>
      <c r="E1713" s="26" t="n"/>
      <c r="F1713" s="26" t="n"/>
      <c r="G1713" s="25" t="n"/>
      <c r="H1713" s="25" t="n"/>
      <c r="I1713" s="25" t="n"/>
      <c r="J1713" s="25" t="n"/>
      <c r="K1713" s="25" t="n"/>
      <c r="L1713" s="27">
        <f>IF(D1713="","",MIN(INT(H1713/J1713),I1713))</f>
        <v/>
      </c>
      <c r="M1713" s="27">
        <f>IF(D1713="","",INT((H1713-L1713*J1713)/J1713))</f>
        <v/>
      </c>
      <c r="N1713" s="27">
        <f>IF(D1713="","",INT((I1713-L1713)/J1713))</f>
        <v/>
      </c>
      <c r="O1713" s="27">
        <f>IF(D1713="","",H1713-L1713*J1713-M1713*J1713)</f>
        <v/>
      </c>
      <c r="P1713" s="27">
        <f>IF(D1713="","",I1713-L1713-N1713*J1713)</f>
        <v/>
      </c>
      <c r="Q1713" s="27">
        <f>IF(D1713="","",IF(AND(O1713&gt;0,P1713&gt;0),IF(O1713+P1713&lt;=J1713,1,2),IF(O1713+P1713&gt;0,1,0)))</f>
        <v/>
      </c>
      <c r="R1713" s="27">
        <f>IF(D1713="","",L1713+M1713+N1713+Q1713)</f>
        <v/>
      </c>
      <c r="S1713" s="27">
        <f>IF(D1713="","",SUMIFS('3_Package_List'!$H$2:$H$5001,'3_Package_List'!$E$2:$E$5001,C1713,'3_Package_List'!$G$2:$G$5001,D1713))</f>
        <v/>
      </c>
      <c r="T1713" s="27">
        <f>IF(D1713="","",SUMIFS('3_Package_List'!$J$2:$J$5001,'3_Package_List'!$E$2:$E$5001,C1713,'3_Package_List'!$G$2:$G$5001,D1713))</f>
        <v/>
      </c>
      <c r="U1713" s="27">
        <f>IF(D1713="","",COUNTIFS('3_Package_List'!$E$2:$E$5001,C1713,'3_Package_List'!$G$2:$G$5001,D1713))</f>
        <v/>
      </c>
      <c r="V1713" s="27">
        <f>IF(D1713="","",IF(U1713=0,"Not listed yet",IF(AND(S1713=H1713,T1713=I1713,U1713=R1713),"OK","Mismatch")))</f>
        <v/>
      </c>
    </row>
    <row r="1714">
      <c r="A1714" s="25" t="n"/>
      <c r="B1714" s="25" t="n"/>
      <c r="C1714" s="26" t="n"/>
      <c r="D1714" s="26" t="n"/>
      <c r="E1714" s="26" t="n"/>
      <c r="F1714" s="26" t="n"/>
      <c r="G1714" s="25" t="n"/>
      <c r="H1714" s="25" t="n"/>
      <c r="I1714" s="25" t="n"/>
      <c r="J1714" s="25" t="n"/>
      <c r="K1714" s="25" t="n"/>
      <c r="L1714" s="27">
        <f>IF(D1714="","",MIN(INT(H1714/J1714),I1714))</f>
        <v/>
      </c>
      <c r="M1714" s="27">
        <f>IF(D1714="","",INT((H1714-L1714*J1714)/J1714))</f>
        <v/>
      </c>
      <c r="N1714" s="27">
        <f>IF(D1714="","",INT((I1714-L1714)/J1714))</f>
        <v/>
      </c>
      <c r="O1714" s="27">
        <f>IF(D1714="","",H1714-L1714*J1714-M1714*J1714)</f>
        <v/>
      </c>
      <c r="P1714" s="27">
        <f>IF(D1714="","",I1714-L1714-N1714*J1714)</f>
        <v/>
      </c>
      <c r="Q1714" s="27">
        <f>IF(D1714="","",IF(AND(O1714&gt;0,P1714&gt;0),IF(O1714+P1714&lt;=J1714,1,2),IF(O1714+P1714&gt;0,1,0)))</f>
        <v/>
      </c>
      <c r="R1714" s="27">
        <f>IF(D1714="","",L1714+M1714+N1714+Q1714)</f>
        <v/>
      </c>
      <c r="S1714" s="27">
        <f>IF(D1714="","",SUMIFS('3_Package_List'!$H$2:$H$5001,'3_Package_List'!$E$2:$E$5001,C1714,'3_Package_List'!$G$2:$G$5001,D1714))</f>
        <v/>
      </c>
      <c r="T1714" s="27">
        <f>IF(D1714="","",SUMIFS('3_Package_List'!$J$2:$J$5001,'3_Package_List'!$E$2:$E$5001,C1714,'3_Package_List'!$G$2:$G$5001,D1714))</f>
        <v/>
      </c>
      <c r="U1714" s="27">
        <f>IF(D1714="","",COUNTIFS('3_Package_List'!$E$2:$E$5001,C1714,'3_Package_List'!$G$2:$G$5001,D1714))</f>
        <v/>
      </c>
      <c r="V1714" s="27">
        <f>IF(D1714="","",IF(U1714=0,"Not listed yet",IF(AND(S1714=H1714,T1714=I1714,U1714=R1714),"OK","Mismatch")))</f>
        <v/>
      </c>
    </row>
    <row r="1715">
      <c r="A1715" s="25" t="n"/>
      <c r="B1715" s="25" t="n"/>
      <c r="C1715" s="26" t="n"/>
      <c r="D1715" s="26" t="n"/>
      <c r="E1715" s="26" t="n"/>
      <c r="F1715" s="26" t="n"/>
      <c r="G1715" s="25" t="n"/>
      <c r="H1715" s="25" t="n"/>
      <c r="I1715" s="25" t="n"/>
      <c r="J1715" s="25" t="n"/>
      <c r="K1715" s="25" t="n"/>
      <c r="L1715" s="27">
        <f>IF(D1715="","",MIN(INT(H1715/J1715),I1715))</f>
        <v/>
      </c>
      <c r="M1715" s="27">
        <f>IF(D1715="","",INT((H1715-L1715*J1715)/J1715))</f>
        <v/>
      </c>
      <c r="N1715" s="27">
        <f>IF(D1715="","",INT((I1715-L1715)/J1715))</f>
        <v/>
      </c>
      <c r="O1715" s="27">
        <f>IF(D1715="","",H1715-L1715*J1715-M1715*J1715)</f>
        <v/>
      </c>
      <c r="P1715" s="27">
        <f>IF(D1715="","",I1715-L1715-N1715*J1715)</f>
        <v/>
      </c>
      <c r="Q1715" s="27">
        <f>IF(D1715="","",IF(AND(O1715&gt;0,P1715&gt;0),IF(O1715+P1715&lt;=J1715,1,2),IF(O1715+P1715&gt;0,1,0)))</f>
        <v/>
      </c>
      <c r="R1715" s="27">
        <f>IF(D1715="","",L1715+M1715+N1715+Q1715)</f>
        <v/>
      </c>
      <c r="S1715" s="27">
        <f>IF(D1715="","",SUMIFS('3_Package_List'!$H$2:$H$5001,'3_Package_List'!$E$2:$E$5001,C1715,'3_Package_List'!$G$2:$G$5001,D1715))</f>
        <v/>
      </c>
      <c r="T1715" s="27">
        <f>IF(D1715="","",SUMIFS('3_Package_List'!$J$2:$J$5001,'3_Package_List'!$E$2:$E$5001,C1715,'3_Package_List'!$G$2:$G$5001,D1715))</f>
        <v/>
      </c>
      <c r="U1715" s="27">
        <f>IF(D1715="","",COUNTIFS('3_Package_List'!$E$2:$E$5001,C1715,'3_Package_List'!$G$2:$G$5001,D1715))</f>
        <v/>
      </c>
      <c r="V1715" s="27">
        <f>IF(D1715="","",IF(U1715=0,"Not listed yet",IF(AND(S1715=H1715,T1715=I1715,U1715=R1715),"OK","Mismatch")))</f>
        <v/>
      </c>
    </row>
    <row r="1716">
      <c r="A1716" s="25" t="n"/>
      <c r="B1716" s="25" t="n"/>
      <c r="C1716" s="26" t="n"/>
      <c r="D1716" s="26" t="n"/>
      <c r="E1716" s="26" t="n"/>
      <c r="F1716" s="26" t="n"/>
      <c r="G1716" s="25" t="n"/>
      <c r="H1716" s="25" t="n"/>
      <c r="I1716" s="25" t="n"/>
      <c r="J1716" s="25" t="n"/>
      <c r="K1716" s="25" t="n"/>
      <c r="L1716" s="27">
        <f>IF(D1716="","",MIN(INT(H1716/J1716),I1716))</f>
        <v/>
      </c>
      <c r="M1716" s="27">
        <f>IF(D1716="","",INT((H1716-L1716*J1716)/J1716))</f>
        <v/>
      </c>
      <c r="N1716" s="27">
        <f>IF(D1716="","",INT((I1716-L1716)/J1716))</f>
        <v/>
      </c>
      <c r="O1716" s="27">
        <f>IF(D1716="","",H1716-L1716*J1716-M1716*J1716)</f>
        <v/>
      </c>
      <c r="P1716" s="27">
        <f>IF(D1716="","",I1716-L1716-N1716*J1716)</f>
        <v/>
      </c>
      <c r="Q1716" s="27">
        <f>IF(D1716="","",IF(AND(O1716&gt;0,P1716&gt;0),IF(O1716+P1716&lt;=J1716,1,2),IF(O1716+P1716&gt;0,1,0)))</f>
        <v/>
      </c>
      <c r="R1716" s="27">
        <f>IF(D1716="","",L1716+M1716+N1716+Q1716)</f>
        <v/>
      </c>
      <c r="S1716" s="27">
        <f>IF(D1716="","",SUMIFS('3_Package_List'!$H$2:$H$5001,'3_Package_List'!$E$2:$E$5001,C1716,'3_Package_List'!$G$2:$G$5001,D1716))</f>
        <v/>
      </c>
      <c r="T1716" s="27">
        <f>IF(D1716="","",SUMIFS('3_Package_List'!$J$2:$J$5001,'3_Package_List'!$E$2:$E$5001,C1716,'3_Package_List'!$G$2:$G$5001,D1716))</f>
        <v/>
      </c>
      <c r="U1716" s="27">
        <f>IF(D1716="","",COUNTIFS('3_Package_List'!$E$2:$E$5001,C1716,'3_Package_List'!$G$2:$G$5001,D1716))</f>
        <v/>
      </c>
      <c r="V1716" s="27">
        <f>IF(D1716="","",IF(U1716=0,"Not listed yet",IF(AND(S1716=H1716,T1716=I1716,U1716=R1716),"OK","Mismatch")))</f>
        <v/>
      </c>
    </row>
    <row r="1717">
      <c r="A1717" s="25" t="n"/>
      <c r="B1717" s="25" t="n"/>
      <c r="C1717" s="26" t="n"/>
      <c r="D1717" s="26" t="n"/>
      <c r="E1717" s="26" t="n"/>
      <c r="F1717" s="26" t="n"/>
      <c r="G1717" s="25" t="n"/>
      <c r="H1717" s="25" t="n"/>
      <c r="I1717" s="25" t="n"/>
      <c r="J1717" s="25" t="n"/>
      <c r="K1717" s="25" t="n"/>
      <c r="L1717" s="27">
        <f>IF(D1717="","",MIN(INT(H1717/J1717),I1717))</f>
        <v/>
      </c>
      <c r="M1717" s="27">
        <f>IF(D1717="","",INT((H1717-L1717*J1717)/J1717))</f>
        <v/>
      </c>
      <c r="N1717" s="27">
        <f>IF(D1717="","",INT((I1717-L1717)/J1717))</f>
        <v/>
      </c>
      <c r="O1717" s="27">
        <f>IF(D1717="","",H1717-L1717*J1717-M1717*J1717)</f>
        <v/>
      </c>
      <c r="P1717" s="27">
        <f>IF(D1717="","",I1717-L1717-N1717*J1717)</f>
        <v/>
      </c>
      <c r="Q1717" s="27">
        <f>IF(D1717="","",IF(AND(O1717&gt;0,P1717&gt;0),IF(O1717+P1717&lt;=J1717,1,2),IF(O1717+P1717&gt;0,1,0)))</f>
        <v/>
      </c>
      <c r="R1717" s="27">
        <f>IF(D1717="","",L1717+M1717+N1717+Q1717)</f>
        <v/>
      </c>
      <c r="S1717" s="27">
        <f>IF(D1717="","",SUMIFS('3_Package_List'!$H$2:$H$5001,'3_Package_List'!$E$2:$E$5001,C1717,'3_Package_List'!$G$2:$G$5001,D1717))</f>
        <v/>
      </c>
      <c r="T1717" s="27">
        <f>IF(D1717="","",SUMIFS('3_Package_List'!$J$2:$J$5001,'3_Package_List'!$E$2:$E$5001,C1717,'3_Package_List'!$G$2:$G$5001,D1717))</f>
        <v/>
      </c>
      <c r="U1717" s="27">
        <f>IF(D1717="","",COUNTIFS('3_Package_List'!$E$2:$E$5001,C1717,'3_Package_List'!$G$2:$G$5001,D1717))</f>
        <v/>
      </c>
      <c r="V1717" s="27">
        <f>IF(D1717="","",IF(U1717=0,"Not listed yet",IF(AND(S1717=H1717,T1717=I1717,U1717=R1717),"OK","Mismatch")))</f>
        <v/>
      </c>
    </row>
    <row r="1718">
      <c r="A1718" s="25" t="n"/>
      <c r="B1718" s="25" t="n"/>
      <c r="C1718" s="26" t="n"/>
      <c r="D1718" s="26" t="n"/>
      <c r="E1718" s="26" t="n"/>
      <c r="F1718" s="26" t="n"/>
      <c r="G1718" s="25" t="n"/>
      <c r="H1718" s="25" t="n"/>
      <c r="I1718" s="25" t="n"/>
      <c r="J1718" s="25" t="n"/>
      <c r="K1718" s="25" t="n"/>
      <c r="L1718" s="27">
        <f>IF(D1718="","",MIN(INT(H1718/J1718),I1718))</f>
        <v/>
      </c>
      <c r="M1718" s="27">
        <f>IF(D1718="","",INT((H1718-L1718*J1718)/J1718))</f>
        <v/>
      </c>
      <c r="N1718" s="27">
        <f>IF(D1718="","",INT((I1718-L1718)/J1718))</f>
        <v/>
      </c>
      <c r="O1718" s="27">
        <f>IF(D1718="","",H1718-L1718*J1718-M1718*J1718)</f>
        <v/>
      </c>
      <c r="P1718" s="27">
        <f>IF(D1718="","",I1718-L1718-N1718*J1718)</f>
        <v/>
      </c>
      <c r="Q1718" s="27">
        <f>IF(D1718="","",IF(AND(O1718&gt;0,P1718&gt;0),IF(O1718+P1718&lt;=J1718,1,2),IF(O1718+P1718&gt;0,1,0)))</f>
        <v/>
      </c>
      <c r="R1718" s="27">
        <f>IF(D1718="","",L1718+M1718+N1718+Q1718)</f>
        <v/>
      </c>
      <c r="S1718" s="27">
        <f>IF(D1718="","",SUMIFS('3_Package_List'!$H$2:$H$5001,'3_Package_List'!$E$2:$E$5001,C1718,'3_Package_List'!$G$2:$G$5001,D1718))</f>
        <v/>
      </c>
      <c r="T1718" s="27">
        <f>IF(D1718="","",SUMIFS('3_Package_List'!$J$2:$J$5001,'3_Package_List'!$E$2:$E$5001,C1718,'3_Package_List'!$G$2:$G$5001,D1718))</f>
        <v/>
      </c>
      <c r="U1718" s="27">
        <f>IF(D1718="","",COUNTIFS('3_Package_List'!$E$2:$E$5001,C1718,'3_Package_List'!$G$2:$G$5001,D1718))</f>
        <v/>
      </c>
      <c r="V1718" s="27">
        <f>IF(D1718="","",IF(U1718=0,"Not listed yet",IF(AND(S1718=H1718,T1718=I1718,U1718=R1718),"OK","Mismatch")))</f>
        <v/>
      </c>
    </row>
    <row r="1719">
      <c r="A1719" s="25" t="n"/>
      <c r="B1719" s="25" t="n"/>
      <c r="C1719" s="26" t="n"/>
      <c r="D1719" s="26" t="n"/>
      <c r="E1719" s="26" t="n"/>
      <c r="F1719" s="26" t="n"/>
      <c r="G1719" s="25" t="n"/>
      <c r="H1719" s="25" t="n"/>
      <c r="I1719" s="25" t="n"/>
      <c r="J1719" s="25" t="n"/>
      <c r="K1719" s="25" t="n"/>
      <c r="L1719" s="27">
        <f>IF(D1719="","",MIN(INT(H1719/J1719),I1719))</f>
        <v/>
      </c>
      <c r="M1719" s="27">
        <f>IF(D1719="","",INT((H1719-L1719*J1719)/J1719))</f>
        <v/>
      </c>
      <c r="N1719" s="27">
        <f>IF(D1719="","",INT((I1719-L1719)/J1719))</f>
        <v/>
      </c>
      <c r="O1719" s="27">
        <f>IF(D1719="","",H1719-L1719*J1719-M1719*J1719)</f>
        <v/>
      </c>
      <c r="P1719" s="27">
        <f>IF(D1719="","",I1719-L1719-N1719*J1719)</f>
        <v/>
      </c>
      <c r="Q1719" s="27">
        <f>IF(D1719="","",IF(AND(O1719&gt;0,P1719&gt;0),IF(O1719+P1719&lt;=J1719,1,2),IF(O1719+P1719&gt;0,1,0)))</f>
        <v/>
      </c>
      <c r="R1719" s="27">
        <f>IF(D1719="","",L1719+M1719+N1719+Q1719)</f>
        <v/>
      </c>
      <c r="S1719" s="27">
        <f>IF(D1719="","",SUMIFS('3_Package_List'!$H$2:$H$5001,'3_Package_List'!$E$2:$E$5001,C1719,'3_Package_List'!$G$2:$G$5001,D1719))</f>
        <v/>
      </c>
      <c r="T1719" s="27">
        <f>IF(D1719="","",SUMIFS('3_Package_List'!$J$2:$J$5001,'3_Package_List'!$E$2:$E$5001,C1719,'3_Package_List'!$G$2:$G$5001,D1719))</f>
        <v/>
      </c>
      <c r="U1719" s="27">
        <f>IF(D1719="","",COUNTIFS('3_Package_List'!$E$2:$E$5001,C1719,'3_Package_List'!$G$2:$G$5001,D1719))</f>
        <v/>
      </c>
      <c r="V1719" s="27">
        <f>IF(D1719="","",IF(U1719=0,"Not listed yet",IF(AND(S1719=H1719,T1719=I1719,U1719=R1719),"OK","Mismatch")))</f>
        <v/>
      </c>
    </row>
    <row r="1720">
      <c r="A1720" s="25" t="n"/>
      <c r="B1720" s="25" t="n"/>
      <c r="C1720" s="26" t="n"/>
      <c r="D1720" s="26" t="n"/>
      <c r="E1720" s="26" t="n"/>
      <c r="F1720" s="26" t="n"/>
      <c r="G1720" s="25" t="n"/>
      <c r="H1720" s="25" t="n"/>
      <c r="I1720" s="25" t="n"/>
      <c r="J1720" s="25" t="n"/>
      <c r="K1720" s="25" t="n"/>
      <c r="L1720" s="27">
        <f>IF(D1720="","",MIN(INT(H1720/J1720),I1720))</f>
        <v/>
      </c>
      <c r="M1720" s="27">
        <f>IF(D1720="","",INT((H1720-L1720*J1720)/J1720))</f>
        <v/>
      </c>
      <c r="N1720" s="27">
        <f>IF(D1720="","",INT((I1720-L1720)/J1720))</f>
        <v/>
      </c>
      <c r="O1720" s="27">
        <f>IF(D1720="","",H1720-L1720*J1720-M1720*J1720)</f>
        <v/>
      </c>
      <c r="P1720" s="27">
        <f>IF(D1720="","",I1720-L1720-N1720*J1720)</f>
        <v/>
      </c>
      <c r="Q1720" s="27">
        <f>IF(D1720="","",IF(AND(O1720&gt;0,P1720&gt;0),IF(O1720+P1720&lt;=J1720,1,2),IF(O1720+P1720&gt;0,1,0)))</f>
        <v/>
      </c>
      <c r="R1720" s="27">
        <f>IF(D1720="","",L1720+M1720+N1720+Q1720)</f>
        <v/>
      </c>
      <c r="S1720" s="27">
        <f>IF(D1720="","",SUMIFS('3_Package_List'!$H$2:$H$5001,'3_Package_List'!$E$2:$E$5001,C1720,'3_Package_List'!$G$2:$G$5001,D1720))</f>
        <v/>
      </c>
      <c r="T1720" s="27">
        <f>IF(D1720="","",SUMIFS('3_Package_List'!$J$2:$J$5001,'3_Package_List'!$E$2:$E$5001,C1720,'3_Package_List'!$G$2:$G$5001,D1720))</f>
        <v/>
      </c>
      <c r="U1720" s="27">
        <f>IF(D1720="","",COUNTIFS('3_Package_List'!$E$2:$E$5001,C1720,'3_Package_List'!$G$2:$G$5001,D1720))</f>
        <v/>
      </c>
      <c r="V1720" s="27">
        <f>IF(D1720="","",IF(U1720=0,"Not listed yet",IF(AND(S1720=H1720,T1720=I1720,U1720=R1720),"OK","Mismatch")))</f>
        <v/>
      </c>
    </row>
    <row r="1721">
      <c r="A1721" s="25" t="n"/>
      <c r="B1721" s="25" t="n"/>
      <c r="C1721" s="26" t="n"/>
      <c r="D1721" s="26" t="n"/>
      <c r="E1721" s="26" t="n"/>
      <c r="F1721" s="26" t="n"/>
      <c r="G1721" s="25" t="n"/>
      <c r="H1721" s="25" t="n"/>
      <c r="I1721" s="25" t="n"/>
      <c r="J1721" s="25" t="n"/>
      <c r="K1721" s="25" t="n"/>
      <c r="L1721" s="27">
        <f>IF(D1721="","",MIN(INT(H1721/J1721),I1721))</f>
        <v/>
      </c>
      <c r="M1721" s="27">
        <f>IF(D1721="","",INT((H1721-L1721*J1721)/J1721))</f>
        <v/>
      </c>
      <c r="N1721" s="27">
        <f>IF(D1721="","",INT((I1721-L1721)/J1721))</f>
        <v/>
      </c>
      <c r="O1721" s="27">
        <f>IF(D1721="","",H1721-L1721*J1721-M1721*J1721)</f>
        <v/>
      </c>
      <c r="P1721" s="27">
        <f>IF(D1721="","",I1721-L1721-N1721*J1721)</f>
        <v/>
      </c>
      <c r="Q1721" s="27">
        <f>IF(D1721="","",IF(AND(O1721&gt;0,P1721&gt;0),IF(O1721+P1721&lt;=J1721,1,2),IF(O1721+P1721&gt;0,1,0)))</f>
        <v/>
      </c>
      <c r="R1721" s="27">
        <f>IF(D1721="","",L1721+M1721+N1721+Q1721)</f>
        <v/>
      </c>
      <c r="S1721" s="27">
        <f>IF(D1721="","",SUMIFS('3_Package_List'!$H$2:$H$5001,'3_Package_List'!$E$2:$E$5001,C1721,'3_Package_List'!$G$2:$G$5001,D1721))</f>
        <v/>
      </c>
      <c r="T1721" s="27">
        <f>IF(D1721="","",SUMIFS('3_Package_List'!$J$2:$J$5001,'3_Package_List'!$E$2:$E$5001,C1721,'3_Package_List'!$G$2:$G$5001,D1721))</f>
        <v/>
      </c>
      <c r="U1721" s="27">
        <f>IF(D1721="","",COUNTIFS('3_Package_List'!$E$2:$E$5001,C1721,'3_Package_List'!$G$2:$G$5001,D1721))</f>
        <v/>
      </c>
      <c r="V1721" s="27">
        <f>IF(D1721="","",IF(U1721=0,"Not listed yet",IF(AND(S1721=H1721,T1721=I1721,U1721=R1721),"OK","Mismatch")))</f>
        <v/>
      </c>
    </row>
    <row r="1722">
      <c r="A1722" s="25" t="n"/>
      <c r="B1722" s="25" t="n"/>
      <c r="C1722" s="26" t="n"/>
      <c r="D1722" s="26" t="n"/>
      <c r="E1722" s="26" t="n"/>
      <c r="F1722" s="26" t="n"/>
      <c r="G1722" s="25" t="n"/>
      <c r="H1722" s="25" t="n"/>
      <c r="I1722" s="25" t="n"/>
      <c r="J1722" s="25" t="n"/>
      <c r="K1722" s="25" t="n"/>
      <c r="L1722" s="27">
        <f>IF(D1722="","",MIN(INT(H1722/J1722),I1722))</f>
        <v/>
      </c>
      <c r="M1722" s="27">
        <f>IF(D1722="","",INT((H1722-L1722*J1722)/J1722))</f>
        <v/>
      </c>
      <c r="N1722" s="27">
        <f>IF(D1722="","",INT((I1722-L1722)/J1722))</f>
        <v/>
      </c>
      <c r="O1722" s="27">
        <f>IF(D1722="","",H1722-L1722*J1722-M1722*J1722)</f>
        <v/>
      </c>
      <c r="P1722" s="27">
        <f>IF(D1722="","",I1722-L1722-N1722*J1722)</f>
        <v/>
      </c>
      <c r="Q1722" s="27">
        <f>IF(D1722="","",IF(AND(O1722&gt;0,P1722&gt;0),IF(O1722+P1722&lt;=J1722,1,2),IF(O1722+P1722&gt;0,1,0)))</f>
        <v/>
      </c>
      <c r="R1722" s="27">
        <f>IF(D1722="","",L1722+M1722+N1722+Q1722)</f>
        <v/>
      </c>
      <c r="S1722" s="27">
        <f>IF(D1722="","",SUMIFS('3_Package_List'!$H$2:$H$5001,'3_Package_List'!$E$2:$E$5001,C1722,'3_Package_List'!$G$2:$G$5001,D1722))</f>
        <v/>
      </c>
      <c r="T1722" s="27">
        <f>IF(D1722="","",SUMIFS('3_Package_List'!$J$2:$J$5001,'3_Package_List'!$E$2:$E$5001,C1722,'3_Package_List'!$G$2:$G$5001,D1722))</f>
        <v/>
      </c>
      <c r="U1722" s="27">
        <f>IF(D1722="","",COUNTIFS('3_Package_List'!$E$2:$E$5001,C1722,'3_Package_List'!$G$2:$G$5001,D1722))</f>
        <v/>
      </c>
      <c r="V1722" s="27">
        <f>IF(D1722="","",IF(U1722=0,"Not listed yet",IF(AND(S1722=H1722,T1722=I1722,U1722=R1722),"OK","Mismatch")))</f>
        <v/>
      </c>
    </row>
    <row r="1723">
      <c r="A1723" s="25" t="n"/>
      <c r="B1723" s="25" t="n"/>
      <c r="C1723" s="26" t="n"/>
      <c r="D1723" s="26" t="n"/>
      <c r="E1723" s="26" t="n"/>
      <c r="F1723" s="26" t="n"/>
      <c r="G1723" s="25" t="n"/>
      <c r="H1723" s="25" t="n"/>
      <c r="I1723" s="25" t="n"/>
      <c r="J1723" s="25" t="n"/>
      <c r="K1723" s="25" t="n"/>
      <c r="L1723" s="27">
        <f>IF(D1723="","",MIN(INT(H1723/J1723),I1723))</f>
        <v/>
      </c>
      <c r="M1723" s="27">
        <f>IF(D1723="","",INT((H1723-L1723*J1723)/J1723))</f>
        <v/>
      </c>
      <c r="N1723" s="27">
        <f>IF(D1723="","",INT((I1723-L1723)/J1723))</f>
        <v/>
      </c>
      <c r="O1723" s="27">
        <f>IF(D1723="","",H1723-L1723*J1723-M1723*J1723)</f>
        <v/>
      </c>
      <c r="P1723" s="27">
        <f>IF(D1723="","",I1723-L1723-N1723*J1723)</f>
        <v/>
      </c>
      <c r="Q1723" s="27">
        <f>IF(D1723="","",IF(AND(O1723&gt;0,P1723&gt;0),IF(O1723+P1723&lt;=J1723,1,2),IF(O1723+P1723&gt;0,1,0)))</f>
        <v/>
      </c>
      <c r="R1723" s="27">
        <f>IF(D1723="","",L1723+M1723+N1723+Q1723)</f>
        <v/>
      </c>
      <c r="S1723" s="27">
        <f>IF(D1723="","",SUMIFS('3_Package_List'!$H$2:$H$5001,'3_Package_List'!$E$2:$E$5001,C1723,'3_Package_List'!$G$2:$G$5001,D1723))</f>
        <v/>
      </c>
      <c r="T1723" s="27">
        <f>IF(D1723="","",SUMIFS('3_Package_List'!$J$2:$J$5001,'3_Package_List'!$E$2:$E$5001,C1723,'3_Package_List'!$G$2:$G$5001,D1723))</f>
        <v/>
      </c>
      <c r="U1723" s="27">
        <f>IF(D1723="","",COUNTIFS('3_Package_List'!$E$2:$E$5001,C1723,'3_Package_List'!$G$2:$G$5001,D1723))</f>
        <v/>
      </c>
      <c r="V1723" s="27">
        <f>IF(D1723="","",IF(U1723=0,"Not listed yet",IF(AND(S1723=H1723,T1723=I1723,U1723=R1723),"OK","Mismatch")))</f>
        <v/>
      </c>
    </row>
    <row r="1724">
      <c r="A1724" s="25" t="n"/>
      <c r="B1724" s="25" t="n"/>
      <c r="C1724" s="26" t="n"/>
      <c r="D1724" s="26" t="n"/>
      <c r="E1724" s="26" t="n"/>
      <c r="F1724" s="26" t="n"/>
      <c r="G1724" s="25" t="n"/>
      <c r="H1724" s="25" t="n"/>
      <c r="I1724" s="25" t="n"/>
      <c r="J1724" s="25" t="n"/>
      <c r="K1724" s="25" t="n"/>
      <c r="L1724" s="27">
        <f>IF(D1724="","",MIN(INT(H1724/J1724),I1724))</f>
        <v/>
      </c>
      <c r="M1724" s="27">
        <f>IF(D1724="","",INT((H1724-L1724*J1724)/J1724))</f>
        <v/>
      </c>
      <c r="N1724" s="27">
        <f>IF(D1724="","",INT((I1724-L1724)/J1724))</f>
        <v/>
      </c>
      <c r="O1724" s="27">
        <f>IF(D1724="","",H1724-L1724*J1724-M1724*J1724)</f>
        <v/>
      </c>
      <c r="P1724" s="27">
        <f>IF(D1724="","",I1724-L1724-N1724*J1724)</f>
        <v/>
      </c>
      <c r="Q1724" s="27">
        <f>IF(D1724="","",IF(AND(O1724&gt;0,P1724&gt;0),IF(O1724+P1724&lt;=J1724,1,2),IF(O1724+P1724&gt;0,1,0)))</f>
        <v/>
      </c>
      <c r="R1724" s="27">
        <f>IF(D1724="","",L1724+M1724+N1724+Q1724)</f>
        <v/>
      </c>
      <c r="S1724" s="27">
        <f>IF(D1724="","",SUMIFS('3_Package_List'!$H$2:$H$5001,'3_Package_List'!$E$2:$E$5001,C1724,'3_Package_List'!$G$2:$G$5001,D1724))</f>
        <v/>
      </c>
      <c r="T1724" s="27">
        <f>IF(D1724="","",SUMIFS('3_Package_List'!$J$2:$J$5001,'3_Package_List'!$E$2:$E$5001,C1724,'3_Package_List'!$G$2:$G$5001,D1724))</f>
        <v/>
      </c>
      <c r="U1724" s="27">
        <f>IF(D1724="","",COUNTIFS('3_Package_List'!$E$2:$E$5001,C1724,'3_Package_List'!$G$2:$G$5001,D1724))</f>
        <v/>
      </c>
      <c r="V1724" s="27">
        <f>IF(D1724="","",IF(U1724=0,"Not listed yet",IF(AND(S1724=H1724,T1724=I1724,U1724=R1724),"OK","Mismatch")))</f>
        <v/>
      </c>
    </row>
    <row r="1725">
      <c r="A1725" s="25" t="n"/>
      <c r="B1725" s="25" t="n"/>
      <c r="C1725" s="26" t="n"/>
      <c r="D1725" s="26" t="n"/>
      <c r="E1725" s="26" t="n"/>
      <c r="F1725" s="26" t="n"/>
      <c r="G1725" s="25" t="n"/>
      <c r="H1725" s="25" t="n"/>
      <c r="I1725" s="25" t="n"/>
      <c r="J1725" s="25" t="n"/>
      <c r="K1725" s="25" t="n"/>
      <c r="L1725" s="27">
        <f>IF(D1725="","",MIN(INT(H1725/J1725),I1725))</f>
        <v/>
      </c>
      <c r="M1725" s="27">
        <f>IF(D1725="","",INT((H1725-L1725*J1725)/J1725))</f>
        <v/>
      </c>
      <c r="N1725" s="27">
        <f>IF(D1725="","",INT((I1725-L1725)/J1725))</f>
        <v/>
      </c>
      <c r="O1725" s="27">
        <f>IF(D1725="","",H1725-L1725*J1725-M1725*J1725)</f>
        <v/>
      </c>
      <c r="P1725" s="27">
        <f>IF(D1725="","",I1725-L1725-N1725*J1725)</f>
        <v/>
      </c>
      <c r="Q1725" s="27">
        <f>IF(D1725="","",IF(AND(O1725&gt;0,P1725&gt;0),IF(O1725+P1725&lt;=J1725,1,2),IF(O1725+P1725&gt;0,1,0)))</f>
        <v/>
      </c>
      <c r="R1725" s="27">
        <f>IF(D1725="","",L1725+M1725+N1725+Q1725)</f>
        <v/>
      </c>
      <c r="S1725" s="27">
        <f>IF(D1725="","",SUMIFS('3_Package_List'!$H$2:$H$5001,'3_Package_List'!$E$2:$E$5001,C1725,'3_Package_List'!$G$2:$G$5001,D1725))</f>
        <v/>
      </c>
      <c r="T1725" s="27">
        <f>IF(D1725="","",SUMIFS('3_Package_List'!$J$2:$J$5001,'3_Package_List'!$E$2:$E$5001,C1725,'3_Package_List'!$G$2:$G$5001,D1725))</f>
        <v/>
      </c>
      <c r="U1725" s="27">
        <f>IF(D1725="","",COUNTIFS('3_Package_List'!$E$2:$E$5001,C1725,'3_Package_List'!$G$2:$G$5001,D1725))</f>
        <v/>
      </c>
      <c r="V1725" s="27">
        <f>IF(D1725="","",IF(U1725=0,"Not listed yet",IF(AND(S1725=H1725,T1725=I1725,U1725=R1725),"OK","Mismatch")))</f>
        <v/>
      </c>
    </row>
    <row r="1726">
      <c r="A1726" s="25" t="n"/>
      <c r="B1726" s="25" t="n"/>
      <c r="C1726" s="26" t="n"/>
      <c r="D1726" s="26" t="n"/>
      <c r="E1726" s="26" t="n"/>
      <c r="F1726" s="26" t="n"/>
      <c r="G1726" s="25" t="n"/>
      <c r="H1726" s="25" t="n"/>
      <c r="I1726" s="25" t="n"/>
      <c r="J1726" s="25" t="n"/>
      <c r="K1726" s="25" t="n"/>
      <c r="L1726" s="27">
        <f>IF(D1726="","",MIN(INT(H1726/J1726),I1726))</f>
        <v/>
      </c>
      <c r="M1726" s="27">
        <f>IF(D1726="","",INT((H1726-L1726*J1726)/J1726))</f>
        <v/>
      </c>
      <c r="N1726" s="27">
        <f>IF(D1726="","",INT((I1726-L1726)/J1726))</f>
        <v/>
      </c>
      <c r="O1726" s="27">
        <f>IF(D1726="","",H1726-L1726*J1726-M1726*J1726)</f>
        <v/>
      </c>
      <c r="P1726" s="27">
        <f>IF(D1726="","",I1726-L1726-N1726*J1726)</f>
        <v/>
      </c>
      <c r="Q1726" s="27">
        <f>IF(D1726="","",IF(AND(O1726&gt;0,P1726&gt;0),IF(O1726+P1726&lt;=J1726,1,2),IF(O1726+P1726&gt;0,1,0)))</f>
        <v/>
      </c>
      <c r="R1726" s="27">
        <f>IF(D1726="","",L1726+M1726+N1726+Q1726)</f>
        <v/>
      </c>
      <c r="S1726" s="27">
        <f>IF(D1726="","",SUMIFS('3_Package_List'!$H$2:$H$5001,'3_Package_List'!$E$2:$E$5001,C1726,'3_Package_List'!$G$2:$G$5001,D1726))</f>
        <v/>
      </c>
      <c r="T1726" s="27">
        <f>IF(D1726="","",SUMIFS('3_Package_List'!$J$2:$J$5001,'3_Package_List'!$E$2:$E$5001,C1726,'3_Package_List'!$G$2:$G$5001,D1726))</f>
        <v/>
      </c>
      <c r="U1726" s="27">
        <f>IF(D1726="","",COUNTIFS('3_Package_List'!$E$2:$E$5001,C1726,'3_Package_List'!$G$2:$G$5001,D1726))</f>
        <v/>
      </c>
      <c r="V1726" s="27">
        <f>IF(D1726="","",IF(U1726=0,"Not listed yet",IF(AND(S1726=H1726,T1726=I1726,U1726=R1726),"OK","Mismatch")))</f>
        <v/>
      </c>
    </row>
    <row r="1727">
      <c r="A1727" s="25" t="n"/>
      <c r="B1727" s="25" t="n"/>
      <c r="C1727" s="26" t="n"/>
      <c r="D1727" s="26" t="n"/>
      <c r="E1727" s="26" t="n"/>
      <c r="F1727" s="26" t="n"/>
      <c r="G1727" s="25" t="n"/>
      <c r="H1727" s="25" t="n"/>
      <c r="I1727" s="25" t="n"/>
      <c r="J1727" s="25" t="n"/>
      <c r="K1727" s="25" t="n"/>
      <c r="L1727" s="27">
        <f>IF(D1727="","",MIN(INT(H1727/J1727),I1727))</f>
        <v/>
      </c>
      <c r="M1727" s="27">
        <f>IF(D1727="","",INT((H1727-L1727*J1727)/J1727))</f>
        <v/>
      </c>
      <c r="N1727" s="27">
        <f>IF(D1727="","",INT((I1727-L1727)/J1727))</f>
        <v/>
      </c>
      <c r="O1727" s="27">
        <f>IF(D1727="","",H1727-L1727*J1727-M1727*J1727)</f>
        <v/>
      </c>
      <c r="P1727" s="27">
        <f>IF(D1727="","",I1727-L1727-N1727*J1727)</f>
        <v/>
      </c>
      <c r="Q1727" s="27">
        <f>IF(D1727="","",IF(AND(O1727&gt;0,P1727&gt;0),IF(O1727+P1727&lt;=J1727,1,2),IF(O1727+P1727&gt;0,1,0)))</f>
        <v/>
      </c>
      <c r="R1727" s="27">
        <f>IF(D1727="","",L1727+M1727+N1727+Q1727)</f>
        <v/>
      </c>
      <c r="S1727" s="27">
        <f>IF(D1727="","",SUMIFS('3_Package_List'!$H$2:$H$5001,'3_Package_List'!$E$2:$E$5001,C1727,'3_Package_List'!$G$2:$G$5001,D1727))</f>
        <v/>
      </c>
      <c r="T1727" s="27">
        <f>IF(D1727="","",SUMIFS('3_Package_List'!$J$2:$J$5001,'3_Package_List'!$E$2:$E$5001,C1727,'3_Package_List'!$G$2:$G$5001,D1727))</f>
        <v/>
      </c>
      <c r="U1727" s="27">
        <f>IF(D1727="","",COUNTIFS('3_Package_List'!$E$2:$E$5001,C1727,'3_Package_List'!$G$2:$G$5001,D1727))</f>
        <v/>
      </c>
      <c r="V1727" s="27">
        <f>IF(D1727="","",IF(U1727=0,"Not listed yet",IF(AND(S1727=H1727,T1727=I1727,U1727=R1727),"OK","Mismatch")))</f>
        <v/>
      </c>
    </row>
    <row r="1728">
      <c r="A1728" s="25" t="n"/>
      <c r="B1728" s="25" t="n"/>
      <c r="C1728" s="26" t="n"/>
      <c r="D1728" s="26" t="n"/>
      <c r="E1728" s="26" t="n"/>
      <c r="F1728" s="26" t="n"/>
      <c r="G1728" s="25" t="n"/>
      <c r="H1728" s="25" t="n"/>
      <c r="I1728" s="25" t="n"/>
      <c r="J1728" s="25" t="n"/>
      <c r="K1728" s="25" t="n"/>
      <c r="L1728" s="27">
        <f>IF(D1728="","",MIN(INT(H1728/J1728),I1728))</f>
        <v/>
      </c>
      <c r="M1728" s="27">
        <f>IF(D1728="","",INT((H1728-L1728*J1728)/J1728))</f>
        <v/>
      </c>
      <c r="N1728" s="27">
        <f>IF(D1728="","",INT((I1728-L1728)/J1728))</f>
        <v/>
      </c>
      <c r="O1728" s="27">
        <f>IF(D1728="","",H1728-L1728*J1728-M1728*J1728)</f>
        <v/>
      </c>
      <c r="P1728" s="27">
        <f>IF(D1728="","",I1728-L1728-N1728*J1728)</f>
        <v/>
      </c>
      <c r="Q1728" s="27">
        <f>IF(D1728="","",IF(AND(O1728&gt;0,P1728&gt;0),IF(O1728+P1728&lt;=J1728,1,2),IF(O1728+P1728&gt;0,1,0)))</f>
        <v/>
      </c>
      <c r="R1728" s="27">
        <f>IF(D1728="","",L1728+M1728+N1728+Q1728)</f>
        <v/>
      </c>
      <c r="S1728" s="27">
        <f>IF(D1728="","",SUMIFS('3_Package_List'!$H$2:$H$5001,'3_Package_List'!$E$2:$E$5001,C1728,'3_Package_List'!$G$2:$G$5001,D1728))</f>
        <v/>
      </c>
      <c r="T1728" s="27">
        <f>IF(D1728="","",SUMIFS('3_Package_List'!$J$2:$J$5001,'3_Package_List'!$E$2:$E$5001,C1728,'3_Package_List'!$G$2:$G$5001,D1728))</f>
        <v/>
      </c>
      <c r="U1728" s="27">
        <f>IF(D1728="","",COUNTIFS('3_Package_List'!$E$2:$E$5001,C1728,'3_Package_List'!$G$2:$G$5001,D1728))</f>
        <v/>
      </c>
      <c r="V1728" s="27">
        <f>IF(D1728="","",IF(U1728=0,"Not listed yet",IF(AND(S1728=H1728,T1728=I1728,U1728=R1728),"OK","Mismatch")))</f>
        <v/>
      </c>
    </row>
    <row r="1729">
      <c r="A1729" s="25" t="n"/>
      <c r="B1729" s="25" t="n"/>
      <c r="C1729" s="26" t="n"/>
      <c r="D1729" s="26" t="n"/>
      <c r="E1729" s="26" t="n"/>
      <c r="F1729" s="26" t="n"/>
      <c r="G1729" s="25" t="n"/>
      <c r="H1729" s="25" t="n"/>
      <c r="I1729" s="25" t="n"/>
      <c r="J1729" s="25" t="n"/>
      <c r="K1729" s="25" t="n"/>
      <c r="L1729" s="27">
        <f>IF(D1729="","",MIN(INT(H1729/J1729),I1729))</f>
        <v/>
      </c>
      <c r="M1729" s="27">
        <f>IF(D1729="","",INT((H1729-L1729*J1729)/J1729))</f>
        <v/>
      </c>
      <c r="N1729" s="27">
        <f>IF(D1729="","",INT((I1729-L1729)/J1729))</f>
        <v/>
      </c>
      <c r="O1729" s="27">
        <f>IF(D1729="","",H1729-L1729*J1729-M1729*J1729)</f>
        <v/>
      </c>
      <c r="P1729" s="27">
        <f>IF(D1729="","",I1729-L1729-N1729*J1729)</f>
        <v/>
      </c>
      <c r="Q1729" s="27">
        <f>IF(D1729="","",IF(AND(O1729&gt;0,P1729&gt;0),IF(O1729+P1729&lt;=J1729,1,2),IF(O1729+P1729&gt;0,1,0)))</f>
        <v/>
      </c>
      <c r="R1729" s="27">
        <f>IF(D1729="","",L1729+M1729+N1729+Q1729)</f>
        <v/>
      </c>
      <c r="S1729" s="27">
        <f>IF(D1729="","",SUMIFS('3_Package_List'!$H$2:$H$5001,'3_Package_List'!$E$2:$E$5001,C1729,'3_Package_List'!$G$2:$G$5001,D1729))</f>
        <v/>
      </c>
      <c r="T1729" s="27">
        <f>IF(D1729="","",SUMIFS('3_Package_List'!$J$2:$J$5001,'3_Package_List'!$E$2:$E$5001,C1729,'3_Package_List'!$G$2:$G$5001,D1729))</f>
        <v/>
      </c>
      <c r="U1729" s="27">
        <f>IF(D1729="","",COUNTIFS('3_Package_List'!$E$2:$E$5001,C1729,'3_Package_List'!$G$2:$G$5001,D1729))</f>
        <v/>
      </c>
      <c r="V1729" s="27">
        <f>IF(D1729="","",IF(U1729=0,"Not listed yet",IF(AND(S1729=H1729,T1729=I1729,U1729=R1729),"OK","Mismatch")))</f>
        <v/>
      </c>
    </row>
    <row r="1730">
      <c r="A1730" s="25" t="n"/>
      <c r="B1730" s="25" t="n"/>
      <c r="C1730" s="26" t="n"/>
      <c r="D1730" s="26" t="n"/>
      <c r="E1730" s="26" t="n"/>
      <c r="F1730" s="26" t="n"/>
      <c r="G1730" s="25" t="n"/>
      <c r="H1730" s="25" t="n"/>
      <c r="I1730" s="25" t="n"/>
      <c r="J1730" s="25" t="n"/>
      <c r="K1730" s="25" t="n"/>
      <c r="L1730" s="27">
        <f>IF(D1730="","",MIN(INT(H1730/J1730),I1730))</f>
        <v/>
      </c>
      <c r="M1730" s="27">
        <f>IF(D1730="","",INT((H1730-L1730*J1730)/J1730))</f>
        <v/>
      </c>
      <c r="N1730" s="27">
        <f>IF(D1730="","",INT((I1730-L1730)/J1730))</f>
        <v/>
      </c>
      <c r="O1730" s="27">
        <f>IF(D1730="","",H1730-L1730*J1730-M1730*J1730)</f>
        <v/>
      </c>
      <c r="P1730" s="27">
        <f>IF(D1730="","",I1730-L1730-N1730*J1730)</f>
        <v/>
      </c>
      <c r="Q1730" s="27">
        <f>IF(D1730="","",IF(AND(O1730&gt;0,P1730&gt;0),IF(O1730+P1730&lt;=J1730,1,2),IF(O1730+P1730&gt;0,1,0)))</f>
        <v/>
      </c>
      <c r="R1730" s="27">
        <f>IF(D1730="","",L1730+M1730+N1730+Q1730)</f>
        <v/>
      </c>
      <c r="S1730" s="27">
        <f>IF(D1730="","",SUMIFS('3_Package_List'!$H$2:$H$5001,'3_Package_List'!$E$2:$E$5001,C1730,'3_Package_List'!$G$2:$G$5001,D1730))</f>
        <v/>
      </c>
      <c r="T1730" s="27">
        <f>IF(D1730="","",SUMIFS('3_Package_List'!$J$2:$J$5001,'3_Package_List'!$E$2:$E$5001,C1730,'3_Package_List'!$G$2:$G$5001,D1730))</f>
        <v/>
      </c>
      <c r="U1730" s="27">
        <f>IF(D1730="","",COUNTIFS('3_Package_List'!$E$2:$E$5001,C1730,'3_Package_List'!$G$2:$G$5001,D1730))</f>
        <v/>
      </c>
      <c r="V1730" s="27">
        <f>IF(D1730="","",IF(U1730=0,"Not listed yet",IF(AND(S1730=H1730,T1730=I1730,U1730=R1730),"OK","Mismatch")))</f>
        <v/>
      </c>
    </row>
    <row r="1731">
      <c r="A1731" s="25" t="n"/>
      <c r="B1731" s="25" t="n"/>
      <c r="C1731" s="26" t="n"/>
      <c r="D1731" s="26" t="n"/>
      <c r="E1731" s="26" t="n"/>
      <c r="F1731" s="26" t="n"/>
      <c r="G1731" s="25" t="n"/>
      <c r="H1731" s="25" t="n"/>
      <c r="I1731" s="25" t="n"/>
      <c r="J1731" s="25" t="n"/>
      <c r="K1731" s="25" t="n"/>
      <c r="L1731" s="27">
        <f>IF(D1731="","",MIN(INT(H1731/J1731),I1731))</f>
        <v/>
      </c>
      <c r="M1731" s="27">
        <f>IF(D1731="","",INT((H1731-L1731*J1731)/J1731))</f>
        <v/>
      </c>
      <c r="N1731" s="27">
        <f>IF(D1731="","",INT((I1731-L1731)/J1731))</f>
        <v/>
      </c>
      <c r="O1731" s="27">
        <f>IF(D1731="","",H1731-L1731*J1731-M1731*J1731)</f>
        <v/>
      </c>
      <c r="P1731" s="27">
        <f>IF(D1731="","",I1731-L1731-N1731*J1731)</f>
        <v/>
      </c>
      <c r="Q1731" s="27">
        <f>IF(D1731="","",IF(AND(O1731&gt;0,P1731&gt;0),IF(O1731+P1731&lt;=J1731,1,2),IF(O1731+P1731&gt;0,1,0)))</f>
        <v/>
      </c>
      <c r="R1731" s="27">
        <f>IF(D1731="","",L1731+M1731+N1731+Q1731)</f>
        <v/>
      </c>
      <c r="S1731" s="27">
        <f>IF(D1731="","",SUMIFS('3_Package_List'!$H$2:$H$5001,'3_Package_List'!$E$2:$E$5001,C1731,'3_Package_List'!$G$2:$G$5001,D1731))</f>
        <v/>
      </c>
      <c r="T1731" s="27">
        <f>IF(D1731="","",SUMIFS('3_Package_List'!$J$2:$J$5001,'3_Package_List'!$E$2:$E$5001,C1731,'3_Package_List'!$G$2:$G$5001,D1731))</f>
        <v/>
      </c>
      <c r="U1731" s="27">
        <f>IF(D1731="","",COUNTIFS('3_Package_List'!$E$2:$E$5001,C1731,'3_Package_List'!$G$2:$G$5001,D1731))</f>
        <v/>
      </c>
      <c r="V1731" s="27">
        <f>IF(D1731="","",IF(U1731=0,"Not listed yet",IF(AND(S1731=H1731,T1731=I1731,U1731=R1731),"OK","Mismatch")))</f>
        <v/>
      </c>
    </row>
    <row r="1732">
      <c r="A1732" s="25" t="n"/>
      <c r="B1732" s="25" t="n"/>
      <c r="C1732" s="26" t="n"/>
      <c r="D1732" s="26" t="n"/>
      <c r="E1732" s="26" t="n"/>
      <c r="F1732" s="26" t="n"/>
      <c r="G1732" s="25" t="n"/>
      <c r="H1732" s="25" t="n"/>
      <c r="I1732" s="25" t="n"/>
      <c r="J1732" s="25" t="n"/>
      <c r="K1732" s="25" t="n"/>
      <c r="L1732" s="27">
        <f>IF(D1732="","",MIN(INT(H1732/J1732),I1732))</f>
        <v/>
      </c>
      <c r="M1732" s="27">
        <f>IF(D1732="","",INT((H1732-L1732*J1732)/J1732))</f>
        <v/>
      </c>
      <c r="N1732" s="27">
        <f>IF(D1732="","",INT((I1732-L1732)/J1732))</f>
        <v/>
      </c>
      <c r="O1732" s="27">
        <f>IF(D1732="","",H1732-L1732*J1732-M1732*J1732)</f>
        <v/>
      </c>
      <c r="P1732" s="27">
        <f>IF(D1732="","",I1732-L1732-N1732*J1732)</f>
        <v/>
      </c>
      <c r="Q1732" s="27">
        <f>IF(D1732="","",IF(AND(O1732&gt;0,P1732&gt;0),IF(O1732+P1732&lt;=J1732,1,2),IF(O1732+P1732&gt;0,1,0)))</f>
        <v/>
      </c>
      <c r="R1732" s="27">
        <f>IF(D1732="","",L1732+M1732+N1732+Q1732)</f>
        <v/>
      </c>
      <c r="S1732" s="27">
        <f>IF(D1732="","",SUMIFS('3_Package_List'!$H$2:$H$5001,'3_Package_List'!$E$2:$E$5001,C1732,'3_Package_List'!$G$2:$G$5001,D1732))</f>
        <v/>
      </c>
      <c r="T1732" s="27">
        <f>IF(D1732="","",SUMIFS('3_Package_List'!$J$2:$J$5001,'3_Package_List'!$E$2:$E$5001,C1732,'3_Package_List'!$G$2:$G$5001,D1732))</f>
        <v/>
      </c>
      <c r="U1732" s="27">
        <f>IF(D1732="","",COUNTIFS('3_Package_List'!$E$2:$E$5001,C1732,'3_Package_List'!$G$2:$G$5001,D1732))</f>
        <v/>
      </c>
      <c r="V1732" s="27">
        <f>IF(D1732="","",IF(U1732=0,"Not listed yet",IF(AND(S1732=H1732,T1732=I1732,U1732=R1732),"OK","Mismatch")))</f>
        <v/>
      </c>
    </row>
    <row r="1733">
      <c r="A1733" s="25" t="n"/>
      <c r="B1733" s="25" t="n"/>
      <c r="C1733" s="26" t="n"/>
      <c r="D1733" s="26" t="n"/>
      <c r="E1733" s="26" t="n"/>
      <c r="F1733" s="26" t="n"/>
      <c r="G1733" s="25" t="n"/>
      <c r="H1733" s="25" t="n"/>
      <c r="I1733" s="25" t="n"/>
      <c r="J1733" s="25" t="n"/>
      <c r="K1733" s="25" t="n"/>
      <c r="L1733" s="27">
        <f>IF(D1733="","",MIN(INT(H1733/J1733),I1733))</f>
        <v/>
      </c>
      <c r="M1733" s="27">
        <f>IF(D1733="","",INT((H1733-L1733*J1733)/J1733))</f>
        <v/>
      </c>
      <c r="N1733" s="27">
        <f>IF(D1733="","",INT((I1733-L1733)/J1733))</f>
        <v/>
      </c>
      <c r="O1733" s="27">
        <f>IF(D1733="","",H1733-L1733*J1733-M1733*J1733)</f>
        <v/>
      </c>
      <c r="P1733" s="27">
        <f>IF(D1733="","",I1733-L1733-N1733*J1733)</f>
        <v/>
      </c>
      <c r="Q1733" s="27">
        <f>IF(D1733="","",IF(AND(O1733&gt;0,P1733&gt;0),IF(O1733+P1733&lt;=J1733,1,2),IF(O1733+P1733&gt;0,1,0)))</f>
        <v/>
      </c>
      <c r="R1733" s="27">
        <f>IF(D1733="","",L1733+M1733+N1733+Q1733)</f>
        <v/>
      </c>
      <c r="S1733" s="27">
        <f>IF(D1733="","",SUMIFS('3_Package_List'!$H$2:$H$5001,'3_Package_List'!$E$2:$E$5001,C1733,'3_Package_List'!$G$2:$G$5001,D1733))</f>
        <v/>
      </c>
      <c r="T1733" s="27">
        <f>IF(D1733="","",SUMIFS('3_Package_List'!$J$2:$J$5001,'3_Package_List'!$E$2:$E$5001,C1733,'3_Package_List'!$G$2:$G$5001,D1733))</f>
        <v/>
      </c>
      <c r="U1733" s="27">
        <f>IF(D1733="","",COUNTIFS('3_Package_List'!$E$2:$E$5001,C1733,'3_Package_List'!$G$2:$G$5001,D1733))</f>
        <v/>
      </c>
      <c r="V1733" s="27">
        <f>IF(D1733="","",IF(U1733=0,"Not listed yet",IF(AND(S1733=H1733,T1733=I1733,U1733=R1733),"OK","Mismatch")))</f>
        <v/>
      </c>
    </row>
    <row r="1734">
      <c r="A1734" s="25" t="n"/>
      <c r="B1734" s="25" t="n"/>
      <c r="C1734" s="26" t="n"/>
      <c r="D1734" s="26" t="n"/>
      <c r="E1734" s="26" t="n"/>
      <c r="F1734" s="26" t="n"/>
      <c r="G1734" s="25" t="n"/>
      <c r="H1734" s="25" t="n"/>
      <c r="I1734" s="25" t="n"/>
      <c r="J1734" s="25" t="n"/>
      <c r="K1734" s="25" t="n"/>
      <c r="L1734" s="27">
        <f>IF(D1734="","",MIN(INT(H1734/J1734),I1734))</f>
        <v/>
      </c>
      <c r="M1734" s="27">
        <f>IF(D1734="","",INT((H1734-L1734*J1734)/J1734))</f>
        <v/>
      </c>
      <c r="N1734" s="27">
        <f>IF(D1734="","",INT((I1734-L1734)/J1734))</f>
        <v/>
      </c>
      <c r="O1734" s="27">
        <f>IF(D1734="","",H1734-L1734*J1734-M1734*J1734)</f>
        <v/>
      </c>
      <c r="P1734" s="27">
        <f>IF(D1734="","",I1734-L1734-N1734*J1734)</f>
        <v/>
      </c>
      <c r="Q1734" s="27">
        <f>IF(D1734="","",IF(AND(O1734&gt;0,P1734&gt;0),IF(O1734+P1734&lt;=J1734,1,2),IF(O1734+P1734&gt;0,1,0)))</f>
        <v/>
      </c>
      <c r="R1734" s="27">
        <f>IF(D1734="","",L1734+M1734+N1734+Q1734)</f>
        <v/>
      </c>
      <c r="S1734" s="27">
        <f>IF(D1734="","",SUMIFS('3_Package_List'!$H$2:$H$5001,'3_Package_List'!$E$2:$E$5001,C1734,'3_Package_List'!$G$2:$G$5001,D1734))</f>
        <v/>
      </c>
      <c r="T1734" s="27">
        <f>IF(D1734="","",SUMIFS('3_Package_List'!$J$2:$J$5001,'3_Package_List'!$E$2:$E$5001,C1734,'3_Package_List'!$G$2:$G$5001,D1734))</f>
        <v/>
      </c>
      <c r="U1734" s="27">
        <f>IF(D1734="","",COUNTIFS('3_Package_List'!$E$2:$E$5001,C1734,'3_Package_List'!$G$2:$G$5001,D1734))</f>
        <v/>
      </c>
      <c r="V1734" s="27">
        <f>IF(D1734="","",IF(U1734=0,"Not listed yet",IF(AND(S1734=H1734,T1734=I1734,U1734=R1734),"OK","Mismatch")))</f>
        <v/>
      </c>
    </row>
    <row r="1735">
      <c r="A1735" s="25" t="n"/>
      <c r="B1735" s="25" t="n"/>
      <c r="C1735" s="26" t="n"/>
      <c r="D1735" s="26" t="n"/>
      <c r="E1735" s="26" t="n"/>
      <c r="F1735" s="26" t="n"/>
      <c r="G1735" s="25" t="n"/>
      <c r="H1735" s="25" t="n"/>
      <c r="I1735" s="25" t="n"/>
      <c r="J1735" s="25" t="n"/>
      <c r="K1735" s="25" t="n"/>
      <c r="L1735" s="27">
        <f>IF(D1735="","",MIN(INT(H1735/J1735),I1735))</f>
        <v/>
      </c>
      <c r="M1735" s="27">
        <f>IF(D1735="","",INT((H1735-L1735*J1735)/J1735))</f>
        <v/>
      </c>
      <c r="N1735" s="27">
        <f>IF(D1735="","",INT((I1735-L1735)/J1735))</f>
        <v/>
      </c>
      <c r="O1735" s="27">
        <f>IF(D1735="","",H1735-L1735*J1735-M1735*J1735)</f>
        <v/>
      </c>
      <c r="P1735" s="27">
        <f>IF(D1735="","",I1735-L1735-N1735*J1735)</f>
        <v/>
      </c>
      <c r="Q1735" s="27">
        <f>IF(D1735="","",IF(AND(O1735&gt;0,P1735&gt;0),IF(O1735+P1735&lt;=J1735,1,2),IF(O1735+P1735&gt;0,1,0)))</f>
        <v/>
      </c>
      <c r="R1735" s="27">
        <f>IF(D1735="","",L1735+M1735+N1735+Q1735)</f>
        <v/>
      </c>
      <c r="S1735" s="27">
        <f>IF(D1735="","",SUMIFS('3_Package_List'!$H$2:$H$5001,'3_Package_List'!$E$2:$E$5001,C1735,'3_Package_List'!$G$2:$G$5001,D1735))</f>
        <v/>
      </c>
      <c r="T1735" s="27">
        <f>IF(D1735="","",SUMIFS('3_Package_List'!$J$2:$J$5001,'3_Package_List'!$E$2:$E$5001,C1735,'3_Package_List'!$G$2:$G$5001,D1735))</f>
        <v/>
      </c>
      <c r="U1735" s="27">
        <f>IF(D1735="","",COUNTIFS('3_Package_List'!$E$2:$E$5001,C1735,'3_Package_List'!$G$2:$G$5001,D1735))</f>
        <v/>
      </c>
      <c r="V1735" s="27">
        <f>IF(D1735="","",IF(U1735=0,"Not listed yet",IF(AND(S1735=H1735,T1735=I1735,U1735=R1735),"OK","Mismatch")))</f>
        <v/>
      </c>
    </row>
    <row r="1736">
      <c r="A1736" s="25" t="n"/>
      <c r="B1736" s="25" t="n"/>
      <c r="C1736" s="26" t="n"/>
      <c r="D1736" s="26" t="n"/>
      <c r="E1736" s="26" t="n"/>
      <c r="F1736" s="26" t="n"/>
      <c r="G1736" s="25" t="n"/>
      <c r="H1736" s="25" t="n"/>
      <c r="I1736" s="25" t="n"/>
      <c r="J1736" s="25" t="n"/>
      <c r="K1736" s="25" t="n"/>
      <c r="L1736" s="27">
        <f>IF(D1736="","",MIN(INT(H1736/J1736),I1736))</f>
        <v/>
      </c>
      <c r="M1736" s="27">
        <f>IF(D1736="","",INT((H1736-L1736*J1736)/J1736))</f>
        <v/>
      </c>
      <c r="N1736" s="27">
        <f>IF(D1736="","",INT((I1736-L1736)/J1736))</f>
        <v/>
      </c>
      <c r="O1736" s="27">
        <f>IF(D1736="","",H1736-L1736*J1736-M1736*J1736)</f>
        <v/>
      </c>
      <c r="P1736" s="27">
        <f>IF(D1736="","",I1736-L1736-N1736*J1736)</f>
        <v/>
      </c>
      <c r="Q1736" s="27">
        <f>IF(D1736="","",IF(AND(O1736&gt;0,P1736&gt;0),IF(O1736+P1736&lt;=J1736,1,2),IF(O1736+P1736&gt;0,1,0)))</f>
        <v/>
      </c>
      <c r="R1736" s="27">
        <f>IF(D1736="","",L1736+M1736+N1736+Q1736)</f>
        <v/>
      </c>
      <c r="S1736" s="27">
        <f>IF(D1736="","",SUMIFS('3_Package_List'!$H$2:$H$5001,'3_Package_List'!$E$2:$E$5001,C1736,'3_Package_List'!$G$2:$G$5001,D1736))</f>
        <v/>
      </c>
      <c r="T1736" s="27">
        <f>IF(D1736="","",SUMIFS('3_Package_List'!$J$2:$J$5001,'3_Package_List'!$E$2:$E$5001,C1736,'3_Package_List'!$G$2:$G$5001,D1736))</f>
        <v/>
      </c>
      <c r="U1736" s="27">
        <f>IF(D1736="","",COUNTIFS('3_Package_List'!$E$2:$E$5001,C1736,'3_Package_List'!$G$2:$G$5001,D1736))</f>
        <v/>
      </c>
      <c r="V1736" s="27">
        <f>IF(D1736="","",IF(U1736=0,"Not listed yet",IF(AND(S1736=H1736,T1736=I1736,U1736=R1736),"OK","Mismatch")))</f>
        <v/>
      </c>
    </row>
    <row r="1737">
      <c r="A1737" s="25" t="n"/>
      <c r="B1737" s="25" t="n"/>
      <c r="C1737" s="26" t="n"/>
      <c r="D1737" s="26" t="n"/>
      <c r="E1737" s="26" t="n"/>
      <c r="F1737" s="26" t="n"/>
      <c r="G1737" s="25" t="n"/>
      <c r="H1737" s="25" t="n"/>
      <c r="I1737" s="25" t="n"/>
      <c r="J1737" s="25" t="n"/>
      <c r="K1737" s="25" t="n"/>
      <c r="L1737" s="27">
        <f>IF(D1737="","",MIN(INT(H1737/J1737),I1737))</f>
        <v/>
      </c>
      <c r="M1737" s="27">
        <f>IF(D1737="","",INT((H1737-L1737*J1737)/J1737))</f>
        <v/>
      </c>
      <c r="N1737" s="27">
        <f>IF(D1737="","",INT((I1737-L1737)/J1737))</f>
        <v/>
      </c>
      <c r="O1737" s="27">
        <f>IF(D1737="","",H1737-L1737*J1737-M1737*J1737)</f>
        <v/>
      </c>
      <c r="P1737" s="27">
        <f>IF(D1737="","",I1737-L1737-N1737*J1737)</f>
        <v/>
      </c>
      <c r="Q1737" s="27">
        <f>IF(D1737="","",IF(AND(O1737&gt;0,P1737&gt;0),IF(O1737+P1737&lt;=J1737,1,2),IF(O1737+P1737&gt;0,1,0)))</f>
        <v/>
      </c>
      <c r="R1737" s="27">
        <f>IF(D1737="","",L1737+M1737+N1737+Q1737)</f>
        <v/>
      </c>
      <c r="S1737" s="27">
        <f>IF(D1737="","",SUMIFS('3_Package_List'!$H$2:$H$5001,'3_Package_List'!$E$2:$E$5001,C1737,'3_Package_List'!$G$2:$G$5001,D1737))</f>
        <v/>
      </c>
      <c r="T1737" s="27">
        <f>IF(D1737="","",SUMIFS('3_Package_List'!$J$2:$J$5001,'3_Package_List'!$E$2:$E$5001,C1737,'3_Package_List'!$G$2:$G$5001,D1737))</f>
        <v/>
      </c>
      <c r="U1737" s="27">
        <f>IF(D1737="","",COUNTIFS('3_Package_List'!$E$2:$E$5001,C1737,'3_Package_List'!$G$2:$G$5001,D1737))</f>
        <v/>
      </c>
      <c r="V1737" s="27">
        <f>IF(D1737="","",IF(U1737=0,"Not listed yet",IF(AND(S1737=H1737,T1737=I1737,U1737=R1737),"OK","Mismatch")))</f>
        <v/>
      </c>
    </row>
    <row r="1738">
      <c r="A1738" s="25" t="n"/>
      <c r="B1738" s="25" t="n"/>
      <c r="C1738" s="26" t="n"/>
      <c r="D1738" s="26" t="n"/>
      <c r="E1738" s="26" t="n"/>
      <c r="F1738" s="26" t="n"/>
      <c r="G1738" s="25" t="n"/>
      <c r="H1738" s="25" t="n"/>
      <c r="I1738" s="25" t="n"/>
      <c r="J1738" s="25" t="n"/>
      <c r="K1738" s="25" t="n"/>
      <c r="L1738" s="27">
        <f>IF(D1738="","",MIN(INT(H1738/J1738),I1738))</f>
        <v/>
      </c>
      <c r="M1738" s="27">
        <f>IF(D1738="","",INT((H1738-L1738*J1738)/J1738))</f>
        <v/>
      </c>
      <c r="N1738" s="27">
        <f>IF(D1738="","",INT((I1738-L1738)/J1738))</f>
        <v/>
      </c>
      <c r="O1738" s="27">
        <f>IF(D1738="","",H1738-L1738*J1738-M1738*J1738)</f>
        <v/>
      </c>
      <c r="P1738" s="27">
        <f>IF(D1738="","",I1738-L1738-N1738*J1738)</f>
        <v/>
      </c>
      <c r="Q1738" s="27">
        <f>IF(D1738="","",IF(AND(O1738&gt;0,P1738&gt;0),IF(O1738+P1738&lt;=J1738,1,2),IF(O1738+P1738&gt;0,1,0)))</f>
        <v/>
      </c>
      <c r="R1738" s="27">
        <f>IF(D1738="","",L1738+M1738+N1738+Q1738)</f>
        <v/>
      </c>
      <c r="S1738" s="27">
        <f>IF(D1738="","",SUMIFS('3_Package_List'!$H$2:$H$5001,'3_Package_List'!$E$2:$E$5001,C1738,'3_Package_List'!$G$2:$G$5001,D1738))</f>
        <v/>
      </c>
      <c r="T1738" s="27">
        <f>IF(D1738="","",SUMIFS('3_Package_List'!$J$2:$J$5001,'3_Package_List'!$E$2:$E$5001,C1738,'3_Package_List'!$G$2:$G$5001,D1738))</f>
        <v/>
      </c>
      <c r="U1738" s="27">
        <f>IF(D1738="","",COUNTIFS('3_Package_List'!$E$2:$E$5001,C1738,'3_Package_List'!$G$2:$G$5001,D1738))</f>
        <v/>
      </c>
      <c r="V1738" s="27">
        <f>IF(D1738="","",IF(U1738=0,"Not listed yet",IF(AND(S1738=H1738,T1738=I1738,U1738=R1738),"OK","Mismatch")))</f>
        <v/>
      </c>
    </row>
    <row r="1739">
      <c r="A1739" s="25" t="n"/>
      <c r="B1739" s="25" t="n"/>
      <c r="C1739" s="26" t="n"/>
      <c r="D1739" s="26" t="n"/>
      <c r="E1739" s="26" t="n"/>
      <c r="F1739" s="26" t="n"/>
      <c r="G1739" s="25" t="n"/>
      <c r="H1739" s="25" t="n"/>
      <c r="I1739" s="25" t="n"/>
      <c r="J1739" s="25" t="n"/>
      <c r="K1739" s="25" t="n"/>
      <c r="L1739" s="27">
        <f>IF(D1739="","",MIN(INT(H1739/J1739),I1739))</f>
        <v/>
      </c>
      <c r="M1739" s="27">
        <f>IF(D1739="","",INT((H1739-L1739*J1739)/J1739))</f>
        <v/>
      </c>
      <c r="N1739" s="27">
        <f>IF(D1739="","",INT((I1739-L1739)/J1739))</f>
        <v/>
      </c>
      <c r="O1739" s="27">
        <f>IF(D1739="","",H1739-L1739*J1739-M1739*J1739)</f>
        <v/>
      </c>
      <c r="P1739" s="27">
        <f>IF(D1739="","",I1739-L1739-N1739*J1739)</f>
        <v/>
      </c>
      <c r="Q1739" s="27">
        <f>IF(D1739="","",IF(AND(O1739&gt;0,P1739&gt;0),IF(O1739+P1739&lt;=J1739,1,2),IF(O1739+P1739&gt;0,1,0)))</f>
        <v/>
      </c>
      <c r="R1739" s="27">
        <f>IF(D1739="","",L1739+M1739+N1739+Q1739)</f>
        <v/>
      </c>
      <c r="S1739" s="27">
        <f>IF(D1739="","",SUMIFS('3_Package_List'!$H$2:$H$5001,'3_Package_List'!$E$2:$E$5001,C1739,'3_Package_List'!$G$2:$G$5001,D1739))</f>
        <v/>
      </c>
      <c r="T1739" s="27">
        <f>IF(D1739="","",SUMIFS('3_Package_List'!$J$2:$J$5001,'3_Package_List'!$E$2:$E$5001,C1739,'3_Package_List'!$G$2:$G$5001,D1739))</f>
        <v/>
      </c>
      <c r="U1739" s="27">
        <f>IF(D1739="","",COUNTIFS('3_Package_List'!$E$2:$E$5001,C1739,'3_Package_List'!$G$2:$G$5001,D1739))</f>
        <v/>
      </c>
      <c r="V1739" s="27">
        <f>IF(D1739="","",IF(U1739=0,"Not listed yet",IF(AND(S1739=H1739,T1739=I1739,U1739=R1739),"OK","Mismatch")))</f>
        <v/>
      </c>
    </row>
    <row r="1740">
      <c r="A1740" s="25" t="n"/>
      <c r="B1740" s="25" t="n"/>
      <c r="C1740" s="26" t="n"/>
      <c r="D1740" s="26" t="n"/>
      <c r="E1740" s="26" t="n"/>
      <c r="F1740" s="26" t="n"/>
      <c r="G1740" s="25" t="n"/>
      <c r="H1740" s="25" t="n"/>
      <c r="I1740" s="25" t="n"/>
      <c r="J1740" s="25" t="n"/>
      <c r="K1740" s="25" t="n"/>
      <c r="L1740" s="27">
        <f>IF(D1740="","",MIN(INT(H1740/J1740),I1740))</f>
        <v/>
      </c>
      <c r="M1740" s="27">
        <f>IF(D1740="","",INT((H1740-L1740*J1740)/J1740))</f>
        <v/>
      </c>
      <c r="N1740" s="27">
        <f>IF(D1740="","",INT((I1740-L1740)/J1740))</f>
        <v/>
      </c>
      <c r="O1740" s="27">
        <f>IF(D1740="","",H1740-L1740*J1740-M1740*J1740)</f>
        <v/>
      </c>
      <c r="P1740" s="27">
        <f>IF(D1740="","",I1740-L1740-N1740*J1740)</f>
        <v/>
      </c>
      <c r="Q1740" s="27">
        <f>IF(D1740="","",IF(AND(O1740&gt;0,P1740&gt;0),IF(O1740+P1740&lt;=J1740,1,2),IF(O1740+P1740&gt;0,1,0)))</f>
        <v/>
      </c>
      <c r="R1740" s="27">
        <f>IF(D1740="","",L1740+M1740+N1740+Q1740)</f>
        <v/>
      </c>
      <c r="S1740" s="27">
        <f>IF(D1740="","",SUMIFS('3_Package_List'!$H$2:$H$5001,'3_Package_List'!$E$2:$E$5001,C1740,'3_Package_List'!$G$2:$G$5001,D1740))</f>
        <v/>
      </c>
      <c r="T1740" s="27">
        <f>IF(D1740="","",SUMIFS('3_Package_List'!$J$2:$J$5001,'3_Package_List'!$E$2:$E$5001,C1740,'3_Package_List'!$G$2:$G$5001,D1740))</f>
        <v/>
      </c>
      <c r="U1740" s="27">
        <f>IF(D1740="","",COUNTIFS('3_Package_List'!$E$2:$E$5001,C1740,'3_Package_List'!$G$2:$G$5001,D1740))</f>
        <v/>
      </c>
      <c r="V1740" s="27">
        <f>IF(D1740="","",IF(U1740=0,"Not listed yet",IF(AND(S1740=H1740,T1740=I1740,U1740=R1740),"OK","Mismatch")))</f>
        <v/>
      </c>
    </row>
    <row r="1741">
      <c r="A1741" s="25" t="n"/>
      <c r="B1741" s="25" t="n"/>
      <c r="C1741" s="26" t="n"/>
      <c r="D1741" s="26" t="n"/>
      <c r="E1741" s="26" t="n"/>
      <c r="F1741" s="26" t="n"/>
      <c r="G1741" s="25" t="n"/>
      <c r="H1741" s="25" t="n"/>
      <c r="I1741" s="25" t="n"/>
      <c r="J1741" s="25" t="n"/>
      <c r="K1741" s="25" t="n"/>
      <c r="L1741" s="27">
        <f>IF(D1741="","",MIN(INT(H1741/J1741),I1741))</f>
        <v/>
      </c>
      <c r="M1741" s="27">
        <f>IF(D1741="","",INT((H1741-L1741*J1741)/J1741))</f>
        <v/>
      </c>
      <c r="N1741" s="27">
        <f>IF(D1741="","",INT((I1741-L1741)/J1741))</f>
        <v/>
      </c>
      <c r="O1741" s="27">
        <f>IF(D1741="","",H1741-L1741*J1741-M1741*J1741)</f>
        <v/>
      </c>
      <c r="P1741" s="27">
        <f>IF(D1741="","",I1741-L1741-N1741*J1741)</f>
        <v/>
      </c>
      <c r="Q1741" s="27">
        <f>IF(D1741="","",IF(AND(O1741&gt;0,P1741&gt;0),IF(O1741+P1741&lt;=J1741,1,2),IF(O1741+P1741&gt;0,1,0)))</f>
        <v/>
      </c>
      <c r="R1741" s="27">
        <f>IF(D1741="","",L1741+M1741+N1741+Q1741)</f>
        <v/>
      </c>
      <c r="S1741" s="27">
        <f>IF(D1741="","",SUMIFS('3_Package_List'!$H$2:$H$5001,'3_Package_List'!$E$2:$E$5001,C1741,'3_Package_List'!$G$2:$G$5001,D1741))</f>
        <v/>
      </c>
      <c r="T1741" s="27">
        <f>IF(D1741="","",SUMIFS('3_Package_List'!$J$2:$J$5001,'3_Package_List'!$E$2:$E$5001,C1741,'3_Package_List'!$G$2:$G$5001,D1741))</f>
        <v/>
      </c>
      <c r="U1741" s="27">
        <f>IF(D1741="","",COUNTIFS('3_Package_List'!$E$2:$E$5001,C1741,'3_Package_List'!$G$2:$G$5001,D1741))</f>
        <v/>
      </c>
      <c r="V1741" s="27">
        <f>IF(D1741="","",IF(U1741=0,"Not listed yet",IF(AND(S1741=H1741,T1741=I1741,U1741=R1741),"OK","Mismatch")))</f>
        <v/>
      </c>
    </row>
    <row r="1742">
      <c r="A1742" s="25" t="n"/>
      <c r="B1742" s="25" t="n"/>
      <c r="C1742" s="26" t="n"/>
      <c r="D1742" s="26" t="n"/>
      <c r="E1742" s="26" t="n"/>
      <c r="F1742" s="26" t="n"/>
      <c r="G1742" s="25" t="n"/>
      <c r="H1742" s="25" t="n"/>
      <c r="I1742" s="25" t="n"/>
      <c r="J1742" s="25" t="n"/>
      <c r="K1742" s="25" t="n"/>
      <c r="L1742" s="27">
        <f>IF(D1742="","",MIN(INT(H1742/J1742),I1742))</f>
        <v/>
      </c>
      <c r="M1742" s="27">
        <f>IF(D1742="","",INT((H1742-L1742*J1742)/J1742))</f>
        <v/>
      </c>
      <c r="N1742" s="27">
        <f>IF(D1742="","",INT((I1742-L1742)/J1742))</f>
        <v/>
      </c>
      <c r="O1742" s="27">
        <f>IF(D1742="","",H1742-L1742*J1742-M1742*J1742)</f>
        <v/>
      </c>
      <c r="P1742" s="27">
        <f>IF(D1742="","",I1742-L1742-N1742*J1742)</f>
        <v/>
      </c>
      <c r="Q1742" s="27">
        <f>IF(D1742="","",IF(AND(O1742&gt;0,P1742&gt;0),IF(O1742+P1742&lt;=J1742,1,2),IF(O1742+P1742&gt;0,1,0)))</f>
        <v/>
      </c>
      <c r="R1742" s="27">
        <f>IF(D1742="","",L1742+M1742+N1742+Q1742)</f>
        <v/>
      </c>
      <c r="S1742" s="27">
        <f>IF(D1742="","",SUMIFS('3_Package_List'!$H$2:$H$5001,'3_Package_List'!$E$2:$E$5001,C1742,'3_Package_List'!$G$2:$G$5001,D1742))</f>
        <v/>
      </c>
      <c r="T1742" s="27">
        <f>IF(D1742="","",SUMIFS('3_Package_List'!$J$2:$J$5001,'3_Package_List'!$E$2:$E$5001,C1742,'3_Package_List'!$G$2:$G$5001,D1742))</f>
        <v/>
      </c>
      <c r="U1742" s="27">
        <f>IF(D1742="","",COUNTIFS('3_Package_List'!$E$2:$E$5001,C1742,'3_Package_List'!$G$2:$G$5001,D1742))</f>
        <v/>
      </c>
      <c r="V1742" s="27">
        <f>IF(D1742="","",IF(U1742=0,"Not listed yet",IF(AND(S1742=H1742,T1742=I1742,U1742=R1742),"OK","Mismatch")))</f>
        <v/>
      </c>
    </row>
    <row r="1743">
      <c r="A1743" s="25" t="n"/>
      <c r="B1743" s="25" t="n"/>
      <c r="C1743" s="26" t="n"/>
      <c r="D1743" s="26" t="n"/>
      <c r="E1743" s="26" t="n"/>
      <c r="F1743" s="26" t="n"/>
      <c r="G1743" s="25" t="n"/>
      <c r="H1743" s="25" t="n"/>
      <c r="I1743" s="25" t="n"/>
      <c r="J1743" s="25" t="n"/>
      <c r="K1743" s="25" t="n"/>
      <c r="L1743" s="27">
        <f>IF(D1743="","",MIN(INT(H1743/J1743),I1743))</f>
        <v/>
      </c>
      <c r="M1743" s="27">
        <f>IF(D1743="","",INT((H1743-L1743*J1743)/J1743))</f>
        <v/>
      </c>
      <c r="N1743" s="27">
        <f>IF(D1743="","",INT((I1743-L1743)/J1743))</f>
        <v/>
      </c>
      <c r="O1743" s="27">
        <f>IF(D1743="","",H1743-L1743*J1743-M1743*J1743)</f>
        <v/>
      </c>
      <c r="P1743" s="27">
        <f>IF(D1743="","",I1743-L1743-N1743*J1743)</f>
        <v/>
      </c>
      <c r="Q1743" s="27">
        <f>IF(D1743="","",IF(AND(O1743&gt;0,P1743&gt;0),IF(O1743+P1743&lt;=J1743,1,2),IF(O1743+P1743&gt;0,1,0)))</f>
        <v/>
      </c>
      <c r="R1743" s="27">
        <f>IF(D1743="","",L1743+M1743+N1743+Q1743)</f>
        <v/>
      </c>
      <c r="S1743" s="27">
        <f>IF(D1743="","",SUMIFS('3_Package_List'!$H$2:$H$5001,'3_Package_List'!$E$2:$E$5001,C1743,'3_Package_List'!$G$2:$G$5001,D1743))</f>
        <v/>
      </c>
      <c r="T1743" s="27">
        <f>IF(D1743="","",SUMIFS('3_Package_List'!$J$2:$J$5001,'3_Package_List'!$E$2:$E$5001,C1743,'3_Package_List'!$G$2:$G$5001,D1743))</f>
        <v/>
      </c>
      <c r="U1743" s="27">
        <f>IF(D1743="","",COUNTIFS('3_Package_List'!$E$2:$E$5001,C1743,'3_Package_List'!$G$2:$G$5001,D1743))</f>
        <v/>
      </c>
      <c r="V1743" s="27">
        <f>IF(D1743="","",IF(U1743=0,"Not listed yet",IF(AND(S1743=H1743,T1743=I1743,U1743=R1743),"OK","Mismatch")))</f>
        <v/>
      </c>
    </row>
    <row r="1744">
      <c r="A1744" s="25" t="n"/>
      <c r="B1744" s="25" t="n"/>
      <c r="C1744" s="26" t="n"/>
      <c r="D1744" s="26" t="n"/>
      <c r="E1744" s="26" t="n"/>
      <c r="F1744" s="26" t="n"/>
      <c r="G1744" s="25" t="n"/>
      <c r="H1744" s="25" t="n"/>
      <c r="I1744" s="25" t="n"/>
      <c r="J1744" s="25" t="n"/>
      <c r="K1744" s="25" t="n"/>
      <c r="L1744" s="27">
        <f>IF(D1744="","",MIN(INT(H1744/J1744),I1744))</f>
        <v/>
      </c>
      <c r="M1744" s="27">
        <f>IF(D1744="","",INT((H1744-L1744*J1744)/J1744))</f>
        <v/>
      </c>
      <c r="N1744" s="27">
        <f>IF(D1744="","",INT((I1744-L1744)/J1744))</f>
        <v/>
      </c>
      <c r="O1744" s="27">
        <f>IF(D1744="","",H1744-L1744*J1744-M1744*J1744)</f>
        <v/>
      </c>
      <c r="P1744" s="27">
        <f>IF(D1744="","",I1744-L1744-N1744*J1744)</f>
        <v/>
      </c>
      <c r="Q1744" s="27">
        <f>IF(D1744="","",IF(AND(O1744&gt;0,P1744&gt;0),IF(O1744+P1744&lt;=J1744,1,2),IF(O1744+P1744&gt;0,1,0)))</f>
        <v/>
      </c>
      <c r="R1744" s="27">
        <f>IF(D1744="","",L1744+M1744+N1744+Q1744)</f>
        <v/>
      </c>
      <c r="S1744" s="27">
        <f>IF(D1744="","",SUMIFS('3_Package_List'!$H$2:$H$5001,'3_Package_List'!$E$2:$E$5001,C1744,'3_Package_List'!$G$2:$G$5001,D1744))</f>
        <v/>
      </c>
      <c r="T1744" s="27">
        <f>IF(D1744="","",SUMIFS('3_Package_List'!$J$2:$J$5001,'3_Package_List'!$E$2:$E$5001,C1744,'3_Package_List'!$G$2:$G$5001,D1744))</f>
        <v/>
      </c>
      <c r="U1744" s="27">
        <f>IF(D1744="","",COUNTIFS('3_Package_List'!$E$2:$E$5001,C1744,'3_Package_List'!$G$2:$G$5001,D1744))</f>
        <v/>
      </c>
      <c r="V1744" s="27">
        <f>IF(D1744="","",IF(U1744=0,"Not listed yet",IF(AND(S1744=H1744,T1744=I1744,U1744=R1744),"OK","Mismatch")))</f>
        <v/>
      </c>
    </row>
    <row r="1745">
      <c r="A1745" s="25" t="n"/>
      <c r="B1745" s="25" t="n"/>
      <c r="C1745" s="26" t="n"/>
      <c r="D1745" s="26" t="n"/>
      <c r="E1745" s="26" t="n"/>
      <c r="F1745" s="26" t="n"/>
      <c r="G1745" s="25" t="n"/>
      <c r="H1745" s="25" t="n"/>
      <c r="I1745" s="25" t="n"/>
      <c r="J1745" s="25" t="n"/>
      <c r="K1745" s="25" t="n"/>
      <c r="L1745" s="27">
        <f>IF(D1745="","",MIN(INT(H1745/J1745),I1745))</f>
        <v/>
      </c>
      <c r="M1745" s="27">
        <f>IF(D1745="","",INT((H1745-L1745*J1745)/J1745))</f>
        <v/>
      </c>
      <c r="N1745" s="27">
        <f>IF(D1745="","",INT((I1745-L1745)/J1745))</f>
        <v/>
      </c>
      <c r="O1745" s="27">
        <f>IF(D1745="","",H1745-L1745*J1745-M1745*J1745)</f>
        <v/>
      </c>
      <c r="P1745" s="27">
        <f>IF(D1745="","",I1745-L1745-N1745*J1745)</f>
        <v/>
      </c>
      <c r="Q1745" s="27">
        <f>IF(D1745="","",IF(AND(O1745&gt;0,P1745&gt;0),IF(O1745+P1745&lt;=J1745,1,2),IF(O1745+P1745&gt;0,1,0)))</f>
        <v/>
      </c>
      <c r="R1745" s="27">
        <f>IF(D1745="","",L1745+M1745+N1745+Q1745)</f>
        <v/>
      </c>
      <c r="S1745" s="27">
        <f>IF(D1745="","",SUMIFS('3_Package_List'!$H$2:$H$5001,'3_Package_List'!$E$2:$E$5001,C1745,'3_Package_List'!$G$2:$G$5001,D1745))</f>
        <v/>
      </c>
      <c r="T1745" s="27">
        <f>IF(D1745="","",SUMIFS('3_Package_List'!$J$2:$J$5001,'3_Package_List'!$E$2:$E$5001,C1745,'3_Package_List'!$G$2:$G$5001,D1745))</f>
        <v/>
      </c>
      <c r="U1745" s="27">
        <f>IF(D1745="","",COUNTIFS('3_Package_List'!$E$2:$E$5001,C1745,'3_Package_List'!$G$2:$G$5001,D1745))</f>
        <v/>
      </c>
      <c r="V1745" s="27">
        <f>IF(D1745="","",IF(U1745=0,"Not listed yet",IF(AND(S1745=H1745,T1745=I1745,U1745=R1745),"OK","Mismatch")))</f>
        <v/>
      </c>
    </row>
    <row r="1746">
      <c r="A1746" s="25" t="n"/>
      <c r="B1746" s="25" t="n"/>
      <c r="C1746" s="26" t="n"/>
      <c r="D1746" s="26" t="n"/>
      <c r="E1746" s="26" t="n"/>
      <c r="F1746" s="26" t="n"/>
      <c r="G1746" s="25" t="n"/>
      <c r="H1746" s="25" t="n"/>
      <c r="I1746" s="25" t="n"/>
      <c r="J1746" s="25" t="n"/>
      <c r="K1746" s="25" t="n"/>
      <c r="L1746" s="27">
        <f>IF(D1746="","",MIN(INT(H1746/J1746),I1746))</f>
        <v/>
      </c>
      <c r="M1746" s="27">
        <f>IF(D1746="","",INT((H1746-L1746*J1746)/J1746))</f>
        <v/>
      </c>
      <c r="N1746" s="27">
        <f>IF(D1746="","",INT((I1746-L1746)/J1746))</f>
        <v/>
      </c>
      <c r="O1746" s="27">
        <f>IF(D1746="","",H1746-L1746*J1746-M1746*J1746)</f>
        <v/>
      </c>
      <c r="P1746" s="27">
        <f>IF(D1746="","",I1746-L1746-N1746*J1746)</f>
        <v/>
      </c>
      <c r="Q1746" s="27">
        <f>IF(D1746="","",IF(AND(O1746&gt;0,P1746&gt;0),IF(O1746+P1746&lt;=J1746,1,2),IF(O1746+P1746&gt;0,1,0)))</f>
        <v/>
      </c>
      <c r="R1746" s="27">
        <f>IF(D1746="","",L1746+M1746+N1746+Q1746)</f>
        <v/>
      </c>
      <c r="S1746" s="27">
        <f>IF(D1746="","",SUMIFS('3_Package_List'!$H$2:$H$5001,'3_Package_List'!$E$2:$E$5001,C1746,'3_Package_List'!$G$2:$G$5001,D1746))</f>
        <v/>
      </c>
      <c r="T1746" s="27">
        <f>IF(D1746="","",SUMIFS('3_Package_List'!$J$2:$J$5001,'3_Package_List'!$E$2:$E$5001,C1746,'3_Package_List'!$G$2:$G$5001,D1746))</f>
        <v/>
      </c>
      <c r="U1746" s="27">
        <f>IF(D1746="","",COUNTIFS('3_Package_List'!$E$2:$E$5001,C1746,'3_Package_List'!$G$2:$G$5001,D1746))</f>
        <v/>
      </c>
      <c r="V1746" s="27">
        <f>IF(D1746="","",IF(U1746=0,"Not listed yet",IF(AND(S1746=H1746,T1746=I1746,U1746=R1746),"OK","Mismatch")))</f>
        <v/>
      </c>
    </row>
    <row r="1747">
      <c r="A1747" s="25" t="n"/>
      <c r="B1747" s="25" t="n"/>
      <c r="C1747" s="26" t="n"/>
      <c r="D1747" s="26" t="n"/>
      <c r="E1747" s="26" t="n"/>
      <c r="F1747" s="26" t="n"/>
      <c r="G1747" s="25" t="n"/>
      <c r="H1747" s="25" t="n"/>
      <c r="I1747" s="25" t="n"/>
      <c r="J1747" s="25" t="n"/>
      <c r="K1747" s="25" t="n"/>
      <c r="L1747" s="27">
        <f>IF(D1747="","",MIN(INT(H1747/J1747),I1747))</f>
        <v/>
      </c>
      <c r="M1747" s="27">
        <f>IF(D1747="","",INT((H1747-L1747*J1747)/J1747))</f>
        <v/>
      </c>
      <c r="N1747" s="27">
        <f>IF(D1747="","",INT((I1747-L1747)/J1747))</f>
        <v/>
      </c>
      <c r="O1747" s="27">
        <f>IF(D1747="","",H1747-L1747*J1747-M1747*J1747)</f>
        <v/>
      </c>
      <c r="P1747" s="27">
        <f>IF(D1747="","",I1747-L1747-N1747*J1747)</f>
        <v/>
      </c>
      <c r="Q1747" s="27">
        <f>IF(D1747="","",IF(AND(O1747&gt;0,P1747&gt;0),IF(O1747+P1747&lt;=J1747,1,2),IF(O1747+P1747&gt;0,1,0)))</f>
        <v/>
      </c>
      <c r="R1747" s="27">
        <f>IF(D1747="","",L1747+M1747+N1747+Q1747)</f>
        <v/>
      </c>
      <c r="S1747" s="27">
        <f>IF(D1747="","",SUMIFS('3_Package_List'!$H$2:$H$5001,'3_Package_List'!$E$2:$E$5001,C1747,'3_Package_List'!$G$2:$G$5001,D1747))</f>
        <v/>
      </c>
      <c r="T1747" s="27">
        <f>IF(D1747="","",SUMIFS('3_Package_List'!$J$2:$J$5001,'3_Package_List'!$E$2:$E$5001,C1747,'3_Package_List'!$G$2:$G$5001,D1747))</f>
        <v/>
      </c>
      <c r="U1747" s="27">
        <f>IF(D1747="","",COUNTIFS('3_Package_List'!$E$2:$E$5001,C1747,'3_Package_List'!$G$2:$G$5001,D1747))</f>
        <v/>
      </c>
      <c r="V1747" s="27">
        <f>IF(D1747="","",IF(U1747=0,"Not listed yet",IF(AND(S1747=H1747,T1747=I1747,U1747=R1747),"OK","Mismatch")))</f>
        <v/>
      </c>
    </row>
    <row r="1748">
      <c r="A1748" s="25" t="n"/>
      <c r="B1748" s="25" t="n"/>
      <c r="C1748" s="26" t="n"/>
      <c r="D1748" s="26" t="n"/>
      <c r="E1748" s="26" t="n"/>
      <c r="F1748" s="26" t="n"/>
      <c r="G1748" s="25" t="n"/>
      <c r="H1748" s="25" t="n"/>
      <c r="I1748" s="25" t="n"/>
      <c r="J1748" s="25" t="n"/>
      <c r="K1748" s="25" t="n"/>
      <c r="L1748" s="27">
        <f>IF(D1748="","",MIN(INT(H1748/J1748),I1748))</f>
        <v/>
      </c>
      <c r="M1748" s="27">
        <f>IF(D1748="","",INT((H1748-L1748*J1748)/J1748))</f>
        <v/>
      </c>
      <c r="N1748" s="27">
        <f>IF(D1748="","",INT((I1748-L1748)/J1748))</f>
        <v/>
      </c>
      <c r="O1748" s="27">
        <f>IF(D1748="","",H1748-L1748*J1748-M1748*J1748)</f>
        <v/>
      </c>
      <c r="P1748" s="27">
        <f>IF(D1748="","",I1748-L1748-N1748*J1748)</f>
        <v/>
      </c>
      <c r="Q1748" s="27">
        <f>IF(D1748="","",IF(AND(O1748&gt;0,P1748&gt;0),IF(O1748+P1748&lt;=J1748,1,2),IF(O1748+P1748&gt;0,1,0)))</f>
        <v/>
      </c>
      <c r="R1748" s="27">
        <f>IF(D1748="","",L1748+M1748+N1748+Q1748)</f>
        <v/>
      </c>
      <c r="S1748" s="27">
        <f>IF(D1748="","",SUMIFS('3_Package_List'!$H$2:$H$5001,'3_Package_List'!$E$2:$E$5001,C1748,'3_Package_List'!$G$2:$G$5001,D1748))</f>
        <v/>
      </c>
      <c r="T1748" s="27">
        <f>IF(D1748="","",SUMIFS('3_Package_List'!$J$2:$J$5001,'3_Package_List'!$E$2:$E$5001,C1748,'3_Package_List'!$G$2:$G$5001,D1748))</f>
        <v/>
      </c>
      <c r="U1748" s="27">
        <f>IF(D1748="","",COUNTIFS('3_Package_List'!$E$2:$E$5001,C1748,'3_Package_List'!$G$2:$G$5001,D1748))</f>
        <v/>
      </c>
      <c r="V1748" s="27">
        <f>IF(D1748="","",IF(U1748=0,"Not listed yet",IF(AND(S1748=H1748,T1748=I1748,U1748=R1748),"OK","Mismatch")))</f>
        <v/>
      </c>
    </row>
    <row r="1749">
      <c r="A1749" s="25" t="n"/>
      <c r="B1749" s="25" t="n"/>
      <c r="C1749" s="26" t="n"/>
      <c r="D1749" s="26" t="n"/>
      <c r="E1749" s="26" t="n"/>
      <c r="F1749" s="26" t="n"/>
      <c r="G1749" s="25" t="n"/>
      <c r="H1749" s="25" t="n"/>
      <c r="I1749" s="25" t="n"/>
      <c r="J1749" s="25" t="n"/>
      <c r="K1749" s="25" t="n"/>
      <c r="L1749" s="27">
        <f>IF(D1749="","",MIN(INT(H1749/J1749),I1749))</f>
        <v/>
      </c>
      <c r="M1749" s="27">
        <f>IF(D1749="","",INT((H1749-L1749*J1749)/J1749))</f>
        <v/>
      </c>
      <c r="N1749" s="27">
        <f>IF(D1749="","",INT((I1749-L1749)/J1749))</f>
        <v/>
      </c>
      <c r="O1749" s="27">
        <f>IF(D1749="","",H1749-L1749*J1749-M1749*J1749)</f>
        <v/>
      </c>
      <c r="P1749" s="27">
        <f>IF(D1749="","",I1749-L1749-N1749*J1749)</f>
        <v/>
      </c>
      <c r="Q1749" s="27">
        <f>IF(D1749="","",IF(AND(O1749&gt;0,P1749&gt;0),IF(O1749+P1749&lt;=J1749,1,2),IF(O1749+P1749&gt;0,1,0)))</f>
        <v/>
      </c>
      <c r="R1749" s="27">
        <f>IF(D1749="","",L1749+M1749+N1749+Q1749)</f>
        <v/>
      </c>
      <c r="S1749" s="27">
        <f>IF(D1749="","",SUMIFS('3_Package_List'!$H$2:$H$5001,'3_Package_List'!$E$2:$E$5001,C1749,'3_Package_List'!$G$2:$G$5001,D1749))</f>
        <v/>
      </c>
      <c r="T1749" s="27">
        <f>IF(D1749="","",SUMIFS('3_Package_List'!$J$2:$J$5001,'3_Package_List'!$E$2:$E$5001,C1749,'3_Package_List'!$G$2:$G$5001,D1749))</f>
        <v/>
      </c>
      <c r="U1749" s="27">
        <f>IF(D1749="","",COUNTIFS('3_Package_List'!$E$2:$E$5001,C1749,'3_Package_List'!$G$2:$G$5001,D1749))</f>
        <v/>
      </c>
      <c r="V1749" s="27">
        <f>IF(D1749="","",IF(U1749=0,"Not listed yet",IF(AND(S1749=H1749,T1749=I1749,U1749=R1749),"OK","Mismatch")))</f>
        <v/>
      </c>
    </row>
    <row r="1750">
      <c r="A1750" s="25" t="n"/>
      <c r="B1750" s="25" t="n"/>
      <c r="C1750" s="26" t="n"/>
      <c r="D1750" s="26" t="n"/>
      <c r="E1750" s="26" t="n"/>
      <c r="F1750" s="26" t="n"/>
      <c r="G1750" s="25" t="n"/>
      <c r="H1750" s="25" t="n"/>
      <c r="I1750" s="25" t="n"/>
      <c r="J1750" s="25" t="n"/>
      <c r="K1750" s="25" t="n"/>
      <c r="L1750" s="27">
        <f>IF(D1750="","",MIN(INT(H1750/J1750),I1750))</f>
        <v/>
      </c>
      <c r="M1750" s="27">
        <f>IF(D1750="","",INT((H1750-L1750*J1750)/J1750))</f>
        <v/>
      </c>
      <c r="N1750" s="27">
        <f>IF(D1750="","",INT((I1750-L1750)/J1750))</f>
        <v/>
      </c>
      <c r="O1750" s="27">
        <f>IF(D1750="","",H1750-L1750*J1750-M1750*J1750)</f>
        <v/>
      </c>
      <c r="P1750" s="27">
        <f>IF(D1750="","",I1750-L1750-N1750*J1750)</f>
        <v/>
      </c>
      <c r="Q1750" s="27">
        <f>IF(D1750="","",IF(AND(O1750&gt;0,P1750&gt;0),IF(O1750+P1750&lt;=J1750,1,2),IF(O1750+P1750&gt;0,1,0)))</f>
        <v/>
      </c>
      <c r="R1750" s="27">
        <f>IF(D1750="","",L1750+M1750+N1750+Q1750)</f>
        <v/>
      </c>
      <c r="S1750" s="27">
        <f>IF(D1750="","",SUMIFS('3_Package_List'!$H$2:$H$5001,'3_Package_List'!$E$2:$E$5001,C1750,'3_Package_List'!$G$2:$G$5001,D1750))</f>
        <v/>
      </c>
      <c r="T1750" s="27">
        <f>IF(D1750="","",SUMIFS('3_Package_List'!$J$2:$J$5001,'3_Package_List'!$E$2:$E$5001,C1750,'3_Package_List'!$G$2:$G$5001,D1750))</f>
        <v/>
      </c>
      <c r="U1750" s="27">
        <f>IF(D1750="","",COUNTIFS('3_Package_List'!$E$2:$E$5001,C1750,'3_Package_List'!$G$2:$G$5001,D1750))</f>
        <v/>
      </c>
      <c r="V1750" s="27">
        <f>IF(D1750="","",IF(U1750=0,"Not listed yet",IF(AND(S1750=H1750,T1750=I1750,U1750=R1750),"OK","Mismatch")))</f>
        <v/>
      </c>
    </row>
    <row r="1751">
      <c r="A1751" s="25" t="n"/>
      <c r="B1751" s="25" t="n"/>
      <c r="C1751" s="26" t="n"/>
      <c r="D1751" s="26" t="n"/>
      <c r="E1751" s="26" t="n"/>
      <c r="F1751" s="26" t="n"/>
      <c r="G1751" s="25" t="n"/>
      <c r="H1751" s="25" t="n"/>
      <c r="I1751" s="25" t="n"/>
      <c r="J1751" s="25" t="n"/>
      <c r="K1751" s="25" t="n"/>
      <c r="L1751" s="27">
        <f>IF(D1751="","",MIN(INT(H1751/J1751),I1751))</f>
        <v/>
      </c>
      <c r="M1751" s="27">
        <f>IF(D1751="","",INT((H1751-L1751*J1751)/J1751))</f>
        <v/>
      </c>
      <c r="N1751" s="27">
        <f>IF(D1751="","",INT((I1751-L1751)/J1751))</f>
        <v/>
      </c>
      <c r="O1751" s="27">
        <f>IF(D1751="","",H1751-L1751*J1751-M1751*J1751)</f>
        <v/>
      </c>
      <c r="P1751" s="27">
        <f>IF(D1751="","",I1751-L1751-N1751*J1751)</f>
        <v/>
      </c>
      <c r="Q1751" s="27">
        <f>IF(D1751="","",IF(AND(O1751&gt;0,P1751&gt;0),IF(O1751+P1751&lt;=J1751,1,2),IF(O1751+P1751&gt;0,1,0)))</f>
        <v/>
      </c>
      <c r="R1751" s="27">
        <f>IF(D1751="","",L1751+M1751+N1751+Q1751)</f>
        <v/>
      </c>
      <c r="S1751" s="27">
        <f>IF(D1751="","",SUMIFS('3_Package_List'!$H$2:$H$5001,'3_Package_List'!$E$2:$E$5001,C1751,'3_Package_List'!$G$2:$G$5001,D1751))</f>
        <v/>
      </c>
      <c r="T1751" s="27">
        <f>IF(D1751="","",SUMIFS('3_Package_List'!$J$2:$J$5001,'3_Package_List'!$E$2:$E$5001,C1751,'3_Package_List'!$G$2:$G$5001,D1751))</f>
        <v/>
      </c>
      <c r="U1751" s="27">
        <f>IF(D1751="","",COUNTIFS('3_Package_List'!$E$2:$E$5001,C1751,'3_Package_List'!$G$2:$G$5001,D1751))</f>
        <v/>
      </c>
      <c r="V1751" s="27">
        <f>IF(D1751="","",IF(U1751=0,"Not listed yet",IF(AND(S1751=H1751,T1751=I1751,U1751=R1751),"OK","Mismatch")))</f>
        <v/>
      </c>
    </row>
    <row r="1752">
      <c r="A1752" s="25" t="n"/>
      <c r="B1752" s="25" t="n"/>
      <c r="C1752" s="26" t="n"/>
      <c r="D1752" s="26" t="n"/>
      <c r="E1752" s="26" t="n"/>
      <c r="F1752" s="26" t="n"/>
      <c r="G1752" s="25" t="n"/>
      <c r="H1752" s="25" t="n"/>
      <c r="I1752" s="25" t="n"/>
      <c r="J1752" s="25" t="n"/>
      <c r="K1752" s="25" t="n"/>
      <c r="L1752" s="27">
        <f>IF(D1752="","",MIN(INT(H1752/J1752),I1752))</f>
        <v/>
      </c>
      <c r="M1752" s="27">
        <f>IF(D1752="","",INT((H1752-L1752*J1752)/J1752))</f>
        <v/>
      </c>
      <c r="N1752" s="27">
        <f>IF(D1752="","",INT((I1752-L1752)/J1752))</f>
        <v/>
      </c>
      <c r="O1752" s="27">
        <f>IF(D1752="","",H1752-L1752*J1752-M1752*J1752)</f>
        <v/>
      </c>
      <c r="P1752" s="27">
        <f>IF(D1752="","",I1752-L1752-N1752*J1752)</f>
        <v/>
      </c>
      <c r="Q1752" s="27">
        <f>IF(D1752="","",IF(AND(O1752&gt;0,P1752&gt;0),IF(O1752+P1752&lt;=J1752,1,2),IF(O1752+P1752&gt;0,1,0)))</f>
        <v/>
      </c>
      <c r="R1752" s="27">
        <f>IF(D1752="","",L1752+M1752+N1752+Q1752)</f>
        <v/>
      </c>
      <c r="S1752" s="27">
        <f>IF(D1752="","",SUMIFS('3_Package_List'!$H$2:$H$5001,'3_Package_List'!$E$2:$E$5001,C1752,'3_Package_List'!$G$2:$G$5001,D1752))</f>
        <v/>
      </c>
      <c r="T1752" s="27">
        <f>IF(D1752="","",SUMIFS('3_Package_List'!$J$2:$J$5001,'3_Package_List'!$E$2:$E$5001,C1752,'3_Package_List'!$G$2:$G$5001,D1752))</f>
        <v/>
      </c>
      <c r="U1752" s="27">
        <f>IF(D1752="","",COUNTIFS('3_Package_List'!$E$2:$E$5001,C1752,'3_Package_List'!$G$2:$G$5001,D1752))</f>
        <v/>
      </c>
      <c r="V1752" s="27">
        <f>IF(D1752="","",IF(U1752=0,"Not listed yet",IF(AND(S1752=H1752,T1752=I1752,U1752=R1752),"OK","Mismatch")))</f>
        <v/>
      </c>
    </row>
    <row r="1753">
      <c r="A1753" s="25" t="n"/>
      <c r="B1753" s="25" t="n"/>
      <c r="C1753" s="26" t="n"/>
      <c r="D1753" s="26" t="n"/>
      <c r="E1753" s="26" t="n"/>
      <c r="F1753" s="26" t="n"/>
      <c r="G1753" s="25" t="n"/>
      <c r="H1753" s="25" t="n"/>
      <c r="I1753" s="25" t="n"/>
      <c r="J1753" s="25" t="n"/>
      <c r="K1753" s="25" t="n"/>
      <c r="L1753" s="27">
        <f>IF(D1753="","",MIN(INT(H1753/J1753),I1753))</f>
        <v/>
      </c>
      <c r="M1753" s="27">
        <f>IF(D1753="","",INT((H1753-L1753*J1753)/J1753))</f>
        <v/>
      </c>
      <c r="N1753" s="27">
        <f>IF(D1753="","",INT((I1753-L1753)/J1753))</f>
        <v/>
      </c>
      <c r="O1753" s="27">
        <f>IF(D1753="","",H1753-L1753*J1753-M1753*J1753)</f>
        <v/>
      </c>
      <c r="P1753" s="27">
        <f>IF(D1753="","",I1753-L1753-N1753*J1753)</f>
        <v/>
      </c>
      <c r="Q1753" s="27">
        <f>IF(D1753="","",IF(AND(O1753&gt;0,P1753&gt;0),IF(O1753+P1753&lt;=J1753,1,2),IF(O1753+P1753&gt;0,1,0)))</f>
        <v/>
      </c>
      <c r="R1753" s="27">
        <f>IF(D1753="","",L1753+M1753+N1753+Q1753)</f>
        <v/>
      </c>
      <c r="S1753" s="27">
        <f>IF(D1753="","",SUMIFS('3_Package_List'!$H$2:$H$5001,'3_Package_List'!$E$2:$E$5001,C1753,'3_Package_List'!$G$2:$G$5001,D1753))</f>
        <v/>
      </c>
      <c r="T1753" s="27">
        <f>IF(D1753="","",SUMIFS('3_Package_List'!$J$2:$J$5001,'3_Package_List'!$E$2:$E$5001,C1753,'3_Package_List'!$G$2:$G$5001,D1753))</f>
        <v/>
      </c>
      <c r="U1753" s="27">
        <f>IF(D1753="","",COUNTIFS('3_Package_List'!$E$2:$E$5001,C1753,'3_Package_List'!$G$2:$G$5001,D1753))</f>
        <v/>
      </c>
      <c r="V1753" s="27">
        <f>IF(D1753="","",IF(U1753=0,"Not listed yet",IF(AND(S1753=H1753,T1753=I1753,U1753=R1753),"OK","Mismatch")))</f>
        <v/>
      </c>
    </row>
    <row r="1754">
      <c r="A1754" s="25" t="n"/>
      <c r="B1754" s="25" t="n"/>
      <c r="C1754" s="26" t="n"/>
      <c r="D1754" s="26" t="n"/>
      <c r="E1754" s="26" t="n"/>
      <c r="F1754" s="26" t="n"/>
      <c r="G1754" s="25" t="n"/>
      <c r="H1754" s="25" t="n"/>
      <c r="I1754" s="25" t="n"/>
      <c r="J1754" s="25" t="n"/>
      <c r="K1754" s="25" t="n"/>
      <c r="L1754" s="27">
        <f>IF(D1754="","",MIN(INT(H1754/J1754),I1754))</f>
        <v/>
      </c>
      <c r="M1754" s="27">
        <f>IF(D1754="","",INT((H1754-L1754*J1754)/J1754))</f>
        <v/>
      </c>
      <c r="N1754" s="27">
        <f>IF(D1754="","",INT((I1754-L1754)/J1754))</f>
        <v/>
      </c>
      <c r="O1754" s="27">
        <f>IF(D1754="","",H1754-L1754*J1754-M1754*J1754)</f>
        <v/>
      </c>
      <c r="P1754" s="27">
        <f>IF(D1754="","",I1754-L1754-N1754*J1754)</f>
        <v/>
      </c>
      <c r="Q1754" s="27">
        <f>IF(D1754="","",IF(AND(O1754&gt;0,P1754&gt;0),IF(O1754+P1754&lt;=J1754,1,2),IF(O1754+P1754&gt;0,1,0)))</f>
        <v/>
      </c>
      <c r="R1754" s="27">
        <f>IF(D1754="","",L1754+M1754+N1754+Q1754)</f>
        <v/>
      </c>
      <c r="S1754" s="27">
        <f>IF(D1754="","",SUMIFS('3_Package_List'!$H$2:$H$5001,'3_Package_List'!$E$2:$E$5001,C1754,'3_Package_List'!$G$2:$G$5001,D1754))</f>
        <v/>
      </c>
      <c r="T1754" s="27">
        <f>IF(D1754="","",SUMIFS('3_Package_List'!$J$2:$J$5001,'3_Package_List'!$E$2:$E$5001,C1754,'3_Package_List'!$G$2:$G$5001,D1754))</f>
        <v/>
      </c>
      <c r="U1754" s="27">
        <f>IF(D1754="","",COUNTIFS('3_Package_List'!$E$2:$E$5001,C1754,'3_Package_List'!$G$2:$G$5001,D1754))</f>
        <v/>
      </c>
      <c r="V1754" s="27">
        <f>IF(D1754="","",IF(U1754=0,"Not listed yet",IF(AND(S1754=H1754,T1754=I1754,U1754=R1754),"OK","Mismatch")))</f>
        <v/>
      </c>
    </row>
    <row r="1755">
      <c r="A1755" s="25" t="n"/>
      <c r="B1755" s="25" t="n"/>
      <c r="C1755" s="26" t="n"/>
      <c r="D1755" s="26" t="n"/>
      <c r="E1755" s="26" t="n"/>
      <c r="F1755" s="26" t="n"/>
      <c r="G1755" s="25" t="n"/>
      <c r="H1755" s="25" t="n"/>
      <c r="I1755" s="25" t="n"/>
      <c r="J1755" s="25" t="n"/>
      <c r="K1755" s="25" t="n"/>
      <c r="L1755" s="27">
        <f>IF(D1755="","",MIN(INT(H1755/J1755),I1755))</f>
        <v/>
      </c>
      <c r="M1755" s="27">
        <f>IF(D1755="","",INT((H1755-L1755*J1755)/J1755))</f>
        <v/>
      </c>
      <c r="N1755" s="27">
        <f>IF(D1755="","",INT((I1755-L1755)/J1755))</f>
        <v/>
      </c>
      <c r="O1755" s="27">
        <f>IF(D1755="","",H1755-L1755*J1755-M1755*J1755)</f>
        <v/>
      </c>
      <c r="P1755" s="27">
        <f>IF(D1755="","",I1755-L1755-N1755*J1755)</f>
        <v/>
      </c>
      <c r="Q1755" s="27">
        <f>IF(D1755="","",IF(AND(O1755&gt;0,P1755&gt;0),IF(O1755+P1755&lt;=J1755,1,2),IF(O1755+P1755&gt;0,1,0)))</f>
        <v/>
      </c>
      <c r="R1755" s="27">
        <f>IF(D1755="","",L1755+M1755+N1755+Q1755)</f>
        <v/>
      </c>
      <c r="S1755" s="27">
        <f>IF(D1755="","",SUMIFS('3_Package_List'!$H$2:$H$5001,'3_Package_List'!$E$2:$E$5001,C1755,'3_Package_List'!$G$2:$G$5001,D1755))</f>
        <v/>
      </c>
      <c r="T1755" s="27">
        <f>IF(D1755="","",SUMIFS('3_Package_List'!$J$2:$J$5001,'3_Package_List'!$E$2:$E$5001,C1755,'3_Package_List'!$G$2:$G$5001,D1755))</f>
        <v/>
      </c>
      <c r="U1755" s="27">
        <f>IF(D1755="","",COUNTIFS('3_Package_List'!$E$2:$E$5001,C1755,'3_Package_List'!$G$2:$G$5001,D1755))</f>
        <v/>
      </c>
      <c r="V1755" s="27">
        <f>IF(D1755="","",IF(U1755=0,"Not listed yet",IF(AND(S1755=H1755,T1755=I1755,U1755=R1755),"OK","Mismatch")))</f>
        <v/>
      </c>
    </row>
    <row r="1756">
      <c r="A1756" s="25" t="n"/>
      <c r="B1756" s="25" t="n"/>
      <c r="C1756" s="26" t="n"/>
      <c r="D1756" s="26" t="n"/>
      <c r="E1756" s="26" t="n"/>
      <c r="F1756" s="26" t="n"/>
      <c r="G1756" s="25" t="n"/>
      <c r="H1756" s="25" t="n"/>
      <c r="I1756" s="25" t="n"/>
      <c r="J1756" s="25" t="n"/>
      <c r="K1756" s="25" t="n"/>
      <c r="L1756" s="27">
        <f>IF(D1756="","",MIN(INT(H1756/J1756),I1756))</f>
        <v/>
      </c>
      <c r="M1756" s="27">
        <f>IF(D1756="","",INT((H1756-L1756*J1756)/J1756))</f>
        <v/>
      </c>
      <c r="N1756" s="27">
        <f>IF(D1756="","",INT((I1756-L1756)/J1756))</f>
        <v/>
      </c>
      <c r="O1756" s="27">
        <f>IF(D1756="","",H1756-L1756*J1756-M1756*J1756)</f>
        <v/>
      </c>
      <c r="P1756" s="27">
        <f>IF(D1756="","",I1756-L1756-N1756*J1756)</f>
        <v/>
      </c>
      <c r="Q1756" s="27">
        <f>IF(D1756="","",IF(AND(O1756&gt;0,P1756&gt;0),IF(O1756+P1756&lt;=J1756,1,2),IF(O1756+P1756&gt;0,1,0)))</f>
        <v/>
      </c>
      <c r="R1756" s="27">
        <f>IF(D1756="","",L1756+M1756+N1756+Q1756)</f>
        <v/>
      </c>
      <c r="S1756" s="27">
        <f>IF(D1756="","",SUMIFS('3_Package_List'!$H$2:$H$5001,'3_Package_List'!$E$2:$E$5001,C1756,'3_Package_List'!$G$2:$G$5001,D1756))</f>
        <v/>
      </c>
      <c r="T1756" s="27">
        <f>IF(D1756="","",SUMIFS('3_Package_List'!$J$2:$J$5001,'3_Package_List'!$E$2:$E$5001,C1756,'3_Package_List'!$G$2:$G$5001,D1756))</f>
        <v/>
      </c>
      <c r="U1756" s="27">
        <f>IF(D1756="","",COUNTIFS('3_Package_List'!$E$2:$E$5001,C1756,'3_Package_List'!$G$2:$G$5001,D1756))</f>
        <v/>
      </c>
      <c r="V1756" s="27">
        <f>IF(D1756="","",IF(U1756=0,"Not listed yet",IF(AND(S1756=H1756,T1756=I1756,U1756=R1756),"OK","Mismatch")))</f>
        <v/>
      </c>
    </row>
    <row r="1757">
      <c r="A1757" s="25" t="n"/>
      <c r="B1757" s="25" t="n"/>
      <c r="C1757" s="26" t="n"/>
      <c r="D1757" s="26" t="n"/>
      <c r="E1757" s="26" t="n"/>
      <c r="F1757" s="26" t="n"/>
      <c r="G1757" s="25" t="n"/>
      <c r="H1757" s="25" t="n"/>
      <c r="I1757" s="25" t="n"/>
      <c r="J1757" s="25" t="n"/>
      <c r="K1757" s="25" t="n"/>
      <c r="L1757" s="27">
        <f>IF(D1757="","",MIN(INT(H1757/J1757),I1757))</f>
        <v/>
      </c>
      <c r="M1757" s="27">
        <f>IF(D1757="","",INT((H1757-L1757*J1757)/J1757))</f>
        <v/>
      </c>
      <c r="N1757" s="27">
        <f>IF(D1757="","",INT((I1757-L1757)/J1757))</f>
        <v/>
      </c>
      <c r="O1757" s="27">
        <f>IF(D1757="","",H1757-L1757*J1757-M1757*J1757)</f>
        <v/>
      </c>
      <c r="P1757" s="27">
        <f>IF(D1757="","",I1757-L1757-N1757*J1757)</f>
        <v/>
      </c>
      <c r="Q1757" s="27">
        <f>IF(D1757="","",IF(AND(O1757&gt;0,P1757&gt;0),IF(O1757+P1757&lt;=J1757,1,2),IF(O1757+P1757&gt;0,1,0)))</f>
        <v/>
      </c>
      <c r="R1757" s="27">
        <f>IF(D1757="","",L1757+M1757+N1757+Q1757)</f>
        <v/>
      </c>
      <c r="S1757" s="27">
        <f>IF(D1757="","",SUMIFS('3_Package_List'!$H$2:$H$5001,'3_Package_List'!$E$2:$E$5001,C1757,'3_Package_List'!$G$2:$G$5001,D1757))</f>
        <v/>
      </c>
      <c r="T1757" s="27">
        <f>IF(D1757="","",SUMIFS('3_Package_List'!$J$2:$J$5001,'3_Package_List'!$E$2:$E$5001,C1757,'3_Package_List'!$G$2:$G$5001,D1757))</f>
        <v/>
      </c>
      <c r="U1757" s="27">
        <f>IF(D1757="","",COUNTIFS('3_Package_List'!$E$2:$E$5001,C1757,'3_Package_List'!$G$2:$G$5001,D1757))</f>
        <v/>
      </c>
      <c r="V1757" s="27">
        <f>IF(D1757="","",IF(U1757=0,"Not listed yet",IF(AND(S1757=H1757,T1757=I1757,U1757=R1757),"OK","Mismatch")))</f>
        <v/>
      </c>
    </row>
    <row r="1758">
      <c r="A1758" s="25" t="n"/>
      <c r="B1758" s="25" t="n"/>
      <c r="C1758" s="26" t="n"/>
      <c r="D1758" s="26" t="n"/>
      <c r="E1758" s="26" t="n"/>
      <c r="F1758" s="26" t="n"/>
      <c r="G1758" s="25" t="n"/>
      <c r="H1758" s="25" t="n"/>
      <c r="I1758" s="25" t="n"/>
      <c r="J1758" s="25" t="n"/>
      <c r="K1758" s="25" t="n"/>
      <c r="L1758" s="27">
        <f>IF(D1758="","",MIN(INT(H1758/J1758),I1758))</f>
        <v/>
      </c>
      <c r="M1758" s="27">
        <f>IF(D1758="","",INT((H1758-L1758*J1758)/J1758))</f>
        <v/>
      </c>
      <c r="N1758" s="27">
        <f>IF(D1758="","",INT((I1758-L1758)/J1758))</f>
        <v/>
      </c>
      <c r="O1758" s="27">
        <f>IF(D1758="","",H1758-L1758*J1758-M1758*J1758)</f>
        <v/>
      </c>
      <c r="P1758" s="27">
        <f>IF(D1758="","",I1758-L1758-N1758*J1758)</f>
        <v/>
      </c>
      <c r="Q1758" s="27">
        <f>IF(D1758="","",IF(AND(O1758&gt;0,P1758&gt;0),IF(O1758+P1758&lt;=J1758,1,2),IF(O1758+P1758&gt;0,1,0)))</f>
        <v/>
      </c>
      <c r="R1758" s="27">
        <f>IF(D1758="","",L1758+M1758+N1758+Q1758)</f>
        <v/>
      </c>
      <c r="S1758" s="27">
        <f>IF(D1758="","",SUMIFS('3_Package_List'!$H$2:$H$5001,'3_Package_List'!$E$2:$E$5001,C1758,'3_Package_List'!$G$2:$G$5001,D1758))</f>
        <v/>
      </c>
      <c r="T1758" s="27">
        <f>IF(D1758="","",SUMIFS('3_Package_List'!$J$2:$J$5001,'3_Package_List'!$E$2:$E$5001,C1758,'3_Package_List'!$G$2:$G$5001,D1758))</f>
        <v/>
      </c>
      <c r="U1758" s="27">
        <f>IF(D1758="","",COUNTIFS('3_Package_List'!$E$2:$E$5001,C1758,'3_Package_List'!$G$2:$G$5001,D1758))</f>
        <v/>
      </c>
      <c r="V1758" s="27">
        <f>IF(D1758="","",IF(U1758=0,"Not listed yet",IF(AND(S1758=H1758,T1758=I1758,U1758=R1758),"OK","Mismatch")))</f>
        <v/>
      </c>
    </row>
    <row r="1759">
      <c r="A1759" s="25" t="n"/>
      <c r="B1759" s="25" t="n"/>
      <c r="C1759" s="26" t="n"/>
      <c r="D1759" s="26" t="n"/>
      <c r="E1759" s="26" t="n"/>
      <c r="F1759" s="26" t="n"/>
      <c r="G1759" s="25" t="n"/>
      <c r="H1759" s="25" t="n"/>
      <c r="I1759" s="25" t="n"/>
      <c r="J1759" s="25" t="n"/>
      <c r="K1759" s="25" t="n"/>
      <c r="L1759" s="27">
        <f>IF(D1759="","",MIN(INT(H1759/J1759),I1759))</f>
        <v/>
      </c>
      <c r="M1759" s="27">
        <f>IF(D1759="","",INT((H1759-L1759*J1759)/J1759))</f>
        <v/>
      </c>
      <c r="N1759" s="27">
        <f>IF(D1759="","",INT((I1759-L1759)/J1759))</f>
        <v/>
      </c>
      <c r="O1759" s="27">
        <f>IF(D1759="","",H1759-L1759*J1759-M1759*J1759)</f>
        <v/>
      </c>
      <c r="P1759" s="27">
        <f>IF(D1759="","",I1759-L1759-N1759*J1759)</f>
        <v/>
      </c>
      <c r="Q1759" s="27">
        <f>IF(D1759="","",IF(AND(O1759&gt;0,P1759&gt;0),IF(O1759+P1759&lt;=J1759,1,2),IF(O1759+P1759&gt;0,1,0)))</f>
        <v/>
      </c>
      <c r="R1759" s="27">
        <f>IF(D1759="","",L1759+M1759+N1759+Q1759)</f>
        <v/>
      </c>
      <c r="S1759" s="27">
        <f>IF(D1759="","",SUMIFS('3_Package_List'!$H$2:$H$5001,'3_Package_List'!$E$2:$E$5001,C1759,'3_Package_List'!$G$2:$G$5001,D1759))</f>
        <v/>
      </c>
      <c r="T1759" s="27">
        <f>IF(D1759="","",SUMIFS('3_Package_List'!$J$2:$J$5001,'3_Package_List'!$E$2:$E$5001,C1759,'3_Package_List'!$G$2:$G$5001,D1759))</f>
        <v/>
      </c>
      <c r="U1759" s="27">
        <f>IF(D1759="","",COUNTIFS('3_Package_List'!$E$2:$E$5001,C1759,'3_Package_List'!$G$2:$G$5001,D1759))</f>
        <v/>
      </c>
      <c r="V1759" s="27">
        <f>IF(D1759="","",IF(U1759=0,"Not listed yet",IF(AND(S1759=H1759,T1759=I1759,U1759=R1759),"OK","Mismatch")))</f>
        <v/>
      </c>
    </row>
    <row r="1760">
      <c r="A1760" s="25" t="n"/>
      <c r="B1760" s="25" t="n"/>
      <c r="C1760" s="26" t="n"/>
      <c r="D1760" s="26" t="n"/>
      <c r="E1760" s="26" t="n"/>
      <c r="F1760" s="26" t="n"/>
      <c r="G1760" s="25" t="n"/>
      <c r="H1760" s="25" t="n"/>
      <c r="I1760" s="25" t="n"/>
      <c r="J1760" s="25" t="n"/>
      <c r="K1760" s="25" t="n"/>
      <c r="L1760" s="27">
        <f>IF(D1760="","",MIN(INT(H1760/J1760),I1760))</f>
        <v/>
      </c>
      <c r="M1760" s="27">
        <f>IF(D1760="","",INT((H1760-L1760*J1760)/J1760))</f>
        <v/>
      </c>
      <c r="N1760" s="27">
        <f>IF(D1760="","",INT((I1760-L1760)/J1760))</f>
        <v/>
      </c>
      <c r="O1760" s="27">
        <f>IF(D1760="","",H1760-L1760*J1760-M1760*J1760)</f>
        <v/>
      </c>
      <c r="P1760" s="27">
        <f>IF(D1760="","",I1760-L1760-N1760*J1760)</f>
        <v/>
      </c>
      <c r="Q1760" s="27">
        <f>IF(D1760="","",IF(AND(O1760&gt;0,P1760&gt;0),IF(O1760+P1760&lt;=J1760,1,2),IF(O1760+P1760&gt;0,1,0)))</f>
        <v/>
      </c>
      <c r="R1760" s="27">
        <f>IF(D1760="","",L1760+M1760+N1760+Q1760)</f>
        <v/>
      </c>
      <c r="S1760" s="27">
        <f>IF(D1760="","",SUMIFS('3_Package_List'!$H$2:$H$5001,'3_Package_List'!$E$2:$E$5001,C1760,'3_Package_List'!$G$2:$G$5001,D1760))</f>
        <v/>
      </c>
      <c r="T1760" s="27">
        <f>IF(D1760="","",SUMIFS('3_Package_List'!$J$2:$J$5001,'3_Package_List'!$E$2:$E$5001,C1760,'3_Package_List'!$G$2:$G$5001,D1760))</f>
        <v/>
      </c>
      <c r="U1760" s="27">
        <f>IF(D1760="","",COUNTIFS('3_Package_List'!$E$2:$E$5001,C1760,'3_Package_List'!$G$2:$G$5001,D1760))</f>
        <v/>
      </c>
      <c r="V1760" s="27">
        <f>IF(D1760="","",IF(U1760=0,"Not listed yet",IF(AND(S1760=H1760,T1760=I1760,U1760=R1760),"OK","Mismatch")))</f>
        <v/>
      </c>
    </row>
    <row r="1761">
      <c r="A1761" s="25" t="n"/>
      <c r="B1761" s="25" t="n"/>
      <c r="C1761" s="26" t="n"/>
      <c r="D1761" s="26" t="n"/>
      <c r="E1761" s="26" t="n"/>
      <c r="F1761" s="26" t="n"/>
      <c r="G1761" s="25" t="n"/>
      <c r="H1761" s="25" t="n"/>
      <c r="I1761" s="25" t="n"/>
      <c r="J1761" s="25" t="n"/>
      <c r="K1761" s="25" t="n"/>
      <c r="L1761" s="27">
        <f>IF(D1761="","",MIN(INT(H1761/J1761),I1761))</f>
        <v/>
      </c>
      <c r="M1761" s="27">
        <f>IF(D1761="","",INT((H1761-L1761*J1761)/J1761))</f>
        <v/>
      </c>
      <c r="N1761" s="27">
        <f>IF(D1761="","",INT((I1761-L1761)/J1761))</f>
        <v/>
      </c>
      <c r="O1761" s="27">
        <f>IF(D1761="","",H1761-L1761*J1761-M1761*J1761)</f>
        <v/>
      </c>
      <c r="P1761" s="27">
        <f>IF(D1761="","",I1761-L1761-N1761*J1761)</f>
        <v/>
      </c>
      <c r="Q1761" s="27">
        <f>IF(D1761="","",IF(AND(O1761&gt;0,P1761&gt;0),IF(O1761+P1761&lt;=J1761,1,2),IF(O1761+P1761&gt;0,1,0)))</f>
        <v/>
      </c>
      <c r="R1761" s="27">
        <f>IF(D1761="","",L1761+M1761+N1761+Q1761)</f>
        <v/>
      </c>
      <c r="S1761" s="27">
        <f>IF(D1761="","",SUMIFS('3_Package_List'!$H$2:$H$5001,'3_Package_List'!$E$2:$E$5001,C1761,'3_Package_List'!$G$2:$G$5001,D1761))</f>
        <v/>
      </c>
      <c r="T1761" s="27">
        <f>IF(D1761="","",SUMIFS('3_Package_List'!$J$2:$J$5001,'3_Package_List'!$E$2:$E$5001,C1761,'3_Package_List'!$G$2:$G$5001,D1761))</f>
        <v/>
      </c>
      <c r="U1761" s="27">
        <f>IF(D1761="","",COUNTIFS('3_Package_List'!$E$2:$E$5001,C1761,'3_Package_List'!$G$2:$G$5001,D1761))</f>
        <v/>
      </c>
      <c r="V1761" s="27">
        <f>IF(D1761="","",IF(U1761=0,"Not listed yet",IF(AND(S1761=H1761,T1761=I1761,U1761=R1761),"OK","Mismatch")))</f>
        <v/>
      </c>
    </row>
    <row r="1762">
      <c r="A1762" s="25" t="n"/>
      <c r="B1762" s="25" t="n"/>
      <c r="C1762" s="26" t="n"/>
      <c r="D1762" s="26" t="n"/>
      <c r="E1762" s="26" t="n"/>
      <c r="F1762" s="26" t="n"/>
      <c r="G1762" s="25" t="n"/>
      <c r="H1762" s="25" t="n"/>
      <c r="I1762" s="25" t="n"/>
      <c r="J1762" s="25" t="n"/>
      <c r="K1762" s="25" t="n"/>
      <c r="L1762" s="27">
        <f>IF(D1762="","",MIN(INT(H1762/J1762),I1762))</f>
        <v/>
      </c>
      <c r="M1762" s="27">
        <f>IF(D1762="","",INT((H1762-L1762*J1762)/J1762))</f>
        <v/>
      </c>
      <c r="N1762" s="27">
        <f>IF(D1762="","",INT((I1762-L1762)/J1762))</f>
        <v/>
      </c>
      <c r="O1762" s="27">
        <f>IF(D1762="","",H1762-L1762*J1762-M1762*J1762)</f>
        <v/>
      </c>
      <c r="P1762" s="27">
        <f>IF(D1762="","",I1762-L1762-N1762*J1762)</f>
        <v/>
      </c>
      <c r="Q1762" s="27">
        <f>IF(D1762="","",IF(AND(O1762&gt;0,P1762&gt;0),IF(O1762+P1762&lt;=J1762,1,2),IF(O1762+P1762&gt;0,1,0)))</f>
        <v/>
      </c>
      <c r="R1762" s="27">
        <f>IF(D1762="","",L1762+M1762+N1762+Q1762)</f>
        <v/>
      </c>
      <c r="S1762" s="27">
        <f>IF(D1762="","",SUMIFS('3_Package_List'!$H$2:$H$5001,'3_Package_List'!$E$2:$E$5001,C1762,'3_Package_List'!$G$2:$G$5001,D1762))</f>
        <v/>
      </c>
      <c r="T1762" s="27">
        <f>IF(D1762="","",SUMIFS('3_Package_List'!$J$2:$J$5001,'3_Package_List'!$E$2:$E$5001,C1762,'3_Package_List'!$G$2:$G$5001,D1762))</f>
        <v/>
      </c>
      <c r="U1762" s="27">
        <f>IF(D1762="","",COUNTIFS('3_Package_List'!$E$2:$E$5001,C1762,'3_Package_List'!$G$2:$G$5001,D1762))</f>
        <v/>
      </c>
      <c r="V1762" s="27">
        <f>IF(D1762="","",IF(U1762=0,"Not listed yet",IF(AND(S1762=H1762,T1762=I1762,U1762=R1762),"OK","Mismatch")))</f>
        <v/>
      </c>
    </row>
    <row r="1763">
      <c r="A1763" s="25" t="n"/>
      <c r="B1763" s="25" t="n"/>
      <c r="C1763" s="26" t="n"/>
      <c r="D1763" s="26" t="n"/>
      <c r="E1763" s="26" t="n"/>
      <c r="F1763" s="26" t="n"/>
      <c r="G1763" s="25" t="n"/>
      <c r="H1763" s="25" t="n"/>
      <c r="I1763" s="25" t="n"/>
      <c r="J1763" s="25" t="n"/>
      <c r="K1763" s="25" t="n"/>
      <c r="L1763" s="27">
        <f>IF(D1763="","",MIN(INT(H1763/J1763),I1763))</f>
        <v/>
      </c>
      <c r="M1763" s="27">
        <f>IF(D1763="","",INT((H1763-L1763*J1763)/J1763))</f>
        <v/>
      </c>
      <c r="N1763" s="27">
        <f>IF(D1763="","",INT((I1763-L1763)/J1763))</f>
        <v/>
      </c>
      <c r="O1763" s="27">
        <f>IF(D1763="","",H1763-L1763*J1763-M1763*J1763)</f>
        <v/>
      </c>
      <c r="P1763" s="27">
        <f>IF(D1763="","",I1763-L1763-N1763*J1763)</f>
        <v/>
      </c>
      <c r="Q1763" s="27">
        <f>IF(D1763="","",IF(AND(O1763&gt;0,P1763&gt;0),IF(O1763+P1763&lt;=J1763,1,2),IF(O1763+P1763&gt;0,1,0)))</f>
        <v/>
      </c>
      <c r="R1763" s="27">
        <f>IF(D1763="","",L1763+M1763+N1763+Q1763)</f>
        <v/>
      </c>
      <c r="S1763" s="27">
        <f>IF(D1763="","",SUMIFS('3_Package_List'!$H$2:$H$5001,'3_Package_List'!$E$2:$E$5001,C1763,'3_Package_List'!$G$2:$G$5001,D1763))</f>
        <v/>
      </c>
      <c r="T1763" s="27">
        <f>IF(D1763="","",SUMIFS('3_Package_List'!$J$2:$J$5001,'3_Package_List'!$E$2:$E$5001,C1763,'3_Package_List'!$G$2:$G$5001,D1763))</f>
        <v/>
      </c>
      <c r="U1763" s="27">
        <f>IF(D1763="","",COUNTIFS('3_Package_List'!$E$2:$E$5001,C1763,'3_Package_List'!$G$2:$G$5001,D1763))</f>
        <v/>
      </c>
      <c r="V1763" s="27">
        <f>IF(D1763="","",IF(U1763=0,"Not listed yet",IF(AND(S1763=H1763,T1763=I1763,U1763=R1763),"OK","Mismatch")))</f>
        <v/>
      </c>
    </row>
    <row r="1764">
      <c r="A1764" s="25" t="n"/>
      <c r="B1764" s="25" t="n"/>
      <c r="C1764" s="26" t="n"/>
      <c r="D1764" s="26" t="n"/>
      <c r="E1764" s="26" t="n"/>
      <c r="F1764" s="26" t="n"/>
      <c r="G1764" s="25" t="n"/>
      <c r="H1764" s="25" t="n"/>
      <c r="I1764" s="25" t="n"/>
      <c r="J1764" s="25" t="n"/>
      <c r="K1764" s="25" t="n"/>
      <c r="L1764" s="27">
        <f>IF(D1764="","",MIN(INT(H1764/J1764),I1764))</f>
        <v/>
      </c>
      <c r="M1764" s="27">
        <f>IF(D1764="","",INT((H1764-L1764*J1764)/J1764))</f>
        <v/>
      </c>
      <c r="N1764" s="27">
        <f>IF(D1764="","",INT((I1764-L1764)/J1764))</f>
        <v/>
      </c>
      <c r="O1764" s="27">
        <f>IF(D1764="","",H1764-L1764*J1764-M1764*J1764)</f>
        <v/>
      </c>
      <c r="P1764" s="27">
        <f>IF(D1764="","",I1764-L1764-N1764*J1764)</f>
        <v/>
      </c>
      <c r="Q1764" s="27">
        <f>IF(D1764="","",IF(AND(O1764&gt;0,P1764&gt;0),IF(O1764+P1764&lt;=J1764,1,2),IF(O1764+P1764&gt;0,1,0)))</f>
        <v/>
      </c>
      <c r="R1764" s="27">
        <f>IF(D1764="","",L1764+M1764+N1764+Q1764)</f>
        <v/>
      </c>
      <c r="S1764" s="27">
        <f>IF(D1764="","",SUMIFS('3_Package_List'!$H$2:$H$5001,'3_Package_List'!$E$2:$E$5001,C1764,'3_Package_List'!$G$2:$G$5001,D1764))</f>
        <v/>
      </c>
      <c r="T1764" s="27">
        <f>IF(D1764="","",SUMIFS('3_Package_List'!$J$2:$J$5001,'3_Package_List'!$E$2:$E$5001,C1764,'3_Package_List'!$G$2:$G$5001,D1764))</f>
        <v/>
      </c>
      <c r="U1764" s="27">
        <f>IF(D1764="","",COUNTIFS('3_Package_List'!$E$2:$E$5001,C1764,'3_Package_List'!$G$2:$G$5001,D1764))</f>
        <v/>
      </c>
      <c r="V1764" s="27">
        <f>IF(D1764="","",IF(U1764=0,"Not listed yet",IF(AND(S1764=H1764,T1764=I1764,U1764=R1764),"OK","Mismatch")))</f>
        <v/>
      </c>
    </row>
    <row r="1765">
      <c r="A1765" s="25" t="n"/>
      <c r="B1765" s="25" t="n"/>
      <c r="C1765" s="26" t="n"/>
      <c r="D1765" s="26" t="n"/>
      <c r="E1765" s="26" t="n"/>
      <c r="F1765" s="26" t="n"/>
      <c r="G1765" s="25" t="n"/>
      <c r="H1765" s="25" t="n"/>
      <c r="I1765" s="25" t="n"/>
      <c r="J1765" s="25" t="n"/>
      <c r="K1765" s="25" t="n"/>
      <c r="L1765" s="27">
        <f>IF(D1765="","",MIN(INT(H1765/J1765),I1765))</f>
        <v/>
      </c>
      <c r="M1765" s="27">
        <f>IF(D1765="","",INT((H1765-L1765*J1765)/J1765))</f>
        <v/>
      </c>
      <c r="N1765" s="27">
        <f>IF(D1765="","",INT((I1765-L1765)/J1765))</f>
        <v/>
      </c>
      <c r="O1765" s="27">
        <f>IF(D1765="","",H1765-L1765*J1765-M1765*J1765)</f>
        <v/>
      </c>
      <c r="P1765" s="27">
        <f>IF(D1765="","",I1765-L1765-N1765*J1765)</f>
        <v/>
      </c>
      <c r="Q1765" s="27">
        <f>IF(D1765="","",IF(AND(O1765&gt;0,P1765&gt;0),IF(O1765+P1765&lt;=J1765,1,2),IF(O1765+P1765&gt;0,1,0)))</f>
        <v/>
      </c>
      <c r="R1765" s="27">
        <f>IF(D1765="","",L1765+M1765+N1765+Q1765)</f>
        <v/>
      </c>
      <c r="S1765" s="27">
        <f>IF(D1765="","",SUMIFS('3_Package_List'!$H$2:$H$5001,'3_Package_List'!$E$2:$E$5001,C1765,'3_Package_List'!$G$2:$G$5001,D1765))</f>
        <v/>
      </c>
      <c r="T1765" s="27">
        <f>IF(D1765="","",SUMIFS('3_Package_List'!$J$2:$J$5001,'3_Package_List'!$E$2:$E$5001,C1765,'3_Package_List'!$G$2:$G$5001,D1765))</f>
        <v/>
      </c>
      <c r="U1765" s="27">
        <f>IF(D1765="","",COUNTIFS('3_Package_List'!$E$2:$E$5001,C1765,'3_Package_List'!$G$2:$G$5001,D1765))</f>
        <v/>
      </c>
      <c r="V1765" s="27">
        <f>IF(D1765="","",IF(U1765=0,"Not listed yet",IF(AND(S1765=H1765,T1765=I1765,U1765=R1765),"OK","Mismatch")))</f>
        <v/>
      </c>
    </row>
    <row r="1766">
      <c r="A1766" s="25" t="n"/>
      <c r="B1766" s="25" t="n"/>
      <c r="C1766" s="26" t="n"/>
      <c r="D1766" s="26" t="n"/>
      <c r="E1766" s="26" t="n"/>
      <c r="F1766" s="26" t="n"/>
      <c r="G1766" s="25" t="n"/>
      <c r="H1766" s="25" t="n"/>
      <c r="I1766" s="25" t="n"/>
      <c r="J1766" s="25" t="n"/>
      <c r="K1766" s="25" t="n"/>
      <c r="L1766" s="27">
        <f>IF(D1766="","",MIN(INT(H1766/J1766),I1766))</f>
        <v/>
      </c>
      <c r="M1766" s="27">
        <f>IF(D1766="","",INT((H1766-L1766*J1766)/J1766))</f>
        <v/>
      </c>
      <c r="N1766" s="27">
        <f>IF(D1766="","",INT((I1766-L1766)/J1766))</f>
        <v/>
      </c>
      <c r="O1766" s="27">
        <f>IF(D1766="","",H1766-L1766*J1766-M1766*J1766)</f>
        <v/>
      </c>
      <c r="P1766" s="27">
        <f>IF(D1766="","",I1766-L1766-N1766*J1766)</f>
        <v/>
      </c>
      <c r="Q1766" s="27">
        <f>IF(D1766="","",IF(AND(O1766&gt;0,P1766&gt;0),IF(O1766+P1766&lt;=J1766,1,2),IF(O1766+P1766&gt;0,1,0)))</f>
        <v/>
      </c>
      <c r="R1766" s="27">
        <f>IF(D1766="","",L1766+M1766+N1766+Q1766)</f>
        <v/>
      </c>
      <c r="S1766" s="27">
        <f>IF(D1766="","",SUMIFS('3_Package_List'!$H$2:$H$5001,'3_Package_List'!$E$2:$E$5001,C1766,'3_Package_List'!$G$2:$G$5001,D1766))</f>
        <v/>
      </c>
      <c r="T1766" s="27">
        <f>IF(D1766="","",SUMIFS('3_Package_List'!$J$2:$J$5001,'3_Package_List'!$E$2:$E$5001,C1766,'3_Package_List'!$G$2:$G$5001,D1766))</f>
        <v/>
      </c>
      <c r="U1766" s="27">
        <f>IF(D1766="","",COUNTIFS('3_Package_List'!$E$2:$E$5001,C1766,'3_Package_List'!$G$2:$G$5001,D1766))</f>
        <v/>
      </c>
      <c r="V1766" s="27">
        <f>IF(D1766="","",IF(U1766=0,"Not listed yet",IF(AND(S1766=H1766,T1766=I1766,U1766=R1766),"OK","Mismatch")))</f>
        <v/>
      </c>
    </row>
    <row r="1767">
      <c r="A1767" s="25" t="n"/>
      <c r="B1767" s="25" t="n"/>
      <c r="C1767" s="26" t="n"/>
      <c r="D1767" s="26" t="n"/>
      <c r="E1767" s="26" t="n"/>
      <c r="F1767" s="26" t="n"/>
      <c r="G1767" s="25" t="n"/>
      <c r="H1767" s="25" t="n"/>
      <c r="I1767" s="25" t="n"/>
      <c r="J1767" s="25" t="n"/>
      <c r="K1767" s="25" t="n"/>
      <c r="L1767" s="27">
        <f>IF(D1767="","",MIN(INT(H1767/J1767),I1767))</f>
        <v/>
      </c>
      <c r="M1767" s="27">
        <f>IF(D1767="","",INT((H1767-L1767*J1767)/J1767))</f>
        <v/>
      </c>
      <c r="N1767" s="27">
        <f>IF(D1767="","",INT((I1767-L1767)/J1767))</f>
        <v/>
      </c>
      <c r="O1767" s="27">
        <f>IF(D1767="","",H1767-L1767*J1767-M1767*J1767)</f>
        <v/>
      </c>
      <c r="P1767" s="27">
        <f>IF(D1767="","",I1767-L1767-N1767*J1767)</f>
        <v/>
      </c>
      <c r="Q1767" s="27">
        <f>IF(D1767="","",IF(AND(O1767&gt;0,P1767&gt;0),IF(O1767+P1767&lt;=J1767,1,2),IF(O1767+P1767&gt;0,1,0)))</f>
        <v/>
      </c>
      <c r="R1767" s="27">
        <f>IF(D1767="","",L1767+M1767+N1767+Q1767)</f>
        <v/>
      </c>
      <c r="S1767" s="27">
        <f>IF(D1767="","",SUMIFS('3_Package_List'!$H$2:$H$5001,'3_Package_List'!$E$2:$E$5001,C1767,'3_Package_List'!$G$2:$G$5001,D1767))</f>
        <v/>
      </c>
      <c r="T1767" s="27">
        <f>IF(D1767="","",SUMIFS('3_Package_List'!$J$2:$J$5001,'3_Package_List'!$E$2:$E$5001,C1767,'3_Package_List'!$G$2:$G$5001,D1767))</f>
        <v/>
      </c>
      <c r="U1767" s="27">
        <f>IF(D1767="","",COUNTIFS('3_Package_List'!$E$2:$E$5001,C1767,'3_Package_List'!$G$2:$G$5001,D1767))</f>
        <v/>
      </c>
      <c r="V1767" s="27">
        <f>IF(D1767="","",IF(U1767=0,"Not listed yet",IF(AND(S1767=H1767,T1767=I1767,U1767=R1767),"OK","Mismatch")))</f>
        <v/>
      </c>
    </row>
    <row r="1768">
      <c r="A1768" s="25" t="n"/>
      <c r="B1768" s="25" t="n"/>
      <c r="C1768" s="26" t="n"/>
      <c r="D1768" s="26" t="n"/>
      <c r="E1768" s="26" t="n"/>
      <c r="F1768" s="26" t="n"/>
      <c r="G1768" s="25" t="n"/>
      <c r="H1768" s="25" t="n"/>
      <c r="I1768" s="25" t="n"/>
      <c r="J1768" s="25" t="n"/>
      <c r="K1768" s="25" t="n"/>
      <c r="L1768" s="27">
        <f>IF(D1768="","",MIN(INT(H1768/J1768),I1768))</f>
        <v/>
      </c>
      <c r="M1768" s="27">
        <f>IF(D1768="","",INT((H1768-L1768*J1768)/J1768))</f>
        <v/>
      </c>
      <c r="N1768" s="27">
        <f>IF(D1768="","",INT((I1768-L1768)/J1768))</f>
        <v/>
      </c>
      <c r="O1768" s="27">
        <f>IF(D1768="","",H1768-L1768*J1768-M1768*J1768)</f>
        <v/>
      </c>
      <c r="P1768" s="27">
        <f>IF(D1768="","",I1768-L1768-N1768*J1768)</f>
        <v/>
      </c>
      <c r="Q1768" s="27">
        <f>IF(D1768="","",IF(AND(O1768&gt;0,P1768&gt;0),IF(O1768+P1768&lt;=J1768,1,2),IF(O1768+P1768&gt;0,1,0)))</f>
        <v/>
      </c>
      <c r="R1768" s="27">
        <f>IF(D1768="","",L1768+M1768+N1768+Q1768)</f>
        <v/>
      </c>
      <c r="S1768" s="27">
        <f>IF(D1768="","",SUMIFS('3_Package_List'!$H$2:$H$5001,'3_Package_List'!$E$2:$E$5001,C1768,'3_Package_List'!$G$2:$G$5001,D1768))</f>
        <v/>
      </c>
      <c r="T1768" s="27">
        <f>IF(D1768="","",SUMIFS('3_Package_List'!$J$2:$J$5001,'3_Package_List'!$E$2:$E$5001,C1768,'3_Package_List'!$G$2:$G$5001,D1768))</f>
        <v/>
      </c>
      <c r="U1768" s="27">
        <f>IF(D1768="","",COUNTIFS('3_Package_List'!$E$2:$E$5001,C1768,'3_Package_List'!$G$2:$G$5001,D1768))</f>
        <v/>
      </c>
      <c r="V1768" s="27">
        <f>IF(D1768="","",IF(U1768=0,"Not listed yet",IF(AND(S1768=H1768,T1768=I1768,U1768=R1768),"OK","Mismatch")))</f>
        <v/>
      </c>
    </row>
    <row r="1769">
      <c r="A1769" s="25" t="n"/>
      <c r="B1769" s="25" t="n"/>
      <c r="C1769" s="26" t="n"/>
      <c r="D1769" s="26" t="n"/>
      <c r="E1769" s="26" t="n"/>
      <c r="F1769" s="26" t="n"/>
      <c r="G1769" s="25" t="n"/>
      <c r="H1769" s="25" t="n"/>
      <c r="I1769" s="25" t="n"/>
      <c r="J1769" s="25" t="n"/>
      <c r="K1769" s="25" t="n"/>
      <c r="L1769" s="27">
        <f>IF(D1769="","",MIN(INT(H1769/J1769),I1769))</f>
        <v/>
      </c>
      <c r="M1769" s="27">
        <f>IF(D1769="","",INT((H1769-L1769*J1769)/J1769))</f>
        <v/>
      </c>
      <c r="N1769" s="27">
        <f>IF(D1769="","",INT((I1769-L1769)/J1769))</f>
        <v/>
      </c>
      <c r="O1769" s="27">
        <f>IF(D1769="","",H1769-L1769*J1769-M1769*J1769)</f>
        <v/>
      </c>
      <c r="P1769" s="27">
        <f>IF(D1769="","",I1769-L1769-N1769*J1769)</f>
        <v/>
      </c>
      <c r="Q1769" s="27">
        <f>IF(D1769="","",IF(AND(O1769&gt;0,P1769&gt;0),IF(O1769+P1769&lt;=J1769,1,2),IF(O1769+P1769&gt;0,1,0)))</f>
        <v/>
      </c>
      <c r="R1769" s="27">
        <f>IF(D1769="","",L1769+M1769+N1769+Q1769)</f>
        <v/>
      </c>
      <c r="S1769" s="27">
        <f>IF(D1769="","",SUMIFS('3_Package_List'!$H$2:$H$5001,'3_Package_List'!$E$2:$E$5001,C1769,'3_Package_List'!$G$2:$G$5001,D1769))</f>
        <v/>
      </c>
      <c r="T1769" s="27">
        <f>IF(D1769="","",SUMIFS('3_Package_List'!$J$2:$J$5001,'3_Package_List'!$E$2:$E$5001,C1769,'3_Package_List'!$G$2:$G$5001,D1769))</f>
        <v/>
      </c>
      <c r="U1769" s="27">
        <f>IF(D1769="","",COUNTIFS('3_Package_List'!$E$2:$E$5001,C1769,'3_Package_List'!$G$2:$G$5001,D1769))</f>
        <v/>
      </c>
      <c r="V1769" s="27">
        <f>IF(D1769="","",IF(U1769=0,"Not listed yet",IF(AND(S1769=H1769,T1769=I1769,U1769=R1769),"OK","Mismatch")))</f>
        <v/>
      </c>
    </row>
    <row r="1770">
      <c r="A1770" s="25" t="n"/>
      <c r="B1770" s="25" t="n"/>
      <c r="C1770" s="26" t="n"/>
      <c r="D1770" s="26" t="n"/>
      <c r="E1770" s="26" t="n"/>
      <c r="F1770" s="26" t="n"/>
      <c r="G1770" s="25" t="n"/>
      <c r="H1770" s="25" t="n"/>
      <c r="I1770" s="25" t="n"/>
      <c r="J1770" s="25" t="n"/>
      <c r="K1770" s="25" t="n"/>
      <c r="L1770" s="27">
        <f>IF(D1770="","",MIN(INT(H1770/J1770),I1770))</f>
        <v/>
      </c>
      <c r="M1770" s="27">
        <f>IF(D1770="","",INT((H1770-L1770*J1770)/J1770))</f>
        <v/>
      </c>
      <c r="N1770" s="27">
        <f>IF(D1770="","",INT((I1770-L1770)/J1770))</f>
        <v/>
      </c>
      <c r="O1770" s="27">
        <f>IF(D1770="","",H1770-L1770*J1770-M1770*J1770)</f>
        <v/>
      </c>
      <c r="P1770" s="27">
        <f>IF(D1770="","",I1770-L1770-N1770*J1770)</f>
        <v/>
      </c>
      <c r="Q1770" s="27">
        <f>IF(D1770="","",IF(AND(O1770&gt;0,P1770&gt;0),IF(O1770+P1770&lt;=J1770,1,2),IF(O1770+P1770&gt;0,1,0)))</f>
        <v/>
      </c>
      <c r="R1770" s="27">
        <f>IF(D1770="","",L1770+M1770+N1770+Q1770)</f>
        <v/>
      </c>
      <c r="S1770" s="27">
        <f>IF(D1770="","",SUMIFS('3_Package_List'!$H$2:$H$5001,'3_Package_List'!$E$2:$E$5001,C1770,'3_Package_List'!$G$2:$G$5001,D1770))</f>
        <v/>
      </c>
      <c r="T1770" s="27">
        <f>IF(D1770="","",SUMIFS('3_Package_List'!$J$2:$J$5001,'3_Package_List'!$E$2:$E$5001,C1770,'3_Package_List'!$G$2:$G$5001,D1770))</f>
        <v/>
      </c>
      <c r="U1770" s="27">
        <f>IF(D1770="","",COUNTIFS('3_Package_List'!$E$2:$E$5001,C1770,'3_Package_List'!$G$2:$G$5001,D1770))</f>
        <v/>
      </c>
      <c r="V1770" s="27">
        <f>IF(D1770="","",IF(U1770=0,"Not listed yet",IF(AND(S1770=H1770,T1770=I1770,U1770=R1770),"OK","Mismatch")))</f>
        <v/>
      </c>
    </row>
    <row r="1771">
      <c r="A1771" s="25" t="n"/>
      <c r="B1771" s="25" t="n"/>
      <c r="C1771" s="26" t="n"/>
      <c r="D1771" s="26" t="n"/>
      <c r="E1771" s="26" t="n"/>
      <c r="F1771" s="26" t="n"/>
      <c r="G1771" s="25" t="n"/>
      <c r="H1771" s="25" t="n"/>
      <c r="I1771" s="25" t="n"/>
      <c r="J1771" s="25" t="n"/>
      <c r="K1771" s="25" t="n"/>
      <c r="L1771" s="27">
        <f>IF(D1771="","",MIN(INT(H1771/J1771),I1771))</f>
        <v/>
      </c>
      <c r="M1771" s="27">
        <f>IF(D1771="","",INT((H1771-L1771*J1771)/J1771))</f>
        <v/>
      </c>
      <c r="N1771" s="27">
        <f>IF(D1771="","",INT((I1771-L1771)/J1771))</f>
        <v/>
      </c>
      <c r="O1771" s="27">
        <f>IF(D1771="","",H1771-L1771*J1771-M1771*J1771)</f>
        <v/>
      </c>
      <c r="P1771" s="27">
        <f>IF(D1771="","",I1771-L1771-N1771*J1771)</f>
        <v/>
      </c>
      <c r="Q1771" s="27">
        <f>IF(D1771="","",IF(AND(O1771&gt;0,P1771&gt;0),IF(O1771+P1771&lt;=J1771,1,2),IF(O1771+P1771&gt;0,1,0)))</f>
        <v/>
      </c>
      <c r="R1771" s="27">
        <f>IF(D1771="","",L1771+M1771+N1771+Q1771)</f>
        <v/>
      </c>
      <c r="S1771" s="27">
        <f>IF(D1771="","",SUMIFS('3_Package_List'!$H$2:$H$5001,'3_Package_List'!$E$2:$E$5001,C1771,'3_Package_List'!$G$2:$G$5001,D1771))</f>
        <v/>
      </c>
      <c r="T1771" s="27">
        <f>IF(D1771="","",SUMIFS('3_Package_List'!$J$2:$J$5001,'3_Package_List'!$E$2:$E$5001,C1771,'3_Package_List'!$G$2:$G$5001,D1771))</f>
        <v/>
      </c>
      <c r="U1771" s="27">
        <f>IF(D1771="","",COUNTIFS('3_Package_List'!$E$2:$E$5001,C1771,'3_Package_List'!$G$2:$G$5001,D1771))</f>
        <v/>
      </c>
      <c r="V1771" s="27">
        <f>IF(D1771="","",IF(U1771=0,"Not listed yet",IF(AND(S1771=H1771,T1771=I1771,U1771=R1771),"OK","Mismatch")))</f>
        <v/>
      </c>
    </row>
    <row r="1772">
      <c r="A1772" s="25" t="n"/>
      <c r="B1772" s="25" t="n"/>
      <c r="C1772" s="26" t="n"/>
      <c r="D1772" s="26" t="n"/>
      <c r="E1772" s="26" t="n"/>
      <c r="F1772" s="26" t="n"/>
      <c r="G1772" s="25" t="n"/>
      <c r="H1772" s="25" t="n"/>
      <c r="I1772" s="25" t="n"/>
      <c r="J1772" s="25" t="n"/>
      <c r="K1772" s="25" t="n"/>
      <c r="L1772" s="27">
        <f>IF(D1772="","",MIN(INT(H1772/J1772),I1772))</f>
        <v/>
      </c>
      <c r="M1772" s="27">
        <f>IF(D1772="","",INT((H1772-L1772*J1772)/J1772))</f>
        <v/>
      </c>
      <c r="N1772" s="27">
        <f>IF(D1772="","",INT((I1772-L1772)/J1772))</f>
        <v/>
      </c>
      <c r="O1772" s="27">
        <f>IF(D1772="","",H1772-L1772*J1772-M1772*J1772)</f>
        <v/>
      </c>
      <c r="P1772" s="27">
        <f>IF(D1772="","",I1772-L1772-N1772*J1772)</f>
        <v/>
      </c>
      <c r="Q1772" s="27">
        <f>IF(D1772="","",IF(AND(O1772&gt;0,P1772&gt;0),IF(O1772+P1772&lt;=J1772,1,2),IF(O1772+P1772&gt;0,1,0)))</f>
        <v/>
      </c>
      <c r="R1772" s="27">
        <f>IF(D1772="","",L1772+M1772+N1772+Q1772)</f>
        <v/>
      </c>
      <c r="S1772" s="27">
        <f>IF(D1772="","",SUMIFS('3_Package_List'!$H$2:$H$5001,'3_Package_List'!$E$2:$E$5001,C1772,'3_Package_List'!$G$2:$G$5001,D1772))</f>
        <v/>
      </c>
      <c r="T1772" s="27">
        <f>IF(D1772="","",SUMIFS('3_Package_List'!$J$2:$J$5001,'3_Package_List'!$E$2:$E$5001,C1772,'3_Package_List'!$G$2:$G$5001,D1772))</f>
        <v/>
      </c>
      <c r="U1772" s="27">
        <f>IF(D1772="","",COUNTIFS('3_Package_List'!$E$2:$E$5001,C1772,'3_Package_List'!$G$2:$G$5001,D1772))</f>
        <v/>
      </c>
      <c r="V1772" s="27">
        <f>IF(D1772="","",IF(U1772=0,"Not listed yet",IF(AND(S1772=H1772,T1772=I1772,U1772=R1772),"OK","Mismatch")))</f>
        <v/>
      </c>
    </row>
    <row r="1773">
      <c r="A1773" s="25" t="n"/>
      <c r="B1773" s="25" t="n"/>
      <c r="C1773" s="26" t="n"/>
      <c r="D1773" s="26" t="n"/>
      <c r="E1773" s="26" t="n"/>
      <c r="F1773" s="26" t="n"/>
      <c r="G1773" s="25" t="n"/>
      <c r="H1773" s="25" t="n"/>
      <c r="I1773" s="25" t="n"/>
      <c r="J1773" s="25" t="n"/>
      <c r="K1773" s="25" t="n"/>
      <c r="L1773" s="27">
        <f>IF(D1773="","",MIN(INT(H1773/J1773),I1773))</f>
        <v/>
      </c>
      <c r="M1773" s="27">
        <f>IF(D1773="","",INT((H1773-L1773*J1773)/J1773))</f>
        <v/>
      </c>
      <c r="N1773" s="27">
        <f>IF(D1773="","",INT((I1773-L1773)/J1773))</f>
        <v/>
      </c>
      <c r="O1773" s="27">
        <f>IF(D1773="","",H1773-L1773*J1773-M1773*J1773)</f>
        <v/>
      </c>
      <c r="P1773" s="27">
        <f>IF(D1773="","",I1773-L1773-N1773*J1773)</f>
        <v/>
      </c>
      <c r="Q1773" s="27">
        <f>IF(D1773="","",IF(AND(O1773&gt;0,P1773&gt;0),IF(O1773+P1773&lt;=J1773,1,2),IF(O1773+P1773&gt;0,1,0)))</f>
        <v/>
      </c>
      <c r="R1773" s="27">
        <f>IF(D1773="","",L1773+M1773+N1773+Q1773)</f>
        <v/>
      </c>
      <c r="S1773" s="27">
        <f>IF(D1773="","",SUMIFS('3_Package_List'!$H$2:$H$5001,'3_Package_List'!$E$2:$E$5001,C1773,'3_Package_List'!$G$2:$G$5001,D1773))</f>
        <v/>
      </c>
      <c r="T1773" s="27">
        <f>IF(D1773="","",SUMIFS('3_Package_List'!$J$2:$J$5001,'3_Package_List'!$E$2:$E$5001,C1773,'3_Package_List'!$G$2:$G$5001,D1773))</f>
        <v/>
      </c>
      <c r="U1773" s="27">
        <f>IF(D1773="","",COUNTIFS('3_Package_List'!$E$2:$E$5001,C1773,'3_Package_List'!$G$2:$G$5001,D1773))</f>
        <v/>
      </c>
      <c r="V1773" s="27">
        <f>IF(D1773="","",IF(U1773=0,"Not listed yet",IF(AND(S1773=H1773,T1773=I1773,U1773=R1773),"OK","Mismatch")))</f>
        <v/>
      </c>
    </row>
    <row r="1774">
      <c r="A1774" s="25" t="n"/>
      <c r="B1774" s="25" t="n"/>
      <c r="C1774" s="26" t="n"/>
      <c r="D1774" s="26" t="n"/>
      <c r="E1774" s="26" t="n"/>
      <c r="F1774" s="26" t="n"/>
      <c r="G1774" s="25" t="n"/>
      <c r="H1774" s="25" t="n"/>
      <c r="I1774" s="25" t="n"/>
      <c r="J1774" s="25" t="n"/>
      <c r="K1774" s="25" t="n"/>
      <c r="L1774" s="27">
        <f>IF(D1774="","",MIN(INT(H1774/J1774),I1774))</f>
        <v/>
      </c>
      <c r="M1774" s="27">
        <f>IF(D1774="","",INT((H1774-L1774*J1774)/J1774))</f>
        <v/>
      </c>
      <c r="N1774" s="27">
        <f>IF(D1774="","",INT((I1774-L1774)/J1774))</f>
        <v/>
      </c>
      <c r="O1774" s="27">
        <f>IF(D1774="","",H1774-L1774*J1774-M1774*J1774)</f>
        <v/>
      </c>
      <c r="P1774" s="27">
        <f>IF(D1774="","",I1774-L1774-N1774*J1774)</f>
        <v/>
      </c>
      <c r="Q1774" s="27">
        <f>IF(D1774="","",IF(AND(O1774&gt;0,P1774&gt;0),IF(O1774+P1774&lt;=J1774,1,2),IF(O1774+P1774&gt;0,1,0)))</f>
        <v/>
      </c>
      <c r="R1774" s="27">
        <f>IF(D1774="","",L1774+M1774+N1774+Q1774)</f>
        <v/>
      </c>
      <c r="S1774" s="27">
        <f>IF(D1774="","",SUMIFS('3_Package_List'!$H$2:$H$5001,'3_Package_List'!$E$2:$E$5001,C1774,'3_Package_List'!$G$2:$G$5001,D1774))</f>
        <v/>
      </c>
      <c r="T1774" s="27">
        <f>IF(D1774="","",SUMIFS('3_Package_List'!$J$2:$J$5001,'3_Package_List'!$E$2:$E$5001,C1774,'3_Package_List'!$G$2:$G$5001,D1774))</f>
        <v/>
      </c>
      <c r="U1774" s="27">
        <f>IF(D1774="","",COUNTIFS('3_Package_List'!$E$2:$E$5001,C1774,'3_Package_List'!$G$2:$G$5001,D1774))</f>
        <v/>
      </c>
      <c r="V1774" s="27">
        <f>IF(D1774="","",IF(U1774=0,"Not listed yet",IF(AND(S1774=H1774,T1774=I1774,U1774=R1774),"OK","Mismatch")))</f>
        <v/>
      </c>
    </row>
    <row r="1775">
      <c r="A1775" s="25" t="n"/>
      <c r="B1775" s="25" t="n"/>
      <c r="C1775" s="26" t="n"/>
      <c r="D1775" s="26" t="n"/>
      <c r="E1775" s="26" t="n"/>
      <c r="F1775" s="26" t="n"/>
      <c r="G1775" s="25" t="n"/>
      <c r="H1775" s="25" t="n"/>
      <c r="I1775" s="25" t="n"/>
      <c r="J1775" s="25" t="n"/>
      <c r="K1775" s="25" t="n"/>
      <c r="L1775" s="27">
        <f>IF(D1775="","",MIN(INT(H1775/J1775),I1775))</f>
        <v/>
      </c>
      <c r="M1775" s="27">
        <f>IF(D1775="","",INT((H1775-L1775*J1775)/J1775))</f>
        <v/>
      </c>
      <c r="N1775" s="27">
        <f>IF(D1775="","",INT((I1775-L1775)/J1775))</f>
        <v/>
      </c>
      <c r="O1775" s="27">
        <f>IF(D1775="","",H1775-L1775*J1775-M1775*J1775)</f>
        <v/>
      </c>
      <c r="P1775" s="27">
        <f>IF(D1775="","",I1775-L1775-N1775*J1775)</f>
        <v/>
      </c>
      <c r="Q1775" s="27">
        <f>IF(D1775="","",IF(AND(O1775&gt;0,P1775&gt;0),IF(O1775+P1775&lt;=J1775,1,2),IF(O1775+P1775&gt;0,1,0)))</f>
        <v/>
      </c>
      <c r="R1775" s="27">
        <f>IF(D1775="","",L1775+M1775+N1775+Q1775)</f>
        <v/>
      </c>
      <c r="S1775" s="27">
        <f>IF(D1775="","",SUMIFS('3_Package_List'!$H$2:$H$5001,'3_Package_List'!$E$2:$E$5001,C1775,'3_Package_List'!$G$2:$G$5001,D1775))</f>
        <v/>
      </c>
      <c r="T1775" s="27">
        <f>IF(D1775="","",SUMIFS('3_Package_List'!$J$2:$J$5001,'3_Package_List'!$E$2:$E$5001,C1775,'3_Package_List'!$G$2:$G$5001,D1775))</f>
        <v/>
      </c>
      <c r="U1775" s="27">
        <f>IF(D1775="","",COUNTIFS('3_Package_List'!$E$2:$E$5001,C1775,'3_Package_List'!$G$2:$G$5001,D1775))</f>
        <v/>
      </c>
      <c r="V1775" s="27">
        <f>IF(D1775="","",IF(U1775=0,"Not listed yet",IF(AND(S1775=H1775,T1775=I1775,U1775=R1775),"OK","Mismatch")))</f>
        <v/>
      </c>
    </row>
    <row r="1776">
      <c r="A1776" s="25" t="n"/>
      <c r="B1776" s="25" t="n"/>
      <c r="C1776" s="26" t="n"/>
      <c r="D1776" s="26" t="n"/>
      <c r="E1776" s="26" t="n"/>
      <c r="F1776" s="26" t="n"/>
      <c r="G1776" s="25" t="n"/>
      <c r="H1776" s="25" t="n"/>
      <c r="I1776" s="25" t="n"/>
      <c r="J1776" s="25" t="n"/>
      <c r="K1776" s="25" t="n"/>
      <c r="L1776" s="27">
        <f>IF(D1776="","",MIN(INT(H1776/J1776),I1776))</f>
        <v/>
      </c>
      <c r="M1776" s="27">
        <f>IF(D1776="","",INT((H1776-L1776*J1776)/J1776))</f>
        <v/>
      </c>
      <c r="N1776" s="27">
        <f>IF(D1776="","",INT((I1776-L1776)/J1776))</f>
        <v/>
      </c>
      <c r="O1776" s="27">
        <f>IF(D1776="","",H1776-L1776*J1776-M1776*J1776)</f>
        <v/>
      </c>
      <c r="P1776" s="27">
        <f>IF(D1776="","",I1776-L1776-N1776*J1776)</f>
        <v/>
      </c>
      <c r="Q1776" s="27">
        <f>IF(D1776="","",IF(AND(O1776&gt;0,P1776&gt;0),IF(O1776+P1776&lt;=J1776,1,2),IF(O1776+P1776&gt;0,1,0)))</f>
        <v/>
      </c>
      <c r="R1776" s="27">
        <f>IF(D1776="","",L1776+M1776+N1776+Q1776)</f>
        <v/>
      </c>
      <c r="S1776" s="27">
        <f>IF(D1776="","",SUMIFS('3_Package_List'!$H$2:$H$5001,'3_Package_List'!$E$2:$E$5001,C1776,'3_Package_List'!$G$2:$G$5001,D1776))</f>
        <v/>
      </c>
      <c r="T1776" s="27">
        <f>IF(D1776="","",SUMIFS('3_Package_List'!$J$2:$J$5001,'3_Package_List'!$E$2:$E$5001,C1776,'3_Package_List'!$G$2:$G$5001,D1776))</f>
        <v/>
      </c>
      <c r="U1776" s="27">
        <f>IF(D1776="","",COUNTIFS('3_Package_List'!$E$2:$E$5001,C1776,'3_Package_List'!$G$2:$G$5001,D1776))</f>
        <v/>
      </c>
      <c r="V1776" s="27">
        <f>IF(D1776="","",IF(U1776=0,"Not listed yet",IF(AND(S1776=H1776,T1776=I1776,U1776=R1776),"OK","Mismatch")))</f>
        <v/>
      </c>
    </row>
    <row r="1777">
      <c r="A1777" s="25" t="n"/>
      <c r="B1777" s="25" t="n"/>
      <c r="C1777" s="26" t="n"/>
      <c r="D1777" s="26" t="n"/>
      <c r="E1777" s="26" t="n"/>
      <c r="F1777" s="26" t="n"/>
      <c r="G1777" s="25" t="n"/>
      <c r="H1777" s="25" t="n"/>
      <c r="I1777" s="25" t="n"/>
      <c r="J1777" s="25" t="n"/>
      <c r="K1777" s="25" t="n"/>
      <c r="L1777" s="27">
        <f>IF(D1777="","",MIN(INT(H1777/J1777),I1777))</f>
        <v/>
      </c>
      <c r="M1777" s="27">
        <f>IF(D1777="","",INT((H1777-L1777*J1777)/J1777))</f>
        <v/>
      </c>
      <c r="N1777" s="27">
        <f>IF(D1777="","",INT((I1777-L1777)/J1777))</f>
        <v/>
      </c>
      <c r="O1777" s="27">
        <f>IF(D1777="","",H1777-L1777*J1777-M1777*J1777)</f>
        <v/>
      </c>
      <c r="P1777" s="27">
        <f>IF(D1777="","",I1777-L1777-N1777*J1777)</f>
        <v/>
      </c>
      <c r="Q1777" s="27">
        <f>IF(D1777="","",IF(AND(O1777&gt;0,P1777&gt;0),IF(O1777+P1777&lt;=J1777,1,2),IF(O1777+P1777&gt;0,1,0)))</f>
        <v/>
      </c>
      <c r="R1777" s="27">
        <f>IF(D1777="","",L1777+M1777+N1777+Q1777)</f>
        <v/>
      </c>
      <c r="S1777" s="27">
        <f>IF(D1777="","",SUMIFS('3_Package_List'!$H$2:$H$5001,'3_Package_List'!$E$2:$E$5001,C1777,'3_Package_List'!$G$2:$G$5001,D1777))</f>
        <v/>
      </c>
      <c r="T1777" s="27">
        <f>IF(D1777="","",SUMIFS('3_Package_List'!$J$2:$J$5001,'3_Package_List'!$E$2:$E$5001,C1777,'3_Package_List'!$G$2:$G$5001,D1777))</f>
        <v/>
      </c>
      <c r="U1777" s="27">
        <f>IF(D1777="","",COUNTIFS('3_Package_List'!$E$2:$E$5001,C1777,'3_Package_List'!$G$2:$G$5001,D1777))</f>
        <v/>
      </c>
      <c r="V1777" s="27">
        <f>IF(D1777="","",IF(U1777=0,"Not listed yet",IF(AND(S1777=H1777,T1777=I1777,U1777=R1777),"OK","Mismatch")))</f>
        <v/>
      </c>
    </row>
    <row r="1778">
      <c r="A1778" s="25" t="n"/>
      <c r="B1778" s="25" t="n"/>
      <c r="C1778" s="26" t="n"/>
      <c r="D1778" s="26" t="n"/>
      <c r="E1778" s="26" t="n"/>
      <c r="F1778" s="26" t="n"/>
      <c r="G1778" s="25" t="n"/>
      <c r="H1778" s="25" t="n"/>
      <c r="I1778" s="25" t="n"/>
      <c r="J1778" s="25" t="n"/>
      <c r="K1778" s="25" t="n"/>
      <c r="L1778" s="27">
        <f>IF(D1778="","",MIN(INT(H1778/J1778),I1778))</f>
        <v/>
      </c>
      <c r="M1778" s="27">
        <f>IF(D1778="","",INT((H1778-L1778*J1778)/J1778))</f>
        <v/>
      </c>
      <c r="N1778" s="27">
        <f>IF(D1778="","",INT((I1778-L1778)/J1778))</f>
        <v/>
      </c>
      <c r="O1778" s="27">
        <f>IF(D1778="","",H1778-L1778*J1778-M1778*J1778)</f>
        <v/>
      </c>
      <c r="P1778" s="27">
        <f>IF(D1778="","",I1778-L1778-N1778*J1778)</f>
        <v/>
      </c>
      <c r="Q1778" s="27">
        <f>IF(D1778="","",IF(AND(O1778&gt;0,P1778&gt;0),IF(O1778+P1778&lt;=J1778,1,2),IF(O1778+P1778&gt;0,1,0)))</f>
        <v/>
      </c>
      <c r="R1778" s="27">
        <f>IF(D1778="","",L1778+M1778+N1778+Q1778)</f>
        <v/>
      </c>
      <c r="S1778" s="27">
        <f>IF(D1778="","",SUMIFS('3_Package_List'!$H$2:$H$5001,'3_Package_List'!$E$2:$E$5001,C1778,'3_Package_List'!$G$2:$G$5001,D1778))</f>
        <v/>
      </c>
      <c r="T1778" s="27">
        <f>IF(D1778="","",SUMIFS('3_Package_List'!$J$2:$J$5001,'3_Package_List'!$E$2:$E$5001,C1778,'3_Package_List'!$G$2:$G$5001,D1778))</f>
        <v/>
      </c>
      <c r="U1778" s="27">
        <f>IF(D1778="","",COUNTIFS('3_Package_List'!$E$2:$E$5001,C1778,'3_Package_List'!$G$2:$G$5001,D1778))</f>
        <v/>
      </c>
      <c r="V1778" s="27">
        <f>IF(D1778="","",IF(U1778=0,"Not listed yet",IF(AND(S1778=H1778,T1778=I1778,U1778=R1778),"OK","Mismatch")))</f>
        <v/>
      </c>
    </row>
    <row r="1779">
      <c r="A1779" s="25" t="n"/>
      <c r="B1779" s="25" t="n"/>
      <c r="C1779" s="26" t="n"/>
      <c r="D1779" s="26" t="n"/>
      <c r="E1779" s="26" t="n"/>
      <c r="F1779" s="26" t="n"/>
      <c r="G1779" s="25" t="n"/>
      <c r="H1779" s="25" t="n"/>
      <c r="I1779" s="25" t="n"/>
      <c r="J1779" s="25" t="n"/>
      <c r="K1779" s="25" t="n"/>
      <c r="L1779" s="27">
        <f>IF(D1779="","",MIN(INT(H1779/J1779),I1779))</f>
        <v/>
      </c>
      <c r="M1779" s="27">
        <f>IF(D1779="","",INT((H1779-L1779*J1779)/J1779))</f>
        <v/>
      </c>
      <c r="N1779" s="27">
        <f>IF(D1779="","",INT((I1779-L1779)/J1779))</f>
        <v/>
      </c>
      <c r="O1779" s="27">
        <f>IF(D1779="","",H1779-L1779*J1779-M1779*J1779)</f>
        <v/>
      </c>
      <c r="P1779" s="27">
        <f>IF(D1779="","",I1779-L1779-N1779*J1779)</f>
        <v/>
      </c>
      <c r="Q1779" s="27">
        <f>IF(D1779="","",IF(AND(O1779&gt;0,P1779&gt;0),IF(O1779+P1779&lt;=J1779,1,2),IF(O1779+P1779&gt;0,1,0)))</f>
        <v/>
      </c>
      <c r="R1779" s="27">
        <f>IF(D1779="","",L1779+M1779+N1779+Q1779)</f>
        <v/>
      </c>
      <c r="S1779" s="27">
        <f>IF(D1779="","",SUMIFS('3_Package_List'!$H$2:$H$5001,'3_Package_List'!$E$2:$E$5001,C1779,'3_Package_List'!$G$2:$G$5001,D1779))</f>
        <v/>
      </c>
      <c r="T1779" s="27">
        <f>IF(D1779="","",SUMIFS('3_Package_List'!$J$2:$J$5001,'3_Package_List'!$E$2:$E$5001,C1779,'3_Package_List'!$G$2:$G$5001,D1779))</f>
        <v/>
      </c>
      <c r="U1779" s="27">
        <f>IF(D1779="","",COUNTIFS('3_Package_List'!$E$2:$E$5001,C1779,'3_Package_List'!$G$2:$G$5001,D1779))</f>
        <v/>
      </c>
      <c r="V1779" s="27">
        <f>IF(D1779="","",IF(U1779=0,"Not listed yet",IF(AND(S1779=H1779,T1779=I1779,U1779=R1779),"OK","Mismatch")))</f>
        <v/>
      </c>
    </row>
    <row r="1780">
      <c r="A1780" s="25" t="n"/>
      <c r="B1780" s="25" t="n"/>
      <c r="C1780" s="26" t="n"/>
      <c r="D1780" s="26" t="n"/>
      <c r="E1780" s="26" t="n"/>
      <c r="F1780" s="26" t="n"/>
      <c r="G1780" s="25" t="n"/>
      <c r="H1780" s="25" t="n"/>
      <c r="I1780" s="25" t="n"/>
      <c r="J1780" s="25" t="n"/>
      <c r="K1780" s="25" t="n"/>
      <c r="L1780" s="27">
        <f>IF(D1780="","",MIN(INT(H1780/J1780),I1780))</f>
        <v/>
      </c>
      <c r="M1780" s="27">
        <f>IF(D1780="","",INT((H1780-L1780*J1780)/J1780))</f>
        <v/>
      </c>
      <c r="N1780" s="27">
        <f>IF(D1780="","",INT((I1780-L1780)/J1780))</f>
        <v/>
      </c>
      <c r="O1780" s="27">
        <f>IF(D1780="","",H1780-L1780*J1780-M1780*J1780)</f>
        <v/>
      </c>
      <c r="P1780" s="27">
        <f>IF(D1780="","",I1780-L1780-N1780*J1780)</f>
        <v/>
      </c>
      <c r="Q1780" s="27">
        <f>IF(D1780="","",IF(AND(O1780&gt;0,P1780&gt;0),IF(O1780+P1780&lt;=J1780,1,2),IF(O1780+P1780&gt;0,1,0)))</f>
        <v/>
      </c>
      <c r="R1780" s="27">
        <f>IF(D1780="","",L1780+M1780+N1780+Q1780)</f>
        <v/>
      </c>
      <c r="S1780" s="27">
        <f>IF(D1780="","",SUMIFS('3_Package_List'!$H$2:$H$5001,'3_Package_List'!$E$2:$E$5001,C1780,'3_Package_List'!$G$2:$G$5001,D1780))</f>
        <v/>
      </c>
      <c r="T1780" s="27">
        <f>IF(D1780="","",SUMIFS('3_Package_List'!$J$2:$J$5001,'3_Package_List'!$E$2:$E$5001,C1780,'3_Package_List'!$G$2:$G$5001,D1780))</f>
        <v/>
      </c>
      <c r="U1780" s="27">
        <f>IF(D1780="","",COUNTIFS('3_Package_List'!$E$2:$E$5001,C1780,'3_Package_List'!$G$2:$G$5001,D1780))</f>
        <v/>
      </c>
      <c r="V1780" s="27">
        <f>IF(D1780="","",IF(U1780=0,"Not listed yet",IF(AND(S1780=H1780,T1780=I1780,U1780=R1780),"OK","Mismatch")))</f>
        <v/>
      </c>
    </row>
    <row r="1781">
      <c r="A1781" s="25" t="n"/>
      <c r="B1781" s="25" t="n"/>
      <c r="C1781" s="26" t="n"/>
      <c r="D1781" s="26" t="n"/>
      <c r="E1781" s="26" t="n"/>
      <c r="F1781" s="26" t="n"/>
      <c r="G1781" s="25" t="n"/>
      <c r="H1781" s="25" t="n"/>
      <c r="I1781" s="25" t="n"/>
      <c r="J1781" s="25" t="n"/>
      <c r="K1781" s="25" t="n"/>
      <c r="L1781" s="27">
        <f>IF(D1781="","",MIN(INT(H1781/J1781),I1781))</f>
        <v/>
      </c>
      <c r="M1781" s="27">
        <f>IF(D1781="","",INT((H1781-L1781*J1781)/J1781))</f>
        <v/>
      </c>
      <c r="N1781" s="27">
        <f>IF(D1781="","",INT((I1781-L1781)/J1781))</f>
        <v/>
      </c>
      <c r="O1781" s="27">
        <f>IF(D1781="","",H1781-L1781*J1781-M1781*J1781)</f>
        <v/>
      </c>
      <c r="P1781" s="27">
        <f>IF(D1781="","",I1781-L1781-N1781*J1781)</f>
        <v/>
      </c>
      <c r="Q1781" s="27">
        <f>IF(D1781="","",IF(AND(O1781&gt;0,P1781&gt;0),IF(O1781+P1781&lt;=J1781,1,2),IF(O1781+P1781&gt;0,1,0)))</f>
        <v/>
      </c>
      <c r="R1781" s="27">
        <f>IF(D1781="","",L1781+M1781+N1781+Q1781)</f>
        <v/>
      </c>
      <c r="S1781" s="27">
        <f>IF(D1781="","",SUMIFS('3_Package_List'!$H$2:$H$5001,'3_Package_List'!$E$2:$E$5001,C1781,'3_Package_List'!$G$2:$G$5001,D1781))</f>
        <v/>
      </c>
      <c r="T1781" s="27">
        <f>IF(D1781="","",SUMIFS('3_Package_List'!$J$2:$J$5001,'3_Package_List'!$E$2:$E$5001,C1781,'3_Package_List'!$G$2:$G$5001,D1781))</f>
        <v/>
      </c>
      <c r="U1781" s="27">
        <f>IF(D1781="","",COUNTIFS('3_Package_List'!$E$2:$E$5001,C1781,'3_Package_List'!$G$2:$G$5001,D1781))</f>
        <v/>
      </c>
      <c r="V1781" s="27">
        <f>IF(D1781="","",IF(U1781=0,"Not listed yet",IF(AND(S1781=H1781,T1781=I1781,U1781=R1781),"OK","Mismatch")))</f>
        <v/>
      </c>
    </row>
    <row r="1782">
      <c r="A1782" s="25" t="n"/>
      <c r="B1782" s="25" t="n"/>
      <c r="C1782" s="26" t="n"/>
      <c r="D1782" s="26" t="n"/>
      <c r="E1782" s="26" t="n"/>
      <c r="F1782" s="26" t="n"/>
      <c r="G1782" s="25" t="n"/>
      <c r="H1782" s="25" t="n"/>
      <c r="I1782" s="25" t="n"/>
      <c r="J1782" s="25" t="n"/>
      <c r="K1782" s="25" t="n"/>
      <c r="L1782" s="27">
        <f>IF(D1782="","",MIN(INT(H1782/J1782),I1782))</f>
        <v/>
      </c>
      <c r="M1782" s="27">
        <f>IF(D1782="","",INT((H1782-L1782*J1782)/J1782))</f>
        <v/>
      </c>
      <c r="N1782" s="27">
        <f>IF(D1782="","",INT((I1782-L1782)/J1782))</f>
        <v/>
      </c>
      <c r="O1782" s="27">
        <f>IF(D1782="","",H1782-L1782*J1782-M1782*J1782)</f>
        <v/>
      </c>
      <c r="P1782" s="27">
        <f>IF(D1782="","",I1782-L1782-N1782*J1782)</f>
        <v/>
      </c>
      <c r="Q1782" s="27">
        <f>IF(D1782="","",IF(AND(O1782&gt;0,P1782&gt;0),IF(O1782+P1782&lt;=J1782,1,2),IF(O1782+P1782&gt;0,1,0)))</f>
        <v/>
      </c>
      <c r="R1782" s="27">
        <f>IF(D1782="","",L1782+M1782+N1782+Q1782)</f>
        <v/>
      </c>
      <c r="S1782" s="27">
        <f>IF(D1782="","",SUMIFS('3_Package_List'!$H$2:$H$5001,'3_Package_List'!$E$2:$E$5001,C1782,'3_Package_List'!$G$2:$G$5001,D1782))</f>
        <v/>
      </c>
      <c r="T1782" s="27">
        <f>IF(D1782="","",SUMIFS('3_Package_List'!$J$2:$J$5001,'3_Package_List'!$E$2:$E$5001,C1782,'3_Package_List'!$G$2:$G$5001,D1782))</f>
        <v/>
      </c>
      <c r="U1782" s="27">
        <f>IF(D1782="","",COUNTIFS('3_Package_List'!$E$2:$E$5001,C1782,'3_Package_List'!$G$2:$G$5001,D1782))</f>
        <v/>
      </c>
      <c r="V1782" s="27">
        <f>IF(D1782="","",IF(U1782=0,"Not listed yet",IF(AND(S1782=H1782,T1782=I1782,U1782=R1782),"OK","Mismatch")))</f>
        <v/>
      </c>
    </row>
    <row r="1783">
      <c r="A1783" s="25" t="n"/>
      <c r="B1783" s="25" t="n"/>
      <c r="C1783" s="26" t="n"/>
      <c r="D1783" s="26" t="n"/>
      <c r="E1783" s="26" t="n"/>
      <c r="F1783" s="26" t="n"/>
      <c r="G1783" s="25" t="n"/>
      <c r="H1783" s="25" t="n"/>
      <c r="I1783" s="25" t="n"/>
      <c r="J1783" s="25" t="n"/>
      <c r="K1783" s="25" t="n"/>
      <c r="L1783" s="27">
        <f>IF(D1783="","",MIN(INT(H1783/J1783),I1783))</f>
        <v/>
      </c>
      <c r="M1783" s="27">
        <f>IF(D1783="","",INT((H1783-L1783*J1783)/J1783))</f>
        <v/>
      </c>
      <c r="N1783" s="27">
        <f>IF(D1783="","",INT((I1783-L1783)/J1783))</f>
        <v/>
      </c>
      <c r="O1783" s="27">
        <f>IF(D1783="","",H1783-L1783*J1783-M1783*J1783)</f>
        <v/>
      </c>
      <c r="P1783" s="27">
        <f>IF(D1783="","",I1783-L1783-N1783*J1783)</f>
        <v/>
      </c>
      <c r="Q1783" s="27">
        <f>IF(D1783="","",IF(AND(O1783&gt;0,P1783&gt;0),IF(O1783+P1783&lt;=J1783,1,2),IF(O1783+P1783&gt;0,1,0)))</f>
        <v/>
      </c>
      <c r="R1783" s="27">
        <f>IF(D1783="","",L1783+M1783+N1783+Q1783)</f>
        <v/>
      </c>
      <c r="S1783" s="27">
        <f>IF(D1783="","",SUMIFS('3_Package_List'!$H$2:$H$5001,'3_Package_List'!$E$2:$E$5001,C1783,'3_Package_List'!$G$2:$G$5001,D1783))</f>
        <v/>
      </c>
      <c r="T1783" s="27">
        <f>IF(D1783="","",SUMIFS('3_Package_List'!$J$2:$J$5001,'3_Package_List'!$E$2:$E$5001,C1783,'3_Package_List'!$G$2:$G$5001,D1783))</f>
        <v/>
      </c>
      <c r="U1783" s="27">
        <f>IF(D1783="","",COUNTIFS('3_Package_List'!$E$2:$E$5001,C1783,'3_Package_List'!$G$2:$G$5001,D1783))</f>
        <v/>
      </c>
      <c r="V1783" s="27">
        <f>IF(D1783="","",IF(U1783=0,"Not listed yet",IF(AND(S1783=H1783,T1783=I1783,U1783=R1783),"OK","Mismatch")))</f>
        <v/>
      </c>
    </row>
    <row r="1784">
      <c r="A1784" s="25" t="n"/>
      <c r="B1784" s="25" t="n"/>
      <c r="C1784" s="26" t="n"/>
      <c r="D1784" s="26" t="n"/>
      <c r="E1784" s="26" t="n"/>
      <c r="F1784" s="26" t="n"/>
      <c r="G1784" s="25" t="n"/>
      <c r="H1784" s="25" t="n"/>
      <c r="I1784" s="25" t="n"/>
      <c r="J1784" s="25" t="n"/>
      <c r="K1784" s="25" t="n"/>
      <c r="L1784" s="27">
        <f>IF(D1784="","",MIN(INT(H1784/J1784),I1784))</f>
        <v/>
      </c>
      <c r="M1784" s="27">
        <f>IF(D1784="","",INT((H1784-L1784*J1784)/J1784))</f>
        <v/>
      </c>
      <c r="N1784" s="27">
        <f>IF(D1784="","",INT((I1784-L1784)/J1784))</f>
        <v/>
      </c>
      <c r="O1784" s="27">
        <f>IF(D1784="","",H1784-L1784*J1784-M1784*J1784)</f>
        <v/>
      </c>
      <c r="P1784" s="27">
        <f>IF(D1784="","",I1784-L1784-N1784*J1784)</f>
        <v/>
      </c>
      <c r="Q1784" s="27">
        <f>IF(D1784="","",IF(AND(O1784&gt;0,P1784&gt;0),IF(O1784+P1784&lt;=J1784,1,2),IF(O1784+P1784&gt;0,1,0)))</f>
        <v/>
      </c>
      <c r="R1784" s="27">
        <f>IF(D1784="","",L1784+M1784+N1784+Q1784)</f>
        <v/>
      </c>
      <c r="S1784" s="27">
        <f>IF(D1784="","",SUMIFS('3_Package_List'!$H$2:$H$5001,'3_Package_List'!$E$2:$E$5001,C1784,'3_Package_List'!$G$2:$G$5001,D1784))</f>
        <v/>
      </c>
      <c r="T1784" s="27">
        <f>IF(D1784="","",SUMIFS('3_Package_List'!$J$2:$J$5001,'3_Package_List'!$E$2:$E$5001,C1784,'3_Package_List'!$G$2:$G$5001,D1784))</f>
        <v/>
      </c>
      <c r="U1784" s="27">
        <f>IF(D1784="","",COUNTIFS('3_Package_List'!$E$2:$E$5001,C1784,'3_Package_List'!$G$2:$G$5001,D1784))</f>
        <v/>
      </c>
      <c r="V1784" s="27">
        <f>IF(D1784="","",IF(U1784=0,"Not listed yet",IF(AND(S1784=H1784,T1784=I1784,U1784=R1784),"OK","Mismatch")))</f>
        <v/>
      </c>
    </row>
    <row r="1785">
      <c r="A1785" s="25" t="n"/>
      <c r="B1785" s="25" t="n"/>
      <c r="C1785" s="26" t="n"/>
      <c r="D1785" s="26" t="n"/>
      <c r="E1785" s="26" t="n"/>
      <c r="F1785" s="26" t="n"/>
      <c r="G1785" s="25" t="n"/>
      <c r="H1785" s="25" t="n"/>
      <c r="I1785" s="25" t="n"/>
      <c r="J1785" s="25" t="n"/>
      <c r="K1785" s="25" t="n"/>
      <c r="L1785" s="27">
        <f>IF(D1785="","",MIN(INT(H1785/J1785),I1785))</f>
        <v/>
      </c>
      <c r="M1785" s="27">
        <f>IF(D1785="","",INT((H1785-L1785*J1785)/J1785))</f>
        <v/>
      </c>
      <c r="N1785" s="27">
        <f>IF(D1785="","",INT((I1785-L1785)/J1785))</f>
        <v/>
      </c>
      <c r="O1785" s="27">
        <f>IF(D1785="","",H1785-L1785*J1785-M1785*J1785)</f>
        <v/>
      </c>
      <c r="P1785" s="27">
        <f>IF(D1785="","",I1785-L1785-N1785*J1785)</f>
        <v/>
      </c>
      <c r="Q1785" s="27">
        <f>IF(D1785="","",IF(AND(O1785&gt;0,P1785&gt;0),IF(O1785+P1785&lt;=J1785,1,2),IF(O1785+P1785&gt;0,1,0)))</f>
        <v/>
      </c>
      <c r="R1785" s="27">
        <f>IF(D1785="","",L1785+M1785+N1785+Q1785)</f>
        <v/>
      </c>
      <c r="S1785" s="27">
        <f>IF(D1785="","",SUMIFS('3_Package_List'!$H$2:$H$5001,'3_Package_List'!$E$2:$E$5001,C1785,'3_Package_List'!$G$2:$G$5001,D1785))</f>
        <v/>
      </c>
      <c r="T1785" s="27">
        <f>IF(D1785="","",SUMIFS('3_Package_List'!$J$2:$J$5001,'3_Package_List'!$E$2:$E$5001,C1785,'3_Package_List'!$G$2:$G$5001,D1785))</f>
        <v/>
      </c>
      <c r="U1785" s="27">
        <f>IF(D1785="","",COUNTIFS('3_Package_List'!$E$2:$E$5001,C1785,'3_Package_List'!$G$2:$G$5001,D1785))</f>
        <v/>
      </c>
      <c r="V1785" s="27">
        <f>IF(D1785="","",IF(U1785=0,"Not listed yet",IF(AND(S1785=H1785,T1785=I1785,U1785=R1785),"OK","Mismatch")))</f>
        <v/>
      </c>
    </row>
    <row r="1786">
      <c r="A1786" s="25" t="n"/>
      <c r="B1786" s="25" t="n"/>
      <c r="C1786" s="26" t="n"/>
      <c r="D1786" s="26" t="n"/>
      <c r="E1786" s="26" t="n"/>
      <c r="F1786" s="26" t="n"/>
      <c r="G1786" s="25" t="n"/>
      <c r="H1786" s="25" t="n"/>
      <c r="I1786" s="25" t="n"/>
      <c r="J1786" s="25" t="n"/>
      <c r="K1786" s="25" t="n"/>
      <c r="L1786" s="27">
        <f>IF(D1786="","",MIN(INT(H1786/J1786),I1786))</f>
        <v/>
      </c>
      <c r="M1786" s="27">
        <f>IF(D1786="","",INT((H1786-L1786*J1786)/J1786))</f>
        <v/>
      </c>
      <c r="N1786" s="27">
        <f>IF(D1786="","",INT((I1786-L1786)/J1786))</f>
        <v/>
      </c>
      <c r="O1786" s="27">
        <f>IF(D1786="","",H1786-L1786*J1786-M1786*J1786)</f>
        <v/>
      </c>
      <c r="P1786" s="27">
        <f>IF(D1786="","",I1786-L1786-N1786*J1786)</f>
        <v/>
      </c>
      <c r="Q1786" s="27">
        <f>IF(D1786="","",IF(AND(O1786&gt;0,P1786&gt;0),IF(O1786+P1786&lt;=J1786,1,2),IF(O1786+P1786&gt;0,1,0)))</f>
        <v/>
      </c>
      <c r="R1786" s="27">
        <f>IF(D1786="","",L1786+M1786+N1786+Q1786)</f>
        <v/>
      </c>
      <c r="S1786" s="27">
        <f>IF(D1786="","",SUMIFS('3_Package_List'!$H$2:$H$5001,'3_Package_List'!$E$2:$E$5001,C1786,'3_Package_List'!$G$2:$G$5001,D1786))</f>
        <v/>
      </c>
      <c r="T1786" s="27">
        <f>IF(D1786="","",SUMIFS('3_Package_List'!$J$2:$J$5001,'3_Package_List'!$E$2:$E$5001,C1786,'3_Package_List'!$G$2:$G$5001,D1786))</f>
        <v/>
      </c>
      <c r="U1786" s="27">
        <f>IF(D1786="","",COUNTIFS('3_Package_List'!$E$2:$E$5001,C1786,'3_Package_List'!$G$2:$G$5001,D1786))</f>
        <v/>
      </c>
      <c r="V1786" s="27">
        <f>IF(D1786="","",IF(U1786=0,"Not listed yet",IF(AND(S1786=H1786,T1786=I1786,U1786=R1786),"OK","Mismatch")))</f>
        <v/>
      </c>
    </row>
    <row r="1787">
      <c r="A1787" s="25" t="n"/>
      <c r="B1787" s="25" t="n"/>
      <c r="C1787" s="26" t="n"/>
      <c r="D1787" s="26" t="n"/>
      <c r="E1787" s="26" t="n"/>
      <c r="F1787" s="26" t="n"/>
      <c r="G1787" s="25" t="n"/>
      <c r="H1787" s="25" t="n"/>
      <c r="I1787" s="25" t="n"/>
      <c r="J1787" s="25" t="n"/>
      <c r="K1787" s="25" t="n"/>
      <c r="L1787" s="27">
        <f>IF(D1787="","",MIN(INT(H1787/J1787),I1787))</f>
        <v/>
      </c>
      <c r="M1787" s="27">
        <f>IF(D1787="","",INT((H1787-L1787*J1787)/J1787))</f>
        <v/>
      </c>
      <c r="N1787" s="27">
        <f>IF(D1787="","",INT((I1787-L1787)/J1787))</f>
        <v/>
      </c>
      <c r="O1787" s="27">
        <f>IF(D1787="","",H1787-L1787*J1787-M1787*J1787)</f>
        <v/>
      </c>
      <c r="P1787" s="27">
        <f>IF(D1787="","",I1787-L1787-N1787*J1787)</f>
        <v/>
      </c>
      <c r="Q1787" s="27">
        <f>IF(D1787="","",IF(AND(O1787&gt;0,P1787&gt;0),IF(O1787+P1787&lt;=J1787,1,2),IF(O1787+P1787&gt;0,1,0)))</f>
        <v/>
      </c>
      <c r="R1787" s="27">
        <f>IF(D1787="","",L1787+M1787+N1787+Q1787)</f>
        <v/>
      </c>
      <c r="S1787" s="27">
        <f>IF(D1787="","",SUMIFS('3_Package_List'!$H$2:$H$5001,'3_Package_List'!$E$2:$E$5001,C1787,'3_Package_List'!$G$2:$G$5001,D1787))</f>
        <v/>
      </c>
      <c r="T1787" s="27">
        <f>IF(D1787="","",SUMIFS('3_Package_List'!$J$2:$J$5001,'3_Package_List'!$E$2:$E$5001,C1787,'3_Package_List'!$G$2:$G$5001,D1787))</f>
        <v/>
      </c>
      <c r="U1787" s="27">
        <f>IF(D1787="","",COUNTIFS('3_Package_List'!$E$2:$E$5001,C1787,'3_Package_List'!$G$2:$G$5001,D1787))</f>
        <v/>
      </c>
      <c r="V1787" s="27">
        <f>IF(D1787="","",IF(U1787=0,"Not listed yet",IF(AND(S1787=H1787,T1787=I1787,U1787=R1787),"OK","Mismatch")))</f>
        <v/>
      </c>
    </row>
    <row r="1788">
      <c r="A1788" s="25" t="n"/>
      <c r="B1788" s="25" t="n"/>
      <c r="C1788" s="26" t="n"/>
      <c r="D1788" s="26" t="n"/>
      <c r="E1788" s="26" t="n"/>
      <c r="F1788" s="26" t="n"/>
      <c r="G1788" s="25" t="n"/>
      <c r="H1788" s="25" t="n"/>
      <c r="I1788" s="25" t="n"/>
      <c r="J1788" s="25" t="n"/>
      <c r="K1788" s="25" t="n"/>
      <c r="L1788" s="27">
        <f>IF(D1788="","",MIN(INT(H1788/J1788),I1788))</f>
        <v/>
      </c>
      <c r="M1788" s="27">
        <f>IF(D1788="","",INT((H1788-L1788*J1788)/J1788))</f>
        <v/>
      </c>
      <c r="N1788" s="27">
        <f>IF(D1788="","",INT((I1788-L1788)/J1788))</f>
        <v/>
      </c>
      <c r="O1788" s="27">
        <f>IF(D1788="","",H1788-L1788*J1788-M1788*J1788)</f>
        <v/>
      </c>
      <c r="P1788" s="27">
        <f>IF(D1788="","",I1788-L1788-N1788*J1788)</f>
        <v/>
      </c>
      <c r="Q1788" s="27">
        <f>IF(D1788="","",IF(AND(O1788&gt;0,P1788&gt;0),IF(O1788+P1788&lt;=J1788,1,2),IF(O1788+P1788&gt;0,1,0)))</f>
        <v/>
      </c>
      <c r="R1788" s="27">
        <f>IF(D1788="","",L1788+M1788+N1788+Q1788)</f>
        <v/>
      </c>
      <c r="S1788" s="27">
        <f>IF(D1788="","",SUMIFS('3_Package_List'!$H$2:$H$5001,'3_Package_List'!$E$2:$E$5001,C1788,'3_Package_List'!$G$2:$G$5001,D1788))</f>
        <v/>
      </c>
      <c r="T1788" s="27">
        <f>IF(D1788="","",SUMIFS('3_Package_List'!$J$2:$J$5001,'3_Package_List'!$E$2:$E$5001,C1788,'3_Package_List'!$G$2:$G$5001,D1788))</f>
        <v/>
      </c>
      <c r="U1788" s="27">
        <f>IF(D1788="","",COUNTIFS('3_Package_List'!$E$2:$E$5001,C1788,'3_Package_List'!$G$2:$G$5001,D1788))</f>
        <v/>
      </c>
      <c r="V1788" s="27">
        <f>IF(D1788="","",IF(U1788=0,"Not listed yet",IF(AND(S1788=H1788,T1788=I1788,U1788=R1788),"OK","Mismatch")))</f>
        <v/>
      </c>
    </row>
    <row r="1789">
      <c r="A1789" s="25" t="n"/>
      <c r="B1789" s="25" t="n"/>
      <c r="C1789" s="26" t="n"/>
      <c r="D1789" s="26" t="n"/>
      <c r="E1789" s="26" t="n"/>
      <c r="F1789" s="26" t="n"/>
      <c r="G1789" s="25" t="n"/>
      <c r="H1789" s="25" t="n"/>
      <c r="I1789" s="25" t="n"/>
      <c r="J1789" s="25" t="n"/>
      <c r="K1789" s="25" t="n"/>
      <c r="L1789" s="27">
        <f>IF(D1789="","",MIN(INT(H1789/J1789),I1789))</f>
        <v/>
      </c>
      <c r="M1789" s="27">
        <f>IF(D1789="","",INT((H1789-L1789*J1789)/J1789))</f>
        <v/>
      </c>
      <c r="N1789" s="27">
        <f>IF(D1789="","",INT((I1789-L1789)/J1789))</f>
        <v/>
      </c>
      <c r="O1789" s="27">
        <f>IF(D1789="","",H1789-L1789*J1789-M1789*J1789)</f>
        <v/>
      </c>
      <c r="P1789" s="27">
        <f>IF(D1789="","",I1789-L1789-N1789*J1789)</f>
        <v/>
      </c>
      <c r="Q1789" s="27">
        <f>IF(D1789="","",IF(AND(O1789&gt;0,P1789&gt;0),IF(O1789+P1789&lt;=J1789,1,2),IF(O1789+P1789&gt;0,1,0)))</f>
        <v/>
      </c>
      <c r="R1789" s="27">
        <f>IF(D1789="","",L1789+M1789+N1789+Q1789)</f>
        <v/>
      </c>
      <c r="S1789" s="27">
        <f>IF(D1789="","",SUMIFS('3_Package_List'!$H$2:$H$5001,'3_Package_List'!$E$2:$E$5001,C1789,'3_Package_List'!$G$2:$G$5001,D1789))</f>
        <v/>
      </c>
      <c r="T1789" s="27">
        <f>IF(D1789="","",SUMIFS('3_Package_List'!$J$2:$J$5001,'3_Package_List'!$E$2:$E$5001,C1789,'3_Package_List'!$G$2:$G$5001,D1789))</f>
        <v/>
      </c>
      <c r="U1789" s="27">
        <f>IF(D1789="","",COUNTIFS('3_Package_List'!$E$2:$E$5001,C1789,'3_Package_List'!$G$2:$G$5001,D1789))</f>
        <v/>
      </c>
      <c r="V1789" s="27">
        <f>IF(D1789="","",IF(U1789=0,"Not listed yet",IF(AND(S1789=H1789,T1789=I1789,U1789=R1789),"OK","Mismatch")))</f>
        <v/>
      </c>
    </row>
    <row r="1790">
      <c r="A1790" s="25" t="n"/>
      <c r="B1790" s="25" t="n"/>
      <c r="C1790" s="26" t="n"/>
      <c r="D1790" s="26" t="n"/>
      <c r="E1790" s="26" t="n"/>
      <c r="F1790" s="26" t="n"/>
      <c r="G1790" s="25" t="n"/>
      <c r="H1790" s="25" t="n"/>
      <c r="I1790" s="25" t="n"/>
      <c r="J1790" s="25" t="n"/>
      <c r="K1790" s="25" t="n"/>
      <c r="L1790" s="27">
        <f>IF(D1790="","",MIN(INT(H1790/J1790),I1790))</f>
        <v/>
      </c>
      <c r="M1790" s="27">
        <f>IF(D1790="","",INT((H1790-L1790*J1790)/J1790))</f>
        <v/>
      </c>
      <c r="N1790" s="27">
        <f>IF(D1790="","",INT((I1790-L1790)/J1790))</f>
        <v/>
      </c>
      <c r="O1790" s="27">
        <f>IF(D1790="","",H1790-L1790*J1790-M1790*J1790)</f>
        <v/>
      </c>
      <c r="P1790" s="27">
        <f>IF(D1790="","",I1790-L1790-N1790*J1790)</f>
        <v/>
      </c>
      <c r="Q1790" s="27">
        <f>IF(D1790="","",IF(AND(O1790&gt;0,P1790&gt;0),IF(O1790+P1790&lt;=J1790,1,2),IF(O1790+P1790&gt;0,1,0)))</f>
        <v/>
      </c>
      <c r="R1790" s="27">
        <f>IF(D1790="","",L1790+M1790+N1790+Q1790)</f>
        <v/>
      </c>
      <c r="S1790" s="27">
        <f>IF(D1790="","",SUMIFS('3_Package_List'!$H$2:$H$5001,'3_Package_List'!$E$2:$E$5001,C1790,'3_Package_List'!$G$2:$G$5001,D1790))</f>
        <v/>
      </c>
      <c r="T1790" s="27">
        <f>IF(D1790="","",SUMIFS('3_Package_List'!$J$2:$J$5001,'3_Package_List'!$E$2:$E$5001,C1790,'3_Package_List'!$G$2:$G$5001,D1790))</f>
        <v/>
      </c>
      <c r="U1790" s="27">
        <f>IF(D1790="","",COUNTIFS('3_Package_List'!$E$2:$E$5001,C1790,'3_Package_List'!$G$2:$G$5001,D1790))</f>
        <v/>
      </c>
      <c r="V1790" s="27">
        <f>IF(D1790="","",IF(U1790=0,"Not listed yet",IF(AND(S1790=H1790,T1790=I1790,U1790=R1790),"OK","Mismatch")))</f>
        <v/>
      </c>
    </row>
    <row r="1791">
      <c r="A1791" s="25" t="n"/>
      <c r="B1791" s="25" t="n"/>
      <c r="C1791" s="26" t="n"/>
      <c r="D1791" s="26" t="n"/>
      <c r="E1791" s="26" t="n"/>
      <c r="F1791" s="26" t="n"/>
      <c r="G1791" s="25" t="n"/>
      <c r="H1791" s="25" t="n"/>
      <c r="I1791" s="25" t="n"/>
      <c r="J1791" s="25" t="n"/>
      <c r="K1791" s="25" t="n"/>
      <c r="L1791" s="27">
        <f>IF(D1791="","",MIN(INT(H1791/J1791),I1791))</f>
        <v/>
      </c>
      <c r="M1791" s="27">
        <f>IF(D1791="","",INT((H1791-L1791*J1791)/J1791))</f>
        <v/>
      </c>
      <c r="N1791" s="27">
        <f>IF(D1791="","",INT((I1791-L1791)/J1791))</f>
        <v/>
      </c>
      <c r="O1791" s="27">
        <f>IF(D1791="","",H1791-L1791*J1791-M1791*J1791)</f>
        <v/>
      </c>
      <c r="P1791" s="27">
        <f>IF(D1791="","",I1791-L1791-N1791*J1791)</f>
        <v/>
      </c>
      <c r="Q1791" s="27">
        <f>IF(D1791="","",IF(AND(O1791&gt;0,P1791&gt;0),IF(O1791+P1791&lt;=J1791,1,2),IF(O1791+P1791&gt;0,1,0)))</f>
        <v/>
      </c>
      <c r="R1791" s="27">
        <f>IF(D1791="","",L1791+M1791+N1791+Q1791)</f>
        <v/>
      </c>
      <c r="S1791" s="27">
        <f>IF(D1791="","",SUMIFS('3_Package_List'!$H$2:$H$5001,'3_Package_List'!$E$2:$E$5001,C1791,'3_Package_List'!$G$2:$G$5001,D1791))</f>
        <v/>
      </c>
      <c r="T1791" s="27">
        <f>IF(D1791="","",SUMIFS('3_Package_List'!$J$2:$J$5001,'3_Package_List'!$E$2:$E$5001,C1791,'3_Package_List'!$G$2:$G$5001,D1791))</f>
        <v/>
      </c>
      <c r="U1791" s="27">
        <f>IF(D1791="","",COUNTIFS('3_Package_List'!$E$2:$E$5001,C1791,'3_Package_List'!$G$2:$G$5001,D1791))</f>
        <v/>
      </c>
      <c r="V1791" s="27">
        <f>IF(D1791="","",IF(U1791=0,"Not listed yet",IF(AND(S1791=H1791,T1791=I1791,U1791=R1791),"OK","Mismatch")))</f>
        <v/>
      </c>
    </row>
    <row r="1792">
      <c r="A1792" s="25" t="n"/>
      <c r="B1792" s="25" t="n"/>
      <c r="C1792" s="26" t="n"/>
      <c r="D1792" s="26" t="n"/>
      <c r="E1792" s="26" t="n"/>
      <c r="F1792" s="26" t="n"/>
      <c r="G1792" s="25" t="n"/>
      <c r="H1792" s="25" t="n"/>
      <c r="I1792" s="25" t="n"/>
      <c r="J1792" s="25" t="n"/>
      <c r="K1792" s="25" t="n"/>
      <c r="L1792" s="27">
        <f>IF(D1792="","",MIN(INT(H1792/J1792),I1792))</f>
        <v/>
      </c>
      <c r="M1792" s="27">
        <f>IF(D1792="","",INT((H1792-L1792*J1792)/J1792))</f>
        <v/>
      </c>
      <c r="N1792" s="27">
        <f>IF(D1792="","",INT((I1792-L1792)/J1792))</f>
        <v/>
      </c>
      <c r="O1792" s="27">
        <f>IF(D1792="","",H1792-L1792*J1792-M1792*J1792)</f>
        <v/>
      </c>
      <c r="P1792" s="27">
        <f>IF(D1792="","",I1792-L1792-N1792*J1792)</f>
        <v/>
      </c>
      <c r="Q1792" s="27">
        <f>IF(D1792="","",IF(AND(O1792&gt;0,P1792&gt;0),IF(O1792+P1792&lt;=J1792,1,2),IF(O1792+P1792&gt;0,1,0)))</f>
        <v/>
      </c>
      <c r="R1792" s="27">
        <f>IF(D1792="","",L1792+M1792+N1792+Q1792)</f>
        <v/>
      </c>
      <c r="S1792" s="27">
        <f>IF(D1792="","",SUMIFS('3_Package_List'!$H$2:$H$5001,'3_Package_List'!$E$2:$E$5001,C1792,'3_Package_List'!$G$2:$G$5001,D1792))</f>
        <v/>
      </c>
      <c r="T1792" s="27">
        <f>IF(D1792="","",SUMIFS('3_Package_List'!$J$2:$J$5001,'3_Package_List'!$E$2:$E$5001,C1792,'3_Package_List'!$G$2:$G$5001,D1792))</f>
        <v/>
      </c>
      <c r="U1792" s="27">
        <f>IF(D1792="","",COUNTIFS('3_Package_List'!$E$2:$E$5001,C1792,'3_Package_List'!$G$2:$G$5001,D1792))</f>
        <v/>
      </c>
      <c r="V1792" s="27">
        <f>IF(D1792="","",IF(U1792=0,"Not listed yet",IF(AND(S1792=H1792,T1792=I1792,U1792=R1792),"OK","Mismatch")))</f>
        <v/>
      </c>
    </row>
    <row r="1793">
      <c r="A1793" s="25" t="n"/>
      <c r="B1793" s="25" t="n"/>
      <c r="C1793" s="26" t="n"/>
      <c r="D1793" s="26" t="n"/>
      <c r="E1793" s="26" t="n"/>
      <c r="F1793" s="26" t="n"/>
      <c r="G1793" s="25" t="n"/>
      <c r="H1793" s="25" t="n"/>
      <c r="I1793" s="25" t="n"/>
      <c r="J1793" s="25" t="n"/>
      <c r="K1793" s="25" t="n"/>
      <c r="L1793" s="27">
        <f>IF(D1793="","",MIN(INT(H1793/J1793),I1793))</f>
        <v/>
      </c>
      <c r="M1793" s="27">
        <f>IF(D1793="","",INT((H1793-L1793*J1793)/J1793))</f>
        <v/>
      </c>
      <c r="N1793" s="27">
        <f>IF(D1793="","",INT((I1793-L1793)/J1793))</f>
        <v/>
      </c>
      <c r="O1793" s="27">
        <f>IF(D1793="","",H1793-L1793*J1793-M1793*J1793)</f>
        <v/>
      </c>
      <c r="P1793" s="27">
        <f>IF(D1793="","",I1793-L1793-N1793*J1793)</f>
        <v/>
      </c>
      <c r="Q1793" s="27">
        <f>IF(D1793="","",IF(AND(O1793&gt;0,P1793&gt;0),IF(O1793+P1793&lt;=J1793,1,2),IF(O1793+P1793&gt;0,1,0)))</f>
        <v/>
      </c>
      <c r="R1793" s="27">
        <f>IF(D1793="","",L1793+M1793+N1793+Q1793)</f>
        <v/>
      </c>
      <c r="S1793" s="27">
        <f>IF(D1793="","",SUMIFS('3_Package_List'!$H$2:$H$5001,'3_Package_List'!$E$2:$E$5001,C1793,'3_Package_List'!$G$2:$G$5001,D1793))</f>
        <v/>
      </c>
      <c r="T1793" s="27">
        <f>IF(D1793="","",SUMIFS('3_Package_List'!$J$2:$J$5001,'3_Package_List'!$E$2:$E$5001,C1793,'3_Package_List'!$G$2:$G$5001,D1793))</f>
        <v/>
      </c>
      <c r="U1793" s="27">
        <f>IF(D1793="","",COUNTIFS('3_Package_List'!$E$2:$E$5001,C1793,'3_Package_List'!$G$2:$G$5001,D1793))</f>
        <v/>
      </c>
      <c r="V1793" s="27">
        <f>IF(D1793="","",IF(U1793=0,"Not listed yet",IF(AND(S1793=H1793,T1793=I1793,U1793=R1793),"OK","Mismatch")))</f>
        <v/>
      </c>
    </row>
    <row r="1794">
      <c r="A1794" s="25" t="n"/>
      <c r="B1794" s="25" t="n"/>
      <c r="C1794" s="26" t="n"/>
      <c r="D1794" s="26" t="n"/>
      <c r="E1794" s="26" t="n"/>
      <c r="F1794" s="26" t="n"/>
      <c r="G1794" s="25" t="n"/>
      <c r="H1794" s="25" t="n"/>
      <c r="I1794" s="25" t="n"/>
      <c r="J1794" s="25" t="n"/>
      <c r="K1794" s="25" t="n"/>
      <c r="L1794" s="27">
        <f>IF(D1794="","",MIN(INT(H1794/J1794),I1794))</f>
        <v/>
      </c>
      <c r="M1794" s="27">
        <f>IF(D1794="","",INT((H1794-L1794*J1794)/J1794))</f>
        <v/>
      </c>
      <c r="N1794" s="27">
        <f>IF(D1794="","",INT((I1794-L1794)/J1794))</f>
        <v/>
      </c>
      <c r="O1794" s="27">
        <f>IF(D1794="","",H1794-L1794*J1794-M1794*J1794)</f>
        <v/>
      </c>
      <c r="P1794" s="27">
        <f>IF(D1794="","",I1794-L1794-N1794*J1794)</f>
        <v/>
      </c>
      <c r="Q1794" s="27">
        <f>IF(D1794="","",IF(AND(O1794&gt;0,P1794&gt;0),IF(O1794+P1794&lt;=J1794,1,2),IF(O1794+P1794&gt;0,1,0)))</f>
        <v/>
      </c>
      <c r="R1794" s="27">
        <f>IF(D1794="","",L1794+M1794+N1794+Q1794)</f>
        <v/>
      </c>
      <c r="S1794" s="27">
        <f>IF(D1794="","",SUMIFS('3_Package_List'!$H$2:$H$5001,'3_Package_List'!$E$2:$E$5001,C1794,'3_Package_List'!$G$2:$G$5001,D1794))</f>
        <v/>
      </c>
      <c r="T1794" s="27">
        <f>IF(D1794="","",SUMIFS('3_Package_List'!$J$2:$J$5001,'3_Package_List'!$E$2:$E$5001,C1794,'3_Package_List'!$G$2:$G$5001,D1794))</f>
        <v/>
      </c>
      <c r="U1794" s="27">
        <f>IF(D1794="","",COUNTIFS('3_Package_List'!$E$2:$E$5001,C1794,'3_Package_List'!$G$2:$G$5001,D1794))</f>
        <v/>
      </c>
      <c r="V1794" s="27">
        <f>IF(D1794="","",IF(U1794=0,"Not listed yet",IF(AND(S1794=H1794,T1794=I1794,U1794=R1794),"OK","Mismatch")))</f>
        <v/>
      </c>
    </row>
    <row r="1795">
      <c r="A1795" s="25" t="n"/>
      <c r="B1795" s="25" t="n"/>
      <c r="C1795" s="26" t="n"/>
      <c r="D1795" s="26" t="n"/>
      <c r="E1795" s="26" t="n"/>
      <c r="F1795" s="26" t="n"/>
      <c r="G1795" s="25" t="n"/>
      <c r="H1795" s="25" t="n"/>
      <c r="I1795" s="25" t="n"/>
      <c r="J1795" s="25" t="n"/>
      <c r="K1795" s="25" t="n"/>
      <c r="L1795" s="27">
        <f>IF(D1795="","",MIN(INT(H1795/J1795),I1795))</f>
        <v/>
      </c>
      <c r="M1795" s="27">
        <f>IF(D1795="","",INT((H1795-L1795*J1795)/J1795))</f>
        <v/>
      </c>
      <c r="N1795" s="27">
        <f>IF(D1795="","",INT((I1795-L1795)/J1795))</f>
        <v/>
      </c>
      <c r="O1795" s="27">
        <f>IF(D1795="","",H1795-L1795*J1795-M1795*J1795)</f>
        <v/>
      </c>
      <c r="P1795" s="27">
        <f>IF(D1795="","",I1795-L1795-N1795*J1795)</f>
        <v/>
      </c>
      <c r="Q1795" s="27">
        <f>IF(D1795="","",IF(AND(O1795&gt;0,P1795&gt;0),IF(O1795+P1795&lt;=J1795,1,2),IF(O1795+P1795&gt;0,1,0)))</f>
        <v/>
      </c>
      <c r="R1795" s="27">
        <f>IF(D1795="","",L1795+M1795+N1795+Q1795)</f>
        <v/>
      </c>
      <c r="S1795" s="27">
        <f>IF(D1795="","",SUMIFS('3_Package_List'!$H$2:$H$5001,'3_Package_List'!$E$2:$E$5001,C1795,'3_Package_List'!$G$2:$G$5001,D1795))</f>
        <v/>
      </c>
      <c r="T1795" s="27">
        <f>IF(D1795="","",SUMIFS('3_Package_List'!$J$2:$J$5001,'3_Package_List'!$E$2:$E$5001,C1795,'3_Package_List'!$G$2:$G$5001,D1795))</f>
        <v/>
      </c>
      <c r="U1795" s="27">
        <f>IF(D1795="","",COUNTIFS('3_Package_List'!$E$2:$E$5001,C1795,'3_Package_List'!$G$2:$G$5001,D1795))</f>
        <v/>
      </c>
      <c r="V1795" s="27">
        <f>IF(D1795="","",IF(U1795=0,"Not listed yet",IF(AND(S1795=H1795,T1795=I1795,U1795=R1795),"OK","Mismatch")))</f>
        <v/>
      </c>
    </row>
    <row r="1796">
      <c r="A1796" s="25" t="n"/>
      <c r="B1796" s="25" t="n"/>
      <c r="C1796" s="26" t="n"/>
      <c r="D1796" s="26" t="n"/>
      <c r="E1796" s="26" t="n"/>
      <c r="F1796" s="26" t="n"/>
      <c r="G1796" s="25" t="n"/>
      <c r="H1796" s="25" t="n"/>
      <c r="I1796" s="25" t="n"/>
      <c r="J1796" s="25" t="n"/>
      <c r="K1796" s="25" t="n"/>
      <c r="L1796" s="27">
        <f>IF(D1796="","",MIN(INT(H1796/J1796),I1796))</f>
        <v/>
      </c>
      <c r="M1796" s="27">
        <f>IF(D1796="","",INT((H1796-L1796*J1796)/J1796))</f>
        <v/>
      </c>
      <c r="N1796" s="27">
        <f>IF(D1796="","",INT((I1796-L1796)/J1796))</f>
        <v/>
      </c>
      <c r="O1796" s="27">
        <f>IF(D1796="","",H1796-L1796*J1796-M1796*J1796)</f>
        <v/>
      </c>
      <c r="P1796" s="27">
        <f>IF(D1796="","",I1796-L1796-N1796*J1796)</f>
        <v/>
      </c>
      <c r="Q1796" s="27">
        <f>IF(D1796="","",IF(AND(O1796&gt;0,P1796&gt;0),IF(O1796+P1796&lt;=J1796,1,2),IF(O1796+P1796&gt;0,1,0)))</f>
        <v/>
      </c>
      <c r="R1796" s="27">
        <f>IF(D1796="","",L1796+M1796+N1796+Q1796)</f>
        <v/>
      </c>
      <c r="S1796" s="27">
        <f>IF(D1796="","",SUMIFS('3_Package_List'!$H$2:$H$5001,'3_Package_List'!$E$2:$E$5001,C1796,'3_Package_List'!$G$2:$G$5001,D1796))</f>
        <v/>
      </c>
      <c r="T1796" s="27">
        <f>IF(D1796="","",SUMIFS('3_Package_List'!$J$2:$J$5001,'3_Package_List'!$E$2:$E$5001,C1796,'3_Package_List'!$G$2:$G$5001,D1796))</f>
        <v/>
      </c>
      <c r="U1796" s="27">
        <f>IF(D1796="","",COUNTIFS('3_Package_List'!$E$2:$E$5001,C1796,'3_Package_List'!$G$2:$G$5001,D1796))</f>
        <v/>
      </c>
      <c r="V1796" s="27">
        <f>IF(D1796="","",IF(U1796=0,"Not listed yet",IF(AND(S1796=H1796,T1796=I1796,U1796=R1796),"OK","Mismatch")))</f>
        <v/>
      </c>
    </row>
    <row r="1797">
      <c r="A1797" s="25" t="n"/>
      <c r="B1797" s="25" t="n"/>
      <c r="C1797" s="26" t="n"/>
      <c r="D1797" s="26" t="n"/>
      <c r="E1797" s="26" t="n"/>
      <c r="F1797" s="26" t="n"/>
      <c r="G1797" s="25" t="n"/>
      <c r="H1797" s="25" t="n"/>
      <c r="I1797" s="25" t="n"/>
      <c r="J1797" s="25" t="n"/>
      <c r="K1797" s="25" t="n"/>
      <c r="L1797" s="27">
        <f>IF(D1797="","",MIN(INT(H1797/J1797),I1797))</f>
        <v/>
      </c>
      <c r="M1797" s="27">
        <f>IF(D1797="","",INT((H1797-L1797*J1797)/J1797))</f>
        <v/>
      </c>
      <c r="N1797" s="27">
        <f>IF(D1797="","",INT((I1797-L1797)/J1797))</f>
        <v/>
      </c>
      <c r="O1797" s="27">
        <f>IF(D1797="","",H1797-L1797*J1797-M1797*J1797)</f>
        <v/>
      </c>
      <c r="P1797" s="27">
        <f>IF(D1797="","",I1797-L1797-N1797*J1797)</f>
        <v/>
      </c>
      <c r="Q1797" s="27">
        <f>IF(D1797="","",IF(AND(O1797&gt;0,P1797&gt;0),IF(O1797+P1797&lt;=J1797,1,2),IF(O1797+P1797&gt;0,1,0)))</f>
        <v/>
      </c>
      <c r="R1797" s="27">
        <f>IF(D1797="","",L1797+M1797+N1797+Q1797)</f>
        <v/>
      </c>
      <c r="S1797" s="27">
        <f>IF(D1797="","",SUMIFS('3_Package_List'!$H$2:$H$5001,'3_Package_List'!$E$2:$E$5001,C1797,'3_Package_List'!$G$2:$G$5001,D1797))</f>
        <v/>
      </c>
      <c r="T1797" s="27">
        <f>IF(D1797="","",SUMIFS('3_Package_List'!$J$2:$J$5001,'3_Package_List'!$E$2:$E$5001,C1797,'3_Package_List'!$G$2:$G$5001,D1797))</f>
        <v/>
      </c>
      <c r="U1797" s="27">
        <f>IF(D1797="","",COUNTIFS('3_Package_List'!$E$2:$E$5001,C1797,'3_Package_List'!$G$2:$G$5001,D1797))</f>
        <v/>
      </c>
      <c r="V1797" s="27">
        <f>IF(D1797="","",IF(U1797=0,"Not listed yet",IF(AND(S1797=H1797,T1797=I1797,U1797=R1797),"OK","Mismatch")))</f>
        <v/>
      </c>
    </row>
    <row r="1798">
      <c r="A1798" s="25" t="n"/>
      <c r="B1798" s="25" t="n"/>
      <c r="C1798" s="26" t="n"/>
      <c r="D1798" s="26" t="n"/>
      <c r="E1798" s="26" t="n"/>
      <c r="F1798" s="26" t="n"/>
      <c r="G1798" s="25" t="n"/>
      <c r="H1798" s="25" t="n"/>
      <c r="I1798" s="25" t="n"/>
      <c r="J1798" s="25" t="n"/>
      <c r="K1798" s="25" t="n"/>
      <c r="L1798" s="27">
        <f>IF(D1798="","",MIN(INT(H1798/J1798),I1798))</f>
        <v/>
      </c>
      <c r="M1798" s="27">
        <f>IF(D1798="","",INT((H1798-L1798*J1798)/J1798))</f>
        <v/>
      </c>
      <c r="N1798" s="27">
        <f>IF(D1798="","",INT((I1798-L1798)/J1798))</f>
        <v/>
      </c>
      <c r="O1798" s="27">
        <f>IF(D1798="","",H1798-L1798*J1798-M1798*J1798)</f>
        <v/>
      </c>
      <c r="P1798" s="27">
        <f>IF(D1798="","",I1798-L1798-N1798*J1798)</f>
        <v/>
      </c>
      <c r="Q1798" s="27">
        <f>IF(D1798="","",IF(AND(O1798&gt;0,P1798&gt;0),IF(O1798+P1798&lt;=J1798,1,2),IF(O1798+P1798&gt;0,1,0)))</f>
        <v/>
      </c>
      <c r="R1798" s="27">
        <f>IF(D1798="","",L1798+M1798+N1798+Q1798)</f>
        <v/>
      </c>
      <c r="S1798" s="27">
        <f>IF(D1798="","",SUMIFS('3_Package_List'!$H$2:$H$5001,'3_Package_List'!$E$2:$E$5001,C1798,'3_Package_List'!$G$2:$G$5001,D1798))</f>
        <v/>
      </c>
      <c r="T1798" s="27">
        <f>IF(D1798="","",SUMIFS('3_Package_List'!$J$2:$J$5001,'3_Package_List'!$E$2:$E$5001,C1798,'3_Package_List'!$G$2:$G$5001,D1798))</f>
        <v/>
      </c>
      <c r="U1798" s="27">
        <f>IF(D1798="","",COUNTIFS('3_Package_List'!$E$2:$E$5001,C1798,'3_Package_List'!$G$2:$G$5001,D1798))</f>
        <v/>
      </c>
      <c r="V1798" s="27">
        <f>IF(D1798="","",IF(U1798=0,"Not listed yet",IF(AND(S1798=H1798,T1798=I1798,U1798=R1798),"OK","Mismatch")))</f>
        <v/>
      </c>
    </row>
    <row r="1799">
      <c r="A1799" s="25" t="n"/>
      <c r="B1799" s="25" t="n"/>
      <c r="C1799" s="26" t="n"/>
      <c r="D1799" s="26" t="n"/>
      <c r="E1799" s="26" t="n"/>
      <c r="F1799" s="26" t="n"/>
      <c r="G1799" s="25" t="n"/>
      <c r="H1799" s="25" t="n"/>
      <c r="I1799" s="25" t="n"/>
      <c r="J1799" s="25" t="n"/>
      <c r="K1799" s="25" t="n"/>
      <c r="L1799" s="27">
        <f>IF(D1799="","",MIN(INT(H1799/J1799),I1799))</f>
        <v/>
      </c>
      <c r="M1799" s="27">
        <f>IF(D1799="","",INT((H1799-L1799*J1799)/J1799))</f>
        <v/>
      </c>
      <c r="N1799" s="27">
        <f>IF(D1799="","",INT((I1799-L1799)/J1799))</f>
        <v/>
      </c>
      <c r="O1799" s="27">
        <f>IF(D1799="","",H1799-L1799*J1799-M1799*J1799)</f>
        <v/>
      </c>
      <c r="P1799" s="27">
        <f>IF(D1799="","",I1799-L1799-N1799*J1799)</f>
        <v/>
      </c>
      <c r="Q1799" s="27">
        <f>IF(D1799="","",IF(AND(O1799&gt;0,P1799&gt;0),IF(O1799+P1799&lt;=J1799,1,2),IF(O1799+P1799&gt;0,1,0)))</f>
        <v/>
      </c>
      <c r="R1799" s="27">
        <f>IF(D1799="","",L1799+M1799+N1799+Q1799)</f>
        <v/>
      </c>
      <c r="S1799" s="27">
        <f>IF(D1799="","",SUMIFS('3_Package_List'!$H$2:$H$5001,'3_Package_List'!$E$2:$E$5001,C1799,'3_Package_List'!$G$2:$G$5001,D1799))</f>
        <v/>
      </c>
      <c r="T1799" s="27">
        <f>IF(D1799="","",SUMIFS('3_Package_List'!$J$2:$J$5001,'3_Package_List'!$E$2:$E$5001,C1799,'3_Package_List'!$G$2:$G$5001,D1799))</f>
        <v/>
      </c>
      <c r="U1799" s="27">
        <f>IF(D1799="","",COUNTIFS('3_Package_List'!$E$2:$E$5001,C1799,'3_Package_List'!$G$2:$G$5001,D1799))</f>
        <v/>
      </c>
      <c r="V1799" s="27">
        <f>IF(D1799="","",IF(U1799=0,"Not listed yet",IF(AND(S1799=H1799,T1799=I1799,U1799=R1799),"OK","Mismatch")))</f>
        <v/>
      </c>
    </row>
    <row r="1800">
      <c r="A1800" s="25" t="n"/>
      <c r="B1800" s="25" t="n"/>
      <c r="C1800" s="26" t="n"/>
      <c r="D1800" s="26" t="n"/>
      <c r="E1800" s="26" t="n"/>
      <c r="F1800" s="26" t="n"/>
      <c r="G1800" s="25" t="n"/>
      <c r="H1800" s="25" t="n"/>
      <c r="I1800" s="25" t="n"/>
      <c r="J1800" s="25" t="n"/>
      <c r="K1800" s="25" t="n"/>
      <c r="L1800" s="27">
        <f>IF(D1800="","",MIN(INT(H1800/J1800),I1800))</f>
        <v/>
      </c>
      <c r="M1800" s="27">
        <f>IF(D1800="","",INT((H1800-L1800*J1800)/J1800))</f>
        <v/>
      </c>
      <c r="N1800" s="27">
        <f>IF(D1800="","",INT((I1800-L1800)/J1800))</f>
        <v/>
      </c>
      <c r="O1800" s="27">
        <f>IF(D1800="","",H1800-L1800*J1800-M1800*J1800)</f>
        <v/>
      </c>
      <c r="P1800" s="27">
        <f>IF(D1800="","",I1800-L1800-N1800*J1800)</f>
        <v/>
      </c>
      <c r="Q1800" s="27">
        <f>IF(D1800="","",IF(AND(O1800&gt;0,P1800&gt;0),IF(O1800+P1800&lt;=J1800,1,2),IF(O1800+P1800&gt;0,1,0)))</f>
        <v/>
      </c>
      <c r="R1800" s="27">
        <f>IF(D1800="","",L1800+M1800+N1800+Q1800)</f>
        <v/>
      </c>
      <c r="S1800" s="27">
        <f>IF(D1800="","",SUMIFS('3_Package_List'!$H$2:$H$5001,'3_Package_List'!$E$2:$E$5001,C1800,'3_Package_List'!$G$2:$G$5001,D1800))</f>
        <v/>
      </c>
      <c r="T1800" s="27">
        <f>IF(D1800="","",SUMIFS('3_Package_List'!$J$2:$J$5001,'3_Package_List'!$E$2:$E$5001,C1800,'3_Package_List'!$G$2:$G$5001,D1800))</f>
        <v/>
      </c>
      <c r="U1800" s="27">
        <f>IF(D1800="","",COUNTIFS('3_Package_List'!$E$2:$E$5001,C1800,'3_Package_List'!$G$2:$G$5001,D1800))</f>
        <v/>
      </c>
      <c r="V1800" s="27">
        <f>IF(D1800="","",IF(U1800=0,"Not listed yet",IF(AND(S1800=H1800,T1800=I1800,U1800=R1800),"OK","Mismatch")))</f>
        <v/>
      </c>
    </row>
    <row r="1801">
      <c r="A1801" s="25" t="n"/>
      <c r="B1801" s="25" t="n"/>
      <c r="C1801" s="26" t="n"/>
      <c r="D1801" s="26" t="n"/>
      <c r="E1801" s="26" t="n"/>
      <c r="F1801" s="26" t="n"/>
      <c r="G1801" s="25" t="n"/>
      <c r="H1801" s="25" t="n"/>
      <c r="I1801" s="25" t="n"/>
      <c r="J1801" s="25" t="n"/>
      <c r="K1801" s="25" t="n"/>
      <c r="L1801" s="27">
        <f>IF(D1801="","",MIN(INT(H1801/J1801),I1801))</f>
        <v/>
      </c>
      <c r="M1801" s="27">
        <f>IF(D1801="","",INT((H1801-L1801*J1801)/J1801))</f>
        <v/>
      </c>
      <c r="N1801" s="27">
        <f>IF(D1801="","",INT((I1801-L1801)/J1801))</f>
        <v/>
      </c>
      <c r="O1801" s="27">
        <f>IF(D1801="","",H1801-L1801*J1801-M1801*J1801)</f>
        <v/>
      </c>
      <c r="P1801" s="27">
        <f>IF(D1801="","",I1801-L1801-N1801*J1801)</f>
        <v/>
      </c>
      <c r="Q1801" s="27">
        <f>IF(D1801="","",IF(AND(O1801&gt;0,P1801&gt;0),IF(O1801+P1801&lt;=J1801,1,2),IF(O1801+P1801&gt;0,1,0)))</f>
        <v/>
      </c>
      <c r="R1801" s="27">
        <f>IF(D1801="","",L1801+M1801+N1801+Q1801)</f>
        <v/>
      </c>
      <c r="S1801" s="27">
        <f>IF(D1801="","",SUMIFS('3_Package_List'!$H$2:$H$5001,'3_Package_List'!$E$2:$E$5001,C1801,'3_Package_List'!$G$2:$G$5001,D1801))</f>
        <v/>
      </c>
      <c r="T1801" s="27">
        <f>IF(D1801="","",SUMIFS('3_Package_List'!$J$2:$J$5001,'3_Package_List'!$E$2:$E$5001,C1801,'3_Package_List'!$G$2:$G$5001,D1801))</f>
        <v/>
      </c>
      <c r="U1801" s="27">
        <f>IF(D1801="","",COUNTIFS('3_Package_List'!$E$2:$E$5001,C1801,'3_Package_List'!$G$2:$G$5001,D1801))</f>
        <v/>
      </c>
      <c r="V1801" s="27">
        <f>IF(D1801="","",IF(U1801=0,"Not listed yet",IF(AND(S1801=H1801,T1801=I1801,U1801=R1801),"OK","Mismatch")))</f>
        <v/>
      </c>
    </row>
    <row r="1802">
      <c r="A1802" s="25" t="n"/>
      <c r="B1802" s="25" t="n"/>
      <c r="C1802" s="26" t="n"/>
      <c r="D1802" s="26" t="n"/>
      <c r="E1802" s="26" t="n"/>
      <c r="F1802" s="26" t="n"/>
      <c r="G1802" s="25" t="n"/>
      <c r="H1802" s="25" t="n"/>
      <c r="I1802" s="25" t="n"/>
      <c r="J1802" s="25" t="n"/>
      <c r="K1802" s="25" t="n"/>
      <c r="L1802" s="27">
        <f>IF(D1802="","",MIN(INT(H1802/J1802),I1802))</f>
        <v/>
      </c>
      <c r="M1802" s="27">
        <f>IF(D1802="","",INT((H1802-L1802*J1802)/J1802))</f>
        <v/>
      </c>
      <c r="N1802" s="27">
        <f>IF(D1802="","",INT((I1802-L1802)/J1802))</f>
        <v/>
      </c>
      <c r="O1802" s="27">
        <f>IF(D1802="","",H1802-L1802*J1802-M1802*J1802)</f>
        <v/>
      </c>
      <c r="P1802" s="27">
        <f>IF(D1802="","",I1802-L1802-N1802*J1802)</f>
        <v/>
      </c>
      <c r="Q1802" s="27">
        <f>IF(D1802="","",IF(AND(O1802&gt;0,P1802&gt;0),IF(O1802+P1802&lt;=J1802,1,2),IF(O1802+P1802&gt;0,1,0)))</f>
        <v/>
      </c>
      <c r="R1802" s="27">
        <f>IF(D1802="","",L1802+M1802+N1802+Q1802)</f>
        <v/>
      </c>
      <c r="S1802" s="27">
        <f>IF(D1802="","",SUMIFS('3_Package_List'!$H$2:$H$5001,'3_Package_List'!$E$2:$E$5001,C1802,'3_Package_List'!$G$2:$G$5001,D1802))</f>
        <v/>
      </c>
      <c r="T1802" s="27">
        <f>IF(D1802="","",SUMIFS('3_Package_List'!$J$2:$J$5001,'3_Package_List'!$E$2:$E$5001,C1802,'3_Package_List'!$G$2:$G$5001,D1802))</f>
        <v/>
      </c>
      <c r="U1802" s="27">
        <f>IF(D1802="","",COUNTIFS('3_Package_List'!$E$2:$E$5001,C1802,'3_Package_List'!$G$2:$G$5001,D1802))</f>
        <v/>
      </c>
      <c r="V1802" s="27">
        <f>IF(D1802="","",IF(U1802=0,"Not listed yet",IF(AND(S1802=H1802,T1802=I1802,U1802=R1802),"OK","Mismatch")))</f>
        <v/>
      </c>
    </row>
    <row r="1803">
      <c r="A1803" s="25" t="n"/>
      <c r="B1803" s="25" t="n"/>
      <c r="C1803" s="26" t="n"/>
      <c r="D1803" s="26" t="n"/>
      <c r="E1803" s="26" t="n"/>
      <c r="F1803" s="26" t="n"/>
      <c r="G1803" s="25" t="n"/>
      <c r="H1803" s="25" t="n"/>
      <c r="I1803" s="25" t="n"/>
      <c r="J1803" s="25" t="n"/>
      <c r="K1803" s="25" t="n"/>
      <c r="L1803" s="27">
        <f>IF(D1803="","",MIN(INT(H1803/J1803),I1803))</f>
        <v/>
      </c>
      <c r="M1803" s="27">
        <f>IF(D1803="","",INT((H1803-L1803*J1803)/J1803))</f>
        <v/>
      </c>
      <c r="N1803" s="27">
        <f>IF(D1803="","",INT((I1803-L1803)/J1803))</f>
        <v/>
      </c>
      <c r="O1803" s="27">
        <f>IF(D1803="","",H1803-L1803*J1803-M1803*J1803)</f>
        <v/>
      </c>
      <c r="P1803" s="27">
        <f>IF(D1803="","",I1803-L1803-N1803*J1803)</f>
        <v/>
      </c>
      <c r="Q1803" s="27">
        <f>IF(D1803="","",IF(AND(O1803&gt;0,P1803&gt;0),IF(O1803+P1803&lt;=J1803,1,2),IF(O1803+P1803&gt;0,1,0)))</f>
        <v/>
      </c>
      <c r="R1803" s="27">
        <f>IF(D1803="","",L1803+M1803+N1803+Q1803)</f>
        <v/>
      </c>
      <c r="S1803" s="27">
        <f>IF(D1803="","",SUMIFS('3_Package_List'!$H$2:$H$5001,'3_Package_List'!$E$2:$E$5001,C1803,'3_Package_List'!$G$2:$G$5001,D1803))</f>
        <v/>
      </c>
      <c r="T1803" s="27">
        <f>IF(D1803="","",SUMIFS('3_Package_List'!$J$2:$J$5001,'3_Package_List'!$E$2:$E$5001,C1803,'3_Package_List'!$G$2:$G$5001,D1803))</f>
        <v/>
      </c>
      <c r="U1803" s="27">
        <f>IF(D1803="","",COUNTIFS('3_Package_List'!$E$2:$E$5001,C1803,'3_Package_List'!$G$2:$G$5001,D1803))</f>
        <v/>
      </c>
      <c r="V1803" s="27">
        <f>IF(D1803="","",IF(U1803=0,"Not listed yet",IF(AND(S1803=H1803,T1803=I1803,U1803=R1803),"OK","Mismatch")))</f>
        <v/>
      </c>
    </row>
    <row r="1804">
      <c r="A1804" s="25" t="n"/>
      <c r="B1804" s="25" t="n"/>
      <c r="C1804" s="26" t="n"/>
      <c r="D1804" s="26" t="n"/>
      <c r="E1804" s="26" t="n"/>
      <c r="F1804" s="26" t="n"/>
      <c r="G1804" s="25" t="n"/>
      <c r="H1804" s="25" t="n"/>
      <c r="I1804" s="25" t="n"/>
      <c r="J1804" s="25" t="n"/>
      <c r="K1804" s="25" t="n"/>
      <c r="L1804" s="27">
        <f>IF(D1804="","",MIN(INT(H1804/J1804),I1804))</f>
        <v/>
      </c>
      <c r="M1804" s="27">
        <f>IF(D1804="","",INT((H1804-L1804*J1804)/J1804))</f>
        <v/>
      </c>
      <c r="N1804" s="27">
        <f>IF(D1804="","",INT((I1804-L1804)/J1804))</f>
        <v/>
      </c>
      <c r="O1804" s="27">
        <f>IF(D1804="","",H1804-L1804*J1804-M1804*J1804)</f>
        <v/>
      </c>
      <c r="P1804" s="27">
        <f>IF(D1804="","",I1804-L1804-N1804*J1804)</f>
        <v/>
      </c>
      <c r="Q1804" s="27">
        <f>IF(D1804="","",IF(AND(O1804&gt;0,P1804&gt;0),IF(O1804+P1804&lt;=J1804,1,2),IF(O1804+P1804&gt;0,1,0)))</f>
        <v/>
      </c>
      <c r="R1804" s="27">
        <f>IF(D1804="","",L1804+M1804+N1804+Q1804)</f>
        <v/>
      </c>
      <c r="S1804" s="27">
        <f>IF(D1804="","",SUMIFS('3_Package_List'!$H$2:$H$5001,'3_Package_List'!$E$2:$E$5001,C1804,'3_Package_List'!$G$2:$G$5001,D1804))</f>
        <v/>
      </c>
      <c r="T1804" s="27">
        <f>IF(D1804="","",SUMIFS('3_Package_List'!$J$2:$J$5001,'3_Package_List'!$E$2:$E$5001,C1804,'3_Package_List'!$G$2:$G$5001,D1804))</f>
        <v/>
      </c>
      <c r="U1804" s="27">
        <f>IF(D1804="","",COUNTIFS('3_Package_List'!$E$2:$E$5001,C1804,'3_Package_List'!$G$2:$G$5001,D1804))</f>
        <v/>
      </c>
      <c r="V1804" s="27">
        <f>IF(D1804="","",IF(U1804=0,"Not listed yet",IF(AND(S1804=H1804,T1804=I1804,U1804=R1804),"OK","Mismatch")))</f>
        <v/>
      </c>
    </row>
    <row r="1805">
      <c r="A1805" s="25" t="n"/>
      <c r="B1805" s="25" t="n"/>
      <c r="C1805" s="26" t="n"/>
      <c r="D1805" s="26" t="n"/>
      <c r="E1805" s="26" t="n"/>
      <c r="F1805" s="26" t="n"/>
      <c r="G1805" s="25" t="n"/>
      <c r="H1805" s="25" t="n"/>
      <c r="I1805" s="25" t="n"/>
      <c r="J1805" s="25" t="n"/>
      <c r="K1805" s="25" t="n"/>
      <c r="L1805" s="27">
        <f>IF(D1805="","",MIN(INT(H1805/J1805),I1805))</f>
        <v/>
      </c>
      <c r="M1805" s="27">
        <f>IF(D1805="","",INT((H1805-L1805*J1805)/J1805))</f>
        <v/>
      </c>
      <c r="N1805" s="27">
        <f>IF(D1805="","",INT((I1805-L1805)/J1805))</f>
        <v/>
      </c>
      <c r="O1805" s="27">
        <f>IF(D1805="","",H1805-L1805*J1805-M1805*J1805)</f>
        <v/>
      </c>
      <c r="P1805" s="27">
        <f>IF(D1805="","",I1805-L1805-N1805*J1805)</f>
        <v/>
      </c>
      <c r="Q1805" s="27">
        <f>IF(D1805="","",IF(AND(O1805&gt;0,P1805&gt;0),IF(O1805+P1805&lt;=J1805,1,2),IF(O1805+P1805&gt;0,1,0)))</f>
        <v/>
      </c>
      <c r="R1805" s="27">
        <f>IF(D1805="","",L1805+M1805+N1805+Q1805)</f>
        <v/>
      </c>
      <c r="S1805" s="27">
        <f>IF(D1805="","",SUMIFS('3_Package_List'!$H$2:$H$5001,'3_Package_List'!$E$2:$E$5001,C1805,'3_Package_List'!$G$2:$G$5001,D1805))</f>
        <v/>
      </c>
      <c r="T1805" s="27">
        <f>IF(D1805="","",SUMIFS('3_Package_List'!$J$2:$J$5001,'3_Package_List'!$E$2:$E$5001,C1805,'3_Package_List'!$G$2:$G$5001,D1805))</f>
        <v/>
      </c>
      <c r="U1805" s="27">
        <f>IF(D1805="","",COUNTIFS('3_Package_List'!$E$2:$E$5001,C1805,'3_Package_List'!$G$2:$G$5001,D1805))</f>
        <v/>
      </c>
      <c r="V1805" s="27">
        <f>IF(D1805="","",IF(U1805=0,"Not listed yet",IF(AND(S1805=H1805,T1805=I1805,U1805=R1805),"OK","Mismatch")))</f>
        <v/>
      </c>
    </row>
    <row r="1806">
      <c r="A1806" s="25" t="n"/>
      <c r="B1806" s="25" t="n"/>
      <c r="C1806" s="26" t="n"/>
      <c r="D1806" s="26" t="n"/>
      <c r="E1806" s="26" t="n"/>
      <c r="F1806" s="26" t="n"/>
      <c r="G1806" s="25" t="n"/>
      <c r="H1806" s="25" t="n"/>
      <c r="I1806" s="25" t="n"/>
      <c r="J1806" s="25" t="n"/>
      <c r="K1806" s="25" t="n"/>
      <c r="L1806" s="27">
        <f>IF(D1806="","",MIN(INT(H1806/J1806),I1806))</f>
        <v/>
      </c>
      <c r="M1806" s="27">
        <f>IF(D1806="","",INT((H1806-L1806*J1806)/J1806))</f>
        <v/>
      </c>
      <c r="N1806" s="27">
        <f>IF(D1806="","",INT((I1806-L1806)/J1806))</f>
        <v/>
      </c>
      <c r="O1806" s="27">
        <f>IF(D1806="","",H1806-L1806*J1806-M1806*J1806)</f>
        <v/>
      </c>
      <c r="P1806" s="27">
        <f>IF(D1806="","",I1806-L1806-N1806*J1806)</f>
        <v/>
      </c>
      <c r="Q1806" s="27">
        <f>IF(D1806="","",IF(AND(O1806&gt;0,P1806&gt;0),IF(O1806+P1806&lt;=J1806,1,2),IF(O1806+P1806&gt;0,1,0)))</f>
        <v/>
      </c>
      <c r="R1806" s="27">
        <f>IF(D1806="","",L1806+M1806+N1806+Q1806)</f>
        <v/>
      </c>
      <c r="S1806" s="27">
        <f>IF(D1806="","",SUMIFS('3_Package_List'!$H$2:$H$5001,'3_Package_List'!$E$2:$E$5001,C1806,'3_Package_List'!$G$2:$G$5001,D1806))</f>
        <v/>
      </c>
      <c r="T1806" s="27">
        <f>IF(D1806="","",SUMIFS('3_Package_List'!$J$2:$J$5001,'3_Package_List'!$E$2:$E$5001,C1806,'3_Package_List'!$G$2:$G$5001,D1806))</f>
        <v/>
      </c>
      <c r="U1806" s="27">
        <f>IF(D1806="","",COUNTIFS('3_Package_List'!$E$2:$E$5001,C1806,'3_Package_List'!$G$2:$G$5001,D1806))</f>
        <v/>
      </c>
      <c r="V1806" s="27">
        <f>IF(D1806="","",IF(U1806=0,"Not listed yet",IF(AND(S1806=H1806,T1806=I1806,U1806=R1806),"OK","Mismatch")))</f>
        <v/>
      </c>
    </row>
    <row r="1807">
      <c r="A1807" s="25" t="n"/>
      <c r="B1807" s="25" t="n"/>
      <c r="C1807" s="26" t="n"/>
      <c r="D1807" s="26" t="n"/>
      <c r="E1807" s="26" t="n"/>
      <c r="F1807" s="26" t="n"/>
      <c r="G1807" s="25" t="n"/>
      <c r="H1807" s="25" t="n"/>
      <c r="I1807" s="25" t="n"/>
      <c r="J1807" s="25" t="n"/>
      <c r="K1807" s="25" t="n"/>
      <c r="L1807" s="27">
        <f>IF(D1807="","",MIN(INT(H1807/J1807),I1807))</f>
        <v/>
      </c>
      <c r="M1807" s="27">
        <f>IF(D1807="","",INT((H1807-L1807*J1807)/J1807))</f>
        <v/>
      </c>
      <c r="N1807" s="27">
        <f>IF(D1807="","",INT((I1807-L1807)/J1807))</f>
        <v/>
      </c>
      <c r="O1807" s="27">
        <f>IF(D1807="","",H1807-L1807*J1807-M1807*J1807)</f>
        <v/>
      </c>
      <c r="P1807" s="27">
        <f>IF(D1807="","",I1807-L1807-N1807*J1807)</f>
        <v/>
      </c>
      <c r="Q1807" s="27">
        <f>IF(D1807="","",IF(AND(O1807&gt;0,P1807&gt;0),IF(O1807+P1807&lt;=J1807,1,2),IF(O1807+P1807&gt;0,1,0)))</f>
        <v/>
      </c>
      <c r="R1807" s="27">
        <f>IF(D1807="","",L1807+M1807+N1807+Q1807)</f>
        <v/>
      </c>
      <c r="S1807" s="27">
        <f>IF(D1807="","",SUMIFS('3_Package_List'!$H$2:$H$5001,'3_Package_List'!$E$2:$E$5001,C1807,'3_Package_List'!$G$2:$G$5001,D1807))</f>
        <v/>
      </c>
      <c r="T1807" s="27">
        <f>IF(D1807="","",SUMIFS('3_Package_List'!$J$2:$J$5001,'3_Package_List'!$E$2:$E$5001,C1807,'3_Package_List'!$G$2:$G$5001,D1807))</f>
        <v/>
      </c>
      <c r="U1807" s="27">
        <f>IF(D1807="","",COUNTIFS('3_Package_List'!$E$2:$E$5001,C1807,'3_Package_List'!$G$2:$G$5001,D1807))</f>
        <v/>
      </c>
      <c r="V1807" s="27">
        <f>IF(D1807="","",IF(U1807=0,"Not listed yet",IF(AND(S1807=H1807,T1807=I1807,U1807=R1807),"OK","Mismatch")))</f>
        <v/>
      </c>
    </row>
    <row r="1808">
      <c r="A1808" s="25" t="n"/>
      <c r="B1808" s="25" t="n"/>
      <c r="C1808" s="26" t="n"/>
      <c r="D1808" s="26" t="n"/>
      <c r="E1808" s="26" t="n"/>
      <c r="F1808" s="26" t="n"/>
      <c r="G1808" s="25" t="n"/>
      <c r="H1808" s="25" t="n"/>
      <c r="I1808" s="25" t="n"/>
      <c r="J1808" s="25" t="n"/>
      <c r="K1808" s="25" t="n"/>
      <c r="L1808" s="27">
        <f>IF(D1808="","",MIN(INT(H1808/J1808),I1808))</f>
        <v/>
      </c>
      <c r="M1808" s="27">
        <f>IF(D1808="","",INT((H1808-L1808*J1808)/J1808))</f>
        <v/>
      </c>
      <c r="N1808" s="27">
        <f>IF(D1808="","",INT((I1808-L1808)/J1808))</f>
        <v/>
      </c>
      <c r="O1808" s="27">
        <f>IF(D1808="","",H1808-L1808*J1808-M1808*J1808)</f>
        <v/>
      </c>
      <c r="P1808" s="27">
        <f>IF(D1808="","",I1808-L1808-N1808*J1808)</f>
        <v/>
      </c>
      <c r="Q1808" s="27">
        <f>IF(D1808="","",IF(AND(O1808&gt;0,P1808&gt;0),IF(O1808+P1808&lt;=J1808,1,2),IF(O1808+P1808&gt;0,1,0)))</f>
        <v/>
      </c>
      <c r="R1808" s="27">
        <f>IF(D1808="","",L1808+M1808+N1808+Q1808)</f>
        <v/>
      </c>
      <c r="S1808" s="27">
        <f>IF(D1808="","",SUMIFS('3_Package_List'!$H$2:$H$5001,'3_Package_List'!$E$2:$E$5001,C1808,'3_Package_List'!$G$2:$G$5001,D1808))</f>
        <v/>
      </c>
      <c r="T1808" s="27">
        <f>IF(D1808="","",SUMIFS('3_Package_List'!$J$2:$J$5001,'3_Package_List'!$E$2:$E$5001,C1808,'3_Package_List'!$G$2:$G$5001,D1808))</f>
        <v/>
      </c>
      <c r="U1808" s="27">
        <f>IF(D1808="","",COUNTIFS('3_Package_List'!$E$2:$E$5001,C1808,'3_Package_List'!$G$2:$G$5001,D1808))</f>
        <v/>
      </c>
      <c r="V1808" s="27">
        <f>IF(D1808="","",IF(U1808=0,"Not listed yet",IF(AND(S1808=H1808,T1808=I1808,U1808=R1808),"OK","Mismatch")))</f>
        <v/>
      </c>
    </row>
    <row r="1809">
      <c r="A1809" s="25" t="n"/>
      <c r="B1809" s="25" t="n"/>
      <c r="C1809" s="26" t="n"/>
      <c r="D1809" s="26" t="n"/>
      <c r="E1809" s="26" t="n"/>
      <c r="F1809" s="26" t="n"/>
      <c r="G1809" s="25" t="n"/>
      <c r="H1809" s="25" t="n"/>
      <c r="I1809" s="25" t="n"/>
      <c r="J1809" s="25" t="n"/>
      <c r="K1809" s="25" t="n"/>
      <c r="L1809" s="27">
        <f>IF(D1809="","",MIN(INT(H1809/J1809),I1809))</f>
        <v/>
      </c>
      <c r="M1809" s="27">
        <f>IF(D1809="","",INT((H1809-L1809*J1809)/J1809))</f>
        <v/>
      </c>
      <c r="N1809" s="27">
        <f>IF(D1809="","",INT((I1809-L1809)/J1809))</f>
        <v/>
      </c>
      <c r="O1809" s="27">
        <f>IF(D1809="","",H1809-L1809*J1809-M1809*J1809)</f>
        <v/>
      </c>
      <c r="P1809" s="27">
        <f>IF(D1809="","",I1809-L1809-N1809*J1809)</f>
        <v/>
      </c>
      <c r="Q1809" s="27">
        <f>IF(D1809="","",IF(AND(O1809&gt;0,P1809&gt;0),IF(O1809+P1809&lt;=J1809,1,2),IF(O1809+P1809&gt;0,1,0)))</f>
        <v/>
      </c>
      <c r="R1809" s="27">
        <f>IF(D1809="","",L1809+M1809+N1809+Q1809)</f>
        <v/>
      </c>
      <c r="S1809" s="27">
        <f>IF(D1809="","",SUMIFS('3_Package_List'!$H$2:$H$5001,'3_Package_List'!$E$2:$E$5001,C1809,'3_Package_List'!$G$2:$G$5001,D1809))</f>
        <v/>
      </c>
      <c r="T1809" s="27">
        <f>IF(D1809="","",SUMIFS('3_Package_List'!$J$2:$J$5001,'3_Package_List'!$E$2:$E$5001,C1809,'3_Package_List'!$G$2:$G$5001,D1809))</f>
        <v/>
      </c>
      <c r="U1809" s="27">
        <f>IF(D1809="","",COUNTIFS('3_Package_List'!$E$2:$E$5001,C1809,'3_Package_List'!$G$2:$G$5001,D1809))</f>
        <v/>
      </c>
      <c r="V1809" s="27">
        <f>IF(D1809="","",IF(U1809=0,"Not listed yet",IF(AND(S1809=H1809,T1809=I1809,U1809=R1809),"OK","Mismatch")))</f>
        <v/>
      </c>
    </row>
    <row r="1810">
      <c r="A1810" s="25" t="n"/>
      <c r="B1810" s="25" t="n"/>
      <c r="C1810" s="26" t="n"/>
      <c r="D1810" s="26" t="n"/>
      <c r="E1810" s="26" t="n"/>
      <c r="F1810" s="26" t="n"/>
      <c r="G1810" s="25" t="n"/>
      <c r="H1810" s="25" t="n"/>
      <c r="I1810" s="25" t="n"/>
      <c r="J1810" s="25" t="n"/>
      <c r="K1810" s="25" t="n"/>
      <c r="L1810" s="27">
        <f>IF(D1810="","",MIN(INT(H1810/J1810),I1810))</f>
        <v/>
      </c>
      <c r="M1810" s="27">
        <f>IF(D1810="","",INT((H1810-L1810*J1810)/J1810))</f>
        <v/>
      </c>
      <c r="N1810" s="27">
        <f>IF(D1810="","",INT((I1810-L1810)/J1810))</f>
        <v/>
      </c>
      <c r="O1810" s="27">
        <f>IF(D1810="","",H1810-L1810*J1810-M1810*J1810)</f>
        <v/>
      </c>
      <c r="P1810" s="27">
        <f>IF(D1810="","",I1810-L1810-N1810*J1810)</f>
        <v/>
      </c>
      <c r="Q1810" s="27">
        <f>IF(D1810="","",IF(AND(O1810&gt;0,P1810&gt;0),IF(O1810+P1810&lt;=J1810,1,2),IF(O1810+P1810&gt;0,1,0)))</f>
        <v/>
      </c>
      <c r="R1810" s="27">
        <f>IF(D1810="","",L1810+M1810+N1810+Q1810)</f>
        <v/>
      </c>
      <c r="S1810" s="27">
        <f>IF(D1810="","",SUMIFS('3_Package_List'!$H$2:$H$5001,'3_Package_List'!$E$2:$E$5001,C1810,'3_Package_List'!$G$2:$G$5001,D1810))</f>
        <v/>
      </c>
      <c r="T1810" s="27">
        <f>IF(D1810="","",SUMIFS('3_Package_List'!$J$2:$J$5001,'3_Package_List'!$E$2:$E$5001,C1810,'3_Package_List'!$G$2:$G$5001,D1810))</f>
        <v/>
      </c>
      <c r="U1810" s="27">
        <f>IF(D1810="","",COUNTIFS('3_Package_List'!$E$2:$E$5001,C1810,'3_Package_List'!$G$2:$G$5001,D1810))</f>
        <v/>
      </c>
      <c r="V1810" s="27">
        <f>IF(D1810="","",IF(U1810=0,"Not listed yet",IF(AND(S1810=H1810,T1810=I1810,U1810=R1810),"OK","Mismatch")))</f>
        <v/>
      </c>
    </row>
    <row r="1811">
      <c r="A1811" s="25" t="n"/>
      <c r="B1811" s="25" t="n"/>
      <c r="C1811" s="26" t="n"/>
      <c r="D1811" s="26" t="n"/>
      <c r="E1811" s="26" t="n"/>
      <c r="F1811" s="26" t="n"/>
      <c r="G1811" s="25" t="n"/>
      <c r="H1811" s="25" t="n"/>
      <c r="I1811" s="25" t="n"/>
      <c r="J1811" s="25" t="n"/>
      <c r="K1811" s="25" t="n"/>
      <c r="L1811" s="27">
        <f>IF(D1811="","",MIN(INT(H1811/J1811),I1811))</f>
        <v/>
      </c>
      <c r="M1811" s="27">
        <f>IF(D1811="","",INT((H1811-L1811*J1811)/J1811))</f>
        <v/>
      </c>
      <c r="N1811" s="27">
        <f>IF(D1811="","",INT((I1811-L1811)/J1811))</f>
        <v/>
      </c>
      <c r="O1811" s="27">
        <f>IF(D1811="","",H1811-L1811*J1811-M1811*J1811)</f>
        <v/>
      </c>
      <c r="P1811" s="27">
        <f>IF(D1811="","",I1811-L1811-N1811*J1811)</f>
        <v/>
      </c>
      <c r="Q1811" s="27">
        <f>IF(D1811="","",IF(AND(O1811&gt;0,P1811&gt;0),IF(O1811+P1811&lt;=J1811,1,2),IF(O1811+P1811&gt;0,1,0)))</f>
        <v/>
      </c>
      <c r="R1811" s="27">
        <f>IF(D1811="","",L1811+M1811+N1811+Q1811)</f>
        <v/>
      </c>
      <c r="S1811" s="27">
        <f>IF(D1811="","",SUMIFS('3_Package_List'!$H$2:$H$5001,'3_Package_List'!$E$2:$E$5001,C1811,'3_Package_List'!$G$2:$G$5001,D1811))</f>
        <v/>
      </c>
      <c r="T1811" s="27">
        <f>IF(D1811="","",SUMIFS('3_Package_List'!$J$2:$J$5001,'3_Package_List'!$E$2:$E$5001,C1811,'3_Package_List'!$G$2:$G$5001,D1811))</f>
        <v/>
      </c>
      <c r="U1811" s="27">
        <f>IF(D1811="","",COUNTIFS('3_Package_List'!$E$2:$E$5001,C1811,'3_Package_List'!$G$2:$G$5001,D1811))</f>
        <v/>
      </c>
      <c r="V1811" s="27">
        <f>IF(D1811="","",IF(U1811=0,"Not listed yet",IF(AND(S1811=H1811,T1811=I1811,U1811=R1811),"OK","Mismatch")))</f>
        <v/>
      </c>
    </row>
    <row r="1812">
      <c r="A1812" s="25" t="n"/>
      <c r="B1812" s="25" t="n"/>
      <c r="C1812" s="26" t="n"/>
      <c r="D1812" s="26" t="n"/>
      <c r="E1812" s="26" t="n"/>
      <c r="F1812" s="26" t="n"/>
      <c r="G1812" s="25" t="n"/>
      <c r="H1812" s="25" t="n"/>
      <c r="I1812" s="25" t="n"/>
      <c r="J1812" s="25" t="n"/>
      <c r="K1812" s="25" t="n"/>
      <c r="L1812" s="27">
        <f>IF(D1812="","",MIN(INT(H1812/J1812),I1812))</f>
        <v/>
      </c>
      <c r="M1812" s="27">
        <f>IF(D1812="","",INT((H1812-L1812*J1812)/J1812))</f>
        <v/>
      </c>
      <c r="N1812" s="27">
        <f>IF(D1812="","",INT((I1812-L1812)/J1812))</f>
        <v/>
      </c>
      <c r="O1812" s="27">
        <f>IF(D1812="","",H1812-L1812*J1812-M1812*J1812)</f>
        <v/>
      </c>
      <c r="P1812" s="27">
        <f>IF(D1812="","",I1812-L1812-N1812*J1812)</f>
        <v/>
      </c>
      <c r="Q1812" s="27">
        <f>IF(D1812="","",IF(AND(O1812&gt;0,P1812&gt;0),IF(O1812+P1812&lt;=J1812,1,2),IF(O1812+P1812&gt;0,1,0)))</f>
        <v/>
      </c>
      <c r="R1812" s="27">
        <f>IF(D1812="","",L1812+M1812+N1812+Q1812)</f>
        <v/>
      </c>
      <c r="S1812" s="27">
        <f>IF(D1812="","",SUMIFS('3_Package_List'!$H$2:$H$5001,'3_Package_List'!$E$2:$E$5001,C1812,'3_Package_List'!$G$2:$G$5001,D1812))</f>
        <v/>
      </c>
      <c r="T1812" s="27">
        <f>IF(D1812="","",SUMIFS('3_Package_List'!$J$2:$J$5001,'3_Package_List'!$E$2:$E$5001,C1812,'3_Package_List'!$G$2:$G$5001,D1812))</f>
        <v/>
      </c>
      <c r="U1812" s="27">
        <f>IF(D1812="","",COUNTIFS('3_Package_List'!$E$2:$E$5001,C1812,'3_Package_List'!$G$2:$G$5001,D1812))</f>
        <v/>
      </c>
      <c r="V1812" s="27">
        <f>IF(D1812="","",IF(U1812=0,"Not listed yet",IF(AND(S1812=H1812,T1812=I1812,U1812=R1812),"OK","Mismatch")))</f>
        <v/>
      </c>
    </row>
    <row r="1813">
      <c r="A1813" s="25" t="n"/>
      <c r="B1813" s="25" t="n"/>
      <c r="C1813" s="26" t="n"/>
      <c r="D1813" s="26" t="n"/>
      <c r="E1813" s="26" t="n"/>
      <c r="F1813" s="26" t="n"/>
      <c r="G1813" s="25" t="n"/>
      <c r="H1813" s="25" t="n"/>
      <c r="I1813" s="25" t="n"/>
      <c r="J1813" s="25" t="n"/>
      <c r="K1813" s="25" t="n"/>
      <c r="L1813" s="27">
        <f>IF(D1813="","",MIN(INT(H1813/J1813),I1813))</f>
        <v/>
      </c>
      <c r="M1813" s="27">
        <f>IF(D1813="","",INT((H1813-L1813*J1813)/J1813))</f>
        <v/>
      </c>
      <c r="N1813" s="27">
        <f>IF(D1813="","",INT((I1813-L1813)/J1813))</f>
        <v/>
      </c>
      <c r="O1813" s="27">
        <f>IF(D1813="","",H1813-L1813*J1813-M1813*J1813)</f>
        <v/>
      </c>
      <c r="P1813" s="27">
        <f>IF(D1813="","",I1813-L1813-N1813*J1813)</f>
        <v/>
      </c>
      <c r="Q1813" s="27">
        <f>IF(D1813="","",IF(AND(O1813&gt;0,P1813&gt;0),IF(O1813+P1813&lt;=J1813,1,2),IF(O1813+P1813&gt;0,1,0)))</f>
        <v/>
      </c>
      <c r="R1813" s="27">
        <f>IF(D1813="","",L1813+M1813+N1813+Q1813)</f>
        <v/>
      </c>
      <c r="S1813" s="27">
        <f>IF(D1813="","",SUMIFS('3_Package_List'!$H$2:$H$5001,'3_Package_List'!$E$2:$E$5001,C1813,'3_Package_List'!$G$2:$G$5001,D1813))</f>
        <v/>
      </c>
      <c r="T1813" s="27">
        <f>IF(D1813="","",SUMIFS('3_Package_List'!$J$2:$J$5001,'3_Package_List'!$E$2:$E$5001,C1813,'3_Package_List'!$G$2:$G$5001,D1813))</f>
        <v/>
      </c>
      <c r="U1813" s="27">
        <f>IF(D1813="","",COUNTIFS('3_Package_List'!$E$2:$E$5001,C1813,'3_Package_List'!$G$2:$G$5001,D1813))</f>
        <v/>
      </c>
      <c r="V1813" s="27">
        <f>IF(D1813="","",IF(U1813=0,"Not listed yet",IF(AND(S1813=H1813,T1813=I1813,U1813=R1813),"OK","Mismatch")))</f>
        <v/>
      </c>
    </row>
    <row r="1814">
      <c r="A1814" s="25" t="n"/>
      <c r="B1814" s="25" t="n"/>
      <c r="C1814" s="26" t="n"/>
      <c r="D1814" s="26" t="n"/>
      <c r="E1814" s="26" t="n"/>
      <c r="F1814" s="26" t="n"/>
      <c r="G1814" s="25" t="n"/>
      <c r="H1814" s="25" t="n"/>
      <c r="I1814" s="25" t="n"/>
      <c r="J1814" s="25" t="n"/>
      <c r="K1814" s="25" t="n"/>
      <c r="L1814" s="27">
        <f>IF(D1814="","",MIN(INT(H1814/J1814),I1814))</f>
        <v/>
      </c>
      <c r="M1814" s="27">
        <f>IF(D1814="","",INT((H1814-L1814*J1814)/J1814))</f>
        <v/>
      </c>
      <c r="N1814" s="27">
        <f>IF(D1814="","",INT((I1814-L1814)/J1814))</f>
        <v/>
      </c>
      <c r="O1814" s="27">
        <f>IF(D1814="","",H1814-L1814*J1814-M1814*J1814)</f>
        <v/>
      </c>
      <c r="P1814" s="27">
        <f>IF(D1814="","",I1814-L1814-N1814*J1814)</f>
        <v/>
      </c>
      <c r="Q1814" s="27">
        <f>IF(D1814="","",IF(AND(O1814&gt;0,P1814&gt;0),IF(O1814+P1814&lt;=J1814,1,2),IF(O1814+P1814&gt;0,1,0)))</f>
        <v/>
      </c>
      <c r="R1814" s="27">
        <f>IF(D1814="","",L1814+M1814+N1814+Q1814)</f>
        <v/>
      </c>
      <c r="S1814" s="27">
        <f>IF(D1814="","",SUMIFS('3_Package_List'!$H$2:$H$5001,'3_Package_List'!$E$2:$E$5001,C1814,'3_Package_List'!$G$2:$G$5001,D1814))</f>
        <v/>
      </c>
      <c r="T1814" s="27">
        <f>IF(D1814="","",SUMIFS('3_Package_List'!$J$2:$J$5001,'3_Package_List'!$E$2:$E$5001,C1814,'3_Package_List'!$G$2:$G$5001,D1814))</f>
        <v/>
      </c>
      <c r="U1814" s="27">
        <f>IF(D1814="","",COUNTIFS('3_Package_List'!$E$2:$E$5001,C1814,'3_Package_List'!$G$2:$G$5001,D1814))</f>
        <v/>
      </c>
      <c r="V1814" s="27">
        <f>IF(D1814="","",IF(U1814=0,"Not listed yet",IF(AND(S1814=H1814,T1814=I1814,U1814=R1814),"OK","Mismatch")))</f>
        <v/>
      </c>
    </row>
    <row r="1815">
      <c r="A1815" s="25" t="n"/>
      <c r="B1815" s="25" t="n"/>
      <c r="C1815" s="26" t="n"/>
      <c r="D1815" s="26" t="n"/>
      <c r="E1815" s="26" t="n"/>
      <c r="F1815" s="26" t="n"/>
      <c r="G1815" s="25" t="n"/>
      <c r="H1815" s="25" t="n"/>
      <c r="I1815" s="25" t="n"/>
      <c r="J1815" s="25" t="n"/>
      <c r="K1815" s="25" t="n"/>
      <c r="L1815" s="27">
        <f>IF(D1815="","",MIN(INT(H1815/J1815),I1815))</f>
        <v/>
      </c>
      <c r="M1815" s="27">
        <f>IF(D1815="","",INT((H1815-L1815*J1815)/J1815))</f>
        <v/>
      </c>
      <c r="N1815" s="27">
        <f>IF(D1815="","",INT((I1815-L1815)/J1815))</f>
        <v/>
      </c>
      <c r="O1815" s="27">
        <f>IF(D1815="","",H1815-L1815*J1815-M1815*J1815)</f>
        <v/>
      </c>
      <c r="P1815" s="27">
        <f>IF(D1815="","",I1815-L1815-N1815*J1815)</f>
        <v/>
      </c>
      <c r="Q1815" s="27">
        <f>IF(D1815="","",IF(AND(O1815&gt;0,P1815&gt;0),IF(O1815+P1815&lt;=J1815,1,2),IF(O1815+P1815&gt;0,1,0)))</f>
        <v/>
      </c>
      <c r="R1815" s="27">
        <f>IF(D1815="","",L1815+M1815+N1815+Q1815)</f>
        <v/>
      </c>
      <c r="S1815" s="27">
        <f>IF(D1815="","",SUMIFS('3_Package_List'!$H$2:$H$5001,'3_Package_List'!$E$2:$E$5001,C1815,'3_Package_List'!$G$2:$G$5001,D1815))</f>
        <v/>
      </c>
      <c r="T1815" s="27">
        <f>IF(D1815="","",SUMIFS('3_Package_List'!$J$2:$J$5001,'3_Package_List'!$E$2:$E$5001,C1815,'3_Package_List'!$G$2:$G$5001,D1815))</f>
        <v/>
      </c>
      <c r="U1815" s="27">
        <f>IF(D1815="","",COUNTIFS('3_Package_List'!$E$2:$E$5001,C1815,'3_Package_List'!$G$2:$G$5001,D1815))</f>
        <v/>
      </c>
      <c r="V1815" s="27">
        <f>IF(D1815="","",IF(U1815=0,"Not listed yet",IF(AND(S1815=H1815,T1815=I1815,U1815=R1815),"OK","Mismatch")))</f>
        <v/>
      </c>
    </row>
    <row r="1816">
      <c r="A1816" s="25" t="n"/>
      <c r="B1816" s="25" t="n"/>
      <c r="C1816" s="26" t="n"/>
      <c r="D1816" s="26" t="n"/>
      <c r="E1816" s="26" t="n"/>
      <c r="F1816" s="26" t="n"/>
      <c r="G1816" s="25" t="n"/>
      <c r="H1816" s="25" t="n"/>
      <c r="I1816" s="25" t="n"/>
      <c r="J1816" s="25" t="n"/>
      <c r="K1816" s="25" t="n"/>
      <c r="L1816" s="27">
        <f>IF(D1816="","",MIN(INT(H1816/J1816),I1816))</f>
        <v/>
      </c>
      <c r="M1816" s="27">
        <f>IF(D1816="","",INT((H1816-L1816*J1816)/J1816))</f>
        <v/>
      </c>
      <c r="N1816" s="27">
        <f>IF(D1816="","",INT((I1816-L1816)/J1816))</f>
        <v/>
      </c>
      <c r="O1816" s="27">
        <f>IF(D1816="","",H1816-L1816*J1816-M1816*J1816)</f>
        <v/>
      </c>
      <c r="P1816" s="27">
        <f>IF(D1816="","",I1816-L1816-N1816*J1816)</f>
        <v/>
      </c>
      <c r="Q1816" s="27">
        <f>IF(D1816="","",IF(AND(O1816&gt;0,P1816&gt;0),IF(O1816+P1816&lt;=J1816,1,2),IF(O1816+P1816&gt;0,1,0)))</f>
        <v/>
      </c>
      <c r="R1816" s="27">
        <f>IF(D1816="","",L1816+M1816+N1816+Q1816)</f>
        <v/>
      </c>
      <c r="S1816" s="27">
        <f>IF(D1816="","",SUMIFS('3_Package_List'!$H$2:$H$5001,'3_Package_List'!$E$2:$E$5001,C1816,'3_Package_List'!$G$2:$G$5001,D1816))</f>
        <v/>
      </c>
      <c r="T1816" s="27">
        <f>IF(D1816="","",SUMIFS('3_Package_List'!$J$2:$J$5001,'3_Package_List'!$E$2:$E$5001,C1816,'3_Package_List'!$G$2:$G$5001,D1816))</f>
        <v/>
      </c>
      <c r="U1816" s="27">
        <f>IF(D1816="","",COUNTIFS('3_Package_List'!$E$2:$E$5001,C1816,'3_Package_List'!$G$2:$G$5001,D1816))</f>
        <v/>
      </c>
      <c r="V1816" s="27">
        <f>IF(D1816="","",IF(U1816=0,"Not listed yet",IF(AND(S1816=H1816,T1816=I1816,U1816=R1816),"OK","Mismatch")))</f>
        <v/>
      </c>
    </row>
    <row r="1817">
      <c r="A1817" s="25" t="n"/>
      <c r="B1817" s="25" t="n"/>
      <c r="C1817" s="26" t="n"/>
      <c r="D1817" s="26" t="n"/>
      <c r="E1817" s="26" t="n"/>
      <c r="F1817" s="26" t="n"/>
      <c r="G1817" s="25" t="n"/>
      <c r="H1817" s="25" t="n"/>
      <c r="I1817" s="25" t="n"/>
      <c r="J1817" s="25" t="n"/>
      <c r="K1817" s="25" t="n"/>
      <c r="L1817" s="27">
        <f>IF(D1817="","",MIN(INT(H1817/J1817),I1817))</f>
        <v/>
      </c>
      <c r="M1817" s="27">
        <f>IF(D1817="","",INT((H1817-L1817*J1817)/J1817))</f>
        <v/>
      </c>
      <c r="N1817" s="27">
        <f>IF(D1817="","",INT((I1817-L1817)/J1817))</f>
        <v/>
      </c>
      <c r="O1817" s="27">
        <f>IF(D1817="","",H1817-L1817*J1817-M1817*J1817)</f>
        <v/>
      </c>
      <c r="P1817" s="27">
        <f>IF(D1817="","",I1817-L1817-N1817*J1817)</f>
        <v/>
      </c>
      <c r="Q1817" s="27">
        <f>IF(D1817="","",IF(AND(O1817&gt;0,P1817&gt;0),IF(O1817+P1817&lt;=J1817,1,2),IF(O1817+P1817&gt;0,1,0)))</f>
        <v/>
      </c>
      <c r="R1817" s="27">
        <f>IF(D1817="","",L1817+M1817+N1817+Q1817)</f>
        <v/>
      </c>
      <c r="S1817" s="27">
        <f>IF(D1817="","",SUMIFS('3_Package_List'!$H$2:$H$5001,'3_Package_List'!$E$2:$E$5001,C1817,'3_Package_List'!$G$2:$G$5001,D1817))</f>
        <v/>
      </c>
      <c r="T1817" s="27">
        <f>IF(D1817="","",SUMIFS('3_Package_List'!$J$2:$J$5001,'3_Package_List'!$E$2:$E$5001,C1817,'3_Package_List'!$G$2:$G$5001,D1817))</f>
        <v/>
      </c>
      <c r="U1817" s="27">
        <f>IF(D1817="","",COUNTIFS('3_Package_List'!$E$2:$E$5001,C1817,'3_Package_List'!$G$2:$G$5001,D1817))</f>
        <v/>
      </c>
      <c r="V1817" s="27">
        <f>IF(D1817="","",IF(U1817=0,"Not listed yet",IF(AND(S1817=H1817,T1817=I1817,U1817=R1817),"OK","Mismatch")))</f>
        <v/>
      </c>
    </row>
    <row r="1818">
      <c r="A1818" s="25" t="n"/>
      <c r="B1818" s="25" t="n"/>
      <c r="C1818" s="26" t="n"/>
      <c r="D1818" s="26" t="n"/>
      <c r="E1818" s="26" t="n"/>
      <c r="F1818" s="26" t="n"/>
      <c r="G1818" s="25" t="n"/>
      <c r="H1818" s="25" t="n"/>
      <c r="I1818" s="25" t="n"/>
      <c r="J1818" s="25" t="n"/>
      <c r="K1818" s="25" t="n"/>
      <c r="L1818" s="27">
        <f>IF(D1818="","",MIN(INT(H1818/J1818),I1818))</f>
        <v/>
      </c>
      <c r="M1818" s="27">
        <f>IF(D1818="","",INT((H1818-L1818*J1818)/J1818))</f>
        <v/>
      </c>
      <c r="N1818" s="27">
        <f>IF(D1818="","",INT((I1818-L1818)/J1818))</f>
        <v/>
      </c>
      <c r="O1818" s="27">
        <f>IF(D1818="","",H1818-L1818*J1818-M1818*J1818)</f>
        <v/>
      </c>
      <c r="P1818" s="27">
        <f>IF(D1818="","",I1818-L1818-N1818*J1818)</f>
        <v/>
      </c>
      <c r="Q1818" s="27">
        <f>IF(D1818="","",IF(AND(O1818&gt;0,P1818&gt;0),IF(O1818+P1818&lt;=J1818,1,2),IF(O1818+P1818&gt;0,1,0)))</f>
        <v/>
      </c>
      <c r="R1818" s="27">
        <f>IF(D1818="","",L1818+M1818+N1818+Q1818)</f>
        <v/>
      </c>
      <c r="S1818" s="27">
        <f>IF(D1818="","",SUMIFS('3_Package_List'!$H$2:$H$5001,'3_Package_List'!$E$2:$E$5001,C1818,'3_Package_List'!$G$2:$G$5001,D1818))</f>
        <v/>
      </c>
      <c r="T1818" s="27">
        <f>IF(D1818="","",SUMIFS('3_Package_List'!$J$2:$J$5001,'3_Package_List'!$E$2:$E$5001,C1818,'3_Package_List'!$G$2:$G$5001,D1818))</f>
        <v/>
      </c>
      <c r="U1818" s="27">
        <f>IF(D1818="","",COUNTIFS('3_Package_List'!$E$2:$E$5001,C1818,'3_Package_List'!$G$2:$G$5001,D1818))</f>
        <v/>
      </c>
      <c r="V1818" s="27">
        <f>IF(D1818="","",IF(U1818=0,"Not listed yet",IF(AND(S1818=H1818,T1818=I1818,U1818=R1818),"OK","Mismatch")))</f>
        <v/>
      </c>
    </row>
    <row r="1819">
      <c r="A1819" s="25" t="n"/>
      <c r="B1819" s="25" t="n"/>
      <c r="C1819" s="26" t="n"/>
      <c r="D1819" s="26" t="n"/>
      <c r="E1819" s="26" t="n"/>
      <c r="F1819" s="26" t="n"/>
      <c r="G1819" s="25" t="n"/>
      <c r="H1819" s="25" t="n"/>
      <c r="I1819" s="25" t="n"/>
      <c r="J1819" s="25" t="n"/>
      <c r="K1819" s="25" t="n"/>
      <c r="L1819" s="27">
        <f>IF(D1819="","",MIN(INT(H1819/J1819),I1819))</f>
        <v/>
      </c>
      <c r="M1819" s="27">
        <f>IF(D1819="","",INT((H1819-L1819*J1819)/J1819))</f>
        <v/>
      </c>
      <c r="N1819" s="27">
        <f>IF(D1819="","",INT((I1819-L1819)/J1819))</f>
        <v/>
      </c>
      <c r="O1819" s="27">
        <f>IF(D1819="","",H1819-L1819*J1819-M1819*J1819)</f>
        <v/>
      </c>
      <c r="P1819" s="27">
        <f>IF(D1819="","",I1819-L1819-N1819*J1819)</f>
        <v/>
      </c>
      <c r="Q1819" s="27">
        <f>IF(D1819="","",IF(AND(O1819&gt;0,P1819&gt;0),IF(O1819+P1819&lt;=J1819,1,2),IF(O1819+P1819&gt;0,1,0)))</f>
        <v/>
      </c>
      <c r="R1819" s="27">
        <f>IF(D1819="","",L1819+M1819+N1819+Q1819)</f>
        <v/>
      </c>
      <c r="S1819" s="27">
        <f>IF(D1819="","",SUMIFS('3_Package_List'!$H$2:$H$5001,'3_Package_List'!$E$2:$E$5001,C1819,'3_Package_List'!$G$2:$G$5001,D1819))</f>
        <v/>
      </c>
      <c r="T1819" s="27">
        <f>IF(D1819="","",SUMIFS('3_Package_List'!$J$2:$J$5001,'3_Package_List'!$E$2:$E$5001,C1819,'3_Package_List'!$G$2:$G$5001,D1819))</f>
        <v/>
      </c>
      <c r="U1819" s="27">
        <f>IF(D1819="","",COUNTIFS('3_Package_List'!$E$2:$E$5001,C1819,'3_Package_List'!$G$2:$G$5001,D1819))</f>
        <v/>
      </c>
      <c r="V1819" s="27">
        <f>IF(D1819="","",IF(U1819=0,"Not listed yet",IF(AND(S1819=H1819,T1819=I1819,U1819=R1819),"OK","Mismatch")))</f>
        <v/>
      </c>
    </row>
    <row r="1820">
      <c r="A1820" s="25" t="n"/>
      <c r="B1820" s="25" t="n"/>
      <c r="C1820" s="26" t="n"/>
      <c r="D1820" s="26" t="n"/>
      <c r="E1820" s="26" t="n"/>
      <c r="F1820" s="26" t="n"/>
      <c r="G1820" s="25" t="n"/>
      <c r="H1820" s="25" t="n"/>
      <c r="I1820" s="25" t="n"/>
      <c r="J1820" s="25" t="n"/>
      <c r="K1820" s="25" t="n"/>
      <c r="L1820" s="27">
        <f>IF(D1820="","",MIN(INT(H1820/J1820),I1820))</f>
        <v/>
      </c>
      <c r="M1820" s="27">
        <f>IF(D1820="","",INT((H1820-L1820*J1820)/J1820))</f>
        <v/>
      </c>
      <c r="N1820" s="27">
        <f>IF(D1820="","",INT((I1820-L1820)/J1820))</f>
        <v/>
      </c>
      <c r="O1820" s="27">
        <f>IF(D1820="","",H1820-L1820*J1820-M1820*J1820)</f>
        <v/>
      </c>
      <c r="P1820" s="27">
        <f>IF(D1820="","",I1820-L1820-N1820*J1820)</f>
        <v/>
      </c>
      <c r="Q1820" s="27">
        <f>IF(D1820="","",IF(AND(O1820&gt;0,P1820&gt;0),IF(O1820+P1820&lt;=J1820,1,2),IF(O1820+P1820&gt;0,1,0)))</f>
        <v/>
      </c>
      <c r="R1820" s="27">
        <f>IF(D1820="","",L1820+M1820+N1820+Q1820)</f>
        <v/>
      </c>
      <c r="S1820" s="27">
        <f>IF(D1820="","",SUMIFS('3_Package_List'!$H$2:$H$5001,'3_Package_List'!$E$2:$E$5001,C1820,'3_Package_List'!$G$2:$G$5001,D1820))</f>
        <v/>
      </c>
      <c r="T1820" s="27">
        <f>IF(D1820="","",SUMIFS('3_Package_List'!$J$2:$J$5001,'3_Package_List'!$E$2:$E$5001,C1820,'3_Package_List'!$G$2:$G$5001,D1820))</f>
        <v/>
      </c>
      <c r="U1820" s="27">
        <f>IF(D1820="","",COUNTIFS('3_Package_List'!$E$2:$E$5001,C1820,'3_Package_List'!$G$2:$G$5001,D1820))</f>
        <v/>
      </c>
      <c r="V1820" s="27">
        <f>IF(D1820="","",IF(U1820=0,"Not listed yet",IF(AND(S1820=H1820,T1820=I1820,U1820=R1820),"OK","Mismatch")))</f>
        <v/>
      </c>
    </row>
    <row r="1821">
      <c r="A1821" s="25" t="n"/>
      <c r="B1821" s="25" t="n"/>
      <c r="C1821" s="26" t="n"/>
      <c r="D1821" s="26" t="n"/>
      <c r="E1821" s="26" t="n"/>
      <c r="F1821" s="26" t="n"/>
      <c r="G1821" s="25" t="n"/>
      <c r="H1821" s="25" t="n"/>
      <c r="I1821" s="25" t="n"/>
      <c r="J1821" s="25" t="n"/>
      <c r="K1821" s="25" t="n"/>
      <c r="L1821" s="27">
        <f>IF(D1821="","",MIN(INT(H1821/J1821),I1821))</f>
        <v/>
      </c>
      <c r="M1821" s="27">
        <f>IF(D1821="","",INT((H1821-L1821*J1821)/J1821))</f>
        <v/>
      </c>
      <c r="N1821" s="27">
        <f>IF(D1821="","",INT((I1821-L1821)/J1821))</f>
        <v/>
      </c>
      <c r="O1821" s="27">
        <f>IF(D1821="","",H1821-L1821*J1821-M1821*J1821)</f>
        <v/>
      </c>
      <c r="P1821" s="27">
        <f>IF(D1821="","",I1821-L1821-N1821*J1821)</f>
        <v/>
      </c>
      <c r="Q1821" s="27">
        <f>IF(D1821="","",IF(AND(O1821&gt;0,P1821&gt;0),IF(O1821+P1821&lt;=J1821,1,2),IF(O1821+P1821&gt;0,1,0)))</f>
        <v/>
      </c>
      <c r="R1821" s="27">
        <f>IF(D1821="","",L1821+M1821+N1821+Q1821)</f>
        <v/>
      </c>
      <c r="S1821" s="27">
        <f>IF(D1821="","",SUMIFS('3_Package_List'!$H$2:$H$5001,'3_Package_List'!$E$2:$E$5001,C1821,'3_Package_List'!$G$2:$G$5001,D1821))</f>
        <v/>
      </c>
      <c r="T1821" s="27">
        <f>IF(D1821="","",SUMIFS('3_Package_List'!$J$2:$J$5001,'3_Package_List'!$E$2:$E$5001,C1821,'3_Package_List'!$G$2:$G$5001,D1821))</f>
        <v/>
      </c>
      <c r="U1821" s="27">
        <f>IF(D1821="","",COUNTIFS('3_Package_List'!$E$2:$E$5001,C1821,'3_Package_List'!$G$2:$G$5001,D1821))</f>
        <v/>
      </c>
      <c r="V1821" s="27">
        <f>IF(D1821="","",IF(U1821=0,"Not listed yet",IF(AND(S1821=H1821,T1821=I1821,U1821=R1821),"OK","Mismatch")))</f>
        <v/>
      </c>
    </row>
    <row r="1822">
      <c r="A1822" s="25" t="n"/>
      <c r="B1822" s="25" t="n"/>
      <c r="C1822" s="26" t="n"/>
      <c r="D1822" s="26" t="n"/>
      <c r="E1822" s="26" t="n"/>
      <c r="F1822" s="26" t="n"/>
      <c r="G1822" s="25" t="n"/>
      <c r="H1822" s="25" t="n"/>
      <c r="I1822" s="25" t="n"/>
      <c r="J1822" s="25" t="n"/>
      <c r="K1822" s="25" t="n"/>
      <c r="L1822" s="27">
        <f>IF(D1822="","",MIN(INT(H1822/J1822),I1822))</f>
        <v/>
      </c>
      <c r="M1822" s="27">
        <f>IF(D1822="","",INT((H1822-L1822*J1822)/J1822))</f>
        <v/>
      </c>
      <c r="N1822" s="27">
        <f>IF(D1822="","",INT((I1822-L1822)/J1822))</f>
        <v/>
      </c>
      <c r="O1822" s="27">
        <f>IF(D1822="","",H1822-L1822*J1822-M1822*J1822)</f>
        <v/>
      </c>
      <c r="P1822" s="27">
        <f>IF(D1822="","",I1822-L1822-N1822*J1822)</f>
        <v/>
      </c>
      <c r="Q1822" s="27">
        <f>IF(D1822="","",IF(AND(O1822&gt;0,P1822&gt;0),IF(O1822+P1822&lt;=J1822,1,2),IF(O1822+P1822&gt;0,1,0)))</f>
        <v/>
      </c>
      <c r="R1822" s="27">
        <f>IF(D1822="","",L1822+M1822+N1822+Q1822)</f>
        <v/>
      </c>
      <c r="S1822" s="27">
        <f>IF(D1822="","",SUMIFS('3_Package_List'!$H$2:$H$5001,'3_Package_List'!$E$2:$E$5001,C1822,'3_Package_List'!$G$2:$G$5001,D1822))</f>
        <v/>
      </c>
      <c r="T1822" s="27">
        <f>IF(D1822="","",SUMIFS('3_Package_List'!$J$2:$J$5001,'3_Package_List'!$E$2:$E$5001,C1822,'3_Package_List'!$G$2:$G$5001,D1822))</f>
        <v/>
      </c>
      <c r="U1822" s="27">
        <f>IF(D1822="","",COUNTIFS('3_Package_List'!$E$2:$E$5001,C1822,'3_Package_List'!$G$2:$G$5001,D1822))</f>
        <v/>
      </c>
      <c r="V1822" s="27">
        <f>IF(D1822="","",IF(U1822=0,"Not listed yet",IF(AND(S1822=H1822,T1822=I1822,U1822=R1822),"OK","Mismatch")))</f>
        <v/>
      </c>
    </row>
    <row r="1823">
      <c r="A1823" s="25" t="n"/>
      <c r="B1823" s="25" t="n"/>
      <c r="C1823" s="26" t="n"/>
      <c r="D1823" s="26" t="n"/>
      <c r="E1823" s="26" t="n"/>
      <c r="F1823" s="26" t="n"/>
      <c r="G1823" s="25" t="n"/>
      <c r="H1823" s="25" t="n"/>
      <c r="I1823" s="25" t="n"/>
      <c r="J1823" s="25" t="n"/>
      <c r="K1823" s="25" t="n"/>
      <c r="L1823" s="27">
        <f>IF(D1823="","",MIN(INT(H1823/J1823),I1823))</f>
        <v/>
      </c>
      <c r="M1823" s="27">
        <f>IF(D1823="","",INT((H1823-L1823*J1823)/J1823))</f>
        <v/>
      </c>
      <c r="N1823" s="27">
        <f>IF(D1823="","",INT((I1823-L1823)/J1823))</f>
        <v/>
      </c>
      <c r="O1823" s="27">
        <f>IF(D1823="","",H1823-L1823*J1823-M1823*J1823)</f>
        <v/>
      </c>
      <c r="P1823" s="27">
        <f>IF(D1823="","",I1823-L1823-N1823*J1823)</f>
        <v/>
      </c>
      <c r="Q1823" s="27">
        <f>IF(D1823="","",IF(AND(O1823&gt;0,P1823&gt;0),IF(O1823+P1823&lt;=J1823,1,2),IF(O1823+P1823&gt;0,1,0)))</f>
        <v/>
      </c>
      <c r="R1823" s="27">
        <f>IF(D1823="","",L1823+M1823+N1823+Q1823)</f>
        <v/>
      </c>
      <c r="S1823" s="27">
        <f>IF(D1823="","",SUMIFS('3_Package_List'!$H$2:$H$5001,'3_Package_List'!$E$2:$E$5001,C1823,'3_Package_List'!$G$2:$G$5001,D1823))</f>
        <v/>
      </c>
      <c r="T1823" s="27">
        <f>IF(D1823="","",SUMIFS('3_Package_List'!$J$2:$J$5001,'3_Package_List'!$E$2:$E$5001,C1823,'3_Package_List'!$G$2:$G$5001,D1823))</f>
        <v/>
      </c>
      <c r="U1823" s="27">
        <f>IF(D1823="","",COUNTIFS('3_Package_List'!$E$2:$E$5001,C1823,'3_Package_List'!$G$2:$G$5001,D1823))</f>
        <v/>
      </c>
      <c r="V1823" s="27">
        <f>IF(D1823="","",IF(U1823=0,"Not listed yet",IF(AND(S1823=H1823,T1823=I1823,U1823=R1823),"OK","Mismatch")))</f>
        <v/>
      </c>
    </row>
    <row r="1824">
      <c r="A1824" s="25" t="n"/>
      <c r="B1824" s="25" t="n"/>
      <c r="C1824" s="26" t="n"/>
      <c r="D1824" s="26" t="n"/>
      <c r="E1824" s="26" t="n"/>
      <c r="F1824" s="26" t="n"/>
      <c r="G1824" s="25" t="n"/>
      <c r="H1824" s="25" t="n"/>
      <c r="I1824" s="25" t="n"/>
      <c r="J1824" s="25" t="n"/>
      <c r="K1824" s="25" t="n"/>
      <c r="L1824" s="27">
        <f>IF(D1824="","",MIN(INT(H1824/J1824),I1824))</f>
        <v/>
      </c>
      <c r="M1824" s="27">
        <f>IF(D1824="","",INT((H1824-L1824*J1824)/J1824))</f>
        <v/>
      </c>
      <c r="N1824" s="27">
        <f>IF(D1824="","",INT((I1824-L1824)/J1824))</f>
        <v/>
      </c>
      <c r="O1824" s="27">
        <f>IF(D1824="","",H1824-L1824*J1824-M1824*J1824)</f>
        <v/>
      </c>
      <c r="P1824" s="27">
        <f>IF(D1824="","",I1824-L1824-N1824*J1824)</f>
        <v/>
      </c>
      <c r="Q1824" s="27">
        <f>IF(D1824="","",IF(AND(O1824&gt;0,P1824&gt;0),IF(O1824+P1824&lt;=J1824,1,2),IF(O1824+P1824&gt;0,1,0)))</f>
        <v/>
      </c>
      <c r="R1824" s="27">
        <f>IF(D1824="","",L1824+M1824+N1824+Q1824)</f>
        <v/>
      </c>
      <c r="S1824" s="27">
        <f>IF(D1824="","",SUMIFS('3_Package_List'!$H$2:$H$5001,'3_Package_List'!$E$2:$E$5001,C1824,'3_Package_List'!$G$2:$G$5001,D1824))</f>
        <v/>
      </c>
      <c r="T1824" s="27">
        <f>IF(D1824="","",SUMIFS('3_Package_List'!$J$2:$J$5001,'3_Package_List'!$E$2:$E$5001,C1824,'3_Package_List'!$G$2:$G$5001,D1824))</f>
        <v/>
      </c>
      <c r="U1824" s="27">
        <f>IF(D1824="","",COUNTIFS('3_Package_List'!$E$2:$E$5001,C1824,'3_Package_List'!$G$2:$G$5001,D1824))</f>
        <v/>
      </c>
      <c r="V1824" s="27">
        <f>IF(D1824="","",IF(U1824=0,"Not listed yet",IF(AND(S1824=H1824,T1824=I1824,U1824=R1824),"OK","Mismatch")))</f>
        <v/>
      </c>
    </row>
    <row r="1825">
      <c r="A1825" s="25" t="n"/>
      <c r="B1825" s="25" t="n"/>
      <c r="C1825" s="26" t="n"/>
      <c r="D1825" s="26" t="n"/>
      <c r="E1825" s="26" t="n"/>
      <c r="F1825" s="26" t="n"/>
      <c r="G1825" s="25" t="n"/>
      <c r="H1825" s="25" t="n"/>
      <c r="I1825" s="25" t="n"/>
      <c r="J1825" s="25" t="n"/>
      <c r="K1825" s="25" t="n"/>
      <c r="L1825" s="27">
        <f>IF(D1825="","",MIN(INT(H1825/J1825),I1825))</f>
        <v/>
      </c>
      <c r="M1825" s="27">
        <f>IF(D1825="","",INT((H1825-L1825*J1825)/J1825))</f>
        <v/>
      </c>
      <c r="N1825" s="27">
        <f>IF(D1825="","",INT((I1825-L1825)/J1825))</f>
        <v/>
      </c>
      <c r="O1825" s="27">
        <f>IF(D1825="","",H1825-L1825*J1825-M1825*J1825)</f>
        <v/>
      </c>
      <c r="P1825" s="27">
        <f>IF(D1825="","",I1825-L1825-N1825*J1825)</f>
        <v/>
      </c>
      <c r="Q1825" s="27">
        <f>IF(D1825="","",IF(AND(O1825&gt;0,P1825&gt;0),IF(O1825+P1825&lt;=J1825,1,2),IF(O1825+P1825&gt;0,1,0)))</f>
        <v/>
      </c>
      <c r="R1825" s="27">
        <f>IF(D1825="","",L1825+M1825+N1825+Q1825)</f>
        <v/>
      </c>
      <c r="S1825" s="27">
        <f>IF(D1825="","",SUMIFS('3_Package_List'!$H$2:$H$5001,'3_Package_List'!$E$2:$E$5001,C1825,'3_Package_List'!$G$2:$G$5001,D1825))</f>
        <v/>
      </c>
      <c r="T1825" s="27">
        <f>IF(D1825="","",SUMIFS('3_Package_List'!$J$2:$J$5001,'3_Package_List'!$E$2:$E$5001,C1825,'3_Package_List'!$G$2:$G$5001,D1825))</f>
        <v/>
      </c>
      <c r="U1825" s="27">
        <f>IF(D1825="","",COUNTIFS('3_Package_List'!$E$2:$E$5001,C1825,'3_Package_List'!$G$2:$G$5001,D1825))</f>
        <v/>
      </c>
      <c r="V1825" s="27">
        <f>IF(D1825="","",IF(U1825=0,"Not listed yet",IF(AND(S1825=H1825,T1825=I1825,U1825=R1825),"OK","Mismatch")))</f>
        <v/>
      </c>
    </row>
    <row r="1826">
      <c r="A1826" s="25" t="n"/>
      <c r="B1826" s="25" t="n"/>
      <c r="C1826" s="26" t="n"/>
      <c r="D1826" s="26" t="n"/>
      <c r="E1826" s="26" t="n"/>
      <c r="F1826" s="26" t="n"/>
      <c r="G1826" s="25" t="n"/>
      <c r="H1826" s="25" t="n"/>
      <c r="I1826" s="25" t="n"/>
      <c r="J1826" s="25" t="n"/>
      <c r="K1826" s="25" t="n"/>
      <c r="L1826" s="27">
        <f>IF(D1826="","",MIN(INT(H1826/J1826),I1826))</f>
        <v/>
      </c>
      <c r="M1826" s="27">
        <f>IF(D1826="","",INT((H1826-L1826*J1826)/J1826))</f>
        <v/>
      </c>
      <c r="N1826" s="27">
        <f>IF(D1826="","",INT((I1826-L1826)/J1826))</f>
        <v/>
      </c>
      <c r="O1826" s="27">
        <f>IF(D1826="","",H1826-L1826*J1826-M1826*J1826)</f>
        <v/>
      </c>
      <c r="P1826" s="27">
        <f>IF(D1826="","",I1826-L1826-N1826*J1826)</f>
        <v/>
      </c>
      <c r="Q1826" s="27">
        <f>IF(D1826="","",IF(AND(O1826&gt;0,P1826&gt;0),IF(O1826+P1826&lt;=J1826,1,2),IF(O1826+P1826&gt;0,1,0)))</f>
        <v/>
      </c>
      <c r="R1826" s="27">
        <f>IF(D1826="","",L1826+M1826+N1826+Q1826)</f>
        <v/>
      </c>
      <c r="S1826" s="27">
        <f>IF(D1826="","",SUMIFS('3_Package_List'!$H$2:$H$5001,'3_Package_List'!$E$2:$E$5001,C1826,'3_Package_List'!$G$2:$G$5001,D1826))</f>
        <v/>
      </c>
      <c r="T1826" s="27">
        <f>IF(D1826="","",SUMIFS('3_Package_List'!$J$2:$J$5001,'3_Package_List'!$E$2:$E$5001,C1826,'3_Package_List'!$G$2:$G$5001,D1826))</f>
        <v/>
      </c>
      <c r="U1826" s="27">
        <f>IF(D1826="","",COUNTIFS('3_Package_List'!$E$2:$E$5001,C1826,'3_Package_List'!$G$2:$G$5001,D1826))</f>
        <v/>
      </c>
      <c r="V1826" s="27">
        <f>IF(D1826="","",IF(U1826=0,"Not listed yet",IF(AND(S1826=H1826,T1826=I1826,U1826=R1826),"OK","Mismatch")))</f>
        <v/>
      </c>
    </row>
    <row r="1827">
      <c r="A1827" s="25" t="n"/>
      <c r="B1827" s="25" t="n"/>
      <c r="C1827" s="26" t="n"/>
      <c r="D1827" s="26" t="n"/>
      <c r="E1827" s="26" t="n"/>
      <c r="F1827" s="26" t="n"/>
      <c r="G1827" s="25" t="n"/>
      <c r="H1827" s="25" t="n"/>
      <c r="I1827" s="25" t="n"/>
      <c r="J1827" s="25" t="n"/>
      <c r="K1827" s="25" t="n"/>
      <c r="L1827" s="27">
        <f>IF(D1827="","",MIN(INT(H1827/J1827),I1827))</f>
        <v/>
      </c>
      <c r="M1827" s="27">
        <f>IF(D1827="","",INT((H1827-L1827*J1827)/J1827))</f>
        <v/>
      </c>
      <c r="N1827" s="27">
        <f>IF(D1827="","",INT((I1827-L1827)/J1827))</f>
        <v/>
      </c>
      <c r="O1827" s="27">
        <f>IF(D1827="","",H1827-L1827*J1827-M1827*J1827)</f>
        <v/>
      </c>
      <c r="P1827" s="27">
        <f>IF(D1827="","",I1827-L1827-N1827*J1827)</f>
        <v/>
      </c>
      <c r="Q1827" s="27">
        <f>IF(D1827="","",IF(AND(O1827&gt;0,P1827&gt;0),IF(O1827+P1827&lt;=J1827,1,2),IF(O1827+P1827&gt;0,1,0)))</f>
        <v/>
      </c>
      <c r="R1827" s="27">
        <f>IF(D1827="","",L1827+M1827+N1827+Q1827)</f>
        <v/>
      </c>
      <c r="S1827" s="27">
        <f>IF(D1827="","",SUMIFS('3_Package_List'!$H$2:$H$5001,'3_Package_List'!$E$2:$E$5001,C1827,'3_Package_List'!$G$2:$G$5001,D1827))</f>
        <v/>
      </c>
      <c r="T1827" s="27">
        <f>IF(D1827="","",SUMIFS('3_Package_List'!$J$2:$J$5001,'3_Package_List'!$E$2:$E$5001,C1827,'3_Package_List'!$G$2:$G$5001,D1827))</f>
        <v/>
      </c>
      <c r="U1827" s="27">
        <f>IF(D1827="","",COUNTIFS('3_Package_List'!$E$2:$E$5001,C1827,'3_Package_List'!$G$2:$G$5001,D1827))</f>
        <v/>
      </c>
      <c r="V1827" s="27">
        <f>IF(D1827="","",IF(U1827=0,"Not listed yet",IF(AND(S1827=H1827,T1827=I1827,U1827=R1827),"OK","Mismatch")))</f>
        <v/>
      </c>
    </row>
    <row r="1828">
      <c r="A1828" s="25" t="n"/>
      <c r="B1828" s="25" t="n"/>
      <c r="C1828" s="26" t="n"/>
      <c r="D1828" s="26" t="n"/>
      <c r="E1828" s="26" t="n"/>
      <c r="F1828" s="26" t="n"/>
      <c r="G1828" s="25" t="n"/>
      <c r="H1828" s="25" t="n"/>
      <c r="I1828" s="25" t="n"/>
      <c r="J1828" s="25" t="n"/>
      <c r="K1828" s="25" t="n"/>
      <c r="L1828" s="27">
        <f>IF(D1828="","",MIN(INT(H1828/J1828),I1828))</f>
        <v/>
      </c>
      <c r="M1828" s="27">
        <f>IF(D1828="","",INT((H1828-L1828*J1828)/J1828))</f>
        <v/>
      </c>
      <c r="N1828" s="27">
        <f>IF(D1828="","",INT((I1828-L1828)/J1828))</f>
        <v/>
      </c>
      <c r="O1828" s="27">
        <f>IF(D1828="","",H1828-L1828*J1828-M1828*J1828)</f>
        <v/>
      </c>
      <c r="P1828" s="27">
        <f>IF(D1828="","",I1828-L1828-N1828*J1828)</f>
        <v/>
      </c>
      <c r="Q1828" s="27">
        <f>IF(D1828="","",IF(AND(O1828&gt;0,P1828&gt;0),IF(O1828+P1828&lt;=J1828,1,2),IF(O1828+P1828&gt;0,1,0)))</f>
        <v/>
      </c>
      <c r="R1828" s="27">
        <f>IF(D1828="","",L1828+M1828+N1828+Q1828)</f>
        <v/>
      </c>
      <c r="S1828" s="27">
        <f>IF(D1828="","",SUMIFS('3_Package_List'!$H$2:$H$5001,'3_Package_List'!$E$2:$E$5001,C1828,'3_Package_List'!$G$2:$G$5001,D1828))</f>
        <v/>
      </c>
      <c r="T1828" s="27">
        <f>IF(D1828="","",SUMIFS('3_Package_List'!$J$2:$J$5001,'3_Package_List'!$E$2:$E$5001,C1828,'3_Package_List'!$G$2:$G$5001,D1828))</f>
        <v/>
      </c>
      <c r="U1828" s="27">
        <f>IF(D1828="","",COUNTIFS('3_Package_List'!$E$2:$E$5001,C1828,'3_Package_List'!$G$2:$G$5001,D1828))</f>
        <v/>
      </c>
      <c r="V1828" s="27">
        <f>IF(D1828="","",IF(U1828=0,"Not listed yet",IF(AND(S1828=H1828,T1828=I1828,U1828=R1828),"OK","Mismatch")))</f>
        <v/>
      </c>
    </row>
    <row r="1829">
      <c r="A1829" s="25" t="n"/>
      <c r="B1829" s="25" t="n"/>
      <c r="C1829" s="26" t="n"/>
      <c r="D1829" s="26" t="n"/>
      <c r="E1829" s="26" t="n"/>
      <c r="F1829" s="26" t="n"/>
      <c r="G1829" s="25" t="n"/>
      <c r="H1829" s="25" t="n"/>
      <c r="I1829" s="25" t="n"/>
      <c r="J1829" s="25" t="n"/>
      <c r="K1829" s="25" t="n"/>
      <c r="L1829" s="27">
        <f>IF(D1829="","",MIN(INT(H1829/J1829),I1829))</f>
        <v/>
      </c>
      <c r="M1829" s="27">
        <f>IF(D1829="","",INT((H1829-L1829*J1829)/J1829))</f>
        <v/>
      </c>
      <c r="N1829" s="27">
        <f>IF(D1829="","",INT((I1829-L1829)/J1829))</f>
        <v/>
      </c>
      <c r="O1829" s="27">
        <f>IF(D1829="","",H1829-L1829*J1829-M1829*J1829)</f>
        <v/>
      </c>
      <c r="P1829" s="27">
        <f>IF(D1829="","",I1829-L1829-N1829*J1829)</f>
        <v/>
      </c>
      <c r="Q1829" s="27">
        <f>IF(D1829="","",IF(AND(O1829&gt;0,P1829&gt;0),IF(O1829+P1829&lt;=J1829,1,2),IF(O1829+P1829&gt;0,1,0)))</f>
        <v/>
      </c>
      <c r="R1829" s="27">
        <f>IF(D1829="","",L1829+M1829+N1829+Q1829)</f>
        <v/>
      </c>
      <c r="S1829" s="27">
        <f>IF(D1829="","",SUMIFS('3_Package_List'!$H$2:$H$5001,'3_Package_List'!$E$2:$E$5001,C1829,'3_Package_List'!$G$2:$G$5001,D1829))</f>
        <v/>
      </c>
      <c r="T1829" s="27">
        <f>IF(D1829="","",SUMIFS('3_Package_List'!$J$2:$J$5001,'3_Package_List'!$E$2:$E$5001,C1829,'3_Package_List'!$G$2:$G$5001,D1829))</f>
        <v/>
      </c>
      <c r="U1829" s="27">
        <f>IF(D1829="","",COUNTIFS('3_Package_List'!$E$2:$E$5001,C1829,'3_Package_List'!$G$2:$G$5001,D1829))</f>
        <v/>
      </c>
      <c r="V1829" s="27">
        <f>IF(D1829="","",IF(U1829=0,"Not listed yet",IF(AND(S1829=H1829,T1829=I1829,U1829=R1829),"OK","Mismatch")))</f>
        <v/>
      </c>
    </row>
    <row r="1830">
      <c r="A1830" s="25" t="n"/>
      <c r="B1830" s="25" t="n"/>
      <c r="C1830" s="26" t="n"/>
      <c r="D1830" s="26" t="n"/>
      <c r="E1830" s="26" t="n"/>
      <c r="F1830" s="26" t="n"/>
      <c r="G1830" s="25" t="n"/>
      <c r="H1830" s="25" t="n"/>
      <c r="I1830" s="25" t="n"/>
      <c r="J1830" s="25" t="n"/>
      <c r="K1830" s="25" t="n"/>
      <c r="L1830" s="27">
        <f>IF(D1830="","",MIN(INT(H1830/J1830),I1830))</f>
        <v/>
      </c>
      <c r="M1830" s="27">
        <f>IF(D1830="","",INT((H1830-L1830*J1830)/J1830))</f>
        <v/>
      </c>
      <c r="N1830" s="27">
        <f>IF(D1830="","",INT((I1830-L1830)/J1830))</f>
        <v/>
      </c>
      <c r="O1830" s="27">
        <f>IF(D1830="","",H1830-L1830*J1830-M1830*J1830)</f>
        <v/>
      </c>
      <c r="P1830" s="27">
        <f>IF(D1830="","",I1830-L1830-N1830*J1830)</f>
        <v/>
      </c>
      <c r="Q1830" s="27">
        <f>IF(D1830="","",IF(AND(O1830&gt;0,P1830&gt;0),IF(O1830+P1830&lt;=J1830,1,2),IF(O1830+P1830&gt;0,1,0)))</f>
        <v/>
      </c>
      <c r="R1830" s="27">
        <f>IF(D1830="","",L1830+M1830+N1830+Q1830)</f>
        <v/>
      </c>
      <c r="S1830" s="27">
        <f>IF(D1830="","",SUMIFS('3_Package_List'!$H$2:$H$5001,'3_Package_List'!$E$2:$E$5001,C1830,'3_Package_List'!$G$2:$G$5001,D1830))</f>
        <v/>
      </c>
      <c r="T1830" s="27">
        <f>IF(D1830="","",SUMIFS('3_Package_List'!$J$2:$J$5001,'3_Package_List'!$E$2:$E$5001,C1830,'3_Package_List'!$G$2:$G$5001,D1830))</f>
        <v/>
      </c>
      <c r="U1830" s="27">
        <f>IF(D1830="","",COUNTIFS('3_Package_List'!$E$2:$E$5001,C1830,'3_Package_List'!$G$2:$G$5001,D1830))</f>
        <v/>
      </c>
      <c r="V1830" s="27">
        <f>IF(D1830="","",IF(U1830=0,"Not listed yet",IF(AND(S1830=H1830,T1830=I1830,U1830=R1830),"OK","Mismatch")))</f>
        <v/>
      </c>
    </row>
    <row r="1831">
      <c r="A1831" s="25" t="n"/>
      <c r="B1831" s="25" t="n"/>
      <c r="C1831" s="26" t="n"/>
      <c r="D1831" s="26" t="n"/>
      <c r="E1831" s="26" t="n"/>
      <c r="F1831" s="26" t="n"/>
      <c r="G1831" s="25" t="n"/>
      <c r="H1831" s="25" t="n"/>
      <c r="I1831" s="25" t="n"/>
      <c r="J1831" s="25" t="n"/>
      <c r="K1831" s="25" t="n"/>
      <c r="L1831" s="27">
        <f>IF(D1831="","",MIN(INT(H1831/J1831),I1831))</f>
        <v/>
      </c>
      <c r="M1831" s="27">
        <f>IF(D1831="","",INT((H1831-L1831*J1831)/J1831))</f>
        <v/>
      </c>
      <c r="N1831" s="27">
        <f>IF(D1831="","",INT((I1831-L1831)/J1831))</f>
        <v/>
      </c>
      <c r="O1831" s="27">
        <f>IF(D1831="","",H1831-L1831*J1831-M1831*J1831)</f>
        <v/>
      </c>
      <c r="P1831" s="27">
        <f>IF(D1831="","",I1831-L1831-N1831*J1831)</f>
        <v/>
      </c>
      <c r="Q1831" s="27">
        <f>IF(D1831="","",IF(AND(O1831&gt;0,P1831&gt;0),IF(O1831+P1831&lt;=J1831,1,2),IF(O1831+P1831&gt;0,1,0)))</f>
        <v/>
      </c>
      <c r="R1831" s="27">
        <f>IF(D1831="","",L1831+M1831+N1831+Q1831)</f>
        <v/>
      </c>
      <c r="S1831" s="27">
        <f>IF(D1831="","",SUMIFS('3_Package_List'!$H$2:$H$5001,'3_Package_List'!$E$2:$E$5001,C1831,'3_Package_List'!$G$2:$G$5001,D1831))</f>
        <v/>
      </c>
      <c r="T1831" s="27">
        <f>IF(D1831="","",SUMIFS('3_Package_List'!$J$2:$J$5001,'3_Package_List'!$E$2:$E$5001,C1831,'3_Package_List'!$G$2:$G$5001,D1831))</f>
        <v/>
      </c>
      <c r="U1831" s="27">
        <f>IF(D1831="","",COUNTIFS('3_Package_List'!$E$2:$E$5001,C1831,'3_Package_List'!$G$2:$G$5001,D1831))</f>
        <v/>
      </c>
      <c r="V1831" s="27">
        <f>IF(D1831="","",IF(U1831=0,"Not listed yet",IF(AND(S1831=H1831,T1831=I1831,U1831=R1831),"OK","Mismatch")))</f>
        <v/>
      </c>
    </row>
    <row r="1832">
      <c r="A1832" s="25" t="n"/>
      <c r="B1832" s="25" t="n"/>
      <c r="C1832" s="26" t="n"/>
      <c r="D1832" s="26" t="n"/>
      <c r="E1832" s="26" t="n"/>
      <c r="F1832" s="26" t="n"/>
      <c r="G1832" s="25" t="n"/>
      <c r="H1832" s="25" t="n"/>
      <c r="I1832" s="25" t="n"/>
      <c r="J1832" s="25" t="n"/>
      <c r="K1832" s="25" t="n"/>
      <c r="L1832" s="27">
        <f>IF(D1832="","",MIN(INT(H1832/J1832),I1832))</f>
        <v/>
      </c>
      <c r="M1832" s="27">
        <f>IF(D1832="","",INT((H1832-L1832*J1832)/J1832))</f>
        <v/>
      </c>
      <c r="N1832" s="27">
        <f>IF(D1832="","",INT((I1832-L1832)/J1832))</f>
        <v/>
      </c>
      <c r="O1832" s="27">
        <f>IF(D1832="","",H1832-L1832*J1832-M1832*J1832)</f>
        <v/>
      </c>
      <c r="P1832" s="27">
        <f>IF(D1832="","",I1832-L1832-N1832*J1832)</f>
        <v/>
      </c>
      <c r="Q1832" s="27">
        <f>IF(D1832="","",IF(AND(O1832&gt;0,P1832&gt;0),IF(O1832+P1832&lt;=J1832,1,2),IF(O1832+P1832&gt;0,1,0)))</f>
        <v/>
      </c>
      <c r="R1832" s="27">
        <f>IF(D1832="","",L1832+M1832+N1832+Q1832)</f>
        <v/>
      </c>
      <c r="S1832" s="27">
        <f>IF(D1832="","",SUMIFS('3_Package_List'!$H$2:$H$5001,'3_Package_List'!$E$2:$E$5001,C1832,'3_Package_List'!$G$2:$G$5001,D1832))</f>
        <v/>
      </c>
      <c r="T1832" s="27">
        <f>IF(D1832="","",SUMIFS('3_Package_List'!$J$2:$J$5001,'3_Package_List'!$E$2:$E$5001,C1832,'3_Package_List'!$G$2:$G$5001,D1832))</f>
        <v/>
      </c>
      <c r="U1832" s="27">
        <f>IF(D1832="","",COUNTIFS('3_Package_List'!$E$2:$E$5001,C1832,'3_Package_List'!$G$2:$G$5001,D1832))</f>
        <v/>
      </c>
      <c r="V1832" s="27">
        <f>IF(D1832="","",IF(U1832=0,"Not listed yet",IF(AND(S1832=H1832,T1832=I1832,U1832=R1832),"OK","Mismatch")))</f>
        <v/>
      </c>
    </row>
    <row r="1833">
      <c r="A1833" s="25" t="n"/>
      <c r="B1833" s="25" t="n"/>
      <c r="C1833" s="26" t="n"/>
      <c r="D1833" s="26" t="n"/>
      <c r="E1833" s="26" t="n"/>
      <c r="F1833" s="26" t="n"/>
      <c r="G1833" s="25" t="n"/>
      <c r="H1833" s="25" t="n"/>
      <c r="I1833" s="25" t="n"/>
      <c r="J1833" s="25" t="n"/>
      <c r="K1833" s="25" t="n"/>
      <c r="L1833" s="27">
        <f>IF(D1833="","",MIN(INT(H1833/J1833),I1833))</f>
        <v/>
      </c>
      <c r="M1833" s="27">
        <f>IF(D1833="","",INT((H1833-L1833*J1833)/J1833))</f>
        <v/>
      </c>
      <c r="N1833" s="27">
        <f>IF(D1833="","",INT((I1833-L1833)/J1833))</f>
        <v/>
      </c>
      <c r="O1833" s="27">
        <f>IF(D1833="","",H1833-L1833*J1833-M1833*J1833)</f>
        <v/>
      </c>
      <c r="P1833" s="27">
        <f>IF(D1833="","",I1833-L1833-N1833*J1833)</f>
        <v/>
      </c>
      <c r="Q1833" s="27">
        <f>IF(D1833="","",IF(AND(O1833&gt;0,P1833&gt;0),IF(O1833+P1833&lt;=J1833,1,2),IF(O1833+P1833&gt;0,1,0)))</f>
        <v/>
      </c>
      <c r="R1833" s="27">
        <f>IF(D1833="","",L1833+M1833+N1833+Q1833)</f>
        <v/>
      </c>
      <c r="S1833" s="27">
        <f>IF(D1833="","",SUMIFS('3_Package_List'!$H$2:$H$5001,'3_Package_List'!$E$2:$E$5001,C1833,'3_Package_List'!$G$2:$G$5001,D1833))</f>
        <v/>
      </c>
      <c r="T1833" s="27">
        <f>IF(D1833="","",SUMIFS('3_Package_List'!$J$2:$J$5001,'3_Package_List'!$E$2:$E$5001,C1833,'3_Package_List'!$G$2:$G$5001,D1833))</f>
        <v/>
      </c>
      <c r="U1833" s="27">
        <f>IF(D1833="","",COUNTIFS('3_Package_List'!$E$2:$E$5001,C1833,'3_Package_List'!$G$2:$G$5001,D1833))</f>
        <v/>
      </c>
      <c r="V1833" s="27">
        <f>IF(D1833="","",IF(U1833=0,"Not listed yet",IF(AND(S1833=H1833,T1833=I1833,U1833=R1833),"OK","Mismatch")))</f>
        <v/>
      </c>
    </row>
    <row r="1834">
      <c r="A1834" s="25" t="n"/>
      <c r="B1834" s="25" t="n"/>
      <c r="C1834" s="26" t="n"/>
      <c r="D1834" s="26" t="n"/>
      <c r="E1834" s="26" t="n"/>
      <c r="F1834" s="26" t="n"/>
      <c r="G1834" s="25" t="n"/>
      <c r="H1834" s="25" t="n"/>
      <c r="I1834" s="25" t="n"/>
      <c r="J1834" s="25" t="n"/>
      <c r="K1834" s="25" t="n"/>
      <c r="L1834" s="27">
        <f>IF(D1834="","",MIN(INT(H1834/J1834),I1834))</f>
        <v/>
      </c>
      <c r="M1834" s="27">
        <f>IF(D1834="","",INT((H1834-L1834*J1834)/J1834))</f>
        <v/>
      </c>
      <c r="N1834" s="27">
        <f>IF(D1834="","",INT((I1834-L1834)/J1834))</f>
        <v/>
      </c>
      <c r="O1834" s="27">
        <f>IF(D1834="","",H1834-L1834*J1834-M1834*J1834)</f>
        <v/>
      </c>
      <c r="P1834" s="27">
        <f>IF(D1834="","",I1834-L1834-N1834*J1834)</f>
        <v/>
      </c>
      <c r="Q1834" s="27">
        <f>IF(D1834="","",IF(AND(O1834&gt;0,P1834&gt;0),IF(O1834+P1834&lt;=J1834,1,2),IF(O1834+P1834&gt;0,1,0)))</f>
        <v/>
      </c>
      <c r="R1834" s="27">
        <f>IF(D1834="","",L1834+M1834+N1834+Q1834)</f>
        <v/>
      </c>
      <c r="S1834" s="27">
        <f>IF(D1834="","",SUMIFS('3_Package_List'!$H$2:$H$5001,'3_Package_List'!$E$2:$E$5001,C1834,'3_Package_List'!$G$2:$G$5001,D1834))</f>
        <v/>
      </c>
      <c r="T1834" s="27">
        <f>IF(D1834="","",SUMIFS('3_Package_List'!$J$2:$J$5001,'3_Package_List'!$E$2:$E$5001,C1834,'3_Package_List'!$G$2:$G$5001,D1834))</f>
        <v/>
      </c>
      <c r="U1834" s="27">
        <f>IF(D1834="","",COUNTIFS('3_Package_List'!$E$2:$E$5001,C1834,'3_Package_List'!$G$2:$G$5001,D1834))</f>
        <v/>
      </c>
      <c r="V1834" s="27">
        <f>IF(D1834="","",IF(U1834=0,"Not listed yet",IF(AND(S1834=H1834,T1834=I1834,U1834=R1834),"OK","Mismatch")))</f>
        <v/>
      </c>
    </row>
    <row r="1835">
      <c r="A1835" s="25" t="n"/>
      <c r="B1835" s="25" t="n"/>
      <c r="C1835" s="26" t="n"/>
      <c r="D1835" s="26" t="n"/>
      <c r="E1835" s="26" t="n"/>
      <c r="F1835" s="26" t="n"/>
      <c r="G1835" s="25" t="n"/>
      <c r="H1835" s="25" t="n"/>
      <c r="I1835" s="25" t="n"/>
      <c r="J1835" s="25" t="n"/>
      <c r="K1835" s="25" t="n"/>
      <c r="L1835" s="27">
        <f>IF(D1835="","",MIN(INT(H1835/J1835),I1835))</f>
        <v/>
      </c>
      <c r="M1835" s="27">
        <f>IF(D1835="","",INT((H1835-L1835*J1835)/J1835))</f>
        <v/>
      </c>
      <c r="N1835" s="27">
        <f>IF(D1835="","",INT((I1835-L1835)/J1835))</f>
        <v/>
      </c>
      <c r="O1835" s="27">
        <f>IF(D1835="","",H1835-L1835*J1835-M1835*J1835)</f>
        <v/>
      </c>
      <c r="P1835" s="27">
        <f>IF(D1835="","",I1835-L1835-N1835*J1835)</f>
        <v/>
      </c>
      <c r="Q1835" s="27">
        <f>IF(D1835="","",IF(AND(O1835&gt;0,P1835&gt;0),IF(O1835+P1835&lt;=J1835,1,2),IF(O1835+P1835&gt;0,1,0)))</f>
        <v/>
      </c>
      <c r="R1835" s="27">
        <f>IF(D1835="","",L1835+M1835+N1835+Q1835)</f>
        <v/>
      </c>
      <c r="S1835" s="27">
        <f>IF(D1835="","",SUMIFS('3_Package_List'!$H$2:$H$5001,'3_Package_List'!$E$2:$E$5001,C1835,'3_Package_List'!$G$2:$G$5001,D1835))</f>
        <v/>
      </c>
      <c r="T1835" s="27">
        <f>IF(D1835="","",SUMIFS('3_Package_List'!$J$2:$J$5001,'3_Package_List'!$E$2:$E$5001,C1835,'3_Package_List'!$G$2:$G$5001,D1835))</f>
        <v/>
      </c>
      <c r="U1835" s="27">
        <f>IF(D1835="","",COUNTIFS('3_Package_List'!$E$2:$E$5001,C1835,'3_Package_List'!$G$2:$G$5001,D1835))</f>
        <v/>
      </c>
      <c r="V1835" s="27">
        <f>IF(D1835="","",IF(U1835=0,"Not listed yet",IF(AND(S1835=H1835,T1835=I1835,U1835=R1835),"OK","Mismatch")))</f>
        <v/>
      </c>
    </row>
    <row r="1836">
      <c r="A1836" s="25" t="n"/>
      <c r="B1836" s="25" t="n"/>
      <c r="C1836" s="26" t="n"/>
      <c r="D1836" s="26" t="n"/>
      <c r="E1836" s="26" t="n"/>
      <c r="F1836" s="26" t="n"/>
      <c r="G1836" s="25" t="n"/>
      <c r="H1836" s="25" t="n"/>
      <c r="I1836" s="25" t="n"/>
      <c r="J1836" s="25" t="n"/>
      <c r="K1836" s="25" t="n"/>
      <c r="L1836" s="27">
        <f>IF(D1836="","",MIN(INT(H1836/J1836),I1836))</f>
        <v/>
      </c>
      <c r="M1836" s="27">
        <f>IF(D1836="","",INT((H1836-L1836*J1836)/J1836))</f>
        <v/>
      </c>
      <c r="N1836" s="27">
        <f>IF(D1836="","",INT((I1836-L1836)/J1836))</f>
        <v/>
      </c>
      <c r="O1836" s="27">
        <f>IF(D1836="","",H1836-L1836*J1836-M1836*J1836)</f>
        <v/>
      </c>
      <c r="P1836" s="27">
        <f>IF(D1836="","",I1836-L1836-N1836*J1836)</f>
        <v/>
      </c>
      <c r="Q1836" s="27">
        <f>IF(D1836="","",IF(AND(O1836&gt;0,P1836&gt;0),IF(O1836+P1836&lt;=J1836,1,2),IF(O1836+P1836&gt;0,1,0)))</f>
        <v/>
      </c>
      <c r="R1836" s="27">
        <f>IF(D1836="","",L1836+M1836+N1836+Q1836)</f>
        <v/>
      </c>
      <c r="S1836" s="27">
        <f>IF(D1836="","",SUMIFS('3_Package_List'!$H$2:$H$5001,'3_Package_List'!$E$2:$E$5001,C1836,'3_Package_List'!$G$2:$G$5001,D1836))</f>
        <v/>
      </c>
      <c r="T1836" s="27">
        <f>IF(D1836="","",SUMIFS('3_Package_List'!$J$2:$J$5001,'3_Package_List'!$E$2:$E$5001,C1836,'3_Package_List'!$G$2:$G$5001,D1836))</f>
        <v/>
      </c>
      <c r="U1836" s="27">
        <f>IF(D1836="","",COUNTIFS('3_Package_List'!$E$2:$E$5001,C1836,'3_Package_List'!$G$2:$G$5001,D1836))</f>
        <v/>
      </c>
      <c r="V1836" s="27">
        <f>IF(D1836="","",IF(U1836=0,"Not listed yet",IF(AND(S1836=H1836,T1836=I1836,U1836=R1836),"OK","Mismatch")))</f>
        <v/>
      </c>
    </row>
    <row r="1837">
      <c r="A1837" s="25" t="n"/>
      <c r="B1837" s="25" t="n"/>
      <c r="C1837" s="26" t="n"/>
      <c r="D1837" s="26" t="n"/>
      <c r="E1837" s="26" t="n"/>
      <c r="F1837" s="26" t="n"/>
      <c r="G1837" s="25" t="n"/>
      <c r="H1837" s="25" t="n"/>
      <c r="I1837" s="25" t="n"/>
      <c r="J1837" s="25" t="n"/>
      <c r="K1837" s="25" t="n"/>
      <c r="L1837" s="27">
        <f>IF(D1837="","",MIN(INT(H1837/J1837),I1837))</f>
        <v/>
      </c>
      <c r="M1837" s="27">
        <f>IF(D1837="","",INT((H1837-L1837*J1837)/J1837))</f>
        <v/>
      </c>
      <c r="N1837" s="27">
        <f>IF(D1837="","",INT((I1837-L1837)/J1837))</f>
        <v/>
      </c>
      <c r="O1837" s="27">
        <f>IF(D1837="","",H1837-L1837*J1837-M1837*J1837)</f>
        <v/>
      </c>
      <c r="P1837" s="27">
        <f>IF(D1837="","",I1837-L1837-N1837*J1837)</f>
        <v/>
      </c>
      <c r="Q1837" s="27">
        <f>IF(D1837="","",IF(AND(O1837&gt;0,P1837&gt;0),IF(O1837+P1837&lt;=J1837,1,2),IF(O1837+P1837&gt;0,1,0)))</f>
        <v/>
      </c>
      <c r="R1837" s="27">
        <f>IF(D1837="","",L1837+M1837+N1837+Q1837)</f>
        <v/>
      </c>
      <c r="S1837" s="27">
        <f>IF(D1837="","",SUMIFS('3_Package_List'!$H$2:$H$5001,'3_Package_List'!$E$2:$E$5001,C1837,'3_Package_List'!$G$2:$G$5001,D1837))</f>
        <v/>
      </c>
      <c r="T1837" s="27">
        <f>IF(D1837="","",SUMIFS('3_Package_List'!$J$2:$J$5001,'3_Package_List'!$E$2:$E$5001,C1837,'3_Package_List'!$G$2:$G$5001,D1837))</f>
        <v/>
      </c>
      <c r="U1837" s="27">
        <f>IF(D1837="","",COUNTIFS('3_Package_List'!$E$2:$E$5001,C1837,'3_Package_List'!$G$2:$G$5001,D1837))</f>
        <v/>
      </c>
      <c r="V1837" s="27">
        <f>IF(D1837="","",IF(U1837=0,"Not listed yet",IF(AND(S1837=H1837,T1837=I1837,U1837=R1837),"OK","Mismatch")))</f>
        <v/>
      </c>
    </row>
    <row r="1838">
      <c r="A1838" s="25" t="n"/>
      <c r="B1838" s="25" t="n"/>
      <c r="C1838" s="26" t="n"/>
      <c r="D1838" s="26" t="n"/>
      <c r="E1838" s="26" t="n"/>
      <c r="F1838" s="26" t="n"/>
      <c r="G1838" s="25" t="n"/>
      <c r="H1838" s="25" t="n"/>
      <c r="I1838" s="25" t="n"/>
      <c r="J1838" s="25" t="n"/>
      <c r="K1838" s="25" t="n"/>
      <c r="L1838" s="27">
        <f>IF(D1838="","",MIN(INT(H1838/J1838),I1838))</f>
        <v/>
      </c>
      <c r="M1838" s="27">
        <f>IF(D1838="","",INT((H1838-L1838*J1838)/J1838))</f>
        <v/>
      </c>
      <c r="N1838" s="27">
        <f>IF(D1838="","",INT((I1838-L1838)/J1838))</f>
        <v/>
      </c>
      <c r="O1838" s="27">
        <f>IF(D1838="","",H1838-L1838*J1838-M1838*J1838)</f>
        <v/>
      </c>
      <c r="P1838" s="27">
        <f>IF(D1838="","",I1838-L1838-N1838*J1838)</f>
        <v/>
      </c>
      <c r="Q1838" s="27">
        <f>IF(D1838="","",IF(AND(O1838&gt;0,P1838&gt;0),IF(O1838+P1838&lt;=J1838,1,2),IF(O1838+P1838&gt;0,1,0)))</f>
        <v/>
      </c>
      <c r="R1838" s="27">
        <f>IF(D1838="","",L1838+M1838+N1838+Q1838)</f>
        <v/>
      </c>
      <c r="S1838" s="27">
        <f>IF(D1838="","",SUMIFS('3_Package_List'!$H$2:$H$5001,'3_Package_List'!$E$2:$E$5001,C1838,'3_Package_List'!$G$2:$G$5001,D1838))</f>
        <v/>
      </c>
      <c r="T1838" s="27">
        <f>IF(D1838="","",SUMIFS('3_Package_List'!$J$2:$J$5001,'3_Package_List'!$E$2:$E$5001,C1838,'3_Package_List'!$G$2:$G$5001,D1838))</f>
        <v/>
      </c>
      <c r="U1838" s="27">
        <f>IF(D1838="","",COUNTIFS('3_Package_List'!$E$2:$E$5001,C1838,'3_Package_List'!$G$2:$G$5001,D1838))</f>
        <v/>
      </c>
      <c r="V1838" s="27">
        <f>IF(D1838="","",IF(U1838=0,"Not listed yet",IF(AND(S1838=H1838,T1838=I1838,U1838=R1838),"OK","Mismatch")))</f>
        <v/>
      </c>
    </row>
    <row r="1839">
      <c r="A1839" s="25" t="n"/>
      <c r="B1839" s="25" t="n"/>
      <c r="C1839" s="26" t="n"/>
      <c r="D1839" s="26" t="n"/>
      <c r="E1839" s="26" t="n"/>
      <c r="F1839" s="26" t="n"/>
      <c r="G1839" s="25" t="n"/>
      <c r="H1839" s="25" t="n"/>
      <c r="I1839" s="25" t="n"/>
      <c r="J1839" s="25" t="n"/>
      <c r="K1839" s="25" t="n"/>
      <c r="L1839" s="27">
        <f>IF(D1839="","",MIN(INT(H1839/J1839),I1839))</f>
        <v/>
      </c>
      <c r="M1839" s="27">
        <f>IF(D1839="","",INT((H1839-L1839*J1839)/J1839))</f>
        <v/>
      </c>
      <c r="N1839" s="27">
        <f>IF(D1839="","",INT((I1839-L1839)/J1839))</f>
        <v/>
      </c>
      <c r="O1839" s="27">
        <f>IF(D1839="","",H1839-L1839*J1839-M1839*J1839)</f>
        <v/>
      </c>
      <c r="P1839" s="27">
        <f>IF(D1839="","",I1839-L1839-N1839*J1839)</f>
        <v/>
      </c>
      <c r="Q1839" s="27">
        <f>IF(D1839="","",IF(AND(O1839&gt;0,P1839&gt;0),IF(O1839+P1839&lt;=J1839,1,2),IF(O1839+P1839&gt;0,1,0)))</f>
        <v/>
      </c>
      <c r="R1839" s="27">
        <f>IF(D1839="","",L1839+M1839+N1839+Q1839)</f>
        <v/>
      </c>
      <c r="S1839" s="27">
        <f>IF(D1839="","",SUMIFS('3_Package_List'!$H$2:$H$5001,'3_Package_List'!$E$2:$E$5001,C1839,'3_Package_List'!$G$2:$G$5001,D1839))</f>
        <v/>
      </c>
      <c r="T1839" s="27">
        <f>IF(D1839="","",SUMIFS('3_Package_List'!$J$2:$J$5001,'3_Package_List'!$E$2:$E$5001,C1839,'3_Package_List'!$G$2:$G$5001,D1839))</f>
        <v/>
      </c>
      <c r="U1839" s="27">
        <f>IF(D1839="","",COUNTIFS('3_Package_List'!$E$2:$E$5001,C1839,'3_Package_List'!$G$2:$G$5001,D1839))</f>
        <v/>
      </c>
      <c r="V1839" s="27">
        <f>IF(D1839="","",IF(U1839=0,"Not listed yet",IF(AND(S1839=H1839,T1839=I1839,U1839=R1839),"OK","Mismatch")))</f>
        <v/>
      </c>
    </row>
    <row r="1840">
      <c r="A1840" s="25" t="n"/>
      <c r="B1840" s="25" t="n"/>
      <c r="C1840" s="26" t="n"/>
      <c r="D1840" s="26" t="n"/>
      <c r="E1840" s="26" t="n"/>
      <c r="F1840" s="26" t="n"/>
      <c r="G1840" s="25" t="n"/>
      <c r="H1840" s="25" t="n"/>
      <c r="I1840" s="25" t="n"/>
      <c r="J1840" s="25" t="n"/>
      <c r="K1840" s="25" t="n"/>
      <c r="L1840" s="27">
        <f>IF(D1840="","",MIN(INT(H1840/J1840),I1840))</f>
        <v/>
      </c>
      <c r="M1840" s="27">
        <f>IF(D1840="","",INT((H1840-L1840*J1840)/J1840))</f>
        <v/>
      </c>
      <c r="N1840" s="27">
        <f>IF(D1840="","",INT((I1840-L1840)/J1840))</f>
        <v/>
      </c>
      <c r="O1840" s="27">
        <f>IF(D1840="","",H1840-L1840*J1840-M1840*J1840)</f>
        <v/>
      </c>
      <c r="P1840" s="27">
        <f>IF(D1840="","",I1840-L1840-N1840*J1840)</f>
        <v/>
      </c>
      <c r="Q1840" s="27">
        <f>IF(D1840="","",IF(AND(O1840&gt;0,P1840&gt;0),IF(O1840+P1840&lt;=J1840,1,2),IF(O1840+P1840&gt;0,1,0)))</f>
        <v/>
      </c>
      <c r="R1840" s="27">
        <f>IF(D1840="","",L1840+M1840+N1840+Q1840)</f>
        <v/>
      </c>
      <c r="S1840" s="27">
        <f>IF(D1840="","",SUMIFS('3_Package_List'!$H$2:$H$5001,'3_Package_List'!$E$2:$E$5001,C1840,'3_Package_List'!$G$2:$G$5001,D1840))</f>
        <v/>
      </c>
      <c r="T1840" s="27">
        <f>IF(D1840="","",SUMIFS('3_Package_List'!$J$2:$J$5001,'3_Package_List'!$E$2:$E$5001,C1840,'3_Package_List'!$G$2:$G$5001,D1840))</f>
        <v/>
      </c>
      <c r="U1840" s="27">
        <f>IF(D1840="","",COUNTIFS('3_Package_List'!$E$2:$E$5001,C1840,'3_Package_List'!$G$2:$G$5001,D1840))</f>
        <v/>
      </c>
      <c r="V1840" s="27">
        <f>IF(D1840="","",IF(U1840=0,"Not listed yet",IF(AND(S1840=H1840,T1840=I1840,U1840=R1840),"OK","Mismatch")))</f>
        <v/>
      </c>
    </row>
    <row r="1841">
      <c r="A1841" s="25" t="n"/>
      <c r="B1841" s="25" t="n"/>
      <c r="C1841" s="26" t="n"/>
      <c r="D1841" s="26" t="n"/>
      <c r="E1841" s="26" t="n"/>
      <c r="F1841" s="26" t="n"/>
      <c r="G1841" s="25" t="n"/>
      <c r="H1841" s="25" t="n"/>
      <c r="I1841" s="25" t="n"/>
      <c r="J1841" s="25" t="n"/>
      <c r="K1841" s="25" t="n"/>
      <c r="L1841" s="27">
        <f>IF(D1841="","",MIN(INT(H1841/J1841),I1841))</f>
        <v/>
      </c>
      <c r="M1841" s="27">
        <f>IF(D1841="","",INT((H1841-L1841*J1841)/J1841))</f>
        <v/>
      </c>
      <c r="N1841" s="27">
        <f>IF(D1841="","",INT((I1841-L1841)/J1841))</f>
        <v/>
      </c>
      <c r="O1841" s="27">
        <f>IF(D1841="","",H1841-L1841*J1841-M1841*J1841)</f>
        <v/>
      </c>
      <c r="P1841" s="27">
        <f>IF(D1841="","",I1841-L1841-N1841*J1841)</f>
        <v/>
      </c>
      <c r="Q1841" s="27">
        <f>IF(D1841="","",IF(AND(O1841&gt;0,P1841&gt;0),IF(O1841+P1841&lt;=J1841,1,2),IF(O1841+P1841&gt;0,1,0)))</f>
        <v/>
      </c>
      <c r="R1841" s="27">
        <f>IF(D1841="","",L1841+M1841+N1841+Q1841)</f>
        <v/>
      </c>
      <c r="S1841" s="27">
        <f>IF(D1841="","",SUMIFS('3_Package_List'!$H$2:$H$5001,'3_Package_List'!$E$2:$E$5001,C1841,'3_Package_List'!$G$2:$G$5001,D1841))</f>
        <v/>
      </c>
      <c r="T1841" s="27">
        <f>IF(D1841="","",SUMIFS('3_Package_List'!$J$2:$J$5001,'3_Package_List'!$E$2:$E$5001,C1841,'3_Package_List'!$G$2:$G$5001,D1841))</f>
        <v/>
      </c>
      <c r="U1841" s="27">
        <f>IF(D1841="","",COUNTIFS('3_Package_List'!$E$2:$E$5001,C1841,'3_Package_List'!$G$2:$G$5001,D1841))</f>
        <v/>
      </c>
      <c r="V1841" s="27">
        <f>IF(D1841="","",IF(U1841=0,"Not listed yet",IF(AND(S1841=H1841,T1841=I1841,U1841=R1841),"OK","Mismatch")))</f>
        <v/>
      </c>
    </row>
    <row r="1842">
      <c r="A1842" s="25" t="n"/>
      <c r="B1842" s="25" t="n"/>
      <c r="C1842" s="26" t="n"/>
      <c r="D1842" s="26" t="n"/>
      <c r="E1842" s="26" t="n"/>
      <c r="F1842" s="26" t="n"/>
      <c r="G1842" s="25" t="n"/>
      <c r="H1842" s="25" t="n"/>
      <c r="I1842" s="25" t="n"/>
      <c r="J1842" s="25" t="n"/>
      <c r="K1842" s="25" t="n"/>
      <c r="L1842" s="27">
        <f>IF(D1842="","",MIN(INT(H1842/J1842),I1842))</f>
        <v/>
      </c>
      <c r="M1842" s="27">
        <f>IF(D1842="","",INT((H1842-L1842*J1842)/J1842))</f>
        <v/>
      </c>
      <c r="N1842" s="27">
        <f>IF(D1842="","",INT((I1842-L1842)/J1842))</f>
        <v/>
      </c>
      <c r="O1842" s="27">
        <f>IF(D1842="","",H1842-L1842*J1842-M1842*J1842)</f>
        <v/>
      </c>
      <c r="P1842" s="27">
        <f>IF(D1842="","",I1842-L1842-N1842*J1842)</f>
        <v/>
      </c>
      <c r="Q1842" s="27">
        <f>IF(D1842="","",IF(AND(O1842&gt;0,P1842&gt;0),IF(O1842+P1842&lt;=J1842,1,2),IF(O1842+P1842&gt;0,1,0)))</f>
        <v/>
      </c>
      <c r="R1842" s="27">
        <f>IF(D1842="","",L1842+M1842+N1842+Q1842)</f>
        <v/>
      </c>
      <c r="S1842" s="27">
        <f>IF(D1842="","",SUMIFS('3_Package_List'!$H$2:$H$5001,'3_Package_List'!$E$2:$E$5001,C1842,'3_Package_List'!$G$2:$G$5001,D1842))</f>
        <v/>
      </c>
      <c r="T1842" s="27">
        <f>IF(D1842="","",SUMIFS('3_Package_List'!$J$2:$J$5001,'3_Package_List'!$E$2:$E$5001,C1842,'3_Package_List'!$G$2:$G$5001,D1842))</f>
        <v/>
      </c>
      <c r="U1842" s="27">
        <f>IF(D1842="","",COUNTIFS('3_Package_List'!$E$2:$E$5001,C1842,'3_Package_List'!$G$2:$G$5001,D1842))</f>
        <v/>
      </c>
      <c r="V1842" s="27">
        <f>IF(D1842="","",IF(U1842=0,"Not listed yet",IF(AND(S1842=H1842,T1842=I1842,U1842=R1842),"OK","Mismatch")))</f>
        <v/>
      </c>
    </row>
    <row r="1843">
      <c r="A1843" s="25" t="n"/>
      <c r="B1843" s="25" t="n"/>
      <c r="C1843" s="26" t="n"/>
      <c r="D1843" s="26" t="n"/>
      <c r="E1843" s="26" t="n"/>
      <c r="F1843" s="26" t="n"/>
      <c r="G1843" s="25" t="n"/>
      <c r="H1843" s="25" t="n"/>
      <c r="I1843" s="25" t="n"/>
      <c r="J1843" s="25" t="n"/>
      <c r="K1843" s="25" t="n"/>
      <c r="L1843" s="27">
        <f>IF(D1843="","",MIN(INT(H1843/J1843),I1843))</f>
        <v/>
      </c>
      <c r="M1843" s="27">
        <f>IF(D1843="","",INT((H1843-L1843*J1843)/J1843))</f>
        <v/>
      </c>
      <c r="N1843" s="27">
        <f>IF(D1843="","",INT((I1843-L1843)/J1843))</f>
        <v/>
      </c>
      <c r="O1843" s="27">
        <f>IF(D1843="","",H1843-L1843*J1843-M1843*J1843)</f>
        <v/>
      </c>
      <c r="P1843" s="27">
        <f>IF(D1843="","",I1843-L1843-N1843*J1843)</f>
        <v/>
      </c>
      <c r="Q1843" s="27">
        <f>IF(D1843="","",IF(AND(O1843&gt;0,P1843&gt;0),IF(O1843+P1843&lt;=J1843,1,2),IF(O1843+P1843&gt;0,1,0)))</f>
        <v/>
      </c>
      <c r="R1843" s="27">
        <f>IF(D1843="","",L1843+M1843+N1843+Q1843)</f>
        <v/>
      </c>
      <c r="S1843" s="27">
        <f>IF(D1843="","",SUMIFS('3_Package_List'!$H$2:$H$5001,'3_Package_List'!$E$2:$E$5001,C1843,'3_Package_List'!$G$2:$G$5001,D1843))</f>
        <v/>
      </c>
      <c r="T1843" s="27">
        <f>IF(D1843="","",SUMIFS('3_Package_List'!$J$2:$J$5001,'3_Package_List'!$E$2:$E$5001,C1843,'3_Package_List'!$G$2:$G$5001,D1843))</f>
        <v/>
      </c>
      <c r="U1843" s="27">
        <f>IF(D1843="","",COUNTIFS('3_Package_List'!$E$2:$E$5001,C1843,'3_Package_List'!$G$2:$G$5001,D1843))</f>
        <v/>
      </c>
      <c r="V1843" s="27">
        <f>IF(D1843="","",IF(U1843=0,"Not listed yet",IF(AND(S1843=H1843,T1843=I1843,U1843=R1843),"OK","Mismatch")))</f>
        <v/>
      </c>
    </row>
    <row r="1844">
      <c r="A1844" s="25" t="n"/>
      <c r="B1844" s="25" t="n"/>
      <c r="C1844" s="26" t="n"/>
      <c r="D1844" s="26" t="n"/>
      <c r="E1844" s="26" t="n"/>
      <c r="F1844" s="26" t="n"/>
      <c r="G1844" s="25" t="n"/>
      <c r="H1844" s="25" t="n"/>
      <c r="I1844" s="25" t="n"/>
      <c r="J1844" s="25" t="n"/>
      <c r="K1844" s="25" t="n"/>
      <c r="L1844" s="27">
        <f>IF(D1844="","",MIN(INT(H1844/J1844),I1844))</f>
        <v/>
      </c>
      <c r="M1844" s="27">
        <f>IF(D1844="","",INT((H1844-L1844*J1844)/J1844))</f>
        <v/>
      </c>
      <c r="N1844" s="27">
        <f>IF(D1844="","",INT((I1844-L1844)/J1844))</f>
        <v/>
      </c>
      <c r="O1844" s="27">
        <f>IF(D1844="","",H1844-L1844*J1844-M1844*J1844)</f>
        <v/>
      </c>
      <c r="P1844" s="27">
        <f>IF(D1844="","",I1844-L1844-N1844*J1844)</f>
        <v/>
      </c>
      <c r="Q1844" s="27">
        <f>IF(D1844="","",IF(AND(O1844&gt;0,P1844&gt;0),IF(O1844+P1844&lt;=J1844,1,2),IF(O1844+P1844&gt;0,1,0)))</f>
        <v/>
      </c>
      <c r="R1844" s="27">
        <f>IF(D1844="","",L1844+M1844+N1844+Q1844)</f>
        <v/>
      </c>
      <c r="S1844" s="27">
        <f>IF(D1844="","",SUMIFS('3_Package_List'!$H$2:$H$5001,'3_Package_List'!$E$2:$E$5001,C1844,'3_Package_List'!$G$2:$G$5001,D1844))</f>
        <v/>
      </c>
      <c r="T1844" s="27">
        <f>IF(D1844="","",SUMIFS('3_Package_List'!$J$2:$J$5001,'3_Package_List'!$E$2:$E$5001,C1844,'3_Package_List'!$G$2:$G$5001,D1844))</f>
        <v/>
      </c>
      <c r="U1844" s="27">
        <f>IF(D1844="","",COUNTIFS('3_Package_List'!$E$2:$E$5001,C1844,'3_Package_List'!$G$2:$G$5001,D1844))</f>
        <v/>
      </c>
      <c r="V1844" s="27">
        <f>IF(D1844="","",IF(U1844=0,"Not listed yet",IF(AND(S1844=H1844,T1844=I1844,U1844=R1844),"OK","Mismatch")))</f>
        <v/>
      </c>
    </row>
    <row r="1845">
      <c r="A1845" s="25" t="n"/>
      <c r="B1845" s="25" t="n"/>
      <c r="C1845" s="26" t="n"/>
      <c r="D1845" s="26" t="n"/>
      <c r="E1845" s="26" t="n"/>
      <c r="F1845" s="26" t="n"/>
      <c r="G1845" s="25" t="n"/>
      <c r="H1845" s="25" t="n"/>
      <c r="I1845" s="25" t="n"/>
      <c r="J1845" s="25" t="n"/>
      <c r="K1845" s="25" t="n"/>
      <c r="L1845" s="27">
        <f>IF(D1845="","",MIN(INT(H1845/J1845),I1845))</f>
        <v/>
      </c>
      <c r="M1845" s="27">
        <f>IF(D1845="","",INT((H1845-L1845*J1845)/J1845))</f>
        <v/>
      </c>
      <c r="N1845" s="27">
        <f>IF(D1845="","",INT((I1845-L1845)/J1845))</f>
        <v/>
      </c>
      <c r="O1845" s="27">
        <f>IF(D1845="","",H1845-L1845*J1845-M1845*J1845)</f>
        <v/>
      </c>
      <c r="P1845" s="27">
        <f>IF(D1845="","",I1845-L1845-N1845*J1845)</f>
        <v/>
      </c>
      <c r="Q1845" s="27">
        <f>IF(D1845="","",IF(AND(O1845&gt;0,P1845&gt;0),IF(O1845+P1845&lt;=J1845,1,2),IF(O1845+P1845&gt;0,1,0)))</f>
        <v/>
      </c>
      <c r="R1845" s="27">
        <f>IF(D1845="","",L1845+M1845+N1845+Q1845)</f>
        <v/>
      </c>
      <c r="S1845" s="27">
        <f>IF(D1845="","",SUMIFS('3_Package_List'!$H$2:$H$5001,'3_Package_List'!$E$2:$E$5001,C1845,'3_Package_List'!$G$2:$G$5001,D1845))</f>
        <v/>
      </c>
      <c r="T1845" s="27">
        <f>IF(D1845="","",SUMIFS('3_Package_List'!$J$2:$J$5001,'3_Package_List'!$E$2:$E$5001,C1845,'3_Package_List'!$G$2:$G$5001,D1845))</f>
        <v/>
      </c>
      <c r="U1845" s="27">
        <f>IF(D1845="","",COUNTIFS('3_Package_List'!$E$2:$E$5001,C1845,'3_Package_List'!$G$2:$G$5001,D1845))</f>
        <v/>
      </c>
      <c r="V1845" s="27">
        <f>IF(D1845="","",IF(U1845=0,"Not listed yet",IF(AND(S1845=H1845,T1845=I1845,U1845=R1845),"OK","Mismatch")))</f>
        <v/>
      </c>
    </row>
    <row r="1846">
      <c r="A1846" s="25" t="n"/>
      <c r="B1846" s="25" t="n"/>
      <c r="C1846" s="26" t="n"/>
      <c r="D1846" s="26" t="n"/>
      <c r="E1846" s="26" t="n"/>
      <c r="F1846" s="26" t="n"/>
      <c r="G1846" s="25" t="n"/>
      <c r="H1846" s="25" t="n"/>
      <c r="I1846" s="25" t="n"/>
      <c r="J1846" s="25" t="n"/>
      <c r="K1846" s="25" t="n"/>
      <c r="L1846" s="27">
        <f>IF(D1846="","",MIN(INT(H1846/J1846),I1846))</f>
        <v/>
      </c>
      <c r="M1846" s="27">
        <f>IF(D1846="","",INT((H1846-L1846*J1846)/J1846))</f>
        <v/>
      </c>
      <c r="N1846" s="27">
        <f>IF(D1846="","",INT((I1846-L1846)/J1846))</f>
        <v/>
      </c>
      <c r="O1846" s="27">
        <f>IF(D1846="","",H1846-L1846*J1846-M1846*J1846)</f>
        <v/>
      </c>
      <c r="P1846" s="27">
        <f>IF(D1846="","",I1846-L1846-N1846*J1846)</f>
        <v/>
      </c>
      <c r="Q1846" s="27">
        <f>IF(D1846="","",IF(AND(O1846&gt;0,P1846&gt;0),IF(O1846+P1846&lt;=J1846,1,2),IF(O1846+P1846&gt;0,1,0)))</f>
        <v/>
      </c>
      <c r="R1846" s="27">
        <f>IF(D1846="","",L1846+M1846+N1846+Q1846)</f>
        <v/>
      </c>
      <c r="S1846" s="27">
        <f>IF(D1846="","",SUMIFS('3_Package_List'!$H$2:$H$5001,'3_Package_List'!$E$2:$E$5001,C1846,'3_Package_List'!$G$2:$G$5001,D1846))</f>
        <v/>
      </c>
      <c r="T1846" s="27">
        <f>IF(D1846="","",SUMIFS('3_Package_List'!$J$2:$J$5001,'3_Package_List'!$E$2:$E$5001,C1846,'3_Package_List'!$G$2:$G$5001,D1846))</f>
        <v/>
      </c>
      <c r="U1846" s="27">
        <f>IF(D1846="","",COUNTIFS('3_Package_List'!$E$2:$E$5001,C1846,'3_Package_List'!$G$2:$G$5001,D1846))</f>
        <v/>
      </c>
      <c r="V1846" s="27">
        <f>IF(D1846="","",IF(U1846=0,"Not listed yet",IF(AND(S1846=H1846,T1846=I1846,U1846=R1846),"OK","Mismatch")))</f>
        <v/>
      </c>
    </row>
    <row r="1847">
      <c r="A1847" s="25" t="n"/>
      <c r="B1847" s="25" t="n"/>
      <c r="C1847" s="26" t="n"/>
      <c r="D1847" s="26" t="n"/>
      <c r="E1847" s="26" t="n"/>
      <c r="F1847" s="26" t="n"/>
      <c r="G1847" s="25" t="n"/>
      <c r="H1847" s="25" t="n"/>
      <c r="I1847" s="25" t="n"/>
      <c r="J1847" s="25" t="n"/>
      <c r="K1847" s="25" t="n"/>
      <c r="L1847" s="27">
        <f>IF(D1847="","",MIN(INT(H1847/J1847),I1847))</f>
        <v/>
      </c>
      <c r="M1847" s="27">
        <f>IF(D1847="","",INT((H1847-L1847*J1847)/J1847))</f>
        <v/>
      </c>
      <c r="N1847" s="27">
        <f>IF(D1847="","",INT((I1847-L1847)/J1847))</f>
        <v/>
      </c>
      <c r="O1847" s="27">
        <f>IF(D1847="","",H1847-L1847*J1847-M1847*J1847)</f>
        <v/>
      </c>
      <c r="P1847" s="27">
        <f>IF(D1847="","",I1847-L1847-N1847*J1847)</f>
        <v/>
      </c>
      <c r="Q1847" s="27">
        <f>IF(D1847="","",IF(AND(O1847&gt;0,P1847&gt;0),IF(O1847+P1847&lt;=J1847,1,2),IF(O1847+P1847&gt;0,1,0)))</f>
        <v/>
      </c>
      <c r="R1847" s="27">
        <f>IF(D1847="","",L1847+M1847+N1847+Q1847)</f>
        <v/>
      </c>
      <c r="S1847" s="27">
        <f>IF(D1847="","",SUMIFS('3_Package_List'!$H$2:$H$5001,'3_Package_List'!$E$2:$E$5001,C1847,'3_Package_List'!$G$2:$G$5001,D1847))</f>
        <v/>
      </c>
      <c r="T1847" s="27">
        <f>IF(D1847="","",SUMIFS('3_Package_List'!$J$2:$J$5001,'3_Package_List'!$E$2:$E$5001,C1847,'3_Package_List'!$G$2:$G$5001,D1847))</f>
        <v/>
      </c>
      <c r="U1847" s="27">
        <f>IF(D1847="","",COUNTIFS('3_Package_List'!$E$2:$E$5001,C1847,'3_Package_List'!$G$2:$G$5001,D1847))</f>
        <v/>
      </c>
      <c r="V1847" s="27">
        <f>IF(D1847="","",IF(U1847=0,"Not listed yet",IF(AND(S1847=H1847,T1847=I1847,U1847=R1847),"OK","Mismatch")))</f>
        <v/>
      </c>
    </row>
    <row r="1848">
      <c r="A1848" s="25" t="n"/>
      <c r="B1848" s="25" t="n"/>
      <c r="C1848" s="26" t="n"/>
      <c r="D1848" s="26" t="n"/>
      <c r="E1848" s="26" t="n"/>
      <c r="F1848" s="26" t="n"/>
      <c r="G1848" s="25" t="n"/>
      <c r="H1848" s="25" t="n"/>
      <c r="I1848" s="25" t="n"/>
      <c r="J1848" s="25" t="n"/>
      <c r="K1848" s="25" t="n"/>
      <c r="L1848" s="27">
        <f>IF(D1848="","",MIN(INT(H1848/J1848),I1848))</f>
        <v/>
      </c>
      <c r="M1848" s="27">
        <f>IF(D1848="","",INT((H1848-L1848*J1848)/J1848))</f>
        <v/>
      </c>
      <c r="N1848" s="27">
        <f>IF(D1848="","",INT((I1848-L1848)/J1848))</f>
        <v/>
      </c>
      <c r="O1848" s="27">
        <f>IF(D1848="","",H1848-L1848*J1848-M1848*J1848)</f>
        <v/>
      </c>
      <c r="P1848" s="27">
        <f>IF(D1848="","",I1848-L1848-N1848*J1848)</f>
        <v/>
      </c>
      <c r="Q1848" s="27">
        <f>IF(D1848="","",IF(AND(O1848&gt;0,P1848&gt;0),IF(O1848+P1848&lt;=J1848,1,2),IF(O1848+P1848&gt;0,1,0)))</f>
        <v/>
      </c>
      <c r="R1848" s="27">
        <f>IF(D1848="","",L1848+M1848+N1848+Q1848)</f>
        <v/>
      </c>
      <c r="S1848" s="27">
        <f>IF(D1848="","",SUMIFS('3_Package_List'!$H$2:$H$5001,'3_Package_List'!$E$2:$E$5001,C1848,'3_Package_List'!$G$2:$G$5001,D1848))</f>
        <v/>
      </c>
      <c r="T1848" s="27">
        <f>IF(D1848="","",SUMIFS('3_Package_List'!$J$2:$J$5001,'3_Package_List'!$E$2:$E$5001,C1848,'3_Package_List'!$G$2:$G$5001,D1848))</f>
        <v/>
      </c>
      <c r="U1848" s="27">
        <f>IF(D1848="","",COUNTIFS('3_Package_List'!$E$2:$E$5001,C1848,'3_Package_List'!$G$2:$G$5001,D1848))</f>
        <v/>
      </c>
      <c r="V1848" s="27">
        <f>IF(D1848="","",IF(U1848=0,"Not listed yet",IF(AND(S1848=H1848,T1848=I1848,U1848=R1848),"OK","Mismatch")))</f>
        <v/>
      </c>
    </row>
    <row r="1849">
      <c r="A1849" s="25" t="n"/>
      <c r="B1849" s="25" t="n"/>
      <c r="C1849" s="26" t="n"/>
      <c r="D1849" s="26" t="n"/>
      <c r="E1849" s="26" t="n"/>
      <c r="F1849" s="26" t="n"/>
      <c r="G1849" s="25" t="n"/>
      <c r="H1849" s="25" t="n"/>
      <c r="I1849" s="25" t="n"/>
      <c r="J1849" s="25" t="n"/>
      <c r="K1849" s="25" t="n"/>
      <c r="L1849" s="27">
        <f>IF(D1849="","",MIN(INT(H1849/J1849),I1849))</f>
        <v/>
      </c>
      <c r="M1849" s="27">
        <f>IF(D1849="","",INT((H1849-L1849*J1849)/J1849))</f>
        <v/>
      </c>
      <c r="N1849" s="27">
        <f>IF(D1849="","",INT((I1849-L1849)/J1849))</f>
        <v/>
      </c>
      <c r="O1849" s="27">
        <f>IF(D1849="","",H1849-L1849*J1849-M1849*J1849)</f>
        <v/>
      </c>
      <c r="P1849" s="27">
        <f>IF(D1849="","",I1849-L1849-N1849*J1849)</f>
        <v/>
      </c>
      <c r="Q1849" s="27">
        <f>IF(D1849="","",IF(AND(O1849&gt;0,P1849&gt;0),IF(O1849+P1849&lt;=J1849,1,2),IF(O1849+P1849&gt;0,1,0)))</f>
        <v/>
      </c>
      <c r="R1849" s="27">
        <f>IF(D1849="","",L1849+M1849+N1849+Q1849)</f>
        <v/>
      </c>
      <c r="S1849" s="27">
        <f>IF(D1849="","",SUMIFS('3_Package_List'!$H$2:$H$5001,'3_Package_List'!$E$2:$E$5001,C1849,'3_Package_List'!$G$2:$G$5001,D1849))</f>
        <v/>
      </c>
      <c r="T1849" s="27">
        <f>IF(D1849="","",SUMIFS('3_Package_List'!$J$2:$J$5001,'3_Package_List'!$E$2:$E$5001,C1849,'3_Package_List'!$G$2:$G$5001,D1849))</f>
        <v/>
      </c>
      <c r="U1849" s="27">
        <f>IF(D1849="","",COUNTIFS('3_Package_List'!$E$2:$E$5001,C1849,'3_Package_List'!$G$2:$G$5001,D1849))</f>
        <v/>
      </c>
      <c r="V1849" s="27">
        <f>IF(D1849="","",IF(U1849=0,"Not listed yet",IF(AND(S1849=H1849,T1849=I1849,U1849=R1849),"OK","Mismatch")))</f>
        <v/>
      </c>
    </row>
    <row r="1850">
      <c r="A1850" s="25" t="n"/>
      <c r="B1850" s="25" t="n"/>
      <c r="C1850" s="26" t="n"/>
      <c r="D1850" s="26" t="n"/>
      <c r="E1850" s="26" t="n"/>
      <c r="F1850" s="26" t="n"/>
      <c r="G1850" s="25" t="n"/>
      <c r="H1850" s="25" t="n"/>
      <c r="I1850" s="25" t="n"/>
      <c r="J1850" s="25" t="n"/>
      <c r="K1850" s="25" t="n"/>
      <c r="L1850" s="27">
        <f>IF(D1850="","",MIN(INT(H1850/J1850),I1850))</f>
        <v/>
      </c>
      <c r="M1850" s="27">
        <f>IF(D1850="","",INT((H1850-L1850*J1850)/J1850))</f>
        <v/>
      </c>
      <c r="N1850" s="27">
        <f>IF(D1850="","",INT((I1850-L1850)/J1850))</f>
        <v/>
      </c>
      <c r="O1850" s="27">
        <f>IF(D1850="","",H1850-L1850*J1850-M1850*J1850)</f>
        <v/>
      </c>
      <c r="P1850" s="27">
        <f>IF(D1850="","",I1850-L1850-N1850*J1850)</f>
        <v/>
      </c>
      <c r="Q1850" s="27">
        <f>IF(D1850="","",IF(AND(O1850&gt;0,P1850&gt;0),IF(O1850+P1850&lt;=J1850,1,2),IF(O1850+P1850&gt;0,1,0)))</f>
        <v/>
      </c>
      <c r="R1850" s="27">
        <f>IF(D1850="","",L1850+M1850+N1850+Q1850)</f>
        <v/>
      </c>
      <c r="S1850" s="27">
        <f>IF(D1850="","",SUMIFS('3_Package_List'!$H$2:$H$5001,'3_Package_List'!$E$2:$E$5001,C1850,'3_Package_List'!$G$2:$G$5001,D1850))</f>
        <v/>
      </c>
      <c r="T1850" s="27">
        <f>IF(D1850="","",SUMIFS('3_Package_List'!$J$2:$J$5001,'3_Package_List'!$E$2:$E$5001,C1850,'3_Package_List'!$G$2:$G$5001,D1850))</f>
        <v/>
      </c>
      <c r="U1850" s="27">
        <f>IF(D1850="","",COUNTIFS('3_Package_List'!$E$2:$E$5001,C1850,'3_Package_List'!$G$2:$G$5001,D1850))</f>
        <v/>
      </c>
      <c r="V1850" s="27">
        <f>IF(D1850="","",IF(U1850=0,"Not listed yet",IF(AND(S1850=H1850,T1850=I1850,U1850=R1850),"OK","Mismatch")))</f>
        <v/>
      </c>
    </row>
    <row r="1851">
      <c r="A1851" s="25" t="n"/>
      <c r="B1851" s="25" t="n"/>
      <c r="C1851" s="26" t="n"/>
      <c r="D1851" s="26" t="n"/>
      <c r="E1851" s="26" t="n"/>
      <c r="F1851" s="26" t="n"/>
      <c r="G1851" s="25" t="n"/>
      <c r="H1851" s="25" t="n"/>
      <c r="I1851" s="25" t="n"/>
      <c r="J1851" s="25" t="n"/>
      <c r="K1851" s="25" t="n"/>
      <c r="L1851" s="27">
        <f>IF(D1851="","",MIN(INT(H1851/J1851),I1851))</f>
        <v/>
      </c>
      <c r="M1851" s="27">
        <f>IF(D1851="","",INT((H1851-L1851*J1851)/J1851))</f>
        <v/>
      </c>
      <c r="N1851" s="27">
        <f>IF(D1851="","",INT((I1851-L1851)/J1851))</f>
        <v/>
      </c>
      <c r="O1851" s="27">
        <f>IF(D1851="","",H1851-L1851*J1851-M1851*J1851)</f>
        <v/>
      </c>
      <c r="P1851" s="27">
        <f>IF(D1851="","",I1851-L1851-N1851*J1851)</f>
        <v/>
      </c>
      <c r="Q1851" s="27">
        <f>IF(D1851="","",IF(AND(O1851&gt;0,P1851&gt;0),IF(O1851+P1851&lt;=J1851,1,2),IF(O1851+P1851&gt;0,1,0)))</f>
        <v/>
      </c>
      <c r="R1851" s="27">
        <f>IF(D1851="","",L1851+M1851+N1851+Q1851)</f>
        <v/>
      </c>
      <c r="S1851" s="27">
        <f>IF(D1851="","",SUMIFS('3_Package_List'!$H$2:$H$5001,'3_Package_List'!$E$2:$E$5001,C1851,'3_Package_List'!$G$2:$G$5001,D1851))</f>
        <v/>
      </c>
      <c r="T1851" s="27">
        <f>IF(D1851="","",SUMIFS('3_Package_List'!$J$2:$J$5001,'3_Package_List'!$E$2:$E$5001,C1851,'3_Package_List'!$G$2:$G$5001,D1851))</f>
        <v/>
      </c>
      <c r="U1851" s="27">
        <f>IF(D1851="","",COUNTIFS('3_Package_List'!$E$2:$E$5001,C1851,'3_Package_List'!$G$2:$G$5001,D1851))</f>
        <v/>
      </c>
      <c r="V1851" s="27">
        <f>IF(D1851="","",IF(U1851=0,"Not listed yet",IF(AND(S1851=H1851,T1851=I1851,U1851=R1851),"OK","Mismatch")))</f>
        <v/>
      </c>
    </row>
    <row r="1852">
      <c r="A1852" s="25" t="n"/>
      <c r="B1852" s="25" t="n"/>
      <c r="C1852" s="26" t="n"/>
      <c r="D1852" s="26" t="n"/>
      <c r="E1852" s="26" t="n"/>
      <c r="F1852" s="26" t="n"/>
      <c r="G1852" s="25" t="n"/>
      <c r="H1852" s="25" t="n"/>
      <c r="I1852" s="25" t="n"/>
      <c r="J1852" s="25" t="n"/>
      <c r="K1852" s="25" t="n"/>
      <c r="L1852" s="27">
        <f>IF(D1852="","",MIN(INT(H1852/J1852),I1852))</f>
        <v/>
      </c>
      <c r="M1852" s="27">
        <f>IF(D1852="","",INT((H1852-L1852*J1852)/J1852))</f>
        <v/>
      </c>
      <c r="N1852" s="27">
        <f>IF(D1852="","",INT((I1852-L1852)/J1852))</f>
        <v/>
      </c>
      <c r="O1852" s="27">
        <f>IF(D1852="","",H1852-L1852*J1852-M1852*J1852)</f>
        <v/>
      </c>
      <c r="P1852" s="27">
        <f>IF(D1852="","",I1852-L1852-N1852*J1852)</f>
        <v/>
      </c>
      <c r="Q1852" s="27">
        <f>IF(D1852="","",IF(AND(O1852&gt;0,P1852&gt;0),IF(O1852+P1852&lt;=J1852,1,2),IF(O1852+P1852&gt;0,1,0)))</f>
        <v/>
      </c>
      <c r="R1852" s="27">
        <f>IF(D1852="","",L1852+M1852+N1852+Q1852)</f>
        <v/>
      </c>
      <c r="S1852" s="27">
        <f>IF(D1852="","",SUMIFS('3_Package_List'!$H$2:$H$5001,'3_Package_List'!$E$2:$E$5001,C1852,'3_Package_List'!$G$2:$G$5001,D1852))</f>
        <v/>
      </c>
      <c r="T1852" s="27">
        <f>IF(D1852="","",SUMIFS('3_Package_List'!$J$2:$J$5001,'3_Package_List'!$E$2:$E$5001,C1852,'3_Package_List'!$G$2:$G$5001,D1852))</f>
        <v/>
      </c>
      <c r="U1852" s="27">
        <f>IF(D1852="","",COUNTIFS('3_Package_List'!$E$2:$E$5001,C1852,'3_Package_List'!$G$2:$G$5001,D1852))</f>
        <v/>
      </c>
      <c r="V1852" s="27">
        <f>IF(D1852="","",IF(U1852=0,"Not listed yet",IF(AND(S1852=H1852,T1852=I1852,U1852=R1852),"OK","Mismatch")))</f>
        <v/>
      </c>
    </row>
    <row r="1853">
      <c r="A1853" s="25" t="n"/>
      <c r="B1853" s="25" t="n"/>
      <c r="C1853" s="26" t="n"/>
      <c r="D1853" s="26" t="n"/>
      <c r="E1853" s="26" t="n"/>
      <c r="F1853" s="26" t="n"/>
      <c r="G1853" s="25" t="n"/>
      <c r="H1853" s="25" t="n"/>
      <c r="I1853" s="25" t="n"/>
      <c r="J1853" s="25" t="n"/>
      <c r="K1853" s="25" t="n"/>
      <c r="L1853" s="27">
        <f>IF(D1853="","",MIN(INT(H1853/J1853),I1853))</f>
        <v/>
      </c>
      <c r="M1853" s="27">
        <f>IF(D1853="","",INT((H1853-L1853*J1853)/J1853))</f>
        <v/>
      </c>
      <c r="N1853" s="27">
        <f>IF(D1853="","",INT((I1853-L1853)/J1853))</f>
        <v/>
      </c>
      <c r="O1853" s="27">
        <f>IF(D1853="","",H1853-L1853*J1853-M1853*J1853)</f>
        <v/>
      </c>
      <c r="P1853" s="27">
        <f>IF(D1853="","",I1853-L1853-N1853*J1853)</f>
        <v/>
      </c>
      <c r="Q1853" s="27">
        <f>IF(D1853="","",IF(AND(O1853&gt;0,P1853&gt;0),IF(O1853+P1853&lt;=J1853,1,2),IF(O1853+P1853&gt;0,1,0)))</f>
        <v/>
      </c>
      <c r="R1853" s="27">
        <f>IF(D1853="","",L1853+M1853+N1853+Q1853)</f>
        <v/>
      </c>
      <c r="S1853" s="27">
        <f>IF(D1853="","",SUMIFS('3_Package_List'!$H$2:$H$5001,'3_Package_List'!$E$2:$E$5001,C1853,'3_Package_List'!$G$2:$G$5001,D1853))</f>
        <v/>
      </c>
      <c r="T1853" s="27">
        <f>IF(D1853="","",SUMIFS('3_Package_List'!$J$2:$J$5001,'3_Package_List'!$E$2:$E$5001,C1853,'3_Package_List'!$G$2:$G$5001,D1853))</f>
        <v/>
      </c>
      <c r="U1853" s="27">
        <f>IF(D1853="","",COUNTIFS('3_Package_List'!$E$2:$E$5001,C1853,'3_Package_List'!$G$2:$G$5001,D1853))</f>
        <v/>
      </c>
      <c r="V1853" s="27">
        <f>IF(D1853="","",IF(U1853=0,"Not listed yet",IF(AND(S1853=H1853,T1853=I1853,U1853=R1853),"OK","Mismatch")))</f>
        <v/>
      </c>
    </row>
    <row r="1854">
      <c r="A1854" s="25" t="n"/>
      <c r="B1854" s="25" t="n"/>
      <c r="C1854" s="26" t="n"/>
      <c r="D1854" s="26" t="n"/>
      <c r="E1854" s="26" t="n"/>
      <c r="F1854" s="26" t="n"/>
      <c r="G1854" s="25" t="n"/>
      <c r="H1854" s="25" t="n"/>
      <c r="I1854" s="25" t="n"/>
      <c r="J1854" s="25" t="n"/>
      <c r="K1854" s="25" t="n"/>
      <c r="L1854" s="27">
        <f>IF(D1854="","",MIN(INT(H1854/J1854),I1854))</f>
        <v/>
      </c>
      <c r="M1854" s="27">
        <f>IF(D1854="","",INT((H1854-L1854*J1854)/J1854))</f>
        <v/>
      </c>
      <c r="N1854" s="27">
        <f>IF(D1854="","",INT((I1854-L1854)/J1854))</f>
        <v/>
      </c>
      <c r="O1854" s="27">
        <f>IF(D1854="","",H1854-L1854*J1854-M1854*J1854)</f>
        <v/>
      </c>
      <c r="P1854" s="27">
        <f>IF(D1854="","",I1854-L1854-N1854*J1854)</f>
        <v/>
      </c>
      <c r="Q1854" s="27">
        <f>IF(D1854="","",IF(AND(O1854&gt;0,P1854&gt;0),IF(O1854+P1854&lt;=J1854,1,2),IF(O1854+P1854&gt;0,1,0)))</f>
        <v/>
      </c>
      <c r="R1854" s="27">
        <f>IF(D1854="","",L1854+M1854+N1854+Q1854)</f>
        <v/>
      </c>
      <c r="S1854" s="27">
        <f>IF(D1854="","",SUMIFS('3_Package_List'!$H$2:$H$5001,'3_Package_List'!$E$2:$E$5001,C1854,'3_Package_List'!$G$2:$G$5001,D1854))</f>
        <v/>
      </c>
      <c r="T1854" s="27">
        <f>IF(D1854="","",SUMIFS('3_Package_List'!$J$2:$J$5001,'3_Package_List'!$E$2:$E$5001,C1854,'3_Package_List'!$G$2:$G$5001,D1854))</f>
        <v/>
      </c>
      <c r="U1854" s="27">
        <f>IF(D1854="","",COUNTIFS('3_Package_List'!$E$2:$E$5001,C1854,'3_Package_List'!$G$2:$G$5001,D1854))</f>
        <v/>
      </c>
      <c r="V1854" s="27">
        <f>IF(D1854="","",IF(U1854=0,"Not listed yet",IF(AND(S1854=H1854,T1854=I1854,U1854=R1854),"OK","Mismatch")))</f>
        <v/>
      </c>
    </row>
    <row r="1855">
      <c r="A1855" s="25" t="n"/>
      <c r="B1855" s="25" t="n"/>
      <c r="C1855" s="26" t="n"/>
      <c r="D1855" s="26" t="n"/>
      <c r="E1855" s="26" t="n"/>
      <c r="F1855" s="26" t="n"/>
      <c r="G1855" s="25" t="n"/>
      <c r="H1855" s="25" t="n"/>
      <c r="I1855" s="25" t="n"/>
      <c r="J1855" s="25" t="n"/>
      <c r="K1855" s="25" t="n"/>
      <c r="L1855" s="27">
        <f>IF(D1855="","",MIN(INT(H1855/J1855),I1855))</f>
        <v/>
      </c>
      <c r="M1855" s="27">
        <f>IF(D1855="","",INT((H1855-L1855*J1855)/J1855))</f>
        <v/>
      </c>
      <c r="N1855" s="27">
        <f>IF(D1855="","",INT((I1855-L1855)/J1855))</f>
        <v/>
      </c>
      <c r="O1855" s="27">
        <f>IF(D1855="","",H1855-L1855*J1855-M1855*J1855)</f>
        <v/>
      </c>
      <c r="P1855" s="27">
        <f>IF(D1855="","",I1855-L1855-N1855*J1855)</f>
        <v/>
      </c>
      <c r="Q1855" s="27">
        <f>IF(D1855="","",IF(AND(O1855&gt;0,P1855&gt;0),IF(O1855+P1855&lt;=J1855,1,2),IF(O1855+P1855&gt;0,1,0)))</f>
        <v/>
      </c>
      <c r="R1855" s="27">
        <f>IF(D1855="","",L1855+M1855+N1855+Q1855)</f>
        <v/>
      </c>
      <c r="S1855" s="27">
        <f>IF(D1855="","",SUMIFS('3_Package_List'!$H$2:$H$5001,'3_Package_List'!$E$2:$E$5001,C1855,'3_Package_List'!$G$2:$G$5001,D1855))</f>
        <v/>
      </c>
      <c r="T1855" s="27">
        <f>IF(D1855="","",SUMIFS('3_Package_List'!$J$2:$J$5001,'3_Package_List'!$E$2:$E$5001,C1855,'3_Package_List'!$G$2:$G$5001,D1855))</f>
        <v/>
      </c>
      <c r="U1855" s="27">
        <f>IF(D1855="","",COUNTIFS('3_Package_List'!$E$2:$E$5001,C1855,'3_Package_List'!$G$2:$G$5001,D1855))</f>
        <v/>
      </c>
      <c r="V1855" s="27">
        <f>IF(D1855="","",IF(U1855=0,"Not listed yet",IF(AND(S1855=H1855,T1855=I1855,U1855=R1855),"OK","Mismatch")))</f>
        <v/>
      </c>
    </row>
    <row r="1856">
      <c r="A1856" s="25" t="n"/>
      <c r="B1856" s="25" t="n"/>
      <c r="C1856" s="26" t="n"/>
      <c r="D1856" s="26" t="n"/>
      <c r="E1856" s="26" t="n"/>
      <c r="F1856" s="26" t="n"/>
      <c r="G1856" s="25" t="n"/>
      <c r="H1856" s="25" t="n"/>
      <c r="I1856" s="25" t="n"/>
      <c r="J1856" s="25" t="n"/>
      <c r="K1856" s="25" t="n"/>
      <c r="L1856" s="27">
        <f>IF(D1856="","",MIN(INT(H1856/J1856),I1856))</f>
        <v/>
      </c>
      <c r="M1856" s="27">
        <f>IF(D1856="","",INT((H1856-L1856*J1856)/J1856))</f>
        <v/>
      </c>
      <c r="N1856" s="27">
        <f>IF(D1856="","",INT((I1856-L1856)/J1856))</f>
        <v/>
      </c>
      <c r="O1856" s="27">
        <f>IF(D1856="","",H1856-L1856*J1856-M1856*J1856)</f>
        <v/>
      </c>
      <c r="P1856" s="27">
        <f>IF(D1856="","",I1856-L1856-N1856*J1856)</f>
        <v/>
      </c>
      <c r="Q1856" s="27">
        <f>IF(D1856="","",IF(AND(O1856&gt;0,P1856&gt;0),IF(O1856+P1856&lt;=J1856,1,2),IF(O1856+P1856&gt;0,1,0)))</f>
        <v/>
      </c>
      <c r="R1856" s="27">
        <f>IF(D1856="","",L1856+M1856+N1856+Q1856)</f>
        <v/>
      </c>
      <c r="S1856" s="27">
        <f>IF(D1856="","",SUMIFS('3_Package_List'!$H$2:$H$5001,'3_Package_List'!$E$2:$E$5001,C1856,'3_Package_List'!$G$2:$G$5001,D1856))</f>
        <v/>
      </c>
      <c r="T1856" s="27">
        <f>IF(D1856="","",SUMIFS('3_Package_List'!$J$2:$J$5001,'3_Package_List'!$E$2:$E$5001,C1856,'3_Package_List'!$G$2:$G$5001,D1856))</f>
        <v/>
      </c>
      <c r="U1856" s="27">
        <f>IF(D1856="","",COUNTIFS('3_Package_List'!$E$2:$E$5001,C1856,'3_Package_List'!$G$2:$G$5001,D1856))</f>
        <v/>
      </c>
      <c r="V1856" s="27">
        <f>IF(D1856="","",IF(U1856=0,"Not listed yet",IF(AND(S1856=H1856,T1856=I1856,U1856=R1856),"OK","Mismatch")))</f>
        <v/>
      </c>
    </row>
    <row r="1857">
      <c r="A1857" s="25" t="n"/>
      <c r="B1857" s="25" t="n"/>
      <c r="C1857" s="26" t="n"/>
      <c r="D1857" s="26" t="n"/>
      <c r="E1857" s="26" t="n"/>
      <c r="F1857" s="26" t="n"/>
      <c r="G1857" s="25" t="n"/>
      <c r="H1857" s="25" t="n"/>
      <c r="I1857" s="25" t="n"/>
      <c r="J1857" s="25" t="n"/>
      <c r="K1857" s="25" t="n"/>
      <c r="L1857" s="27">
        <f>IF(D1857="","",MIN(INT(H1857/J1857),I1857))</f>
        <v/>
      </c>
      <c r="M1857" s="27">
        <f>IF(D1857="","",INT((H1857-L1857*J1857)/J1857))</f>
        <v/>
      </c>
      <c r="N1857" s="27">
        <f>IF(D1857="","",INT((I1857-L1857)/J1857))</f>
        <v/>
      </c>
      <c r="O1857" s="27">
        <f>IF(D1857="","",H1857-L1857*J1857-M1857*J1857)</f>
        <v/>
      </c>
      <c r="P1857" s="27">
        <f>IF(D1857="","",I1857-L1857-N1857*J1857)</f>
        <v/>
      </c>
      <c r="Q1857" s="27">
        <f>IF(D1857="","",IF(AND(O1857&gt;0,P1857&gt;0),IF(O1857+P1857&lt;=J1857,1,2),IF(O1857+P1857&gt;0,1,0)))</f>
        <v/>
      </c>
      <c r="R1857" s="27">
        <f>IF(D1857="","",L1857+M1857+N1857+Q1857)</f>
        <v/>
      </c>
      <c r="S1857" s="27">
        <f>IF(D1857="","",SUMIFS('3_Package_List'!$H$2:$H$5001,'3_Package_List'!$E$2:$E$5001,C1857,'3_Package_List'!$G$2:$G$5001,D1857))</f>
        <v/>
      </c>
      <c r="T1857" s="27">
        <f>IF(D1857="","",SUMIFS('3_Package_List'!$J$2:$J$5001,'3_Package_List'!$E$2:$E$5001,C1857,'3_Package_List'!$G$2:$G$5001,D1857))</f>
        <v/>
      </c>
      <c r="U1857" s="27">
        <f>IF(D1857="","",COUNTIFS('3_Package_List'!$E$2:$E$5001,C1857,'3_Package_List'!$G$2:$G$5001,D1857))</f>
        <v/>
      </c>
      <c r="V1857" s="27">
        <f>IF(D1857="","",IF(U1857=0,"Not listed yet",IF(AND(S1857=H1857,T1857=I1857,U1857=R1857),"OK","Mismatch")))</f>
        <v/>
      </c>
    </row>
    <row r="1858">
      <c r="A1858" s="25" t="n"/>
      <c r="B1858" s="25" t="n"/>
      <c r="C1858" s="26" t="n"/>
      <c r="D1858" s="26" t="n"/>
      <c r="E1858" s="26" t="n"/>
      <c r="F1858" s="26" t="n"/>
      <c r="G1858" s="25" t="n"/>
      <c r="H1858" s="25" t="n"/>
      <c r="I1858" s="25" t="n"/>
      <c r="J1858" s="25" t="n"/>
      <c r="K1858" s="25" t="n"/>
      <c r="L1858" s="27">
        <f>IF(D1858="","",MIN(INT(H1858/J1858),I1858))</f>
        <v/>
      </c>
      <c r="M1858" s="27">
        <f>IF(D1858="","",INT((H1858-L1858*J1858)/J1858))</f>
        <v/>
      </c>
      <c r="N1858" s="27">
        <f>IF(D1858="","",INT((I1858-L1858)/J1858))</f>
        <v/>
      </c>
      <c r="O1858" s="27">
        <f>IF(D1858="","",H1858-L1858*J1858-M1858*J1858)</f>
        <v/>
      </c>
      <c r="P1858" s="27">
        <f>IF(D1858="","",I1858-L1858-N1858*J1858)</f>
        <v/>
      </c>
      <c r="Q1858" s="27">
        <f>IF(D1858="","",IF(AND(O1858&gt;0,P1858&gt;0),IF(O1858+P1858&lt;=J1858,1,2),IF(O1858+P1858&gt;0,1,0)))</f>
        <v/>
      </c>
      <c r="R1858" s="27">
        <f>IF(D1858="","",L1858+M1858+N1858+Q1858)</f>
        <v/>
      </c>
      <c r="S1858" s="27">
        <f>IF(D1858="","",SUMIFS('3_Package_List'!$H$2:$H$5001,'3_Package_List'!$E$2:$E$5001,C1858,'3_Package_List'!$G$2:$G$5001,D1858))</f>
        <v/>
      </c>
      <c r="T1858" s="27">
        <f>IF(D1858="","",SUMIFS('3_Package_List'!$J$2:$J$5001,'3_Package_List'!$E$2:$E$5001,C1858,'3_Package_List'!$G$2:$G$5001,D1858))</f>
        <v/>
      </c>
      <c r="U1858" s="27">
        <f>IF(D1858="","",COUNTIFS('3_Package_List'!$E$2:$E$5001,C1858,'3_Package_List'!$G$2:$G$5001,D1858))</f>
        <v/>
      </c>
      <c r="V1858" s="27">
        <f>IF(D1858="","",IF(U1858=0,"Not listed yet",IF(AND(S1858=H1858,T1858=I1858,U1858=R1858),"OK","Mismatch")))</f>
        <v/>
      </c>
    </row>
    <row r="1859">
      <c r="A1859" s="25" t="n"/>
      <c r="B1859" s="25" t="n"/>
      <c r="C1859" s="26" t="n"/>
      <c r="D1859" s="26" t="n"/>
      <c r="E1859" s="26" t="n"/>
      <c r="F1859" s="26" t="n"/>
      <c r="G1859" s="25" t="n"/>
      <c r="H1859" s="25" t="n"/>
      <c r="I1859" s="25" t="n"/>
      <c r="J1859" s="25" t="n"/>
      <c r="K1859" s="25" t="n"/>
      <c r="L1859" s="27">
        <f>IF(D1859="","",MIN(INT(H1859/J1859),I1859))</f>
        <v/>
      </c>
      <c r="M1859" s="27">
        <f>IF(D1859="","",INT((H1859-L1859*J1859)/J1859))</f>
        <v/>
      </c>
      <c r="N1859" s="27">
        <f>IF(D1859="","",INT((I1859-L1859)/J1859))</f>
        <v/>
      </c>
      <c r="O1859" s="27">
        <f>IF(D1859="","",H1859-L1859*J1859-M1859*J1859)</f>
        <v/>
      </c>
      <c r="P1859" s="27">
        <f>IF(D1859="","",I1859-L1859-N1859*J1859)</f>
        <v/>
      </c>
      <c r="Q1859" s="27">
        <f>IF(D1859="","",IF(AND(O1859&gt;0,P1859&gt;0),IF(O1859+P1859&lt;=J1859,1,2),IF(O1859+P1859&gt;0,1,0)))</f>
        <v/>
      </c>
      <c r="R1859" s="27">
        <f>IF(D1859="","",L1859+M1859+N1859+Q1859)</f>
        <v/>
      </c>
      <c r="S1859" s="27">
        <f>IF(D1859="","",SUMIFS('3_Package_List'!$H$2:$H$5001,'3_Package_List'!$E$2:$E$5001,C1859,'3_Package_List'!$G$2:$G$5001,D1859))</f>
        <v/>
      </c>
      <c r="T1859" s="27">
        <f>IF(D1859="","",SUMIFS('3_Package_List'!$J$2:$J$5001,'3_Package_List'!$E$2:$E$5001,C1859,'3_Package_List'!$G$2:$G$5001,D1859))</f>
        <v/>
      </c>
      <c r="U1859" s="27">
        <f>IF(D1859="","",COUNTIFS('3_Package_List'!$E$2:$E$5001,C1859,'3_Package_List'!$G$2:$G$5001,D1859))</f>
        <v/>
      </c>
      <c r="V1859" s="27">
        <f>IF(D1859="","",IF(U1859=0,"Not listed yet",IF(AND(S1859=H1859,T1859=I1859,U1859=R1859),"OK","Mismatch")))</f>
        <v/>
      </c>
    </row>
    <row r="1860">
      <c r="A1860" s="25" t="n"/>
      <c r="B1860" s="25" t="n"/>
      <c r="C1860" s="26" t="n"/>
      <c r="D1860" s="26" t="n"/>
      <c r="E1860" s="26" t="n"/>
      <c r="F1860" s="26" t="n"/>
      <c r="G1860" s="25" t="n"/>
      <c r="H1860" s="25" t="n"/>
      <c r="I1860" s="25" t="n"/>
      <c r="J1860" s="25" t="n"/>
      <c r="K1860" s="25" t="n"/>
      <c r="L1860" s="27">
        <f>IF(D1860="","",MIN(INT(H1860/J1860),I1860))</f>
        <v/>
      </c>
      <c r="M1860" s="27">
        <f>IF(D1860="","",INT((H1860-L1860*J1860)/J1860))</f>
        <v/>
      </c>
      <c r="N1860" s="27">
        <f>IF(D1860="","",INT((I1860-L1860)/J1860))</f>
        <v/>
      </c>
      <c r="O1860" s="27">
        <f>IF(D1860="","",H1860-L1860*J1860-M1860*J1860)</f>
        <v/>
      </c>
      <c r="P1860" s="27">
        <f>IF(D1860="","",I1860-L1860-N1860*J1860)</f>
        <v/>
      </c>
      <c r="Q1860" s="27">
        <f>IF(D1860="","",IF(AND(O1860&gt;0,P1860&gt;0),IF(O1860+P1860&lt;=J1860,1,2),IF(O1860+P1860&gt;0,1,0)))</f>
        <v/>
      </c>
      <c r="R1860" s="27">
        <f>IF(D1860="","",L1860+M1860+N1860+Q1860)</f>
        <v/>
      </c>
      <c r="S1860" s="27">
        <f>IF(D1860="","",SUMIFS('3_Package_List'!$H$2:$H$5001,'3_Package_List'!$E$2:$E$5001,C1860,'3_Package_List'!$G$2:$G$5001,D1860))</f>
        <v/>
      </c>
      <c r="T1860" s="27">
        <f>IF(D1860="","",SUMIFS('3_Package_List'!$J$2:$J$5001,'3_Package_List'!$E$2:$E$5001,C1860,'3_Package_List'!$G$2:$G$5001,D1860))</f>
        <v/>
      </c>
      <c r="U1860" s="27">
        <f>IF(D1860="","",COUNTIFS('3_Package_List'!$E$2:$E$5001,C1860,'3_Package_List'!$G$2:$G$5001,D1860))</f>
        <v/>
      </c>
      <c r="V1860" s="27">
        <f>IF(D1860="","",IF(U1860=0,"Not listed yet",IF(AND(S1860=H1860,T1860=I1860,U1860=R1860),"OK","Mismatch")))</f>
        <v/>
      </c>
    </row>
    <row r="1861">
      <c r="A1861" s="25" t="n"/>
      <c r="B1861" s="25" t="n"/>
      <c r="C1861" s="26" t="n"/>
      <c r="D1861" s="26" t="n"/>
      <c r="E1861" s="26" t="n"/>
      <c r="F1861" s="26" t="n"/>
      <c r="G1861" s="25" t="n"/>
      <c r="H1861" s="25" t="n"/>
      <c r="I1861" s="25" t="n"/>
      <c r="J1861" s="25" t="n"/>
      <c r="K1861" s="25" t="n"/>
      <c r="L1861" s="27">
        <f>IF(D1861="","",MIN(INT(H1861/J1861),I1861))</f>
        <v/>
      </c>
      <c r="M1861" s="27">
        <f>IF(D1861="","",INT((H1861-L1861*J1861)/J1861))</f>
        <v/>
      </c>
      <c r="N1861" s="27">
        <f>IF(D1861="","",INT((I1861-L1861)/J1861))</f>
        <v/>
      </c>
      <c r="O1861" s="27">
        <f>IF(D1861="","",H1861-L1861*J1861-M1861*J1861)</f>
        <v/>
      </c>
      <c r="P1861" s="27">
        <f>IF(D1861="","",I1861-L1861-N1861*J1861)</f>
        <v/>
      </c>
      <c r="Q1861" s="27">
        <f>IF(D1861="","",IF(AND(O1861&gt;0,P1861&gt;0),IF(O1861+P1861&lt;=J1861,1,2),IF(O1861+P1861&gt;0,1,0)))</f>
        <v/>
      </c>
      <c r="R1861" s="27">
        <f>IF(D1861="","",L1861+M1861+N1861+Q1861)</f>
        <v/>
      </c>
      <c r="S1861" s="27">
        <f>IF(D1861="","",SUMIFS('3_Package_List'!$H$2:$H$5001,'3_Package_List'!$E$2:$E$5001,C1861,'3_Package_List'!$G$2:$G$5001,D1861))</f>
        <v/>
      </c>
      <c r="T1861" s="27">
        <f>IF(D1861="","",SUMIFS('3_Package_List'!$J$2:$J$5001,'3_Package_List'!$E$2:$E$5001,C1861,'3_Package_List'!$G$2:$G$5001,D1861))</f>
        <v/>
      </c>
      <c r="U1861" s="27">
        <f>IF(D1861="","",COUNTIFS('3_Package_List'!$E$2:$E$5001,C1861,'3_Package_List'!$G$2:$G$5001,D1861))</f>
        <v/>
      </c>
      <c r="V1861" s="27">
        <f>IF(D1861="","",IF(U1861=0,"Not listed yet",IF(AND(S1861=H1861,T1861=I1861,U1861=R1861),"OK","Mismatch")))</f>
        <v/>
      </c>
    </row>
    <row r="1862">
      <c r="A1862" s="25" t="n"/>
      <c r="B1862" s="25" t="n"/>
      <c r="C1862" s="26" t="n"/>
      <c r="D1862" s="26" t="n"/>
      <c r="E1862" s="26" t="n"/>
      <c r="F1862" s="26" t="n"/>
      <c r="G1862" s="25" t="n"/>
      <c r="H1862" s="25" t="n"/>
      <c r="I1862" s="25" t="n"/>
      <c r="J1862" s="25" t="n"/>
      <c r="K1862" s="25" t="n"/>
      <c r="L1862" s="27">
        <f>IF(D1862="","",MIN(INT(H1862/J1862),I1862))</f>
        <v/>
      </c>
      <c r="M1862" s="27">
        <f>IF(D1862="","",INT((H1862-L1862*J1862)/J1862))</f>
        <v/>
      </c>
      <c r="N1862" s="27">
        <f>IF(D1862="","",INT((I1862-L1862)/J1862))</f>
        <v/>
      </c>
      <c r="O1862" s="27">
        <f>IF(D1862="","",H1862-L1862*J1862-M1862*J1862)</f>
        <v/>
      </c>
      <c r="P1862" s="27">
        <f>IF(D1862="","",I1862-L1862-N1862*J1862)</f>
        <v/>
      </c>
      <c r="Q1862" s="27">
        <f>IF(D1862="","",IF(AND(O1862&gt;0,P1862&gt;0),IF(O1862+P1862&lt;=J1862,1,2),IF(O1862+P1862&gt;0,1,0)))</f>
        <v/>
      </c>
      <c r="R1862" s="27">
        <f>IF(D1862="","",L1862+M1862+N1862+Q1862)</f>
        <v/>
      </c>
      <c r="S1862" s="27">
        <f>IF(D1862="","",SUMIFS('3_Package_List'!$H$2:$H$5001,'3_Package_List'!$E$2:$E$5001,C1862,'3_Package_List'!$G$2:$G$5001,D1862))</f>
        <v/>
      </c>
      <c r="T1862" s="27">
        <f>IF(D1862="","",SUMIFS('3_Package_List'!$J$2:$J$5001,'3_Package_List'!$E$2:$E$5001,C1862,'3_Package_List'!$G$2:$G$5001,D1862))</f>
        <v/>
      </c>
      <c r="U1862" s="27">
        <f>IF(D1862="","",COUNTIFS('3_Package_List'!$E$2:$E$5001,C1862,'3_Package_List'!$G$2:$G$5001,D1862))</f>
        <v/>
      </c>
      <c r="V1862" s="27">
        <f>IF(D1862="","",IF(U1862=0,"Not listed yet",IF(AND(S1862=H1862,T1862=I1862,U1862=R1862),"OK","Mismatch")))</f>
        <v/>
      </c>
    </row>
    <row r="1863">
      <c r="A1863" s="25" t="n"/>
      <c r="B1863" s="25" t="n"/>
      <c r="C1863" s="26" t="n"/>
      <c r="D1863" s="26" t="n"/>
      <c r="E1863" s="26" t="n"/>
      <c r="F1863" s="26" t="n"/>
      <c r="G1863" s="25" t="n"/>
      <c r="H1863" s="25" t="n"/>
      <c r="I1863" s="25" t="n"/>
      <c r="J1863" s="25" t="n"/>
      <c r="K1863" s="25" t="n"/>
      <c r="L1863" s="27">
        <f>IF(D1863="","",MIN(INT(H1863/J1863),I1863))</f>
        <v/>
      </c>
      <c r="M1863" s="27">
        <f>IF(D1863="","",INT((H1863-L1863*J1863)/J1863))</f>
        <v/>
      </c>
      <c r="N1863" s="27">
        <f>IF(D1863="","",INT((I1863-L1863)/J1863))</f>
        <v/>
      </c>
      <c r="O1863" s="27">
        <f>IF(D1863="","",H1863-L1863*J1863-M1863*J1863)</f>
        <v/>
      </c>
      <c r="P1863" s="27">
        <f>IF(D1863="","",I1863-L1863-N1863*J1863)</f>
        <v/>
      </c>
      <c r="Q1863" s="27">
        <f>IF(D1863="","",IF(AND(O1863&gt;0,P1863&gt;0),IF(O1863+P1863&lt;=J1863,1,2),IF(O1863+P1863&gt;0,1,0)))</f>
        <v/>
      </c>
      <c r="R1863" s="27">
        <f>IF(D1863="","",L1863+M1863+N1863+Q1863)</f>
        <v/>
      </c>
      <c r="S1863" s="27">
        <f>IF(D1863="","",SUMIFS('3_Package_List'!$H$2:$H$5001,'3_Package_List'!$E$2:$E$5001,C1863,'3_Package_List'!$G$2:$G$5001,D1863))</f>
        <v/>
      </c>
      <c r="T1863" s="27">
        <f>IF(D1863="","",SUMIFS('3_Package_List'!$J$2:$J$5001,'3_Package_List'!$E$2:$E$5001,C1863,'3_Package_List'!$G$2:$G$5001,D1863))</f>
        <v/>
      </c>
      <c r="U1863" s="27">
        <f>IF(D1863="","",COUNTIFS('3_Package_List'!$E$2:$E$5001,C1863,'3_Package_List'!$G$2:$G$5001,D1863))</f>
        <v/>
      </c>
      <c r="V1863" s="27">
        <f>IF(D1863="","",IF(U1863=0,"Not listed yet",IF(AND(S1863=H1863,T1863=I1863,U1863=R1863),"OK","Mismatch")))</f>
        <v/>
      </c>
    </row>
    <row r="1864">
      <c r="A1864" s="25" t="n"/>
      <c r="B1864" s="25" t="n"/>
      <c r="C1864" s="26" t="n"/>
      <c r="D1864" s="26" t="n"/>
      <c r="E1864" s="26" t="n"/>
      <c r="F1864" s="26" t="n"/>
      <c r="G1864" s="25" t="n"/>
      <c r="H1864" s="25" t="n"/>
      <c r="I1864" s="25" t="n"/>
      <c r="J1864" s="25" t="n"/>
      <c r="K1864" s="25" t="n"/>
      <c r="L1864" s="27">
        <f>IF(D1864="","",MIN(INT(H1864/J1864),I1864))</f>
        <v/>
      </c>
      <c r="M1864" s="27">
        <f>IF(D1864="","",INT((H1864-L1864*J1864)/J1864))</f>
        <v/>
      </c>
      <c r="N1864" s="27">
        <f>IF(D1864="","",INT((I1864-L1864)/J1864))</f>
        <v/>
      </c>
      <c r="O1864" s="27">
        <f>IF(D1864="","",H1864-L1864*J1864-M1864*J1864)</f>
        <v/>
      </c>
      <c r="P1864" s="27">
        <f>IF(D1864="","",I1864-L1864-N1864*J1864)</f>
        <v/>
      </c>
      <c r="Q1864" s="27">
        <f>IF(D1864="","",IF(AND(O1864&gt;0,P1864&gt;0),IF(O1864+P1864&lt;=J1864,1,2),IF(O1864+P1864&gt;0,1,0)))</f>
        <v/>
      </c>
      <c r="R1864" s="27">
        <f>IF(D1864="","",L1864+M1864+N1864+Q1864)</f>
        <v/>
      </c>
      <c r="S1864" s="27">
        <f>IF(D1864="","",SUMIFS('3_Package_List'!$H$2:$H$5001,'3_Package_List'!$E$2:$E$5001,C1864,'3_Package_List'!$G$2:$G$5001,D1864))</f>
        <v/>
      </c>
      <c r="T1864" s="27">
        <f>IF(D1864="","",SUMIFS('3_Package_List'!$J$2:$J$5001,'3_Package_List'!$E$2:$E$5001,C1864,'3_Package_List'!$G$2:$G$5001,D1864))</f>
        <v/>
      </c>
      <c r="U1864" s="27">
        <f>IF(D1864="","",COUNTIFS('3_Package_List'!$E$2:$E$5001,C1864,'3_Package_List'!$G$2:$G$5001,D1864))</f>
        <v/>
      </c>
      <c r="V1864" s="27">
        <f>IF(D1864="","",IF(U1864=0,"Not listed yet",IF(AND(S1864=H1864,T1864=I1864,U1864=R1864),"OK","Mismatch")))</f>
        <v/>
      </c>
    </row>
    <row r="1865">
      <c r="A1865" s="25" t="n"/>
      <c r="B1865" s="25" t="n"/>
      <c r="C1865" s="26" t="n"/>
      <c r="D1865" s="26" t="n"/>
      <c r="E1865" s="26" t="n"/>
      <c r="F1865" s="26" t="n"/>
      <c r="G1865" s="25" t="n"/>
      <c r="H1865" s="25" t="n"/>
      <c r="I1865" s="25" t="n"/>
      <c r="J1865" s="25" t="n"/>
      <c r="K1865" s="25" t="n"/>
      <c r="L1865" s="27">
        <f>IF(D1865="","",MIN(INT(H1865/J1865),I1865))</f>
        <v/>
      </c>
      <c r="M1865" s="27">
        <f>IF(D1865="","",INT((H1865-L1865*J1865)/J1865))</f>
        <v/>
      </c>
      <c r="N1865" s="27">
        <f>IF(D1865="","",INT((I1865-L1865)/J1865))</f>
        <v/>
      </c>
      <c r="O1865" s="27">
        <f>IF(D1865="","",H1865-L1865*J1865-M1865*J1865)</f>
        <v/>
      </c>
      <c r="P1865" s="27">
        <f>IF(D1865="","",I1865-L1865-N1865*J1865)</f>
        <v/>
      </c>
      <c r="Q1865" s="27">
        <f>IF(D1865="","",IF(AND(O1865&gt;0,P1865&gt;0),IF(O1865+P1865&lt;=J1865,1,2),IF(O1865+P1865&gt;0,1,0)))</f>
        <v/>
      </c>
      <c r="R1865" s="27">
        <f>IF(D1865="","",L1865+M1865+N1865+Q1865)</f>
        <v/>
      </c>
      <c r="S1865" s="27">
        <f>IF(D1865="","",SUMIFS('3_Package_List'!$H$2:$H$5001,'3_Package_List'!$E$2:$E$5001,C1865,'3_Package_List'!$G$2:$G$5001,D1865))</f>
        <v/>
      </c>
      <c r="T1865" s="27">
        <f>IF(D1865="","",SUMIFS('3_Package_List'!$J$2:$J$5001,'3_Package_List'!$E$2:$E$5001,C1865,'3_Package_List'!$G$2:$G$5001,D1865))</f>
        <v/>
      </c>
      <c r="U1865" s="27">
        <f>IF(D1865="","",COUNTIFS('3_Package_List'!$E$2:$E$5001,C1865,'3_Package_List'!$G$2:$G$5001,D1865))</f>
        <v/>
      </c>
      <c r="V1865" s="27">
        <f>IF(D1865="","",IF(U1865=0,"Not listed yet",IF(AND(S1865=H1865,T1865=I1865,U1865=R1865),"OK","Mismatch")))</f>
        <v/>
      </c>
    </row>
    <row r="1866">
      <c r="A1866" s="25" t="n"/>
      <c r="B1866" s="25" t="n"/>
      <c r="C1866" s="26" t="n"/>
      <c r="D1866" s="26" t="n"/>
      <c r="E1866" s="26" t="n"/>
      <c r="F1866" s="26" t="n"/>
      <c r="G1866" s="25" t="n"/>
      <c r="H1866" s="25" t="n"/>
      <c r="I1866" s="25" t="n"/>
      <c r="J1866" s="25" t="n"/>
      <c r="K1866" s="25" t="n"/>
      <c r="L1866" s="27">
        <f>IF(D1866="","",MIN(INT(H1866/J1866),I1866))</f>
        <v/>
      </c>
      <c r="M1866" s="27">
        <f>IF(D1866="","",INT((H1866-L1866*J1866)/J1866))</f>
        <v/>
      </c>
      <c r="N1866" s="27">
        <f>IF(D1866="","",INT((I1866-L1866)/J1866))</f>
        <v/>
      </c>
      <c r="O1866" s="27">
        <f>IF(D1866="","",H1866-L1866*J1866-M1866*J1866)</f>
        <v/>
      </c>
      <c r="P1866" s="27">
        <f>IF(D1866="","",I1866-L1866-N1866*J1866)</f>
        <v/>
      </c>
      <c r="Q1866" s="27">
        <f>IF(D1866="","",IF(AND(O1866&gt;0,P1866&gt;0),IF(O1866+P1866&lt;=J1866,1,2),IF(O1866+P1866&gt;0,1,0)))</f>
        <v/>
      </c>
      <c r="R1866" s="27">
        <f>IF(D1866="","",L1866+M1866+N1866+Q1866)</f>
        <v/>
      </c>
      <c r="S1866" s="27">
        <f>IF(D1866="","",SUMIFS('3_Package_List'!$H$2:$H$5001,'3_Package_List'!$E$2:$E$5001,C1866,'3_Package_List'!$G$2:$G$5001,D1866))</f>
        <v/>
      </c>
      <c r="T1866" s="27">
        <f>IF(D1866="","",SUMIFS('3_Package_List'!$J$2:$J$5001,'3_Package_List'!$E$2:$E$5001,C1866,'3_Package_List'!$G$2:$G$5001,D1866))</f>
        <v/>
      </c>
      <c r="U1866" s="27">
        <f>IF(D1866="","",COUNTIFS('3_Package_List'!$E$2:$E$5001,C1866,'3_Package_List'!$G$2:$G$5001,D1866))</f>
        <v/>
      </c>
      <c r="V1866" s="27">
        <f>IF(D1866="","",IF(U1866=0,"Not listed yet",IF(AND(S1866=H1866,T1866=I1866,U1866=R1866),"OK","Mismatch")))</f>
        <v/>
      </c>
    </row>
    <row r="1867">
      <c r="A1867" s="25" t="n"/>
      <c r="B1867" s="25" t="n"/>
      <c r="C1867" s="26" t="n"/>
      <c r="D1867" s="26" t="n"/>
      <c r="E1867" s="26" t="n"/>
      <c r="F1867" s="26" t="n"/>
      <c r="G1867" s="25" t="n"/>
      <c r="H1867" s="25" t="n"/>
      <c r="I1867" s="25" t="n"/>
      <c r="J1867" s="25" t="n"/>
      <c r="K1867" s="25" t="n"/>
      <c r="L1867" s="27">
        <f>IF(D1867="","",MIN(INT(H1867/J1867),I1867))</f>
        <v/>
      </c>
      <c r="M1867" s="27">
        <f>IF(D1867="","",INT((H1867-L1867*J1867)/J1867))</f>
        <v/>
      </c>
      <c r="N1867" s="27">
        <f>IF(D1867="","",INT((I1867-L1867)/J1867))</f>
        <v/>
      </c>
      <c r="O1867" s="27">
        <f>IF(D1867="","",H1867-L1867*J1867-M1867*J1867)</f>
        <v/>
      </c>
      <c r="P1867" s="27">
        <f>IF(D1867="","",I1867-L1867-N1867*J1867)</f>
        <v/>
      </c>
      <c r="Q1867" s="27">
        <f>IF(D1867="","",IF(AND(O1867&gt;0,P1867&gt;0),IF(O1867+P1867&lt;=J1867,1,2),IF(O1867+P1867&gt;0,1,0)))</f>
        <v/>
      </c>
      <c r="R1867" s="27">
        <f>IF(D1867="","",L1867+M1867+N1867+Q1867)</f>
        <v/>
      </c>
      <c r="S1867" s="27">
        <f>IF(D1867="","",SUMIFS('3_Package_List'!$H$2:$H$5001,'3_Package_List'!$E$2:$E$5001,C1867,'3_Package_List'!$G$2:$G$5001,D1867))</f>
        <v/>
      </c>
      <c r="T1867" s="27">
        <f>IF(D1867="","",SUMIFS('3_Package_List'!$J$2:$J$5001,'3_Package_List'!$E$2:$E$5001,C1867,'3_Package_List'!$G$2:$G$5001,D1867))</f>
        <v/>
      </c>
      <c r="U1867" s="27">
        <f>IF(D1867="","",COUNTIFS('3_Package_List'!$E$2:$E$5001,C1867,'3_Package_List'!$G$2:$G$5001,D1867))</f>
        <v/>
      </c>
      <c r="V1867" s="27">
        <f>IF(D1867="","",IF(U1867=0,"Not listed yet",IF(AND(S1867=H1867,T1867=I1867,U1867=R1867),"OK","Mismatch")))</f>
        <v/>
      </c>
    </row>
    <row r="1868">
      <c r="A1868" s="25" t="n"/>
      <c r="B1868" s="25" t="n"/>
      <c r="C1868" s="26" t="n"/>
      <c r="D1868" s="26" t="n"/>
      <c r="E1868" s="26" t="n"/>
      <c r="F1868" s="26" t="n"/>
      <c r="G1868" s="25" t="n"/>
      <c r="H1868" s="25" t="n"/>
      <c r="I1868" s="25" t="n"/>
      <c r="J1868" s="25" t="n"/>
      <c r="K1868" s="25" t="n"/>
      <c r="L1868" s="27">
        <f>IF(D1868="","",MIN(INT(H1868/J1868),I1868))</f>
        <v/>
      </c>
      <c r="M1868" s="27">
        <f>IF(D1868="","",INT((H1868-L1868*J1868)/J1868))</f>
        <v/>
      </c>
      <c r="N1868" s="27">
        <f>IF(D1868="","",INT((I1868-L1868)/J1868))</f>
        <v/>
      </c>
      <c r="O1868" s="27">
        <f>IF(D1868="","",H1868-L1868*J1868-M1868*J1868)</f>
        <v/>
      </c>
      <c r="P1868" s="27">
        <f>IF(D1868="","",I1868-L1868-N1868*J1868)</f>
        <v/>
      </c>
      <c r="Q1868" s="27">
        <f>IF(D1868="","",IF(AND(O1868&gt;0,P1868&gt;0),IF(O1868+P1868&lt;=J1868,1,2),IF(O1868+P1868&gt;0,1,0)))</f>
        <v/>
      </c>
      <c r="R1868" s="27">
        <f>IF(D1868="","",L1868+M1868+N1868+Q1868)</f>
        <v/>
      </c>
      <c r="S1868" s="27">
        <f>IF(D1868="","",SUMIFS('3_Package_List'!$H$2:$H$5001,'3_Package_List'!$E$2:$E$5001,C1868,'3_Package_List'!$G$2:$G$5001,D1868))</f>
        <v/>
      </c>
      <c r="T1868" s="27">
        <f>IF(D1868="","",SUMIFS('3_Package_List'!$J$2:$J$5001,'3_Package_List'!$E$2:$E$5001,C1868,'3_Package_List'!$G$2:$G$5001,D1868))</f>
        <v/>
      </c>
      <c r="U1868" s="27">
        <f>IF(D1868="","",COUNTIFS('3_Package_List'!$E$2:$E$5001,C1868,'3_Package_List'!$G$2:$G$5001,D1868))</f>
        <v/>
      </c>
      <c r="V1868" s="27">
        <f>IF(D1868="","",IF(U1868=0,"Not listed yet",IF(AND(S1868=H1868,T1868=I1868,U1868=R1868),"OK","Mismatch")))</f>
        <v/>
      </c>
    </row>
    <row r="1869">
      <c r="A1869" s="25" t="n"/>
      <c r="B1869" s="25" t="n"/>
      <c r="C1869" s="26" t="n"/>
      <c r="D1869" s="26" t="n"/>
      <c r="E1869" s="26" t="n"/>
      <c r="F1869" s="26" t="n"/>
      <c r="G1869" s="25" t="n"/>
      <c r="H1869" s="25" t="n"/>
      <c r="I1869" s="25" t="n"/>
      <c r="J1869" s="25" t="n"/>
      <c r="K1869" s="25" t="n"/>
      <c r="L1869" s="27">
        <f>IF(D1869="","",MIN(INT(H1869/J1869),I1869))</f>
        <v/>
      </c>
      <c r="M1869" s="27">
        <f>IF(D1869="","",INT((H1869-L1869*J1869)/J1869))</f>
        <v/>
      </c>
      <c r="N1869" s="27">
        <f>IF(D1869="","",INT((I1869-L1869)/J1869))</f>
        <v/>
      </c>
      <c r="O1869" s="27">
        <f>IF(D1869="","",H1869-L1869*J1869-M1869*J1869)</f>
        <v/>
      </c>
      <c r="P1869" s="27">
        <f>IF(D1869="","",I1869-L1869-N1869*J1869)</f>
        <v/>
      </c>
      <c r="Q1869" s="27">
        <f>IF(D1869="","",IF(AND(O1869&gt;0,P1869&gt;0),IF(O1869+P1869&lt;=J1869,1,2),IF(O1869+P1869&gt;0,1,0)))</f>
        <v/>
      </c>
      <c r="R1869" s="27">
        <f>IF(D1869="","",L1869+M1869+N1869+Q1869)</f>
        <v/>
      </c>
      <c r="S1869" s="27">
        <f>IF(D1869="","",SUMIFS('3_Package_List'!$H$2:$H$5001,'3_Package_List'!$E$2:$E$5001,C1869,'3_Package_List'!$G$2:$G$5001,D1869))</f>
        <v/>
      </c>
      <c r="T1869" s="27">
        <f>IF(D1869="","",SUMIFS('3_Package_List'!$J$2:$J$5001,'3_Package_List'!$E$2:$E$5001,C1869,'3_Package_List'!$G$2:$G$5001,D1869))</f>
        <v/>
      </c>
      <c r="U1869" s="27">
        <f>IF(D1869="","",COUNTIFS('3_Package_List'!$E$2:$E$5001,C1869,'3_Package_List'!$G$2:$G$5001,D1869))</f>
        <v/>
      </c>
      <c r="V1869" s="27">
        <f>IF(D1869="","",IF(U1869=0,"Not listed yet",IF(AND(S1869=H1869,T1869=I1869,U1869=R1869),"OK","Mismatch")))</f>
        <v/>
      </c>
    </row>
    <row r="1870">
      <c r="A1870" s="25" t="n"/>
      <c r="B1870" s="25" t="n"/>
      <c r="C1870" s="26" t="n"/>
      <c r="D1870" s="26" t="n"/>
      <c r="E1870" s="26" t="n"/>
      <c r="F1870" s="26" t="n"/>
      <c r="G1870" s="25" t="n"/>
      <c r="H1870" s="25" t="n"/>
      <c r="I1870" s="25" t="n"/>
      <c r="J1870" s="25" t="n"/>
      <c r="K1870" s="25" t="n"/>
      <c r="L1870" s="27">
        <f>IF(D1870="","",MIN(INT(H1870/J1870),I1870))</f>
        <v/>
      </c>
      <c r="M1870" s="27">
        <f>IF(D1870="","",INT((H1870-L1870*J1870)/J1870))</f>
        <v/>
      </c>
      <c r="N1870" s="27">
        <f>IF(D1870="","",INT((I1870-L1870)/J1870))</f>
        <v/>
      </c>
      <c r="O1870" s="27">
        <f>IF(D1870="","",H1870-L1870*J1870-M1870*J1870)</f>
        <v/>
      </c>
      <c r="P1870" s="27">
        <f>IF(D1870="","",I1870-L1870-N1870*J1870)</f>
        <v/>
      </c>
      <c r="Q1870" s="27">
        <f>IF(D1870="","",IF(AND(O1870&gt;0,P1870&gt;0),IF(O1870+P1870&lt;=J1870,1,2),IF(O1870+P1870&gt;0,1,0)))</f>
        <v/>
      </c>
      <c r="R1870" s="27">
        <f>IF(D1870="","",L1870+M1870+N1870+Q1870)</f>
        <v/>
      </c>
      <c r="S1870" s="27">
        <f>IF(D1870="","",SUMIFS('3_Package_List'!$H$2:$H$5001,'3_Package_List'!$E$2:$E$5001,C1870,'3_Package_List'!$G$2:$G$5001,D1870))</f>
        <v/>
      </c>
      <c r="T1870" s="27">
        <f>IF(D1870="","",SUMIFS('3_Package_List'!$J$2:$J$5001,'3_Package_List'!$E$2:$E$5001,C1870,'3_Package_List'!$G$2:$G$5001,D1870))</f>
        <v/>
      </c>
      <c r="U1870" s="27">
        <f>IF(D1870="","",COUNTIFS('3_Package_List'!$E$2:$E$5001,C1870,'3_Package_List'!$G$2:$G$5001,D1870))</f>
        <v/>
      </c>
      <c r="V1870" s="27">
        <f>IF(D1870="","",IF(U1870=0,"Not listed yet",IF(AND(S1870=H1870,T1870=I1870,U1870=R1870),"OK","Mismatch")))</f>
        <v/>
      </c>
    </row>
    <row r="1871">
      <c r="A1871" s="25" t="n"/>
      <c r="B1871" s="25" t="n"/>
      <c r="C1871" s="26" t="n"/>
      <c r="D1871" s="26" t="n"/>
      <c r="E1871" s="26" t="n"/>
      <c r="F1871" s="26" t="n"/>
      <c r="G1871" s="25" t="n"/>
      <c r="H1871" s="25" t="n"/>
      <c r="I1871" s="25" t="n"/>
      <c r="J1871" s="25" t="n"/>
      <c r="K1871" s="25" t="n"/>
      <c r="L1871" s="27">
        <f>IF(D1871="","",MIN(INT(H1871/J1871),I1871))</f>
        <v/>
      </c>
      <c r="M1871" s="27">
        <f>IF(D1871="","",INT((H1871-L1871*J1871)/J1871))</f>
        <v/>
      </c>
      <c r="N1871" s="27">
        <f>IF(D1871="","",INT((I1871-L1871)/J1871))</f>
        <v/>
      </c>
      <c r="O1871" s="27">
        <f>IF(D1871="","",H1871-L1871*J1871-M1871*J1871)</f>
        <v/>
      </c>
      <c r="P1871" s="27">
        <f>IF(D1871="","",I1871-L1871-N1871*J1871)</f>
        <v/>
      </c>
      <c r="Q1871" s="27">
        <f>IF(D1871="","",IF(AND(O1871&gt;0,P1871&gt;0),IF(O1871+P1871&lt;=J1871,1,2),IF(O1871+P1871&gt;0,1,0)))</f>
        <v/>
      </c>
      <c r="R1871" s="27">
        <f>IF(D1871="","",L1871+M1871+N1871+Q1871)</f>
        <v/>
      </c>
      <c r="S1871" s="27">
        <f>IF(D1871="","",SUMIFS('3_Package_List'!$H$2:$H$5001,'3_Package_List'!$E$2:$E$5001,C1871,'3_Package_List'!$G$2:$G$5001,D1871))</f>
        <v/>
      </c>
      <c r="T1871" s="27">
        <f>IF(D1871="","",SUMIFS('3_Package_List'!$J$2:$J$5001,'3_Package_List'!$E$2:$E$5001,C1871,'3_Package_List'!$G$2:$G$5001,D1871))</f>
        <v/>
      </c>
      <c r="U1871" s="27">
        <f>IF(D1871="","",COUNTIFS('3_Package_List'!$E$2:$E$5001,C1871,'3_Package_List'!$G$2:$G$5001,D1871))</f>
        <v/>
      </c>
      <c r="V1871" s="27">
        <f>IF(D1871="","",IF(U1871=0,"Not listed yet",IF(AND(S1871=H1871,T1871=I1871,U1871=R1871),"OK","Mismatch")))</f>
        <v/>
      </c>
    </row>
    <row r="1872">
      <c r="A1872" s="25" t="n"/>
      <c r="B1872" s="25" t="n"/>
      <c r="C1872" s="26" t="n"/>
      <c r="D1872" s="26" t="n"/>
      <c r="E1872" s="26" t="n"/>
      <c r="F1872" s="26" t="n"/>
      <c r="G1872" s="25" t="n"/>
      <c r="H1872" s="25" t="n"/>
      <c r="I1872" s="25" t="n"/>
      <c r="J1872" s="25" t="n"/>
      <c r="K1872" s="25" t="n"/>
      <c r="L1872" s="27">
        <f>IF(D1872="","",MIN(INT(H1872/J1872),I1872))</f>
        <v/>
      </c>
      <c r="M1872" s="27">
        <f>IF(D1872="","",INT((H1872-L1872*J1872)/J1872))</f>
        <v/>
      </c>
      <c r="N1872" s="27">
        <f>IF(D1872="","",INT((I1872-L1872)/J1872))</f>
        <v/>
      </c>
      <c r="O1872" s="27">
        <f>IF(D1872="","",H1872-L1872*J1872-M1872*J1872)</f>
        <v/>
      </c>
      <c r="P1872" s="27">
        <f>IF(D1872="","",I1872-L1872-N1872*J1872)</f>
        <v/>
      </c>
      <c r="Q1872" s="27">
        <f>IF(D1872="","",IF(AND(O1872&gt;0,P1872&gt;0),IF(O1872+P1872&lt;=J1872,1,2),IF(O1872+P1872&gt;0,1,0)))</f>
        <v/>
      </c>
      <c r="R1872" s="27">
        <f>IF(D1872="","",L1872+M1872+N1872+Q1872)</f>
        <v/>
      </c>
      <c r="S1872" s="27">
        <f>IF(D1872="","",SUMIFS('3_Package_List'!$H$2:$H$5001,'3_Package_List'!$E$2:$E$5001,C1872,'3_Package_List'!$G$2:$G$5001,D1872))</f>
        <v/>
      </c>
      <c r="T1872" s="27">
        <f>IF(D1872="","",SUMIFS('3_Package_List'!$J$2:$J$5001,'3_Package_List'!$E$2:$E$5001,C1872,'3_Package_List'!$G$2:$G$5001,D1872))</f>
        <v/>
      </c>
      <c r="U1872" s="27">
        <f>IF(D1872="","",COUNTIFS('3_Package_List'!$E$2:$E$5001,C1872,'3_Package_List'!$G$2:$G$5001,D1872))</f>
        <v/>
      </c>
      <c r="V1872" s="27">
        <f>IF(D1872="","",IF(U1872=0,"Not listed yet",IF(AND(S1872=H1872,T1872=I1872,U1872=R1872),"OK","Mismatch")))</f>
        <v/>
      </c>
    </row>
    <row r="1873">
      <c r="A1873" s="25" t="n"/>
      <c r="B1873" s="25" t="n"/>
      <c r="C1873" s="26" t="n"/>
      <c r="D1873" s="26" t="n"/>
      <c r="E1873" s="26" t="n"/>
      <c r="F1873" s="26" t="n"/>
      <c r="G1873" s="25" t="n"/>
      <c r="H1873" s="25" t="n"/>
      <c r="I1873" s="25" t="n"/>
      <c r="J1873" s="25" t="n"/>
      <c r="K1873" s="25" t="n"/>
      <c r="L1873" s="27">
        <f>IF(D1873="","",MIN(INT(H1873/J1873),I1873))</f>
        <v/>
      </c>
      <c r="M1873" s="27">
        <f>IF(D1873="","",INT((H1873-L1873*J1873)/J1873))</f>
        <v/>
      </c>
      <c r="N1873" s="27">
        <f>IF(D1873="","",INT((I1873-L1873)/J1873))</f>
        <v/>
      </c>
      <c r="O1873" s="27">
        <f>IF(D1873="","",H1873-L1873*J1873-M1873*J1873)</f>
        <v/>
      </c>
      <c r="P1873" s="27">
        <f>IF(D1873="","",I1873-L1873-N1873*J1873)</f>
        <v/>
      </c>
      <c r="Q1873" s="27">
        <f>IF(D1873="","",IF(AND(O1873&gt;0,P1873&gt;0),IF(O1873+P1873&lt;=J1873,1,2),IF(O1873+P1873&gt;0,1,0)))</f>
        <v/>
      </c>
      <c r="R1873" s="27">
        <f>IF(D1873="","",L1873+M1873+N1873+Q1873)</f>
        <v/>
      </c>
      <c r="S1873" s="27">
        <f>IF(D1873="","",SUMIFS('3_Package_List'!$H$2:$H$5001,'3_Package_List'!$E$2:$E$5001,C1873,'3_Package_List'!$G$2:$G$5001,D1873))</f>
        <v/>
      </c>
      <c r="T1873" s="27">
        <f>IF(D1873="","",SUMIFS('3_Package_List'!$J$2:$J$5001,'3_Package_List'!$E$2:$E$5001,C1873,'3_Package_List'!$G$2:$G$5001,D1873))</f>
        <v/>
      </c>
      <c r="U1873" s="27">
        <f>IF(D1873="","",COUNTIFS('3_Package_List'!$E$2:$E$5001,C1873,'3_Package_List'!$G$2:$G$5001,D1873))</f>
        <v/>
      </c>
      <c r="V1873" s="27">
        <f>IF(D1873="","",IF(U1873=0,"Not listed yet",IF(AND(S1873=H1873,T1873=I1873,U1873=R1873),"OK","Mismatch")))</f>
        <v/>
      </c>
    </row>
    <row r="1874">
      <c r="A1874" s="25" t="n"/>
      <c r="B1874" s="25" t="n"/>
      <c r="C1874" s="26" t="n"/>
      <c r="D1874" s="26" t="n"/>
      <c r="E1874" s="26" t="n"/>
      <c r="F1874" s="26" t="n"/>
      <c r="G1874" s="25" t="n"/>
      <c r="H1874" s="25" t="n"/>
      <c r="I1874" s="25" t="n"/>
      <c r="J1874" s="25" t="n"/>
      <c r="K1874" s="25" t="n"/>
      <c r="L1874" s="27">
        <f>IF(D1874="","",MIN(INT(H1874/J1874),I1874))</f>
        <v/>
      </c>
      <c r="M1874" s="27">
        <f>IF(D1874="","",INT((H1874-L1874*J1874)/J1874))</f>
        <v/>
      </c>
      <c r="N1874" s="27">
        <f>IF(D1874="","",INT((I1874-L1874)/J1874))</f>
        <v/>
      </c>
      <c r="O1874" s="27">
        <f>IF(D1874="","",H1874-L1874*J1874-M1874*J1874)</f>
        <v/>
      </c>
      <c r="P1874" s="27">
        <f>IF(D1874="","",I1874-L1874-N1874*J1874)</f>
        <v/>
      </c>
      <c r="Q1874" s="27">
        <f>IF(D1874="","",IF(AND(O1874&gt;0,P1874&gt;0),IF(O1874+P1874&lt;=J1874,1,2),IF(O1874+P1874&gt;0,1,0)))</f>
        <v/>
      </c>
      <c r="R1874" s="27">
        <f>IF(D1874="","",L1874+M1874+N1874+Q1874)</f>
        <v/>
      </c>
      <c r="S1874" s="27">
        <f>IF(D1874="","",SUMIFS('3_Package_List'!$H$2:$H$5001,'3_Package_List'!$E$2:$E$5001,C1874,'3_Package_List'!$G$2:$G$5001,D1874))</f>
        <v/>
      </c>
      <c r="T1874" s="27">
        <f>IF(D1874="","",SUMIFS('3_Package_List'!$J$2:$J$5001,'3_Package_List'!$E$2:$E$5001,C1874,'3_Package_List'!$G$2:$G$5001,D1874))</f>
        <v/>
      </c>
      <c r="U1874" s="27">
        <f>IF(D1874="","",COUNTIFS('3_Package_List'!$E$2:$E$5001,C1874,'3_Package_List'!$G$2:$G$5001,D1874))</f>
        <v/>
      </c>
      <c r="V1874" s="27">
        <f>IF(D1874="","",IF(U1874=0,"Not listed yet",IF(AND(S1874=H1874,T1874=I1874,U1874=R1874),"OK","Mismatch")))</f>
        <v/>
      </c>
    </row>
    <row r="1875">
      <c r="A1875" s="25" t="n"/>
      <c r="B1875" s="25" t="n"/>
      <c r="C1875" s="26" t="n"/>
      <c r="D1875" s="26" t="n"/>
      <c r="E1875" s="26" t="n"/>
      <c r="F1875" s="26" t="n"/>
      <c r="G1875" s="25" t="n"/>
      <c r="H1875" s="25" t="n"/>
      <c r="I1875" s="25" t="n"/>
      <c r="J1875" s="25" t="n"/>
      <c r="K1875" s="25" t="n"/>
      <c r="L1875" s="27">
        <f>IF(D1875="","",MIN(INT(H1875/J1875),I1875))</f>
        <v/>
      </c>
      <c r="M1875" s="27">
        <f>IF(D1875="","",INT((H1875-L1875*J1875)/J1875))</f>
        <v/>
      </c>
      <c r="N1875" s="27">
        <f>IF(D1875="","",INT((I1875-L1875)/J1875))</f>
        <v/>
      </c>
      <c r="O1875" s="27">
        <f>IF(D1875="","",H1875-L1875*J1875-M1875*J1875)</f>
        <v/>
      </c>
      <c r="P1875" s="27">
        <f>IF(D1875="","",I1875-L1875-N1875*J1875)</f>
        <v/>
      </c>
      <c r="Q1875" s="27">
        <f>IF(D1875="","",IF(AND(O1875&gt;0,P1875&gt;0),IF(O1875+P1875&lt;=J1875,1,2),IF(O1875+P1875&gt;0,1,0)))</f>
        <v/>
      </c>
      <c r="R1875" s="27">
        <f>IF(D1875="","",L1875+M1875+N1875+Q1875)</f>
        <v/>
      </c>
      <c r="S1875" s="27">
        <f>IF(D1875="","",SUMIFS('3_Package_List'!$H$2:$H$5001,'3_Package_List'!$E$2:$E$5001,C1875,'3_Package_List'!$G$2:$G$5001,D1875))</f>
        <v/>
      </c>
      <c r="T1875" s="27">
        <f>IF(D1875="","",SUMIFS('3_Package_List'!$J$2:$J$5001,'3_Package_List'!$E$2:$E$5001,C1875,'3_Package_List'!$G$2:$G$5001,D1875))</f>
        <v/>
      </c>
      <c r="U1875" s="27">
        <f>IF(D1875="","",COUNTIFS('3_Package_List'!$E$2:$E$5001,C1875,'3_Package_List'!$G$2:$G$5001,D1875))</f>
        <v/>
      </c>
      <c r="V1875" s="27">
        <f>IF(D1875="","",IF(U1875=0,"Not listed yet",IF(AND(S1875=H1875,T1875=I1875,U1875=R1875),"OK","Mismatch")))</f>
        <v/>
      </c>
    </row>
    <row r="1876">
      <c r="A1876" s="25" t="n"/>
      <c r="B1876" s="25" t="n"/>
      <c r="C1876" s="26" t="n"/>
      <c r="D1876" s="26" t="n"/>
      <c r="E1876" s="26" t="n"/>
      <c r="F1876" s="26" t="n"/>
      <c r="G1876" s="25" t="n"/>
      <c r="H1876" s="25" t="n"/>
      <c r="I1876" s="25" t="n"/>
      <c r="J1876" s="25" t="n"/>
      <c r="K1876" s="25" t="n"/>
      <c r="L1876" s="27">
        <f>IF(D1876="","",MIN(INT(H1876/J1876),I1876))</f>
        <v/>
      </c>
      <c r="M1876" s="27">
        <f>IF(D1876="","",INT((H1876-L1876*J1876)/J1876))</f>
        <v/>
      </c>
      <c r="N1876" s="27">
        <f>IF(D1876="","",INT((I1876-L1876)/J1876))</f>
        <v/>
      </c>
      <c r="O1876" s="27">
        <f>IF(D1876="","",H1876-L1876*J1876-M1876*J1876)</f>
        <v/>
      </c>
      <c r="P1876" s="27">
        <f>IF(D1876="","",I1876-L1876-N1876*J1876)</f>
        <v/>
      </c>
      <c r="Q1876" s="27">
        <f>IF(D1876="","",IF(AND(O1876&gt;0,P1876&gt;0),IF(O1876+P1876&lt;=J1876,1,2),IF(O1876+P1876&gt;0,1,0)))</f>
        <v/>
      </c>
      <c r="R1876" s="27">
        <f>IF(D1876="","",L1876+M1876+N1876+Q1876)</f>
        <v/>
      </c>
      <c r="S1876" s="27">
        <f>IF(D1876="","",SUMIFS('3_Package_List'!$H$2:$H$5001,'3_Package_List'!$E$2:$E$5001,C1876,'3_Package_List'!$G$2:$G$5001,D1876))</f>
        <v/>
      </c>
      <c r="T1876" s="27">
        <f>IF(D1876="","",SUMIFS('3_Package_List'!$J$2:$J$5001,'3_Package_List'!$E$2:$E$5001,C1876,'3_Package_List'!$G$2:$G$5001,D1876))</f>
        <v/>
      </c>
      <c r="U1876" s="27">
        <f>IF(D1876="","",COUNTIFS('3_Package_List'!$E$2:$E$5001,C1876,'3_Package_List'!$G$2:$G$5001,D1876))</f>
        <v/>
      </c>
      <c r="V1876" s="27">
        <f>IF(D1876="","",IF(U1876=0,"Not listed yet",IF(AND(S1876=H1876,T1876=I1876,U1876=R1876),"OK","Mismatch")))</f>
        <v/>
      </c>
    </row>
    <row r="1877">
      <c r="A1877" s="25" t="n"/>
      <c r="B1877" s="25" t="n"/>
      <c r="C1877" s="26" t="n"/>
      <c r="D1877" s="26" t="n"/>
      <c r="E1877" s="26" t="n"/>
      <c r="F1877" s="26" t="n"/>
      <c r="G1877" s="25" t="n"/>
      <c r="H1877" s="25" t="n"/>
      <c r="I1877" s="25" t="n"/>
      <c r="J1877" s="25" t="n"/>
      <c r="K1877" s="25" t="n"/>
      <c r="L1877" s="27">
        <f>IF(D1877="","",MIN(INT(H1877/J1877),I1877))</f>
        <v/>
      </c>
      <c r="M1877" s="27">
        <f>IF(D1877="","",INT((H1877-L1877*J1877)/J1877))</f>
        <v/>
      </c>
      <c r="N1877" s="27">
        <f>IF(D1877="","",INT((I1877-L1877)/J1877))</f>
        <v/>
      </c>
      <c r="O1877" s="27">
        <f>IF(D1877="","",H1877-L1877*J1877-M1877*J1877)</f>
        <v/>
      </c>
      <c r="P1877" s="27">
        <f>IF(D1877="","",I1877-L1877-N1877*J1877)</f>
        <v/>
      </c>
      <c r="Q1877" s="27">
        <f>IF(D1877="","",IF(AND(O1877&gt;0,P1877&gt;0),IF(O1877+P1877&lt;=J1877,1,2),IF(O1877+P1877&gt;0,1,0)))</f>
        <v/>
      </c>
      <c r="R1877" s="27">
        <f>IF(D1877="","",L1877+M1877+N1877+Q1877)</f>
        <v/>
      </c>
      <c r="S1877" s="27">
        <f>IF(D1877="","",SUMIFS('3_Package_List'!$H$2:$H$5001,'3_Package_List'!$E$2:$E$5001,C1877,'3_Package_List'!$G$2:$G$5001,D1877))</f>
        <v/>
      </c>
      <c r="T1877" s="27">
        <f>IF(D1877="","",SUMIFS('3_Package_List'!$J$2:$J$5001,'3_Package_List'!$E$2:$E$5001,C1877,'3_Package_List'!$G$2:$G$5001,D1877))</f>
        <v/>
      </c>
      <c r="U1877" s="27">
        <f>IF(D1877="","",COUNTIFS('3_Package_List'!$E$2:$E$5001,C1877,'3_Package_List'!$G$2:$G$5001,D1877))</f>
        <v/>
      </c>
      <c r="V1877" s="27">
        <f>IF(D1877="","",IF(U1877=0,"Not listed yet",IF(AND(S1877=H1877,T1877=I1877,U1877=R1877),"OK","Mismatch")))</f>
        <v/>
      </c>
    </row>
    <row r="1878">
      <c r="A1878" s="25" t="n"/>
      <c r="B1878" s="25" t="n"/>
      <c r="C1878" s="26" t="n"/>
      <c r="D1878" s="26" t="n"/>
      <c r="E1878" s="26" t="n"/>
      <c r="F1878" s="26" t="n"/>
      <c r="G1878" s="25" t="n"/>
      <c r="H1878" s="25" t="n"/>
      <c r="I1878" s="25" t="n"/>
      <c r="J1878" s="25" t="n"/>
      <c r="K1878" s="25" t="n"/>
      <c r="L1878" s="27">
        <f>IF(D1878="","",MIN(INT(H1878/J1878),I1878))</f>
        <v/>
      </c>
      <c r="M1878" s="27">
        <f>IF(D1878="","",INT((H1878-L1878*J1878)/J1878))</f>
        <v/>
      </c>
      <c r="N1878" s="27">
        <f>IF(D1878="","",INT((I1878-L1878)/J1878))</f>
        <v/>
      </c>
      <c r="O1878" s="27">
        <f>IF(D1878="","",H1878-L1878*J1878-M1878*J1878)</f>
        <v/>
      </c>
      <c r="P1878" s="27">
        <f>IF(D1878="","",I1878-L1878-N1878*J1878)</f>
        <v/>
      </c>
      <c r="Q1878" s="27">
        <f>IF(D1878="","",IF(AND(O1878&gt;0,P1878&gt;0),IF(O1878+P1878&lt;=J1878,1,2),IF(O1878+P1878&gt;0,1,0)))</f>
        <v/>
      </c>
      <c r="R1878" s="27">
        <f>IF(D1878="","",L1878+M1878+N1878+Q1878)</f>
        <v/>
      </c>
      <c r="S1878" s="27">
        <f>IF(D1878="","",SUMIFS('3_Package_List'!$H$2:$H$5001,'3_Package_List'!$E$2:$E$5001,C1878,'3_Package_List'!$G$2:$G$5001,D1878))</f>
        <v/>
      </c>
      <c r="T1878" s="27">
        <f>IF(D1878="","",SUMIFS('3_Package_List'!$J$2:$J$5001,'3_Package_List'!$E$2:$E$5001,C1878,'3_Package_List'!$G$2:$G$5001,D1878))</f>
        <v/>
      </c>
      <c r="U1878" s="27">
        <f>IF(D1878="","",COUNTIFS('3_Package_List'!$E$2:$E$5001,C1878,'3_Package_List'!$G$2:$G$5001,D1878))</f>
        <v/>
      </c>
      <c r="V1878" s="27">
        <f>IF(D1878="","",IF(U1878=0,"Not listed yet",IF(AND(S1878=H1878,T1878=I1878,U1878=R1878),"OK","Mismatch")))</f>
        <v/>
      </c>
    </row>
    <row r="1879">
      <c r="A1879" s="25" t="n"/>
      <c r="B1879" s="25" t="n"/>
      <c r="C1879" s="26" t="n"/>
      <c r="D1879" s="26" t="n"/>
      <c r="E1879" s="26" t="n"/>
      <c r="F1879" s="26" t="n"/>
      <c r="G1879" s="25" t="n"/>
      <c r="H1879" s="25" t="n"/>
      <c r="I1879" s="25" t="n"/>
      <c r="J1879" s="25" t="n"/>
      <c r="K1879" s="25" t="n"/>
      <c r="L1879" s="27">
        <f>IF(D1879="","",MIN(INT(H1879/J1879),I1879))</f>
        <v/>
      </c>
      <c r="M1879" s="27">
        <f>IF(D1879="","",INT((H1879-L1879*J1879)/J1879))</f>
        <v/>
      </c>
      <c r="N1879" s="27">
        <f>IF(D1879="","",INT((I1879-L1879)/J1879))</f>
        <v/>
      </c>
      <c r="O1879" s="27">
        <f>IF(D1879="","",H1879-L1879*J1879-M1879*J1879)</f>
        <v/>
      </c>
      <c r="P1879" s="27">
        <f>IF(D1879="","",I1879-L1879-N1879*J1879)</f>
        <v/>
      </c>
      <c r="Q1879" s="27">
        <f>IF(D1879="","",IF(AND(O1879&gt;0,P1879&gt;0),IF(O1879+P1879&lt;=J1879,1,2),IF(O1879+P1879&gt;0,1,0)))</f>
        <v/>
      </c>
      <c r="R1879" s="27">
        <f>IF(D1879="","",L1879+M1879+N1879+Q1879)</f>
        <v/>
      </c>
      <c r="S1879" s="27">
        <f>IF(D1879="","",SUMIFS('3_Package_List'!$H$2:$H$5001,'3_Package_List'!$E$2:$E$5001,C1879,'3_Package_List'!$G$2:$G$5001,D1879))</f>
        <v/>
      </c>
      <c r="T1879" s="27">
        <f>IF(D1879="","",SUMIFS('3_Package_List'!$J$2:$J$5001,'3_Package_List'!$E$2:$E$5001,C1879,'3_Package_List'!$G$2:$G$5001,D1879))</f>
        <v/>
      </c>
      <c r="U1879" s="27">
        <f>IF(D1879="","",COUNTIFS('3_Package_List'!$E$2:$E$5001,C1879,'3_Package_List'!$G$2:$G$5001,D1879))</f>
        <v/>
      </c>
      <c r="V1879" s="27">
        <f>IF(D1879="","",IF(U1879=0,"Not listed yet",IF(AND(S1879=H1879,T1879=I1879,U1879=R1879),"OK","Mismatch")))</f>
        <v/>
      </c>
    </row>
    <row r="1880">
      <c r="A1880" s="25" t="n"/>
      <c r="B1880" s="25" t="n"/>
      <c r="C1880" s="26" t="n"/>
      <c r="D1880" s="26" t="n"/>
      <c r="E1880" s="26" t="n"/>
      <c r="F1880" s="26" t="n"/>
      <c r="G1880" s="25" t="n"/>
      <c r="H1880" s="25" t="n"/>
      <c r="I1880" s="25" t="n"/>
      <c r="J1880" s="25" t="n"/>
      <c r="K1880" s="25" t="n"/>
      <c r="L1880" s="27">
        <f>IF(D1880="","",MIN(INT(H1880/J1880),I1880))</f>
        <v/>
      </c>
      <c r="M1880" s="27">
        <f>IF(D1880="","",INT((H1880-L1880*J1880)/J1880))</f>
        <v/>
      </c>
      <c r="N1880" s="27">
        <f>IF(D1880="","",INT((I1880-L1880)/J1880))</f>
        <v/>
      </c>
      <c r="O1880" s="27">
        <f>IF(D1880="","",H1880-L1880*J1880-M1880*J1880)</f>
        <v/>
      </c>
      <c r="P1880" s="27">
        <f>IF(D1880="","",I1880-L1880-N1880*J1880)</f>
        <v/>
      </c>
      <c r="Q1880" s="27">
        <f>IF(D1880="","",IF(AND(O1880&gt;0,P1880&gt;0),IF(O1880+P1880&lt;=J1880,1,2),IF(O1880+P1880&gt;0,1,0)))</f>
        <v/>
      </c>
      <c r="R1880" s="27">
        <f>IF(D1880="","",L1880+M1880+N1880+Q1880)</f>
        <v/>
      </c>
      <c r="S1880" s="27">
        <f>IF(D1880="","",SUMIFS('3_Package_List'!$H$2:$H$5001,'3_Package_List'!$E$2:$E$5001,C1880,'3_Package_List'!$G$2:$G$5001,D1880))</f>
        <v/>
      </c>
      <c r="T1880" s="27">
        <f>IF(D1880="","",SUMIFS('3_Package_List'!$J$2:$J$5001,'3_Package_List'!$E$2:$E$5001,C1880,'3_Package_List'!$G$2:$G$5001,D1880))</f>
        <v/>
      </c>
      <c r="U1880" s="27">
        <f>IF(D1880="","",COUNTIFS('3_Package_List'!$E$2:$E$5001,C1880,'3_Package_List'!$G$2:$G$5001,D1880))</f>
        <v/>
      </c>
      <c r="V1880" s="27">
        <f>IF(D1880="","",IF(U1880=0,"Not listed yet",IF(AND(S1880=H1880,T1880=I1880,U1880=R1880),"OK","Mismatch")))</f>
        <v/>
      </c>
    </row>
    <row r="1881">
      <c r="A1881" s="25" t="n"/>
      <c r="B1881" s="25" t="n"/>
      <c r="C1881" s="26" t="n"/>
      <c r="D1881" s="26" t="n"/>
      <c r="E1881" s="26" t="n"/>
      <c r="F1881" s="26" t="n"/>
      <c r="G1881" s="25" t="n"/>
      <c r="H1881" s="25" t="n"/>
      <c r="I1881" s="25" t="n"/>
      <c r="J1881" s="25" t="n"/>
      <c r="K1881" s="25" t="n"/>
      <c r="L1881" s="27">
        <f>IF(D1881="","",MIN(INT(H1881/J1881),I1881))</f>
        <v/>
      </c>
      <c r="M1881" s="27">
        <f>IF(D1881="","",INT((H1881-L1881*J1881)/J1881))</f>
        <v/>
      </c>
      <c r="N1881" s="27">
        <f>IF(D1881="","",INT((I1881-L1881)/J1881))</f>
        <v/>
      </c>
      <c r="O1881" s="27">
        <f>IF(D1881="","",H1881-L1881*J1881-M1881*J1881)</f>
        <v/>
      </c>
      <c r="P1881" s="27">
        <f>IF(D1881="","",I1881-L1881-N1881*J1881)</f>
        <v/>
      </c>
      <c r="Q1881" s="27">
        <f>IF(D1881="","",IF(AND(O1881&gt;0,P1881&gt;0),IF(O1881+P1881&lt;=J1881,1,2),IF(O1881+P1881&gt;0,1,0)))</f>
        <v/>
      </c>
      <c r="R1881" s="27">
        <f>IF(D1881="","",L1881+M1881+N1881+Q1881)</f>
        <v/>
      </c>
      <c r="S1881" s="27">
        <f>IF(D1881="","",SUMIFS('3_Package_List'!$H$2:$H$5001,'3_Package_List'!$E$2:$E$5001,C1881,'3_Package_List'!$G$2:$G$5001,D1881))</f>
        <v/>
      </c>
      <c r="T1881" s="27">
        <f>IF(D1881="","",SUMIFS('3_Package_List'!$J$2:$J$5001,'3_Package_List'!$E$2:$E$5001,C1881,'3_Package_List'!$G$2:$G$5001,D1881))</f>
        <v/>
      </c>
      <c r="U1881" s="27">
        <f>IF(D1881="","",COUNTIFS('3_Package_List'!$E$2:$E$5001,C1881,'3_Package_List'!$G$2:$G$5001,D1881))</f>
        <v/>
      </c>
      <c r="V1881" s="27">
        <f>IF(D1881="","",IF(U1881=0,"Not listed yet",IF(AND(S1881=H1881,T1881=I1881,U1881=R1881),"OK","Mismatch")))</f>
        <v/>
      </c>
    </row>
    <row r="1882">
      <c r="A1882" s="25" t="n"/>
      <c r="B1882" s="25" t="n"/>
      <c r="C1882" s="26" t="n"/>
      <c r="D1882" s="26" t="n"/>
      <c r="E1882" s="26" t="n"/>
      <c r="F1882" s="26" t="n"/>
      <c r="G1882" s="25" t="n"/>
      <c r="H1882" s="25" t="n"/>
      <c r="I1882" s="25" t="n"/>
      <c r="J1882" s="25" t="n"/>
      <c r="K1882" s="25" t="n"/>
      <c r="L1882" s="27">
        <f>IF(D1882="","",MIN(INT(H1882/J1882),I1882))</f>
        <v/>
      </c>
      <c r="M1882" s="27">
        <f>IF(D1882="","",INT((H1882-L1882*J1882)/J1882))</f>
        <v/>
      </c>
      <c r="N1882" s="27">
        <f>IF(D1882="","",INT((I1882-L1882)/J1882))</f>
        <v/>
      </c>
      <c r="O1882" s="27">
        <f>IF(D1882="","",H1882-L1882*J1882-M1882*J1882)</f>
        <v/>
      </c>
      <c r="P1882" s="27">
        <f>IF(D1882="","",I1882-L1882-N1882*J1882)</f>
        <v/>
      </c>
      <c r="Q1882" s="27">
        <f>IF(D1882="","",IF(AND(O1882&gt;0,P1882&gt;0),IF(O1882+P1882&lt;=J1882,1,2),IF(O1882+P1882&gt;0,1,0)))</f>
        <v/>
      </c>
      <c r="R1882" s="27">
        <f>IF(D1882="","",L1882+M1882+N1882+Q1882)</f>
        <v/>
      </c>
      <c r="S1882" s="27">
        <f>IF(D1882="","",SUMIFS('3_Package_List'!$H$2:$H$5001,'3_Package_List'!$E$2:$E$5001,C1882,'3_Package_List'!$G$2:$G$5001,D1882))</f>
        <v/>
      </c>
      <c r="T1882" s="27">
        <f>IF(D1882="","",SUMIFS('3_Package_List'!$J$2:$J$5001,'3_Package_List'!$E$2:$E$5001,C1882,'3_Package_List'!$G$2:$G$5001,D1882))</f>
        <v/>
      </c>
      <c r="U1882" s="27">
        <f>IF(D1882="","",COUNTIFS('3_Package_List'!$E$2:$E$5001,C1882,'3_Package_List'!$G$2:$G$5001,D1882))</f>
        <v/>
      </c>
      <c r="V1882" s="27">
        <f>IF(D1882="","",IF(U1882=0,"Not listed yet",IF(AND(S1882=H1882,T1882=I1882,U1882=R1882),"OK","Mismatch")))</f>
        <v/>
      </c>
    </row>
    <row r="1883">
      <c r="A1883" s="25" t="n"/>
      <c r="B1883" s="25" t="n"/>
      <c r="C1883" s="26" t="n"/>
      <c r="D1883" s="26" t="n"/>
      <c r="E1883" s="26" t="n"/>
      <c r="F1883" s="26" t="n"/>
      <c r="G1883" s="25" t="n"/>
      <c r="H1883" s="25" t="n"/>
      <c r="I1883" s="25" t="n"/>
      <c r="J1883" s="25" t="n"/>
      <c r="K1883" s="25" t="n"/>
      <c r="L1883" s="27">
        <f>IF(D1883="","",MIN(INT(H1883/J1883),I1883))</f>
        <v/>
      </c>
      <c r="M1883" s="27">
        <f>IF(D1883="","",INT((H1883-L1883*J1883)/J1883))</f>
        <v/>
      </c>
      <c r="N1883" s="27">
        <f>IF(D1883="","",INT((I1883-L1883)/J1883))</f>
        <v/>
      </c>
      <c r="O1883" s="27">
        <f>IF(D1883="","",H1883-L1883*J1883-M1883*J1883)</f>
        <v/>
      </c>
      <c r="P1883" s="27">
        <f>IF(D1883="","",I1883-L1883-N1883*J1883)</f>
        <v/>
      </c>
      <c r="Q1883" s="27">
        <f>IF(D1883="","",IF(AND(O1883&gt;0,P1883&gt;0),IF(O1883+P1883&lt;=J1883,1,2),IF(O1883+P1883&gt;0,1,0)))</f>
        <v/>
      </c>
      <c r="R1883" s="27">
        <f>IF(D1883="","",L1883+M1883+N1883+Q1883)</f>
        <v/>
      </c>
      <c r="S1883" s="27">
        <f>IF(D1883="","",SUMIFS('3_Package_List'!$H$2:$H$5001,'3_Package_List'!$E$2:$E$5001,C1883,'3_Package_List'!$G$2:$G$5001,D1883))</f>
        <v/>
      </c>
      <c r="T1883" s="27">
        <f>IF(D1883="","",SUMIFS('3_Package_List'!$J$2:$J$5001,'3_Package_List'!$E$2:$E$5001,C1883,'3_Package_List'!$G$2:$G$5001,D1883))</f>
        <v/>
      </c>
      <c r="U1883" s="27">
        <f>IF(D1883="","",COUNTIFS('3_Package_List'!$E$2:$E$5001,C1883,'3_Package_List'!$G$2:$G$5001,D1883))</f>
        <v/>
      </c>
      <c r="V1883" s="27">
        <f>IF(D1883="","",IF(U1883=0,"Not listed yet",IF(AND(S1883=H1883,T1883=I1883,U1883=R1883),"OK","Mismatch")))</f>
        <v/>
      </c>
    </row>
    <row r="1884">
      <c r="A1884" s="25" t="n"/>
      <c r="B1884" s="25" t="n"/>
      <c r="C1884" s="26" t="n"/>
      <c r="D1884" s="26" t="n"/>
      <c r="E1884" s="26" t="n"/>
      <c r="F1884" s="26" t="n"/>
      <c r="G1884" s="25" t="n"/>
      <c r="H1884" s="25" t="n"/>
      <c r="I1884" s="25" t="n"/>
      <c r="J1884" s="25" t="n"/>
      <c r="K1884" s="25" t="n"/>
      <c r="L1884" s="27">
        <f>IF(D1884="","",MIN(INT(H1884/J1884),I1884))</f>
        <v/>
      </c>
      <c r="M1884" s="27">
        <f>IF(D1884="","",INT((H1884-L1884*J1884)/J1884))</f>
        <v/>
      </c>
      <c r="N1884" s="27">
        <f>IF(D1884="","",INT((I1884-L1884)/J1884))</f>
        <v/>
      </c>
      <c r="O1884" s="27">
        <f>IF(D1884="","",H1884-L1884*J1884-M1884*J1884)</f>
        <v/>
      </c>
      <c r="P1884" s="27">
        <f>IF(D1884="","",I1884-L1884-N1884*J1884)</f>
        <v/>
      </c>
      <c r="Q1884" s="27">
        <f>IF(D1884="","",IF(AND(O1884&gt;0,P1884&gt;0),IF(O1884+P1884&lt;=J1884,1,2),IF(O1884+P1884&gt;0,1,0)))</f>
        <v/>
      </c>
      <c r="R1884" s="27">
        <f>IF(D1884="","",L1884+M1884+N1884+Q1884)</f>
        <v/>
      </c>
      <c r="S1884" s="27">
        <f>IF(D1884="","",SUMIFS('3_Package_List'!$H$2:$H$5001,'3_Package_List'!$E$2:$E$5001,C1884,'3_Package_List'!$G$2:$G$5001,D1884))</f>
        <v/>
      </c>
      <c r="T1884" s="27">
        <f>IF(D1884="","",SUMIFS('3_Package_List'!$J$2:$J$5001,'3_Package_List'!$E$2:$E$5001,C1884,'3_Package_List'!$G$2:$G$5001,D1884))</f>
        <v/>
      </c>
      <c r="U1884" s="27">
        <f>IF(D1884="","",COUNTIFS('3_Package_List'!$E$2:$E$5001,C1884,'3_Package_List'!$G$2:$G$5001,D1884))</f>
        <v/>
      </c>
      <c r="V1884" s="27">
        <f>IF(D1884="","",IF(U1884=0,"Not listed yet",IF(AND(S1884=H1884,T1884=I1884,U1884=R1884),"OK","Mismatch")))</f>
        <v/>
      </c>
    </row>
    <row r="1885">
      <c r="A1885" s="25" t="n"/>
      <c r="B1885" s="25" t="n"/>
      <c r="C1885" s="26" t="n"/>
      <c r="D1885" s="26" t="n"/>
      <c r="E1885" s="26" t="n"/>
      <c r="F1885" s="26" t="n"/>
      <c r="G1885" s="25" t="n"/>
      <c r="H1885" s="25" t="n"/>
      <c r="I1885" s="25" t="n"/>
      <c r="J1885" s="25" t="n"/>
      <c r="K1885" s="25" t="n"/>
      <c r="L1885" s="27">
        <f>IF(D1885="","",MIN(INT(H1885/J1885),I1885))</f>
        <v/>
      </c>
      <c r="M1885" s="27">
        <f>IF(D1885="","",INT((H1885-L1885*J1885)/J1885))</f>
        <v/>
      </c>
      <c r="N1885" s="27">
        <f>IF(D1885="","",INT((I1885-L1885)/J1885))</f>
        <v/>
      </c>
      <c r="O1885" s="27">
        <f>IF(D1885="","",H1885-L1885*J1885-M1885*J1885)</f>
        <v/>
      </c>
      <c r="P1885" s="27">
        <f>IF(D1885="","",I1885-L1885-N1885*J1885)</f>
        <v/>
      </c>
      <c r="Q1885" s="27">
        <f>IF(D1885="","",IF(AND(O1885&gt;0,P1885&gt;0),IF(O1885+P1885&lt;=J1885,1,2),IF(O1885+P1885&gt;0,1,0)))</f>
        <v/>
      </c>
      <c r="R1885" s="27">
        <f>IF(D1885="","",L1885+M1885+N1885+Q1885)</f>
        <v/>
      </c>
      <c r="S1885" s="27">
        <f>IF(D1885="","",SUMIFS('3_Package_List'!$H$2:$H$5001,'3_Package_List'!$E$2:$E$5001,C1885,'3_Package_List'!$G$2:$G$5001,D1885))</f>
        <v/>
      </c>
      <c r="T1885" s="27">
        <f>IF(D1885="","",SUMIFS('3_Package_List'!$J$2:$J$5001,'3_Package_List'!$E$2:$E$5001,C1885,'3_Package_List'!$G$2:$G$5001,D1885))</f>
        <v/>
      </c>
      <c r="U1885" s="27">
        <f>IF(D1885="","",COUNTIFS('3_Package_List'!$E$2:$E$5001,C1885,'3_Package_List'!$G$2:$G$5001,D1885))</f>
        <v/>
      </c>
      <c r="V1885" s="27">
        <f>IF(D1885="","",IF(U1885=0,"Not listed yet",IF(AND(S1885=H1885,T1885=I1885,U1885=R1885),"OK","Mismatch")))</f>
        <v/>
      </c>
    </row>
    <row r="1886">
      <c r="A1886" s="25" t="n"/>
      <c r="B1886" s="25" t="n"/>
      <c r="C1886" s="26" t="n"/>
      <c r="D1886" s="26" t="n"/>
      <c r="E1886" s="26" t="n"/>
      <c r="F1886" s="26" t="n"/>
      <c r="G1886" s="25" t="n"/>
      <c r="H1886" s="25" t="n"/>
      <c r="I1886" s="25" t="n"/>
      <c r="J1886" s="25" t="n"/>
      <c r="K1886" s="25" t="n"/>
      <c r="L1886" s="27">
        <f>IF(D1886="","",MIN(INT(H1886/J1886),I1886))</f>
        <v/>
      </c>
      <c r="M1886" s="27">
        <f>IF(D1886="","",INT((H1886-L1886*J1886)/J1886))</f>
        <v/>
      </c>
      <c r="N1886" s="27">
        <f>IF(D1886="","",INT((I1886-L1886)/J1886))</f>
        <v/>
      </c>
      <c r="O1886" s="27">
        <f>IF(D1886="","",H1886-L1886*J1886-M1886*J1886)</f>
        <v/>
      </c>
      <c r="P1886" s="27">
        <f>IF(D1886="","",I1886-L1886-N1886*J1886)</f>
        <v/>
      </c>
      <c r="Q1886" s="27">
        <f>IF(D1886="","",IF(AND(O1886&gt;0,P1886&gt;0),IF(O1886+P1886&lt;=J1886,1,2),IF(O1886+P1886&gt;0,1,0)))</f>
        <v/>
      </c>
      <c r="R1886" s="27">
        <f>IF(D1886="","",L1886+M1886+N1886+Q1886)</f>
        <v/>
      </c>
      <c r="S1886" s="27">
        <f>IF(D1886="","",SUMIFS('3_Package_List'!$H$2:$H$5001,'3_Package_List'!$E$2:$E$5001,C1886,'3_Package_List'!$G$2:$G$5001,D1886))</f>
        <v/>
      </c>
      <c r="T1886" s="27">
        <f>IF(D1886="","",SUMIFS('3_Package_List'!$J$2:$J$5001,'3_Package_List'!$E$2:$E$5001,C1886,'3_Package_List'!$G$2:$G$5001,D1886))</f>
        <v/>
      </c>
      <c r="U1886" s="27">
        <f>IF(D1886="","",COUNTIFS('3_Package_List'!$E$2:$E$5001,C1886,'3_Package_List'!$G$2:$G$5001,D1886))</f>
        <v/>
      </c>
      <c r="V1886" s="27">
        <f>IF(D1886="","",IF(U1886=0,"Not listed yet",IF(AND(S1886=H1886,T1886=I1886,U1886=R1886),"OK","Mismatch")))</f>
        <v/>
      </c>
    </row>
    <row r="1887">
      <c r="A1887" s="25" t="n"/>
      <c r="B1887" s="25" t="n"/>
      <c r="C1887" s="26" t="n"/>
      <c r="D1887" s="26" t="n"/>
      <c r="E1887" s="26" t="n"/>
      <c r="F1887" s="26" t="n"/>
      <c r="G1887" s="25" t="n"/>
      <c r="H1887" s="25" t="n"/>
      <c r="I1887" s="25" t="n"/>
      <c r="J1887" s="25" t="n"/>
      <c r="K1887" s="25" t="n"/>
      <c r="L1887" s="27">
        <f>IF(D1887="","",MIN(INT(H1887/J1887),I1887))</f>
        <v/>
      </c>
      <c r="M1887" s="27">
        <f>IF(D1887="","",INT((H1887-L1887*J1887)/J1887))</f>
        <v/>
      </c>
      <c r="N1887" s="27">
        <f>IF(D1887="","",INT((I1887-L1887)/J1887))</f>
        <v/>
      </c>
      <c r="O1887" s="27">
        <f>IF(D1887="","",H1887-L1887*J1887-M1887*J1887)</f>
        <v/>
      </c>
      <c r="P1887" s="27">
        <f>IF(D1887="","",I1887-L1887-N1887*J1887)</f>
        <v/>
      </c>
      <c r="Q1887" s="27">
        <f>IF(D1887="","",IF(AND(O1887&gt;0,P1887&gt;0),IF(O1887+P1887&lt;=J1887,1,2),IF(O1887+P1887&gt;0,1,0)))</f>
        <v/>
      </c>
      <c r="R1887" s="27">
        <f>IF(D1887="","",L1887+M1887+N1887+Q1887)</f>
        <v/>
      </c>
      <c r="S1887" s="27">
        <f>IF(D1887="","",SUMIFS('3_Package_List'!$H$2:$H$5001,'3_Package_List'!$E$2:$E$5001,C1887,'3_Package_List'!$G$2:$G$5001,D1887))</f>
        <v/>
      </c>
      <c r="T1887" s="27">
        <f>IF(D1887="","",SUMIFS('3_Package_List'!$J$2:$J$5001,'3_Package_List'!$E$2:$E$5001,C1887,'3_Package_List'!$G$2:$G$5001,D1887))</f>
        <v/>
      </c>
      <c r="U1887" s="27">
        <f>IF(D1887="","",COUNTIFS('3_Package_List'!$E$2:$E$5001,C1887,'3_Package_List'!$G$2:$G$5001,D1887))</f>
        <v/>
      </c>
      <c r="V1887" s="27">
        <f>IF(D1887="","",IF(U1887=0,"Not listed yet",IF(AND(S1887=H1887,T1887=I1887,U1887=R1887),"OK","Mismatch")))</f>
        <v/>
      </c>
    </row>
    <row r="1888">
      <c r="A1888" s="25" t="n"/>
      <c r="B1888" s="25" t="n"/>
      <c r="C1888" s="26" t="n"/>
      <c r="D1888" s="26" t="n"/>
      <c r="E1888" s="26" t="n"/>
      <c r="F1888" s="26" t="n"/>
      <c r="G1888" s="25" t="n"/>
      <c r="H1888" s="25" t="n"/>
      <c r="I1888" s="25" t="n"/>
      <c r="J1888" s="25" t="n"/>
      <c r="K1888" s="25" t="n"/>
      <c r="L1888" s="27">
        <f>IF(D1888="","",MIN(INT(H1888/J1888),I1888))</f>
        <v/>
      </c>
      <c r="M1888" s="27">
        <f>IF(D1888="","",INT((H1888-L1888*J1888)/J1888))</f>
        <v/>
      </c>
      <c r="N1888" s="27">
        <f>IF(D1888="","",INT((I1888-L1888)/J1888))</f>
        <v/>
      </c>
      <c r="O1888" s="27">
        <f>IF(D1888="","",H1888-L1888*J1888-M1888*J1888)</f>
        <v/>
      </c>
      <c r="P1888" s="27">
        <f>IF(D1888="","",I1888-L1888-N1888*J1888)</f>
        <v/>
      </c>
      <c r="Q1888" s="27">
        <f>IF(D1888="","",IF(AND(O1888&gt;0,P1888&gt;0),IF(O1888+P1888&lt;=J1888,1,2),IF(O1888+P1888&gt;0,1,0)))</f>
        <v/>
      </c>
      <c r="R1888" s="27">
        <f>IF(D1888="","",L1888+M1888+N1888+Q1888)</f>
        <v/>
      </c>
      <c r="S1888" s="27">
        <f>IF(D1888="","",SUMIFS('3_Package_List'!$H$2:$H$5001,'3_Package_List'!$E$2:$E$5001,C1888,'3_Package_List'!$G$2:$G$5001,D1888))</f>
        <v/>
      </c>
      <c r="T1888" s="27">
        <f>IF(D1888="","",SUMIFS('3_Package_List'!$J$2:$J$5001,'3_Package_List'!$E$2:$E$5001,C1888,'3_Package_List'!$G$2:$G$5001,D1888))</f>
        <v/>
      </c>
      <c r="U1888" s="27">
        <f>IF(D1888="","",COUNTIFS('3_Package_List'!$E$2:$E$5001,C1888,'3_Package_List'!$G$2:$G$5001,D1888))</f>
        <v/>
      </c>
      <c r="V1888" s="27">
        <f>IF(D1888="","",IF(U1888=0,"Not listed yet",IF(AND(S1888=H1888,T1888=I1888,U1888=R1888),"OK","Mismatch")))</f>
        <v/>
      </c>
    </row>
    <row r="1889">
      <c r="A1889" s="25" t="n"/>
      <c r="B1889" s="25" t="n"/>
      <c r="C1889" s="26" t="n"/>
      <c r="D1889" s="26" t="n"/>
      <c r="E1889" s="26" t="n"/>
      <c r="F1889" s="26" t="n"/>
      <c r="G1889" s="25" t="n"/>
      <c r="H1889" s="25" t="n"/>
      <c r="I1889" s="25" t="n"/>
      <c r="J1889" s="25" t="n"/>
      <c r="K1889" s="25" t="n"/>
      <c r="L1889" s="27">
        <f>IF(D1889="","",MIN(INT(H1889/J1889),I1889))</f>
        <v/>
      </c>
      <c r="M1889" s="27">
        <f>IF(D1889="","",INT((H1889-L1889*J1889)/J1889))</f>
        <v/>
      </c>
      <c r="N1889" s="27">
        <f>IF(D1889="","",INT((I1889-L1889)/J1889))</f>
        <v/>
      </c>
      <c r="O1889" s="27">
        <f>IF(D1889="","",H1889-L1889*J1889-M1889*J1889)</f>
        <v/>
      </c>
      <c r="P1889" s="27">
        <f>IF(D1889="","",I1889-L1889-N1889*J1889)</f>
        <v/>
      </c>
      <c r="Q1889" s="27">
        <f>IF(D1889="","",IF(AND(O1889&gt;0,P1889&gt;0),IF(O1889+P1889&lt;=J1889,1,2),IF(O1889+P1889&gt;0,1,0)))</f>
        <v/>
      </c>
      <c r="R1889" s="27">
        <f>IF(D1889="","",L1889+M1889+N1889+Q1889)</f>
        <v/>
      </c>
      <c r="S1889" s="27">
        <f>IF(D1889="","",SUMIFS('3_Package_List'!$H$2:$H$5001,'3_Package_List'!$E$2:$E$5001,C1889,'3_Package_List'!$G$2:$G$5001,D1889))</f>
        <v/>
      </c>
      <c r="T1889" s="27">
        <f>IF(D1889="","",SUMIFS('3_Package_List'!$J$2:$J$5001,'3_Package_List'!$E$2:$E$5001,C1889,'3_Package_List'!$G$2:$G$5001,D1889))</f>
        <v/>
      </c>
      <c r="U1889" s="27">
        <f>IF(D1889="","",COUNTIFS('3_Package_List'!$E$2:$E$5001,C1889,'3_Package_List'!$G$2:$G$5001,D1889))</f>
        <v/>
      </c>
      <c r="V1889" s="27">
        <f>IF(D1889="","",IF(U1889=0,"Not listed yet",IF(AND(S1889=H1889,T1889=I1889,U1889=R1889),"OK","Mismatch")))</f>
        <v/>
      </c>
    </row>
    <row r="1890">
      <c r="A1890" s="25" t="n"/>
      <c r="B1890" s="25" t="n"/>
      <c r="C1890" s="26" t="n"/>
      <c r="D1890" s="26" t="n"/>
      <c r="E1890" s="26" t="n"/>
      <c r="F1890" s="26" t="n"/>
      <c r="G1890" s="25" t="n"/>
      <c r="H1890" s="25" t="n"/>
      <c r="I1890" s="25" t="n"/>
      <c r="J1890" s="25" t="n"/>
      <c r="K1890" s="25" t="n"/>
      <c r="L1890" s="27">
        <f>IF(D1890="","",MIN(INT(H1890/J1890),I1890))</f>
        <v/>
      </c>
      <c r="M1890" s="27">
        <f>IF(D1890="","",INT((H1890-L1890*J1890)/J1890))</f>
        <v/>
      </c>
      <c r="N1890" s="27">
        <f>IF(D1890="","",INT((I1890-L1890)/J1890))</f>
        <v/>
      </c>
      <c r="O1890" s="27">
        <f>IF(D1890="","",H1890-L1890*J1890-M1890*J1890)</f>
        <v/>
      </c>
      <c r="P1890" s="27">
        <f>IF(D1890="","",I1890-L1890-N1890*J1890)</f>
        <v/>
      </c>
      <c r="Q1890" s="27">
        <f>IF(D1890="","",IF(AND(O1890&gt;0,P1890&gt;0),IF(O1890+P1890&lt;=J1890,1,2),IF(O1890+P1890&gt;0,1,0)))</f>
        <v/>
      </c>
      <c r="R1890" s="27">
        <f>IF(D1890="","",L1890+M1890+N1890+Q1890)</f>
        <v/>
      </c>
      <c r="S1890" s="27">
        <f>IF(D1890="","",SUMIFS('3_Package_List'!$H$2:$H$5001,'3_Package_List'!$E$2:$E$5001,C1890,'3_Package_List'!$G$2:$G$5001,D1890))</f>
        <v/>
      </c>
      <c r="T1890" s="27">
        <f>IF(D1890="","",SUMIFS('3_Package_List'!$J$2:$J$5001,'3_Package_List'!$E$2:$E$5001,C1890,'3_Package_List'!$G$2:$G$5001,D1890))</f>
        <v/>
      </c>
      <c r="U1890" s="27">
        <f>IF(D1890="","",COUNTIFS('3_Package_List'!$E$2:$E$5001,C1890,'3_Package_List'!$G$2:$G$5001,D1890))</f>
        <v/>
      </c>
      <c r="V1890" s="27">
        <f>IF(D1890="","",IF(U1890=0,"Not listed yet",IF(AND(S1890=H1890,T1890=I1890,U1890=R1890),"OK","Mismatch")))</f>
        <v/>
      </c>
    </row>
    <row r="1891">
      <c r="A1891" s="25" t="n"/>
      <c r="B1891" s="25" t="n"/>
      <c r="C1891" s="26" t="n"/>
      <c r="D1891" s="26" t="n"/>
      <c r="E1891" s="26" t="n"/>
      <c r="F1891" s="26" t="n"/>
      <c r="G1891" s="25" t="n"/>
      <c r="H1891" s="25" t="n"/>
      <c r="I1891" s="25" t="n"/>
      <c r="J1891" s="25" t="n"/>
      <c r="K1891" s="25" t="n"/>
      <c r="L1891" s="27">
        <f>IF(D1891="","",MIN(INT(H1891/J1891),I1891))</f>
        <v/>
      </c>
      <c r="M1891" s="27">
        <f>IF(D1891="","",INT((H1891-L1891*J1891)/J1891))</f>
        <v/>
      </c>
      <c r="N1891" s="27">
        <f>IF(D1891="","",INT((I1891-L1891)/J1891))</f>
        <v/>
      </c>
      <c r="O1891" s="27">
        <f>IF(D1891="","",H1891-L1891*J1891-M1891*J1891)</f>
        <v/>
      </c>
      <c r="P1891" s="27">
        <f>IF(D1891="","",I1891-L1891-N1891*J1891)</f>
        <v/>
      </c>
      <c r="Q1891" s="27">
        <f>IF(D1891="","",IF(AND(O1891&gt;0,P1891&gt;0),IF(O1891+P1891&lt;=J1891,1,2),IF(O1891+P1891&gt;0,1,0)))</f>
        <v/>
      </c>
      <c r="R1891" s="27">
        <f>IF(D1891="","",L1891+M1891+N1891+Q1891)</f>
        <v/>
      </c>
      <c r="S1891" s="27">
        <f>IF(D1891="","",SUMIFS('3_Package_List'!$H$2:$H$5001,'3_Package_List'!$E$2:$E$5001,C1891,'3_Package_List'!$G$2:$G$5001,D1891))</f>
        <v/>
      </c>
      <c r="T1891" s="27">
        <f>IF(D1891="","",SUMIFS('3_Package_List'!$J$2:$J$5001,'3_Package_List'!$E$2:$E$5001,C1891,'3_Package_List'!$G$2:$G$5001,D1891))</f>
        <v/>
      </c>
      <c r="U1891" s="27">
        <f>IF(D1891="","",COUNTIFS('3_Package_List'!$E$2:$E$5001,C1891,'3_Package_List'!$G$2:$G$5001,D1891))</f>
        <v/>
      </c>
      <c r="V1891" s="27">
        <f>IF(D1891="","",IF(U1891=0,"Not listed yet",IF(AND(S1891=H1891,T1891=I1891,U1891=R1891),"OK","Mismatch")))</f>
        <v/>
      </c>
    </row>
    <row r="1892">
      <c r="A1892" s="25" t="n"/>
      <c r="B1892" s="25" t="n"/>
      <c r="C1892" s="26" t="n"/>
      <c r="D1892" s="26" t="n"/>
      <c r="E1892" s="26" t="n"/>
      <c r="F1892" s="26" t="n"/>
      <c r="G1892" s="25" t="n"/>
      <c r="H1892" s="25" t="n"/>
      <c r="I1892" s="25" t="n"/>
      <c r="J1892" s="25" t="n"/>
      <c r="K1892" s="25" t="n"/>
      <c r="L1892" s="27">
        <f>IF(D1892="","",MIN(INT(H1892/J1892),I1892))</f>
        <v/>
      </c>
      <c r="M1892" s="27">
        <f>IF(D1892="","",INT((H1892-L1892*J1892)/J1892))</f>
        <v/>
      </c>
      <c r="N1892" s="27">
        <f>IF(D1892="","",INT((I1892-L1892)/J1892))</f>
        <v/>
      </c>
      <c r="O1892" s="27">
        <f>IF(D1892="","",H1892-L1892*J1892-M1892*J1892)</f>
        <v/>
      </c>
      <c r="P1892" s="27">
        <f>IF(D1892="","",I1892-L1892-N1892*J1892)</f>
        <v/>
      </c>
      <c r="Q1892" s="27">
        <f>IF(D1892="","",IF(AND(O1892&gt;0,P1892&gt;0),IF(O1892+P1892&lt;=J1892,1,2),IF(O1892+P1892&gt;0,1,0)))</f>
        <v/>
      </c>
      <c r="R1892" s="27">
        <f>IF(D1892="","",L1892+M1892+N1892+Q1892)</f>
        <v/>
      </c>
      <c r="S1892" s="27">
        <f>IF(D1892="","",SUMIFS('3_Package_List'!$H$2:$H$5001,'3_Package_List'!$E$2:$E$5001,C1892,'3_Package_List'!$G$2:$G$5001,D1892))</f>
        <v/>
      </c>
      <c r="T1892" s="27">
        <f>IF(D1892="","",SUMIFS('3_Package_List'!$J$2:$J$5001,'3_Package_List'!$E$2:$E$5001,C1892,'3_Package_List'!$G$2:$G$5001,D1892))</f>
        <v/>
      </c>
      <c r="U1892" s="27">
        <f>IF(D1892="","",COUNTIFS('3_Package_List'!$E$2:$E$5001,C1892,'3_Package_List'!$G$2:$G$5001,D1892))</f>
        <v/>
      </c>
      <c r="V1892" s="27">
        <f>IF(D1892="","",IF(U1892=0,"Not listed yet",IF(AND(S1892=H1892,T1892=I1892,U1892=R1892),"OK","Mismatch")))</f>
        <v/>
      </c>
    </row>
    <row r="1893">
      <c r="A1893" s="25" t="n"/>
      <c r="B1893" s="25" t="n"/>
      <c r="C1893" s="26" t="n"/>
      <c r="D1893" s="26" t="n"/>
      <c r="E1893" s="26" t="n"/>
      <c r="F1893" s="26" t="n"/>
      <c r="G1893" s="25" t="n"/>
      <c r="H1893" s="25" t="n"/>
      <c r="I1893" s="25" t="n"/>
      <c r="J1893" s="25" t="n"/>
      <c r="K1893" s="25" t="n"/>
      <c r="L1893" s="27">
        <f>IF(D1893="","",MIN(INT(H1893/J1893),I1893))</f>
        <v/>
      </c>
      <c r="M1893" s="27">
        <f>IF(D1893="","",INT((H1893-L1893*J1893)/J1893))</f>
        <v/>
      </c>
      <c r="N1893" s="27">
        <f>IF(D1893="","",INT((I1893-L1893)/J1893))</f>
        <v/>
      </c>
      <c r="O1893" s="27">
        <f>IF(D1893="","",H1893-L1893*J1893-M1893*J1893)</f>
        <v/>
      </c>
      <c r="P1893" s="27">
        <f>IF(D1893="","",I1893-L1893-N1893*J1893)</f>
        <v/>
      </c>
      <c r="Q1893" s="27">
        <f>IF(D1893="","",IF(AND(O1893&gt;0,P1893&gt;0),IF(O1893+P1893&lt;=J1893,1,2),IF(O1893+P1893&gt;0,1,0)))</f>
        <v/>
      </c>
      <c r="R1893" s="27">
        <f>IF(D1893="","",L1893+M1893+N1893+Q1893)</f>
        <v/>
      </c>
      <c r="S1893" s="27">
        <f>IF(D1893="","",SUMIFS('3_Package_List'!$H$2:$H$5001,'3_Package_List'!$E$2:$E$5001,C1893,'3_Package_List'!$G$2:$G$5001,D1893))</f>
        <v/>
      </c>
      <c r="T1893" s="27">
        <f>IF(D1893="","",SUMIFS('3_Package_List'!$J$2:$J$5001,'3_Package_List'!$E$2:$E$5001,C1893,'3_Package_List'!$G$2:$G$5001,D1893))</f>
        <v/>
      </c>
      <c r="U1893" s="27">
        <f>IF(D1893="","",COUNTIFS('3_Package_List'!$E$2:$E$5001,C1893,'3_Package_List'!$G$2:$G$5001,D1893))</f>
        <v/>
      </c>
      <c r="V1893" s="27">
        <f>IF(D1893="","",IF(U1893=0,"Not listed yet",IF(AND(S1893=H1893,T1893=I1893,U1893=R1893),"OK","Mismatch")))</f>
        <v/>
      </c>
    </row>
    <row r="1894">
      <c r="A1894" s="25" t="n"/>
      <c r="B1894" s="25" t="n"/>
      <c r="C1894" s="26" t="n"/>
      <c r="D1894" s="26" t="n"/>
      <c r="E1894" s="26" t="n"/>
      <c r="F1894" s="26" t="n"/>
      <c r="G1894" s="25" t="n"/>
      <c r="H1894" s="25" t="n"/>
      <c r="I1894" s="25" t="n"/>
      <c r="J1894" s="25" t="n"/>
      <c r="K1894" s="25" t="n"/>
      <c r="L1894" s="27">
        <f>IF(D1894="","",MIN(INT(H1894/J1894),I1894))</f>
        <v/>
      </c>
      <c r="M1894" s="27">
        <f>IF(D1894="","",INT((H1894-L1894*J1894)/J1894))</f>
        <v/>
      </c>
      <c r="N1894" s="27">
        <f>IF(D1894="","",INT((I1894-L1894)/J1894))</f>
        <v/>
      </c>
      <c r="O1894" s="27">
        <f>IF(D1894="","",H1894-L1894*J1894-M1894*J1894)</f>
        <v/>
      </c>
      <c r="P1894" s="27">
        <f>IF(D1894="","",I1894-L1894-N1894*J1894)</f>
        <v/>
      </c>
      <c r="Q1894" s="27">
        <f>IF(D1894="","",IF(AND(O1894&gt;0,P1894&gt;0),IF(O1894+P1894&lt;=J1894,1,2),IF(O1894+P1894&gt;0,1,0)))</f>
        <v/>
      </c>
      <c r="R1894" s="27">
        <f>IF(D1894="","",L1894+M1894+N1894+Q1894)</f>
        <v/>
      </c>
      <c r="S1894" s="27">
        <f>IF(D1894="","",SUMIFS('3_Package_List'!$H$2:$H$5001,'3_Package_List'!$E$2:$E$5001,C1894,'3_Package_List'!$G$2:$G$5001,D1894))</f>
        <v/>
      </c>
      <c r="T1894" s="27">
        <f>IF(D1894="","",SUMIFS('3_Package_List'!$J$2:$J$5001,'3_Package_List'!$E$2:$E$5001,C1894,'3_Package_List'!$G$2:$G$5001,D1894))</f>
        <v/>
      </c>
      <c r="U1894" s="27">
        <f>IF(D1894="","",COUNTIFS('3_Package_List'!$E$2:$E$5001,C1894,'3_Package_List'!$G$2:$G$5001,D1894))</f>
        <v/>
      </c>
      <c r="V1894" s="27">
        <f>IF(D1894="","",IF(U1894=0,"Not listed yet",IF(AND(S1894=H1894,T1894=I1894,U1894=R1894),"OK","Mismatch")))</f>
        <v/>
      </c>
    </row>
    <row r="1895">
      <c r="A1895" s="25" t="n"/>
      <c r="B1895" s="25" t="n"/>
      <c r="C1895" s="26" t="n"/>
      <c r="D1895" s="26" t="n"/>
      <c r="E1895" s="26" t="n"/>
      <c r="F1895" s="26" t="n"/>
      <c r="G1895" s="25" t="n"/>
      <c r="H1895" s="25" t="n"/>
      <c r="I1895" s="25" t="n"/>
      <c r="J1895" s="25" t="n"/>
      <c r="K1895" s="25" t="n"/>
      <c r="L1895" s="27">
        <f>IF(D1895="","",MIN(INT(H1895/J1895),I1895))</f>
        <v/>
      </c>
      <c r="M1895" s="27">
        <f>IF(D1895="","",INT((H1895-L1895*J1895)/J1895))</f>
        <v/>
      </c>
      <c r="N1895" s="27">
        <f>IF(D1895="","",INT((I1895-L1895)/J1895))</f>
        <v/>
      </c>
      <c r="O1895" s="27">
        <f>IF(D1895="","",H1895-L1895*J1895-M1895*J1895)</f>
        <v/>
      </c>
      <c r="P1895" s="27">
        <f>IF(D1895="","",I1895-L1895-N1895*J1895)</f>
        <v/>
      </c>
      <c r="Q1895" s="27">
        <f>IF(D1895="","",IF(AND(O1895&gt;0,P1895&gt;0),IF(O1895+P1895&lt;=J1895,1,2),IF(O1895+P1895&gt;0,1,0)))</f>
        <v/>
      </c>
      <c r="R1895" s="27">
        <f>IF(D1895="","",L1895+M1895+N1895+Q1895)</f>
        <v/>
      </c>
      <c r="S1895" s="27">
        <f>IF(D1895="","",SUMIFS('3_Package_List'!$H$2:$H$5001,'3_Package_List'!$E$2:$E$5001,C1895,'3_Package_List'!$G$2:$G$5001,D1895))</f>
        <v/>
      </c>
      <c r="T1895" s="27">
        <f>IF(D1895="","",SUMIFS('3_Package_List'!$J$2:$J$5001,'3_Package_List'!$E$2:$E$5001,C1895,'3_Package_List'!$G$2:$G$5001,D1895))</f>
        <v/>
      </c>
      <c r="U1895" s="27">
        <f>IF(D1895="","",COUNTIFS('3_Package_List'!$E$2:$E$5001,C1895,'3_Package_List'!$G$2:$G$5001,D1895))</f>
        <v/>
      </c>
      <c r="V1895" s="27">
        <f>IF(D1895="","",IF(U1895=0,"Not listed yet",IF(AND(S1895=H1895,T1895=I1895,U1895=R1895),"OK","Mismatch")))</f>
        <v/>
      </c>
    </row>
    <row r="1896">
      <c r="A1896" s="25" t="n"/>
      <c r="B1896" s="25" t="n"/>
      <c r="C1896" s="26" t="n"/>
      <c r="D1896" s="26" t="n"/>
      <c r="E1896" s="26" t="n"/>
      <c r="F1896" s="26" t="n"/>
      <c r="G1896" s="25" t="n"/>
      <c r="H1896" s="25" t="n"/>
      <c r="I1896" s="25" t="n"/>
      <c r="J1896" s="25" t="n"/>
      <c r="K1896" s="25" t="n"/>
      <c r="L1896" s="27">
        <f>IF(D1896="","",MIN(INT(H1896/J1896),I1896))</f>
        <v/>
      </c>
      <c r="M1896" s="27">
        <f>IF(D1896="","",INT((H1896-L1896*J1896)/J1896))</f>
        <v/>
      </c>
      <c r="N1896" s="27">
        <f>IF(D1896="","",INT((I1896-L1896)/J1896))</f>
        <v/>
      </c>
      <c r="O1896" s="27">
        <f>IF(D1896="","",H1896-L1896*J1896-M1896*J1896)</f>
        <v/>
      </c>
      <c r="P1896" s="27">
        <f>IF(D1896="","",I1896-L1896-N1896*J1896)</f>
        <v/>
      </c>
      <c r="Q1896" s="27">
        <f>IF(D1896="","",IF(AND(O1896&gt;0,P1896&gt;0),IF(O1896+P1896&lt;=J1896,1,2),IF(O1896+P1896&gt;0,1,0)))</f>
        <v/>
      </c>
      <c r="R1896" s="27">
        <f>IF(D1896="","",L1896+M1896+N1896+Q1896)</f>
        <v/>
      </c>
      <c r="S1896" s="27">
        <f>IF(D1896="","",SUMIFS('3_Package_List'!$H$2:$H$5001,'3_Package_List'!$E$2:$E$5001,C1896,'3_Package_List'!$G$2:$G$5001,D1896))</f>
        <v/>
      </c>
      <c r="T1896" s="27">
        <f>IF(D1896="","",SUMIFS('3_Package_List'!$J$2:$J$5001,'3_Package_List'!$E$2:$E$5001,C1896,'3_Package_List'!$G$2:$G$5001,D1896))</f>
        <v/>
      </c>
      <c r="U1896" s="27">
        <f>IF(D1896="","",COUNTIFS('3_Package_List'!$E$2:$E$5001,C1896,'3_Package_List'!$G$2:$G$5001,D1896))</f>
        <v/>
      </c>
      <c r="V1896" s="27">
        <f>IF(D1896="","",IF(U1896=0,"Not listed yet",IF(AND(S1896=H1896,T1896=I1896,U1896=R1896),"OK","Mismatch")))</f>
        <v/>
      </c>
    </row>
    <row r="1897">
      <c r="A1897" s="25" t="n"/>
      <c r="B1897" s="25" t="n"/>
      <c r="C1897" s="26" t="n"/>
      <c r="D1897" s="26" t="n"/>
      <c r="E1897" s="26" t="n"/>
      <c r="F1897" s="26" t="n"/>
      <c r="G1897" s="25" t="n"/>
      <c r="H1897" s="25" t="n"/>
      <c r="I1897" s="25" t="n"/>
      <c r="J1897" s="25" t="n"/>
      <c r="K1897" s="25" t="n"/>
      <c r="L1897" s="27">
        <f>IF(D1897="","",MIN(INT(H1897/J1897),I1897))</f>
        <v/>
      </c>
      <c r="M1897" s="27">
        <f>IF(D1897="","",INT((H1897-L1897*J1897)/J1897))</f>
        <v/>
      </c>
      <c r="N1897" s="27">
        <f>IF(D1897="","",INT((I1897-L1897)/J1897))</f>
        <v/>
      </c>
      <c r="O1897" s="27">
        <f>IF(D1897="","",H1897-L1897*J1897-M1897*J1897)</f>
        <v/>
      </c>
      <c r="P1897" s="27">
        <f>IF(D1897="","",I1897-L1897-N1897*J1897)</f>
        <v/>
      </c>
      <c r="Q1897" s="27">
        <f>IF(D1897="","",IF(AND(O1897&gt;0,P1897&gt;0),IF(O1897+P1897&lt;=J1897,1,2),IF(O1897+P1897&gt;0,1,0)))</f>
        <v/>
      </c>
      <c r="R1897" s="27">
        <f>IF(D1897="","",L1897+M1897+N1897+Q1897)</f>
        <v/>
      </c>
      <c r="S1897" s="27">
        <f>IF(D1897="","",SUMIFS('3_Package_List'!$H$2:$H$5001,'3_Package_List'!$E$2:$E$5001,C1897,'3_Package_List'!$G$2:$G$5001,D1897))</f>
        <v/>
      </c>
      <c r="T1897" s="27">
        <f>IF(D1897="","",SUMIFS('3_Package_List'!$J$2:$J$5001,'3_Package_List'!$E$2:$E$5001,C1897,'3_Package_List'!$G$2:$G$5001,D1897))</f>
        <v/>
      </c>
      <c r="U1897" s="27">
        <f>IF(D1897="","",COUNTIFS('3_Package_List'!$E$2:$E$5001,C1897,'3_Package_List'!$G$2:$G$5001,D1897))</f>
        <v/>
      </c>
      <c r="V1897" s="27">
        <f>IF(D1897="","",IF(U1897=0,"Not listed yet",IF(AND(S1897=H1897,T1897=I1897,U1897=R1897),"OK","Mismatch")))</f>
        <v/>
      </c>
    </row>
    <row r="1898">
      <c r="A1898" s="25" t="n"/>
      <c r="B1898" s="25" t="n"/>
      <c r="C1898" s="26" t="n"/>
      <c r="D1898" s="26" t="n"/>
      <c r="E1898" s="26" t="n"/>
      <c r="F1898" s="26" t="n"/>
      <c r="G1898" s="25" t="n"/>
      <c r="H1898" s="25" t="n"/>
      <c r="I1898" s="25" t="n"/>
      <c r="J1898" s="25" t="n"/>
      <c r="K1898" s="25" t="n"/>
      <c r="L1898" s="27">
        <f>IF(D1898="","",MIN(INT(H1898/J1898),I1898))</f>
        <v/>
      </c>
      <c r="M1898" s="27">
        <f>IF(D1898="","",INT((H1898-L1898*J1898)/J1898))</f>
        <v/>
      </c>
      <c r="N1898" s="27">
        <f>IF(D1898="","",INT((I1898-L1898)/J1898))</f>
        <v/>
      </c>
      <c r="O1898" s="27">
        <f>IF(D1898="","",H1898-L1898*J1898-M1898*J1898)</f>
        <v/>
      </c>
      <c r="P1898" s="27">
        <f>IF(D1898="","",I1898-L1898-N1898*J1898)</f>
        <v/>
      </c>
      <c r="Q1898" s="27">
        <f>IF(D1898="","",IF(AND(O1898&gt;0,P1898&gt;0),IF(O1898+P1898&lt;=J1898,1,2),IF(O1898+P1898&gt;0,1,0)))</f>
        <v/>
      </c>
      <c r="R1898" s="27">
        <f>IF(D1898="","",L1898+M1898+N1898+Q1898)</f>
        <v/>
      </c>
      <c r="S1898" s="27">
        <f>IF(D1898="","",SUMIFS('3_Package_List'!$H$2:$H$5001,'3_Package_List'!$E$2:$E$5001,C1898,'3_Package_List'!$G$2:$G$5001,D1898))</f>
        <v/>
      </c>
      <c r="T1898" s="27">
        <f>IF(D1898="","",SUMIFS('3_Package_List'!$J$2:$J$5001,'3_Package_List'!$E$2:$E$5001,C1898,'3_Package_List'!$G$2:$G$5001,D1898))</f>
        <v/>
      </c>
      <c r="U1898" s="27">
        <f>IF(D1898="","",COUNTIFS('3_Package_List'!$E$2:$E$5001,C1898,'3_Package_List'!$G$2:$G$5001,D1898))</f>
        <v/>
      </c>
      <c r="V1898" s="27">
        <f>IF(D1898="","",IF(U1898=0,"Not listed yet",IF(AND(S1898=H1898,T1898=I1898,U1898=R1898),"OK","Mismatch")))</f>
        <v/>
      </c>
    </row>
    <row r="1899">
      <c r="A1899" s="25" t="n"/>
      <c r="B1899" s="25" t="n"/>
      <c r="C1899" s="26" t="n"/>
      <c r="D1899" s="26" t="n"/>
      <c r="E1899" s="26" t="n"/>
      <c r="F1899" s="26" t="n"/>
      <c r="G1899" s="25" t="n"/>
      <c r="H1899" s="25" t="n"/>
      <c r="I1899" s="25" t="n"/>
      <c r="J1899" s="25" t="n"/>
      <c r="K1899" s="25" t="n"/>
      <c r="L1899" s="27">
        <f>IF(D1899="","",MIN(INT(H1899/J1899),I1899))</f>
        <v/>
      </c>
      <c r="M1899" s="27">
        <f>IF(D1899="","",INT((H1899-L1899*J1899)/J1899))</f>
        <v/>
      </c>
      <c r="N1899" s="27">
        <f>IF(D1899="","",INT((I1899-L1899)/J1899))</f>
        <v/>
      </c>
      <c r="O1899" s="27">
        <f>IF(D1899="","",H1899-L1899*J1899-M1899*J1899)</f>
        <v/>
      </c>
      <c r="P1899" s="27">
        <f>IF(D1899="","",I1899-L1899-N1899*J1899)</f>
        <v/>
      </c>
      <c r="Q1899" s="27">
        <f>IF(D1899="","",IF(AND(O1899&gt;0,P1899&gt;0),IF(O1899+P1899&lt;=J1899,1,2),IF(O1899+P1899&gt;0,1,0)))</f>
        <v/>
      </c>
      <c r="R1899" s="27">
        <f>IF(D1899="","",L1899+M1899+N1899+Q1899)</f>
        <v/>
      </c>
      <c r="S1899" s="27">
        <f>IF(D1899="","",SUMIFS('3_Package_List'!$H$2:$H$5001,'3_Package_List'!$E$2:$E$5001,C1899,'3_Package_List'!$G$2:$G$5001,D1899))</f>
        <v/>
      </c>
      <c r="T1899" s="27">
        <f>IF(D1899="","",SUMIFS('3_Package_List'!$J$2:$J$5001,'3_Package_List'!$E$2:$E$5001,C1899,'3_Package_List'!$G$2:$G$5001,D1899))</f>
        <v/>
      </c>
      <c r="U1899" s="27">
        <f>IF(D1899="","",COUNTIFS('3_Package_List'!$E$2:$E$5001,C1899,'3_Package_List'!$G$2:$G$5001,D1899))</f>
        <v/>
      </c>
      <c r="V1899" s="27">
        <f>IF(D1899="","",IF(U1899=0,"Not listed yet",IF(AND(S1899=H1899,T1899=I1899,U1899=R1899),"OK","Mismatch")))</f>
        <v/>
      </c>
    </row>
    <row r="1900">
      <c r="A1900" s="25" t="n"/>
      <c r="B1900" s="25" t="n"/>
      <c r="C1900" s="26" t="n"/>
      <c r="D1900" s="26" t="n"/>
      <c r="E1900" s="26" t="n"/>
      <c r="F1900" s="26" t="n"/>
      <c r="G1900" s="25" t="n"/>
      <c r="H1900" s="25" t="n"/>
      <c r="I1900" s="25" t="n"/>
      <c r="J1900" s="25" t="n"/>
      <c r="K1900" s="25" t="n"/>
      <c r="L1900" s="27">
        <f>IF(D1900="","",MIN(INT(H1900/J1900),I1900))</f>
        <v/>
      </c>
      <c r="M1900" s="27">
        <f>IF(D1900="","",INT((H1900-L1900*J1900)/J1900))</f>
        <v/>
      </c>
      <c r="N1900" s="27">
        <f>IF(D1900="","",INT((I1900-L1900)/J1900))</f>
        <v/>
      </c>
      <c r="O1900" s="27">
        <f>IF(D1900="","",H1900-L1900*J1900-M1900*J1900)</f>
        <v/>
      </c>
      <c r="P1900" s="27">
        <f>IF(D1900="","",I1900-L1900-N1900*J1900)</f>
        <v/>
      </c>
      <c r="Q1900" s="27">
        <f>IF(D1900="","",IF(AND(O1900&gt;0,P1900&gt;0),IF(O1900+P1900&lt;=J1900,1,2),IF(O1900+P1900&gt;0,1,0)))</f>
        <v/>
      </c>
      <c r="R1900" s="27">
        <f>IF(D1900="","",L1900+M1900+N1900+Q1900)</f>
        <v/>
      </c>
      <c r="S1900" s="27">
        <f>IF(D1900="","",SUMIFS('3_Package_List'!$H$2:$H$5001,'3_Package_List'!$E$2:$E$5001,C1900,'3_Package_List'!$G$2:$G$5001,D1900))</f>
        <v/>
      </c>
      <c r="T1900" s="27">
        <f>IF(D1900="","",SUMIFS('3_Package_List'!$J$2:$J$5001,'3_Package_List'!$E$2:$E$5001,C1900,'3_Package_List'!$G$2:$G$5001,D1900))</f>
        <v/>
      </c>
      <c r="U1900" s="27">
        <f>IF(D1900="","",COUNTIFS('3_Package_List'!$E$2:$E$5001,C1900,'3_Package_List'!$G$2:$G$5001,D1900))</f>
        <v/>
      </c>
      <c r="V1900" s="27">
        <f>IF(D1900="","",IF(U1900=0,"Not listed yet",IF(AND(S1900=H1900,T1900=I1900,U1900=R1900),"OK","Mismatch")))</f>
        <v/>
      </c>
    </row>
    <row r="1901">
      <c r="A1901" s="25" t="n"/>
      <c r="B1901" s="25" t="n"/>
      <c r="C1901" s="26" t="n"/>
      <c r="D1901" s="26" t="n"/>
      <c r="E1901" s="26" t="n"/>
      <c r="F1901" s="26" t="n"/>
      <c r="G1901" s="25" t="n"/>
      <c r="H1901" s="25" t="n"/>
      <c r="I1901" s="25" t="n"/>
      <c r="J1901" s="25" t="n"/>
      <c r="K1901" s="25" t="n"/>
      <c r="L1901" s="27">
        <f>IF(D1901="","",MIN(INT(H1901/J1901),I1901))</f>
        <v/>
      </c>
      <c r="M1901" s="27">
        <f>IF(D1901="","",INT((H1901-L1901*J1901)/J1901))</f>
        <v/>
      </c>
      <c r="N1901" s="27">
        <f>IF(D1901="","",INT((I1901-L1901)/J1901))</f>
        <v/>
      </c>
      <c r="O1901" s="27">
        <f>IF(D1901="","",H1901-L1901*J1901-M1901*J1901)</f>
        <v/>
      </c>
      <c r="P1901" s="27">
        <f>IF(D1901="","",I1901-L1901-N1901*J1901)</f>
        <v/>
      </c>
      <c r="Q1901" s="27">
        <f>IF(D1901="","",IF(AND(O1901&gt;0,P1901&gt;0),IF(O1901+P1901&lt;=J1901,1,2),IF(O1901+P1901&gt;0,1,0)))</f>
        <v/>
      </c>
      <c r="R1901" s="27">
        <f>IF(D1901="","",L1901+M1901+N1901+Q1901)</f>
        <v/>
      </c>
      <c r="S1901" s="27">
        <f>IF(D1901="","",SUMIFS('3_Package_List'!$H$2:$H$5001,'3_Package_List'!$E$2:$E$5001,C1901,'3_Package_List'!$G$2:$G$5001,D1901))</f>
        <v/>
      </c>
      <c r="T1901" s="27">
        <f>IF(D1901="","",SUMIFS('3_Package_List'!$J$2:$J$5001,'3_Package_List'!$E$2:$E$5001,C1901,'3_Package_List'!$G$2:$G$5001,D1901))</f>
        <v/>
      </c>
      <c r="U1901" s="27">
        <f>IF(D1901="","",COUNTIFS('3_Package_List'!$E$2:$E$5001,C1901,'3_Package_List'!$G$2:$G$5001,D1901))</f>
        <v/>
      </c>
      <c r="V1901" s="27">
        <f>IF(D1901="","",IF(U1901=0,"Not listed yet",IF(AND(S1901=H1901,T1901=I1901,U1901=R1901),"OK","Mismatch")))</f>
        <v/>
      </c>
    </row>
    <row r="1902">
      <c r="A1902" s="25" t="n"/>
      <c r="B1902" s="25" t="n"/>
      <c r="C1902" s="26" t="n"/>
      <c r="D1902" s="26" t="n"/>
      <c r="E1902" s="26" t="n"/>
      <c r="F1902" s="26" t="n"/>
      <c r="G1902" s="25" t="n"/>
      <c r="H1902" s="25" t="n"/>
      <c r="I1902" s="25" t="n"/>
      <c r="J1902" s="25" t="n"/>
      <c r="K1902" s="25" t="n"/>
      <c r="L1902" s="27">
        <f>IF(D1902="","",MIN(INT(H1902/J1902),I1902))</f>
        <v/>
      </c>
      <c r="M1902" s="27">
        <f>IF(D1902="","",INT((H1902-L1902*J1902)/J1902))</f>
        <v/>
      </c>
      <c r="N1902" s="27">
        <f>IF(D1902="","",INT((I1902-L1902)/J1902))</f>
        <v/>
      </c>
      <c r="O1902" s="27">
        <f>IF(D1902="","",H1902-L1902*J1902-M1902*J1902)</f>
        <v/>
      </c>
      <c r="P1902" s="27">
        <f>IF(D1902="","",I1902-L1902-N1902*J1902)</f>
        <v/>
      </c>
      <c r="Q1902" s="27">
        <f>IF(D1902="","",IF(AND(O1902&gt;0,P1902&gt;0),IF(O1902+P1902&lt;=J1902,1,2),IF(O1902+P1902&gt;0,1,0)))</f>
        <v/>
      </c>
      <c r="R1902" s="27">
        <f>IF(D1902="","",L1902+M1902+N1902+Q1902)</f>
        <v/>
      </c>
      <c r="S1902" s="27">
        <f>IF(D1902="","",SUMIFS('3_Package_List'!$H$2:$H$5001,'3_Package_List'!$E$2:$E$5001,C1902,'3_Package_List'!$G$2:$G$5001,D1902))</f>
        <v/>
      </c>
      <c r="T1902" s="27">
        <f>IF(D1902="","",SUMIFS('3_Package_List'!$J$2:$J$5001,'3_Package_List'!$E$2:$E$5001,C1902,'3_Package_List'!$G$2:$G$5001,D1902))</f>
        <v/>
      </c>
      <c r="U1902" s="27">
        <f>IF(D1902="","",COUNTIFS('3_Package_List'!$E$2:$E$5001,C1902,'3_Package_List'!$G$2:$G$5001,D1902))</f>
        <v/>
      </c>
      <c r="V1902" s="27">
        <f>IF(D1902="","",IF(U1902=0,"Not listed yet",IF(AND(S1902=H1902,T1902=I1902,U1902=R1902),"OK","Mismatch")))</f>
        <v/>
      </c>
    </row>
    <row r="1903">
      <c r="A1903" s="25" t="n"/>
      <c r="B1903" s="25" t="n"/>
      <c r="C1903" s="26" t="n"/>
      <c r="D1903" s="26" t="n"/>
      <c r="E1903" s="26" t="n"/>
      <c r="F1903" s="26" t="n"/>
      <c r="G1903" s="25" t="n"/>
      <c r="H1903" s="25" t="n"/>
      <c r="I1903" s="25" t="n"/>
      <c r="J1903" s="25" t="n"/>
      <c r="K1903" s="25" t="n"/>
      <c r="L1903" s="27">
        <f>IF(D1903="","",MIN(INT(H1903/J1903),I1903))</f>
        <v/>
      </c>
      <c r="M1903" s="27">
        <f>IF(D1903="","",INT((H1903-L1903*J1903)/J1903))</f>
        <v/>
      </c>
      <c r="N1903" s="27">
        <f>IF(D1903="","",INT((I1903-L1903)/J1903))</f>
        <v/>
      </c>
      <c r="O1903" s="27">
        <f>IF(D1903="","",H1903-L1903*J1903-M1903*J1903)</f>
        <v/>
      </c>
      <c r="P1903" s="27">
        <f>IF(D1903="","",I1903-L1903-N1903*J1903)</f>
        <v/>
      </c>
      <c r="Q1903" s="27">
        <f>IF(D1903="","",IF(AND(O1903&gt;0,P1903&gt;0),IF(O1903+P1903&lt;=J1903,1,2),IF(O1903+P1903&gt;0,1,0)))</f>
        <v/>
      </c>
      <c r="R1903" s="27">
        <f>IF(D1903="","",L1903+M1903+N1903+Q1903)</f>
        <v/>
      </c>
      <c r="S1903" s="27">
        <f>IF(D1903="","",SUMIFS('3_Package_List'!$H$2:$H$5001,'3_Package_List'!$E$2:$E$5001,C1903,'3_Package_List'!$G$2:$G$5001,D1903))</f>
        <v/>
      </c>
      <c r="T1903" s="27">
        <f>IF(D1903="","",SUMIFS('3_Package_List'!$J$2:$J$5001,'3_Package_List'!$E$2:$E$5001,C1903,'3_Package_List'!$G$2:$G$5001,D1903))</f>
        <v/>
      </c>
      <c r="U1903" s="27">
        <f>IF(D1903="","",COUNTIFS('3_Package_List'!$E$2:$E$5001,C1903,'3_Package_List'!$G$2:$G$5001,D1903))</f>
        <v/>
      </c>
      <c r="V1903" s="27">
        <f>IF(D1903="","",IF(U1903=0,"Not listed yet",IF(AND(S1903=H1903,T1903=I1903,U1903=R1903),"OK","Mismatch")))</f>
        <v/>
      </c>
    </row>
    <row r="1904">
      <c r="A1904" s="25" t="n"/>
      <c r="B1904" s="25" t="n"/>
      <c r="C1904" s="26" t="n"/>
      <c r="D1904" s="26" t="n"/>
      <c r="E1904" s="26" t="n"/>
      <c r="F1904" s="26" t="n"/>
      <c r="G1904" s="25" t="n"/>
      <c r="H1904" s="25" t="n"/>
      <c r="I1904" s="25" t="n"/>
      <c r="J1904" s="25" t="n"/>
      <c r="K1904" s="25" t="n"/>
      <c r="L1904" s="27">
        <f>IF(D1904="","",MIN(INT(H1904/J1904),I1904))</f>
        <v/>
      </c>
      <c r="M1904" s="27">
        <f>IF(D1904="","",INT((H1904-L1904*J1904)/J1904))</f>
        <v/>
      </c>
      <c r="N1904" s="27">
        <f>IF(D1904="","",INT((I1904-L1904)/J1904))</f>
        <v/>
      </c>
      <c r="O1904" s="27">
        <f>IF(D1904="","",H1904-L1904*J1904-M1904*J1904)</f>
        <v/>
      </c>
      <c r="P1904" s="27">
        <f>IF(D1904="","",I1904-L1904-N1904*J1904)</f>
        <v/>
      </c>
      <c r="Q1904" s="27">
        <f>IF(D1904="","",IF(AND(O1904&gt;0,P1904&gt;0),IF(O1904+P1904&lt;=J1904,1,2),IF(O1904+P1904&gt;0,1,0)))</f>
        <v/>
      </c>
      <c r="R1904" s="27">
        <f>IF(D1904="","",L1904+M1904+N1904+Q1904)</f>
        <v/>
      </c>
      <c r="S1904" s="27">
        <f>IF(D1904="","",SUMIFS('3_Package_List'!$H$2:$H$5001,'3_Package_List'!$E$2:$E$5001,C1904,'3_Package_List'!$G$2:$G$5001,D1904))</f>
        <v/>
      </c>
      <c r="T1904" s="27">
        <f>IF(D1904="","",SUMIFS('3_Package_List'!$J$2:$J$5001,'3_Package_List'!$E$2:$E$5001,C1904,'3_Package_List'!$G$2:$G$5001,D1904))</f>
        <v/>
      </c>
      <c r="U1904" s="27">
        <f>IF(D1904="","",COUNTIFS('3_Package_List'!$E$2:$E$5001,C1904,'3_Package_List'!$G$2:$G$5001,D1904))</f>
        <v/>
      </c>
      <c r="V1904" s="27">
        <f>IF(D1904="","",IF(U1904=0,"Not listed yet",IF(AND(S1904=H1904,T1904=I1904,U1904=R1904),"OK","Mismatch")))</f>
        <v/>
      </c>
    </row>
    <row r="1905">
      <c r="A1905" s="25" t="n"/>
      <c r="B1905" s="25" t="n"/>
      <c r="C1905" s="26" t="n"/>
      <c r="D1905" s="26" t="n"/>
      <c r="E1905" s="26" t="n"/>
      <c r="F1905" s="26" t="n"/>
      <c r="G1905" s="25" t="n"/>
      <c r="H1905" s="25" t="n"/>
      <c r="I1905" s="25" t="n"/>
      <c r="J1905" s="25" t="n"/>
      <c r="K1905" s="25" t="n"/>
      <c r="L1905" s="27">
        <f>IF(D1905="","",MIN(INT(H1905/J1905),I1905))</f>
        <v/>
      </c>
      <c r="M1905" s="27">
        <f>IF(D1905="","",INT((H1905-L1905*J1905)/J1905))</f>
        <v/>
      </c>
      <c r="N1905" s="27">
        <f>IF(D1905="","",INT((I1905-L1905)/J1905))</f>
        <v/>
      </c>
      <c r="O1905" s="27">
        <f>IF(D1905="","",H1905-L1905*J1905-M1905*J1905)</f>
        <v/>
      </c>
      <c r="P1905" s="27">
        <f>IF(D1905="","",I1905-L1905-N1905*J1905)</f>
        <v/>
      </c>
      <c r="Q1905" s="27">
        <f>IF(D1905="","",IF(AND(O1905&gt;0,P1905&gt;0),IF(O1905+P1905&lt;=J1905,1,2),IF(O1905+P1905&gt;0,1,0)))</f>
        <v/>
      </c>
      <c r="R1905" s="27">
        <f>IF(D1905="","",L1905+M1905+N1905+Q1905)</f>
        <v/>
      </c>
      <c r="S1905" s="27">
        <f>IF(D1905="","",SUMIFS('3_Package_List'!$H$2:$H$5001,'3_Package_List'!$E$2:$E$5001,C1905,'3_Package_List'!$G$2:$G$5001,D1905))</f>
        <v/>
      </c>
      <c r="T1905" s="27">
        <f>IF(D1905="","",SUMIFS('3_Package_List'!$J$2:$J$5001,'3_Package_List'!$E$2:$E$5001,C1905,'3_Package_List'!$G$2:$G$5001,D1905))</f>
        <v/>
      </c>
      <c r="U1905" s="27">
        <f>IF(D1905="","",COUNTIFS('3_Package_List'!$E$2:$E$5001,C1905,'3_Package_List'!$G$2:$G$5001,D1905))</f>
        <v/>
      </c>
      <c r="V1905" s="27">
        <f>IF(D1905="","",IF(U1905=0,"Not listed yet",IF(AND(S1905=H1905,T1905=I1905,U1905=R1905),"OK","Mismatch")))</f>
        <v/>
      </c>
    </row>
    <row r="1906">
      <c r="A1906" s="25" t="n"/>
      <c r="B1906" s="25" t="n"/>
      <c r="C1906" s="26" t="n"/>
      <c r="D1906" s="26" t="n"/>
      <c r="E1906" s="26" t="n"/>
      <c r="F1906" s="26" t="n"/>
      <c r="G1906" s="25" t="n"/>
      <c r="H1906" s="25" t="n"/>
      <c r="I1906" s="25" t="n"/>
      <c r="J1906" s="25" t="n"/>
      <c r="K1906" s="25" t="n"/>
      <c r="L1906" s="27">
        <f>IF(D1906="","",MIN(INT(H1906/J1906),I1906))</f>
        <v/>
      </c>
      <c r="M1906" s="27">
        <f>IF(D1906="","",INT((H1906-L1906*J1906)/J1906))</f>
        <v/>
      </c>
      <c r="N1906" s="27">
        <f>IF(D1906="","",INT((I1906-L1906)/J1906))</f>
        <v/>
      </c>
      <c r="O1906" s="27">
        <f>IF(D1906="","",H1906-L1906*J1906-M1906*J1906)</f>
        <v/>
      </c>
      <c r="P1906" s="27">
        <f>IF(D1906="","",I1906-L1906-N1906*J1906)</f>
        <v/>
      </c>
      <c r="Q1906" s="27">
        <f>IF(D1906="","",IF(AND(O1906&gt;0,P1906&gt;0),IF(O1906+P1906&lt;=J1906,1,2),IF(O1906+P1906&gt;0,1,0)))</f>
        <v/>
      </c>
      <c r="R1906" s="27">
        <f>IF(D1906="","",L1906+M1906+N1906+Q1906)</f>
        <v/>
      </c>
      <c r="S1906" s="27">
        <f>IF(D1906="","",SUMIFS('3_Package_List'!$H$2:$H$5001,'3_Package_List'!$E$2:$E$5001,C1906,'3_Package_List'!$G$2:$G$5001,D1906))</f>
        <v/>
      </c>
      <c r="T1906" s="27">
        <f>IF(D1906="","",SUMIFS('3_Package_List'!$J$2:$J$5001,'3_Package_List'!$E$2:$E$5001,C1906,'3_Package_List'!$G$2:$G$5001,D1906))</f>
        <v/>
      </c>
      <c r="U1906" s="27">
        <f>IF(D1906="","",COUNTIFS('3_Package_List'!$E$2:$E$5001,C1906,'3_Package_List'!$G$2:$G$5001,D1906))</f>
        <v/>
      </c>
      <c r="V1906" s="27">
        <f>IF(D1906="","",IF(U1906=0,"Not listed yet",IF(AND(S1906=H1906,T1906=I1906,U1906=R1906),"OK","Mismatch")))</f>
        <v/>
      </c>
    </row>
    <row r="1907">
      <c r="A1907" s="25" t="n"/>
      <c r="B1907" s="25" t="n"/>
      <c r="C1907" s="26" t="n"/>
      <c r="D1907" s="26" t="n"/>
      <c r="E1907" s="26" t="n"/>
      <c r="F1907" s="26" t="n"/>
      <c r="G1907" s="25" t="n"/>
      <c r="H1907" s="25" t="n"/>
      <c r="I1907" s="25" t="n"/>
      <c r="J1907" s="25" t="n"/>
      <c r="K1907" s="25" t="n"/>
      <c r="L1907" s="27">
        <f>IF(D1907="","",MIN(INT(H1907/J1907),I1907))</f>
        <v/>
      </c>
      <c r="M1907" s="27">
        <f>IF(D1907="","",INT((H1907-L1907*J1907)/J1907))</f>
        <v/>
      </c>
      <c r="N1907" s="27">
        <f>IF(D1907="","",INT((I1907-L1907)/J1907))</f>
        <v/>
      </c>
      <c r="O1907" s="27">
        <f>IF(D1907="","",H1907-L1907*J1907-M1907*J1907)</f>
        <v/>
      </c>
      <c r="P1907" s="27">
        <f>IF(D1907="","",I1907-L1907-N1907*J1907)</f>
        <v/>
      </c>
      <c r="Q1907" s="27">
        <f>IF(D1907="","",IF(AND(O1907&gt;0,P1907&gt;0),IF(O1907+P1907&lt;=J1907,1,2),IF(O1907+P1907&gt;0,1,0)))</f>
        <v/>
      </c>
      <c r="R1907" s="27">
        <f>IF(D1907="","",L1907+M1907+N1907+Q1907)</f>
        <v/>
      </c>
      <c r="S1907" s="27">
        <f>IF(D1907="","",SUMIFS('3_Package_List'!$H$2:$H$5001,'3_Package_List'!$E$2:$E$5001,C1907,'3_Package_List'!$G$2:$G$5001,D1907))</f>
        <v/>
      </c>
      <c r="T1907" s="27">
        <f>IF(D1907="","",SUMIFS('3_Package_List'!$J$2:$J$5001,'3_Package_List'!$E$2:$E$5001,C1907,'3_Package_List'!$G$2:$G$5001,D1907))</f>
        <v/>
      </c>
      <c r="U1907" s="27">
        <f>IF(D1907="","",COUNTIFS('3_Package_List'!$E$2:$E$5001,C1907,'3_Package_List'!$G$2:$G$5001,D1907))</f>
        <v/>
      </c>
      <c r="V1907" s="27">
        <f>IF(D1907="","",IF(U1907=0,"Not listed yet",IF(AND(S1907=H1907,T1907=I1907,U1907=R1907),"OK","Mismatch")))</f>
        <v/>
      </c>
    </row>
    <row r="1908">
      <c r="A1908" s="25" t="n"/>
      <c r="B1908" s="25" t="n"/>
      <c r="C1908" s="26" t="n"/>
      <c r="D1908" s="26" t="n"/>
      <c r="E1908" s="26" t="n"/>
      <c r="F1908" s="26" t="n"/>
      <c r="G1908" s="25" t="n"/>
      <c r="H1908" s="25" t="n"/>
      <c r="I1908" s="25" t="n"/>
      <c r="J1908" s="25" t="n"/>
      <c r="K1908" s="25" t="n"/>
      <c r="L1908" s="27">
        <f>IF(D1908="","",MIN(INT(H1908/J1908),I1908))</f>
        <v/>
      </c>
      <c r="M1908" s="27">
        <f>IF(D1908="","",INT((H1908-L1908*J1908)/J1908))</f>
        <v/>
      </c>
      <c r="N1908" s="27">
        <f>IF(D1908="","",INT((I1908-L1908)/J1908))</f>
        <v/>
      </c>
      <c r="O1908" s="27">
        <f>IF(D1908="","",H1908-L1908*J1908-M1908*J1908)</f>
        <v/>
      </c>
      <c r="P1908" s="27">
        <f>IF(D1908="","",I1908-L1908-N1908*J1908)</f>
        <v/>
      </c>
      <c r="Q1908" s="27">
        <f>IF(D1908="","",IF(AND(O1908&gt;0,P1908&gt;0),IF(O1908+P1908&lt;=J1908,1,2),IF(O1908+P1908&gt;0,1,0)))</f>
        <v/>
      </c>
      <c r="R1908" s="27">
        <f>IF(D1908="","",L1908+M1908+N1908+Q1908)</f>
        <v/>
      </c>
      <c r="S1908" s="27">
        <f>IF(D1908="","",SUMIFS('3_Package_List'!$H$2:$H$5001,'3_Package_List'!$E$2:$E$5001,C1908,'3_Package_List'!$G$2:$G$5001,D1908))</f>
        <v/>
      </c>
      <c r="T1908" s="27">
        <f>IF(D1908="","",SUMIFS('3_Package_List'!$J$2:$J$5001,'3_Package_List'!$E$2:$E$5001,C1908,'3_Package_List'!$G$2:$G$5001,D1908))</f>
        <v/>
      </c>
      <c r="U1908" s="27">
        <f>IF(D1908="","",COUNTIFS('3_Package_List'!$E$2:$E$5001,C1908,'3_Package_List'!$G$2:$G$5001,D1908))</f>
        <v/>
      </c>
      <c r="V1908" s="27">
        <f>IF(D1908="","",IF(U1908=0,"Not listed yet",IF(AND(S1908=H1908,T1908=I1908,U1908=R1908),"OK","Mismatch")))</f>
        <v/>
      </c>
    </row>
    <row r="1909">
      <c r="A1909" s="25" t="n"/>
      <c r="B1909" s="25" t="n"/>
      <c r="C1909" s="26" t="n"/>
      <c r="D1909" s="26" t="n"/>
      <c r="E1909" s="26" t="n"/>
      <c r="F1909" s="26" t="n"/>
      <c r="G1909" s="25" t="n"/>
      <c r="H1909" s="25" t="n"/>
      <c r="I1909" s="25" t="n"/>
      <c r="J1909" s="25" t="n"/>
      <c r="K1909" s="25" t="n"/>
      <c r="L1909" s="27">
        <f>IF(D1909="","",MIN(INT(H1909/J1909),I1909))</f>
        <v/>
      </c>
      <c r="M1909" s="27">
        <f>IF(D1909="","",INT((H1909-L1909*J1909)/J1909))</f>
        <v/>
      </c>
      <c r="N1909" s="27">
        <f>IF(D1909="","",INT((I1909-L1909)/J1909))</f>
        <v/>
      </c>
      <c r="O1909" s="27">
        <f>IF(D1909="","",H1909-L1909*J1909-M1909*J1909)</f>
        <v/>
      </c>
      <c r="P1909" s="27">
        <f>IF(D1909="","",I1909-L1909-N1909*J1909)</f>
        <v/>
      </c>
      <c r="Q1909" s="27">
        <f>IF(D1909="","",IF(AND(O1909&gt;0,P1909&gt;0),IF(O1909+P1909&lt;=J1909,1,2),IF(O1909+P1909&gt;0,1,0)))</f>
        <v/>
      </c>
      <c r="R1909" s="27">
        <f>IF(D1909="","",L1909+M1909+N1909+Q1909)</f>
        <v/>
      </c>
      <c r="S1909" s="27">
        <f>IF(D1909="","",SUMIFS('3_Package_List'!$H$2:$H$5001,'3_Package_List'!$E$2:$E$5001,C1909,'3_Package_List'!$G$2:$G$5001,D1909))</f>
        <v/>
      </c>
      <c r="T1909" s="27">
        <f>IF(D1909="","",SUMIFS('3_Package_List'!$J$2:$J$5001,'3_Package_List'!$E$2:$E$5001,C1909,'3_Package_List'!$G$2:$G$5001,D1909))</f>
        <v/>
      </c>
      <c r="U1909" s="27">
        <f>IF(D1909="","",COUNTIFS('3_Package_List'!$E$2:$E$5001,C1909,'3_Package_List'!$G$2:$G$5001,D1909))</f>
        <v/>
      </c>
      <c r="V1909" s="27">
        <f>IF(D1909="","",IF(U1909=0,"Not listed yet",IF(AND(S1909=H1909,T1909=I1909,U1909=R1909),"OK","Mismatch")))</f>
        <v/>
      </c>
    </row>
    <row r="1910">
      <c r="A1910" s="25" t="n"/>
      <c r="B1910" s="25" t="n"/>
      <c r="C1910" s="26" t="n"/>
      <c r="D1910" s="26" t="n"/>
      <c r="E1910" s="26" t="n"/>
      <c r="F1910" s="26" t="n"/>
      <c r="G1910" s="25" t="n"/>
      <c r="H1910" s="25" t="n"/>
      <c r="I1910" s="25" t="n"/>
      <c r="J1910" s="25" t="n"/>
      <c r="K1910" s="25" t="n"/>
      <c r="L1910" s="27">
        <f>IF(D1910="","",MIN(INT(H1910/J1910),I1910))</f>
        <v/>
      </c>
      <c r="M1910" s="27">
        <f>IF(D1910="","",INT((H1910-L1910*J1910)/J1910))</f>
        <v/>
      </c>
      <c r="N1910" s="27">
        <f>IF(D1910="","",INT((I1910-L1910)/J1910))</f>
        <v/>
      </c>
      <c r="O1910" s="27">
        <f>IF(D1910="","",H1910-L1910*J1910-M1910*J1910)</f>
        <v/>
      </c>
      <c r="P1910" s="27">
        <f>IF(D1910="","",I1910-L1910-N1910*J1910)</f>
        <v/>
      </c>
      <c r="Q1910" s="27">
        <f>IF(D1910="","",IF(AND(O1910&gt;0,P1910&gt;0),IF(O1910+P1910&lt;=J1910,1,2),IF(O1910+P1910&gt;0,1,0)))</f>
        <v/>
      </c>
      <c r="R1910" s="27">
        <f>IF(D1910="","",L1910+M1910+N1910+Q1910)</f>
        <v/>
      </c>
      <c r="S1910" s="27">
        <f>IF(D1910="","",SUMIFS('3_Package_List'!$H$2:$H$5001,'3_Package_List'!$E$2:$E$5001,C1910,'3_Package_List'!$G$2:$G$5001,D1910))</f>
        <v/>
      </c>
      <c r="T1910" s="27">
        <f>IF(D1910="","",SUMIFS('3_Package_List'!$J$2:$J$5001,'3_Package_List'!$E$2:$E$5001,C1910,'3_Package_List'!$G$2:$G$5001,D1910))</f>
        <v/>
      </c>
      <c r="U1910" s="27">
        <f>IF(D1910="","",COUNTIFS('3_Package_List'!$E$2:$E$5001,C1910,'3_Package_List'!$G$2:$G$5001,D1910))</f>
        <v/>
      </c>
      <c r="V1910" s="27">
        <f>IF(D1910="","",IF(U1910=0,"Not listed yet",IF(AND(S1910=H1910,T1910=I1910,U1910=R1910),"OK","Mismatch")))</f>
        <v/>
      </c>
    </row>
    <row r="1911">
      <c r="A1911" s="25" t="n"/>
      <c r="B1911" s="25" t="n"/>
      <c r="C1911" s="26" t="n"/>
      <c r="D1911" s="26" t="n"/>
      <c r="E1911" s="26" t="n"/>
      <c r="F1911" s="26" t="n"/>
      <c r="G1911" s="25" t="n"/>
      <c r="H1911" s="25" t="n"/>
      <c r="I1911" s="25" t="n"/>
      <c r="J1911" s="25" t="n"/>
      <c r="K1911" s="25" t="n"/>
      <c r="L1911" s="27">
        <f>IF(D1911="","",MIN(INT(H1911/J1911),I1911))</f>
        <v/>
      </c>
      <c r="M1911" s="27">
        <f>IF(D1911="","",INT((H1911-L1911*J1911)/J1911))</f>
        <v/>
      </c>
      <c r="N1911" s="27">
        <f>IF(D1911="","",INT((I1911-L1911)/J1911))</f>
        <v/>
      </c>
      <c r="O1911" s="27">
        <f>IF(D1911="","",H1911-L1911*J1911-M1911*J1911)</f>
        <v/>
      </c>
      <c r="P1911" s="27">
        <f>IF(D1911="","",I1911-L1911-N1911*J1911)</f>
        <v/>
      </c>
      <c r="Q1911" s="27">
        <f>IF(D1911="","",IF(AND(O1911&gt;0,P1911&gt;0),IF(O1911+P1911&lt;=J1911,1,2),IF(O1911+P1911&gt;0,1,0)))</f>
        <v/>
      </c>
      <c r="R1911" s="27">
        <f>IF(D1911="","",L1911+M1911+N1911+Q1911)</f>
        <v/>
      </c>
      <c r="S1911" s="27">
        <f>IF(D1911="","",SUMIFS('3_Package_List'!$H$2:$H$5001,'3_Package_List'!$E$2:$E$5001,C1911,'3_Package_List'!$G$2:$G$5001,D1911))</f>
        <v/>
      </c>
      <c r="T1911" s="27">
        <f>IF(D1911="","",SUMIFS('3_Package_List'!$J$2:$J$5001,'3_Package_List'!$E$2:$E$5001,C1911,'3_Package_List'!$G$2:$G$5001,D1911))</f>
        <v/>
      </c>
      <c r="U1911" s="27">
        <f>IF(D1911="","",COUNTIFS('3_Package_List'!$E$2:$E$5001,C1911,'3_Package_List'!$G$2:$G$5001,D1911))</f>
        <v/>
      </c>
      <c r="V1911" s="27">
        <f>IF(D1911="","",IF(U1911=0,"Not listed yet",IF(AND(S1911=H1911,T1911=I1911,U1911=R1911),"OK","Mismatch")))</f>
        <v/>
      </c>
    </row>
    <row r="1912">
      <c r="A1912" s="25" t="n"/>
      <c r="B1912" s="25" t="n"/>
      <c r="C1912" s="26" t="n"/>
      <c r="D1912" s="26" t="n"/>
      <c r="E1912" s="26" t="n"/>
      <c r="F1912" s="26" t="n"/>
      <c r="G1912" s="25" t="n"/>
      <c r="H1912" s="25" t="n"/>
      <c r="I1912" s="25" t="n"/>
      <c r="J1912" s="25" t="n"/>
      <c r="K1912" s="25" t="n"/>
      <c r="L1912" s="27">
        <f>IF(D1912="","",MIN(INT(H1912/J1912),I1912))</f>
        <v/>
      </c>
      <c r="M1912" s="27">
        <f>IF(D1912="","",INT((H1912-L1912*J1912)/J1912))</f>
        <v/>
      </c>
      <c r="N1912" s="27">
        <f>IF(D1912="","",INT((I1912-L1912)/J1912))</f>
        <v/>
      </c>
      <c r="O1912" s="27">
        <f>IF(D1912="","",H1912-L1912*J1912-M1912*J1912)</f>
        <v/>
      </c>
      <c r="P1912" s="27">
        <f>IF(D1912="","",I1912-L1912-N1912*J1912)</f>
        <v/>
      </c>
      <c r="Q1912" s="27">
        <f>IF(D1912="","",IF(AND(O1912&gt;0,P1912&gt;0),IF(O1912+P1912&lt;=J1912,1,2),IF(O1912+P1912&gt;0,1,0)))</f>
        <v/>
      </c>
      <c r="R1912" s="27">
        <f>IF(D1912="","",L1912+M1912+N1912+Q1912)</f>
        <v/>
      </c>
      <c r="S1912" s="27">
        <f>IF(D1912="","",SUMIFS('3_Package_List'!$H$2:$H$5001,'3_Package_List'!$E$2:$E$5001,C1912,'3_Package_List'!$G$2:$G$5001,D1912))</f>
        <v/>
      </c>
      <c r="T1912" s="27">
        <f>IF(D1912="","",SUMIFS('3_Package_List'!$J$2:$J$5001,'3_Package_List'!$E$2:$E$5001,C1912,'3_Package_List'!$G$2:$G$5001,D1912))</f>
        <v/>
      </c>
      <c r="U1912" s="27">
        <f>IF(D1912="","",COUNTIFS('3_Package_List'!$E$2:$E$5001,C1912,'3_Package_List'!$G$2:$G$5001,D1912))</f>
        <v/>
      </c>
      <c r="V1912" s="27">
        <f>IF(D1912="","",IF(U1912=0,"Not listed yet",IF(AND(S1912=H1912,T1912=I1912,U1912=R1912),"OK","Mismatch")))</f>
        <v/>
      </c>
    </row>
    <row r="1913">
      <c r="A1913" s="25" t="n"/>
      <c r="B1913" s="25" t="n"/>
      <c r="C1913" s="26" t="n"/>
      <c r="D1913" s="26" t="n"/>
      <c r="E1913" s="26" t="n"/>
      <c r="F1913" s="26" t="n"/>
      <c r="G1913" s="25" t="n"/>
      <c r="H1913" s="25" t="n"/>
      <c r="I1913" s="25" t="n"/>
      <c r="J1913" s="25" t="n"/>
      <c r="K1913" s="25" t="n"/>
      <c r="L1913" s="27">
        <f>IF(D1913="","",MIN(INT(H1913/J1913),I1913))</f>
        <v/>
      </c>
      <c r="M1913" s="27">
        <f>IF(D1913="","",INT((H1913-L1913*J1913)/J1913))</f>
        <v/>
      </c>
      <c r="N1913" s="27">
        <f>IF(D1913="","",INT((I1913-L1913)/J1913))</f>
        <v/>
      </c>
      <c r="O1913" s="27">
        <f>IF(D1913="","",H1913-L1913*J1913-M1913*J1913)</f>
        <v/>
      </c>
      <c r="P1913" s="27">
        <f>IF(D1913="","",I1913-L1913-N1913*J1913)</f>
        <v/>
      </c>
      <c r="Q1913" s="27">
        <f>IF(D1913="","",IF(AND(O1913&gt;0,P1913&gt;0),IF(O1913+P1913&lt;=J1913,1,2),IF(O1913+P1913&gt;0,1,0)))</f>
        <v/>
      </c>
      <c r="R1913" s="27">
        <f>IF(D1913="","",L1913+M1913+N1913+Q1913)</f>
        <v/>
      </c>
      <c r="S1913" s="27">
        <f>IF(D1913="","",SUMIFS('3_Package_List'!$H$2:$H$5001,'3_Package_List'!$E$2:$E$5001,C1913,'3_Package_List'!$G$2:$G$5001,D1913))</f>
        <v/>
      </c>
      <c r="T1913" s="27">
        <f>IF(D1913="","",SUMIFS('3_Package_List'!$J$2:$J$5001,'3_Package_List'!$E$2:$E$5001,C1913,'3_Package_List'!$G$2:$G$5001,D1913))</f>
        <v/>
      </c>
      <c r="U1913" s="27">
        <f>IF(D1913="","",COUNTIFS('3_Package_List'!$E$2:$E$5001,C1913,'3_Package_List'!$G$2:$G$5001,D1913))</f>
        <v/>
      </c>
      <c r="V1913" s="27">
        <f>IF(D1913="","",IF(U1913=0,"Not listed yet",IF(AND(S1913=H1913,T1913=I1913,U1913=R1913),"OK","Mismatch")))</f>
        <v/>
      </c>
    </row>
    <row r="1914">
      <c r="A1914" s="25" t="n"/>
      <c r="B1914" s="25" t="n"/>
      <c r="C1914" s="26" t="n"/>
      <c r="D1914" s="26" t="n"/>
      <c r="E1914" s="26" t="n"/>
      <c r="F1914" s="26" t="n"/>
      <c r="G1914" s="25" t="n"/>
      <c r="H1914" s="25" t="n"/>
      <c r="I1914" s="25" t="n"/>
      <c r="J1914" s="25" t="n"/>
      <c r="K1914" s="25" t="n"/>
      <c r="L1914" s="27">
        <f>IF(D1914="","",MIN(INT(H1914/J1914),I1914))</f>
        <v/>
      </c>
      <c r="M1914" s="27">
        <f>IF(D1914="","",INT((H1914-L1914*J1914)/J1914))</f>
        <v/>
      </c>
      <c r="N1914" s="27">
        <f>IF(D1914="","",INT((I1914-L1914)/J1914))</f>
        <v/>
      </c>
      <c r="O1914" s="27">
        <f>IF(D1914="","",H1914-L1914*J1914-M1914*J1914)</f>
        <v/>
      </c>
      <c r="P1914" s="27">
        <f>IF(D1914="","",I1914-L1914-N1914*J1914)</f>
        <v/>
      </c>
      <c r="Q1914" s="27">
        <f>IF(D1914="","",IF(AND(O1914&gt;0,P1914&gt;0),IF(O1914+P1914&lt;=J1914,1,2),IF(O1914+P1914&gt;0,1,0)))</f>
        <v/>
      </c>
      <c r="R1914" s="27">
        <f>IF(D1914="","",L1914+M1914+N1914+Q1914)</f>
        <v/>
      </c>
      <c r="S1914" s="27">
        <f>IF(D1914="","",SUMIFS('3_Package_List'!$H$2:$H$5001,'3_Package_List'!$E$2:$E$5001,C1914,'3_Package_List'!$G$2:$G$5001,D1914))</f>
        <v/>
      </c>
      <c r="T1914" s="27">
        <f>IF(D1914="","",SUMIFS('3_Package_List'!$J$2:$J$5001,'3_Package_List'!$E$2:$E$5001,C1914,'3_Package_List'!$G$2:$G$5001,D1914))</f>
        <v/>
      </c>
      <c r="U1914" s="27">
        <f>IF(D1914="","",COUNTIFS('3_Package_List'!$E$2:$E$5001,C1914,'3_Package_List'!$G$2:$G$5001,D1914))</f>
        <v/>
      </c>
      <c r="V1914" s="27">
        <f>IF(D1914="","",IF(U1914=0,"Not listed yet",IF(AND(S1914=H1914,T1914=I1914,U1914=R1914),"OK","Mismatch")))</f>
        <v/>
      </c>
    </row>
    <row r="1915">
      <c r="A1915" s="25" t="n"/>
      <c r="B1915" s="25" t="n"/>
      <c r="C1915" s="26" t="n"/>
      <c r="D1915" s="26" t="n"/>
      <c r="E1915" s="26" t="n"/>
      <c r="F1915" s="26" t="n"/>
      <c r="G1915" s="25" t="n"/>
      <c r="H1915" s="25" t="n"/>
      <c r="I1915" s="25" t="n"/>
      <c r="J1915" s="25" t="n"/>
      <c r="K1915" s="25" t="n"/>
      <c r="L1915" s="27">
        <f>IF(D1915="","",MIN(INT(H1915/J1915),I1915))</f>
        <v/>
      </c>
      <c r="M1915" s="27">
        <f>IF(D1915="","",INT((H1915-L1915*J1915)/J1915))</f>
        <v/>
      </c>
      <c r="N1915" s="27">
        <f>IF(D1915="","",INT((I1915-L1915)/J1915))</f>
        <v/>
      </c>
      <c r="O1915" s="27">
        <f>IF(D1915="","",H1915-L1915*J1915-M1915*J1915)</f>
        <v/>
      </c>
      <c r="P1915" s="27">
        <f>IF(D1915="","",I1915-L1915-N1915*J1915)</f>
        <v/>
      </c>
      <c r="Q1915" s="27">
        <f>IF(D1915="","",IF(AND(O1915&gt;0,P1915&gt;0),IF(O1915+P1915&lt;=J1915,1,2),IF(O1915+P1915&gt;0,1,0)))</f>
        <v/>
      </c>
      <c r="R1915" s="27">
        <f>IF(D1915="","",L1915+M1915+N1915+Q1915)</f>
        <v/>
      </c>
      <c r="S1915" s="27">
        <f>IF(D1915="","",SUMIFS('3_Package_List'!$H$2:$H$5001,'3_Package_List'!$E$2:$E$5001,C1915,'3_Package_List'!$G$2:$G$5001,D1915))</f>
        <v/>
      </c>
      <c r="T1915" s="27">
        <f>IF(D1915="","",SUMIFS('3_Package_List'!$J$2:$J$5001,'3_Package_List'!$E$2:$E$5001,C1915,'3_Package_List'!$G$2:$G$5001,D1915))</f>
        <v/>
      </c>
      <c r="U1915" s="27">
        <f>IF(D1915="","",COUNTIFS('3_Package_List'!$E$2:$E$5001,C1915,'3_Package_List'!$G$2:$G$5001,D1915))</f>
        <v/>
      </c>
      <c r="V1915" s="27">
        <f>IF(D1915="","",IF(U1915=0,"Not listed yet",IF(AND(S1915=H1915,T1915=I1915,U1915=R1915),"OK","Mismatch")))</f>
        <v/>
      </c>
    </row>
    <row r="1916">
      <c r="A1916" s="25" t="n"/>
      <c r="B1916" s="25" t="n"/>
      <c r="C1916" s="26" t="n"/>
      <c r="D1916" s="26" t="n"/>
      <c r="E1916" s="26" t="n"/>
      <c r="F1916" s="26" t="n"/>
      <c r="G1916" s="25" t="n"/>
      <c r="H1916" s="25" t="n"/>
      <c r="I1916" s="25" t="n"/>
      <c r="J1916" s="25" t="n"/>
      <c r="K1916" s="25" t="n"/>
      <c r="L1916" s="27">
        <f>IF(D1916="","",MIN(INT(H1916/J1916),I1916))</f>
        <v/>
      </c>
      <c r="M1916" s="27">
        <f>IF(D1916="","",INT((H1916-L1916*J1916)/J1916))</f>
        <v/>
      </c>
      <c r="N1916" s="27">
        <f>IF(D1916="","",INT((I1916-L1916)/J1916))</f>
        <v/>
      </c>
      <c r="O1916" s="27">
        <f>IF(D1916="","",H1916-L1916*J1916-M1916*J1916)</f>
        <v/>
      </c>
      <c r="P1916" s="27">
        <f>IF(D1916="","",I1916-L1916-N1916*J1916)</f>
        <v/>
      </c>
      <c r="Q1916" s="27">
        <f>IF(D1916="","",IF(AND(O1916&gt;0,P1916&gt;0),IF(O1916+P1916&lt;=J1916,1,2),IF(O1916+P1916&gt;0,1,0)))</f>
        <v/>
      </c>
      <c r="R1916" s="27">
        <f>IF(D1916="","",L1916+M1916+N1916+Q1916)</f>
        <v/>
      </c>
      <c r="S1916" s="27">
        <f>IF(D1916="","",SUMIFS('3_Package_List'!$H$2:$H$5001,'3_Package_List'!$E$2:$E$5001,C1916,'3_Package_List'!$G$2:$G$5001,D1916))</f>
        <v/>
      </c>
      <c r="T1916" s="27">
        <f>IF(D1916="","",SUMIFS('3_Package_List'!$J$2:$J$5001,'3_Package_List'!$E$2:$E$5001,C1916,'3_Package_List'!$G$2:$G$5001,D1916))</f>
        <v/>
      </c>
      <c r="U1916" s="27">
        <f>IF(D1916="","",COUNTIFS('3_Package_List'!$E$2:$E$5001,C1916,'3_Package_List'!$G$2:$G$5001,D1916))</f>
        <v/>
      </c>
      <c r="V1916" s="27">
        <f>IF(D1916="","",IF(U1916=0,"Not listed yet",IF(AND(S1916=H1916,T1916=I1916,U1916=R1916),"OK","Mismatch")))</f>
        <v/>
      </c>
    </row>
    <row r="1917">
      <c r="A1917" s="25" t="n"/>
      <c r="B1917" s="25" t="n"/>
      <c r="C1917" s="26" t="n"/>
      <c r="D1917" s="26" t="n"/>
      <c r="E1917" s="26" t="n"/>
      <c r="F1917" s="26" t="n"/>
      <c r="G1917" s="25" t="n"/>
      <c r="H1917" s="25" t="n"/>
      <c r="I1917" s="25" t="n"/>
      <c r="J1917" s="25" t="n"/>
      <c r="K1917" s="25" t="n"/>
      <c r="L1917" s="27">
        <f>IF(D1917="","",MIN(INT(H1917/J1917),I1917))</f>
        <v/>
      </c>
      <c r="M1917" s="27">
        <f>IF(D1917="","",INT((H1917-L1917*J1917)/J1917))</f>
        <v/>
      </c>
      <c r="N1917" s="27">
        <f>IF(D1917="","",INT((I1917-L1917)/J1917))</f>
        <v/>
      </c>
      <c r="O1917" s="27">
        <f>IF(D1917="","",H1917-L1917*J1917-M1917*J1917)</f>
        <v/>
      </c>
      <c r="P1917" s="27">
        <f>IF(D1917="","",I1917-L1917-N1917*J1917)</f>
        <v/>
      </c>
      <c r="Q1917" s="27">
        <f>IF(D1917="","",IF(AND(O1917&gt;0,P1917&gt;0),IF(O1917+P1917&lt;=J1917,1,2),IF(O1917+P1917&gt;0,1,0)))</f>
        <v/>
      </c>
      <c r="R1917" s="27">
        <f>IF(D1917="","",L1917+M1917+N1917+Q1917)</f>
        <v/>
      </c>
      <c r="S1917" s="27">
        <f>IF(D1917="","",SUMIFS('3_Package_List'!$H$2:$H$5001,'3_Package_List'!$E$2:$E$5001,C1917,'3_Package_List'!$G$2:$G$5001,D1917))</f>
        <v/>
      </c>
      <c r="T1917" s="27">
        <f>IF(D1917="","",SUMIFS('3_Package_List'!$J$2:$J$5001,'3_Package_List'!$E$2:$E$5001,C1917,'3_Package_List'!$G$2:$G$5001,D1917))</f>
        <v/>
      </c>
      <c r="U1917" s="27">
        <f>IF(D1917="","",COUNTIFS('3_Package_List'!$E$2:$E$5001,C1917,'3_Package_List'!$G$2:$G$5001,D1917))</f>
        <v/>
      </c>
      <c r="V1917" s="27">
        <f>IF(D1917="","",IF(U1917=0,"Not listed yet",IF(AND(S1917=H1917,T1917=I1917,U1917=R1917),"OK","Mismatch")))</f>
        <v/>
      </c>
    </row>
    <row r="1918">
      <c r="A1918" s="25" t="n"/>
      <c r="B1918" s="25" t="n"/>
      <c r="C1918" s="26" t="n"/>
      <c r="D1918" s="26" t="n"/>
      <c r="E1918" s="26" t="n"/>
      <c r="F1918" s="26" t="n"/>
      <c r="G1918" s="25" t="n"/>
      <c r="H1918" s="25" t="n"/>
      <c r="I1918" s="25" t="n"/>
      <c r="J1918" s="25" t="n"/>
      <c r="K1918" s="25" t="n"/>
      <c r="L1918" s="27">
        <f>IF(D1918="","",MIN(INT(H1918/J1918),I1918))</f>
        <v/>
      </c>
      <c r="M1918" s="27">
        <f>IF(D1918="","",INT((H1918-L1918*J1918)/J1918))</f>
        <v/>
      </c>
      <c r="N1918" s="27">
        <f>IF(D1918="","",INT((I1918-L1918)/J1918))</f>
        <v/>
      </c>
      <c r="O1918" s="27">
        <f>IF(D1918="","",H1918-L1918*J1918-M1918*J1918)</f>
        <v/>
      </c>
      <c r="P1918" s="27">
        <f>IF(D1918="","",I1918-L1918-N1918*J1918)</f>
        <v/>
      </c>
      <c r="Q1918" s="27">
        <f>IF(D1918="","",IF(AND(O1918&gt;0,P1918&gt;0),IF(O1918+P1918&lt;=J1918,1,2),IF(O1918+P1918&gt;0,1,0)))</f>
        <v/>
      </c>
      <c r="R1918" s="27">
        <f>IF(D1918="","",L1918+M1918+N1918+Q1918)</f>
        <v/>
      </c>
      <c r="S1918" s="27">
        <f>IF(D1918="","",SUMIFS('3_Package_List'!$H$2:$H$5001,'3_Package_List'!$E$2:$E$5001,C1918,'3_Package_List'!$G$2:$G$5001,D1918))</f>
        <v/>
      </c>
      <c r="T1918" s="27">
        <f>IF(D1918="","",SUMIFS('3_Package_List'!$J$2:$J$5001,'3_Package_List'!$E$2:$E$5001,C1918,'3_Package_List'!$G$2:$G$5001,D1918))</f>
        <v/>
      </c>
      <c r="U1918" s="27">
        <f>IF(D1918="","",COUNTIFS('3_Package_List'!$E$2:$E$5001,C1918,'3_Package_List'!$G$2:$G$5001,D1918))</f>
        <v/>
      </c>
      <c r="V1918" s="27">
        <f>IF(D1918="","",IF(U1918=0,"Not listed yet",IF(AND(S1918=H1918,T1918=I1918,U1918=R1918),"OK","Mismatch")))</f>
        <v/>
      </c>
    </row>
    <row r="1919">
      <c r="A1919" s="25" t="n"/>
      <c r="B1919" s="25" t="n"/>
      <c r="C1919" s="26" t="n"/>
      <c r="D1919" s="26" t="n"/>
      <c r="E1919" s="26" t="n"/>
      <c r="F1919" s="26" t="n"/>
      <c r="G1919" s="25" t="n"/>
      <c r="H1919" s="25" t="n"/>
      <c r="I1919" s="25" t="n"/>
      <c r="J1919" s="25" t="n"/>
      <c r="K1919" s="25" t="n"/>
      <c r="L1919" s="27">
        <f>IF(D1919="","",MIN(INT(H1919/J1919),I1919))</f>
        <v/>
      </c>
      <c r="M1919" s="27">
        <f>IF(D1919="","",INT((H1919-L1919*J1919)/J1919))</f>
        <v/>
      </c>
      <c r="N1919" s="27">
        <f>IF(D1919="","",INT((I1919-L1919)/J1919))</f>
        <v/>
      </c>
      <c r="O1919" s="27">
        <f>IF(D1919="","",H1919-L1919*J1919-M1919*J1919)</f>
        <v/>
      </c>
      <c r="P1919" s="27">
        <f>IF(D1919="","",I1919-L1919-N1919*J1919)</f>
        <v/>
      </c>
      <c r="Q1919" s="27">
        <f>IF(D1919="","",IF(AND(O1919&gt;0,P1919&gt;0),IF(O1919+P1919&lt;=J1919,1,2),IF(O1919+P1919&gt;0,1,0)))</f>
        <v/>
      </c>
      <c r="R1919" s="27">
        <f>IF(D1919="","",L1919+M1919+N1919+Q1919)</f>
        <v/>
      </c>
      <c r="S1919" s="27">
        <f>IF(D1919="","",SUMIFS('3_Package_List'!$H$2:$H$5001,'3_Package_List'!$E$2:$E$5001,C1919,'3_Package_List'!$G$2:$G$5001,D1919))</f>
        <v/>
      </c>
      <c r="T1919" s="27">
        <f>IF(D1919="","",SUMIFS('3_Package_List'!$J$2:$J$5001,'3_Package_List'!$E$2:$E$5001,C1919,'3_Package_List'!$G$2:$G$5001,D1919))</f>
        <v/>
      </c>
      <c r="U1919" s="27">
        <f>IF(D1919="","",COUNTIFS('3_Package_List'!$E$2:$E$5001,C1919,'3_Package_List'!$G$2:$G$5001,D1919))</f>
        <v/>
      </c>
      <c r="V1919" s="27">
        <f>IF(D1919="","",IF(U1919=0,"Not listed yet",IF(AND(S1919=H1919,T1919=I1919,U1919=R1919),"OK","Mismatch")))</f>
        <v/>
      </c>
    </row>
    <row r="1920">
      <c r="A1920" s="25" t="n"/>
      <c r="B1920" s="25" t="n"/>
      <c r="C1920" s="26" t="n"/>
      <c r="D1920" s="26" t="n"/>
      <c r="E1920" s="26" t="n"/>
      <c r="F1920" s="26" t="n"/>
      <c r="G1920" s="25" t="n"/>
      <c r="H1920" s="25" t="n"/>
      <c r="I1920" s="25" t="n"/>
      <c r="J1920" s="25" t="n"/>
      <c r="K1920" s="25" t="n"/>
      <c r="L1920" s="27">
        <f>IF(D1920="","",MIN(INT(H1920/J1920),I1920))</f>
        <v/>
      </c>
      <c r="M1920" s="27">
        <f>IF(D1920="","",INT((H1920-L1920*J1920)/J1920))</f>
        <v/>
      </c>
      <c r="N1920" s="27">
        <f>IF(D1920="","",INT((I1920-L1920)/J1920))</f>
        <v/>
      </c>
      <c r="O1920" s="27">
        <f>IF(D1920="","",H1920-L1920*J1920-M1920*J1920)</f>
        <v/>
      </c>
      <c r="P1920" s="27">
        <f>IF(D1920="","",I1920-L1920-N1920*J1920)</f>
        <v/>
      </c>
      <c r="Q1920" s="27">
        <f>IF(D1920="","",IF(AND(O1920&gt;0,P1920&gt;0),IF(O1920+P1920&lt;=J1920,1,2),IF(O1920+P1920&gt;0,1,0)))</f>
        <v/>
      </c>
      <c r="R1920" s="27">
        <f>IF(D1920="","",L1920+M1920+N1920+Q1920)</f>
        <v/>
      </c>
      <c r="S1920" s="27">
        <f>IF(D1920="","",SUMIFS('3_Package_List'!$H$2:$H$5001,'3_Package_List'!$E$2:$E$5001,C1920,'3_Package_List'!$G$2:$G$5001,D1920))</f>
        <v/>
      </c>
      <c r="T1920" s="27">
        <f>IF(D1920="","",SUMIFS('3_Package_List'!$J$2:$J$5001,'3_Package_List'!$E$2:$E$5001,C1920,'3_Package_List'!$G$2:$G$5001,D1920))</f>
        <v/>
      </c>
      <c r="U1920" s="27">
        <f>IF(D1920="","",COUNTIFS('3_Package_List'!$E$2:$E$5001,C1920,'3_Package_List'!$G$2:$G$5001,D1920))</f>
        <v/>
      </c>
      <c r="V1920" s="27">
        <f>IF(D1920="","",IF(U1920=0,"Not listed yet",IF(AND(S1920=H1920,T1920=I1920,U1920=R1920),"OK","Mismatch")))</f>
        <v/>
      </c>
    </row>
    <row r="1921">
      <c r="A1921" s="25" t="n"/>
      <c r="B1921" s="25" t="n"/>
      <c r="C1921" s="26" t="n"/>
      <c r="D1921" s="26" t="n"/>
      <c r="E1921" s="26" t="n"/>
      <c r="F1921" s="26" t="n"/>
      <c r="G1921" s="25" t="n"/>
      <c r="H1921" s="25" t="n"/>
      <c r="I1921" s="25" t="n"/>
      <c r="J1921" s="25" t="n"/>
      <c r="K1921" s="25" t="n"/>
      <c r="L1921" s="27">
        <f>IF(D1921="","",MIN(INT(H1921/J1921),I1921))</f>
        <v/>
      </c>
      <c r="M1921" s="27">
        <f>IF(D1921="","",INT((H1921-L1921*J1921)/J1921))</f>
        <v/>
      </c>
      <c r="N1921" s="27">
        <f>IF(D1921="","",INT((I1921-L1921)/J1921))</f>
        <v/>
      </c>
      <c r="O1921" s="27">
        <f>IF(D1921="","",H1921-L1921*J1921-M1921*J1921)</f>
        <v/>
      </c>
      <c r="P1921" s="27">
        <f>IF(D1921="","",I1921-L1921-N1921*J1921)</f>
        <v/>
      </c>
      <c r="Q1921" s="27">
        <f>IF(D1921="","",IF(AND(O1921&gt;0,P1921&gt;0),IF(O1921+P1921&lt;=J1921,1,2),IF(O1921+P1921&gt;0,1,0)))</f>
        <v/>
      </c>
      <c r="R1921" s="27">
        <f>IF(D1921="","",L1921+M1921+N1921+Q1921)</f>
        <v/>
      </c>
      <c r="S1921" s="27">
        <f>IF(D1921="","",SUMIFS('3_Package_List'!$H$2:$H$5001,'3_Package_List'!$E$2:$E$5001,C1921,'3_Package_List'!$G$2:$G$5001,D1921))</f>
        <v/>
      </c>
      <c r="T1921" s="27">
        <f>IF(D1921="","",SUMIFS('3_Package_List'!$J$2:$J$5001,'3_Package_List'!$E$2:$E$5001,C1921,'3_Package_List'!$G$2:$G$5001,D1921))</f>
        <v/>
      </c>
      <c r="U1921" s="27">
        <f>IF(D1921="","",COUNTIFS('3_Package_List'!$E$2:$E$5001,C1921,'3_Package_List'!$G$2:$G$5001,D1921))</f>
        <v/>
      </c>
      <c r="V1921" s="27">
        <f>IF(D1921="","",IF(U1921=0,"Not listed yet",IF(AND(S1921=H1921,T1921=I1921,U1921=R1921),"OK","Mismatch")))</f>
        <v/>
      </c>
    </row>
    <row r="1922">
      <c r="A1922" s="25" t="n"/>
      <c r="B1922" s="25" t="n"/>
      <c r="C1922" s="26" t="n"/>
      <c r="D1922" s="26" t="n"/>
      <c r="E1922" s="26" t="n"/>
      <c r="F1922" s="26" t="n"/>
      <c r="G1922" s="25" t="n"/>
      <c r="H1922" s="25" t="n"/>
      <c r="I1922" s="25" t="n"/>
      <c r="J1922" s="25" t="n"/>
      <c r="K1922" s="25" t="n"/>
      <c r="L1922" s="27">
        <f>IF(D1922="","",MIN(INT(H1922/J1922),I1922))</f>
        <v/>
      </c>
      <c r="M1922" s="27">
        <f>IF(D1922="","",INT((H1922-L1922*J1922)/J1922))</f>
        <v/>
      </c>
      <c r="N1922" s="27">
        <f>IF(D1922="","",INT((I1922-L1922)/J1922))</f>
        <v/>
      </c>
      <c r="O1922" s="27">
        <f>IF(D1922="","",H1922-L1922*J1922-M1922*J1922)</f>
        <v/>
      </c>
      <c r="P1922" s="27">
        <f>IF(D1922="","",I1922-L1922-N1922*J1922)</f>
        <v/>
      </c>
      <c r="Q1922" s="27">
        <f>IF(D1922="","",IF(AND(O1922&gt;0,P1922&gt;0),IF(O1922+P1922&lt;=J1922,1,2),IF(O1922+P1922&gt;0,1,0)))</f>
        <v/>
      </c>
      <c r="R1922" s="27">
        <f>IF(D1922="","",L1922+M1922+N1922+Q1922)</f>
        <v/>
      </c>
      <c r="S1922" s="27">
        <f>IF(D1922="","",SUMIFS('3_Package_List'!$H$2:$H$5001,'3_Package_List'!$E$2:$E$5001,C1922,'3_Package_List'!$G$2:$G$5001,D1922))</f>
        <v/>
      </c>
      <c r="T1922" s="27">
        <f>IF(D1922="","",SUMIFS('3_Package_List'!$J$2:$J$5001,'3_Package_List'!$E$2:$E$5001,C1922,'3_Package_List'!$G$2:$G$5001,D1922))</f>
        <v/>
      </c>
      <c r="U1922" s="27">
        <f>IF(D1922="","",COUNTIFS('3_Package_List'!$E$2:$E$5001,C1922,'3_Package_List'!$G$2:$G$5001,D1922))</f>
        <v/>
      </c>
      <c r="V1922" s="27">
        <f>IF(D1922="","",IF(U1922=0,"Not listed yet",IF(AND(S1922=H1922,T1922=I1922,U1922=R1922),"OK","Mismatch")))</f>
        <v/>
      </c>
    </row>
    <row r="1923">
      <c r="A1923" s="25" t="n"/>
      <c r="B1923" s="25" t="n"/>
      <c r="C1923" s="26" t="n"/>
      <c r="D1923" s="26" t="n"/>
      <c r="E1923" s="26" t="n"/>
      <c r="F1923" s="26" t="n"/>
      <c r="G1923" s="25" t="n"/>
      <c r="H1923" s="25" t="n"/>
      <c r="I1923" s="25" t="n"/>
      <c r="J1923" s="25" t="n"/>
      <c r="K1923" s="25" t="n"/>
      <c r="L1923" s="27">
        <f>IF(D1923="","",MIN(INT(H1923/J1923),I1923))</f>
        <v/>
      </c>
      <c r="M1923" s="27">
        <f>IF(D1923="","",INT((H1923-L1923*J1923)/J1923))</f>
        <v/>
      </c>
      <c r="N1923" s="27">
        <f>IF(D1923="","",INT((I1923-L1923)/J1923))</f>
        <v/>
      </c>
      <c r="O1923" s="27">
        <f>IF(D1923="","",H1923-L1923*J1923-M1923*J1923)</f>
        <v/>
      </c>
      <c r="P1923" s="27">
        <f>IF(D1923="","",I1923-L1923-N1923*J1923)</f>
        <v/>
      </c>
      <c r="Q1923" s="27">
        <f>IF(D1923="","",IF(AND(O1923&gt;0,P1923&gt;0),IF(O1923+P1923&lt;=J1923,1,2),IF(O1923+P1923&gt;0,1,0)))</f>
        <v/>
      </c>
      <c r="R1923" s="27">
        <f>IF(D1923="","",L1923+M1923+N1923+Q1923)</f>
        <v/>
      </c>
      <c r="S1923" s="27">
        <f>IF(D1923="","",SUMIFS('3_Package_List'!$H$2:$H$5001,'3_Package_List'!$E$2:$E$5001,C1923,'3_Package_List'!$G$2:$G$5001,D1923))</f>
        <v/>
      </c>
      <c r="T1923" s="27">
        <f>IF(D1923="","",SUMIFS('3_Package_List'!$J$2:$J$5001,'3_Package_List'!$E$2:$E$5001,C1923,'3_Package_List'!$G$2:$G$5001,D1923))</f>
        <v/>
      </c>
      <c r="U1923" s="27">
        <f>IF(D1923="","",COUNTIFS('3_Package_List'!$E$2:$E$5001,C1923,'3_Package_List'!$G$2:$G$5001,D1923))</f>
        <v/>
      </c>
      <c r="V1923" s="27">
        <f>IF(D1923="","",IF(U1923=0,"Not listed yet",IF(AND(S1923=H1923,T1923=I1923,U1923=R1923),"OK","Mismatch")))</f>
        <v/>
      </c>
    </row>
    <row r="1924">
      <c r="A1924" s="25" t="n"/>
      <c r="B1924" s="25" t="n"/>
      <c r="C1924" s="26" t="n"/>
      <c r="D1924" s="26" t="n"/>
      <c r="E1924" s="26" t="n"/>
      <c r="F1924" s="26" t="n"/>
      <c r="G1924" s="25" t="n"/>
      <c r="H1924" s="25" t="n"/>
      <c r="I1924" s="25" t="n"/>
      <c r="J1924" s="25" t="n"/>
      <c r="K1924" s="25" t="n"/>
      <c r="L1924" s="27">
        <f>IF(D1924="","",MIN(INT(H1924/J1924),I1924))</f>
        <v/>
      </c>
      <c r="M1924" s="27">
        <f>IF(D1924="","",INT((H1924-L1924*J1924)/J1924))</f>
        <v/>
      </c>
      <c r="N1924" s="27">
        <f>IF(D1924="","",INT((I1924-L1924)/J1924))</f>
        <v/>
      </c>
      <c r="O1924" s="27">
        <f>IF(D1924="","",H1924-L1924*J1924-M1924*J1924)</f>
        <v/>
      </c>
      <c r="P1924" s="27">
        <f>IF(D1924="","",I1924-L1924-N1924*J1924)</f>
        <v/>
      </c>
      <c r="Q1924" s="27">
        <f>IF(D1924="","",IF(AND(O1924&gt;0,P1924&gt;0),IF(O1924+P1924&lt;=J1924,1,2),IF(O1924+P1924&gt;0,1,0)))</f>
        <v/>
      </c>
      <c r="R1924" s="27">
        <f>IF(D1924="","",L1924+M1924+N1924+Q1924)</f>
        <v/>
      </c>
      <c r="S1924" s="27">
        <f>IF(D1924="","",SUMIFS('3_Package_List'!$H$2:$H$5001,'3_Package_List'!$E$2:$E$5001,C1924,'3_Package_List'!$G$2:$G$5001,D1924))</f>
        <v/>
      </c>
      <c r="T1924" s="27">
        <f>IF(D1924="","",SUMIFS('3_Package_List'!$J$2:$J$5001,'3_Package_List'!$E$2:$E$5001,C1924,'3_Package_List'!$G$2:$G$5001,D1924))</f>
        <v/>
      </c>
      <c r="U1924" s="27">
        <f>IF(D1924="","",COUNTIFS('3_Package_List'!$E$2:$E$5001,C1924,'3_Package_List'!$G$2:$G$5001,D1924))</f>
        <v/>
      </c>
      <c r="V1924" s="27">
        <f>IF(D1924="","",IF(U1924=0,"Not listed yet",IF(AND(S1924=H1924,T1924=I1924,U1924=R1924),"OK","Mismatch")))</f>
        <v/>
      </c>
    </row>
    <row r="1925">
      <c r="A1925" s="25" t="n"/>
      <c r="B1925" s="25" t="n"/>
      <c r="C1925" s="26" t="n"/>
      <c r="D1925" s="26" t="n"/>
      <c r="E1925" s="26" t="n"/>
      <c r="F1925" s="26" t="n"/>
      <c r="G1925" s="25" t="n"/>
      <c r="H1925" s="25" t="n"/>
      <c r="I1925" s="25" t="n"/>
      <c r="J1925" s="25" t="n"/>
      <c r="K1925" s="25" t="n"/>
      <c r="L1925" s="27">
        <f>IF(D1925="","",MIN(INT(H1925/J1925),I1925))</f>
        <v/>
      </c>
      <c r="M1925" s="27">
        <f>IF(D1925="","",INT((H1925-L1925*J1925)/J1925))</f>
        <v/>
      </c>
      <c r="N1925" s="27">
        <f>IF(D1925="","",INT((I1925-L1925)/J1925))</f>
        <v/>
      </c>
      <c r="O1925" s="27">
        <f>IF(D1925="","",H1925-L1925*J1925-M1925*J1925)</f>
        <v/>
      </c>
      <c r="P1925" s="27">
        <f>IF(D1925="","",I1925-L1925-N1925*J1925)</f>
        <v/>
      </c>
      <c r="Q1925" s="27">
        <f>IF(D1925="","",IF(AND(O1925&gt;0,P1925&gt;0),IF(O1925+P1925&lt;=J1925,1,2),IF(O1925+P1925&gt;0,1,0)))</f>
        <v/>
      </c>
      <c r="R1925" s="27">
        <f>IF(D1925="","",L1925+M1925+N1925+Q1925)</f>
        <v/>
      </c>
      <c r="S1925" s="27">
        <f>IF(D1925="","",SUMIFS('3_Package_List'!$H$2:$H$5001,'3_Package_List'!$E$2:$E$5001,C1925,'3_Package_List'!$G$2:$G$5001,D1925))</f>
        <v/>
      </c>
      <c r="T1925" s="27">
        <f>IF(D1925="","",SUMIFS('3_Package_List'!$J$2:$J$5001,'3_Package_List'!$E$2:$E$5001,C1925,'3_Package_List'!$G$2:$G$5001,D1925))</f>
        <v/>
      </c>
      <c r="U1925" s="27">
        <f>IF(D1925="","",COUNTIFS('3_Package_List'!$E$2:$E$5001,C1925,'3_Package_List'!$G$2:$G$5001,D1925))</f>
        <v/>
      </c>
      <c r="V1925" s="27">
        <f>IF(D1925="","",IF(U1925=0,"Not listed yet",IF(AND(S1925=H1925,T1925=I1925,U1925=R1925),"OK","Mismatch")))</f>
        <v/>
      </c>
    </row>
    <row r="1926">
      <c r="A1926" s="25" t="n"/>
      <c r="B1926" s="25" t="n"/>
      <c r="C1926" s="26" t="n"/>
      <c r="D1926" s="26" t="n"/>
      <c r="E1926" s="26" t="n"/>
      <c r="F1926" s="26" t="n"/>
      <c r="G1926" s="25" t="n"/>
      <c r="H1926" s="25" t="n"/>
      <c r="I1926" s="25" t="n"/>
      <c r="J1926" s="25" t="n"/>
      <c r="K1926" s="25" t="n"/>
      <c r="L1926" s="27">
        <f>IF(D1926="","",MIN(INT(H1926/J1926),I1926))</f>
        <v/>
      </c>
      <c r="M1926" s="27">
        <f>IF(D1926="","",INT((H1926-L1926*J1926)/J1926))</f>
        <v/>
      </c>
      <c r="N1926" s="27">
        <f>IF(D1926="","",INT((I1926-L1926)/J1926))</f>
        <v/>
      </c>
      <c r="O1926" s="27">
        <f>IF(D1926="","",H1926-L1926*J1926-M1926*J1926)</f>
        <v/>
      </c>
      <c r="P1926" s="27">
        <f>IF(D1926="","",I1926-L1926-N1926*J1926)</f>
        <v/>
      </c>
      <c r="Q1926" s="27">
        <f>IF(D1926="","",IF(AND(O1926&gt;0,P1926&gt;0),IF(O1926+P1926&lt;=J1926,1,2),IF(O1926+P1926&gt;0,1,0)))</f>
        <v/>
      </c>
      <c r="R1926" s="27">
        <f>IF(D1926="","",L1926+M1926+N1926+Q1926)</f>
        <v/>
      </c>
      <c r="S1926" s="27">
        <f>IF(D1926="","",SUMIFS('3_Package_List'!$H$2:$H$5001,'3_Package_List'!$E$2:$E$5001,C1926,'3_Package_List'!$G$2:$G$5001,D1926))</f>
        <v/>
      </c>
      <c r="T1926" s="27">
        <f>IF(D1926="","",SUMIFS('3_Package_List'!$J$2:$J$5001,'3_Package_List'!$E$2:$E$5001,C1926,'3_Package_List'!$G$2:$G$5001,D1926))</f>
        <v/>
      </c>
      <c r="U1926" s="27">
        <f>IF(D1926="","",COUNTIFS('3_Package_List'!$E$2:$E$5001,C1926,'3_Package_List'!$G$2:$G$5001,D1926))</f>
        <v/>
      </c>
      <c r="V1926" s="27">
        <f>IF(D1926="","",IF(U1926=0,"Not listed yet",IF(AND(S1926=H1926,T1926=I1926,U1926=R1926),"OK","Mismatch")))</f>
        <v/>
      </c>
    </row>
    <row r="1927">
      <c r="A1927" s="25" t="n"/>
      <c r="B1927" s="25" t="n"/>
      <c r="C1927" s="26" t="n"/>
      <c r="D1927" s="26" t="n"/>
      <c r="E1927" s="26" t="n"/>
      <c r="F1927" s="26" t="n"/>
      <c r="G1927" s="25" t="n"/>
      <c r="H1927" s="25" t="n"/>
      <c r="I1927" s="25" t="n"/>
      <c r="J1927" s="25" t="n"/>
      <c r="K1927" s="25" t="n"/>
      <c r="L1927" s="27">
        <f>IF(D1927="","",MIN(INT(H1927/J1927),I1927))</f>
        <v/>
      </c>
      <c r="M1927" s="27">
        <f>IF(D1927="","",INT((H1927-L1927*J1927)/J1927))</f>
        <v/>
      </c>
      <c r="N1927" s="27">
        <f>IF(D1927="","",INT((I1927-L1927)/J1927))</f>
        <v/>
      </c>
      <c r="O1927" s="27">
        <f>IF(D1927="","",H1927-L1927*J1927-M1927*J1927)</f>
        <v/>
      </c>
      <c r="P1927" s="27">
        <f>IF(D1927="","",I1927-L1927-N1927*J1927)</f>
        <v/>
      </c>
      <c r="Q1927" s="27">
        <f>IF(D1927="","",IF(AND(O1927&gt;0,P1927&gt;0),IF(O1927+P1927&lt;=J1927,1,2),IF(O1927+P1927&gt;0,1,0)))</f>
        <v/>
      </c>
      <c r="R1927" s="27">
        <f>IF(D1927="","",L1927+M1927+N1927+Q1927)</f>
        <v/>
      </c>
      <c r="S1927" s="27">
        <f>IF(D1927="","",SUMIFS('3_Package_List'!$H$2:$H$5001,'3_Package_List'!$E$2:$E$5001,C1927,'3_Package_List'!$G$2:$G$5001,D1927))</f>
        <v/>
      </c>
      <c r="T1927" s="27">
        <f>IF(D1927="","",SUMIFS('3_Package_List'!$J$2:$J$5001,'3_Package_List'!$E$2:$E$5001,C1927,'3_Package_List'!$G$2:$G$5001,D1927))</f>
        <v/>
      </c>
      <c r="U1927" s="27">
        <f>IF(D1927="","",COUNTIFS('3_Package_List'!$E$2:$E$5001,C1927,'3_Package_List'!$G$2:$G$5001,D1927))</f>
        <v/>
      </c>
      <c r="V1927" s="27">
        <f>IF(D1927="","",IF(U1927=0,"Not listed yet",IF(AND(S1927=H1927,T1927=I1927,U1927=R1927),"OK","Mismatch")))</f>
        <v/>
      </c>
    </row>
    <row r="1928">
      <c r="A1928" s="25" t="n"/>
      <c r="B1928" s="25" t="n"/>
      <c r="C1928" s="26" t="n"/>
      <c r="D1928" s="26" t="n"/>
      <c r="E1928" s="26" t="n"/>
      <c r="F1928" s="26" t="n"/>
      <c r="G1928" s="25" t="n"/>
      <c r="H1928" s="25" t="n"/>
      <c r="I1928" s="25" t="n"/>
      <c r="J1928" s="25" t="n"/>
      <c r="K1928" s="25" t="n"/>
      <c r="L1928" s="27">
        <f>IF(D1928="","",MIN(INT(H1928/J1928),I1928))</f>
        <v/>
      </c>
      <c r="M1928" s="27">
        <f>IF(D1928="","",INT((H1928-L1928*J1928)/J1928))</f>
        <v/>
      </c>
      <c r="N1928" s="27">
        <f>IF(D1928="","",INT((I1928-L1928)/J1928))</f>
        <v/>
      </c>
      <c r="O1928" s="27">
        <f>IF(D1928="","",H1928-L1928*J1928-M1928*J1928)</f>
        <v/>
      </c>
      <c r="P1928" s="27">
        <f>IF(D1928="","",I1928-L1928-N1928*J1928)</f>
        <v/>
      </c>
      <c r="Q1928" s="27">
        <f>IF(D1928="","",IF(AND(O1928&gt;0,P1928&gt;0),IF(O1928+P1928&lt;=J1928,1,2),IF(O1928+P1928&gt;0,1,0)))</f>
        <v/>
      </c>
      <c r="R1928" s="27">
        <f>IF(D1928="","",L1928+M1928+N1928+Q1928)</f>
        <v/>
      </c>
      <c r="S1928" s="27">
        <f>IF(D1928="","",SUMIFS('3_Package_List'!$H$2:$H$5001,'3_Package_List'!$E$2:$E$5001,C1928,'3_Package_List'!$G$2:$G$5001,D1928))</f>
        <v/>
      </c>
      <c r="T1928" s="27">
        <f>IF(D1928="","",SUMIFS('3_Package_List'!$J$2:$J$5001,'3_Package_List'!$E$2:$E$5001,C1928,'3_Package_List'!$G$2:$G$5001,D1928))</f>
        <v/>
      </c>
      <c r="U1928" s="27">
        <f>IF(D1928="","",COUNTIFS('3_Package_List'!$E$2:$E$5001,C1928,'3_Package_List'!$G$2:$G$5001,D1928))</f>
        <v/>
      </c>
      <c r="V1928" s="27">
        <f>IF(D1928="","",IF(U1928=0,"Not listed yet",IF(AND(S1928=H1928,T1928=I1928,U1928=R1928),"OK","Mismatch")))</f>
        <v/>
      </c>
    </row>
    <row r="1929">
      <c r="A1929" s="25" t="n"/>
      <c r="B1929" s="25" t="n"/>
      <c r="C1929" s="26" t="n"/>
      <c r="D1929" s="26" t="n"/>
      <c r="E1929" s="26" t="n"/>
      <c r="F1929" s="26" t="n"/>
      <c r="G1929" s="25" t="n"/>
      <c r="H1929" s="25" t="n"/>
      <c r="I1929" s="25" t="n"/>
      <c r="J1929" s="25" t="n"/>
      <c r="K1929" s="25" t="n"/>
      <c r="L1929" s="27">
        <f>IF(D1929="","",MIN(INT(H1929/J1929),I1929))</f>
        <v/>
      </c>
      <c r="M1929" s="27">
        <f>IF(D1929="","",INT((H1929-L1929*J1929)/J1929))</f>
        <v/>
      </c>
      <c r="N1929" s="27">
        <f>IF(D1929="","",INT((I1929-L1929)/J1929))</f>
        <v/>
      </c>
      <c r="O1929" s="27">
        <f>IF(D1929="","",H1929-L1929*J1929-M1929*J1929)</f>
        <v/>
      </c>
      <c r="P1929" s="27">
        <f>IF(D1929="","",I1929-L1929-N1929*J1929)</f>
        <v/>
      </c>
      <c r="Q1929" s="27">
        <f>IF(D1929="","",IF(AND(O1929&gt;0,P1929&gt;0),IF(O1929+P1929&lt;=J1929,1,2),IF(O1929+P1929&gt;0,1,0)))</f>
        <v/>
      </c>
      <c r="R1929" s="27">
        <f>IF(D1929="","",L1929+M1929+N1929+Q1929)</f>
        <v/>
      </c>
      <c r="S1929" s="27">
        <f>IF(D1929="","",SUMIFS('3_Package_List'!$H$2:$H$5001,'3_Package_List'!$E$2:$E$5001,C1929,'3_Package_List'!$G$2:$G$5001,D1929))</f>
        <v/>
      </c>
      <c r="T1929" s="27">
        <f>IF(D1929="","",SUMIFS('3_Package_List'!$J$2:$J$5001,'3_Package_List'!$E$2:$E$5001,C1929,'3_Package_List'!$G$2:$G$5001,D1929))</f>
        <v/>
      </c>
      <c r="U1929" s="27">
        <f>IF(D1929="","",COUNTIFS('3_Package_List'!$E$2:$E$5001,C1929,'3_Package_List'!$G$2:$G$5001,D1929))</f>
        <v/>
      </c>
      <c r="V1929" s="27">
        <f>IF(D1929="","",IF(U1929=0,"Not listed yet",IF(AND(S1929=H1929,T1929=I1929,U1929=R1929),"OK","Mismatch")))</f>
        <v/>
      </c>
    </row>
    <row r="1930">
      <c r="A1930" s="25" t="n"/>
      <c r="B1930" s="25" t="n"/>
      <c r="C1930" s="26" t="n"/>
      <c r="D1930" s="26" t="n"/>
      <c r="E1930" s="26" t="n"/>
      <c r="F1930" s="26" t="n"/>
      <c r="G1930" s="25" t="n"/>
      <c r="H1930" s="25" t="n"/>
      <c r="I1930" s="25" t="n"/>
      <c r="J1930" s="25" t="n"/>
      <c r="K1930" s="25" t="n"/>
      <c r="L1930" s="27">
        <f>IF(D1930="","",MIN(INT(H1930/J1930),I1930))</f>
        <v/>
      </c>
      <c r="M1930" s="27">
        <f>IF(D1930="","",INT((H1930-L1930*J1930)/J1930))</f>
        <v/>
      </c>
      <c r="N1930" s="27">
        <f>IF(D1930="","",INT((I1930-L1930)/J1930))</f>
        <v/>
      </c>
      <c r="O1930" s="27">
        <f>IF(D1930="","",H1930-L1930*J1930-M1930*J1930)</f>
        <v/>
      </c>
      <c r="P1930" s="27">
        <f>IF(D1930="","",I1930-L1930-N1930*J1930)</f>
        <v/>
      </c>
      <c r="Q1930" s="27">
        <f>IF(D1930="","",IF(AND(O1930&gt;0,P1930&gt;0),IF(O1930+P1930&lt;=J1930,1,2),IF(O1930+P1930&gt;0,1,0)))</f>
        <v/>
      </c>
      <c r="R1930" s="27">
        <f>IF(D1930="","",L1930+M1930+N1930+Q1930)</f>
        <v/>
      </c>
      <c r="S1930" s="27">
        <f>IF(D1930="","",SUMIFS('3_Package_List'!$H$2:$H$5001,'3_Package_List'!$E$2:$E$5001,C1930,'3_Package_List'!$G$2:$G$5001,D1930))</f>
        <v/>
      </c>
      <c r="T1930" s="27">
        <f>IF(D1930="","",SUMIFS('3_Package_List'!$J$2:$J$5001,'3_Package_List'!$E$2:$E$5001,C1930,'3_Package_List'!$G$2:$G$5001,D1930))</f>
        <v/>
      </c>
      <c r="U1930" s="27">
        <f>IF(D1930="","",COUNTIFS('3_Package_List'!$E$2:$E$5001,C1930,'3_Package_List'!$G$2:$G$5001,D1930))</f>
        <v/>
      </c>
      <c r="V1930" s="27">
        <f>IF(D1930="","",IF(U1930=0,"Not listed yet",IF(AND(S1930=H1930,T1930=I1930,U1930=R1930),"OK","Mismatch")))</f>
        <v/>
      </c>
    </row>
    <row r="1931">
      <c r="A1931" s="25" t="n"/>
      <c r="B1931" s="25" t="n"/>
      <c r="C1931" s="26" t="n"/>
      <c r="D1931" s="26" t="n"/>
      <c r="E1931" s="26" t="n"/>
      <c r="F1931" s="26" t="n"/>
      <c r="G1931" s="25" t="n"/>
      <c r="H1931" s="25" t="n"/>
      <c r="I1931" s="25" t="n"/>
      <c r="J1931" s="25" t="n"/>
      <c r="K1931" s="25" t="n"/>
      <c r="L1931" s="27">
        <f>IF(D1931="","",MIN(INT(H1931/J1931),I1931))</f>
        <v/>
      </c>
      <c r="M1931" s="27">
        <f>IF(D1931="","",INT((H1931-L1931*J1931)/J1931))</f>
        <v/>
      </c>
      <c r="N1931" s="27">
        <f>IF(D1931="","",INT((I1931-L1931)/J1931))</f>
        <v/>
      </c>
      <c r="O1931" s="27">
        <f>IF(D1931="","",H1931-L1931*J1931-M1931*J1931)</f>
        <v/>
      </c>
      <c r="P1931" s="27">
        <f>IF(D1931="","",I1931-L1931-N1931*J1931)</f>
        <v/>
      </c>
      <c r="Q1931" s="27">
        <f>IF(D1931="","",IF(AND(O1931&gt;0,P1931&gt;0),IF(O1931+P1931&lt;=J1931,1,2),IF(O1931+P1931&gt;0,1,0)))</f>
        <v/>
      </c>
      <c r="R1931" s="27">
        <f>IF(D1931="","",L1931+M1931+N1931+Q1931)</f>
        <v/>
      </c>
      <c r="S1931" s="27">
        <f>IF(D1931="","",SUMIFS('3_Package_List'!$H$2:$H$5001,'3_Package_List'!$E$2:$E$5001,C1931,'3_Package_List'!$G$2:$G$5001,D1931))</f>
        <v/>
      </c>
      <c r="T1931" s="27">
        <f>IF(D1931="","",SUMIFS('3_Package_List'!$J$2:$J$5001,'3_Package_List'!$E$2:$E$5001,C1931,'3_Package_List'!$G$2:$G$5001,D1931))</f>
        <v/>
      </c>
      <c r="U1931" s="27">
        <f>IF(D1931="","",COUNTIFS('3_Package_List'!$E$2:$E$5001,C1931,'3_Package_List'!$G$2:$G$5001,D1931))</f>
        <v/>
      </c>
      <c r="V1931" s="27">
        <f>IF(D1931="","",IF(U1931=0,"Not listed yet",IF(AND(S1931=H1931,T1931=I1931,U1931=R1931),"OK","Mismatch")))</f>
        <v/>
      </c>
    </row>
    <row r="1932">
      <c r="A1932" s="25" t="n"/>
      <c r="B1932" s="25" t="n"/>
      <c r="C1932" s="26" t="n"/>
      <c r="D1932" s="26" t="n"/>
      <c r="E1932" s="26" t="n"/>
      <c r="F1932" s="26" t="n"/>
      <c r="G1932" s="25" t="n"/>
      <c r="H1932" s="25" t="n"/>
      <c r="I1932" s="25" t="n"/>
      <c r="J1932" s="25" t="n"/>
      <c r="K1932" s="25" t="n"/>
      <c r="L1932" s="27">
        <f>IF(D1932="","",MIN(INT(H1932/J1932),I1932))</f>
        <v/>
      </c>
      <c r="M1932" s="27">
        <f>IF(D1932="","",INT((H1932-L1932*J1932)/J1932))</f>
        <v/>
      </c>
      <c r="N1932" s="27">
        <f>IF(D1932="","",INT((I1932-L1932)/J1932))</f>
        <v/>
      </c>
      <c r="O1932" s="27">
        <f>IF(D1932="","",H1932-L1932*J1932-M1932*J1932)</f>
        <v/>
      </c>
      <c r="P1932" s="27">
        <f>IF(D1932="","",I1932-L1932-N1932*J1932)</f>
        <v/>
      </c>
      <c r="Q1932" s="27">
        <f>IF(D1932="","",IF(AND(O1932&gt;0,P1932&gt;0),IF(O1932+P1932&lt;=J1932,1,2),IF(O1932+P1932&gt;0,1,0)))</f>
        <v/>
      </c>
      <c r="R1932" s="27">
        <f>IF(D1932="","",L1932+M1932+N1932+Q1932)</f>
        <v/>
      </c>
      <c r="S1932" s="27">
        <f>IF(D1932="","",SUMIFS('3_Package_List'!$H$2:$H$5001,'3_Package_List'!$E$2:$E$5001,C1932,'3_Package_List'!$G$2:$G$5001,D1932))</f>
        <v/>
      </c>
      <c r="T1932" s="27">
        <f>IF(D1932="","",SUMIFS('3_Package_List'!$J$2:$J$5001,'3_Package_List'!$E$2:$E$5001,C1932,'3_Package_List'!$G$2:$G$5001,D1932))</f>
        <v/>
      </c>
      <c r="U1932" s="27">
        <f>IF(D1932="","",COUNTIFS('3_Package_List'!$E$2:$E$5001,C1932,'3_Package_List'!$G$2:$G$5001,D1932))</f>
        <v/>
      </c>
      <c r="V1932" s="27">
        <f>IF(D1932="","",IF(U1932=0,"Not listed yet",IF(AND(S1932=H1932,T1932=I1932,U1932=R1932),"OK","Mismatch")))</f>
        <v/>
      </c>
    </row>
    <row r="1933">
      <c r="A1933" s="25" t="n"/>
      <c r="B1933" s="25" t="n"/>
      <c r="C1933" s="26" t="n"/>
      <c r="D1933" s="26" t="n"/>
      <c r="E1933" s="26" t="n"/>
      <c r="F1933" s="26" t="n"/>
      <c r="G1933" s="25" t="n"/>
      <c r="H1933" s="25" t="n"/>
      <c r="I1933" s="25" t="n"/>
      <c r="J1933" s="25" t="n"/>
      <c r="K1933" s="25" t="n"/>
      <c r="L1933" s="27">
        <f>IF(D1933="","",MIN(INT(H1933/J1933),I1933))</f>
        <v/>
      </c>
      <c r="M1933" s="27">
        <f>IF(D1933="","",INT((H1933-L1933*J1933)/J1933))</f>
        <v/>
      </c>
      <c r="N1933" s="27">
        <f>IF(D1933="","",INT((I1933-L1933)/J1933))</f>
        <v/>
      </c>
      <c r="O1933" s="27">
        <f>IF(D1933="","",H1933-L1933*J1933-M1933*J1933)</f>
        <v/>
      </c>
      <c r="P1933" s="27">
        <f>IF(D1933="","",I1933-L1933-N1933*J1933)</f>
        <v/>
      </c>
      <c r="Q1933" s="27">
        <f>IF(D1933="","",IF(AND(O1933&gt;0,P1933&gt;0),IF(O1933+P1933&lt;=J1933,1,2),IF(O1933+P1933&gt;0,1,0)))</f>
        <v/>
      </c>
      <c r="R1933" s="27">
        <f>IF(D1933="","",L1933+M1933+N1933+Q1933)</f>
        <v/>
      </c>
      <c r="S1933" s="27">
        <f>IF(D1933="","",SUMIFS('3_Package_List'!$H$2:$H$5001,'3_Package_List'!$E$2:$E$5001,C1933,'3_Package_List'!$G$2:$G$5001,D1933))</f>
        <v/>
      </c>
      <c r="T1933" s="27">
        <f>IF(D1933="","",SUMIFS('3_Package_List'!$J$2:$J$5001,'3_Package_List'!$E$2:$E$5001,C1933,'3_Package_List'!$G$2:$G$5001,D1933))</f>
        <v/>
      </c>
      <c r="U1933" s="27">
        <f>IF(D1933="","",COUNTIFS('3_Package_List'!$E$2:$E$5001,C1933,'3_Package_List'!$G$2:$G$5001,D1933))</f>
        <v/>
      </c>
      <c r="V1933" s="27">
        <f>IF(D1933="","",IF(U1933=0,"Not listed yet",IF(AND(S1933=H1933,T1933=I1933,U1933=R1933),"OK","Mismatch")))</f>
        <v/>
      </c>
    </row>
    <row r="1934">
      <c r="A1934" s="25" t="n"/>
      <c r="B1934" s="25" t="n"/>
      <c r="C1934" s="26" t="n"/>
      <c r="D1934" s="26" t="n"/>
      <c r="E1934" s="26" t="n"/>
      <c r="F1934" s="26" t="n"/>
      <c r="G1934" s="25" t="n"/>
      <c r="H1934" s="25" t="n"/>
      <c r="I1934" s="25" t="n"/>
      <c r="J1934" s="25" t="n"/>
      <c r="K1934" s="25" t="n"/>
      <c r="L1934" s="27">
        <f>IF(D1934="","",MIN(INT(H1934/J1934),I1934))</f>
        <v/>
      </c>
      <c r="M1934" s="27">
        <f>IF(D1934="","",INT((H1934-L1934*J1934)/J1934))</f>
        <v/>
      </c>
      <c r="N1934" s="27">
        <f>IF(D1934="","",INT((I1934-L1934)/J1934))</f>
        <v/>
      </c>
      <c r="O1934" s="27">
        <f>IF(D1934="","",H1934-L1934*J1934-M1934*J1934)</f>
        <v/>
      </c>
      <c r="P1934" s="27">
        <f>IF(D1934="","",I1934-L1934-N1934*J1934)</f>
        <v/>
      </c>
      <c r="Q1934" s="27">
        <f>IF(D1934="","",IF(AND(O1934&gt;0,P1934&gt;0),IF(O1934+P1934&lt;=J1934,1,2),IF(O1934+P1934&gt;0,1,0)))</f>
        <v/>
      </c>
      <c r="R1934" s="27">
        <f>IF(D1934="","",L1934+M1934+N1934+Q1934)</f>
        <v/>
      </c>
      <c r="S1934" s="27">
        <f>IF(D1934="","",SUMIFS('3_Package_List'!$H$2:$H$5001,'3_Package_List'!$E$2:$E$5001,C1934,'3_Package_List'!$G$2:$G$5001,D1934))</f>
        <v/>
      </c>
      <c r="T1934" s="27">
        <f>IF(D1934="","",SUMIFS('3_Package_List'!$J$2:$J$5001,'3_Package_List'!$E$2:$E$5001,C1934,'3_Package_List'!$G$2:$G$5001,D1934))</f>
        <v/>
      </c>
      <c r="U1934" s="27">
        <f>IF(D1934="","",COUNTIFS('3_Package_List'!$E$2:$E$5001,C1934,'3_Package_List'!$G$2:$G$5001,D1934))</f>
        <v/>
      </c>
      <c r="V1934" s="27">
        <f>IF(D1934="","",IF(U1934=0,"Not listed yet",IF(AND(S1934=H1934,T1934=I1934,U1934=R1934),"OK","Mismatch")))</f>
        <v/>
      </c>
    </row>
    <row r="1935">
      <c r="A1935" s="25" t="n"/>
      <c r="B1935" s="25" t="n"/>
      <c r="C1935" s="26" t="n"/>
      <c r="D1935" s="26" t="n"/>
      <c r="E1935" s="26" t="n"/>
      <c r="F1935" s="26" t="n"/>
      <c r="G1935" s="25" t="n"/>
      <c r="H1935" s="25" t="n"/>
      <c r="I1935" s="25" t="n"/>
      <c r="J1935" s="25" t="n"/>
      <c r="K1935" s="25" t="n"/>
      <c r="L1935" s="27">
        <f>IF(D1935="","",MIN(INT(H1935/J1935),I1935))</f>
        <v/>
      </c>
      <c r="M1935" s="27">
        <f>IF(D1935="","",INT((H1935-L1935*J1935)/J1935))</f>
        <v/>
      </c>
      <c r="N1935" s="27">
        <f>IF(D1935="","",INT((I1935-L1935)/J1935))</f>
        <v/>
      </c>
      <c r="O1935" s="27">
        <f>IF(D1935="","",H1935-L1935*J1935-M1935*J1935)</f>
        <v/>
      </c>
      <c r="P1935" s="27">
        <f>IF(D1935="","",I1935-L1935-N1935*J1935)</f>
        <v/>
      </c>
      <c r="Q1935" s="27">
        <f>IF(D1935="","",IF(AND(O1935&gt;0,P1935&gt;0),IF(O1935+P1935&lt;=J1935,1,2),IF(O1935+P1935&gt;0,1,0)))</f>
        <v/>
      </c>
      <c r="R1935" s="27">
        <f>IF(D1935="","",L1935+M1935+N1935+Q1935)</f>
        <v/>
      </c>
      <c r="S1935" s="27">
        <f>IF(D1935="","",SUMIFS('3_Package_List'!$H$2:$H$5001,'3_Package_List'!$E$2:$E$5001,C1935,'3_Package_List'!$G$2:$G$5001,D1935))</f>
        <v/>
      </c>
      <c r="T1935" s="27">
        <f>IF(D1935="","",SUMIFS('3_Package_List'!$J$2:$J$5001,'3_Package_List'!$E$2:$E$5001,C1935,'3_Package_List'!$G$2:$G$5001,D1935))</f>
        <v/>
      </c>
      <c r="U1935" s="27">
        <f>IF(D1935="","",COUNTIFS('3_Package_List'!$E$2:$E$5001,C1935,'3_Package_List'!$G$2:$G$5001,D1935))</f>
        <v/>
      </c>
      <c r="V1935" s="27">
        <f>IF(D1935="","",IF(U1935=0,"Not listed yet",IF(AND(S1935=H1935,T1935=I1935,U1935=R1935),"OK","Mismatch")))</f>
        <v/>
      </c>
    </row>
    <row r="1936">
      <c r="A1936" s="25" t="n"/>
      <c r="B1936" s="25" t="n"/>
      <c r="C1936" s="26" t="n"/>
      <c r="D1936" s="26" t="n"/>
      <c r="E1936" s="26" t="n"/>
      <c r="F1936" s="26" t="n"/>
      <c r="G1936" s="25" t="n"/>
      <c r="H1936" s="25" t="n"/>
      <c r="I1936" s="25" t="n"/>
      <c r="J1936" s="25" t="n"/>
      <c r="K1936" s="25" t="n"/>
      <c r="L1936" s="27">
        <f>IF(D1936="","",MIN(INT(H1936/J1936),I1936))</f>
        <v/>
      </c>
      <c r="M1936" s="27">
        <f>IF(D1936="","",INT((H1936-L1936*J1936)/J1936))</f>
        <v/>
      </c>
      <c r="N1936" s="27">
        <f>IF(D1936="","",INT((I1936-L1936)/J1936))</f>
        <v/>
      </c>
      <c r="O1936" s="27">
        <f>IF(D1936="","",H1936-L1936*J1936-M1936*J1936)</f>
        <v/>
      </c>
      <c r="P1936" s="27">
        <f>IF(D1936="","",I1936-L1936-N1936*J1936)</f>
        <v/>
      </c>
      <c r="Q1936" s="27">
        <f>IF(D1936="","",IF(AND(O1936&gt;0,P1936&gt;0),IF(O1936+P1936&lt;=J1936,1,2),IF(O1936+P1936&gt;0,1,0)))</f>
        <v/>
      </c>
      <c r="R1936" s="27">
        <f>IF(D1936="","",L1936+M1936+N1936+Q1936)</f>
        <v/>
      </c>
      <c r="S1936" s="27">
        <f>IF(D1936="","",SUMIFS('3_Package_List'!$H$2:$H$5001,'3_Package_List'!$E$2:$E$5001,C1936,'3_Package_List'!$G$2:$G$5001,D1936))</f>
        <v/>
      </c>
      <c r="T1936" s="27">
        <f>IF(D1936="","",SUMIFS('3_Package_List'!$J$2:$J$5001,'3_Package_List'!$E$2:$E$5001,C1936,'3_Package_List'!$G$2:$G$5001,D1936))</f>
        <v/>
      </c>
      <c r="U1936" s="27">
        <f>IF(D1936="","",COUNTIFS('3_Package_List'!$E$2:$E$5001,C1936,'3_Package_List'!$G$2:$G$5001,D1936))</f>
        <v/>
      </c>
      <c r="V1936" s="27">
        <f>IF(D1936="","",IF(U1936=0,"Not listed yet",IF(AND(S1936=H1936,T1936=I1936,U1936=R1936),"OK","Mismatch")))</f>
        <v/>
      </c>
    </row>
    <row r="1937">
      <c r="A1937" s="25" t="n"/>
      <c r="B1937" s="25" t="n"/>
      <c r="C1937" s="26" t="n"/>
      <c r="D1937" s="26" t="n"/>
      <c r="E1937" s="26" t="n"/>
      <c r="F1937" s="26" t="n"/>
      <c r="G1937" s="25" t="n"/>
      <c r="H1937" s="25" t="n"/>
      <c r="I1937" s="25" t="n"/>
      <c r="J1937" s="25" t="n"/>
      <c r="K1937" s="25" t="n"/>
      <c r="L1937" s="27">
        <f>IF(D1937="","",MIN(INT(H1937/J1937),I1937))</f>
        <v/>
      </c>
      <c r="M1937" s="27">
        <f>IF(D1937="","",INT((H1937-L1937*J1937)/J1937))</f>
        <v/>
      </c>
      <c r="N1937" s="27">
        <f>IF(D1937="","",INT((I1937-L1937)/J1937))</f>
        <v/>
      </c>
      <c r="O1937" s="27">
        <f>IF(D1937="","",H1937-L1937*J1937-M1937*J1937)</f>
        <v/>
      </c>
      <c r="P1937" s="27">
        <f>IF(D1937="","",I1937-L1937-N1937*J1937)</f>
        <v/>
      </c>
      <c r="Q1937" s="27">
        <f>IF(D1937="","",IF(AND(O1937&gt;0,P1937&gt;0),IF(O1937+P1937&lt;=J1937,1,2),IF(O1937+P1937&gt;0,1,0)))</f>
        <v/>
      </c>
      <c r="R1937" s="27">
        <f>IF(D1937="","",L1937+M1937+N1937+Q1937)</f>
        <v/>
      </c>
      <c r="S1937" s="27">
        <f>IF(D1937="","",SUMIFS('3_Package_List'!$H$2:$H$5001,'3_Package_List'!$E$2:$E$5001,C1937,'3_Package_List'!$G$2:$G$5001,D1937))</f>
        <v/>
      </c>
      <c r="T1937" s="27">
        <f>IF(D1937="","",SUMIFS('3_Package_List'!$J$2:$J$5001,'3_Package_List'!$E$2:$E$5001,C1937,'3_Package_List'!$G$2:$G$5001,D1937))</f>
        <v/>
      </c>
      <c r="U1937" s="27">
        <f>IF(D1937="","",COUNTIFS('3_Package_List'!$E$2:$E$5001,C1937,'3_Package_List'!$G$2:$G$5001,D1937))</f>
        <v/>
      </c>
      <c r="V1937" s="27">
        <f>IF(D1937="","",IF(U1937=0,"Not listed yet",IF(AND(S1937=H1937,T1937=I1937,U1937=R1937),"OK","Mismatch")))</f>
        <v/>
      </c>
    </row>
    <row r="1938">
      <c r="A1938" s="25" t="n"/>
      <c r="B1938" s="25" t="n"/>
      <c r="C1938" s="26" t="n"/>
      <c r="D1938" s="26" t="n"/>
      <c r="E1938" s="26" t="n"/>
      <c r="F1938" s="26" t="n"/>
      <c r="G1938" s="25" t="n"/>
      <c r="H1938" s="25" t="n"/>
      <c r="I1938" s="25" t="n"/>
      <c r="J1938" s="25" t="n"/>
      <c r="K1938" s="25" t="n"/>
      <c r="L1938" s="27">
        <f>IF(D1938="","",MIN(INT(H1938/J1938),I1938))</f>
        <v/>
      </c>
      <c r="M1938" s="27">
        <f>IF(D1938="","",INT((H1938-L1938*J1938)/J1938))</f>
        <v/>
      </c>
      <c r="N1938" s="27">
        <f>IF(D1938="","",INT((I1938-L1938)/J1938))</f>
        <v/>
      </c>
      <c r="O1938" s="27">
        <f>IF(D1938="","",H1938-L1938*J1938-M1938*J1938)</f>
        <v/>
      </c>
      <c r="P1938" s="27">
        <f>IF(D1938="","",I1938-L1938-N1938*J1938)</f>
        <v/>
      </c>
      <c r="Q1938" s="27">
        <f>IF(D1938="","",IF(AND(O1938&gt;0,P1938&gt;0),IF(O1938+P1938&lt;=J1938,1,2),IF(O1938+P1938&gt;0,1,0)))</f>
        <v/>
      </c>
      <c r="R1938" s="27">
        <f>IF(D1938="","",L1938+M1938+N1938+Q1938)</f>
        <v/>
      </c>
      <c r="S1938" s="27">
        <f>IF(D1938="","",SUMIFS('3_Package_List'!$H$2:$H$5001,'3_Package_List'!$E$2:$E$5001,C1938,'3_Package_List'!$G$2:$G$5001,D1938))</f>
        <v/>
      </c>
      <c r="T1938" s="27">
        <f>IF(D1938="","",SUMIFS('3_Package_List'!$J$2:$J$5001,'3_Package_List'!$E$2:$E$5001,C1938,'3_Package_List'!$G$2:$G$5001,D1938))</f>
        <v/>
      </c>
      <c r="U1938" s="27">
        <f>IF(D1938="","",COUNTIFS('3_Package_List'!$E$2:$E$5001,C1938,'3_Package_List'!$G$2:$G$5001,D1938))</f>
        <v/>
      </c>
      <c r="V1938" s="27">
        <f>IF(D1938="","",IF(U1938=0,"Not listed yet",IF(AND(S1938=H1938,T1938=I1938,U1938=R1938),"OK","Mismatch")))</f>
        <v/>
      </c>
    </row>
    <row r="1939">
      <c r="A1939" s="25" t="n"/>
      <c r="B1939" s="25" t="n"/>
      <c r="C1939" s="26" t="n"/>
      <c r="D1939" s="26" t="n"/>
      <c r="E1939" s="26" t="n"/>
      <c r="F1939" s="26" t="n"/>
      <c r="G1939" s="25" t="n"/>
      <c r="H1939" s="25" t="n"/>
      <c r="I1939" s="25" t="n"/>
      <c r="J1939" s="25" t="n"/>
      <c r="K1939" s="25" t="n"/>
      <c r="L1939" s="27">
        <f>IF(D1939="","",MIN(INT(H1939/J1939),I1939))</f>
        <v/>
      </c>
      <c r="M1939" s="27">
        <f>IF(D1939="","",INT((H1939-L1939*J1939)/J1939))</f>
        <v/>
      </c>
      <c r="N1939" s="27">
        <f>IF(D1939="","",INT((I1939-L1939)/J1939))</f>
        <v/>
      </c>
      <c r="O1939" s="27">
        <f>IF(D1939="","",H1939-L1939*J1939-M1939*J1939)</f>
        <v/>
      </c>
      <c r="P1939" s="27">
        <f>IF(D1939="","",I1939-L1939-N1939*J1939)</f>
        <v/>
      </c>
      <c r="Q1939" s="27">
        <f>IF(D1939="","",IF(AND(O1939&gt;0,P1939&gt;0),IF(O1939+P1939&lt;=J1939,1,2),IF(O1939+P1939&gt;0,1,0)))</f>
        <v/>
      </c>
      <c r="R1939" s="27">
        <f>IF(D1939="","",L1939+M1939+N1939+Q1939)</f>
        <v/>
      </c>
      <c r="S1939" s="27">
        <f>IF(D1939="","",SUMIFS('3_Package_List'!$H$2:$H$5001,'3_Package_List'!$E$2:$E$5001,C1939,'3_Package_List'!$G$2:$G$5001,D1939))</f>
        <v/>
      </c>
      <c r="T1939" s="27">
        <f>IF(D1939="","",SUMIFS('3_Package_List'!$J$2:$J$5001,'3_Package_List'!$E$2:$E$5001,C1939,'3_Package_List'!$G$2:$G$5001,D1939))</f>
        <v/>
      </c>
      <c r="U1939" s="27">
        <f>IF(D1939="","",COUNTIFS('3_Package_List'!$E$2:$E$5001,C1939,'3_Package_List'!$G$2:$G$5001,D1939))</f>
        <v/>
      </c>
      <c r="V1939" s="27">
        <f>IF(D1939="","",IF(U1939=0,"Not listed yet",IF(AND(S1939=H1939,T1939=I1939,U1939=R1939),"OK","Mismatch")))</f>
        <v/>
      </c>
    </row>
    <row r="1940">
      <c r="A1940" s="25" t="n"/>
      <c r="B1940" s="25" t="n"/>
      <c r="C1940" s="26" t="n"/>
      <c r="D1940" s="26" t="n"/>
      <c r="E1940" s="26" t="n"/>
      <c r="F1940" s="26" t="n"/>
      <c r="G1940" s="25" t="n"/>
      <c r="H1940" s="25" t="n"/>
      <c r="I1940" s="25" t="n"/>
      <c r="J1940" s="25" t="n"/>
      <c r="K1940" s="25" t="n"/>
      <c r="L1940" s="27">
        <f>IF(D1940="","",MIN(INT(H1940/J1940),I1940))</f>
        <v/>
      </c>
      <c r="M1940" s="27">
        <f>IF(D1940="","",INT((H1940-L1940*J1940)/J1940))</f>
        <v/>
      </c>
      <c r="N1940" s="27">
        <f>IF(D1940="","",INT((I1940-L1940)/J1940))</f>
        <v/>
      </c>
      <c r="O1940" s="27">
        <f>IF(D1940="","",H1940-L1940*J1940-M1940*J1940)</f>
        <v/>
      </c>
      <c r="P1940" s="27">
        <f>IF(D1940="","",I1940-L1940-N1940*J1940)</f>
        <v/>
      </c>
      <c r="Q1940" s="27">
        <f>IF(D1940="","",IF(AND(O1940&gt;0,P1940&gt;0),IF(O1940+P1940&lt;=J1940,1,2),IF(O1940+P1940&gt;0,1,0)))</f>
        <v/>
      </c>
      <c r="R1940" s="27">
        <f>IF(D1940="","",L1940+M1940+N1940+Q1940)</f>
        <v/>
      </c>
      <c r="S1940" s="27">
        <f>IF(D1940="","",SUMIFS('3_Package_List'!$H$2:$H$5001,'3_Package_List'!$E$2:$E$5001,C1940,'3_Package_List'!$G$2:$G$5001,D1940))</f>
        <v/>
      </c>
      <c r="T1940" s="27">
        <f>IF(D1940="","",SUMIFS('3_Package_List'!$J$2:$J$5001,'3_Package_List'!$E$2:$E$5001,C1940,'3_Package_List'!$G$2:$G$5001,D1940))</f>
        <v/>
      </c>
      <c r="U1940" s="27">
        <f>IF(D1940="","",COUNTIFS('3_Package_List'!$E$2:$E$5001,C1940,'3_Package_List'!$G$2:$G$5001,D1940))</f>
        <v/>
      </c>
      <c r="V1940" s="27">
        <f>IF(D1940="","",IF(U1940=0,"Not listed yet",IF(AND(S1940=H1940,T1940=I1940,U1940=R1940),"OK","Mismatch")))</f>
        <v/>
      </c>
    </row>
    <row r="1941">
      <c r="A1941" s="25" t="n"/>
      <c r="B1941" s="25" t="n"/>
      <c r="C1941" s="26" t="n"/>
      <c r="D1941" s="26" t="n"/>
      <c r="E1941" s="26" t="n"/>
      <c r="F1941" s="26" t="n"/>
      <c r="G1941" s="25" t="n"/>
      <c r="H1941" s="25" t="n"/>
      <c r="I1941" s="25" t="n"/>
      <c r="J1941" s="25" t="n"/>
      <c r="K1941" s="25" t="n"/>
      <c r="L1941" s="27">
        <f>IF(D1941="","",MIN(INT(H1941/J1941),I1941))</f>
        <v/>
      </c>
      <c r="M1941" s="27">
        <f>IF(D1941="","",INT((H1941-L1941*J1941)/J1941))</f>
        <v/>
      </c>
      <c r="N1941" s="27">
        <f>IF(D1941="","",INT((I1941-L1941)/J1941))</f>
        <v/>
      </c>
      <c r="O1941" s="27">
        <f>IF(D1941="","",H1941-L1941*J1941-M1941*J1941)</f>
        <v/>
      </c>
      <c r="P1941" s="27">
        <f>IF(D1941="","",I1941-L1941-N1941*J1941)</f>
        <v/>
      </c>
      <c r="Q1941" s="27">
        <f>IF(D1941="","",IF(AND(O1941&gt;0,P1941&gt;0),IF(O1941+P1941&lt;=J1941,1,2),IF(O1941+P1941&gt;0,1,0)))</f>
        <v/>
      </c>
      <c r="R1941" s="27">
        <f>IF(D1941="","",L1941+M1941+N1941+Q1941)</f>
        <v/>
      </c>
      <c r="S1941" s="27">
        <f>IF(D1941="","",SUMIFS('3_Package_List'!$H$2:$H$5001,'3_Package_List'!$E$2:$E$5001,C1941,'3_Package_List'!$G$2:$G$5001,D1941))</f>
        <v/>
      </c>
      <c r="T1941" s="27">
        <f>IF(D1941="","",SUMIFS('3_Package_List'!$J$2:$J$5001,'3_Package_List'!$E$2:$E$5001,C1941,'3_Package_List'!$G$2:$G$5001,D1941))</f>
        <v/>
      </c>
      <c r="U1941" s="27">
        <f>IF(D1941="","",COUNTIFS('3_Package_List'!$E$2:$E$5001,C1941,'3_Package_List'!$G$2:$G$5001,D1941))</f>
        <v/>
      </c>
      <c r="V1941" s="27">
        <f>IF(D1941="","",IF(U1941=0,"Not listed yet",IF(AND(S1941=H1941,T1941=I1941,U1941=R1941),"OK","Mismatch")))</f>
        <v/>
      </c>
    </row>
    <row r="1942">
      <c r="A1942" s="25" t="n"/>
      <c r="B1942" s="25" t="n"/>
      <c r="C1942" s="26" t="n"/>
      <c r="D1942" s="26" t="n"/>
      <c r="E1942" s="26" t="n"/>
      <c r="F1942" s="26" t="n"/>
      <c r="G1942" s="25" t="n"/>
      <c r="H1942" s="25" t="n"/>
      <c r="I1942" s="25" t="n"/>
      <c r="J1942" s="25" t="n"/>
      <c r="K1942" s="25" t="n"/>
      <c r="L1942" s="27">
        <f>IF(D1942="","",MIN(INT(H1942/J1942),I1942))</f>
        <v/>
      </c>
      <c r="M1942" s="27">
        <f>IF(D1942="","",INT((H1942-L1942*J1942)/J1942))</f>
        <v/>
      </c>
      <c r="N1942" s="27">
        <f>IF(D1942="","",INT((I1942-L1942)/J1942))</f>
        <v/>
      </c>
      <c r="O1942" s="27">
        <f>IF(D1942="","",H1942-L1942*J1942-M1942*J1942)</f>
        <v/>
      </c>
      <c r="P1942" s="27">
        <f>IF(D1942="","",I1942-L1942-N1942*J1942)</f>
        <v/>
      </c>
      <c r="Q1942" s="27">
        <f>IF(D1942="","",IF(AND(O1942&gt;0,P1942&gt;0),IF(O1942+P1942&lt;=J1942,1,2),IF(O1942+P1942&gt;0,1,0)))</f>
        <v/>
      </c>
      <c r="R1942" s="27">
        <f>IF(D1942="","",L1942+M1942+N1942+Q1942)</f>
        <v/>
      </c>
      <c r="S1942" s="27">
        <f>IF(D1942="","",SUMIFS('3_Package_List'!$H$2:$H$5001,'3_Package_List'!$E$2:$E$5001,C1942,'3_Package_List'!$G$2:$G$5001,D1942))</f>
        <v/>
      </c>
      <c r="T1942" s="27">
        <f>IF(D1942="","",SUMIFS('3_Package_List'!$J$2:$J$5001,'3_Package_List'!$E$2:$E$5001,C1942,'3_Package_List'!$G$2:$G$5001,D1942))</f>
        <v/>
      </c>
      <c r="U1942" s="27">
        <f>IF(D1942="","",COUNTIFS('3_Package_List'!$E$2:$E$5001,C1942,'3_Package_List'!$G$2:$G$5001,D1942))</f>
        <v/>
      </c>
      <c r="V1942" s="27">
        <f>IF(D1942="","",IF(U1942=0,"Not listed yet",IF(AND(S1942=H1942,T1942=I1942,U1942=R1942),"OK","Mismatch")))</f>
        <v/>
      </c>
    </row>
    <row r="1943">
      <c r="A1943" s="25" t="n"/>
      <c r="B1943" s="25" t="n"/>
      <c r="C1943" s="26" t="n"/>
      <c r="D1943" s="26" t="n"/>
      <c r="E1943" s="26" t="n"/>
      <c r="F1943" s="26" t="n"/>
      <c r="G1943" s="25" t="n"/>
      <c r="H1943" s="25" t="n"/>
      <c r="I1943" s="25" t="n"/>
      <c r="J1943" s="25" t="n"/>
      <c r="K1943" s="25" t="n"/>
      <c r="L1943" s="27">
        <f>IF(D1943="","",MIN(INT(H1943/J1943),I1943))</f>
        <v/>
      </c>
      <c r="M1943" s="27">
        <f>IF(D1943="","",INT((H1943-L1943*J1943)/J1943))</f>
        <v/>
      </c>
      <c r="N1943" s="27">
        <f>IF(D1943="","",INT((I1943-L1943)/J1943))</f>
        <v/>
      </c>
      <c r="O1943" s="27">
        <f>IF(D1943="","",H1943-L1943*J1943-M1943*J1943)</f>
        <v/>
      </c>
      <c r="P1943" s="27">
        <f>IF(D1943="","",I1943-L1943-N1943*J1943)</f>
        <v/>
      </c>
      <c r="Q1943" s="27">
        <f>IF(D1943="","",IF(AND(O1943&gt;0,P1943&gt;0),IF(O1943+P1943&lt;=J1943,1,2),IF(O1943+P1943&gt;0,1,0)))</f>
        <v/>
      </c>
      <c r="R1943" s="27">
        <f>IF(D1943="","",L1943+M1943+N1943+Q1943)</f>
        <v/>
      </c>
      <c r="S1943" s="27">
        <f>IF(D1943="","",SUMIFS('3_Package_List'!$H$2:$H$5001,'3_Package_List'!$E$2:$E$5001,C1943,'3_Package_List'!$G$2:$G$5001,D1943))</f>
        <v/>
      </c>
      <c r="T1943" s="27">
        <f>IF(D1943="","",SUMIFS('3_Package_List'!$J$2:$J$5001,'3_Package_List'!$E$2:$E$5001,C1943,'3_Package_List'!$G$2:$G$5001,D1943))</f>
        <v/>
      </c>
      <c r="U1943" s="27">
        <f>IF(D1943="","",COUNTIFS('3_Package_List'!$E$2:$E$5001,C1943,'3_Package_List'!$G$2:$G$5001,D1943))</f>
        <v/>
      </c>
      <c r="V1943" s="27">
        <f>IF(D1943="","",IF(U1943=0,"Not listed yet",IF(AND(S1943=H1943,T1943=I1943,U1943=R1943),"OK","Mismatch")))</f>
        <v/>
      </c>
    </row>
    <row r="1944">
      <c r="A1944" s="25" t="n"/>
      <c r="B1944" s="25" t="n"/>
      <c r="C1944" s="26" t="n"/>
      <c r="D1944" s="26" t="n"/>
      <c r="E1944" s="26" t="n"/>
      <c r="F1944" s="26" t="n"/>
      <c r="G1944" s="25" t="n"/>
      <c r="H1944" s="25" t="n"/>
      <c r="I1944" s="25" t="n"/>
      <c r="J1944" s="25" t="n"/>
      <c r="K1944" s="25" t="n"/>
      <c r="L1944" s="27">
        <f>IF(D1944="","",MIN(INT(H1944/J1944),I1944))</f>
        <v/>
      </c>
      <c r="M1944" s="27">
        <f>IF(D1944="","",INT((H1944-L1944*J1944)/J1944))</f>
        <v/>
      </c>
      <c r="N1944" s="27">
        <f>IF(D1944="","",INT((I1944-L1944)/J1944))</f>
        <v/>
      </c>
      <c r="O1944" s="27">
        <f>IF(D1944="","",H1944-L1944*J1944-M1944*J1944)</f>
        <v/>
      </c>
      <c r="P1944" s="27">
        <f>IF(D1944="","",I1944-L1944-N1944*J1944)</f>
        <v/>
      </c>
      <c r="Q1944" s="27">
        <f>IF(D1944="","",IF(AND(O1944&gt;0,P1944&gt;0),IF(O1944+P1944&lt;=J1944,1,2),IF(O1944+P1944&gt;0,1,0)))</f>
        <v/>
      </c>
      <c r="R1944" s="27">
        <f>IF(D1944="","",L1944+M1944+N1944+Q1944)</f>
        <v/>
      </c>
      <c r="S1944" s="27">
        <f>IF(D1944="","",SUMIFS('3_Package_List'!$H$2:$H$5001,'3_Package_List'!$E$2:$E$5001,C1944,'3_Package_List'!$G$2:$G$5001,D1944))</f>
        <v/>
      </c>
      <c r="T1944" s="27">
        <f>IF(D1944="","",SUMIFS('3_Package_List'!$J$2:$J$5001,'3_Package_List'!$E$2:$E$5001,C1944,'3_Package_List'!$G$2:$G$5001,D1944))</f>
        <v/>
      </c>
      <c r="U1944" s="27">
        <f>IF(D1944="","",COUNTIFS('3_Package_List'!$E$2:$E$5001,C1944,'3_Package_List'!$G$2:$G$5001,D1944))</f>
        <v/>
      </c>
      <c r="V1944" s="27">
        <f>IF(D1944="","",IF(U1944=0,"Not listed yet",IF(AND(S1944=H1944,T1944=I1944,U1944=R1944),"OK","Mismatch")))</f>
        <v/>
      </c>
    </row>
    <row r="1945">
      <c r="A1945" s="25" t="n"/>
      <c r="B1945" s="25" t="n"/>
      <c r="C1945" s="26" t="n"/>
      <c r="D1945" s="26" t="n"/>
      <c r="E1945" s="26" t="n"/>
      <c r="F1945" s="26" t="n"/>
      <c r="G1945" s="25" t="n"/>
      <c r="H1945" s="25" t="n"/>
      <c r="I1945" s="25" t="n"/>
      <c r="J1945" s="25" t="n"/>
      <c r="K1945" s="25" t="n"/>
      <c r="L1945" s="27">
        <f>IF(D1945="","",MIN(INT(H1945/J1945),I1945))</f>
        <v/>
      </c>
      <c r="M1945" s="27">
        <f>IF(D1945="","",INT((H1945-L1945*J1945)/J1945))</f>
        <v/>
      </c>
      <c r="N1945" s="27">
        <f>IF(D1945="","",INT((I1945-L1945)/J1945))</f>
        <v/>
      </c>
      <c r="O1945" s="27">
        <f>IF(D1945="","",H1945-L1945*J1945-M1945*J1945)</f>
        <v/>
      </c>
      <c r="P1945" s="27">
        <f>IF(D1945="","",I1945-L1945-N1945*J1945)</f>
        <v/>
      </c>
      <c r="Q1945" s="27">
        <f>IF(D1945="","",IF(AND(O1945&gt;0,P1945&gt;0),IF(O1945+P1945&lt;=J1945,1,2),IF(O1945+P1945&gt;0,1,0)))</f>
        <v/>
      </c>
      <c r="R1945" s="27">
        <f>IF(D1945="","",L1945+M1945+N1945+Q1945)</f>
        <v/>
      </c>
      <c r="S1945" s="27">
        <f>IF(D1945="","",SUMIFS('3_Package_List'!$H$2:$H$5001,'3_Package_List'!$E$2:$E$5001,C1945,'3_Package_List'!$G$2:$G$5001,D1945))</f>
        <v/>
      </c>
      <c r="T1945" s="27">
        <f>IF(D1945="","",SUMIFS('3_Package_List'!$J$2:$J$5001,'3_Package_List'!$E$2:$E$5001,C1945,'3_Package_List'!$G$2:$G$5001,D1945))</f>
        <v/>
      </c>
      <c r="U1945" s="27">
        <f>IF(D1945="","",COUNTIFS('3_Package_List'!$E$2:$E$5001,C1945,'3_Package_List'!$G$2:$G$5001,D1945))</f>
        <v/>
      </c>
      <c r="V1945" s="27">
        <f>IF(D1945="","",IF(U1945=0,"Not listed yet",IF(AND(S1945=H1945,T1945=I1945,U1945=R1945),"OK","Mismatch")))</f>
        <v/>
      </c>
    </row>
    <row r="1946">
      <c r="A1946" s="25" t="n"/>
      <c r="B1946" s="25" t="n"/>
      <c r="C1946" s="26" t="n"/>
      <c r="D1946" s="26" t="n"/>
      <c r="E1946" s="26" t="n"/>
      <c r="F1946" s="26" t="n"/>
      <c r="G1946" s="25" t="n"/>
      <c r="H1946" s="25" t="n"/>
      <c r="I1946" s="25" t="n"/>
      <c r="J1946" s="25" t="n"/>
      <c r="K1946" s="25" t="n"/>
      <c r="L1946" s="27">
        <f>IF(D1946="","",MIN(INT(H1946/J1946),I1946))</f>
        <v/>
      </c>
      <c r="M1946" s="27">
        <f>IF(D1946="","",INT((H1946-L1946*J1946)/J1946))</f>
        <v/>
      </c>
      <c r="N1946" s="27">
        <f>IF(D1946="","",INT((I1946-L1946)/J1946))</f>
        <v/>
      </c>
      <c r="O1946" s="27">
        <f>IF(D1946="","",H1946-L1946*J1946-M1946*J1946)</f>
        <v/>
      </c>
      <c r="P1946" s="27">
        <f>IF(D1946="","",I1946-L1946-N1946*J1946)</f>
        <v/>
      </c>
      <c r="Q1946" s="27">
        <f>IF(D1946="","",IF(AND(O1946&gt;0,P1946&gt;0),IF(O1946+P1946&lt;=J1946,1,2),IF(O1946+P1946&gt;0,1,0)))</f>
        <v/>
      </c>
      <c r="R1946" s="27">
        <f>IF(D1946="","",L1946+M1946+N1946+Q1946)</f>
        <v/>
      </c>
      <c r="S1946" s="27">
        <f>IF(D1946="","",SUMIFS('3_Package_List'!$H$2:$H$5001,'3_Package_List'!$E$2:$E$5001,C1946,'3_Package_List'!$G$2:$G$5001,D1946))</f>
        <v/>
      </c>
      <c r="T1946" s="27">
        <f>IF(D1946="","",SUMIFS('3_Package_List'!$J$2:$J$5001,'3_Package_List'!$E$2:$E$5001,C1946,'3_Package_List'!$G$2:$G$5001,D1946))</f>
        <v/>
      </c>
      <c r="U1946" s="27">
        <f>IF(D1946="","",COUNTIFS('3_Package_List'!$E$2:$E$5001,C1946,'3_Package_List'!$G$2:$G$5001,D1946))</f>
        <v/>
      </c>
      <c r="V1946" s="27">
        <f>IF(D1946="","",IF(U1946=0,"Not listed yet",IF(AND(S1946=H1946,T1946=I1946,U1946=R1946),"OK","Mismatch")))</f>
        <v/>
      </c>
    </row>
    <row r="1947">
      <c r="A1947" s="25" t="n"/>
      <c r="B1947" s="25" t="n"/>
      <c r="C1947" s="26" t="n"/>
      <c r="D1947" s="26" t="n"/>
      <c r="E1947" s="26" t="n"/>
      <c r="F1947" s="26" t="n"/>
      <c r="G1947" s="25" t="n"/>
      <c r="H1947" s="25" t="n"/>
      <c r="I1947" s="25" t="n"/>
      <c r="J1947" s="25" t="n"/>
      <c r="K1947" s="25" t="n"/>
      <c r="L1947" s="27">
        <f>IF(D1947="","",MIN(INT(H1947/J1947),I1947))</f>
        <v/>
      </c>
      <c r="M1947" s="27">
        <f>IF(D1947="","",INT((H1947-L1947*J1947)/J1947))</f>
        <v/>
      </c>
      <c r="N1947" s="27">
        <f>IF(D1947="","",INT((I1947-L1947)/J1947))</f>
        <v/>
      </c>
      <c r="O1947" s="27">
        <f>IF(D1947="","",H1947-L1947*J1947-M1947*J1947)</f>
        <v/>
      </c>
      <c r="P1947" s="27">
        <f>IF(D1947="","",I1947-L1947-N1947*J1947)</f>
        <v/>
      </c>
      <c r="Q1947" s="27">
        <f>IF(D1947="","",IF(AND(O1947&gt;0,P1947&gt;0),IF(O1947+P1947&lt;=J1947,1,2),IF(O1947+P1947&gt;0,1,0)))</f>
        <v/>
      </c>
      <c r="R1947" s="27">
        <f>IF(D1947="","",L1947+M1947+N1947+Q1947)</f>
        <v/>
      </c>
      <c r="S1947" s="27">
        <f>IF(D1947="","",SUMIFS('3_Package_List'!$H$2:$H$5001,'3_Package_List'!$E$2:$E$5001,C1947,'3_Package_List'!$G$2:$G$5001,D1947))</f>
        <v/>
      </c>
      <c r="T1947" s="27">
        <f>IF(D1947="","",SUMIFS('3_Package_List'!$J$2:$J$5001,'3_Package_List'!$E$2:$E$5001,C1947,'3_Package_List'!$G$2:$G$5001,D1947))</f>
        <v/>
      </c>
      <c r="U1947" s="27">
        <f>IF(D1947="","",COUNTIFS('3_Package_List'!$E$2:$E$5001,C1947,'3_Package_List'!$G$2:$G$5001,D1947))</f>
        <v/>
      </c>
      <c r="V1947" s="27">
        <f>IF(D1947="","",IF(U1947=0,"Not listed yet",IF(AND(S1947=H1947,T1947=I1947,U1947=R1947),"OK","Mismatch")))</f>
        <v/>
      </c>
    </row>
    <row r="1948">
      <c r="A1948" s="25" t="n"/>
      <c r="B1948" s="25" t="n"/>
      <c r="C1948" s="26" t="n"/>
      <c r="D1948" s="26" t="n"/>
      <c r="E1948" s="26" t="n"/>
      <c r="F1948" s="26" t="n"/>
      <c r="G1948" s="25" t="n"/>
      <c r="H1948" s="25" t="n"/>
      <c r="I1948" s="25" t="n"/>
      <c r="J1948" s="25" t="n"/>
      <c r="K1948" s="25" t="n"/>
      <c r="L1948" s="27">
        <f>IF(D1948="","",MIN(INT(H1948/J1948),I1948))</f>
        <v/>
      </c>
      <c r="M1948" s="27">
        <f>IF(D1948="","",INT((H1948-L1948*J1948)/J1948))</f>
        <v/>
      </c>
      <c r="N1948" s="27">
        <f>IF(D1948="","",INT((I1948-L1948)/J1948))</f>
        <v/>
      </c>
      <c r="O1948" s="27">
        <f>IF(D1948="","",H1948-L1948*J1948-M1948*J1948)</f>
        <v/>
      </c>
      <c r="P1948" s="27">
        <f>IF(D1948="","",I1948-L1948-N1948*J1948)</f>
        <v/>
      </c>
      <c r="Q1948" s="27">
        <f>IF(D1948="","",IF(AND(O1948&gt;0,P1948&gt;0),IF(O1948+P1948&lt;=J1948,1,2),IF(O1948+P1948&gt;0,1,0)))</f>
        <v/>
      </c>
      <c r="R1948" s="27">
        <f>IF(D1948="","",L1948+M1948+N1948+Q1948)</f>
        <v/>
      </c>
      <c r="S1948" s="27">
        <f>IF(D1948="","",SUMIFS('3_Package_List'!$H$2:$H$5001,'3_Package_List'!$E$2:$E$5001,C1948,'3_Package_List'!$G$2:$G$5001,D1948))</f>
        <v/>
      </c>
      <c r="T1948" s="27">
        <f>IF(D1948="","",SUMIFS('3_Package_List'!$J$2:$J$5001,'3_Package_List'!$E$2:$E$5001,C1948,'3_Package_List'!$G$2:$G$5001,D1948))</f>
        <v/>
      </c>
      <c r="U1948" s="27">
        <f>IF(D1948="","",COUNTIFS('3_Package_List'!$E$2:$E$5001,C1948,'3_Package_List'!$G$2:$G$5001,D1948))</f>
        <v/>
      </c>
      <c r="V1948" s="27">
        <f>IF(D1948="","",IF(U1948=0,"Not listed yet",IF(AND(S1948=H1948,T1948=I1948,U1948=R1948),"OK","Mismatch")))</f>
        <v/>
      </c>
    </row>
    <row r="1949">
      <c r="A1949" s="25" t="n"/>
      <c r="B1949" s="25" t="n"/>
      <c r="C1949" s="26" t="n"/>
      <c r="D1949" s="26" t="n"/>
      <c r="E1949" s="26" t="n"/>
      <c r="F1949" s="26" t="n"/>
      <c r="G1949" s="25" t="n"/>
      <c r="H1949" s="25" t="n"/>
      <c r="I1949" s="25" t="n"/>
      <c r="J1949" s="25" t="n"/>
      <c r="K1949" s="25" t="n"/>
      <c r="L1949" s="27">
        <f>IF(D1949="","",MIN(INT(H1949/J1949),I1949))</f>
        <v/>
      </c>
      <c r="M1949" s="27">
        <f>IF(D1949="","",INT((H1949-L1949*J1949)/J1949))</f>
        <v/>
      </c>
      <c r="N1949" s="27">
        <f>IF(D1949="","",INT((I1949-L1949)/J1949))</f>
        <v/>
      </c>
      <c r="O1949" s="27">
        <f>IF(D1949="","",H1949-L1949*J1949-M1949*J1949)</f>
        <v/>
      </c>
      <c r="P1949" s="27">
        <f>IF(D1949="","",I1949-L1949-N1949*J1949)</f>
        <v/>
      </c>
      <c r="Q1949" s="27">
        <f>IF(D1949="","",IF(AND(O1949&gt;0,P1949&gt;0),IF(O1949+P1949&lt;=J1949,1,2),IF(O1949+P1949&gt;0,1,0)))</f>
        <v/>
      </c>
      <c r="R1949" s="27">
        <f>IF(D1949="","",L1949+M1949+N1949+Q1949)</f>
        <v/>
      </c>
      <c r="S1949" s="27">
        <f>IF(D1949="","",SUMIFS('3_Package_List'!$H$2:$H$5001,'3_Package_List'!$E$2:$E$5001,C1949,'3_Package_List'!$G$2:$G$5001,D1949))</f>
        <v/>
      </c>
      <c r="T1949" s="27">
        <f>IF(D1949="","",SUMIFS('3_Package_List'!$J$2:$J$5001,'3_Package_List'!$E$2:$E$5001,C1949,'3_Package_List'!$G$2:$G$5001,D1949))</f>
        <v/>
      </c>
      <c r="U1949" s="27">
        <f>IF(D1949="","",COUNTIFS('3_Package_List'!$E$2:$E$5001,C1949,'3_Package_List'!$G$2:$G$5001,D1949))</f>
        <v/>
      </c>
      <c r="V1949" s="27">
        <f>IF(D1949="","",IF(U1949=0,"Not listed yet",IF(AND(S1949=H1949,T1949=I1949,U1949=R1949),"OK","Mismatch")))</f>
        <v/>
      </c>
    </row>
    <row r="1950">
      <c r="A1950" s="25" t="n"/>
      <c r="B1950" s="25" t="n"/>
      <c r="C1950" s="26" t="n"/>
      <c r="D1950" s="26" t="n"/>
      <c r="E1950" s="26" t="n"/>
      <c r="F1950" s="26" t="n"/>
      <c r="G1950" s="25" t="n"/>
      <c r="H1950" s="25" t="n"/>
      <c r="I1950" s="25" t="n"/>
      <c r="J1950" s="25" t="n"/>
      <c r="K1950" s="25" t="n"/>
      <c r="L1950" s="27">
        <f>IF(D1950="","",MIN(INT(H1950/J1950),I1950))</f>
        <v/>
      </c>
      <c r="M1950" s="27">
        <f>IF(D1950="","",INT((H1950-L1950*J1950)/J1950))</f>
        <v/>
      </c>
      <c r="N1950" s="27">
        <f>IF(D1950="","",INT((I1950-L1950)/J1950))</f>
        <v/>
      </c>
      <c r="O1950" s="27">
        <f>IF(D1950="","",H1950-L1950*J1950-M1950*J1950)</f>
        <v/>
      </c>
      <c r="P1950" s="27">
        <f>IF(D1950="","",I1950-L1950-N1950*J1950)</f>
        <v/>
      </c>
      <c r="Q1950" s="27">
        <f>IF(D1950="","",IF(AND(O1950&gt;0,P1950&gt;0),IF(O1950+P1950&lt;=J1950,1,2),IF(O1950+P1950&gt;0,1,0)))</f>
        <v/>
      </c>
      <c r="R1950" s="27">
        <f>IF(D1950="","",L1950+M1950+N1950+Q1950)</f>
        <v/>
      </c>
      <c r="S1950" s="27">
        <f>IF(D1950="","",SUMIFS('3_Package_List'!$H$2:$H$5001,'3_Package_List'!$E$2:$E$5001,C1950,'3_Package_List'!$G$2:$G$5001,D1950))</f>
        <v/>
      </c>
      <c r="T1950" s="27">
        <f>IF(D1950="","",SUMIFS('3_Package_List'!$J$2:$J$5001,'3_Package_List'!$E$2:$E$5001,C1950,'3_Package_List'!$G$2:$G$5001,D1950))</f>
        <v/>
      </c>
      <c r="U1950" s="27">
        <f>IF(D1950="","",COUNTIFS('3_Package_List'!$E$2:$E$5001,C1950,'3_Package_List'!$G$2:$G$5001,D1950))</f>
        <v/>
      </c>
      <c r="V1950" s="27">
        <f>IF(D1950="","",IF(U1950=0,"Not listed yet",IF(AND(S1950=H1950,T1950=I1950,U1950=R1950),"OK","Mismatch")))</f>
        <v/>
      </c>
    </row>
    <row r="1951">
      <c r="A1951" s="25" t="n"/>
      <c r="B1951" s="25" t="n"/>
      <c r="C1951" s="26" t="n"/>
      <c r="D1951" s="26" t="n"/>
      <c r="E1951" s="26" t="n"/>
      <c r="F1951" s="26" t="n"/>
      <c r="G1951" s="25" t="n"/>
      <c r="H1951" s="25" t="n"/>
      <c r="I1951" s="25" t="n"/>
      <c r="J1951" s="25" t="n"/>
      <c r="K1951" s="25" t="n"/>
      <c r="L1951" s="27">
        <f>IF(D1951="","",MIN(INT(H1951/J1951),I1951))</f>
        <v/>
      </c>
      <c r="M1951" s="27">
        <f>IF(D1951="","",INT((H1951-L1951*J1951)/J1951))</f>
        <v/>
      </c>
      <c r="N1951" s="27">
        <f>IF(D1951="","",INT((I1951-L1951)/J1951))</f>
        <v/>
      </c>
      <c r="O1951" s="27">
        <f>IF(D1951="","",H1951-L1951*J1951-M1951*J1951)</f>
        <v/>
      </c>
      <c r="P1951" s="27">
        <f>IF(D1951="","",I1951-L1951-N1951*J1951)</f>
        <v/>
      </c>
      <c r="Q1951" s="27">
        <f>IF(D1951="","",IF(AND(O1951&gt;0,P1951&gt;0),IF(O1951+P1951&lt;=J1951,1,2),IF(O1951+P1951&gt;0,1,0)))</f>
        <v/>
      </c>
      <c r="R1951" s="27">
        <f>IF(D1951="","",L1951+M1951+N1951+Q1951)</f>
        <v/>
      </c>
      <c r="S1951" s="27">
        <f>IF(D1951="","",SUMIFS('3_Package_List'!$H$2:$H$5001,'3_Package_List'!$E$2:$E$5001,C1951,'3_Package_List'!$G$2:$G$5001,D1951))</f>
        <v/>
      </c>
      <c r="T1951" s="27">
        <f>IF(D1951="","",SUMIFS('3_Package_List'!$J$2:$J$5001,'3_Package_List'!$E$2:$E$5001,C1951,'3_Package_List'!$G$2:$G$5001,D1951))</f>
        <v/>
      </c>
      <c r="U1951" s="27">
        <f>IF(D1951="","",COUNTIFS('3_Package_List'!$E$2:$E$5001,C1951,'3_Package_List'!$G$2:$G$5001,D1951))</f>
        <v/>
      </c>
      <c r="V1951" s="27">
        <f>IF(D1951="","",IF(U1951=0,"Not listed yet",IF(AND(S1951=H1951,T1951=I1951,U1951=R1951),"OK","Mismatch")))</f>
        <v/>
      </c>
    </row>
    <row r="1952">
      <c r="A1952" s="25" t="n"/>
      <c r="B1952" s="25" t="n"/>
      <c r="C1952" s="26" t="n"/>
      <c r="D1952" s="26" t="n"/>
      <c r="E1952" s="26" t="n"/>
      <c r="F1952" s="26" t="n"/>
      <c r="G1952" s="25" t="n"/>
      <c r="H1952" s="25" t="n"/>
      <c r="I1952" s="25" t="n"/>
      <c r="J1952" s="25" t="n"/>
      <c r="K1952" s="25" t="n"/>
      <c r="L1952" s="27">
        <f>IF(D1952="","",MIN(INT(H1952/J1952),I1952))</f>
        <v/>
      </c>
      <c r="M1952" s="27">
        <f>IF(D1952="","",INT((H1952-L1952*J1952)/J1952))</f>
        <v/>
      </c>
      <c r="N1952" s="27">
        <f>IF(D1952="","",INT((I1952-L1952)/J1952))</f>
        <v/>
      </c>
      <c r="O1952" s="27">
        <f>IF(D1952="","",H1952-L1952*J1952-M1952*J1952)</f>
        <v/>
      </c>
      <c r="P1952" s="27">
        <f>IF(D1952="","",I1952-L1952-N1952*J1952)</f>
        <v/>
      </c>
      <c r="Q1952" s="27">
        <f>IF(D1952="","",IF(AND(O1952&gt;0,P1952&gt;0),IF(O1952+P1952&lt;=J1952,1,2),IF(O1952+P1952&gt;0,1,0)))</f>
        <v/>
      </c>
      <c r="R1952" s="27">
        <f>IF(D1952="","",L1952+M1952+N1952+Q1952)</f>
        <v/>
      </c>
      <c r="S1952" s="27">
        <f>IF(D1952="","",SUMIFS('3_Package_List'!$H$2:$H$5001,'3_Package_List'!$E$2:$E$5001,C1952,'3_Package_List'!$G$2:$G$5001,D1952))</f>
        <v/>
      </c>
      <c r="T1952" s="27">
        <f>IF(D1952="","",SUMIFS('3_Package_List'!$J$2:$J$5001,'3_Package_List'!$E$2:$E$5001,C1952,'3_Package_List'!$G$2:$G$5001,D1952))</f>
        <v/>
      </c>
      <c r="U1952" s="27">
        <f>IF(D1952="","",COUNTIFS('3_Package_List'!$E$2:$E$5001,C1952,'3_Package_List'!$G$2:$G$5001,D1952))</f>
        <v/>
      </c>
      <c r="V1952" s="27">
        <f>IF(D1952="","",IF(U1952=0,"Not listed yet",IF(AND(S1952=H1952,T1952=I1952,U1952=R1952),"OK","Mismatch")))</f>
        <v/>
      </c>
    </row>
    <row r="1953">
      <c r="A1953" s="25" t="n"/>
      <c r="B1953" s="25" t="n"/>
      <c r="C1953" s="26" t="n"/>
      <c r="D1953" s="26" t="n"/>
      <c r="E1953" s="26" t="n"/>
      <c r="F1953" s="26" t="n"/>
      <c r="G1953" s="25" t="n"/>
      <c r="H1953" s="25" t="n"/>
      <c r="I1953" s="25" t="n"/>
      <c r="J1953" s="25" t="n"/>
      <c r="K1953" s="25" t="n"/>
      <c r="L1953" s="27">
        <f>IF(D1953="","",MIN(INT(H1953/J1953),I1953))</f>
        <v/>
      </c>
      <c r="M1953" s="27">
        <f>IF(D1953="","",INT((H1953-L1953*J1953)/J1953))</f>
        <v/>
      </c>
      <c r="N1953" s="27">
        <f>IF(D1953="","",INT((I1953-L1953)/J1953))</f>
        <v/>
      </c>
      <c r="O1953" s="27">
        <f>IF(D1953="","",H1953-L1953*J1953-M1953*J1953)</f>
        <v/>
      </c>
      <c r="P1953" s="27">
        <f>IF(D1953="","",I1953-L1953-N1953*J1953)</f>
        <v/>
      </c>
      <c r="Q1953" s="27">
        <f>IF(D1953="","",IF(AND(O1953&gt;0,P1953&gt;0),IF(O1953+P1953&lt;=J1953,1,2),IF(O1953+P1953&gt;0,1,0)))</f>
        <v/>
      </c>
      <c r="R1953" s="27">
        <f>IF(D1953="","",L1953+M1953+N1953+Q1953)</f>
        <v/>
      </c>
      <c r="S1953" s="27">
        <f>IF(D1953="","",SUMIFS('3_Package_List'!$H$2:$H$5001,'3_Package_List'!$E$2:$E$5001,C1953,'3_Package_List'!$G$2:$G$5001,D1953))</f>
        <v/>
      </c>
      <c r="T1953" s="27">
        <f>IF(D1953="","",SUMIFS('3_Package_List'!$J$2:$J$5001,'3_Package_List'!$E$2:$E$5001,C1953,'3_Package_List'!$G$2:$G$5001,D1953))</f>
        <v/>
      </c>
      <c r="U1953" s="27">
        <f>IF(D1953="","",COUNTIFS('3_Package_List'!$E$2:$E$5001,C1953,'3_Package_List'!$G$2:$G$5001,D1953))</f>
        <v/>
      </c>
      <c r="V1953" s="27">
        <f>IF(D1953="","",IF(U1953=0,"Not listed yet",IF(AND(S1953=H1953,T1953=I1953,U1953=R1953),"OK","Mismatch")))</f>
        <v/>
      </c>
    </row>
    <row r="1954">
      <c r="A1954" s="25" t="n"/>
      <c r="B1954" s="25" t="n"/>
      <c r="C1954" s="26" t="n"/>
      <c r="D1954" s="26" t="n"/>
      <c r="E1954" s="26" t="n"/>
      <c r="F1954" s="26" t="n"/>
      <c r="G1954" s="25" t="n"/>
      <c r="H1954" s="25" t="n"/>
      <c r="I1954" s="25" t="n"/>
      <c r="J1954" s="25" t="n"/>
      <c r="K1954" s="25" t="n"/>
      <c r="L1954" s="27">
        <f>IF(D1954="","",MIN(INT(H1954/J1954),I1954))</f>
        <v/>
      </c>
      <c r="M1954" s="27">
        <f>IF(D1954="","",INT((H1954-L1954*J1954)/J1954))</f>
        <v/>
      </c>
      <c r="N1954" s="27">
        <f>IF(D1954="","",INT((I1954-L1954)/J1954))</f>
        <v/>
      </c>
      <c r="O1954" s="27">
        <f>IF(D1954="","",H1954-L1954*J1954-M1954*J1954)</f>
        <v/>
      </c>
      <c r="P1954" s="27">
        <f>IF(D1954="","",I1954-L1954-N1954*J1954)</f>
        <v/>
      </c>
      <c r="Q1954" s="27">
        <f>IF(D1954="","",IF(AND(O1954&gt;0,P1954&gt;0),IF(O1954+P1954&lt;=J1954,1,2),IF(O1954+P1954&gt;0,1,0)))</f>
        <v/>
      </c>
      <c r="R1954" s="27">
        <f>IF(D1954="","",L1954+M1954+N1954+Q1954)</f>
        <v/>
      </c>
      <c r="S1954" s="27">
        <f>IF(D1954="","",SUMIFS('3_Package_List'!$H$2:$H$5001,'3_Package_List'!$E$2:$E$5001,C1954,'3_Package_List'!$G$2:$G$5001,D1954))</f>
        <v/>
      </c>
      <c r="T1954" s="27">
        <f>IF(D1954="","",SUMIFS('3_Package_List'!$J$2:$J$5001,'3_Package_List'!$E$2:$E$5001,C1954,'3_Package_List'!$G$2:$G$5001,D1954))</f>
        <v/>
      </c>
      <c r="U1954" s="27">
        <f>IF(D1954="","",COUNTIFS('3_Package_List'!$E$2:$E$5001,C1954,'3_Package_List'!$G$2:$G$5001,D1954))</f>
        <v/>
      </c>
      <c r="V1954" s="27">
        <f>IF(D1954="","",IF(U1954=0,"Not listed yet",IF(AND(S1954=H1954,T1954=I1954,U1954=R1954),"OK","Mismatch")))</f>
        <v/>
      </c>
    </row>
    <row r="1955">
      <c r="A1955" s="25" t="n"/>
      <c r="B1955" s="25" t="n"/>
      <c r="C1955" s="26" t="n"/>
      <c r="D1955" s="26" t="n"/>
      <c r="E1955" s="26" t="n"/>
      <c r="F1955" s="26" t="n"/>
      <c r="G1955" s="25" t="n"/>
      <c r="H1955" s="25" t="n"/>
      <c r="I1955" s="25" t="n"/>
      <c r="J1955" s="25" t="n"/>
      <c r="K1955" s="25" t="n"/>
      <c r="L1955" s="27">
        <f>IF(D1955="","",MIN(INT(H1955/J1955),I1955))</f>
        <v/>
      </c>
      <c r="M1955" s="27">
        <f>IF(D1955="","",INT((H1955-L1955*J1955)/J1955))</f>
        <v/>
      </c>
      <c r="N1955" s="27">
        <f>IF(D1955="","",INT((I1955-L1955)/J1955))</f>
        <v/>
      </c>
      <c r="O1955" s="27">
        <f>IF(D1955="","",H1955-L1955*J1955-M1955*J1955)</f>
        <v/>
      </c>
      <c r="P1955" s="27">
        <f>IF(D1955="","",I1955-L1955-N1955*J1955)</f>
        <v/>
      </c>
      <c r="Q1955" s="27">
        <f>IF(D1955="","",IF(AND(O1955&gt;0,P1955&gt;0),IF(O1955+P1955&lt;=J1955,1,2),IF(O1955+P1955&gt;0,1,0)))</f>
        <v/>
      </c>
      <c r="R1955" s="27">
        <f>IF(D1955="","",L1955+M1955+N1955+Q1955)</f>
        <v/>
      </c>
      <c r="S1955" s="27">
        <f>IF(D1955="","",SUMIFS('3_Package_List'!$H$2:$H$5001,'3_Package_List'!$E$2:$E$5001,C1955,'3_Package_List'!$G$2:$G$5001,D1955))</f>
        <v/>
      </c>
      <c r="T1955" s="27">
        <f>IF(D1955="","",SUMIFS('3_Package_List'!$J$2:$J$5001,'3_Package_List'!$E$2:$E$5001,C1955,'3_Package_List'!$G$2:$G$5001,D1955))</f>
        <v/>
      </c>
      <c r="U1955" s="27">
        <f>IF(D1955="","",COUNTIFS('3_Package_List'!$E$2:$E$5001,C1955,'3_Package_List'!$G$2:$G$5001,D1955))</f>
        <v/>
      </c>
      <c r="V1955" s="27">
        <f>IF(D1955="","",IF(U1955=0,"Not listed yet",IF(AND(S1955=H1955,T1955=I1955,U1955=R1955),"OK","Mismatch")))</f>
        <v/>
      </c>
    </row>
    <row r="1956">
      <c r="A1956" s="25" t="n"/>
      <c r="B1956" s="25" t="n"/>
      <c r="C1956" s="26" t="n"/>
      <c r="D1956" s="26" t="n"/>
      <c r="E1956" s="26" t="n"/>
      <c r="F1956" s="26" t="n"/>
      <c r="G1956" s="25" t="n"/>
      <c r="H1956" s="25" t="n"/>
      <c r="I1956" s="25" t="n"/>
      <c r="J1956" s="25" t="n"/>
      <c r="K1956" s="25" t="n"/>
      <c r="L1956" s="27">
        <f>IF(D1956="","",MIN(INT(H1956/J1956),I1956))</f>
        <v/>
      </c>
      <c r="M1956" s="27">
        <f>IF(D1956="","",INT((H1956-L1956*J1956)/J1956))</f>
        <v/>
      </c>
      <c r="N1956" s="27">
        <f>IF(D1956="","",INT((I1956-L1956)/J1956))</f>
        <v/>
      </c>
      <c r="O1956" s="27">
        <f>IF(D1956="","",H1956-L1956*J1956-M1956*J1956)</f>
        <v/>
      </c>
      <c r="P1956" s="27">
        <f>IF(D1956="","",I1956-L1956-N1956*J1956)</f>
        <v/>
      </c>
      <c r="Q1956" s="27">
        <f>IF(D1956="","",IF(AND(O1956&gt;0,P1956&gt;0),IF(O1956+P1956&lt;=J1956,1,2),IF(O1956+P1956&gt;0,1,0)))</f>
        <v/>
      </c>
      <c r="R1956" s="27">
        <f>IF(D1956="","",L1956+M1956+N1956+Q1956)</f>
        <v/>
      </c>
      <c r="S1956" s="27">
        <f>IF(D1956="","",SUMIFS('3_Package_List'!$H$2:$H$5001,'3_Package_List'!$E$2:$E$5001,C1956,'3_Package_List'!$G$2:$G$5001,D1956))</f>
        <v/>
      </c>
      <c r="T1956" s="27">
        <f>IF(D1956="","",SUMIFS('3_Package_List'!$J$2:$J$5001,'3_Package_List'!$E$2:$E$5001,C1956,'3_Package_List'!$G$2:$G$5001,D1956))</f>
        <v/>
      </c>
      <c r="U1956" s="27">
        <f>IF(D1956="","",COUNTIFS('3_Package_List'!$E$2:$E$5001,C1956,'3_Package_List'!$G$2:$G$5001,D1956))</f>
        <v/>
      </c>
      <c r="V1956" s="27">
        <f>IF(D1956="","",IF(U1956=0,"Not listed yet",IF(AND(S1956=H1956,T1956=I1956,U1956=R1956),"OK","Mismatch")))</f>
        <v/>
      </c>
    </row>
    <row r="1957">
      <c r="A1957" s="25" t="n"/>
      <c r="B1957" s="25" t="n"/>
      <c r="C1957" s="26" t="n"/>
      <c r="D1957" s="26" t="n"/>
      <c r="E1957" s="26" t="n"/>
      <c r="F1957" s="26" t="n"/>
      <c r="G1957" s="25" t="n"/>
      <c r="H1957" s="25" t="n"/>
      <c r="I1957" s="25" t="n"/>
      <c r="J1957" s="25" t="n"/>
      <c r="K1957" s="25" t="n"/>
      <c r="L1957" s="27">
        <f>IF(D1957="","",MIN(INT(H1957/J1957),I1957))</f>
        <v/>
      </c>
      <c r="M1957" s="27">
        <f>IF(D1957="","",INT((H1957-L1957*J1957)/J1957))</f>
        <v/>
      </c>
      <c r="N1957" s="27">
        <f>IF(D1957="","",INT((I1957-L1957)/J1957))</f>
        <v/>
      </c>
      <c r="O1957" s="27">
        <f>IF(D1957="","",H1957-L1957*J1957-M1957*J1957)</f>
        <v/>
      </c>
      <c r="P1957" s="27">
        <f>IF(D1957="","",I1957-L1957-N1957*J1957)</f>
        <v/>
      </c>
      <c r="Q1957" s="27">
        <f>IF(D1957="","",IF(AND(O1957&gt;0,P1957&gt;0),IF(O1957+P1957&lt;=J1957,1,2),IF(O1957+P1957&gt;0,1,0)))</f>
        <v/>
      </c>
      <c r="R1957" s="27">
        <f>IF(D1957="","",L1957+M1957+N1957+Q1957)</f>
        <v/>
      </c>
      <c r="S1957" s="27">
        <f>IF(D1957="","",SUMIFS('3_Package_List'!$H$2:$H$5001,'3_Package_List'!$E$2:$E$5001,C1957,'3_Package_List'!$G$2:$G$5001,D1957))</f>
        <v/>
      </c>
      <c r="T1957" s="27">
        <f>IF(D1957="","",SUMIFS('3_Package_List'!$J$2:$J$5001,'3_Package_List'!$E$2:$E$5001,C1957,'3_Package_List'!$G$2:$G$5001,D1957))</f>
        <v/>
      </c>
      <c r="U1957" s="27">
        <f>IF(D1957="","",COUNTIFS('3_Package_List'!$E$2:$E$5001,C1957,'3_Package_List'!$G$2:$G$5001,D1957))</f>
        <v/>
      </c>
      <c r="V1957" s="27">
        <f>IF(D1957="","",IF(U1957=0,"Not listed yet",IF(AND(S1957=H1957,T1957=I1957,U1957=R1957),"OK","Mismatch")))</f>
        <v/>
      </c>
    </row>
    <row r="1958">
      <c r="A1958" s="25" t="n"/>
      <c r="B1958" s="25" t="n"/>
      <c r="C1958" s="26" t="n"/>
      <c r="D1958" s="26" t="n"/>
      <c r="E1958" s="26" t="n"/>
      <c r="F1958" s="26" t="n"/>
      <c r="G1958" s="25" t="n"/>
      <c r="H1958" s="25" t="n"/>
      <c r="I1958" s="25" t="n"/>
      <c r="J1958" s="25" t="n"/>
      <c r="K1958" s="25" t="n"/>
      <c r="L1958" s="27">
        <f>IF(D1958="","",MIN(INT(H1958/J1958),I1958))</f>
        <v/>
      </c>
      <c r="M1958" s="27">
        <f>IF(D1958="","",INT((H1958-L1958*J1958)/J1958))</f>
        <v/>
      </c>
      <c r="N1958" s="27">
        <f>IF(D1958="","",INT((I1958-L1958)/J1958))</f>
        <v/>
      </c>
      <c r="O1958" s="27">
        <f>IF(D1958="","",H1958-L1958*J1958-M1958*J1958)</f>
        <v/>
      </c>
      <c r="P1958" s="27">
        <f>IF(D1958="","",I1958-L1958-N1958*J1958)</f>
        <v/>
      </c>
      <c r="Q1958" s="27">
        <f>IF(D1958="","",IF(AND(O1958&gt;0,P1958&gt;0),IF(O1958+P1958&lt;=J1958,1,2),IF(O1958+P1958&gt;0,1,0)))</f>
        <v/>
      </c>
      <c r="R1958" s="27">
        <f>IF(D1958="","",L1958+M1958+N1958+Q1958)</f>
        <v/>
      </c>
      <c r="S1958" s="27">
        <f>IF(D1958="","",SUMIFS('3_Package_List'!$H$2:$H$5001,'3_Package_List'!$E$2:$E$5001,C1958,'3_Package_List'!$G$2:$G$5001,D1958))</f>
        <v/>
      </c>
      <c r="T1958" s="27">
        <f>IF(D1958="","",SUMIFS('3_Package_List'!$J$2:$J$5001,'3_Package_List'!$E$2:$E$5001,C1958,'3_Package_List'!$G$2:$G$5001,D1958))</f>
        <v/>
      </c>
      <c r="U1958" s="27">
        <f>IF(D1958="","",COUNTIFS('3_Package_List'!$E$2:$E$5001,C1958,'3_Package_List'!$G$2:$G$5001,D1958))</f>
        <v/>
      </c>
      <c r="V1958" s="27">
        <f>IF(D1958="","",IF(U1958=0,"Not listed yet",IF(AND(S1958=H1958,T1958=I1958,U1958=R1958),"OK","Mismatch")))</f>
        <v/>
      </c>
    </row>
    <row r="1959">
      <c r="A1959" s="25" t="n"/>
      <c r="B1959" s="25" t="n"/>
      <c r="C1959" s="26" t="n"/>
      <c r="D1959" s="26" t="n"/>
      <c r="E1959" s="26" t="n"/>
      <c r="F1959" s="26" t="n"/>
      <c r="G1959" s="25" t="n"/>
      <c r="H1959" s="25" t="n"/>
      <c r="I1959" s="25" t="n"/>
      <c r="J1959" s="25" t="n"/>
      <c r="K1959" s="25" t="n"/>
      <c r="L1959" s="27">
        <f>IF(D1959="","",MIN(INT(H1959/J1959),I1959))</f>
        <v/>
      </c>
      <c r="M1959" s="27">
        <f>IF(D1959="","",INT((H1959-L1959*J1959)/J1959))</f>
        <v/>
      </c>
      <c r="N1959" s="27">
        <f>IF(D1959="","",INT((I1959-L1959)/J1959))</f>
        <v/>
      </c>
      <c r="O1959" s="27">
        <f>IF(D1959="","",H1959-L1959*J1959-M1959*J1959)</f>
        <v/>
      </c>
      <c r="P1959" s="27">
        <f>IF(D1959="","",I1959-L1959-N1959*J1959)</f>
        <v/>
      </c>
      <c r="Q1959" s="27">
        <f>IF(D1959="","",IF(AND(O1959&gt;0,P1959&gt;0),IF(O1959+P1959&lt;=J1959,1,2),IF(O1959+P1959&gt;0,1,0)))</f>
        <v/>
      </c>
      <c r="R1959" s="27">
        <f>IF(D1959="","",L1959+M1959+N1959+Q1959)</f>
        <v/>
      </c>
      <c r="S1959" s="27">
        <f>IF(D1959="","",SUMIFS('3_Package_List'!$H$2:$H$5001,'3_Package_List'!$E$2:$E$5001,C1959,'3_Package_List'!$G$2:$G$5001,D1959))</f>
        <v/>
      </c>
      <c r="T1959" s="27">
        <f>IF(D1959="","",SUMIFS('3_Package_List'!$J$2:$J$5001,'3_Package_List'!$E$2:$E$5001,C1959,'3_Package_List'!$G$2:$G$5001,D1959))</f>
        <v/>
      </c>
      <c r="U1959" s="27">
        <f>IF(D1959="","",COUNTIFS('3_Package_List'!$E$2:$E$5001,C1959,'3_Package_List'!$G$2:$G$5001,D1959))</f>
        <v/>
      </c>
      <c r="V1959" s="27">
        <f>IF(D1959="","",IF(U1959=0,"Not listed yet",IF(AND(S1959=H1959,T1959=I1959,U1959=R1959),"OK","Mismatch")))</f>
        <v/>
      </c>
    </row>
    <row r="1960">
      <c r="A1960" s="25" t="n"/>
      <c r="B1960" s="25" t="n"/>
      <c r="C1960" s="26" t="n"/>
      <c r="D1960" s="26" t="n"/>
      <c r="E1960" s="26" t="n"/>
      <c r="F1960" s="26" t="n"/>
      <c r="G1960" s="25" t="n"/>
      <c r="H1960" s="25" t="n"/>
      <c r="I1960" s="25" t="n"/>
      <c r="J1960" s="25" t="n"/>
      <c r="K1960" s="25" t="n"/>
      <c r="L1960" s="27">
        <f>IF(D1960="","",MIN(INT(H1960/J1960),I1960))</f>
        <v/>
      </c>
      <c r="M1960" s="27">
        <f>IF(D1960="","",INT((H1960-L1960*J1960)/J1960))</f>
        <v/>
      </c>
      <c r="N1960" s="27">
        <f>IF(D1960="","",INT((I1960-L1960)/J1960))</f>
        <v/>
      </c>
      <c r="O1960" s="27">
        <f>IF(D1960="","",H1960-L1960*J1960-M1960*J1960)</f>
        <v/>
      </c>
      <c r="P1960" s="27">
        <f>IF(D1960="","",I1960-L1960-N1960*J1960)</f>
        <v/>
      </c>
      <c r="Q1960" s="27">
        <f>IF(D1960="","",IF(AND(O1960&gt;0,P1960&gt;0),IF(O1960+P1960&lt;=J1960,1,2),IF(O1960+P1960&gt;0,1,0)))</f>
        <v/>
      </c>
      <c r="R1960" s="27">
        <f>IF(D1960="","",L1960+M1960+N1960+Q1960)</f>
        <v/>
      </c>
      <c r="S1960" s="27">
        <f>IF(D1960="","",SUMIFS('3_Package_List'!$H$2:$H$5001,'3_Package_List'!$E$2:$E$5001,C1960,'3_Package_List'!$G$2:$G$5001,D1960))</f>
        <v/>
      </c>
      <c r="T1960" s="27">
        <f>IF(D1960="","",SUMIFS('3_Package_List'!$J$2:$J$5001,'3_Package_List'!$E$2:$E$5001,C1960,'3_Package_List'!$G$2:$G$5001,D1960))</f>
        <v/>
      </c>
      <c r="U1960" s="27">
        <f>IF(D1960="","",COUNTIFS('3_Package_List'!$E$2:$E$5001,C1960,'3_Package_List'!$G$2:$G$5001,D1960))</f>
        <v/>
      </c>
      <c r="V1960" s="27">
        <f>IF(D1960="","",IF(U1960=0,"Not listed yet",IF(AND(S1960=H1960,T1960=I1960,U1960=R1960),"OK","Mismatch")))</f>
        <v/>
      </c>
    </row>
    <row r="1961">
      <c r="A1961" s="25" t="n"/>
      <c r="B1961" s="25" t="n"/>
      <c r="C1961" s="26" t="n"/>
      <c r="D1961" s="26" t="n"/>
      <c r="E1961" s="26" t="n"/>
      <c r="F1961" s="26" t="n"/>
      <c r="G1961" s="25" t="n"/>
      <c r="H1961" s="25" t="n"/>
      <c r="I1961" s="25" t="n"/>
      <c r="J1961" s="25" t="n"/>
      <c r="K1961" s="25" t="n"/>
      <c r="L1961" s="27">
        <f>IF(D1961="","",MIN(INT(H1961/J1961),I1961))</f>
        <v/>
      </c>
      <c r="M1961" s="27">
        <f>IF(D1961="","",INT((H1961-L1961*J1961)/J1961))</f>
        <v/>
      </c>
      <c r="N1961" s="27">
        <f>IF(D1961="","",INT((I1961-L1961)/J1961))</f>
        <v/>
      </c>
      <c r="O1961" s="27">
        <f>IF(D1961="","",H1961-L1961*J1961-M1961*J1961)</f>
        <v/>
      </c>
      <c r="P1961" s="27">
        <f>IF(D1961="","",I1961-L1961-N1961*J1961)</f>
        <v/>
      </c>
      <c r="Q1961" s="27">
        <f>IF(D1961="","",IF(AND(O1961&gt;0,P1961&gt;0),IF(O1961+P1961&lt;=J1961,1,2),IF(O1961+P1961&gt;0,1,0)))</f>
        <v/>
      </c>
      <c r="R1961" s="27">
        <f>IF(D1961="","",L1961+M1961+N1961+Q1961)</f>
        <v/>
      </c>
      <c r="S1961" s="27">
        <f>IF(D1961="","",SUMIFS('3_Package_List'!$H$2:$H$5001,'3_Package_List'!$E$2:$E$5001,C1961,'3_Package_List'!$G$2:$G$5001,D1961))</f>
        <v/>
      </c>
      <c r="T1961" s="27">
        <f>IF(D1961="","",SUMIFS('3_Package_List'!$J$2:$J$5001,'3_Package_List'!$E$2:$E$5001,C1961,'3_Package_List'!$G$2:$G$5001,D1961))</f>
        <v/>
      </c>
      <c r="U1961" s="27">
        <f>IF(D1961="","",COUNTIFS('3_Package_List'!$E$2:$E$5001,C1961,'3_Package_List'!$G$2:$G$5001,D1961))</f>
        <v/>
      </c>
      <c r="V1961" s="27">
        <f>IF(D1961="","",IF(U1961=0,"Not listed yet",IF(AND(S1961=H1961,T1961=I1961,U1961=R1961),"OK","Mismatch")))</f>
        <v/>
      </c>
    </row>
    <row r="1962">
      <c r="A1962" s="25" t="n"/>
      <c r="B1962" s="25" t="n"/>
      <c r="C1962" s="26" t="n"/>
      <c r="D1962" s="26" t="n"/>
      <c r="E1962" s="26" t="n"/>
      <c r="F1962" s="26" t="n"/>
      <c r="G1962" s="25" t="n"/>
      <c r="H1962" s="25" t="n"/>
      <c r="I1962" s="25" t="n"/>
      <c r="J1962" s="25" t="n"/>
      <c r="K1962" s="25" t="n"/>
      <c r="L1962" s="27">
        <f>IF(D1962="","",MIN(INT(H1962/J1962),I1962))</f>
        <v/>
      </c>
      <c r="M1962" s="27">
        <f>IF(D1962="","",INT((H1962-L1962*J1962)/J1962))</f>
        <v/>
      </c>
      <c r="N1962" s="27">
        <f>IF(D1962="","",INT((I1962-L1962)/J1962))</f>
        <v/>
      </c>
      <c r="O1962" s="27">
        <f>IF(D1962="","",H1962-L1962*J1962-M1962*J1962)</f>
        <v/>
      </c>
      <c r="P1962" s="27">
        <f>IF(D1962="","",I1962-L1962-N1962*J1962)</f>
        <v/>
      </c>
      <c r="Q1962" s="27">
        <f>IF(D1962="","",IF(AND(O1962&gt;0,P1962&gt;0),IF(O1962+P1962&lt;=J1962,1,2),IF(O1962+P1962&gt;0,1,0)))</f>
        <v/>
      </c>
      <c r="R1962" s="27">
        <f>IF(D1962="","",L1962+M1962+N1962+Q1962)</f>
        <v/>
      </c>
      <c r="S1962" s="27">
        <f>IF(D1962="","",SUMIFS('3_Package_List'!$H$2:$H$5001,'3_Package_List'!$E$2:$E$5001,C1962,'3_Package_List'!$G$2:$G$5001,D1962))</f>
        <v/>
      </c>
      <c r="T1962" s="27">
        <f>IF(D1962="","",SUMIFS('3_Package_List'!$J$2:$J$5001,'3_Package_List'!$E$2:$E$5001,C1962,'3_Package_List'!$G$2:$G$5001,D1962))</f>
        <v/>
      </c>
      <c r="U1962" s="27">
        <f>IF(D1962="","",COUNTIFS('3_Package_List'!$E$2:$E$5001,C1962,'3_Package_List'!$G$2:$G$5001,D1962))</f>
        <v/>
      </c>
      <c r="V1962" s="27">
        <f>IF(D1962="","",IF(U1962=0,"Not listed yet",IF(AND(S1962=H1962,T1962=I1962,U1962=R1962),"OK","Mismatch")))</f>
        <v/>
      </c>
    </row>
    <row r="1963">
      <c r="A1963" s="25" t="n"/>
      <c r="B1963" s="25" t="n"/>
      <c r="C1963" s="26" t="n"/>
      <c r="D1963" s="26" t="n"/>
      <c r="E1963" s="26" t="n"/>
      <c r="F1963" s="26" t="n"/>
      <c r="G1963" s="25" t="n"/>
      <c r="H1963" s="25" t="n"/>
      <c r="I1963" s="25" t="n"/>
      <c r="J1963" s="25" t="n"/>
      <c r="K1963" s="25" t="n"/>
      <c r="L1963" s="27">
        <f>IF(D1963="","",MIN(INT(H1963/J1963),I1963))</f>
        <v/>
      </c>
      <c r="M1963" s="27">
        <f>IF(D1963="","",INT((H1963-L1963*J1963)/J1963))</f>
        <v/>
      </c>
      <c r="N1963" s="27">
        <f>IF(D1963="","",INT((I1963-L1963)/J1963))</f>
        <v/>
      </c>
      <c r="O1963" s="27">
        <f>IF(D1963="","",H1963-L1963*J1963-M1963*J1963)</f>
        <v/>
      </c>
      <c r="P1963" s="27">
        <f>IF(D1963="","",I1963-L1963-N1963*J1963)</f>
        <v/>
      </c>
      <c r="Q1963" s="27">
        <f>IF(D1963="","",IF(AND(O1963&gt;0,P1963&gt;0),IF(O1963+P1963&lt;=J1963,1,2),IF(O1963+P1963&gt;0,1,0)))</f>
        <v/>
      </c>
      <c r="R1963" s="27">
        <f>IF(D1963="","",L1963+M1963+N1963+Q1963)</f>
        <v/>
      </c>
      <c r="S1963" s="27">
        <f>IF(D1963="","",SUMIFS('3_Package_List'!$H$2:$H$5001,'3_Package_List'!$E$2:$E$5001,C1963,'3_Package_List'!$G$2:$G$5001,D1963))</f>
        <v/>
      </c>
      <c r="T1963" s="27">
        <f>IF(D1963="","",SUMIFS('3_Package_List'!$J$2:$J$5001,'3_Package_List'!$E$2:$E$5001,C1963,'3_Package_List'!$G$2:$G$5001,D1963))</f>
        <v/>
      </c>
      <c r="U1963" s="27">
        <f>IF(D1963="","",COUNTIFS('3_Package_List'!$E$2:$E$5001,C1963,'3_Package_List'!$G$2:$G$5001,D1963))</f>
        <v/>
      </c>
      <c r="V1963" s="27">
        <f>IF(D1963="","",IF(U1963=0,"Not listed yet",IF(AND(S1963=H1963,T1963=I1963,U1963=R1963),"OK","Mismatch")))</f>
        <v/>
      </c>
    </row>
    <row r="1964">
      <c r="A1964" s="25" t="n"/>
      <c r="B1964" s="25" t="n"/>
      <c r="C1964" s="26" t="n"/>
      <c r="D1964" s="26" t="n"/>
      <c r="E1964" s="26" t="n"/>
      <c r="F1964" s="26" t="n"/>
      <c r="G1964" s="25" t="n"/>
      <c r="H1964" s="25" t="n"/>
      <c r="I1964" s="25" t="n"/>
      <c r="J1964" s="25" t="n"/>
      <c r="K1964" s="25" t="n"/>
      <c r="L1964" s="27">
        <f>IF(D1964="","",MIN(INT(H1964/J1964),I1964))</f>
        <v/>
      </c>
      <c r="M1964" s="27">
        <f>IF(D1964="","",INT((H1964-L1964*J1964)/J1964))</f>
        <v/>
      </c>
      <c r="N1964" s="27">
        <f>IF(D1964="","",INT((I1964-L1964)/J1964))</f>
        <v/>
      </c>
      <c r="O1964" s="27">
        <f>IF(D1964="","",H1964-L1964*J1964-M1964*J1964)</f>
        <v/>
      </c>
      <c r="P1964" s="27">
        <f>IF(D1964="","",I1964-L1964-N1964*J1964)</f>
        <v/>
      </c>
      <c r="Q1964" s="27">
        <f>IF(D1964="","",IF(AND(O1964&gt;0,P1964&gt;0),IF(O1964+P1964&lt;=J1964,1,2),IF(O1964+P1964&gt;0,1,0)))</f>
        <v/>
      </c>
      <c r="R1964" s="27">
        <f>IF(D1964="","",L1964+M1964+N1964+Q1964)</f>
        <v/>
      </c>
      <c r="S1964" s="27">
        <f>IF(D1964="","",SUMIFS('3_Package_List'!$H$2:$H$5001,'3_Package_List'!$E$2:$E$5001,C1964,'3_Package_List'!$G$2:$G$5001,D1964))</f>
        <v/>
      </c>
      <c r="T1964" s="27">
        <f>IF(D1964="","",SUMIFS('3_Package_List'!$J$2:$J$5001,'3_Package_List'!$E$2:$E$5001,C1964,'3_Package_List'!$G$2:$G$5001,D1964))</f>
        <v/>
      </c>
      <c r="U1964" s="27">
        <f>IF(D1964="","",COUNTIFS('3_Package_List'!$E$2:$E$5001,C1964,'3_Package_List'!$G$2:$G$5001,D1964))</f>
        <v/>
      </c>
      <c r="V1964" s="27">
        <f>IF(D1964="","",IF(U1964=0,"Not listed yet",IF(AND(S1964=H1964,T1964=I1964,U1964=R1964),"OK","Mismatch")))</f>
        <v/>
      </c>
    </row>
    <row r="1965">
      <c r="A1965" s="25" t="n"/>
      <c r="B1965" s="25" t="n"/>
      <c r="C1965" s="26" t="n"/>
      <c r="D1965" s="26" t="n"/>
      <c r="E1965" s="26" t="n"/>
      <c r="F1965" s="26" t="n"/>
      <c r="G1965" s="25" t="n"/>
      <c r="H1965" s="25" t="n"/>
      <c r="I1965" s="25" t="n"/>
      <c r="J1965" s="25" t="n"/>
      <c r="K1965" s="25" t="n"/>
      <c r="L1965" s="27">
        <f>IF(D1965="","",MIN(INT(H1965/J1965),I1965))</f>
        <v/>
      </c>
      <c r="M1965" s="27">
        <f>IF(D1965="","",INT((H1965-L1965*J1965)/J1965))</f>
        <v/>
      </c>
      <c r="N1965" s="27">
        <f>IF(D1965="","",INT((I1965-L1965)/J1965))</f>
        <v/>
      </c>
      <c r="O1965" s="27">
        <f>IF(D1965="","",H1965-L1965*J1965-M1965*J1965)</f>
        <v/>
      </c>
      <c r="P1965" s="27">
        <f>IF(D1965="","",I1965-L1965-N1965*J1965)</f>
        <v/>
      </c>
      <c r="Q1965" s="27">
        <f>IF(D1965="","",IF(AND(O1965&gt;0,P1965&gt;0),IF(O1965+P1965&lt;=J1965,1,2),IF(O1965+P1965&gt;0,1,0)))</f>
        <v/>
      </c>
      <c r="R1965" s="27">
        <f>IF(D1965="","",L1965+M1965+N1965+Q1965)</f>
        <v/>
      </c>
      <c r="S1965" s="27">
        <f>IF(D1965="","",SUMIFS('3_Package_List'!$H$2:$H$5001,'3_Package_List'!$E$2:$E$5001,C1965,'3_Package_List'!$G$2:$G$5001,D1965))</f>
        <v/>
      </c>
      <c r="T1965" s="27">
        <f>IF(D1965="","",SUMIFS('3_Package_List'!$J$2:$J$5001,'3_Package_List'!$E$2:$E$5001,C1965,'3_Package_List'!$G$2:$G$5001,D1965))</f>
        <v/>
      </c>
      <c r="U1965" s="27">
        <f>IF(D1965="","",COUNTIFS('3_Package_List'!$E$2:$E$5001,C1965,'3_Package_List'!$G$2:$G$5001,D1965))</f>
        <v/>
      </c>
      <c r="V1965" s="27">
        <f>IF(D1965="","",IF(U1965=0,"Not listed yet",IF(AND(S1965=H1965,T1965=I1965,U1965=R1965),"OK","Mismatch")))</f>
        <v/>
      </c>
    </row>
    <row r="1966">
      <c r="A1966" s="25" t="n"/>
      <c r="B1966" s="25" t="n"/>
      <c r="C1966" s="26" t="n"/>
      <c r="D1966" s="26" t="n"/>
      <c r="E1966" s="26" t="n"/>
      <c r="F1966" s="26" t="n"/>
      <c r="G1966" s="25" t="n"/>
      <c r="H1966" s="25" t="n"/>
      <c r="I1966" s="25" t="n"/>
      <c r="J1966" s="25" t="n"/>
      <c r="K1966" s="25" t="n"/>
      <c r="L1966" s="27">
        <f>IF(D1966="","",MIN(INT(H1966/J1966),I1966))</f>
        <v/>
      </c>
      <c r="M1966" s="27">
        <f>IF(D1966="","",INT((H1966-L1966*J1966)/J1966))</f>
        <v/>
      </c>
      <c r="N1966" s="27">
        <f>IF(D1966="","",INT((I1966-L1966)/J1966))</f>
        <v/>
      </c>
      <c r="O1966" s="27">
        <f>IF(D1966="","",H1966-L1966*J1966-M1966*J1966)</f>
        <v/>
      </c>
      <c r="P1966" s="27">
        <f>IF(D1966="","",I1966-L1966-N1966*J1966)</f>
        <v/>
      </c>
      <c r="Q1966" s="27">
        <f>IF(D1966="","",IF(AND(O1966&gt;0,P1966&gt;0),IF(O1966+P1966&lt;=J1966,1,2),IF(O1966+P1966&gt;0,1,0)))</f>
        <v/>
      </c>
      <c r="R1966" s="27">
        <f>IF(D1966="","",L1966+M1966+N1966+Q1966)</f>
        <v/>
      </c>
      <c r="S1966" s="27">
        <f>IF(D1966="","",SUMIFS('3_Package_List'!$H$2:$H$5001,'3_Package_List'!$E$2:$E$5001,C1966,'3_Package_List'!$G$2:$G$5001,D1966))</f>
        <v/>
      </c>
      <c r="T1966" s="27">
        <f>IF(D1966="","",SUMIFS('3_Package_List'!$J$2:$J$5001,'3_Package_List'!$E$2:$E$5001,C1966,'3_Package_List'!$G$2:$G$5001,D1966))</f>
        <v/>
      </c>
      <c r="U1966" s="27">
        <f>IF(D1966="","",COUNTIFS('3_Package_List'!$E$2:$E$5001,C1966,'3_Package_List'!$G$2:$G$5001,D1966))</f>
        <v/>
      </c>
      <c r="V1966" s="27">
        <f>IF(D1966="","",IF(U1966=0,"Not listed yet",IF(AND(S1966=H1966,T1966=I1966,U1966=R1966),"OK","Mismatch")))</f>
        <v/>
      </c>
    </row>
    <row r="1967">
      <c r="A1967" s="25" t="n"/>
      <c r="B1967" s="25" t="n"/>
      <c r="C1967" s="26" t="n"/>
      <c r="D1967" s="26" t="n"/>
      <c r="E1967" s="26" t="n"/>
      <c r="F1967" s="26" t="n"/>
      <c r="G1967" s="25" t="n"/>
      <c r="H1967" s="25" t="n"/>
      <c r="I1967" s="25" t="n"/>
      <c r="J1967" s="25" t="n"/>
      <c r="K1967" s="25" t="n"/>
      <c r="L1967" s="27">
        <f>IF(D1967="","",MIN(INT(H1967/J1967),I1967))</f>
        <v/>
      </c>
      <c r="M1967" s="27">
        <f>IF(D1967="","",INT((H1967-L1967*J1967)/J1967))</f>
        <v/>
      </c>
      <c r="N1967" s="27">
        <f>IF(D1967="","",INT((I1967-L1967)/J1967))</f>
        <v/>
      </c>
      <c r="O1967" s="27">
        <f>IF(D1967="","",H1967-L1967*J1967-M1967*J1967)</f>
        <v/>
      </c>
      <c r="P1967" s="27">
        <f>IF(D1967="","",I1967-L1967-N1967*J1967)</f>
        <v/>
      </c>
      <c r="Q1967" s="27">
        <f>IF(D1967="","",IF(AND(O1967&gt;0,P1967&gt;0),IF(O1967+P1967&lt;=J1967,1,2),IF(O1967+P1967&gt;0,1,0)))</f>
        <v/>
      </c>
      <c r="R1967" s="27">
        <f>IF(D1967="","",L1967+M1967+N1967+Q1967)</f>
        <v/>
      </c>
      <c r="S1967" s="27">
        <f>IF(D1967="","",SUMIFS('3_Package_List'!$H$2:$H$5001,'3_Package_List'!$E$2:$E$5001,C1967,'3_Package_List'!$G$2:$G$5001,D1967))</f>
        <v/>
      </c>
      <c r="T1967" s="27">
        <f>IF(D1967="","",SUMIFS('3_Package_List'!$J$2:$J$5001,'3_Package_List'!$E$2:$E$5001,C1967,'3_Package_List'!$G$2:$G$5001,D1967))</f>
        <v/>
      </c>
      <c r="U1967" s="27">
        <f>IF(D1967="","",COUNTIFS('3_Package_List'!$E$2:$E$5001,C1967,'3_Package_List'!$G$2:$G$5001,D1967))</f>
        <v/>
      </c>
      <c r="V1967" s="27">
        <f>IF(D1967="","",IF(U1967=0,"Not listed yet",IF(AND(S1967=H1967,T1967=I1967,U1967=R1967),"OK","Mismatch")))</f>
        <v/>
      </c>
    </row>
    <row r="1968">
      <c r="A1968" s="25" t="n"/>
      <c r="B1968" s="25" t="n"/>
      <c r="C1968" s="26" t="n"/>
      <c r="D1968" s="26" t="n"/>
      <c r="E1968" s="26" t="n"/>
      <c r="F1968" s="26" t="n"/>
      <c r="G1968" s="25" t="n"/>
      <c r="H1968" s="25" t="n"/>
      <c r="I1968" s="25" t="n"/>
      <c r="J1968" s="25" t="n"/>
      <c r="K1968" s="25" t="n"/>
      <c r="L1968" s="27">
        <f>IF(D1968="","",MIN(INT(H1968/J1968),I1968))</f>
        <v/>
      </c>
      <c r="M1968" s="27">
        <f>IF(D1968="","",INT((H1968-L1968*J1968)/J1968))</f>
        <v/>
      </c>
      <c r="N1968" s="27">
        <f>IF(D1968="","",INT((I1968-L1968)/J1968))</f>
        <v/>
      </c>
      <c r="O1968" s="27">
        <f>IF(D1968="","",H1968-L1968*J1968-M1968*J1968)</f>
        <v/>
      </c>
      <c r="P1968" s="27">
        <f>IF(D1968="","",I1968-L1968-N1968*J1968)</f>
        <v/>
      </c>
      <c r="Q1968" s="27">
        <f>IF(D1968="","",IF(AND(O1968&gt;0,P1968&gt;0),IF(O1968+P1968&lt;=J1968,1,2),IF(O1968+P1968&gt;0,1,0)))</f>
        <v/>
      </c>
      <c r="R1968" s="27">
        <f>IF(D1968="","",L1968+M1968+N1968+Q1968)</f>
        <v/>
      </c>
      <c r="S1968" s="27">
        <f>IF(D1968="","",SUMIFS('3_Package_List'!$H$2:$H$5001,'3_Package_List'!$E$2:$E$5001,C1968,'3_Package_List'!$G$2:$G$5001,D1968))</f>
        <v/>
      </c>
      <c r="T1968" s="27">
        <f>IF(D1968="","",SUMIFS('3_Package_List'!$J$2:$J$5001,'3_Package_List'!$E$2:$E$5001,C1968,'3_Package_List'!$G$2:$G$5001,D1968))</f>
        <v/>
      </c>
      <c r="U1968" s="27">
        <f>IF(D1968="","",COUNTIFS('3_Package_List'!$E$2:$E$5001,C1968,'3_Package_List'!$G$2:$G$5001,D1968))</f>
        <v/>
      </c>
      <c r="V1968" s="27">
        <f>IF(D1968="","",IF(U1968=0,"Not listed yet",IF(AND(S1968=H1968,T1968=I1968,U1968=R1968),"OK","Mismatch")))</f>
        <v/>
      </c>
    </row>
    <row r="1969">
      <c r="A1969" s="25" t="n"/>
      <c r="B1969" s="25" t="n"/>
      <c r="C1969" s="26" t="n"/>
      <c r="D1969" s="26" t="n"/>
      <c r="E1969" s="26" t="n"/>
      <c r="F1969" s="26" t="n"/>
      <c r="G1969" s="25" t="n"/>
      <c r="H1969" s="25" t="n"/>
      <c r="I1969" s="25" t="n"/>
      <c r="J1969" s="25" t="n"/>
      <c r="K1969" s="25" t="n"/>
      <c r="L1969" s="27">
        <f>IF(D1969="","",MIN(INT(H1969/J1969),I1969))</f>
        <v/>
      </c>
      <c r="M1969" s="27">
        <f>IF(D1969="","",INT((H1969-L1969*J1969)/J1969))</f>
        <v/>
      </c>
      <c r="N1969" s="27">
        <f>IF(D1969="","",INT((I1969-L1969)/J1969))</f>
        <v/>
      </c>
      <c r="O1969" s="27">
        <f>IF(D1969="","",H1969-L1969*J1969-M1969*J1969)</f>
        <v/>
      </c>
      <c r="P1969" s="27">
        <f>IF(D1969="","",I1969-L1969-N1969*J1969)</f>
        <v/>
      </c>
      <c r="Q1969" s="27">
        <f>IF(D1969="","",IF(AND(O1969&gt;0,P1969&gt;0),IF(O1969+P1969&lt;=J1969,1,2),IF(O1969+P1969&gt;0,1,0)))</f>
        <v/>
      </c>
      <c r="R1969" s="27">
        <f>IF(D1969="","",L1969+M1969+N1969+Q1969)</f>
        <v/>
      </c>
      <c r="S1969" s="27">
        <f>IF(D1969="","",SUMIFS('3_Package_List'!$H$2:$H$5001,'3_Package_List'!$E$2:$E$5001,C1969,'3_Package_List'!$G$2:$G$5001,D1969))</f>
        <v/>
      </c>
      <c r="T1969" s="27">
        <f>IF(D1969="","",SUMIFS('3_Package_List'!$J$2:$J$5001,'3_Package_List'!$E$2:$E$5001,C1969,'3_Package_List'!$G$2:$G$5001,D1969))</f>
        <v/>
      </c>
      <c r="U1969" s="27">
        <f>IF(D1969="","",COUNTIFS('3_Package_List'!$E$2:$E$5001,C1969,'3_Package_List'!$G$2:$G$5001,D1969))</f>
        <v/>
      </c>
      <c r="V1969" s="27">
        <f>IF(D1969="","",IF(U1969=0,"Not listed yet",IF(AND(S1969=H1969,T1969=I1969,U1969=R1969),"OK","Mismatch")))</f>
        <v/>
      </c>
    </row>
    <row r="1970">
      <c r="A1970" s="25" t="n"/>
      <c r="B1970" s="25" t="n"/>
      <c r="C1970" s="26" t="n"/>
      <c r="D1970" s="26" t="n"/>
      <c r="E1970" s="26" t="n"/>
      <c r="F1970" s="26" t="n"/>
      <c r="G1970" s="25" t="n"/>
      <c r="H1970" s="25" t="n"/>
      <c r="I1970" s="25" t="n"/>
      <c r="J1970" s="25" t="n"/>
      <c r="K1970" s="25" t="n"/>
      <c r="L1970" s="27">
        <f>IF(D1970="","",MIN(INT(H1970/J1970),I1970))</f>
        <v/>
      </c>
      <c r="M1970" s="27">
        <f>IF(D1970="","",INT((H1970-L1970*J1970)/J1970))</f>
        <v/>
      </c>
      <c r="N1970" s="27">
        <f>IF(D1970="","",INT((I1970-L1970)/J1970))</f>
        <v/>
      </c>
      <c r="O1970" s="27">
        <f>IF(D1970="","",H1970-L1970*J1970-M1970*J1970)</f>
        <v/>
      </c>
      <c r="P1970" s="27">
        <f>IF(D1970="","",I1970-L1970-N1970*J1970)</f>
        <v/>
      </c>
      <c r="Q1970" s="27">
        <f>IF(D1970="","",IF(AND(O1970&gt;0,P1970&gt;0),IF(O1970+P1970&lt;=J1970,1,2),IF(O1970+P1970&gt;0,1,0)))</f>
        <v/>
      </c>
      <c r="R1970" s="27">
        <f>IF(D1970="","",L1970+M1970+N1970+Q1970)</f>
        <v/>
      </c>
      <c r="S1970" s="27">
        <f>IF(D1970="","",SUMIFS('3_Package_List'!$H$2:$H$5001,'3_Package_List'!$E$2:$E$5001,C1970,'3_Package_List'!$G$2:$G$5001,D1970))</f>
        <v/>
      </c>
      <c r="T1970" s="27">
        <f>IF(D1970="","",SUMIFS('3_Package_List'!$J$2:$J$5001,'3_Package_List'!$E$2:$E$5001,C1970,'3_Package_List'!$G$2:$G$5001,D1970))</f>
        <v/>
      </c>
      <c r="U1970" s="27">
        <f>IF(D1970="","",COUNTIFS('3_Package_List'!$E$2:$E$5001,C1970,'3_Package_List'!$G$2:$G$5001,D1970))</f>
        <v/>
      </c>
      <c r="V1970" s="27">
        <f>IF(D1970="","",IF(U1970=0,"Not listed yet",IF(AND(S1970=H1970,T1970=I1970,U1970=R1970),"OK","Mismatch")))</f>
        <v/>
      </c>
    </row>
    <row r="1971">
      <c r="A1971" s="25" t="n"/>
      <c r="B1971" s="25" t="n"/>
      <c r="C1971" s="26" t="n"/>
      <c r="D1971" s="26" t="n"/>
      <c r="E1971" s="26" t="n"/>
      <c r="F1971" s="26" t="n"/>
      <c r="G1971" s="25" t="n"/>
      <c r="H1971" s="25" t="n"/>
      <c r="I1971" s="25" t="n"/>
      <c r="J1971" s="25" t="n"/>
      <c r="K1971" s="25" t="n"/>
      <c r="L1971" s="27">
        <f>IF(D1971="","",MIN(INT(H1971/J1971),I1971))</f>
        <v/>
      </c>
      <c r="M1971" s="27">
        <f>IF(D1971="","",INT((H1971-L1971*J1971)/J1971))</f>
        <v/>
      </c>
      <c r="N1971" s="27">
        <f>IF(D1971="","",INT((I1971-L1971)/J1971))</f>
        <v/>
      </c>
      <c r="O1971" s="27">
        <f>IF(D1971="","",H1971-L1971*J1971-M1971*J1971)</f>
        <v/>
      </c>
      <c r="P1971" s="27">
        <f>IF(D1971="","",I1971-L1971-N1971*J1971)</f>
        <v/>
      </c>
      <c r="Q1971" s="27">
        <f>IF(D1971="","",IF(AND(O1971&gt;0,P1971&gt;0),IF(O1971+P1971&lt;=J1971,1,2),IF(O1971+P1971&gt;0,1,0)))</f>
        <v/>
      </c>
      <c r="R1971" s="27">
        <f>IF(D1971="","",L1971+M1971+N1971+Q1971)</f>
        <v/>
      </c>
      <c r="S1971" s="27">
        <f>IF(D1971="","",SUMIFS('3_Package_List'!$H$2:$H$5001,'3_Package_List'!$E$2:$E$5001,C1971,'3_Package_List'!$G$2:$G$5001,D1971))</f>
        <v/>
      </c>
      <c r="T1971" s="27">
        <f>IF(D1971="","",SUMIFS('3_Package_List'!$J$2:$J$5001,'3_Package_List'!$E$2:$E$5001,C1971,'3_Package_List'!$G$2:$G$5001,D1971))</f>
        <v/>
      </c>
      <c r="U1971" s="27">
        <f>IF(D1971="","",COUNTIFS('3_Package_List'!$E$2:$E$5001,C1971,'3_Package_List'!$G$2:$G$5001,D1971))</f>
        <v/>
      </c>
      <c r="V1971" s="27">
        <f>IF(D1971="","",IF(U1971=0,"Not listed yet",IF(AND(S1971=H1971,T1971=I1971,U1971=R1971),"OK","Mismatch")))</f>
        <v/>
      </c>
    </row>
    <row r="1972">
      <c r="A1972" s="25" t="n"/>
      <c r="B1972" s="25" t="n"/>
      <c r="C1972" s="26" t="n"/>
      <c r="D1972" s="26" t="n"/>
      <c r="E1972" s="26" t="n"/>
      <c r="F1972" s="26" t="n"/>
      <c r="G1972" s="25" t="n"/>
      <c r="H1972" s="25" t="n"/>
      <c r="I1972" s="25" t="n"/>
      <c r="J1972" s="25" t="n"/>
      <c r="K1972" s="25" t="n"/>
      <c r="L1972" s="27">
        <f>IF(D1972="","",MIN(INT(H1972/J1972),I1972))</f>
        <v/>
      </c>
      <c r="M1972" s="27">
        <f>IF(D1972="","",INT((H1972-L1972*J1972)/J1972))</f>
        <v/>
      </c>
      <c r="N1972" s="27">
        <f>IF(D1972="","",INT((I1972-L1972)/J1972))</f>
        <v/>
      </c>
      <c r="O1972" s="27">
        <f>IF(D1972="","",H1972-L1972*J1972-M1972*J1972)</f>
        <v/>
      </c>
      <c r="P1972" s="27">
        <f>IF(D1972="","",I1972-L1972-N1972*J1972)</f>
        <v/>
      </c>
      <c r="Q1972" s="27">
        <f>IF(D1972="","",IF(AND(O1972&gt;0,P1972&gt;0),IF(O1972+P1972&lt;=J1972,1,2),IF(O1972+P1972&gt;0,1,0)))</f>
        <v/>
      </c>
      <c r="R1972" s="27">
        <f>IF(D1972="","",L1972+M1972+N1972+Q1972)</f>
        <v/>
      </c>
      <c r="S1972" s="27">
        <f>IF(D1972="","",SUMIFS('3_Package_List'!$H$2:$H$5001,'3_Package_List'!$E$2:$E$5001,C1972,'3_Package_List'!$G$2:$G$5001,D1972))</f>
        <v/>
      </c>
      <c r="T1972" s="27">
        <f>IF(D1972="","",SUMIFS('3_Package_List'!$J$2:$J$5001,'3_Package_List'!$E$2:$E$5001,C1972,'3_Package_List'!$G$2:$G$5001,D1972))</f>
        <v/>
      </c>
      <c r="U1972" s="27">
        <f>IF(D1972="","",COUNTIFS('3_Package_List'!$E$2:$E$5001,C1972,'3_Package_List'!$G$2:$G$5001,D1972))</f>
        <v/>
      </c>
      <c r="V1972" s="27">
        <f>IF(D1972="","",IF(U1972=0,"Not listed yet",IF(AND(S1972=H1972,T1972=I1972,U1972=R1972),"OK","Mismatch")))</f>
        <v/>
      </c>
    </row>
    <row r="1973">
      <c r="A1973" s="25" t="n"/>
      <c r="B1973" s="25" t="n"/>
      <c r="C1973" s="26" t="n"/>
      <c r="D1973" s="26" t="n"/>
      <c r="E1973" s="26" t="n"/>
      <c r="F1973" s="26" t="n"/>
      <c r="G1973" s="25" t="n"/>
      <c r="H1973" s="25" t="n"/>
      <c r="I1973" s="25" t="n"/>
      <c r="J1973" s="25" t="n"/>
      <c r="K1973" s="25" t="n"/>
      <c r="L1973" s="27">
        <f>IF(D1973="","",MIN(INT(H1973/J1973),I1973))</f>
        <v/>
      </c>
      <c r="M1973" s="27">
        <f>IF(D1973="","",INT((H1973-L1973*J1973)/J1973))</f>
        <v/>
      </c>
      <c r="N1973" s="27">
        <f>IF(D1973="","",INT((I1973-L1973)/J1973))</f>
        <v/>
      </c>
      <c r="O1973" s="27">
        <f>IF(D1973="","",H1973-L1973*J1973-M1973*J1973)</f>
        <v/>
      </c>
      <c r="P1973" s="27">
        <f>IF(D1973="","",I1973-L1973-N1973*J1973)</f>
        <v/>
      </c>
      <c r="Q1973" s="27">
        <f>IF(D1973="","",IF(AND(O1973&gt;0,P1973&gt;0),IF(O1973+P1973&lt;=J1973,1,2),IF(O1973+P1973&gt;0,1,0)))</f>
        <v/>
      </c>
      <c r="R1973" s="27">
        <f>IF(D1973="","",L1973+M1973+N1973+Q1973)</f>
        <v/>
      </c>
      <c r="S1973" s="27">
        <f>IF(D1973="","",SUMIFS('3_Package_List'!$H$2:$H$5001,'3_Package_List'!$E$2:$E$5001,C1973,'3_Package_List'!$G$2:$G$5001,D1973))</f>
        <v/>
      </c>
      <c r="T1973" s="27">
        <f>IF(D1973="","",SUMIFS('3_Package_List'!$J$2:$J$5001,'3_Package_List'!$E$2:$E$5001,C1973,'3_Package_List'!$G$2:$G$5001,D1973))</f>
        <v/>
      </c>
      <c r="U1973" s="27">
        <f>IF(D1973="","",COUNTIFS('3_Package_List'!$E$2:$E$5001,C1973,'3_Package_List'!$G$2:$G$5001,D1973))</f>
        <v/>
      </c>
      <c r="V1973" s="27">
        <f>IF(D1973="","",IF(U1973=0,"Not listed yet",IF(AND(S1973=H1973,T1973=I1973,U1973=R1973),"OK","Mismatch")))</f>
        <v/>
      </c>
    </row>
    <row r="1974">
      <c r="A1974" s="25" t="n"/>
      <c r="B1974" s="25" t="n"/>
      <c r="C1974" s="26" t="n"/>
      <c r="D1974" s="26" t="n"/>
      <c r="E1974" s="26" t="n"/>
      <c r="F1974" s="26" t="n"/>
      <c r="G1974" s="25" t="n"/>
      <c r="H1974" s="25" t="n"/>
      <c r="I1974" s="25" t="n"/>
      <c r="J1974" s="25" t="n"/>
      <c r="K1974" s="25" t="n"/>
      <c r="L1974" s="27">
        <f>IF(D1974="","",MIN(INT(H1974/J1974),I1974))</f>
        <v/>
      </c>
      <c r="M1974" s="27">
        <f>IF(D1974="","",INT((H1974-L1974*J1974)/J1974))</f>
        <v/>
      </c>
      <c r="N1974" s="27">
        <f>IF(D1974="","",INT((I1974-L1974)/J1974))</f>
        <v/>
      </c>
      <c r="O1974" s="27">
        <f>IF(D1974="","",H1974-L1974*J1974-M1974*J1974)</f>
        <v/>
      </c>
      <c r="P1974" s="27">
        <f>IF(D1974="","",I1974-L1974-N1974*J1974)</f>
        <v/>
      </c>
      <c r="Q1974" s="27">
        <f>IF(D1974="","",IF(AND(O1974&gt;0,P1974&gt;0),IF(O1974+P1974&lt;=J1974,1,2),IF(O1974+P1974&gt;0,1,0)))</f>
        <v/>
      </c>
      <c r="R1974" s="27">
        <f>IF(D1974="","",L1974+M1974+N1974+Q1974)</f>
        <v/>
      </c>
      <c r="S1974" s="27">
        <f>IF(D1974="","",SUMIFS('3_Package_List'!$H$2:$H$5001,'3_Package_List'!$E$2:$E$5001,C1974,'3_Package_List'!$G$2:$G$5001,D1974))</f>
        <v/>
      </c>
      <c r="T1974" s="27">
        <f>IF(D1974="","",SUMIFS('3_Package_List'!$J$2:$J$5001,'3_Package_List'!$E$2:$E$5001,C1974,'3_Package_List'!$G$2:$G$5001,D1974))</f>
        <v/>
      </c>
      <c r="U1974" s="27">
        <f>IF(D1974="","",COUNTIFS('3_Package_List'!$E$2:$E$5001,C1974,'3_Package_List'!$G$2:$G$5001,D1974))</f>
        <v/>
      </c>
      <c r="V1974" s="27">
        <f>IF(D1974="","",IF(U1974=0,"Not listed yet",IF(AND(S1974=H1974,T1974=I1974,U1974=R1974),"OK","Mismatch")))</f>
        <v/>
      </c>
    </row>
    <row r="1975">
      <c r="A1975" s="25" t="n"/>
      <c r="B1975" s="25" t="n"/>
      <c r="C1975" s="26" t="n"/>
      <c r="D1975" s="26" t="n"/>
      <c r="E1975" s="26" t="n"/>
      <c r="F1975" s="26" t="n"/>
      <c r="G1975" s="25" t="n"/>
      <c r="H1975" s="25" t="n"/>
      <c r="I1975" s="25" t="n"/>
      <c r="J1975" s="25" t="n"/>
      <c r="K1975" s="25" t="n"/>
      <c r="L1975" s="27">
        <f>IF(D1975="","",MIN(INT(H1975/J1975),I1975))</f>
        <v/>
      </c>
      <c r="M1975" s="27">
        <f>IF(D1975="","",INT((H1975-L1975*J1975)/J1975))</f>
        <v/>
      </c>
      <c r="N1975" s="27">
        <f>IF(D1975="","",INT((I1975-L1975)/J1975))</f>
        <v/>
      </c>
      <c r="O1975" s="27">
        <f>IF(D1975="","",H1975-L1975*J1975-M1975*J1975)</f>
        <v/>
      </c>
      <c r="P1975" s="27">
        <f>IF(D1975="","",I1975-L1975-N1975*J1975)</f>
        <v/>
      </c>
      <c r="Q1975" s="27">
        <f>IF(D1975="","",IF(AND(O1975&gt;0,P1975&gt;0),IF(O1975+P1975&lt;=J1975,1,2),IF(O1975+P1975&gt;0,1,0)))</f>
        <v/>
      </c>
      <c r="R1975" s="27">
        <f>IF(D1975="","",L1975+M1975+N1975+Q1975)</f>
        <v/>
      </c>
      <c r="S1975" s="27">
        <f>IF(D1975="","",SUMIFS('3_Package_List'!$H$2:$H$5001,'3_Package_List'!$E$2:$E$5001,C1975,'3_Package_List'!$G$2:$G$5001,D1975))</f>
        <v/>
      </c>
      <c r="T1975" s="27">
        <f>IF(D1975="","",SUMIFS('3_Package_List'!$J$2:$J$5001,'3_Package_List'!$E$2:$E$5001,C1975,'3_Package_List'!$G$2:$G$5001,D1975))</f>
        <v/>
      </c>
      <c r="U1975" s="27">
        <f>IF(D1975="","",COUNTIFS('3_Package_List'!$E$2:$E$5001,C1975,'3_Package_List'!$G$2:$G$5001,D1975))</f>
        <v/>
      </c>
      <c r="V1975" s="27">
        <f>IF(D1975="","",IF(U1975=0,"Not listed yet",IF(AND(S1975=H1975,T1975=I1975,U1975=R1975),"OK","Mismatch")))</f>
        <v/>
      </c>
    </row>
    <row r="1976">
      <c r="A1976" s="25" t="n"/>
      <c r="B1976" s="25" t="n"/>
      <c r="C1976" s="26" t="n"/>
      <c r="D1976" s="26" t="n"/>
      <c r="E1976" s="26" t="n"/>
      <c r="F1976" s="26" t="n"/>
      <c r="G1976" s="25" t="n"/>
      <c r="H1976" s="25" t="n"/>
      <c r="I1976" s="25" t="n"/>
      <c r="J1976" s="25" t="n"/>
      <c r="K1976" s="25" t="n"/>
      <c r="L1976" s="27">
        <f>IF(D1976="","",MIN(INT(H1976/J1976),I1976))</f>
        <v/>
      </c>
      <c r="M1976" s="27">
        <f>IF(D1976="","",INT((H1976-L1976*J1976)/J1976))</f>
        <v/>
      </c>
      <c r="N1976" s="27">
        <f>IF(D1976="","",INT((I1976-L1976)/J1976))</f>
        <v/>
      </c>
      <c r="O1976" s="27">
        <f>IF(D1976="","",H1976-L1976*J1976-M1976*J1976)</f>
        <v/>
      </c>
      <c r="P1976" s="27">
        <f>IF(D1976="","",I1976-L1976-N1976*J1976)</f>
        <v/>
      </c>
      <c r="Q1976" s="27">
        <f>IF(D1976="","",IF(AND(O1976&gt;0,P1976&gt;0),IF(O1976+P1976&lt;=J1976,1,2),IF(O1976+P1976&gt;0,1,0)))</f>
        <v/>
      </c>
      <c r="R1976" s="27">
        <f>IF(D1976="","",L1976+M1976+N1976+Q1976)</f>
        <v/>
      </c>
      <c r="S1976" s="27">
        <f>IF(D1976="","",SUMIFS('3_Package_List'!$H$2:$H$5001,'3_Package_List'!$E$2:$E$5001,C1976,'3_Package_List'!$G$2:$G$5001,D1976))</f>
        <v/>
      </c>
      <c r="T1976" s="27">
        <f>IF(D1976="","",SUMIFS('3_Package_List'!$J$2:$J$5001,'3_Package_List'!$E$2:$E$5001,C1976,'3_Package_List'!$G$2:$G$5001,D1976))</f>
        <v/>
      </c>
      <c r="U1976" s="27">
        <f>IF(D1976="","",COUNTIFS('3_Package_List'!$E$2:$E$5001,C1976,'3_Package_List'!$G$2:$G$5001,D1976))</f>
        <v/>
      </c>
      <c r="V1976" s="27">
        <f>IF(D1976="","",IF(U1976=0,"Not listed yet",IF(AND(S1976=H1976,T1976=I1976,U1976=R1976),"OK","Mismatch")))</f>
        <v/>
      </c>
    </row>
    <row r="1977">
      <c r="A1977" s="25" t="n"/>
      <c r="B1977" s="25" t="n"/>
      <c r="C1977" s="26" t="n"/>
      <c r="D1977" s="26" t="n"/>
      <c r="E1977" s="26" t="n"/>
      <c r="F1977" s="26" t="n"/>
      <c r="G1977" s="25" t="n"/>
      <c r="H1977" s="25" t="n"/>
      <c r="I1977" s="25" t="n"/>
      <c r="J1977" s="25" t="n"/>
      <c r="K1977" s="25" t="n"/>
      <c r="L1977" s="27">
        <f>IF(D1977="","",MIN(INT(H1977/J1977),I1977))</f>
        <v/>
      </c>
      <c r="M1977" s="27">
        <f>IF(D1977="","",INT((H1977-L1977*J1977)/J1977))</f>
        <v/>
      </c>
      <c r="N1977" s="27">
        <f>IF(D1977="","",INT((I1977-L1977)/J1977))</f>
        <v/>
      </c>
      <c r="O1977" s="27">
        <f>IF(D1977="","",H1977-L1977*J1977-M1977*J1977)</f>
        <v/>
      </c>
      <c r="P1977" s="27">
        <f>IF(D1977="","",I1977-L1977-N1977*J1977)</f>
        <v/>
      </c>
      <c r="Q1977" s="27">
        <f>IF(D1977="","",IF(AND(O1977&gt;0,P1977&gt;0),IF(O1977+P1977&lt;=J1977,1,2),IF(O1977+P1977&gt;0,1,0)))</f>
        <v/>
      </c>
      <c r="R1977" s="27">
        <f>IF(D1977="","",L1977+M1977+N1977+Q1977)</f>
        <v/>
      </c>
      <c r="S1977" s="27">
        <f>IF(D1977="","",SUMIFS('3_Package_List'!$H$2:$H$5001,'3_Package_List'!$E$2:$E$5001,C1977,'3_Package_List'!$G$2:$G$5001,D1977))</f>
        <v/>
      </c>
      <c r="T1977" s="27">
        <f>IF(D1977="","",SUMIFS('3_Package_List'!$J$2:$J$5001,'3_Package_List'!$E$2:$E$5001,C1977,'3_Package_List'!$G$2:$G$5001,D1977))</f>
        <v/>
      </c>
      <c r="U1977" s="27">
        <f>IF(D1977="","",COUNTIFS('3_Package_List'!$E$2:$E$5001,C1977,'3_Package_List'!$G$2:$G$5001,D1977))</f>
        <v/>
      </c>
      <c r="V1977" s="27">
        <f>IF(D1977="","",IF(U1977=0,"Not listed yet",IF(AND(S1977=H1977,T1977=I1977,U1977=R1977),"OK","Mismatch")))</f>
        <v/>
      </c>
    </row>
    <row r="1978">
      <c r="A1978" s="25" t="n"/>
      <c r="B1978" s="25" t="n"/>
      <c r="C1978" s="26" t="n"/>
      <c r="D1978" s="26" t="n"/>
      <c r="E1978" s="26" t="n"/>
      <c r="F1978" s="26" t="n"/>
      <c r="G1978" s="25" t="n"/>
      <c r="H1978" s="25" t="n"/>
      <c r="I1978" s="25" t="n"/>
      <c r="J1978" s="25" t="n"/>
      <c r="K1978" s="25" t="n"/>
      <c r="L1978" s="27">
        <f>IF(D1978="","",MIN(INT(H1978/J1978),I1978))</f>
        <v/>
      </c>
      <c r="M1978" s="27">
        <f>IF(D1978="","",INT((H1978-L1978*J1978)/J1978))</f>
        <v/>
      </c>
      <c r="N1978" s="27">
        <f>IF(D1978="","",INT((I1978-L1978)/J1978))</f>
        <v/>
      </c>
      <c r="O1978" s="27">
        <f>IF(D1978="","",H1978-L1978*J1978-M1978*J1978)</f>
        <v/>
      </c>
      <c r="P1978" s="27">
        <f>IF(D1978="","",I1978-L1978-N1978*J1978)</f>
        <v/>
      </c>
      <c r="Q1978" s="27">
        <f>IF(D1978="","",IF(AND(O1978&gt;0,P1978&gt;0),IF(O1978+P1978&lt;=J1978,1,2),IF(O1978+P1978&gt;0,1,0)))</f>
        <v/>
      </c>
      <c r="R1978" s="27">
        <f>IF(D1978="","",L1978+M1978+N1978+Q1978)</f>
        <v/>
      </c>
      <c r="S1978" s="27">
        <f>IF(D1978="","",SUMIFS('3_Package_List'!$H$2:$H$5001,'3_Package_List'!$E$2:$E$5001,C1978,'3_Package_List'!$G$2:$G$5001,D1978))</f>
        <v/>
      </c>
      <c r="T1978" s="27">
        <f>IF(D1978="","",SUMIFS('3_Package_List'!$J$2:$J$5001,'3_Package_List'!$E$2:$E$5001,C1978,'3_Package_List'!$G$2:$G$5001,D1978))</f>
        <v/>
      </c>
      <c r="U1978" s="27">
        <f>IF(D1978="","",COUNTIFS('3_Package_List'!$E$2:$E$5001,C1978,'3_Package_List'!$G$2:$G$5001,D1978))</f>
        <v/>
      </c>
      <c r="V1978" s="27">
        <f>IF(D1978="","",IF(U1978=0,"Not listed yet",IF(AND(S1978=H1978,T1978=I1978,U1978=R1978),"OK","Mismatch")))</f>
        <v/>
      </c>
    </row>
    <row r="1979">
      <c r="A1979" s="25" t="n"/>
      <c r="B1979" s="25" t="n"/>
      <c r="C1979" s="26" t="n"/>
      <c r="D1979" s="26" t="n"/>
      <c r="E1979" s="26" t="n"/>
      <c r="F1979" s="26" t="n"/>
      <c r="G1979" s="25" t="n"/>
      <c r="H1979" s="25" t="n"/>
      <c r="I1979" s="25" t="n"/>
      <c r="J1979" s="25" t="n"/>
      <c r="K1979" s="25" t="n"/>
      <c r="L1979" s="27">
        <f>IF(D1979="","",MIN(INT(H1979/J1979),I1979))</f>
        <v/>
      </c>
      <c r="M1979" s="27">
        <f>IF(D1979="","",INT((H1979-L1979*J1979)/J1979))</f>
        <v/>
      </c>
      <c r="N1979" s="27">
        <f>IF(D1979="","",INT((I1979-L1979)/J1979))</f>
        <v/>
      </c>
      <c r="O1979" s="27">
        <f>IF(D1979="","",H1979-L1979*J1979-M1979*J1979)</f>
        <v/>
      </c>
      <c r="P1979" s="27">
        <f>IF(D1979="","",I1979-L1979-N1979*J1979)</f>
        <v/>
      </c>
      <c r="Q1979" s="27">
        <f>IF(D1979="","",IF(AND(O1979&gt;0,P1979&gt;0),IF(O1979+P1979&lt;=J1979,1,2),IF(O1979+P1979&gt;0,1,0)))</f>
        <v/>
      </c>
      <c r="R1979" s="27">
        <f>IF(D1979="","",L1979+M1979+N1979+Q1979)</f>
        <v/>
      </c>
      <c r="S1979" s="27">
        <f>IF(D1979="","",SUMIFS('3_Package_List'!$H$2:$H$5001,'3_Package_List'!$E$2:$E$5001,C1979,'3_Package_List'!$G$2:$G$5001,D1979))</f>
        <v/>
      </c>
      <c r="T1979" s="27">
        <f>IF(D1979="","",SUMIFS('3_Package_List'!$J$2:$J$5001,'3_Package_List'!$E$2:$E$5001,C1979,'3_Package_List'!$G$2:$G$5001,D1979))</f>
        <v/>
      </c>
      <c r="U1979" s="27">
        <f>IF(D1979="","",COUNTIFS('3_Package_List'!$E$2:$E$5001,C1979,'3_Package_List'!$G$2:$G$5001,D1979))</f>
        <v/>
      </c>
      <c r="V1979" s="27">
        <f>IF(D1979="","",IF(U1979=0,"Not listed yet",IF(AND(S1979=H1979,T1979=I1979,U1979=R1979),"OK","Mismatch")))</f>
        <v/>
      </c>
    </row>
    <row r="1980">
      <c r="A1980" s="25" t="n"/>
      <c r="B1980" s="25" t="n"/>
      <c r="C1980" s="26" t="n"/>
      <c r="D1980" s="26" t="n"/>
      <c r="E1980" s="26" t="n"/>
      <c r="F1980" s="26" t="n"/>
      <c r="G1980" s="25" t="n"/>
      <c r="H1980" s="25" t="n"/>
      <c r="I1980" s="25" t="n"/>
      <c r="J1980" s="25" t="n"/>
      <c r="K1980" s="25" t="n"/>
      <c r="L1980" s="27">
        <f>IF(D1980="","",MIN(INT(H1980/J1980),I1980))</f>
        <v/>
      </c>
      <c r="M1980" s="27">
        <f>IF(D1980="","",INT((H1980-L1980*J1980)/J1980))</f>
        <v/>
      </c>
      <c r="N1980" s="27">
        <f>IF(D1980="","",INT((I1980-L1980)/J1980))</f>
        <v/>
      </c>
      <c r="O1980" s="27">
        <f>IF(D1980="","",H1980-L1980*J1980-M1980*J1980)</f>
        <v/>
      </c>
      <c r="P1980" s="27">
        <f>IF(D1980="","",I1980-L1980-N1980*J1980)</f>
        <v/>
      </c>
      <c r="Q1980" s="27">
        <f>IF(D1980="","",IF(AND(O1980&gt;0,P1980&gt;0),IF(O1980+P1980&lt;=J1980,1,2),IF(O1980+P1980&gt;0,1,0)))</f>
        <v/>
      </c>
      <c r="R1980" s="27">
        <f>IF(D1980="","",L1980+M1980+N1980+Q1980)</f>
        <v/>
      </c>
      <c r="S1980" s="27">
        <f>IF(D1980="","",SUMIFS('3_Package_List'!$H$2:$H$5001,'3_Package_List'!$E$2:$E$5001,C1980,'3_Package_List'!$G$2:$G$5001,D1980))</f>
        <v/>
      </c>
      <c r="T1980" s="27">
        <f>IF(D1980="","",SUMIFS('3_Package_List'!$J$2:$J$5001,'3_Package_List'!$E$2:$E$5001,C1980,'3_Package_List'!$G$2:$G$5001,D1980))</f>
        <v/>
      </c>
      <c r="U1980" s="27">
        <f>IF(D1980="","",COUNTIFS('3_Package_List'!$E$2:$E$5001,C1980,'3_Package_List'!$G$2:$G$5001,D1980))</f>
        <v/>
      </c>
      <c r="V1980" s="27">
        <f>IF(D1980="","",IF(U1980=0,"Not listed yet",IF(AND(S1980=H1980,T1980=I1980,U1980=R1980),"OK","Mismatch")))</f>
        <v/>
      </c>
    </row>
    <row r="1981">
      <c r="A1981" s="25" t="n"/>
      <c r="B1981" s="25" t="n"/>
      <c r="C1981" s="26" t="n"/>
      <c r="D1981" s="26" t="n"/>
      <c r="E1981" s="26" t="n"/>
      <c r="F1981" s="26" t="n"/>
      <c r="G1981" s="25" t="n"/>
      <c r="H1981" s="25" t="n"/>
      <c r="I1981" s="25" t="n"/>
      <c r="J1981" s="25" t="n"/>
      <c r="K1981" s="25" t="n"/>
      <c r="L1981" s="27">
        <f>IF(D1981="","",MIN(INT(H1981/J1981),I1981))</f>
        <v/>
      </c>
      <c r="M1981" s="27">
        <f>IF(D1981="","",INT((H1981-L1981*J1981)/J1981))</f>
        <v/>
      </c>
      <c r="N1981" s="27">
        <f>IF(D1981="","",INT((I1981-L1981)/J1981))</f>
        <v/>
      </c>
      <c r="O1981" s="27">
        <f>IF(D1981="","",H1981-L1981*J1981-M1981*J1981)</f>
        <v/>
      </c>
      <c r="P1981" s="27">
        <f>IF(D1981="","",I1981-L1981-N1981*J1981)</f>
        <v/>
      </c>
      <c r="Q1981" s="27">
        <f>IF(D1981="","",IF(AND(O1981&gt;0,P1981&gt;0),IF(O1981+P1981&lt;=J1981,1,2),IF(O1981+P1981&gt;0,1,0)))</f>
        <v/>
      </c>
      <c r="R1981" s="27">
        <f>IF(D1981="","",L1981+M1981+N1981+Q1981)</f>
        <v/>
      </c>
      <c r="S1981" s="27">
        <f>IF(D1981="","",SUMIFS('3_Package_List'!$H$2:$H$5001,'3_Package_List'!$E$2:$E$5001,C1981,'3_Package_List'!$G$2:$G$5001,D1981))</f>
        <v/>
      </c>
      <c r="T1981" s="27">
        <f>IF(D1981="","",SUMIFS('3_Package_List'!$J$2:$J$5001,'3_Package_List'!$E$2:$E$5001,C1981,'3_Package_List'!$G$2:$G$5001,D1981))</f>
        <v/>
      </c>
      <c r="U1981" s="27">
        <f>IF(D1981="","",COUNTIFS('3_Package_List'!$E$2:$E$5001,C1981,'3_Package_List'!$G$2:$G$5001,D1981))</f>
        <v/>
      </c>
      <c r="V1981" s="27">
        <f>IF(D1981="","",IF(U1981=0,"Not listed yet",IF(AND(S1981=H1981,T1981=I1981,U1981=R1981),"OK","Mismatch")))</f>
        <v/>
      </c>
    </row>
    <row r="1982">
      <c r="A1982" s="25" t="n"/>
      <c r="B1982" s="25" t="n"/>
      <c r="C1982" s="26" t="n"/>
      <c r="D1982" s="26" t="n"/>
      <c r="E1982" s="26" t="n"/>
      <c r="F1982" s="26" t="n"/>
      <c r="G1982" s="25" t="n"/>
      <c r="H1982" s="25" t="n"/>
      <c r="I1982" s="25" t="n"/>
      <c r="J1982" s="25" t="n"/>
      <c r="K1982" s="25" t="n"/>
      <c r="L1982" s="27">
        <f>IF(D1982="","",MIN(INT(H1982/J1982),I1982))</f>
        <v/>
      </c>
      <c r="M1982" s="27">
        <f>IF(D1982="","",INT((H1982-L1982*J1982)/J1982))</f>
        <v/>
      </c>
      <c r="N1982" s="27">
        <f>IF(D1982="","",INT((I1982-L1982)/J1982))</f>
        <v/>
      </c>
      <c r="O1982" s="27">
        <f>IF(D1982="","",H1982-L1982*J1982-M1982*J1982)</f>
        <v/>
      </c>
      <c r="P1982" s="27">
        <f>IF(D1982="","",I1982-L1982-N1982*J1982)</f>
        <v/>
      </c>
      <c r="Q1982" s="27">
        <f>IF(D1982="","",IF(AND(O1982&gt;0,P1982&gt;0),IF(O1982+P1982&lt;=J1982,1,2),IF(O1982+P1982&gt;0,1,0)))</f>
        <v/>
      </c>
      <c r="R1982" s="27">
        <f>IF(D1982="","",L1982+M1982+N1982+Q1982)</f>
        <v/>
      </c>
      <c r="S1982" s="27">
        <f>IF(D1982="","",SUMIFS('3_Package_List'!$H$2:$H$5001,'3_Package_List'!$E$2:$E$5001,C1982,'3_Package_List'!$G$2:$G$5001,D1982))</f>
        <v/>
      </c>
      <c r="T1982" s="27">
        <f>IF(D1982="","",SUMIFS('3_Package_List'!$J$2:$J$5001,'3_Package_List'!$E$2:$E$5001,C1982,'3_Package_List'!$G$2:$G$5001,D1982))</f>
        <v/>
      </c>
      <c r="U1982" s="27">
        <f>IF(D1982="","",COUNTIFS('3_Package_List'!$E$2:$E$5001,C1982,'3_Package_List'!$G$2:$G$5001,D1982))</f>
        <v/>
      </c>
      <c r="V1982" s="27">
        <f>IF(D1982="","",IF(U1982=0,"Not listed yet",IF(AND(S1982=H1982,T1982=I1982,U1982=R1982),"OK","Mismatch")))</f>
        <v/>
      </c>
    </row>
    <row r="1983">
      <c r="A1983" s="25" t="n"/>
      <c r="B1983" s="25" t="n"/>
      <c r="C1983" s="26" t="n"/>
      <c r="D1983" s="26" t="n"/>
      <c r="E1983" s="26" t="n"/>
      <c r="F1983" s="26" t="n"/>
      <c r="G1983" s="25" t="n"/>
      <c r="H1983" s="25" t="n"/>
      <c r="I1983" s="25" t="n"/>
      <c r="J1983" s="25" t="n"/>
      <c r="K1983" s="25" t="n"/>
      <c r="L1983" s="27">
        <f>IF(D1983="","",MIN(INT(H1983/J1983),I1983))</f>
        <v/>
      </c>
      <c r="M1983" s="27">
        <f>IF(D1983="","",INT((H1983-L1983*J1983)/J1983))</f>
        <v/>
      </c>
      <c r="N1983" s="27">
        <f>IF(D1983="","",INT((I1983-L1983)/J1983))</f>
        <v/>
      </c>
      <c r="O1983" s="27">
        <f>IF(D1983="","",H1983-L1983*J1983-M1983*J1983)</f>
        <v/>
      </c>
      <c r="P1983" s="27">
        <f>IF(D1983="","",I1983-L1983-N1983*J1983)</f>
        <v/>
      </c>
      <c r="Q1983" s="27">
        <f>IF(D1983="","",IF(AND(O1983&gt;0,P1983&gt;0),IF(O1983+P1983&lt;=J1983,1,2),IF(O1983+P1983&gt;0,1,0)))</f>
        <v/>
      </c>
      <c r="R1983" s="27">
        <f>IF(D1983="","",L1983+M1983+N1983+Q1983)</f>
        <v/>
      </c>
      <c r="S1983" s="27">
        <f>IF(D1983="","",SUMIFS('3_Package_List'!$H$2:$H$5001,'3_Package_List'!$E$2:$E$5001,C1983,'3_Package_List'!$G$2:$G$5001,D1983))</f>
        <v/>
      </c>
      <c r="T1983" s="27">
        <f>IF(D1983="","",SUMIFS('3_Package_List'!$J$2:$J$5001,'3_Package_List'!$E$2:$E$5001,C1983,'3_Package_List'!$G$2:$G$5001,D1983))</f>
        <v/>
      </c>
      <c r="U1983" s="27">
        <f>IF(D1983="","",COUNTIFS('3_Package_List'!$E$2:$E$5001,C1983,'3_Package_List'!$G$2:$G$5001,D1983))</f>
        <v/>
      </c>
      <c r="V1983" s="27">
        <f>IF(D1983="","",IF(U1983=0,"Not listed yet",IF(AND(S1983=H1983,T1983=I1983,U1983=R1983),"OK","Mismatch")))</f>
        <v/>
      </c>
    </row>
    <row r="1984">
      <c r="A1984" s="25" t="n"/>
      <c r="B1984" s="25" t="n"/>
      <c r="C1984" s="26" t="n"/>
      <c r="D1984" s="26" t="n"/>
      <c r="E1984" s="26" t="n"/>
      <c r="F1984" s="26" t="n"/>
      <c r="G1984" s="25" t="n"/>
      <c r="H1984" s="25" t="n"/>
      <c r="I1984" s="25" t="n"/>
      <c r="J1984" s="25" t="n"/>
      <c r="K1984" s="25" t="n"/>
      <c r="L1984" s="27">
        <f>IF(D1984="","",MIN(INT(H1984/J1984),I1984))</f>
        <v/>
      </c>
      <c r="M1984" s="27">
        <f>IF(D1984="","",INT((H1984-L1984*J1984)/J1984))</f>
        <v/>
      </c>
      <c r="N1984" s="27">
        <f>IF(D1984="","",INT((I1984-L1984)/J1984))</f>
        <v/>
      </c>
      <c r="O1984" s="27">
        <f>IF(D1984="","",H1984-L1984*J1984-M1984*J1984)</f>
        <v/>
      </c>
      <c r="P1984" s="27">
        <f>IF(D1984="","",I1984-L1984-N1984*J1984)</f>
        <v/>
      </c>
      <c r="Q1984" s="27">
        <f>IF(D1984="","",IF(AND(O1984&gt;0,P1984&gt;0),IF(O1984+P1984&lt;=J1984,1,2),IF(O1984+P1984&gt;0,1,0)))</f>
        <v/>
      </c>
      <c r="R1984" s="27">
        <f>IF(D1984="","",L1984+M1984+N1984+Q1984)</f>
        <v/>
      </c>
      <c r="S1984" s="27">
        <f>IF(D1984="","",SUMIFS('3_Package_List'!$H$2:$H$5001,'3_Package_List'!$E$2:$E$5001,C1984,'3_Package_List'!$G$2:$G$5001,D1984))</f>
        <v/>
      </c>
      <c r="T1984" s="27">
        <f>IF(D1984="","",SUMIFS('3_Package_List'!$J$2:$J$5001,'3_Package_List'!$E$2:$E$5001,C1984,'3_Package_List'!$G$2:$G$5001,D1984))</f>
        <v/>
      </c>
      <c r="U1984" s="27">
        <f>IF(D1984="","",COUNTIFS('3_Package_List'!$E$2:$E$5001,C1984,'3_Package_List'!$G$2:$G$5001,D1984))</f>
        <v/>
      </c>
      <c r="V1984" s="27">
        <f>IF(D1984="","",IF(U1984=0,"Not listed yet",IF(AND(S1984=H1984,T1984=I1984,U1984=R1984),"OK","Mismatch")))</f>
        <v/>
      </c>
    </row>
    <row r="1985">
      <c r="A1985" s="25" t="n"/>
      <c r="B1985" s="25" t="n"/>
      <c r="C1985" s="26" t="n"/>
      <c r="D1985" s="26" t="n"/>
      <c r="E1985" s="26" t="n"/>
      <c r="F1985" s="26" t="n"/>
      <c r="G1985" s="25" t="n"/>
      <c r="H1985" s="25" t="n"/>
      <c r="I1985" s="25" t="n"/>
      <c r="J1985" s="25" t="n"/>
      <c r="K1985" s="25" t="n"/>
      <c r="L1985" s="27">
        <f>IF(D1985="","",MIN(INT(H1985/J1985),I1985))</f>
        <v/>
      </c>
      <c r="M1985" s="27">
        <f>IF(D1985="","",INT((H1985-L1985*J1985)/J1985))</f>
        <v/>
      </c>
      <c r="N1985" s="27">
        <f>IF(D1985="","",INT((I1985-L1985)/J1985))</f>
        <v/>
      </c>
      <c r="O1985" s="27">
        <f>IF(D1985="","",H1985-L1985*J1985-M1985*J1985)</f>
        <v/>
      </c>
      <c r="P1985" s="27">
        <f>IF(D1985="","",I1985-L1985-N1985*J1985)</f>
        <v/>
      </c>
      <c r="Q1985" s="27">
        <f>IF(D1985="","",IF(AND(O1985&gt;0,P1985&gt;0),IF(O1985+P1985&lt;=J1985,1,2),IF(O1985+P1985&gt;0,1,0)))</f>
        <v/>
      </c>
      <c r="R1985" s="27">
        <f>IF(D1985="","",L1985+M1985+N1985+Q1985)</f>
        <v/>
      </c>
      <c r="S1985" s="27">
        <f>IF(D1985="","",SUMIFS('3_Package_List'!$H$2:$H$5001,'3_Package_List'!$E$2:$E$5001,C1985,'3_Package_List'!$G$2:$G$5001,D1985))</f>
        <v/>
      </c>
      <c r="T1985" s="27">
        <f>IF(D1985="","",SUMIFS('3_Package_List'!$J$2:$J$5001,'3_Package_List'!$E$2:$E$5001,C1985,'3_Package_List'!$G$2:$G$5001,D1985))</f>
        <v/>
      </c>
      <c r="U1985" s="27">
        <f>IF(D1985="","",COUNTIFS('3_Package_List'!$E$2:$E$5001,C1985,'3_Package_List'!$G$2:$G$5001,D1985))</f>
        <v/>
      </c>
      <c r="V1985" s="27">
        <f>IF(D1985="","",IF(U1985=0,"Not listed yet",IF(AND(S1985=H1985,T1985=I1985,U1985=R1985),"OK","Mismatch")))</f>
        <v/>
      </c>
    </row>
    <row r="1986">
      <c r="A1986" s="25" t="n"/>
      <c r="B1986" s="25" t="n"/>
      <c r="C1986" s="26" t="n"/>
      <c r="D1986" s="26" t="n"/>
      <c r="E1986" s="26" t="n"/>
      <c r="F1986" s="26" t="n"/>
      <c r="G1986" s="25" t="n"/>
      <c r="H1986" s="25" t="n"/>
      <c r="I1986" s="25" t="n"/>
      <c r="J1986" s="25" t="n"/>
      <c r="K1986" s="25" t="n"/>
      <c r="L1986" s="27">
        <f>IF(D1986="","",MIN(INT(H1986/J1986),I1986))</f>
        <v/>
      </c>
      <c r="M1986" s="27">
        <f>IF(D1986="","",INT((H1986-L1986*J1986)/J1986))</f>
        <v/>
      </c>
      <c r="N1986" s="27">
        <f>IF(D1986="","",INT((I1986-L1986)/J1986))</f>
        <v/>
      </c>
      <c r="O1986" s="27">
        <f>IF(D1986="","",H1986-L1986*J1986-M1986*J1986)</f>
        <v/>
      </c>
      <c r="P1986" s="27">
        <f>IF(D1986="","",I1986-L1986-N1986*J1986)</f>
        <v/>
      </c>
      <c r="Q1986" s="27">
        <f>IF(D1986="","",IF(AND(O1986&gt;0,P1986&gt;0),IF(O1986+P1986&lt;=J1986,1,2),IF(O1986+P1986&gt;0,1,0)))</f>
        <v/>
      </c>
      <c r="R1986" s="27">
        <f>IF(D1986="","",L1986+M1986+N1986+Q1986)</f>
        <v/>
      </c>
      <c r="S1986" s="27">
        <f>IF(D1986="","",SUMIFS('3_Package_List'!$H$2:$H$5001,'3_Package_List'!$E$2:$E$5001,C1986,'3_Package_List'!$G$2:$G$5001,D1986))</f>
        <v/>
      </c>
      <c r="T1986" s="27">
        <f>IF(D1986="","",SUMIFS('3_Package_List'!$J$2:$J$5001,'3_Package_List'!$E$2:$E$5001,C1986,'3_Package_List'!$G$2:$G$5001,D1986))</f>
        <v/>
      </c>
      <c r="U1986" s="27">
        <f>IF(D1986="","",COUNTIFS('3_Package_List'!$E$2:$E$5001,C1986,'3_Package_List'!$G$2:$G$5001,D1986))</f>
        <v/>
      </c>
      <c r="V1986" s="27">
        <f>IF(D1986="","",IF(U1986=0,"Not listed yet",IF(AND(S1986=H1986,T1986=I1986,U1986=R1986),"OK","Mismatch")))</f>
        <v/>
      </c>
    </row>
    <row r="1987">
      <c r="A1987" s="25" t="n"/>
      <c r="B1987" s="25" t="n"/>
      <c r="C1987" s="26" t="n"/>
      <c r="D1987" s="26" t="n"/>
      <c r="E1987" s="26" t="n"/>
      <c r="F1987" s="26" t="n"/>
      <c r="G1987" s="25" t="n"/>
      <c r="H1987" s="25" t="n"/>
      <c r="I1987" s="25" t="n"/>
      <c r="J1987" s="25" t="n"/>
      <c r="K1987" s="25" t="n"/>
      <c r="L1987" s="27">
        <f>IF(D1987="","",MIN(INT(H1987/J1987),I1987))</f>
        <v/>
      </c>
      <c r="M1987" s="27">
        <f>IF(D1987="","",INT((H1987-L1987*J1987)/J1987))</f>
        <v/>
      </c>
      <c r="N1987" s="27">
        <f>IF(D1987="","",INT((I1987-L1987)/J1987))</f>
        <v/>
      </c>
      <c r="O1987" s="27">
        <f>IF(D1987="","",H1987-L1987*J1987-M1987*J1987)</f>
        <v/>
      </c>
      <c r="P1987" s="27">
        <f>IF(D1987="","",I1987-L1987-N1987*J1987)</f>
        <v/>
      </c>
      <c r="Q1987" s="27">
        <f>IF(D1987="","",IF(AND(O1987&gt;0,P1987&gt;0),IF(O1987+P1987&lt;=J1987,1,2),IF(O1987+P1987&gt;0,1,0)))</f>
        <v/>
      </c>
      <c r="R1987" s="27">
        <f>IF(D1987="","",L1987+M1987+N1987+Q1987)</f>
        <v/>
      </c>
      <c r="S1987" s="27">
        <f>IF(D1987="","",SUMIFS('3_Package_List'!$H$2:$H$5001,'3_Package_List'!$E$2:$E$5001,C1987,'3_Package_List'!$G$2:$G$5001,D1987))</f>
        <v/>
      </c>
      <c r="T1987" s="27">
        <f>IF(D1987="","",SUMIFS('3_Package_List'!$J$2:$J$5001,'3_Package_List'!$E$2:$E$5001,C1987,'3_Package_List'!$G$2:$G$5001,D1987))</f>
        <v/>
      </c>
      <c r="U1987" s="27">
        <f>IF(D1987="","",COUNTIFS('3_Package_List'!$E$2:$E$5001,C1987,'3_Package_List'!$G$2:$G$5001,D1987))</f>
        <v/>
      </c>
      <c r="V1987" s="27">
        <f>IF(D1987="","",IF(U1987=0,"Not listed yet",IF(AND(S1987=H1987,T1987=I1987,U1987=R1987),"OK","Mismatch")))</f>
        <v/>
      </c>
    </row>
    <row r="1988">
      <c r="A1988" s="25" t="n"/>
      <c r="B1988" s="25" t="n"/>
      <c r="C1988" s="26" t="n"/>
      <c r="D1988" s="26" t="n"/>
      <c r="E1988" s="26" t="n"/>
      <c r="F1988" s="26" t="n"/>
      <c r="G1988" s="25" t="n"/>
      <c r="H1988" s="25" t="n"/>
      <c r="I1988" s="25" t="n"/>
      <c r="J1988" s="25" t="n"/>
      <c r="K1988" s="25" t="n"/>
      <c r="L1988" s="27">
        <f>IF(D1988="","",MIN(INT(H1988/J1988),I1988))</f>
        <v/>
      </c>
      <c r="M1988" s="27">
        <f>IF(D1988="","",INT((H1988-L1988*J1988)/J1988))</f>
        <v/>
      </c>
      <c r="N1988" s="27">
        <f>IF(D1988="","",INT((I1988-L1988)/J1988))</f>
        <v/>
      </c>
      <c r="O1988" s="27">
        <f>IF(D1988="","",H1988-L1988*J1988-M1988*J1988)</f>
        <v/>
      </c>
      <c r="P1988" s="27">
        <f>IF(D1988="","",I1988-L1988-N1988*J1988)</f>
        <v/>
      </c>
      <c r="Q1988" s="27">
        <f>IF(D1988="","",IF(AND(O1988&gt;0,P1988&gt;0),IF(O1988+P1988&lt;=J1988,1,2),IF(O1988+P1988&gt;0,1,0)))</f>
        <v/>
      </c>
      <c r="R1988" s="27">
        <f>IF(D1988="","",L1988+M1988+N1988+Q1988)</f>
        <v/>
      </c>
      <c r="S1988" s="27">
        <f>IF(D1988="","",SUMIFS('3_Package_List'!$H$2:$H$5001,'3_Package_List'!$E$2:$E$5001,C1988,'3_Package_List'!$G$2:$G$5001,D1988))</f>
        <v/>
      </c>
      <c r="T1988" s="27">
        <f>IF(D1988="","",SUMIFS('3_Package_List'!$J$2:$J$5001,'3_Package_List'!$E$2:$E$5001,C1988,'3_Package_List'!$G$2:$G$5001,D1988))</f>
        <v/>
      </c>
      <c r="U1988" s="27">
        <f>IF(D1988="","",COUNTIFS('3_Package_List'!$E$2:$E$5001,C1988,'3_Package_List'!$G$2:$G$5001,D1988))</f>
        <v/>
      </c>
      <c r="V1988" s="27">
        <f>IF(D1988="","",IF(U1988=0,"Not listed yet",IF(AND(S1988=H1988,T1988=I1988,U1988=R1988),"OK","Mismatch")))</f>
        <v/>
      </c>
    </row>
    <row r="1989">
      <c r="A1989" s="25" t="n"/>
      <c r="B1989" s="25" t="n"/>
      <c r="C1989" s="26" t="n"/>
      <c r="D1989" s="26" t="n"/>
      <c r="E1989" s="26" t="n"/>
      <c r="F1989" s="26" t="n"/>
      <c r="G1989" s="25" t="n"/>
      <c r="H1989" s="25" t="n"/>
      <c r="I1989" s="25" t="n"/>
      <c r="J1989" s="25" t="n"/>
      <c r="K1989" s="25" t="n"/>
      <c r="L1989" s="27">
        <f>IF(D1989="","",MIN(INT(H1989/J1989),I1989))</f>
        <v/>
      </c>
      <c r="M1989" s="27">
        <f>IF(D1989="","",INT((H1989-L1989*J1989)/J1989))</f>
        <v/>
      </c>
      <c r="N1989" s="27">
        <f>IF(D1989="","",INT((I1989-L1989)/J1989))</f>
        <v/>
      </c>
      <c r="O1989" s="27">
        <f>IF(D1989="","",H1989-L1989*J1989-M1989*J1989)</f>
        <v/>
      </c>
      <c r="P1989" s="27">
        <f>IF(D1989="","",I1989-L1989-N1989*J1989)</f>
        <v/>
      </c>
      <c r="Q1989" s="27">
        <f>IF(D1989="","",IF(AND(O1989&gt;0,P1989&gt;0),IF(O1989+P1989&lt;=J1989,1,2),IF(O1989+P1989&gt;0,1,0)))</f>
        <v/>
      </c>
      <c r="R1989" s="27">
        <f>IF(D1989="","",L1989+M1989+N1989+Q1989)</f>
        <v/>
      </c>
      <c r="S1989" s="27">
        <f>IF(D1989="","",SUMIFS('3_Package_List'!$H$2:$H$5001,'3_Package_List'!$E$2:$E$5001,C1989,'3_Package_List'!$G$2:$G$5001,D1989))</f>
        <v/>
      </c>
      <c r="T1989" s="27">
        <f>IF(D1989="","",SUMIFS('3_Package_List'!$J$2:$J$5001,'3_Package_List'!$E$2:$E$5001,C1989,'3_Package_List'!$G$2:$G$5001,D1989))</f>
        <v/>
      </c>
      <c r="U1989" s="27">
        <f>IF(D1989="","",COUNTIFS('3_Package_List'!$E$2:$E$5001,C1989,'3_Package_List'!$G$2:$G$5001,D1989))</f>
        <v/>
      </c>
      <c r="V1989" s="27">
        <f>IF(D1989="","",IF(U1989=0,"Not listed yet",IF(AND(S1989=H1989,T1989=I1989,U1989=R1989),"OK","Mismatch")))</f>
        <v/>
      </c>
    </row>
    <row r="1990">
      <c r="A1990" s="25" t="n"/>
      <c r="B1990" s="25" t="n"/>
      <c r="C1990" s="26" t="n"/>
      <c r="D1990" s="26" t="n"/>
      <c r="E1990" s="26" t="n"/>
      <c r="F1990" s="26" t="n"/>
      <c r="G1990" s="25" t="n"/>
      <c r="H1990" s="25" t="n"/>
      <c r="I1990" s="25" t="n"/>
      <c r="J1990" s="25" t="n"/>
      <c r="K1990" s="25" t="n"/>
      <c r="L1990" s="27">
        <f>IF(D1990="","",MIN(INT(H1990/J1990),I1990))</f>
        <v/>
      </c>
      <c r="M1990" s="27">
        <f>IF(D1990="","",INT((H1990-L1990*J1990)/J1990))</f>
        <v/>
      </c>
      <c r="N1990" s="27">
        <f>IF(D1990="","",INT((I1990-L1990)/J1990))</f>
        <v/>
      </c>
      <c r="O1990" s="27">
        <f>IF(D1990="","",H1990-L1990*J1990-M1990*J1990)</f>
        <v/>
      </c>
      <c r="P1990" s="27">
        <f>IF(D1990="","",I1990-L1990-N1990*J1990)</f>
        <v/>
      </c>
      <c r="Q1990" s="27">
        <f>IF(D1990="","",IF(AND(O1990&gt;0,P1990&gt;0),IF(O1990+P1990&lt;=J1990,1,2),IF(O1990+P1990&gt;0,1,0)))</f>
        <v/>
      </c>
      <c r="R1990" s="27">
        <f>IF(D1990="","",L1990+M1990+N1990+Q1990)</f>
        <v/>
      </c>
      <c r="S1990" s="27">
        <f>IF(D1990="","",SUMIFS('3_Package_List'!$H$2:$H$5001,'3_Package_List'!$E$2:$E$5001,C1990,'3_Package_List'!$G$2:$G$5001,D1990))</f>
        <v/>
      </c>
      <c r="T1990" s="27">
        <f>IF(D1990="","",SUMIFS('3_Package_List'!$J$2:$J$5001,'3_Package_List'!$E$2:$E$5001,C1990,'3_Package_List'!$G$2:$G$5001,D1990))</f>
        <v/>
      </c>
      <c r="U1990" s="27">
        <f>IF(D1990="","",COUNTIFS('3_Package_List'!$E$2:$E$5001,C1990,'3_Package_List'!$G$2:$G$5001,D1990))</f>
        <v/>
      </c>
      <c r="V1990" s="27">
        <f>IF(D1990="","",IF(U1990=0,"Not listed yet",IF(AND(S1990=H1990,T1990=I1990,U1990=R1990),"OK","Mismatch")))</f>
        <v/>
      </c>
    </row>
    <row r="1991">
      <c r="A1991" s="25" t="n"/>
      <c r="B1991" s="25" t="n"/>
      <c r="C1991" s="26" t="n"/>
      <c r="D1991" s="26" t="n"/>
      <c r="E1991" s="26" t="n"/>
      <c r="F1991" s="26" t="n"/>
      <c r="G1991" s="25" t="n"/>
      <c r="H1991" s="25" t="n"/>
      <c r="I1991" s="25" t="n"/>
      <c r="J1991" s="25" t="n"/>
      <c r="K1991" s="25" t="n"/>
      <c r="L1991" s="27">
        <f>IF(D1991="","",MIN(INT(H1991/J1991),I1991))</f>
        <v/>
      </c>
      <c r="M1991" s="27">
        <f>IF(D1991="","",INT((H1991-L1991*J1991)/J1991))</f>
        <v/>
      </c>
      <c r="N1991" s="27">
        <f>IF(D1991="","",INT((I1991-L1991)/J1991))</f>
        <v/>
      </c>
      <c r="O1991" s="27">
        <f>IF(D1991="","",H1991-L1991*J1991-M1991*J1991)</f>
        <v/>
      </c>
      <c r="P1991" s="27">
        <f>IF(D1991="","",I1991-L1991-N1991*J1991)</f>
        <v/>
      </c>
      <c r="Q1991" s="27">
        <f>IF(D1991="","",IF(AND(O1991&gt;0,P1991&gt;0),IF(O1991+P1991&lt;=J1991,1,2),IF(O1991+P1991&gt;0,1,0)))</f>
        <v/>
      </c>
      <c r="R1991" s="27">
        <f>IF(D1991="","",L1991+M1991+N1991+Q1991)</f>
        <v/>
      </c>
      <c r="S1991" s="27">
        <f>IF(D1991="","",SUMIFS('3_Package_List'!$H$2:$H$5001,'3_Package_List'!$E$2:$E$5001,C1991,'3_Package_List'!$G$2:$G$5001,D1991))</f>
        <v/>
      </c>
      <c r="T1991" s="27">
        <f>IF(D1991="","",SUMIFS('3_Package_List'!$J$2:$J$5001,'3_Package_List'!$E$2:$E$5001,C1991,'3_Package_List'!$G$2:$G$5001,D1991))</f>
        <v/>
      </c>
      <c r="U1991" s="27">
        <f>IF(D1991="","",COUNTIFS('3_Package_List'!$E$2:$E$5001,C1991,'3_Package_List'!$G$2:$G$5001,D1991))</f>
        <v/>
      </c>
      <c r="V1991" s="27">
        <f>IF(D1991="","",IF(U1991=0,"Not listed yet",IF(AND(S1991=H1991,T1991=I1991,U1991=R1991),"OK","Mismatch")))</f>
        <v/>
      </c>
    </row>
    <row r="1992">
      <c r="A1992" s="25" t="n"/>
      <c r="B1992" s="25" t="n"/>
      <c r="C1992" s="26" t="n"/>
      <c r="D1992" s="26" t="n"/>
      <c r="E1992" s="26" t="n"/>
      <c r="F1992" s="26" t="n"/>
      <c r="G1992" s="25" t="n"/>
      <c r="H1992" s="25" t="n"/>
      <c r="I1992" s="25" t="n"/>
      <c r="J1992" s="25" t="n"/>
      <c r="K1992" s="25" t="n"/>
      <c r="L1992" s="27">
        <f>IF(D1992="","",MIN(INT(H1992/J1992),I1992))</f>
        <v/>
      </c>
      <c r="M1992" s="27">
        <f>IF(D1992="","",INT((H1992-L1992*J1992)/J1992))</f>
        <v/>
      </c>
      <c r="N1992" s="27">
        <f>IF(D1992="","",INT((I1992-L1992)/J1992))</f>
        <v/>
      </c>
      <c r="O1992" s="27">
        <f>IF(D1992="","",H1992-L1992*J1992-M1992*J1992)</f>
        <v/>
      </c>
      <c r="P1992" s="27">
        <f>IF(D1992="","",I1992-L1992-N1992*J1992)</f>
        <v/>
      </c>
      <c r="Q1992" s="27">
        <f>IF(D1992="","",IF(AND(O1992&gt;0,P1992&gt;0),IF(O1992+P1992&lt;=J1992,1,2),IF(O1992+P1992&gt;0,1,0)))</f>
        <v/>
      </c>
      <c r="R1992" s="27">
        <f>IF(D1992="","",L1992+M1992+N1992+Q1992)</f>
        <v/>
      </c>
      <c r="S1992" s="27">
        <f>IF(D1992="","",SUMIFS('3_Package_List'!$H$2:$H$5001,'3_Package_List'!$E$2:$E$5001,C1992,'3_Package_List'!$G$2:$G$5001,D1992))</f>
        <v/>
      </c>
      <c r="T1992" s="27">
        <f>IF(D1992="","",SUMIFS('3_Package_List'!$J$2:$J$5001,'3_Package_List'!$E$2:$E$5001,C1992,'3_Package_List'!$G$2:$G$5001,D1992))</f>
        <v/>
      </c>
      <c r="U1992" s="27">
        <f>IF(D1992="","",COUNTIFS('3_Package_List'!$E$2:$E$5001,C1992,'3_Package_List'!$G$2:$G$5001,D1992))</f>
        <v/>
      </c>
      <c r="V1992" s="27">
        <f>IF(D1992="","",IF(U1992=0,"Not listed yet",IF(AND(S1992=H1992,T1992=I1992,U1992=R1992),"OK","Mismatch")))</f>
        <v/>
      </c>
    </row>
    <row r="1993">
      <c r="A1993" s="25" t="n"/>
      <c r="B1993" s="25" t="n"/>
      <c r="C1993" s="26" t="n"/>
      <c r="D1993" s="26" t="n"/>
      <c r="E1993" s="26" t="n"/>
      <c r="F1993" s="26" t="n"/>
      <c r="G1993" s="25" t="n"/>
      <c r="H1993" s="25" t="n"/>
      <c r="I1993" s="25" t="n"/>
      <c r="J1993" s="25" t="n"/>
      <c r="K1993" s="25" t="n"/>
      <c r="L1993" s="27">
        <f>IF(D1993="","",MIN(INT(H1993/J1993),I1993))</f>
        <v/>
      </c>
      <c r="M1993" s="27">
        <f>IF(D1993="","",INT((H1993-L1993*J1993)/J1993))</f>
        <v/>
      </c>
      <c r="N1993" s="27">
        <f>IF(D1993="","",INT((I1993-L1993)/J1993))</f>
        <v/>
      </c>
      <c r="O1993" s="27">
        <f>IF(D1993="","",H1993-L1993*J1993-M1993*J1993)</f>
        <v/>
      </c>
      <c r="P1993" s="27">
        <f>IF(D1993="","",I1993-L1993-N1993*J1993)</f>
        <v/>
      </c>
      <c r="Q1993" s="27">
        <f>IF(D1993="","",IF(AND(O1993&gt;0,P1993&gt;0),IF(O1993+P1993&lt;=J1993,1,2),IF(O1993+P1993&gt;0,1,0)))</f>
        <v/>
      </c>
      <c r="R1993" s="27">
        <f>IF(D1993="","",L1993+M1993+N1993+Q1993)</f>
        <v/>
      </c>
      <c r="S1993" s="27">
        <f>IF(D1993="","",SUMIFS('3_Package_List'!$H$2:$H$5001,'3_Package_List'!$E$2:$E$5001,C1993,'3_Package_List'!$G$2:$G$5001,D1993))</f>
        <v/>
      </c>
      <c r="T1993" s="27">
        <f>IF(D1993="","",SUMIFS('3_Package_List'!$J$2:$J$5001,'3_Package_List'!$E$2:$E$5001,C1993,'3_Package_List'!$G$2:$G$5001,D1993))</f>
        <v/>
      </c>
      <c r="U1993" s="27">
        <f>IF(D1993="","",COUNTIFS('3_Package_List'!$E$2:$E$5001,C1993,'3_Package_List'!$G$2:$G$5001,D1993))</f>
        <v/>
      </c>
      <c r="V1993" s="27">
        <f>IF(D1993="","",IF(U1993=0,"Not listed yet",IF(AND(S1993=H1993,T1993=I1993,U1993=R1993),"OK","Mismatch")))</f>
        <v/>
      </c>
    </row>
    <row r="1994">
      <c r="A1994" s="25" t="n"/>
      <c r="B1994" s="25" t="n"/>
      <c r="C1994" s="26" t="n"/>
      <c r="D1994" s="26" t="n"/>
      <c r="E1994" s="26" t="n"/>
      <c r="F1994" s="26" t="n"/>
      <c r="G1994" s="25" t="n"/>
      <c r="H1994" s="25" t="n"/>
      <c r="I1994" s="25" t="n"/>
      <c r="J1994" s="25" t="n"/>
      <c r="K1994" s="25" t="n"/>
      <c r="L1994" s="27">
        <f>IF(D1994="","",MIN(INT(H1994/J1994),I1994))</f>
        <v/>
      </c>
      <c r="M1994" s="27">
        <f>IF(D1994="","",INT((H1994-L1994*J1994)/J1994))</f>
        <v/>
      </c>
      <c r="N1994" s="27">
        <f>IF(D1994="","",INT((I1994-L1994)/J1994))</f>
        <v/>
      </c>
      <c r="O1994" s="27">
        <f>IF(D1994="","",H1994-L1994*J1994-M1994*J1994)</f>
        <v/>
      </c>
      <c r="P1994" s="27">
        <f>IF(D1994="","",I1994-L1994-N1994*J1994)</f>
        <v/>
      </c>
      <c r="Q1994" s="27">
        <f>IF(D1994="","",IF(AND(O1994&gt;0,P1994&gt;0),IF(O1994+P1994&lt;=J1994,1,2),IF(O1994+P1994&gt;0,1,0)))</f>
        <v/>
      </c>
      <c r="R1994" s="27">
        <f>IF(D1994="","",L1994+M1994+N1994+Q1994)</f>
        <v/>
      </c>
      <c r="S1994" s="27">
        <f>IF(D1994="","",SUMIFS('3_Package_List'!$H$2:$H$5001,'3_Package_List'!$E$2:$E$5001,C1994,'3_Package_List'!$G$2:$G$5001,D1994))</f>
        <v/>
      </c>
      <c r="T1994" s="27">
        <f>IF(D1994="","",SUMIFS('3_Package_List'!$J$2:$J$5001,'3_Package_List'!$E$2:$E$5001,C1994,'3_Package_List'!$G$2:$G$5001,D1994))</f>
        <v/>
      </c>
      <c r="U1994" s="27">
        <f>IF(D1994="","",COUNTIFS('3_Package_List'!$E$2:$E$5001,C1994,'3_Package_List'!$G$2:$G$5001,D1994))</f>
        <v/>
      </c>
      <c r="V1994" s="27">
        <f>IF(D1994="","",IF(U1994=0,"Not listed yet",IF(AND(S1994=H1994,T1994=I1994,U1994=R1994),"OK","Mismatch")))</f>
        <v/>
      </c>
    </row>
    <row r="1995">
      <c r="A1995" s="25" t="n"/>
      <c r="B1995" s="25" t="n"/>
      <c r="C1995" s="26" t="n"/>
      <c r="D1995" s="26" t="n"/>
      <c r="E1995" s="26" t="n"/>
      <c r="F1995" s="26" t="n"/>
      <c r="G1995" s="25" t="n"/>
      <c r="H1995" s="25" t="n"/>
      <c r="I1995" s="25" t="n"/>
      <c r="J1995" s="25" t="n"/>
      <c r="K1995" s="25" t="n"/>
      <c r="L1995" s="27">
        <f>IF(D1995="","",MIN(INT(H1995/J1995),I1995))</f>
        <v/>
      </c>
      <c r="M1995" s="27">
        <f>IF(D1995="","",INT((H1995-L1995*J1995)/J1995))</f>
        <v/>
      </c>
      <c r="N1995" s="27">
        <f>IF(D1995="","",INT((I1995-L1995)/J1995))</f>
        <v/>
      </c>
      <c r="O1995" s="27">
        <f>IF(D1995="","",H1995-L1995*J1995-M1995*J1995)</f>
        <v/>
      </c>
      <c r="P1995" s="27">
        <f>IF(D1995="","",I1995-L1995-N1995*J1995)</f>
        <v/>
      </c>
      <c r="Q1995" s="27">
        <f>IF(D1995="","",IF(AND(O1995&gt;0,P1995&gt;0),IF(O1995+P1995&lt;=J1995,1,2),IF(O1995+P1995&gt;0,1,0)))</f>
        <v/>
      </c>
      <c r="R1995" s="27">
        <f>IF(D1995="","",L1995+M1995+N1995+Q1995)</f>
        <v/>
      </c>
      <c r="S1995" s="27">
        <f>IF(D1995="","",SUMIFS('3_Package_List'!$H$2:$H$5001,'3_Package_List'!$E$2:$E$5001,C1995,'3_Package_List'!$G$2:$G$5001,D1995))</f>
        <v/>
      </c>
      <c r="T1995" s="27">
        <f>IF(D1995="","",SUMIFS('3_Package_List'!$J$2:$J$5001,'3_Package_List'!$E$2:$E$5001,C1995,'3_Package_List'!$G$2:$G$5001,D1995))</f>
        <v/>
      </c>
      <c r="U1995" s="27">
        <f>IF(D1995="","",COUNTIFS('3_Package_List'!$E$2:$E$5001,C1995,'3_Package_List'!$G$2:$G$5001,D1995))</f>
        <v/>
      </c>
      <c r="V1995" s="27">
        <f>IF(D1995="","",IF(U1995=0,"Not listed yet",IF(AND(S1995=H1995,T1995=I1995,U1995=R1995),"OK","Mismatch")))</f>
        <v/>
      </c>
    </row>
    <row r="1996">
      <c r="A1996" s="25" t="n"/>
      <c r="B1996" s="25" t="n"/>
      <c r="C1996" s="26" t="n"/>
      <c r="D1996" s="26" t="n"/>
      <c r="E1996" s="26" t="n"/>
      <c r="F1996" s="26" t="n"/>
      <c r="G1996" s="25" t="n"/>
      <c r="H1996" s="25" t="n"/>
      <c r="I1996" s="25" t="n"/>
      <c r="J1996" s="25" t="n"/>
      <c r="K1996" s="25" t="n"/>
      <c r="L1996" s="27">
        <f>IF(D1996="","",MIN(INT(H1996/J1996),I1996))</f>
        <v/>
      </c>
      <c r="M1996" s="27">
        <f>IF(D1996="","",INT((H1996-L1996*J1996)/J1996))</f>
        <v/>
      </c>
      <c r="N1996" s="27">
        <f>IF(D1996="","",INT((I1996-L1996)/J1996))</f>
        <v/>
      </c>
      <c r="O1996" s="27">
        <f>IF(D1996="","",H1996-L1996*J1996-M1996*J1996)</f>
        <v/>
      </c>
      <c r="P1996" s="27">
        <f>IF(D1996="","",I1996-L1996-N1996*J1996)</f>
        <v/>
      </c>
      <c r="Q1996" s="27">
        <f>IF(D1996="","",IF(AND(O1996&gt;0,P1996&gt;0),IF(O1996+P1996&lt;=J1996,1,2),IF(O1996+P1996&gt;0,1,0)))</f>
        <v/>
      </c>
      <c r="R1996" s="27">
        <f>IF(D1996="","",L1996+M1996+N1996+Q1996)</f>
        <v/>
      </c>
      <c r="S1996" s="27">
        <f>IF(D1996="","",SUMIFS('3_Package_List'!$H$2:$H$5001,'3_Package_List'!$E$2:$E$5001,C1996,'3_Package_List'!$G$2:$G$5001,D1996))</f>
        <v/>
      </c>
      <c r="T1996" s="27">
        <f>IF(D1996="","",SUMIFS('3_Package_List'!$J$2:$J$5001,'3_Package_List'!$E$2:$E$5001,C1996,'3_Package_List'!$G$2:$G$5001,D1996))</f>
        <v/>
      </c>
      <c r="U1996" s="27">
        <f>IF(D1996="","",COUNTIFS('3_Package_List'!$E$2:$E$5001,C1996,'3_Package_List'!$G$2:$G$5001,D1996))</f>
        <v/>
      </c>
      <c r="V1996" s="27">
        <f>IF(D1996="","",IF(U1996=0,"Not listed yet",IF(AND(S1996=H1996,T1996=I1996,U1996=R1996),"OK","Mismatch")))</f>
        <v/>
      </c>
    </row>
    <row r="1997">
      <c r="A1997" s="25" t="n"/>
      <c r="B1997" s="25" t="n"/>
      <c r="C1997" s="26" t="n"/>
      <c r="D1997" s="26" t="n"/>
      <c r="E1997" s="26" t="n"/>
      <c r="F1997" s="26" t="n"/>
      <c r="G1997" s="25" t="n"/>
      <c r="H1997" s="25" t="n"/>
      <c r="I1997" s="25" t="n"/>
      <c r="J1997" s="25" t="n"/>
      <c r="K1997" s="25" t="n"/>
      <c r="L1997" s="27">
        <f>IF(D1997="","",MIN(INT(H1997/J1997),I1997))</f>
        <v/>
      </c>
      <c r="M1997" s="27">
        <f>IF(D1997="","",INT((H1997-L1997*J1997)/J1997))</f>
        <v/>
      </c>
      <c r="N1997" s="27">
        <f>IF(D1997="","",INT((I1997-L1997)/J1997))</f>
        <v/>
      </c>
      <c r="O1997" s="27">
        <f>IF(D1997="","",H1997-L1997*J1997-M1997*J1997)</f>
        <v/>
      </c>
      <c r="P1997" s="27">
        <f>IF(D1997="","",I1997-L1997-N1997*J1997)</f>
        <v/>
      </c>
      <c r="Q1997" s="27">
        <f>IF(D1997="","",IF(AND(O1997&gt;0,P1997&gt;0),IF(O1997+P1997&lt;=J1997,1,2),IF(O1997+P1997&gt;0,1,0)))</f>
        <v/>
      </c>
      <c r="R1997" s="27">
        <f>IF(D1997="","",L1997+M1997+N1997+Q1997)</f>
        <v/>
      </c>
      <c r="S1997" s="27">
        <f>IF(D1997="","",SUMIFS('3_Package_List'!$H$2:$H$5001,'3_Package_List'!$E$2:$E$5001,C1997,'3_Package_List'!$G$2:$G$5001,D1997))</f>
        <v/>
      </c>
      <c r="T1997" s="27">
        <f>IF(D1997="","",SUMIFS('3_Package_List'!$J$2:$J$5001,'3_Package_List'!$E$2:$E$5001,C1997,'3_Package_List'!$G$2:$G$5001,D1997))</f>
        <v/>
      </c>
      <c r="U1997" s="27">
        <f>IF(D1997="","",COUNTIFS('3_Package_List'!$E$2:$E$5001,C1997,'3_Package_List'!$G$2:$G$5001,D1997))</f>
        <v/>
      </c>
      <c r="V1997" s="27">
        <f>IF(D1997="","",IF(U1997=0,"Not listed yet",IF(AND(S1997=H1997,T1997=I1997,U1997=R1997),"OK","Mismatch")))</f>
        <v/>
      </c>
    </row>
    <row r="1998">
      <c r="A1998" s="25" t="n"/>
      <c r="B1998" s="25" t="n"/>
      <c r="C1998" s="26" t="n"/>
      <c r="D1998" s="26" t="n"/>
      <c r="E1998" s="26" t="n"/>
      <c r="F1998" s="26" t="n"/>
      <c r="G1998" s="25" t="n"/>
      <c r="H1998" s="25" t="n"/>
      <c r="I1998" s="25" t="n"/>
      <c r="J1998" s="25" t="n"/>
      <c r="K1998" s="25" t="n"/>
      <c r="L1998" s="27">
        <f>IF(D1998="","",MIN(INT(H1998/J1998),I1998))</f>
        <v/>
      </c>
      <c r="M1998" s="27">
        <f>IF(D1998="","",INT((H1998-L1998*J1998)/J1998))</f>
        <v/>
      </c>
      <c r="N1998" s="27">
        <f>IF(D1998="","",INT((I1998-L1998)/J1998))</f>
        <v/>
      </c>
      <c r="O1998" s="27">
        <f>IF(D1998="","",H1998-L1998*J1998-M1998*J1998)</f>
        <v/>
      </c>
      <c r="P1998" s="27">
        <f>IF(D1998="","",I1998-L1998-N1998*J1998)</f>
        <v/>
      </c>
      <c r="Q1998" s="27">
        <f>IF(D1998="","",IF(AND(O1998&gt;0,P1998&gt;0),IF(O1998+P1998&lt;=J1998,1,2),IF(O1998+P1998&gt;0,1,0)))</f>
        <v/>
      </c>
      <c r="R1998" s="27">
        <f>IF(D1998="","",L1998+M1998+N1998+Q1998)</f>
        <v/>
      </c>
      <c r="S1998" s="27">
        <f>IF(D1998="","",SUMIFS('3_Package_List'!$H$2:$H$5001,'3_Package_List'!$E$2:$E$5001,C1998,'3_Package_List'!$G$2:$G$5001,D1998))</f>
        <v/>
      </c>
      <c r="T1998" s="27">
        <f>IF(D1998="","",SUMIFS('3_Package_List'!$J$2:$J$5001,'3_Package_List'!$E$2:$E$5001,C1998,'3_Package_List'!$G$2:$G$5001,D1998))</f>
        <v/>
      </c>
      <c r="U1998" s="27">
        <f>IF(D1998="","",COUNTIFS('3_Package_List'!$E$2:$E$5001,C1998,'3_Package_List'!$G$2:$G$5001,D1998))</f>
        <v/>
      </c>
      <c r="V1998" s="27">
        <f>IF(D1998="","",IF(U1998=0,"Not listed yet",IF(AND(S1998=H1998,T1998=I1998,U1998=R1998),"OK","Mismatch")))</f>
        <v/>
      </c>
    </row>
    <row r="1999">
      <c r="A1999" s="25" t="n"/>
      <c r="B1999" s="25" t="n"/>
      <c r="C1999" s="26" t="n"/>
      <c r="D1999" s="26" t="n"/>
      <c r="E1999" s="26" t="n"/>
      <c r="F1999" s="26" t="n"/>
      <c r="G1999" s="25" t="n"/>
      <c r="H1999" s="25" t="n"/>
      <c r="I1999" s="25" t="n"/>
      <c r="J1999" s="25" t="n"/>
      <c r="K1999" s="25" t="n"/>
      <c r="L1999" s="27">
        <f>IF(D1999="","",MIN(INT(H1999/J1999),I1999))</f>
        <v/>
      </c>
      <c r="M1999" s="27">
        <f>IF(D1999="","",INT((H1999-L1999*J1999)/J1999))</f>
        <v/>
      </c>
      <c r="N1999" s="27">
        <f>IF(D1999="","",INT((I1999-L1999)/J1999))</f>
        <v/>
      </c>
      <c r="O1999" s="27">
        <f>IF(D1999="","",H1999-L1999*J1999-M1999*J1999)</f>
        <v/>
      </c>
      <c r="P1999" s="27">
        <f>IF(D1999="","",I1999-L1999-N1999*J1999)</f>
        <v/>
      </c>
      <c r="Q1999" s="27">
        <f>IF(D1999="","",IF(AND(O1999&gt;0,P1999&gt;0),IF(O1999+P1999&lt;=J1999,1,2),IF(O1999+P1999&gt;0,1,0)))</f>
        <v/>
      </c>
      <c r="R1999" s="27">
        <f>IF(D1999="","",L1999+M1999+N1999+Q1999)</f>
        <v/>
      </c>
      <c r="S1999" s="27">
        <f>IF(D1999="","",SUMIFS('3_Package_List'!$H$2:$H$5001,'3_Package_List'!$E$2:$E$5001,C1999,'3_Package_List'!$G$2:$G$5001,D1999))</f>
        <v/>
      </c>
      <c r="T1999" s="27">
        <f>IF(D1999="","",SUMIFS('3_Package_List'!$J$2:$J$5001,'3_Package_List'!$E$2:$E$5001,C1999,'3_Package_List'!$G$2:$G$5001,D1999))</f>
        <v/>
      </c>
      <c r="U1999" s="27">
        <f>IF(D1999="","",COUNTIFS('3_Package_List'!$E$2:$E$5001,C1999,'3_Package_List'!$G$2:$G$5001,D1999))</f>
        <v/>
      </c>
      <c r="V1999" s="27">
        <f>IF(D1999="","",IF(U1999=0,"Not listed yet",IF(AND(S1999=H1999,T1999=I1999,U1999=R1999),"OK","Mismatch")))</f>
        <v/>
      </c>
    </row>
    <row r="2000">
      <c r="A2000" s="25" t="n"/>
      <c r="B2000" s="25" t="n"/>
      <c r="C2000" s="26" t="n"/>
      <c r="D2000" s="26" t="n"/>
      <c r="E2000" s="26" t="n"/>
      <c r="F2000" s="26" t="n"/>
      <c r="G2000" s="25" t="n"/>
      <c r="H2000" s="25" t="n"/>
      <c r="I2000" s="25" t="n"/>
      <c r="J2000" s="25" t="n"/>
      <c r="K2000" s="25" t="n"/>
      <c r="L2000" s="27">
        <f>IF(D2000="","",MIN(INT(H2000/J2000),I2000))</f>
        <v/>
      </c>
      <c r="M2000" s="27">
        <f>IF(D2000="","",INT((H2000-L2000*J2000)/J2000))</f>
        <v/>
      </c>
      <c r="N2000" s="27">
        <f>IF(D2000="","",INT((I2000-L2000)/J2000))</f>
        <v/>
      </c>
      <c r="O2000" s="27">
        <f>IF(D2000="","",H2000-L2000*J2000-M2000*J2000)</f>
        <v/>
      </c>
      <c r="P2000" s="27">
        <f>IF(D2000="","",I2000-L2000-N2000*J2000)</f>
        <v/>
      </c>
      <c r="Q2000" s="27">
        <f>IF(D2000="","",IF(AND(O2000&gt;0,P2000&gt;0),IF(O2000+P2000&lt;=J2000,1,2),IF(O2000+P2000&gt;0,1,0)))</f>
        <v/>
      </c>
      <c r="R2000" s="27">
        <f>IF(D2000="","",L2000+M2000+N2000+Q2000)</f>
        <v/>
      </c>
      <c r="S2000" s="27">
        <f>IF(D2000="","",SUMIFS('3_Package_List'!$H$2:$H$5001,'3_Package_List'!$E$2:$E$5001,C2000,'3_Package_List'!$G$2:$G$5001,D2000))</f>
        <v/>
      </c>
      <c r="T2000" s="27">
        <f>IF(D2000="","",SUMIFS('3_Package_List'!$J$2:$J$5001,'3_Package_List'!$E$2:$E$5001,C2000,'3_Package_List'!$G$2:$G$5001,D2000))</f>
        <v/>
      </c>
      <c r="U2000" s="27">
        <f>IF(D2000="","",COUNTIFS('3_Package_List'!$E$2:$E$5001,C2000,'3_Package_List'!$G$2:$G$5001,D2000))</f>
        <v/>
      </c>
      <c r="V2000" s="27">
        <f>IF(D2000="","",IF(U2000=0,"Not listed yet",IF(AND(S2000=H2000,T2000=I2000,U2000=R2000),"OK","Mismatch")))</f>
        <v/>
      </c>
    </row>
    <row r="2001">
      <c r="A2001" s="25" t="n"/>
      <c r="B2001" s="25" t="n"/>
      <c r="C2001" s="26" t="n"/>
      <c r="D2001" s="26" t="n"/>
      <c r="E2001" s="26" t="n"/>
      <c r="F2001" s="26" t="n"/>
      <c r="G2001" s="25" t="n"/>
      <c r="H2001" s="25" t="n"/>
      <c r="I2001" s="25" t="n"/>
      <c r="J2001" s="25" t="n"/>
      <c r="K2001" s="25" t="n"/>
      <c r="L2001" s="27">
        <f>IF(D2001="","",MIN(INT(H2001/J2001),I2001))</f>
        <v/>
      </c>
      <c r="M2001" s="27">
        <f>IF(D2001="","",INT((H2001-L2001*J2001)/J2001))</f>
        <v/>
      </c>
      <c r="N2001" s="27">
        <f>IF(D2001="","",INT((I2001-L2001)/J2001))</f>
        <v/>
      </c>
      <c r="O2001" s="27">
        <f>IF(D2001="","",H2001-L2001*J2001-M2001*J2001)</f>
        <v/>
      </c>
      <c r="P2001" s="27">
        <f>IF(D2001="","",I2001-L2001-N2001*J2001)</f>
        <v/>
      </c>
      <c r="Q2001" s="27">
        <f>IF(D2001="","",IF(AND(O2001&gt;0,P2001&gt;0),IF(O2001+P2001&lt;=J2001,1,2),IF(O2001+P2001&gt;0,1,0)))</f>
        <v/>
      </c>
      <c r="R2001" s="27">
        <f>IF(D2001="","",L2001+M2001+N2001+Q2001)</f>
        <v/>
      </c>
      <c r="S2001" s="27">
        <f>IF(D2001="","",SUMIFS('3_Package_List'!$H$2:$H$5001,'3_Package_List'!$E$2:$E$5001,C2001,'3_Package_List'!$G$2:$G$5001,D2001))</f>
        <v/>
      </c>
      <c r="T2001" s="27">
        <f>IF(D2001="","",SUMIFS('3_Package_List'!$J$2:$J$5001,'3_Package_List'!$E$2:$E$5001,C2001,'3_Package_List'!$G$2:$G$5001,D2001))</f>
        <v/>
      </c>
      <c r="U2001" s="27">
        <f>IF(D2001="","",COUNTIFS('3_Package_List'!$E$2:$E$5001,C2001,'3_Package_List'!$G$2:$G$5001,D2001))</f>
        <v/>
      </c>
      <c r="V2001" s="27">
        <f>IF(D2001="","",IF(U2001=0,"Not listed yet",IF(AND(S2001=H2001,T2001=I2001,U2001=R2001),"OK","Mismatch")))</f>
        <v/>
      </c>
    </row>
    <row r="2002">
      <c r="A2002" s="25" t="n"/>
      <c r="B2002" s="25" t="n"/>
      <c r="C2002" s="26" t="n"/>
      <c r="D2002" s="26" t="n"/>
      <c r="E2002" s="26" t="n"/>
      <c r="F2002" s="26" t="n"/>
      <c r="G2002" s="25" t="n"/>
      <c r="H2002" s="25" t="n"/>
      <c r="I2002" s="25" t="n"/>
      <c r="J2002" s="25" t="n"/>
      <c r="K2002" s="25" t="n"/>
      <c r="L2002" s="27">
        <f>IF(D2002="","",MIN(INT(H2002/J2002),I2002))</f>
        <v/>
      </c>
      <c r="M2002" s="27">
        <f>IF(D2002="","",INT((H2002-L2002*J2002)/J2002))</f>
        <v/>
      </c>
      <c r="N2002" s="27">
        <f>IF(D2002="","",INT((I2002-L2002)/J2002))</f>
        <v/>
      </c>
      <c r="O2002" s="27">
        <f>IF(D2002="","",H2002-L2002*J2002-M2002*J2002)</f>
        <v/>
      </c>
      <c r="P2002" s="27">
        <f>IF(D2002="","",I2002-L2002-N2002*J2002)</f>
        <v/>
      </c>
      <c r="Q2002" s="27">
        <f>IF(D2002="","",IF(AND(O2002&gt;0,P2002&gt;0),IF(O2002+P2002&lt;=J2002,1,2),IF(O2002+P2002&gt;0,1,0)))</f>
        <v/>
      </c>
      <c r="R2002" s="27">
        <f>IF(D2002="","",L2002+M2002+N2002+Q2002)</f>
        <v/>
      </c>
      <c r="S2002" s="27">
        <f>IF(D2002="","",SUMIFS('3_Package_List'!$H$2:$H$5001,'3_Package_List'!$E$2:$E$5001,C2002,'3_Package_List'!$G$2:$G$5001,D2002))</f>
        <v/>
      </c>
      <c r="T2002" s="27">
        <f>IF(D2002="","",SUMIFS('3_Package_List'!$J$2:$J$5001,'3_Package_List'!$E$2:$E$5001,C2002,'3_Package_List'!$G$2:$G$5001,D2002))</f>
        <v/>
      </c>
      <c r="U2002" s="27">
        <f>IF(D2002="","",COUNTIFS('3_Package_List'!$E$2:$E$5001,C2002,'3_Package_List'!$G$2:$G$5001,D2002))</f>
        <v/>
      </c>
      <c r="V2002" s="27">
        <f>IF(D2002="","",IF(U2002=0,"Not listed yet",IF(AND(S2002=H2002,T2002=I2002,U2002=R2002),"OK","Mismatch")))</f>
        <v/>
      </c>
    </row>
    <row r="2003">
      <c r="A2003" s="25" t="n"/>
      <c r="B2003" s="25" t="n"/>
      <c r="C2003" s="26" t="n"/>
      <c r="D2003" s="26" t="n"/>
      <c r="E2003" s="26" t="n"/>
      <c r="F2003" s="26" t="n"/>
      <c r="G2003" s="25" t="n"/>
      <c r="H2003" s="25" t="n"/>
      <c r="I2003" s="25" t="n"/>
      <c r="J2003" s="25" t="n"/>
      <c r="K2003" s="25" t="n"/>
      <c r="L2003" s="27">
        <f>IF(D2003="","",MIN(INT(H2003/J2003),I2003))</f>
        <v/>
      </c>
      <c r="M2003" s="27">
        <f>IF(D2003="","",INT((H2003-L2003*J2003)/J2003))</f>
        <v/>
      </c>
      <c r="N2003" s="27">
        <f>IF(D2003="","",INT((I2003-L2003)/J2003))</f>
        <v/>
      </c>
      <c r="O2003" s="27">
        <f>IF(D2003="","",H2003-L2003*J2003-M2003*J2003)</f>
        <v/>
      </c>
      <c r="P2003" s="27">
        <f>IF(D2003="","",I2003-L2003-N2003*J2003)</f>
        <v/>
      </c>
      <c r="Q2003" s="27">
        <f>IF(D2003="","",IF(AND(O2003&gt;0,P2003&gt;0),IF(O2003+P2003&lt;=J2003,1,2),IF(O2003+P2003&gt;0,1,0)))</f>
        <v/>
      </c>
      <c r="R2003" s="27">
        <f>IF(D2003="","",L2003+M2003+N2003+Q2003)</f>
        <v/>
      </c>
      <c r="S2003" s="27">
        <f>IF(D2003="","",SUMIFS('3_Package_List'!$H$2:$H$5001,'3_Package_List'!$E$2:$E$5001,C2003,'3_Package_List'!$G$2:$G$5001,D2003))</f>
        <v/>
      </c>
      <c r="T2003" s="27">
        <f>IF(D2003="","",SUMIFS('3_Package_List'!$J$2:$J$5001,'3_Package_List'!$E$2:$E$5001,C2003,'3_Package_List'!$G$2:$G$5001,D2003))</f>
        <v/>
      </c>
      <c r="U2003" s="27">
        <f>IF(D2003="","",COUNTIFS('3_Package_List'!$E$2:$E$5001,C2003,'3_Package_List'!$G$2:$G$5001,D2003))</f>
        <v/>
      </c>
      <c r="V2003" s="27">
        <f>IF(D2003="","",IF(U2003=0,"Not listed yet",IF(AND(S2003=H2003,T2003=I2003,U2003=R2003),"OK","Mismatch")))</f>
        <v/>
      </c>
    </row>
    <row r="2004">
      <c r="A2004" s="25" t="n"/>
      <c r="B2004" s="25" t="n"/>
      <c r="C2004" s="26" t="n"/>
      <c r="D2004" s="26" t="n"/>
      <c r="E2004" s="26" t="n"/>
      <c r="F2004" s="26" t="n"/>
      <c r="G2004" s="25" t="n"/>
      <c r="H2004" s="25" t="n"/>
      <c r="I2004" s="25" t="n"/>
      <c r="J2004" s="25" t="n"/>
      <c r="K2004" s="25" t="n"/>
      <c r="L2004" s="27">
        <f>IF(D2004="","",MIN(INT(H2004/J2004),I2004))</f>
        <v/>
      </c>
      <c r="M2004" s="27">
        <f>IF(D2004="","",INT((H2004-L2004*J2004)/J2004))</f>
        <v/>
      </c>
      <c r="N2004" s="27">
        <f>IF(D2004="","",INT((I2004-L2004)/J2004))</f>
        <v/>
      </c>
      <c r="O2004" s="27">
        <f>IF(D2004="","",H2004-L2004*J2004-M2004*J2004)</f>
        <v/>
      </c>
      <c r="P2004" s="27">
        <f>IF(D2004="","",I2004-L2004-N2004*J2004)</f>
        <v/>
      </c>
      <c r="Q2004" s="27">
        <f>IF(D2004="","",IF(AND(O2004&gt;0,P2004&gt;0),IF(O2004+P2004&lt;=J2004,1,2),IF(O2004+P2004&gt;0,1,0)))</f>
        <v/>
      </c>
      <c r="R2004" s="27">
        <f>IF(D2004="","",L2004+M2004+N2004+Q2004)</f>
        <v/>
      </c>
      <c r="S2004" s="27">
        <f>IF(D2004="","",SUMIFS('3_Package_List'!$H$2:$H$5001,'3_Package_List'!$E$2:$E$5001,C2004,'3_Package_List'!$G$2:$G$5001,D2004))</f>
        <v/>
      </c>
      <c r="T2004" s="27">
        <f>IF(D2004="","",SUMIFS('3_Package_List'!$J$2:$J$5001,'3_Package_List'!$E$2:$E$5001,C2004,'3_Package_List'!$G$2:$G$5001,D2004))</f>
        <v/>
      </c>
      <c r="U2004" s="27">
        <f>IF(D2004="","",COUNTIFS('3_Package_List'!$E$2:$E$5001,C2004,'3_Package_List'!$G$2:$G$5001,D2004))</f>
        <v/>
      </c>
      <c r="V2004" s="27">
        <f>IF(D2004="","",IF(U2004=0,"Not listed yet",IF(AND(S2004=H2004,T2004=I2004,U2004=R2004),"OK","Mismatch")))</f>
        <v/>
      </c>
    </row>
    <row r="2005">
      <c r="A2005" s="25" t="n"/>
      <c r="B2005" s="25" t="n"/>
      <c r="C2005" s="26" t="n"/>
      <c r="D2005" s="26" t="n"/>
      <c r="E2005" s="26" t="n"/>
      <c r="F2005" s="26" t="n"/>
      <c r="G2005" s="25" t="n"/>
      <c r="H2005" s="25" t="n"/>
      <c r="I2005" s="25" t="n"/>
      <c r="J2005" s="25" t="n"/>
      <c r="K2005" s="25" t="n"/>
      <c r="L2005" s="27">
        <f>IF(D2005="","",MIN(INT(H2005/J2005),I2005))</f>
        <v/>
      </c>
      <c r="M2005" s="27">
        <f>IF(D2005="","",INT((H2005-L2005*J2005)/J2005))</f>
        <v/>
      </c>
      <c r="N2005" s="27">
        <f>IF(D2005="","",INT((I2005-L2005)/J2005))</f>
        <v/>
      </c>
      <c r="O2005" s="27">
        <f>IF(D2005="","",H2005-L2005*J2005-M2005*J2005)</f>
        <v/>
      </c>
      <c r="P2005" s="27">
        <f>IF(D2005="","",I2005-L2005-N2005*J2005)</f>
        <v/>
      </c>
      <c r="Q2005" s="27">
        <f>IF(D2005="","",IF(AND(O2005&gt;0,P2005&gt;0),IF(O2005+P2005&lt;=J2005,1,2),IF(O2005+P2005&gt;0,1,0)))</f>
        <v/>
      </c>
      <c r="R2005" s="27">
        <f>IF(D2005="","",L2005+M2005+N2005+Q2005)</f>
        <v/>
      </c>
      <c r="S2005" s="27">
        <f>IF(D2005="","",SUMIFS('3_Package_List'!$H$2:$H$5001,'3_Package_List'!$E$2:$E$5001,C2005,'3_Package_List'!$G$2:$G$5001,D2005))</f>
        <v/>
      </c>
      <c r="T2005" s="27">
        <f>IF(D2005="","",SUMIFS('3_Package_List'!$J$2:$J$5001,'3_Package_List'!$E$2:$E$5001,C2005,'3_Package_List'!$G$2:$G$5001,D2005))</f>
        <v/>
      </c>
      <c r="U2005" s="27">
        <f>IF(D2005="","",COUNTIFS('3_Package_List'!$E$2:$E$5001,C2005,'3_Package_List'!$G$2:$G$5001,D2005))</f>
        <v/>
      </c>
      <c r="V2005" s="27">
        <f>IF(D2005="","",IF(U2005=0,"Not listed yet",IF(AND(S2005=H2005,T2005=I2005,U2005=R2005),"OK","Mismatch")))</f>
        <v/>
      </c>
    </row>
    <row r="2006">
      <c r="A2006" s="25" t="n"/>
      <c r="B2006" s="25" t="n"/>
      <c r="C2006" s="26" t="n"/>
      <c r="D2006" s="26" t="n"/>
      <c r="E2006" s="26" t="n"/>
      <c r="F2006" s="26" t="n"/>
      <c r="G2006" s="25" t="n"/>
      <c r="H2006" s="25" t="n"/>
      <c r="I2006" s="25" t="n"/>
      <c r="J2006" s="25" t="n"/>
      <c r="K2006" s="25" t="n"/>
      <c r="L2006" s="27">
        <f>IF(D2006="","",MIN(INT(H2006/J2006),I2006))</f>
        <v/>
      </c>
      <c r="M2006" s="27">
        <f>IF(D2006="","",INT((H2006-L2006*J2006)/J2006))</f>
        <v/>
      </c>
      <c r="N2006" s="27">
        <f>IF(D2006="","",INT((I2006-L2006)/J2006))</f>
        <v/>
      </c>
      <c r="O2006" s="27">
        <f>IF(D2006="","",H2006-L2006*J2006-M2006*J2006)</f>
        <v/>
      </c>
      <c r="P2006" s="27">
        <f>IF(D2006="","",I2006-L2006-N2006*J2006)</f>
        <v/>
      </c>
      <c r="Q2006" s="27">
        <f>IF(D2006="","",IF(AND(O2006&gt;0,P2006&gt;0),IF(O2006+P2006&lt;=J2006,1,2),IF(O2006+P2006&gt;0,1,0)))</f>
        <v/>
      </c>
      <c r="R2006" s="27">
        <f>IF(D2006="","",L2006+M2006+N2006+Q2006)</f>
        <v/>
      </c>
      <c r="S2006" s="27">
        <f>IF(D2006="","",SUMIFS('3_Package_List'!$H$2:$H$5001,'3_Package_List'!$E$2:$E$5001,C2006,'3_Package_List'!$G$2:$G$5001,D2006))</f>
        <v/>
      </c>
      <c r="T2006" s="27">
        <f>IF(D2006="","",SUMIFS('3_Package_List'!$J$2:$J$5001,'3_Package_List'!$E$2:$E$5001,C2006,'3_Package_List'!$G$2:$G$5001,D2006))</f>
        <v/>
      </c>
      <c r="U2006" s="27">
        <f>IF(D2006="","",COUNTIFS('3_Package_List'!$E$2:$E$5001,C2006,'3_Package_List'!$G$2:$G$5001,D2006))</f>
        <v/>
      </c>
      <c r="V2006" s="27">
        <f>IF(D2006="","",IF(U2006=0,"Not listed yet",IF(AND(S2006=H2006,T2006=I2006,U2006=R2006),"OK","Mismatch")))</f>
        <v/>
      </c>
    </row>
    <row r="2007">
      <c r="A2007" s="25" t="n"/>
      <c r="B2007" s="25" t="n"/>
      <c r="C2007" s="26" t="n"/>
      <c r="D2007" s="26" t="n"/>
      <c r="E2007" s="26" t="n"/>
      <c r="F2007" s="26" t="n"/>
      <c r="G2007" s="25" t="n"/>
      <c r="H2007" s="25" t="n"/>
      <c r="I2007" s="25" t="n"/>
      <c r="J2007" s="25" t="n"/>
      <c r="K2007" s="25" t="n"/>
      <c r="L2007" s="27">
        <f>IF(D2007="","",MIN(INT(H2007/J2007),I2007))</f>
        <v/>
      </c>
      <c r="M2007" s="27">
        <f>IF(D2007="","",INT((H2007-L2007*J2007)/J2007))</f>
        <v/>
      </c>
      <c r="N2007" s="27">
        <f>IF(D2007="","",INT((I2007-L2007)/J2007))</f>
        <v/>
      </c>
      <c r="O2007" s="27">
        <f>IF(D2007="","",H2007-L2007*J2007-M2007*J2007)</f>
        <v/>
      </c>
      <c r="P2007" s="27">
        <f>IF(D2007="","",I2007-L2007-N2007*J2007)</f>
        <v/>
      </c>
      <c r="Q2007" s="27">
        <f>IF(D2007="","",IF(AND(O2007&gt;0,P2007&gt;0),IF(O2007+P2007&lt;=J2007,1,2),IF(O2007+P2007&gt;0,1,0)))</f>
        <v/>
      </c>
      <c r="R2007" s="27">
        <f>IF(D2007="","",L2007+M2007+N2007+Q2007)</f>
        <v/>
      </c>
      <c r="S2007" s="27">
        <f>IF(D2007="","",SUMIFS('3_Package_List'!$H$2:$H$5001,'3_Package_List'!$E$2:$E$5001,C2007,'3_Package_List'!$G$2:$G$5001,D2007))</f>
        <v/>
      </c>
      <c r="T2007" s="27">
        <f>IF(D2007="","",SUMIFS('3_Package_List'!$J$2:$J$5001,'3_Package_List'!$E$2:$E$5001,C2007,'3_Package_List'!$G$2:$G$5001,D2007))</f>
        <v/>
      </c>
      <c r="U2007" s="27">
        <f>IF(D2007="","",COUNTIFS('3_Package_List'!$E$2:$E$5001,C2007,'3_Package_List'!$G$2:$G$5001,D2007))</f>
        <v/>
      </c>
      <c r="V2007" s="27">
        <f>IF(D2007="","",IF(U2007=0,"Not listed yet",IF(AND(S2007=H2007,T2007=I2007,U2007=R2007),"OK","Mismatch")))</f>
        <v/>
      </c>
    </row>
    <row r="2008">
      <c r="A2008" s="25" t="n"/>
      <c r="B2008" s="25" t="n"/>
      <c r="C2008" s="26" t="n"/>
      <c r="D2008" s="26" t="n"/>
      <c r="E2008" s="26" t="n"/>
      <c r="F2008" s="26" t="n"/>
      <c r="G2008" s="25" t="n"/>
      <c r="H2008" s="25" t="n"/>
      <c r="I2008" s="25" t="n"/>
      <c r="J2008" s="25" t="n"/>
      <c r="K2008" s="25" t="n"/>
      <c r="L2008" s="27">
        <f>IF(D2008="","",MIN(INT(H2008/J2008),I2008))</f>
        <v/>
      </c>
      <c r="M2008" s="27">
        <f>IF(D2008="","",INT((H2008-L2008*J2008)/J2008))</f>
        <v/>
      </c>
      <c r="N2008" s="27">
        <f>IF(D2008="","",INT((I2008-L2008)/J2008))</f>
        <v/>
      </c>
      <c r="O2008" s="27">
        <f>IF(D2008="","",H2008-L2008*J2008-M2008*J2008)</f>
        <v/>
      </c>
      <c r="P2008" s="27">
        <f>IF(D2008="","",I2008-L2008-N2008*J2008)</f>
        <v/>
      </c>
      <c r="Q2008" s="27">
        <f>IF(D2008="","",IF(AND(O2008&gt;0,P2008&gt;0),IF(O2008+P2008&lt;=J2008,1,2),IF(O2008+P2008&gt;0,1,0)))</f>
        <v/>
      </c>
      <c r="R2008" s="27">
        <f>IF(D2008="","",L2008+M2008+N2008+Q2008)</f>
        <v/>
      </c>
      <c r="S2008" s="27">
        <f>IF(D2008="","",SUMIFS('3_Package_List'!$H$2:$H$5001,'3_Package_List'!$E$2:$E$5001,C2008,'3_Package_List'!$G$2:$G$5001,D2008))</f>
        <v/>
      </c>
      <c r="T2008" s="27">
        <f>IF(D2008="","",SUMIFS('3_Package_List'!$J$2:$J$5001,'3_Package_List'!$E$2:$E$5001,C2008,'3_Package_List'!$G$2:$G$5001,D2008))</f>
        <v/>
      </c>
      <c r="U2008" s="27">
        <f>IF(D2008="","",COUNTIFS('3_Package_List'!$E$2:$E$5001,C2008,'3_Package_List'!$G$2:$G$5001,D2008))</f>
        <v/>
      </c>
      <c r="V2008" s="27">
        <f>IF(D2008="","",IF(U2008=0,"Not listed yet",IF(AND(S2008=H2008,T2008=I2008,U2008=R2008),"OK","Mismatch")))</f>
        <v/>
      </c>
    </row>
    <row r="2009">
      <c r="A2009" s="25" t="n"/>
      <c r="B2009" s="25" t="n"/>
      <c r="C2009" s="26" t="n"/>
      <c r="D2009" s="26" t="n"/>
      <c r="E2009" s="26" t="n"/>
      <c r="F2009" s="26" t="n"/>
      <c r="G2009" s="25" t="n"/>
      <c r="H2009" s="25" t="n"/>
      <c r="I2009" s="25" t="n"/>
      <c r="J2009" s="25" t="n"/>
      <c r="K2009" s="25" t="n"/>
      <c r="L2009" s="27">
        <f>IF(D2009="","",MIN(INT(H2009/J2009),I2009))</f>
        <v/>
      </c>
      <c r="M2009" s="27">
        <f>IF(D2009="","",INT((H2009-L2009*J2009)/J2009))</f>
        <v/>
      </c>
      <c r="N2009" s="27">
        <f>IF(D2009="","",INT((I2009-L2009)/J2009))</f>
        <v/>
      </c>
      <c r="O2009" s="27">
        <f>IF(D2009="","",H2009-L2009*J2009-M2009*J2009)</f>
        <v/>
      </c>
      <c r="P2009" s="27">
        <f>IF(D2009="","",I2009-L2009-N2009*J2009)</f>
        <v/>
      </c>
      <c r="Q2009" s="27">
        <f>IF(D2009="","",IF(AND(O2009&gt;0,P2009&gt;0),IF(O2009+P2009&lt;=J2009,1,2),IF(O2009+P2009&gt;0,1,0)))</f>
        <v/>
      </c>
      <c r="R2009" s="27">
        <f>IF(D2009="","",L2009+M2009+N2009+Q2009)</f>
        <v/>
      </c>
      <c r="S2009" s="27">
        <f>IF(D2009="","",SUMIFS('3_Package_List'!$H$2:$H$5001,'3_Package_List'!$E$2:$E$5001,C2009,'3_Package_List'!$G$2:$G$5001,D2009))</f>
        <v/>
      </c>
      <c r="T2009" s="27">
        <f>IF(D2009="","",SUMIFS('3_Package_List'!$J$2:$J$5001,'3_Package_List'!$E$2:$E$5001,C2009,'3_Package_List'!$G$2:$G$5001,D2009))</f>
        <v/>
      </c>
      <c r="U2009" s="27">
        <f>IF(D2009="","",COUNTIFS('3_Package_List'!$E$2:$E$5001,C2009,'3_Package_List'!$G$2:$G$5001,D2009))</f>
        <v/>
      </c>
      <c r="V2009" s="27">
        <f>IF(D2009="","",IF(U2009=0,"Not listed yet",IF(AND(S2009=H2009,T2009=I2009,U2009=R2009),"OK","Mismatch")))</f>
        <v/>
      </c>
    </row>
    <row r="2010">
      <c r="A2010" s="25" t="n"/>
      <c r="B2010" s="25" t="n"/>
      <c r="C2010" s="26" t="n"/>
      <c r="D2010" s="26" t="n"/>
      <c r="E2010" s="26" t="n"/>
      <c r="F2010" s="26" t="n"/>
      <c r="G2010" s="25" t="n"/>
      <c r="H2010" s="25" t="n"/>
      <c r="I2010" s="25" t="n"/>
      <c r="J2010" s="25" t="n"/>
      <c r="K2010" s="25" t="n"/>
      <c r="L2010" s="27">
        <f>IF(D2010="","",MIN(INT(H2010/J2010),I2010))</f>
        <v/>
      </c>
      <c r="M2010" s="27">
        <f>IF(D2010="","",INT((H2010-L2010*J2010)/J2010))</f>
        <v/>
      </c>
      <c r="N2010" s="27">
        <f>IF(D2010="","",INT((I2010-L2010)/J2010))</f>
        <v/>
      </c>
      <c r="O2010" s="27">
        <f>IF(D2010="","",H2010-L2010*J2010-M2010*J2010)</f>
        <v/>
      </c>
      <c r="P2010" s="27">
        <f>IF(D2010="","",I2010-L2010-N2010*J2010)</f>
        <v/>
      </c>
      <c r="Q2010" s="27">
        <f>IF(D2010="","",IF(AND(O2010&gt;0,P2010&gt;0),IF(O2010+P2010&lt;=J2010,1,2),IF(O2010+P2010&gt;0,1,0)))</f>
        <v/>
      </c>
      <c r="R2010" s="27">
        <f>IF(D2010="","",L2010+M2010+N2010+Q2010)</f>
        <v/>
      </c>
      <c r="S2010" s="27">
        <f>IF(D2010="","",SUMIFS('3_Package_List'!$H$2:$H$5001,'3_Package_List'!$E$2:$E$5001,C2010,'3_Package_List'!$G$2:$G$5001,D2010))</f>
        <v/>
      </c>
      <c r="T2010" s="27">
        <f>IF(D2010="","",SUMIFS('3_Package_List'!$J$2:$J$5001,'3_Package_List'!$E$2:$E$5001,C2010,'3_Package_List'!$G$2:$G$5001,D2010))</f>
        <v/>
      </c>
      <c r="U2010" s="27">
        <f>IF(D2010="","",COUNTIFS('3_Package_List'!$E$2:$E$5001,C2010,'3_Package_List'!$G$2:$G$5001,D2010))</f>
        <v/>
      </c>
      <c r="V2010" s="27">
        <f>IF(D2010="","",IF(U2010=0,"Not listed yet",IF(AND(S2010=H2010,T2010=I2010,U2010=R2010),"OK","Mismatch")))</f>
        <v/>
      </c>
    </row>
    <row r="2011">
      <c r="A2011" s="25" t="n"/>
      <c r="B2011" s="25" t="n"/>
      <c r="C2011" s="26" t="n"/>
      <c r="D2011" s="26" t="n"/>
      <c r="E2011" s="26" t="n"/>
      <c r="F2011" s="26" t="n"/>
      <c r="G2011" s="25" t="n"/>
      <c r="H2011" s="25" t="n"/>
      <c r="I2011" s="25" t="n"/>
      <c r="J2011" s="25" t="n"/>
      <c r="K2011" s="25" t="n"/>
      <c r="L2011" s="27">
        <f>IF(D2011="","",MIN(INT(H2011/J2011),I2011))</f>
        <v/>
      </c>
      <c r="M2011" s="27">
        <f>IF(D2011="","",INT((H2011-L2011*J2011)/J2011))</f>
        <v/>
      </c>
      <c r="N2011" s="27">
        <f>IF(D2011="","",INT((I2011-L2011)/J2011))</f>
        <v/>
      </c>
      <c r="O2011" s="27">
        <f>IF(D2011="","",H2011-L2011*J2011-M2011*J2011)</f>
        <v/>
      </c>
      <c r="P2011" s="27">
        <f>IF(D2011="","",I2011-L2011-N2011*J2011)</f>
        <v/>
      </c>
      <c r="Q2011" s="27">
        <f>IF(D2011="","",IF(AND(O2011&gt;0,P2011&gt;0),IF(O2011+P2011&lt;=J2011,1,2),IF(O2011+P2011&gt;0,1,0)))</f>
        <v/>
      </c>
      <c r="R2011" s="27">
        <f>IF(D2011="","",L2011+M2011+N2011+Q2011)</f>
        <v/>
      </c>
      <c r="S2011" s="27">
        <f>IF(D2011="","",SUMIFS('3_Package_List'!$H$2:$H$5001,'3_Package_List'!$E$2:$E$5001,C2011,'3_Package_List'!$G$2:$G$5001,D2011))</f>
        <v/>
      </c>
      <c r="T2011" s="27">
        <f>IF(D2011="","",SUMIFS('3_Package_List'!$J$2:$J$5001,'3_Package_List'!$E$2:$E$5001,C2011,'3_Package_List'!$G$2:$G$5001,D2011))</f>
        <v/>
      </c>
      <c r="U2011" s="27">
        <f>IF(D2011="","",COUNTIFS('3_Package_List'!$E$2:$E$5001,C2011,'3_Package_List'!$G$2:$G$5001,D2011))</f>
        <v/>
      </c>
      <c r="V2011" s="27">
        <f>IF(D2011="","",IF(U2011=0,"Not listed yet",IF(AND(S2011=H2011,T2011=I2011,U2011=R2011),"OK","Mismatch")))</f>
        <v/>
      </c>
    </row>
    <row r="2012">
      <c r="A2012" s="25" t="n"/>
      <c r="B2012" s="25" t="n"/>
      <c r="C2012" s="26" t="n"/>
      <c r="D2012" s="26" t="n"/>
      <c r="E2012" s="26" t="n"/>
      <c r="F2012" s="26" t="n"/>
      <c r="G2012" s="25" t="n"/>
      <c r="H2012" s="25" t="n"/>
      <c r="I2012" s="25" t="n"/>
      <c r="J2012" s="25" t="n"/>
      <c r="K2012" s="25" t="n"/>
      <c r="L2012" s="27">
        <f>IF(D2012="","",MIN(INT(H2012/J2012),I2012))</f>
        <v/>
      </c>
      <c r="M2012" s="27">
        <f>IF(D2012="","",INT((H2012-L2012*J2012)/J2012))</f>
        <v/>
      </c>
      <c r="N2012" s="27">
        <f>IF(D2012="","",INT((I2012-L2012)/J2012))</f>
        <v/>
      </c>
      <c r="O2012" s="27">
        <f>IF(D2012="","",H2012-L2012*J2012-M2012*J2012)</f>
        <v/>
      </c>
      <c r="P2012" s="27">
        <f>IF(D2012="","",I2012-L2012-N2012*J2012)</f>
        <v/>
      </c>
      <c r="Q2012" s="27">
        <f>IF(D2012="","",IF(AND(O2012&gt;0,P2012&gt;0),IF(O2012+P2012&lt;=J2012,1,2),IF(O2012+P2012&gt;0,1,0)))</f>
        <v/>
      </c>
      <c r="R2012" s="27">
        <f>IF(D2012="","",L2012+M2012+N2012+Q2012)</f>
        <v/>
      </c>
      <c r="S2012" s="27">
        <f>IF(D2012="","",SUMIFS('3_Package_List'!$H$2:$H$5001,'3_Package_List'!$E$2:$E$5001,C2012,'3_Package_List'!$G$2:$G$5001,D2012))</f>
        <v/>
      </c>
      <c r="T2012" s="27">
        <f>IF(D2012="","",SUMIFS('3_Package_List'!$J$2:$J$5001,'3_Package_List'!$E$2:$E$5001,C2012,'3_Package_List'!$G$2:$G$5001,D2012))</f>
        <v/>
      </c>
      <c r="U2012" s="27">
        <f>IF(D2012="","",COUNTIFS('3_Package_List'!$E$2:$E$5001,C2012,'3_Package_List'!$G$2:$G$5001,D2012))</f>
        <v/>
      </c>
      <c r="V2012" s="27">
        <f>IF(D2012="","",IF(U2012=0,"Not listed yet",IF(AND(S2012=H2012,T2012=I2012,U2012=R2012),"OK","Mismatch")))</f>
        <v/>
      </c>
    </row>
    <row r="2013">
      <c r="A2013" s="25" t="n"/>
      <c r="B2013" s="25" t="n"/>
      <c r="C2013" s="26" t="n"/>
      <c r="D2013" s="26" t="n"/>
      <c r="E2013" s="26" t="n"/>
      <c r="F2013" s="26" t="n"/>
      <c r="G2013" s="25" t="n"/>
      <c r="H2013" s="25" t="n"/>
      <c r="I2013" s="25" t="n"/>
      <c r="J2013" s="25" t="n"/>
      <c r="K2013" s="25" t="n"/>
      <c r="L2013" s="27">
        <f>IF(D2013="","",MIN(INT(H2013/J2013),I2013))</f>
        <v/>
      </c>
      <c r="M2013" s="27">
        <f>IF(D2013="","",INT((H2013-L2013*J2013)/J2013))</f>
        <v/>
      </c>
      <c r="N2013" s="27">
        <f>IF(D2013="","",INT((I2013-L2013)/J2013))</f>
        <v/>
      </c>
      <c r="O2013" s="27">
        <f>IF(D2013="","",H2013-L2013*J2013-M2013*J2013)</f>
        <v/>
      </c>
      <c r="P2013" s="27">
        <f>IF(D2013="","",I2013-L2013-N2013*J2013)</f>
        <v/>
      </c>
      <c r="Q2013" s="27">
        <f>IF(D2013="","",IF(AND(O2013&gt;0,P2013&gt;0),IF(O2013+P2013&lt;=J2013,1,2),IF(O2013+P2013&gt;0,1,0)))</f>
        <v/>
      </c>
      <c r="R2013" s="27">
        <f>IF(D2013="","",L2013+M2013+N2013+Q2013)</f>
        <v/>
      </c>
      <c r="S2013" s="27">
        <f>IF(D2013="","",SUMIFS('3_Package_List'!$H$2:$H$5001,'3_Package_List'!$E$2:$E$5001,C2013,'3_Package_List'!$G$2:$G$5001,D2013))</f>
        <v/>
      </c>
      <c r="T2013" s="27">
        <f>IF(D2013="","",SUMIFS('3_Package_List'!$J$2:$J$5001,'3_Package_List'!$E$2:$E$5001,C2013,'3_Package_List'!$G$2:$G$5001,D2013))</f>
        <v/>
      </c>
      <c r="U2013" s="27">
        <f>IF(D2013="","",COUNTIFS('3_Package_List'!$E$2:$E$5001,C2013,'3_Package_List'!$G$2:$G$5001,D2013))</f>
        <v/>
      </c>
      <c r="V2013" s="27">
        <f>IF(D2013="","",IF(U2013=0,"Not listed yet",IF(AND(S2013=H2013,T2013=I2013,U2013=R2013),"OK","Mismatch")))</f>
        <v/>
      </c>
    </row>
    <row r="2014">
      <c r="A2014" s="25" t="n"/>
      <c r="B2014" s="25" t="n"/>
      <c r="C2014" s="26" t="n"/>
      <c r="D2014" s="26" t="n"/>
      <c r="E2014" s="26" t="n"/>
      <c r="F2014" s="26" t="n"/>
      <c r="G2014" s="25" t="n"/>
      <c r="H2014" s="25" t="n"/>
      <c r="I2014" s="25" t="n"/>
      <c r="J2014" s="25" t="n"/>
      <c r="K2014" s="25" t="n"/>
      <c r="L2014" s="27">
        <f>IF(D2014="","",MIN(INT(H2014/J2014),I2014))</f>
        <v/>
      </c>
      <c r="M2014" s="27">
        <f>IF(D2014="","",INT((H2014-L2014*J2014)/J2014))</f>
        <v/>
      </c>
      <c r="N2014" s="27">
        <f>IF(D2014="","",INT((I2014-L2014)/J2014))</f>
        <v/>
      </c>
      <c r="O2014" s="27">
        <f>IF(D2014="","",H2014-L2014*J2014-M2014*J2014)</f>
        <v/>
      </c>
      <c r="P2014" s="27">
        <f>IF(D2014="","",I2014-L2014-N2014*J2014)</f>
        <v/>
      </c>
      <c r="Q2014" s="27">
        <f>IF(D2014="","",IF(AND(O2014&gt;0,P2014&gt;0),IF(O2014+P2014&lt;=J2014,1,2),IF(O2014+P2014&gt;0,1,0)))</f>
        <v/>
      </c>
      <c r="R2014" s="27">
        <f>IF(D2014="","",L2014+M2014+N2014+Q2014)</f>
        <v/>
      </c>
      <c r="S2014" s="27">
        <f>IF(D2014="","",SUMIFS('3_Package_List'!$H$2:$H$5001,'3_Package_List'!$E$2:$E$5001,C2014,'3_Package_List'!$G$2:$G$5001,D2014))</f>
        <v/>
      </c>
      <c r="T2014" s="27">
        <f>IF(D2014="","",SUMIFS('3_Package_List'!$J$2:$J$5001,'3_Package_List'!$E$2:$E$5001,C2014,'3_Package_List'!$G$2:$G$5001,D2014))</f>
        <v/>
      </c>
      <c r="U2014" s="27">
        <f>IF(D2014="","",COUNTIFS('3_Package_List'!$E$2:$E$5001,C2014,'3_Package_List'!$G$2:$G$5001,D2014))</f>
        <v/>
      </c>
      <c r="V2014" s="27">
        <f>IF(D2014="","",IF(U2014=0,"Not listed yet",IF(AND(S2014=H2014,T2014=I2014,U2014=R2014),"OK","Mismatch")))</f>
        <v/>
      </c>
    </row>
    <row r="2015">
      <c r="A2015" s="25" t="n"/>
      <c r="B2015" s="25" t="n"/>
      <c r="C2015" s="26" t="n"/>
      <c r="D2015" s="26" t="n"/>
      <c r="E2015" s="26" t="n"/>
      <c r="F2015" s="26" t="n"/>
      <c r="G2015" s="25" t="n"/>
      <c r="H2015" s="25" t="n"/>
      <c r="I2015" s="25" t="n"/>
      <c r="J2015" s="25" t="n"/>
      <c r="K2015" s="25" t="n"/>
      <c r="L2015" s="27">
        <f>IF(D2015="","",MIN(INT(H2015/J2015),I2015))</f>
        <v/>
      </c>
      <c r="M2015" s="27">
        <f>IF(D2015="","",INT((H2015-L2015*J2015)/J2015))</f>
        <v/>
      </c>
      <c r="N2015" s="27">
        <f>IF(D2015="","",INT((I2015-L2015)/J2015))</f>
        <v/>
      </c>
      <c r="O2015" s="27">
        <f>IF(D2015="","",H2015-L2015*J2015-M2015*J2015)</f>
        <v/>
      </c>
      <c r="P2015" s="27">
        <f>IF(D2015="","",I2015-L2015-N2015*J2015)</f>
        <v/>
      </c>
      <c r="Q2015" s="27">
        <f>IF(D2015="","",IF(AND(O2015&gt;0,P2015&gt;0),IF(O2015+P2015&lt;=J2015,1,2),IF(O2015+P2015&gt;0,1,0)))</f>
        <v/>
      </c>
      <c r="R2015" s="27">
        <f>IF(D2015="","",L2015+M2015+N2015+Q2015)</f>
        <v/>
      </c>
      <c r="S2015" s="27">
        <f>IF(D2015="","",SUMIFS('3_Package_List'!$H$2:$H$5001,'3_Package_List'!$E$2:$E$5001,C2015,'3_Package_List'!$G$2:$G$5001,D2015))</f>
        <v/>
      </c>
      <c r="T2015" s="27">
        <f>IF(D2015="","",SUMIFS('3_Package_List'!$J$2:$J$5001,'3_Package_List'!$E$2:$E$5001,C2015,'3_Package_List'!$G$2:$G$5001,D2015))</f>
        <v/>
      </c>
      <c r="U2015" s="27">
        <f>IF(D2015="","",COUNTIFS('3_Package_List'!$E$2:$E$5001,C2015,'3_Package_List'!$G$2:$G$5001,D2015))</f>
        <v/>
      </c>
      <c r="V2015" s="27">
        <f>IF(D2015="","",IF(U2015=0,"Not listed yet",IF(AND(S2015=H2015,T2015=I2015,U2015=R2015),"OK","Mismatch")))</f>
        <v/>
      </c>
    </row>
    <row r="2016">
      <c r="A2016" s="25" t="n"/>
      <c r="B2016" s="25" t="n"/>
      <c r="C2016" s="26" t="n"/>
      <c r="D2016" s="26" t="n"/>
      <c r="E2016" s="26" t="n"/>
      <c r="F2016" s="26" t="n"/>
      <c r="G2016" s="25" t="n"/>
      <c r="H2016" s="25" t="n"/>
      <c r="I2016" s="25" t="n"/>
      <c r="J2016" s="25" t="n"/>
      <c r="K2016" s="25" t="n"/>
      <c r="L2016" s="27">
        <f>IF(D2016="","",MIN(INT(H2016/J2016),I2016))</f>
        <v/>
      </c>
      <c r="M2016" s="27">
        <f>IF(D2016="","",INT((H2016-L2016*J2016)/J2016))</f>
        <v/>
      </c>
      <c r="N2016" s="27">
        <f>IF(D2016="","",INT((I2016-L2016)/J2016))</f>
        <v/>
      </c>
      <c r="O2016" s="27">
        <f>IF(D2016="","",H2016-L2016*J2016-M2016*J2016)</f>
        <v/>
      </c>
      <c r="P2016" s="27">
        <f>IF(D2016="","",I2016-L2016-N2016*J2016)</f>
        <v/>
      </c>
      <c r="Q2016" s="27">
        <f>IF(D2016="","",IF(AND(O2016&gt;0,P2016&gt;0),IF(O2016+P2016&lt;=J2016,1,2),IF(O2016+P2016&gt;0,1,0)))</f>
        <v/>
      </c>
      <c r="R2016" s="27">
        <f>IF(D2016="","",L2016+M2016+N2016+Q2016)</f>
        <v/>
      </c>
      <c r="S2016" s="27">
        <f>IF(D2016="","",SUMIFS('3_Package_List'!$H$2:$H$5001,'3_Package_List'!$E$2:$E$5001,C2016,'3_Package_List'!$G$2:$G$5001,D2016))</f>
        <v/>
      </c>
      <c r="T2016" s="27">
        <f>IF(D2016="","",SUMIFS('3_Package_List'!$J$2:$J$5001,'3_Package_List'!$E$2:$E$5001,C2016,'3_Package_List'!$G$2:$G$5001,D2016))</f>
        <v/>
      </c>
      <c r="U2016" s="27">
        <f>IF(D2016="","",COUNTIFS('3_Package_List'!$E$2:$E$5001,C2016,'3_Package_List'!$G$2:$G$5001,D2016))</f>
        <v/>
      </c>
      <c r="V2016" s="27">
        <f>IF(D2016="","",IF(U2016=0,"Not listed yet",IF(AND(S2016=H2016,T2016=I2016,U2016=R2016),"OK","Mismatch")))</f>
        <v/>
      </c>
    </row>
    <row r="2017">
      <c r="A2017" s="25" t="n"/>
      <c r="B2017" s="25" t="n"/>
      <c r="C2017" s="26" t="n"/>
      <c r="D2017" s="26" t="n"/>
      <c r="E2017" s="26" t="n"/>
      <c r="F2017" s="26" t="n"/>
      <c r="G2017" s="25" t="n"/>
      <c r="H2017" s="25" t="n"/>
      <c r="I2017" s="25" t="n"/>
      <c r="J2017" s="25" t="n"/>
      <c r="K2017" s="25" t="n"/>
      <c r="L2017" s="27">
        <f>IF(D2017="","",MIN(INT(H2017/J2017),I2017))</f>
        <v/>
      </c>
      <c r="M2017" s="27">
        <f>IF(D2017="","",INT((H2017-L2017*J2017)/J2017))</f>
        <v/>
      </c>
      <c r="N2017" s="27">
        <f>IF(D2017="","",INT((I2017-L2017)/J2017))</f>
        <v/>
      </c>
      <c r="O2017" s="27">
        <f>IF(D2017="","",H2017-L2017*J2017-M2017*J2017)</f>
        <v/>
      </c>
      <c r="P2017" s="27">
        <f>IF(D2017="","",I2017-L2017-N2017*J2017)</f>
        <v/>
      </c>
      <c r="Q2017" s="27">
        <f>IF(D2017="","",IF(AND(O2017&gt;0,P2017&gt;0),IF(O2017+P2017&lt;=J2017,1,2),IF(O2017+P2017&gt;0,1,0)))</f>
        <v/>
      </c>
      <c r="R2017" s="27">
        <f>IF(D2017="","",L2017+M2017+N2017+Q2017)</f>
        <v/>
      </c>
      <c r="S2017" s="27">
        <f>IF(D2017="","",SUMIFS('3_Package_List'!$H$2:$H$5001,'3_Package_List'!$E$2:$E$5001,C2017,'3_Package_List'!$G$2:$G$5001,D2017))</f>
        <v/>
      </c>
      <c r="T2017" s="27">
        <f>IF(D2017="","",SUMIFS('3_Package_List'!$J$2:$J$5001,'3_Package_List'!$E$2:$E$5001,C2017,'3_Package_List'!$G$2:$G$5001,D2017))</f>
        <v/>
      </c>
      <c r="U2017" s="27">
        <f>IF(D2017="","",COUNTIFS('3_Package_List'!$E$2:$E$5001,C2017,'3_Package_List'!$G$2:$G$5001,D2017))</f>
        <v/>
      </c>
      <c r="V2017" s="27">
        <f>IF(D2017="","",IF(U2017=0,"Not listed yet",IF(AND(S2017=H2017,T2017=I2017,U2017=R2017),"OK","Mismatch")))</f>
        <v/>
      </c>
    </row>
    <row r="2018">
      <c r="A2018" s="25" t="n"/>
      <c r="B2018" s="25" t="n"/>
      <c r="C2018" s="26" t="n"/>
      <c r="D2018" s="26" t="n"/>
      <c r="E2018" s="26" t="n"/>
      <c r="F2018" s="26" t="n"/>
      <c r="G2018" s="25" t="n"/>
      <c r="H2018" s="25" t="n"/>
      <c r="I2018" s="25" t="n"/>
      <c r="J2018" s="25" t="n"/>
      <c r="K2018" s="25" t="n"/>
      <c r="L2018" s="27">
        <f>IF(D2018="","",MIN(INT(H2018/J2018),I2018))</f>
        <v/>
      </c>
      <c r="M2018" s="27">
        <f>IF(D2018="","",INT((H2018-L2018*J2018)/J2018))</f>
        <v/>
      </c>
      <c r="N2018" s="27">
        <f>IF(D2018="","",INT((I2018-L2018)/J2018))</f>
        <v/>
      </c>
      <c r="O2018" s="27">
        <f>IF(D2018="","",H2018-L2018*J2018-M2018*J2018)</f>
        <v/>
      </c>
      <c r="P2018" s="27">
        <f>IF(D2018="","",I2018-L2018-N2018*J2018)</f>
        <v/>
      </c>
      <c r="Q2018" s="27">
        <f>IF(D2018="","",IF(AND(O2018&gt;0,P2018&gt;0),IF(O2018+P2018&lt;=J2018,1,2),IF(O2018+P2018&gt;0,1,0)))</f>
        <v/>
      </c>
      <c r="R2018" s="27">
        <f>IF(D2018="","",L2018+M2018+N2018+Q2018)</f>
        <v/>
      </c>
      <c r="S2018" s="27">
        <f>IF(D2018="","",SUMIFS('3_Package_List'!$H$2:$H$5001,'3_Package_List'!$E$2:$E$5001,C2018,'3_Package_List'!$G$2:$G$5001,D2018))</f>
        <v/>
      </c>
      <c r="T2018" s="27">
        <f>IF(D2018="","",SUMIFS('3_Package_List'!$J$2:$J$5001,'3_Package_List'!$E$2:$E$5001,C2018,'3_Package_List'!$G$2:$G$5001,D2018))</f>
        <v/>
      </c>
      <c r="U2018" s="27">
        <f>IF(D2018="","",COUNTIFS('3_Package_List'!$E$2:$E$5001,C2018,'3_Package_List'!$G$2:$G$5001,D2018))</f>
        <v/>
      </c>
      <c r="V2018" s="27">
        <f>IF(D2018="","",IF(U2018=0,"Not listed yet",IF(AND(S2018=H2018,T2018=I2018,U2018=R2018),"OK","Mismatch")))</f>
        <v/>
      </c>
    </row>
    <row r="2019">
      <c r="A2019" s="25" t="n"/>
      <c r="B2019" s="25" t="n"/>
      <c r="C2019" s="26" t="n"/>
      <c r="D2019" s="26" t="n"/>
      <c r="E2019" s="26" t="n"/>
      <c r="F2019" s="26" t="n"/>
      <c r="G2019" s="25" t="n"/>
      <c r="H2019" s="25" t="n"/>
      <c r="I2019" s="25" t="n"/>
      <c r="J2019" s="25" t="n"/>
      <c r="K2019" s="25" t="n"/>
      <c r="L2019" s="27">
        <f>IF(D2019="","",MIN(INT(H2019/J2019),I2019))</f>
        <v/>
      </c>
      <c r="M2019" s="27">
        <f>IF(D2019="","",INT((H2019-L2019*J2019)/J2019))</f>
        <v/>
      </c>
      <c r="N2019" s="27">
        <f>IF(D2019="","",INT((I2019-L2019)/J2019))</f>
        <v/>
      </c>
      <c r="O2019" s="27">
        <f>IF(D2019="","",H2019-L2019*J2019-M2019*J2019)</f>
        <v/>
      </c>
      <c r="P2019" s="27">
        <f>IF(D2019="","",I2019-L2019-N2019*J2019)</f>
        <v/>
      </c>
      <c r="Q2019" s="27">
        <f>IF(D2019="","",IF(AND(O2019&gt;0,P2019&gt;0),IF(O2019+P2019&lt;=J2019,1,2),IF(O2019+P2019&gt;0,1,0)))</f>
        <v/>
      </c>
      <c r="R2019" s="27">
        <f>IF(D2019="","",L2019+M2019+N2019+Q2019)</f>
        <v/>
      </c>
      <c r="S2019" s="27">
        <f>IF(D2019="","",SUMIFS('3_Package_List'!$H$2:$H$5001,'3_Package_List'!$E$2:$E$5001,C2019,'3_Package_List'!$G$2:$G$5001,D2019))</f>
        <v/>
      </c>
      <c r="T2019" s="27">
        <f>IF(D2019="","",SUMIFS('3_Package_List'!$J$2:$J$5001,'3_Package_List'!$E$2:$E$5001,C2019,'3_Package_List'!$G$2:$G$5001,D2019))</f>
        <v/>
      </c>
      <c r="U2019" s="27">
        <f>IF(D2019="","",COUNTIFS('3_Package_List'!$E$2:$E$5001,C2019,'3_Package_List'!$G$2:$G$5001,D2019))</f>
        <v/>
      </c>
      <c r="V2019" s="27">
        <f>IF(D2019="","",IF(U2019=0,"Not listed yet",IF(AND(S2019=H2019,T2019=I2019,U2019=R2019),"OK","Mismatch")))</f>
        <v/>
      </c>
    </row>
    <row r="2020">
      <c r="A2020" s="25" t="n"/>
      <c r="B2020" s="25" t="n"/>
      <c r="C2020" s="26" t="n"/>
      <c r="D2020" s="26" t="n"/>
      <c r="E2020" s="26" t="n"/>
      <c r="F2020" s="26" t="n"/>
      <c r="G2020" s="25" t="n"/>
      <c r="H2020" s="25" t="n"/>
      <c r="I2020" s="25" t="n"/>
      <c r="J2020" s="25" t="n"/>
      <c r="K2020" s="25" t="n"/>
      <c r="L2020" s="27">
        <f>IF(D2020="","",MIN(INT(H2020/J2020),I2020))</f>
        <v/>
      </c>
      <c r="M2020" s="27">
        <f>IF(D2020="","",INT((H2020-L2020*J2020)/J2020))</f>
        <v/>
      </c>
      <c r="N2020" s="27">
        <f>IF(D2020="","",INT((I2020-L2020)/J2020))</f>
        <v/>
      </c>
      <c r="O2020" s="27">
        <f>IF(D2020="","",H2020-L2020*J2020-M2020*J2020)</f>
        <v/>
      </c>
      <c r="P2020" s="27">
        <f>IF(D2020="","",I2020-L2020-N2020*J2020)</f>
        <v/>
      </c>
      <c r="Q2020" s="27">
        <f>IF(D2020="","",IF(AND(O2020&gt;0,P2020&gt;0),IF(O2020+P2020&lt;=J2020,1,2),IF(O2020+P2020&gt;0,1,0)))</f>
        <v/>
      </c>
      <c r="R2020" s="27">
        <f>IF(D2020="","",L2020+M2020+N2020+Q2020)</f>
        <v/>
      </c>
      <c r="S2020" s="27">
        <f>IF(D2020="","",SUMIFS('3_Package_List'!$H$2:$H$5001,'3_Package_List'!$E$2:$E$5001,C2020,'3_Package_List'!$G$2:$G$5001,D2020))</f>
        <v/>
      </c>
      <c r="T2020" s="27">
        <f>IF(D2020="","",SUMIFS('3_Package_List'!$J$2:$J$5001,'3_Package_List'!$E$2:$E$5001,C2020,'3_Package_List'!$G$2:$G$5001,D2020))</f>
        <v/>
      </c>
      <c r="U2020" s="27">
        <f>IF(D2020="","",COUNTIFS('3_Package_List'!$E$2:$E$5001,C2020,'3_Package_List'!$G$2:$G$5001,D2020))</f>
        <v/>
      </c>
      <c r="V2020" s="27">
        <f>IF(D2020="","",IF(U2020=0,"Not listed yet",IF(AND(S2020=H2020,T2020=I2020,U2020=R2020),"OK","Mismatch")))</f>
        <v/>
      </c>
    </row>
    <row r="2021">
      <c r="A2021" s="25" t="n"/>
      <c r="B2021" s="25" t="n"/>
      <c r="C2021" s="26" t="n"/>
      <c r="D2021" s="26" t="n"/>
      <c r="E2021" s="26" t="n"/>
      <c r="F2021" s="26" t="n"/>
      <c r="G2021" s="25" t="n"/>
      <c r="H2021" s="25" t="n"/>
      <c r="I2021" s="25" t="n"/>
      <c r="J2021" s="25" t="n"/>
      <c r="K2021" s="25" t="n"/>
      <c r="L2021" s="27">
        <f>IF(D2021="","",MIN(INT(H2021/J2021),I2021))</f>
        <v/>
      </c>
      <c r="M2021" s="27">
        <f>IF(D2021="","",INT((H2021-L2021*J2021)/J2021))</f>
        <v/>
      </c>
      <c r="N2021" s="27">
        <f>IF(D2021="","",INT((I2021-L2021)/J2021))</f>
        <v/>
      </c>
      <c r="O2021" s="27">
        <f>IF(D2021="","",H2021-L2021*J2021-M2021*J2021)</f>
        <v/>
      </c>
      <c r="P2021" s="27">
        <f>IF(D2021="","",I2021-L2021-N2021*J2021)</f>
        <v/>
      </c>
      <c r="Q2021" s="27">
        <f>IF(D2021="","",IF(AND(O2021&gt;0,P2021&gt;0),IF(O2021+P2021&lt;=J2021,1,2),IF(O2021+P2021&gt;0,1,0)))</f>
        <v/>
      </c>
      <c r="R2021" s="27">
        <f>IF(D2021="","",L2021+M2021+N2021+Q2021)</f>
        <v/>
      </c>
      <c r="S2021" s="27">
        <f>IF(D2021="","",SUMIFS('3_Package_List'!$H$2:$H$5001,'3_Package_List'!$E$2:$E$5001,C2021,'3_Package_List'!$G$2:$G$5001,D2021))</f>
        <v/>
      </c>
      <c r="T2021" s="27">
        <f>IF(D2021="","",SUMIFS('3_Package_List'!$J$2:$J$5001,'3_Package_List'!$E$2:$E$5001,C2021,'3_Package_List'!$G$2:$G$5001,D2021))</f>
        <v/>
      </c>
      <c r="U2021" s="27">
        <f>IF(D2021="","",COUNTIFS('3_Package_List'!$E$2:$E$5001,C2021,'3_Package_List'!$G$2:$G$5001,D2021))</f>
        <v/>
      </c>
      <c r="V2021" s="27">
        <f>IF(D2021="","",IF(U2021=0,"Not listed yet",IF(AND(S2021=H2021,T2021=I2021,U2021=R2021),"OK","Mismatch")))</f>
        <v/>
      </c>
    </row>
    <row r="2022">
      <c r="A2022" s="25" t="n"/>
      <c r="B2022" s="25" t="n"/>
      <c r="C2022" s="26" t="n"/>
      <c r="D2022" s="26" t="n"/>
      <c r="E2022" s="26" t="n"/>
      <c r="F2022" s="26" t="n"/>
      <c r="G2022" s="25" t="n"/>
      <c r="H2022" s="25" t="n"/>
      <c r="I2022" s="25" t="n"/>
      <c r="J2022" s="25" t="n"/>
      <c r="K2022" s="25" t="n"/>
      <c r="L2022" s="27">
        <f>IF(D2022="","",MIN(INT(H2022/J2022),I2022))</f>
        <v/>
      </c>
      <c r="M2022" s="27">
        <f>IF(D2022="","",INT((H2022-L2022*J2022)/J2022))</f>
        <v/>
      </c>
      <c r="N2022" s="27">
        <f>IF(D2022="","",INT((I2022-L2022)/J2022))</f>
        <v/>
      </c>
      <c r="O2022" s="27">
        <f>IF(D2022="","",H2022-L2022*J2022-M2022*J2022)</f>
        <v/>
      </c>
      <c r="P2022" s="27">
        <f>IF(D2022="","",I2022-L2022-N2022*J2022)</f>
        <v/>
      </c>
      <c r="Q2022" s="27">
        <f>IF(D2022="","",IF(AND(O2022&gt;0,P2022&gt;0),IF(O2022+P2022&lt;=J2022,1,2),IF(O2022+P2022&gt;0,1,0)))</f>
        <v/>
      </c>
      <c r="R2022" s="27">
        <f>IF(D2022="","",L2022+M2022+N2022+Q2022)</f>
        <v/>
      </c>
      <c r="S2022" s="27">
        <f>IF(D2022="","",SUMIFS('3_Package_List'!$H$2:$H$5001,'3_Package_List'!$E$2:$E$5001,C2022,'3_Package_List'!$G$2:$G$5001,D2022))</f>
        <v/>
      </c>
      <c r="T2022" s="27">
        <f>IF(D2022="","",SUMIFS('3_Package_List'!$J$2:$J$5001,'3_Package_List'!$E$2:$E$5001,C2022,'3_Package_List'!$G$2:$G$5001,D2022))</f>
        <v/>
      </c>
      <c r="U2022" s="27">
        <f>IF(D2022="","",COUNTIFS('3_Package_List'!$E$2:$E$5001,C2022,'3_Package_List'!$G$2:$G$5001,D2022))</f>
        <v/>
      </c>
      <c r="V2022" s="27">
        <f>IF(D2022="","",IF(U2022=0,"Not listed yet",IF(AND(S2022=H2022,T2022=I2022,U2022=R2022),"OK","Mismatch")))</f>
        <v/>
      </c>
    </row>
    <row r="2023">
      <c r="A2023" s="25" t="n"/>
      <c r="B2023" s="25" t="n"/>
      <c r="C2023" s="26" t="n"/>
      <c r="D2023" s="26" t="n"/>
      <c r="E2023" s="26" t="n"/>
      <c r="F2023" s="26" t="n"/>
      <c r="G2023" s="25" t="n"/>
      <c r="H2023" s="25" t="n"/>
      <c r="I2023" s="25" t="n"/>
      <c r="J2023" s="25" t="n"/>
      <c r="K2023" s="25" t="n"/>
      <c r="L2023" s="27">
        <f>IF(D2023="","",MIN(INT(H2023/J2023),I2023))</f>
        <v/>
      </c>
      <c r="M2023" s="27">
        <f>IF(D2023="","",INT((H2023-L2023*J2023)/J2023))</f>
        <v/>
      </c>
      <c r="N2023" s="27">
        <f>IF(D2023="","",INT((I2023-L2023)/J2023))</f>
        <v/>
      </c>
      <c r="O2023" s="27">
        <f>IF(D2023="","",H2023-L2023*J2023-M2023*J2023)</f>
        <v/>
      </c>
      <c r="P2023" s="27">
        <f>IF(D2023="","",I2023-L2023-N2023*J2023)</f>
        <v/>
      </c>
      <c r="Q2023" s="27">
        <f>IF(D2023="","",IF(AND(O2023&gt;0,P2023&gt;0),IF(O2023+P2023&lt;=J2023,1,2),IF(O2023+P2023&gt;0,1,0)))</f>
        <v/>
      </c>
      <c r="R2023" s="27">
        <f>IF(D2023="","",L2023+M2023+N2023+Q2023)</f>
        <v/>
      </c>
      <c r="S2023" s="27">
        <f>IF(D2023="","",SUMIFS('3_Package_List'!$H$2:$H$5001,'3_Package_List'!$E$2:$E$5001,C2023,'3_Package_List'!$G$2:$G$5001,D2023))</f>
        <v/>
      </c>
      <c r="T2023" s="27">
        <f>IF(D2023="","",SUMIFS('3_Package_List'!$J$2:$J$5001,'3_Package_List'!$E$2:$E$5001,C2023,'3_Package_List'!$G$2:$G$5001,D2023))</f>
        <v/>
      </c>
      <c r="U2023" s="27">
        <f>IF(D2023="","",COUNTIFS('3_Package_List'!$E$2:$E$5001,C2023,'3_Package_List'!$G$2:$G$5001,D2023))</f>
        <v/>
      </c>
      <c r="V2023" s="27">
        <f>IF(D2023="","",IF(U2023=0,"Not listed yet",IF(AND(S2023=H2023,T2023=I2023,U2023=R2023),"OK","Mismatch")))</f>
        <v/>
      </c>
    </row>
    <row r="2024">
      <c r="A2024" s="25" t="n"/>
      <c r="B2024" s="25" t="n"/>
      <c r="C2024" s="26" t="n"/>
      <c r="D2024" s="26" t="n"/>
      <c r="E2024" s="26" t="n"/>
      <c r="F2024" s="26" t="n"/>
      <c r="G2024" s="25" t="n"/>
      <c r="H2024" s="25" t="n"/>
      <c r="I2024" s="25" t="n"/>
      <c r="J2024" s="25" t="n"/>
      <c r="K2024" s="25" t="n"/>
      <c r="L2024" s="27">
        <f>IF(D2024="","",MIN(INT(H2024/J2024),I2024))</f>
        <v/>
      </c>
      <c r="M2024" s="27">
        <f>IF(D2024="","",INT((H2024-L2024*J2024)/J2024))</f>
        <v/>
      </c>
      <c r="N2024" s="27">
        <f>IF(D2024="","",INT((I2024-L2024)/J2024))</f>
        <v/>
      </c>
      <c r="O2024" s="27">
        <f>IF(D2024="","",H2024-L2024*J2024-M2024*J2024)</f>
        <v/>
      </c>
      <c r="P2024" s="27">
        <f>IF(D2024="","",I2024-L2024-N2024*J2024)</f>
        <v/>
      </c>
      <c r="Q2024" s="27">
        <f>IF(D2024="","",IF(AND(O2024&gt;0,P2024&gt;0),IF(O2024+P2024&lt;=J2024,1,2),IF(O2024+P2024&gt;0,1,0)))</f>
        <v/>
      </c>
      <c r="R2024" s="27">
        <f>IF(D2024="","",L2024+M2024+N2024+Q2024)</f>
        <v/>
      </c>
      <c r="S2024" s="27">
        <f>IF(D2024="","",SUMIFS('3_Package_List'!$H$2:$H$5001,'3_Package_List'!$E$2:$E$5001,C2024,'3_Package_List'!$G$2:$G$5001,D2024))</f>
        <v/>
      </c>
      <c r="T2024" s="27">
        <f>IF(D2024="","",SUMIFS('3_Package_List'!$J$2:$J$5001,'3_Package_List'!$E$2:$E$5001,C2024,'3_Package_List'!$G$2:$G$5001,D2024))</f>
        <v/>
      </c>
      <c r="U2024" s="27">
        <f>IF(D2024="","",COUNTIFS('3_Package_List'!$E$2:$E$5001,C2024,'3_Package_List'!$G$2:$G$5001,D2024))</f>
        <v/>
      </c>
      <c r="V2024" s="27">
        <f>IF(D2024="","",IF(U2024=0,"Not listed yet",IF(AND(S2024=H2024,T2024=I2024,U2024=R2024),"OK","Mismatch")))</f>
        <v/>
      </c>
    </row>
    <row r="2025">
      <c r="A2025" s="25" t="n"/>
      <c r="B2025" s="25" t="n"/>
      <c r="C2025" s="26" t="n"/>
      <c r="D2025" s="26" t="n"/>
      <c r="E2025" s="26" t="n"/>
      <c r="F2025" s="26" t="n"/>
      <c r="G2025" s="25" t="n"/>
      <c r="H2025" s="25" t="n"/>
      <c r="I2025" s="25" t="n"/>
      <c r="J2025" s="25" t="n"/>
      <c r="K2025" s="25" t="n"/>
      <c r="L2025" s="27">
        <f>IF(D2025="","",MIN(INT(H2025/J2025),I2025))</f>
        <v/>
      </c>
      <c r="M2025" s="27">
        <f>IF(D2025="","",INT((H2025-L2025*J2025)/J2025))</f>
        <v/>
      </c>
      <c r="N2025" s="27">
        <f>IF(D2025="","",INT((I2025-L2025)/J2025))</f>
        <v/>
      </c>
      <c r="O2025" s="27">
        <f>IF(D2025="","",H2025-L2025*J2025-M2025*J2025)</f>
        <v/>
      </c>
      <c r="P2025" s="27">
        <f>IF(D2025="","",I2025-L2025-N2025*J2025)</f>
        <v/>
      </c>
      <c r="Q2025" s="27">
        <f>IF(D2025="","",IF(AND(O2025&gt;0,P2025&gt;0),IF(O2025+P2025&lt;=J2025,1,2),IF(O2025+P2025&gt;0,1,0)))</f>
        <v/>
      </c>
      <c r="R2025" s="27">
        <f>IF(D2025="","",L2025+M2025+N2025+Q2025)</f>
        <v/>
      </c>
      <c r="S2025" s="27">
        <f>IF(D2025="","",SUMIFS('3_Package_List'!$H$2:$H$5001,'3_Package_List'!$E$2:$E$5001,C2025,'3_Package_List'!$G$2:$G$5001,D2025))</f>
        <v/>
      </c>
      <c r="T2025" s="27">
        <f>IF(D2025="","",SUMIFS('3_Package_List'!$J$2:$J$5001,'3_Package_List'!$E$2:$E$5001,C2025,'3_Package_List'!$G$2:$G$5001,D2025))</f>
        <v/>
      </c>
      <c r="U2025" s="27">
        <f>IF(D2025="","",COUNTIFS('3_Package_List'!$E$2:$E$5001,C2025,'3_Package_List'!$G$2:$G$5001,D2025))</f>
        <v/>
      </c>
      <c r="V2025" s="27">
        <f>IF(D2025="","",IF(U2025=0,"Not listed yet",IF(AND(S2025=H2025,T2025=I2025,U2025=R2025),"OK","Mismatch")))</f>
        <v/>
      </c>
    </row>
    <row r="2026">
      <c r="A2026" s="25" t="n"/>
      <c r="B2026" s="25" t="n"/>
      <c r="C2026" s="26" t="n"/>
      <c r="D2026" s="26" t="n"/>
      <c r="E2026" s="26" t="n"/>
      <c r="F2026" s="26" t="n"/>
      <c r="G2026" s="25" t="n"/>
      <c r="H2026" s="25" t="n"/>
      <c r="I2026" s="25" t="n"/>
      <c r="J2026" s="25" t="n"/>
      <c r="K2026" s="25" t="n"/>
      <c r="L2026" s="27">
        <f>IF(D2026="","",MIN(INT(H2026/J2026),I2026))</f>
        <v/>
      </c>
      <c r="M2026" s="27">
        <f>IF(D2026="","",INT((H2026-L2026*J2026)/J2026))</f>
        <v/>
      </c>
      <c r="N2026" s="27">
        <f>IF(D2026="","",INT((I2026-L2026)/J2026))</f>
        <v/>
      </c>
      <c r="O2026" s="27">
        <f>IF(D2026="","",H2026-L2026*J2026-M2026*J2026)</f>
        <v/>
      </c>
      <c r="P2026" s="27">
        <f>IF(D2026="","",I2026-L2026-N2026*J2026)</f>
        <v/>
      </c>
      <c r="Q2026" s="27">
        <f>IF(D2026="","",IF(AND(O2026&gt;0,P2026&gt;0),IF(O2026+P2026&lt;=J2026,1,2),IF(O2026+P2026&gt;0,1,0)))</f>
        <v/>
      </c>
      <c r="R2026" s="27">
        <f>IF(D2026="","",L2026+M2026+N2026+Q2026)</f>
        <v/>
      </c>
      <c r="S2026" s="27">
        <f>IF(D2026="","",SUMIFS('3_Package_List'!$H$2:$H$5001,'3_Package_List'!$E$2:$E$5001,C2026,'3_Package_List'!$G$2:$G$5001,D2026))</f>
        <v/>
      </c>
      <c r="T2026" s="27">
        <f>IF(D2026="","",SUMIFS('3_Package_List'!$J$2:$J$5001,'3_Package_List'!$E$2:$E$5001,C2026,'3_Package_List'!$G$2:$G$5001,D2026))</f>
        <v/>
      </c>
      <c r="U2026" s="27">
        <f>IF(D2026="","",COUNTIFS('3_Package_List'!$E$2:$E$5001,C2026,'3_Package_List'!$G$2:$G$5001,D2026))</f>
        <v/>
      </c>
      <c r="V2026" s="27">
        <f>IF(D2026="","",IF(U2026=0,"Not listed yet",IF(AND(S2026=H2026,T2026=I2026,U2026=R2026),"OK","Mismatch")))</f>
        <v/>
      </c>
    </row>
    <row r="2027">
      <c r="A2027" s="25" t="n"/>
      <c r="B2027" s="25" t="n"/>
      <c r="C2027" s="26" t="n"/>
      <c r="D2027" s="26" t="n"/>
      <c r="E2027" s="26" t="n"/>
      <c r="F2027" s="26" t="n"/>
      <c r="G2027" s="25" t="n"/>
      <c r="H2027" s="25" t="n"/>
      <c r="I2027" s="25" t="n"/>
      <c r="J2027" s="25" t="n"/>
      <c r="K2027" s="25" t="n"/>
      <c r="L2027" s="27">
        <f>IF(D2027="","",MIN(INT(H2027/J2027),I2027))</f>
        <v/>
      </c>
      <c r="M2027" s="27">
        <f>IF(D2027="","",INT((H2027-L2027*J2027)/J2027))</f>
        <v/>
      </c>
      <c r="N2027" s="27">
        <f>IF(D2027="","",INT((I2027-L2027)/J2027))</f>
        <v/>
      </c>
      <c r="O2027" s="27">
        <f>IF(D2027="","",H2027-L2027*J2027-M2027*J2027)</f>
        <v/>
      </c>
      <c r="P2027" s="27">
        <f>IF(D2027="","",I2027-L2027-N2027*J2027)</f>
        <v/>
      </c>
      <c r="Q2027" s="27">
        <f>IF(D2027="","",IF(AND(O2027&gt;0,P2027&gt;0),IF(O2027+P2027&lt;=J2027,1,2),IF(O2027+P2027&gt;0,1,0)))</f>
        <v/>
      </c>
      <c r="R2027" s="27">
        <f>IF(D2027="","",L2027+M2027+N2027+Q2027)</f>
        <v/>
      </c>
      <c r="S2027" s="27">
        <f>IF(D2027="","",SUMIFS('3_Package_List'!$H$2:$H$5001,'3_Package_List'!$E$2:$E$5001,C2027,'3_Package_List'!$G$2:$G$5001,D2027))</f>
        <v/>
      </c>
      <c r="T2027" s="27">
        <f>IF(D2027="","",SUMIFS('3_Package_List'!$J$2:$J$5001,'3_Package_List'!$E$2:$E$5001,C2027,'3_Package_List'!$G$2:$G$5001,D2027))</f>
        <v/>
      </c>
      <c r="U2027" s="27">
        <f>IF(D2027="","",COUNTIFS('3_Package_List'!$E$2:$E$5001,C2027,'3_Package_List'!$G$2:$G$5001,D2027))</f>
        <v/>
      </c>
      <c r="V2027" s="27">
        <f>IF(D2027="","",IF(U2027=0,"Not listed yet",IF(AND(S2027=H2027,T2027=I2027,U2027=R2027),"OK","Mismatch")))</f>
        <v/>
      </c>
    </row>
    <row r="2028">
      <c r="A2028" s="25" t="n"/>
      <c r="B2028" s="25" t="n"/>
      <c r="C2028" s="26" t="n"/>
      <c r="D2028" s="26" t="n"/>
      <c r="E2028" s="26" t="n"/>
      <c r="F2028" s="26" t="n"/>
      <c r="G2028" s="25" t="n"/>
      <c r="H2028" s="25" t="n"/>
      <c r="I2028" s="25" t="n"/>
      <c r="J2028" s="25" t="n"/>
      <c r="K2028" s="25" t="n"/>
      <c r="L2028" s="27">
        <f>IF(D2028="","",MIN(INT(H2028/J2028),I2028))</f>
        <v/>
      </c>
      <c r="M2028" s="27">
        <f>IF(D2028="","",INT((H2028-L2028*J2028)/J2028))</f>
        <v/>
      </c>
      <c r="N2028" s="27">
        <f>IF(D2028="","",INT((I2028-L2028)/J2028))</f>
        <v/>
      </c>
      <c r="O2028" s="27">
        <f>IF(D2028="","",H2028-L2028*J2028-M2028*J2028)</f>
        <v/>
      </c>
      <c r="P2028" s="27">
        <f>IF(D2028="","",I2028-L2028-N2028*J2028)</f>
        <v/>
      </c>
      <c r="Q2028" s="27">
        <f>IF(D2028="","",IF(AND(O2028&gt;0,P2028&gt;0),IF(O2028+P2028&lt;=J2028,1,2),IF(O2028+P2028&gt;0,1,0)))</f>
        <v/>
      </c>
      <c r="R2028" s="27">
        <f>IF(D2028="","",L2028+M2028+N2028+Q2028)</f>
        <v/>
      </c>
      <c r="S2028" s="27">
        <f>IF(D2028="","",SUMIFS('3_Package_List'!$H$2:$H$5001,'3_Package_List'!$E$2:$E$5001,C2028,'3_Package_List'!$G$2:$G$5001,D2028))</f>
        <v/>
      </c>
      <c r="T2028" s="27">
        <f>IF(D2028="","",SUMIFS('3_Package_List'!$J$2:$J$5001,'3_Package_List'!$E$2:$E$5001,C2028,'3_Package_List'!$G$2:$G$5001,D2028))</f>
        <v/>
      </c>
      <c r="U2028" s="27">
        <f>IF(D2028="","",COUNTIFS('3_Package_List'!$E$2:$E$5001,C2028,'3_Package_List'!$G$2:$G$5001,D2028))</f>
        <v/>
      </c>
      <c r="V2028" s="27">
        <f>IF(D2028="","",IF(U2028=0,"Not listed yet",IF(AND(S2028=H2028,T2028=I2028,U2028=R2028),"OK","Mismatch")))</f>
        <v/>
      </c>
    </row>
    <row r="2029">
      <c r="A2029" s="25" t="n"/>
      <c r="B2029" s="25" t="n"/>
      <c r="C2029" s="26" t="n"/>
      <c r="D2029" s="26" t="n"/>
      <c r="E2029" s="26" t="n"/>
      <c r="F2029" s="26" t="n"/>
      <c r="G2029" s="25" t="n"/>
      <c r="H2029" s="25" t="n"/>
      <c r="I2029" s="25" t="n"/>
      <c r="J2029" s="25" t="n"/>
      <c r="K2029" s="25" t="n"/>
      <c r="L2029" s="27">
        <f>IF(D2029="","",MIN(INT(H2029/J2029),I2029))</f>
        <v/>
      </c>
      <c r="M2029" s="27">
        <f>IF(D2029="","",INT((H2029-L2029*J2029)/J2029))</f>
        <v/>
      </c>
      <c r="N2029" s="27">
        <f>IF(D2029="","",INT((I2029-L2029)/J2029))</f>
        <v/>
      </c>
      <c r="O2029" s="27">
        <f>IF(D2029="","",H2029-L2029*J2029-M2029*J2029)</f>
        <v/>
      </c>
      <c r="P2029" s="27">
        <f>IF(D2029="","",I2029-L2029-N2029*J2029)</f>
        <v/>
      </c>
      <c r="Q2029" s="27">
        <f>IF(D2029="","",IF(AND(O2029&gt;0,P2029&gt;0),IF(O2029+P2029&lt;=J2029,1,2),IF(O2029+P2029&gt;0,1,0)))</f>
        <v/>
      </c>
      <c r="R2029" s="27">
        <f>IF(D2029="","",L2029+M2029+N2029+Q2029)</f>
        <v/>
      </c>
      <c r="S2029" s="27">
        <f>IF(D2029="","",SUMIFS('3_Package_List'!$H$2:$H$5001,'3_Package_List'!$E$2:$E$5001,C2029,'3_Package_List'!$G$2:$G$5001,D2029))</f>
        <v/>
      </c>
      <c r="T2029" s="27">
        <f>IF(D2029="","",SUMIFS('3_Package_List'!$J$2:$J$5001,'3_Package_List'!$E$2:$E$5001,C2029,'3_Package_List'!$G$2:$G$5001,D2029))</f>
        <v/>
      </c>
      <c r="U2029" s="27">
        <f>IF(D2029="","",COUNTIFS('3_Package_List'!$E$2:$E$5001,C2029,'3_Package_List'!$G$2:$G$5001,D2029))</f>
        <v/>
      </c>
      <c r="V2029" s="27">
        <f>IF(D2029="","",IF(U2029=0,"Not listed yet",IF(AND(S2029=H2029,T2029=I2029,U2029=R2029),"OK","Mismatch")))</f>
        <v/>
      </c>
    </row>
    <row r="2030">
      <c r="A2030" s="25" t="n"/>
      <c r="B2030" s="25" t="n"/>
      <c r="C2030" s="26" t="n"/>
      <c r="D2030" s="26" t="n"/>
      <c r="E2030" s="26" t="n"/>
      <c r="F2030" s="26" t="n"/>
      <c r="G2030" s="25" t="n"/>
      <c r="H2030" s="25" t="n"/>
      <c r="I2030" s="25" t="n"/>
      <c r="J2030" s="25" t="n"/>
      <c r="K2030" s="25" t="n"/>
      <c r="L2030" s="27">
        <f>IF(D2030="","",MIN(INT(H2030/J2030),I2030))</f>
        <v/>
      </c>
      <c r="M2030" s="27">
        <f>IF(D2030="","",INT((H2030-L2030*J2030)/J2030))</f>
        <v/>
      </c>
      <c r="N2030" s="27">
        <f>IF(D2030="","",INT((I2030-L2030)/J2030))</f>
        <v/>
      </c>
      <c r="O2030" s="27">
        <f>IF(D2030="","",H2030-L2030*J2030-M2030*J2030)</f>
        <v/>
      </c>
      <c r="P2030" s="27">
        <f>IF(D2030="","",I2030-L2030-N2030*J2030)</f>
        <v/>
      </c>
      <c r="Q2030" s="27">
        <f>IF(D2030="","",IF(AND(O2030&gt;0,P2030&gt;0),IF(O2030+P2030&lt;=J2030,1,2),IF(O2030+P2030&gt;0,1,0)))</f>
        <v/>
      </c>
      <c r="R2030" s="27">
        <f>IF(D2030="","",L2030+M2030+N2030+Q2030)</f>
        <v/>
      </c>
      <c r="S2030" s="27">
        <f>IF(D2030="","",SUMIFS('3_Package_List'!$H$2:$H$5001,'3_Package_List'!$E$2:$E$5001,C2030,'3_Package_List'!$G$2:$G$5001,D2030))</f>
        <v/>
      </c>
      <c r="T2030" s="27">
        <f>IF(D2030="","",SUMIFS('3_Package_List'!$J$2:$J$5001,'3_Package_List'!$E$2:$E$5001,C2030,'3_Package_List'!$G$2:$G$5001,D2030))</f>
        <v/>
      </c>
      <c r="U2030" s="27">
        <f>IF(D2030="","",COUNTIFS('3_Package_List'!$E$2:$E$5001,C2030,'3_Package_List'!$G$2:$G$5001,D2030))</f>
        <v/>
      </c>
      <c r="V2030" s="27">
        <f>IF(D2030="","",IF(U2030=0,"Not listed yet",IF(AND(S2030=H2030,T2030=I2030,U2030=R2030),"OK","Mismatch")))</f>
        <v/>
      </c>
    </row>
    <row r="2031">
      <c r="A2031" s="25" t="n"/>
      <c r="B2031" s="25" t="n"/>
      <c r="C2031" s="26" t="n"/>
      <c r="D2031" s="26" t="n"/>
      <c r="E2031" s="26" t="n"/>
      <c r="F2031" s="26" t="n"/>
      <c r="G2031" s="25" t="n"/>
      <c r="H2031" s="25" t="n"/>
      <c r="I2031" s="25" t="n"/>
      <c r="J2031" s="25" t="n"/>
      <c r="K2031" s="25" t="n"/>
      <c r="L2031" s="27">
        <f>IF(D2031="","",MIN(INT(H2031/J2031),I2031))</f>
        <v/>
      </c>
      <c r="M2031" s="27">
        <f>IF(D2031="","",INT((H2031-L2031*J2031)/J2031))</f>
        <v/>
      </c>
      <c r="N2031" s="27">
        <f>IF(D2031="","",INT((I2031-L2031)/J2031))</f>
        <v/>
      </c>
      <c r="O2031" s="27">
        <f>IF(D2031="","",H2031-L2031*J2031-M2031*J2031)</f>
        <v/>
      </c>
      <c r="P2031" s="27">
        <f>IF(D2031="","",I2031-L2031-N2031*J2031)</f>
        <v/>
      </c>
      <c r="Q2031" s="27">
        <f>IF(D2031="","",IF(AND(O2031&gt;0,P2031&gt;0),IF(O2031+P2031&lt;=J2031,1,2),IF(O2031+P2031&gt;0,1,0)))</f>
        <v/>
      </c>
      <c r="R2031" s="27">
        <f>IF(D2031="","",L2031+M2031+N2031+Q2031)</f>
        <v/>
      </c>
      <c r="S2031" s="27">
        <f>IF(D2031="","",SUMIFS('3_Package_List'!$H$2:$H$5001,'3_Package_List'!$E$2:$E$5001,C2031,'3_Package_List'!$G$2:$G$5001,D2031))</f>
        <v/>
      </c>
      <c r="T2031" s="27">
        <f>IF(D2031="","",SUMIFS('3_Package_List'!$J$2:$J$5001,'3_Package_List'!$E$2:$E$5001,C2031,'3_Package_List'!$G$2:$G$5001,D2031))</f>
        <v/>
      </c>
      <c r="U2031" s="27">
        <f>IF(D2031="","",COUNTIFS('3_Package_List'!$E$2:$E$5001,C2031,'3_Package_List'!$G$2:$G$5001,D2031))</f>
        <v/>
      </c>
      <c r="V2031" s="27">
        <f>IF(D2031="","",IF(U2031=0,"Not listed yet",IF(AND(S2031=H2031,T2031=I2031,U2031=R2031),"OK","Mismatch")))</f>
        <v/>
      </c>
    </row>
    <row r="2032">
      <c r="A2032" s="25" t="n"/>
      <c r="B2032" s="25" t="n"/>
      <c r="C2032" s="26" t="n"/>
      <c r="D2032" s="26" t="n"/>
      <c r="E2032" s="26" t="n"/>
      <c r="F2032" s="26" t="n"/>
      <c r="G2032" s="25" t="n"/>
      <c r="H2032" s="25" t="n"/>
      <c r="I2032" s="25" t="n"/>
      <c r="J2032" s="25" t="n"/>
      <c r="K2032" s="25" t="n"/>
      <c r="L2032" s="27">
        <f>IF(D2032="","",MIN(INT(H2032/J2032),I2032))</f>
        <v/>
      </c>
      <c r="M2032" s="27">
        <f>IF(D2032="","",INT((H2032-L2032*J2032)/J2032))</f>
        <v/>
      </c>
      <c r="N2032" s="27">
        <f>IF(D2032="","",INT((I2032-L2032)/J2032))</f>
        <v/>
      </c>
      <c r="O2032" s="27">
        <f>IF(D2032="","",H2032-L2032*J2032-M2032*J2032)</f>
        <v/>
      </c>
      <c r="P2032" s="27">
        <f>IF(D2032="","",I2032-L2032-N2032*J2032)</f>
        <v/>
      </c>
      <c r="Q2032" s="27">
        <f>IF(D2032="","",IF(AND(O2032&gt;0,P2032&gt;0),IF(O2032+P2032&lt;=J2032,1,2),IF(O2032+P2032&gt;0,1,0)))</f>
        <v/>
      </c>
      <c r="R2032" s="27">
        <f>IF(D2032="","",L2032+M2032+N2032+Q2032)</f>
        <v/>
      </c>
      <c r="S2032" s="27">
        <f>IF(D2032="","",SUMIFS('3_Package_List'!$H$2:$H$5001,'3_Package_List'!$E$2:$E$5001,C2032,'3_Package_List'!$G$2:$G$5001,D2032))</f>
        <v/>
      </c>
      <c r="T2032" s="27">
        <f>IF(D2032="","",SUMIFS('3_Package_List'!$J$2:$J$5001,'3_Package_List'!$E$2:$E$5001,C2032,'3_Package_List'!$G$2:$G$5001,D2032))</f>
        <v/>
      </c>
      <c r="U2032" s="27">
        <f>IF(D2032="","",COUNTIFS('3_Package_List'!$E$2:$E$5001,C2032,'3_Package_List'!$G$2:$G$5001,D2032))</f>
        <v/>
      </c>
      <c r="V2032" s="27">
        <f>IF(D2032="","",IF(U2032=0,"Not listed yet",IF(AND(S2032=H2032,T2032=I2032,U2032=R2032),"OK","Mismatch")))</f>
        <v/>
      </c>
    </row>
    <row r="2033">
      <c r="A2033" s="25" t="n"/>
      <c r="B2033" s="25" t="n"/>
      <c r="C2033" s="26" t="n"/>
      <c r="D2033" s="26" t="n"/>
      <c r="E2033" s="26" t="n"/>
      <c r="F2033" s="26" t="n"/>
      <c r="G2033" s="25" t="n"/>
      <c r="H2033" s="25" t="n"/>
      <c r="I2033" s="25" t="n"/>
      <c r="J2033" s="25" t="n"/>
      <c r="K2033" s="25" t="n"/>
      <c r="L2033" s="27">
        <f>IF(D2033="","",MIN(INT(H2033/J2033),I2033))</f>
        <v/>
      </c>
      <c r="M2033" s="27">
        <f>IF(D2033="","",INT((H2033-L2033*J2033)/J2033))</f>
        <v/>
      </c>
      <c r="N2033" s="27">
        <f>IF(D2033="","",INT((I2033-L2033)/J2033))</f>
        <v/>
      </c>
      <c r="O2033" s="27">
        <f>IF(D2033="","",H2033-L2033*J2033-M2033*J2033)</f>
        <v/>
      </c>
      <c r="P2033" s="27">
        <f>IF(D2033="","",I2033-L2033-N2033*J2033)</f>
        <v/>
      </c>
      <c r="Q2033" s="27">
        <f>IF(D2033="","",IF(AND(O2033&gt;0,P2033&gt;0),IF(O2033+P2033&lt;=J2033,1,2),IF(O2033+P2033&gt;0,1,0)))</f>
        <v/>
      </c>
      <c r="R2033" s="27">
        <f>IF(D2033="","",L2033+M2033+N2033+Q2033)</f>
        <v/>
      </c>
      <c r="S2033" s="27">
        <f>IF(D2033="","",SUMIFS('3_Package_List'!$H$2:$H$5001,'3_Package_List'!$E$2:$E$5001,C2033,'3_Package_List'!$G$2:$G$5001,D2033))</f>
        <v/>
      </c>
      <c r="T2033" s="27">
        <f>IF(D2033="","",SUMIFS('3_Package_List'!$J$2:$J$5001,'3_Package_List'!$E$2:$E$5001,C2033,'3_Package_List'!$G$2:$G$5001,D2033))</f>
        <v/>
      </c>
      <c r="U2033" s="27">
        <f>IF(D2033="","",COUNTIFS('3_Package_List'!$E$2:$E$5001,C2033,'3_Package_List'!$G$2:$G$5001,D2033))</f>
        <v/>
      </c>
      <c r="V2033" s="27">
        <f>IF(D2033="","",IF(U2033=0,"Not listed yet",IF(AND(S2033=H2033,T2033=I2033,U2033=R2033),"OK","Mismatch")))</f>
        <v/>
      </c>
    </row>
    <row r="2034">
      <c r="A2034" s="25" t="n"/>
      <c r="B2034" s="25" t="n"/>
      <c r="C2034" s="26" t="n"/>
      <c r="D2034" s="26" t="n"/>
      <c r="E2034" s="26" t="n"/>
      <c r="F2034" s="26" t="n"/>
      <c r="G2034" s="25" t="n"/>
      <c r="H2034" s="25" t="n"/>
      <c r="I2034" s="25" t="n"/>
      <c r="J2034" s="25" t="n"/>
      <c r="K2034" s="25" t="n"/>
      <c r="L2034" s="27">
        <f>IF(D2034="","",MIN(INT(H2034/J2034),I2034))</f>
        <v/>
      </c>
      <c r="M2034" s="27">
        <f>IF(D2034="","",INT((H2034-L2034*J2034)/J2034))</f>
        <v/>
      </c>
      <c r="N2034" s="27">
        <f>IF(D2034="","",INT((I2034-L2034)/J2034))</f>
        <v/>
      </c>
      <c r="O2034" s="27">
        <f>IF(D2034="","",H2034-L2034*J2034-M2034*J2034)</f>
        <v/>
      </c>
      <c r="P2034" s="27">
        <f>IF(D2034="","",I2034-L2034-N2034*J2034)</f>
        <v/>
      </c>
      <c r="Q2034" s="27">
        <f>IF(D2034="","",IF(AND(O2034&gt;0,P2034&gt;0),IF(O2034+P2034&lt;=J2034,1,2),IF(O2034+P2034&gt;0,1,0)))</f>
        <v/>
      </c>
      <c r="R2034" s="27">
        <f>IF(D2034="","",L2034+M2034+N2034+Q2034)</f>
        <v/>
      </c>
      <c r="S2034" s="27">
        <f>IF(D2034="","",SUMIFS('3_Package_List'!$H$2:$H$5001,'3_Package_List'!$E$2:$E$5001,C2034,'3_Package_List'!$G$2:$G$5001,D2034))</f>
        <v/>
      </c>
      <c r="T2034" s="27">
        <f>IF(D2034="","",SUMIFS('3_Package_List'!$J$2:$J$5001,'3_Package_List'!$E$2:$E$5001,C2034,'3_Package_List'!$G$2:$G$5001,D2034))</f>
        <v/>
      </c>
      <c r="U2034" s="27">
        <f>IF(D2034="","",COUNTIFS('3_Package_List'!$E$2:$E$5001,C2034,'3_Package_List'!$G$2:$G$5001,D2034))</f>
        <v/>
      </c>
      <c r="V2034" s="27">
        <f>IF(D2034="","",IF(U2034=0,"Not listed yet",IF(AND(S2034=H2034,T2034=I2034,U2034=R2034),"OK","Mismatch")))</f>
        <v/>
      </c>
    </row>
    <row r="2035">
      <c r="A2035" s="25" t="n"/>
      <c r="B2035" s="25" t="n"/>
      <c r="C2035" s="26" t="n"/>
      <c r="D2035" s="26" t="n"/>
      <c r="E2035" s="26" t="n"/>
      <c r="F2035" s="26" t="n"/>
      <c r="G2035" s="25" t="n"/>
      <c r="H2035" s="25" t="n"/>
      <c r="I2035" s="25" t="n"/>
      <c r="J2035" s="25" t="n"/>
      <c r="K2035" s="25" t="n"/>
      <c r="L2035" s="27">
        <f>IF(D2035="","",MIN(INT(H2035/J2035),I2035))</f>
        <v/>
      </c>
      <c r="M2035" s="27">
        <f>IF(D2035="","",INT((H2035-L2035*J2035)/J2035))</f>
        <v/>
      </c>
      <c r="N2035" s="27">
        <f>IF(D2035="","",INT((I2035-L2035)/J2035))</f>
        <v/>
      </c>
      <c r="O2035" s="27">
        <f>IF(D2035="","",H2035-L2035*J2035-M2035*J2035)</f>
        <v/>
      </c>
      <c r="P2035" s="27">
        <f>IF(D2035="","",I2035-L2035-N2035*J2035)</f>
        <v/>
      </c>
      <c r="Q2035" s="27">
        <f>IF(D2035="","",IF(AND(O2035&gt;0,P2035&gt;0),IF(O2035+P2035&lt;=J2035,1,2),IF(O2035+P2035&gt;0,1,0)))</f>
        <v/>
      </c>
      <c r="R2035" s="27">
        <f>IF(D2035="","",L2035+M2035+N2035+Q2035)</f>
        <v/>
      </c>
      <c r="S2035" s="27">
        <f>IF(D2035="","",SUMIFS('3_Package_List'!$H$2:$H$5001,'3_Package_List'!$E$2:$E$5001,C2035,'3_Package_List'!$G$2:$G$5001,D2035))</f>
        <v/>
      </c>
      <c r="T2035" s="27">
        <f>IF(D2035="","",SUMIFS('3_Package_List'!$J$2:$J$5001,'3_Package_List'!$E$2:$E$5001,C2035,'3_Package_List'!$G$2:$G$5001,D2035))</f>
        <v/>
      </c>
      <c r="U2035" s="27">
        <f>IF(D2035="","",COUNTIFS('3_Package_List'!$E$2:$E$5001,C2035,'3_Package_List'!$G$2:$G$5001,D2035))</f>
        <v/>
      </c>
      <c r="V2035" s="27">
        <f>IF(D2035="","",IF(U2035=0,"Not listed yet",IF(AND(S2035=H2035,T2035=I2035,U2035=R2035),"OK","Mismatch")))</f>
        <v/>
      </c>
    </row>
    <row r="2036">
      <c r="A2036" s="25" t="n"/>
      <c r="B2036" s="25" t="n"/>
      <c r="C2036" s="26" t="n"/>
      <c r="D2036" s="26" t="n"/>
      <c r="E2036" s="26" t="n"/>
      <c r="F2036" s="26" t="n"/>
      <c r="G2036" s="25" t="n"/>
      <c r="H2036" s="25" t="n"/>
      <c r="I2036" s="25" t="n"/>
      <c r="J2036" s="25" t="n"/>
      <c r="K2036" s="25" t="n"/>
      <c r="L2036" s="27">
        <f>IF(D2036="","",MIN(INT(H2036/J2036),I2036))</f>
        <v/>
      </c>
      <c r="M2036" s="27">
        <f>IF(D2036="","",INT((H2036-L2036*J2036)/J2036))</f>
        <v/>
      </c>
      <c r="N2036" s="27">
        <f>IF(D2036="","",INT((I2036-L2036)/J2036))</f>
        <v/>
      </c>
      <c r="O2036" s="27">
        <f>IF(D2036="","",H2036-L2036*J2036-M2036*J2036)</f>
        <v/>
      </c>
      <c r="P2036" s="27">
        <f>IF(D2036="","",I2036-L2036-N2036*J2036)</f>
        <v/>
      </c>
      <c r="Q2036" s="27">
        <f>IF(D2036="","",IF(AND(O2036&gt;0,P2036&gt;0),IF(O2036+P2036&lt;=J2036,1,2),IF(O2036+P2036&gt;0,1,0)))</f>
        <v/>
      </c>
      <c r="R2036" s="27">
        <f>IF(D2036="","",L2036+M2036+N2036+Q2036)</f>
        <v/>
      </c>
      <c r="S2036" s="27">
        <f>IF(D2036="","",SUMIFS('3_Package_List'!$H$2:$H$5001,'3_Package_List'!$E$2:$E$5001,C2036,'3_Package_List'!$G$2:$G$5001,D2036))</f>
        <v/>
      </c>
      <c r="T2036" s="27">
        <f>IF(D2036="","",SUMIFS('3_Package_List'!$J$2:$J$5001,'3_Package_List'!$E$2:$E$5001,C2036,'3_Package_List'!$G$2:$G$5001,D2036))</f>
        <v/>
      </c>
      <c r="U2036" s="27">
        <f>IF(D2036="","",COUNTIFS('3_Package_List'!$E$2:$E$5001,C2036,'3_Package_List'!$G$2:$G$5001,D2036))</f>
        <v/>
      </c>
      <c r="V2036" s="27">
        <f>IF(D2036="","",IF(U2036=0,"Not listed yet",IF(AND(S2036=H2036,T2036=I2036,U2036=R2036),"OK","Mismatch")))</f>
        <v/>
      </c>
    </row>
    <row r="2037">
      <c r="A2037" s="25" t="n"/>
      <c r="B2037" s="25" t="n"/>
      <c r="C2037" s="26" t="n"/>
      <c r="D2037" s="26" t="n"/>
      <c r="E2037" s="26" t="n"/>
      <c r="F2037" s="26" t="n"/>
      <c r="G2037" s="25" t="n"/>
      <c r="H2037" s="25" t="n"/>
      <c r="I2037" s="25" t="n"/>
      <c r="J2037" s="25" t="n"/>
      <c r="K2037" s="25" t="n"/>
      <c r="L2037" s="27">
        <f>IF(D2037="","",MIN(INT(H2037/J2037),I2037))</f>
        <v/>
      </c>
      <c r="M2037" s="27">
        <f>IF(D2037="","",INT((H2037-L2037*J2037)/J2037))</f>
        <v/>
      </c>
      <c r="N2037" s="27">
        <f>IF(D2037="","",INT((I2037-L2037)/J2037))</f>
        <v/>
      </c>
      <c r="O2037" s="27">
        <f>IF(D2037="","",H2037-L2037*J2037-M2037*J2037)</f>
        <v/>
      </c>
      <c r="P2037" s="27">
        <f>IF(D2037="","",I2037-L2037-N2037*J2037)</f>
        <v/>
      </c>
      <c r="Q2037" s="27">
        <f>IF(D2037="","",IF(AND(O2037&gt;0,P2037&gt;0),IF(O2037+P2037&lt;=J2037,1,2),IF(O2037+P2037&gt;0,1,0)))</f>
        <v/>
      </c>
      <c r="R2037" s="27">
        <f>IF(D2037="","",L2037+M2037+N2037+Q2037)</f>
        <v/>
      </c>
      <c r="S2037" s="27">
        <f>IF(D2037="","",SUMIFS('3_Package_List'!$H$2:$H$5001,'3_Package_List'!$E$2:$E$5001,C2037,'3_Package_List'!$G$2:$G$5001,D2037))</f>
        <v/>
      </c>
      <c r="T2037" s="27">
        <f>IF(D2037="","",SUMIFS('3_Package_List'!$J$2:$J$5001,'3_Package_List'!$E$2:$E$5001,C2037,'3_Package_List'!$G$2:$G$5001,D2037))</f>
        <v/>
      </c>
      <c r="U2037" s="27">
        <f>IF(D2037="","",COUNTIFS('3_Package_List'!$E$2:$E$5001,C2037,'3_Package_List'!$G$2:$G$5001,D2037))</f>
        <v/>
      </c>
      <c r="V2037" s="27">
        <f>IF(D2037="","",IF(U2037=0,"Not listed yet",IF(AND(S2037=H2037,T2037=I2037,U2037=R2037),"OK","Mismatch")))</f>
        <v/>
      </c>
    </row>
    <row r="2038">
      <c r="A2038" s="25" t="n"/>
      <c r="B2038" s="25" t="n"/>
      <c r="C2038" s="26" t="n"/>
      <c r="D2038" s="26" t="n"/>
      <c r="E2038" s="26" t="n"/>
      <c r="F2038" s="26" t="n"/>
      <c r="G2038" s="25" t="n"/>
      <c r="H2038" s="25" t="n"/>
      <c r="I2038" s="25" t="n"/>
      <c r="J2038" s="25" t="n"/>
      <c r="K2038" s="25" t="n"/>
      <c r="L2038" s="27">
        <f>IF(D2038="","",MIN(INT(H2038/J2038),I2038))</f>
        <v/>
      </c>
      <c r="M2038" s="27">
        <f>IF(D2038="","",INT((H2038-L2038*J2038)/J2038))</f>
        <v/>
      </c>
      <c r="N2038" s="27">
        <f>IF(D2038="","",INT((I2038-L2038)/J2038))</f>
        <v/>
      </c>
      <c r="O2038" s="27">
        <f>IF(D2038="","",H2038-L2038*J2038-M2038*J2038)</f>
        <v/>
      </c>
      <c r="P2038" s="27">
        <f>IF(D2038="","",I2038-L2038-N2038*J2038)</f>
        <v/>
      </c>
      <c r="Q2038" s="27">
        <f>IF(D2038="","",IF(AND(O2038&gt;0,P2038&gt;0),IF(O2038+P2038&lt;=J2038,1,2),IF(O2038+P2038&gt;0,1,0)))</f>
        <v/>
      </c>
      <c r="R2038" s="27">
        <f>IF(D2038="","",L2038+M2038+N2038+Q2038)</f>
        <v/>
      </c>
      <c r="S2038" s="27">
        <f>IF(D2038="","",SUMIFS('3_Package_List'!$H$2:$H$5001,'3_Package_List'!$E$2:$E$5001,C2038,'3_Package_List'!$G$2:$G$5001,D2038))</f>
        <v/>
      </c>
      <c r="T2038" s="27">
        <f>IF(D2038="","",SUMIFS('3_Package_List'!$J$2:$J$5001,'3_Package_List'!$E$2:$E$5001,C2038,'3_Package_List'!$G$2:$G$5001,D2038))</f>
        <v/>
      </c>
      <c r="U2038" s="27">
        <f>IF(D2038="","",COUNTIFS('3_Package_List'!$E$2:$E$5001,C2038,'3_Package_List'!$G$2:$G$5001,D2038))</f>
        <v/>
      </c>
      <c r="V2038" s="27">
        <f>IF(D2038="","",IF(U2038=0,"Not listed yet",IF(AND(S2038=H2038,T2038=I2038,U2038=R2038),"OK","Mismatch")))</f>
        <v/>
      </c>
    </row>
    <row r="2039">
      <c r="A2039" s="25" t="n"/>
      <c r="B2039" s="25" t="n"/>
      <c r="C2039" s="26" t="n"/>
      <c r="D2039" s="26" t="n"/>
      <c r="E2039" s="26" t="n"/>
      <c r="F2039" s="26" t="n"/>
      <c r="G2039" s="25" t="n"/>
      <c r="H2039" s="25" t="n"/>
      <c r="I2039" s="25" t="n"/>
      <c r="J2039" s="25" t="n"/>
      <c r="K2039" s="25" t="n"/>
      <c r="L2039" s="27">
        <f>IF(D2039="","",MIN(INT(H2039/J2039),I2039))</f>
        <v/>
      </c>
      <c r="M2039" s="27">
        <f>IF(D2039="","",INT((H2039-L2039*J2039)/J2039))</f>
        <v/>
      </c>
      <c r="N2039" s="27">
        <f>IF(D2039="","",INT((I2039-L2039)/J2039))</f>
        <v/>
      </c>
      <c r="O2039" s="27">
        <f>IF(D2039="","",H2039-L2039*J2039-M2039*J2039)</f>
        <v/>
      </c>
      <c r="P2039" s="27">
        <f>IF(D2039="","",I2039-L2039-N2039*J2039)</f>
        <v/>
      </c>
      <c r="Q2039" s="27">
        <f>IF(D2039="","",IF(AND(O2039&gt;0,P2039&gt;0),IF(O2039+P2039&lt;=J2039,1,2),IF(O2039+P2039&gt;0,1,0)))</f>
        <v/>
      </c>
      <c r="R2039" s="27">
        <f>IF(D2039="","",L2039+M2039+N2039+Q2039)</f>
        <v/>
      </c>
      <c r="S2039" s="27">
        <f>IF(D2039="","",SUMIFS('3_Package_List'!$H$2:$H$5001,'3_Package_List'!$E$2:$E$5001,C2039,'3_Package_List'!$G$2:$G$5001,D2039))</f>
        <v/>
      </c>
      <c r="T2039" s="27">
        <f>IF(D2039="","",SUMIFS('3_Package_List'!$J$2:$J$5001,'3_Package_List'!$E$2:$E$5001,C2039,'3_Package_List'!$G$2:$G$5001,D2039))</f>
        <v/>
      </c>
      <c r="U2039" s="27">
        <f>IF(D2039="","",COUNTIFS('3_Package_List'!$E$2:$E$5001,C2039,'3_Package_List'!$G$2:$G$5001,D2039))</f>
        <v/>
      </c>
      <c r="V2039" s="27">
        <f>IF(D2039="","",IF(U2039=0,"Not listed yet",IF(AND(S2039=H2039,T2039=I2039,U2039=R2039),"OK","Mismatch")))</f>
        <v/>
      </c>
    </row>
    <row r="2040">
      <c r="A2040" s="25" t="n"/>
      <c r="B2040" s="25" t="n"/>
      <c r="C2040" s="26" t="n"/>
      <c r="D2040" s="26" t="n"/>
      <c r="E2040" s="26" t="n"/>
      <c r="F2040" s="26" t="n"/>
      <c r="G2040" s="25" t="n"/>
      <c r="H2040" s="25" t="n"/>
      <c r="I2040" s="25" t="n"/>
      <c r="J2040" s="25" t="n"/>
      <c r="K2040" s="25" t="n"/>
      <c r="L2040" s="27">
        <f>IF(D2040="","",MIN(INT(H2040/J2040),I2040))</f>
        <v/>
      </c>
      <c r="M2040" s="27">
        <f>IF(D2040="","",INT((H2040-L2040*J2040)/J2040))</f>
        <v/>
      </c>
      <c r="N2040" s="27">
        <f>IF(D2040="","",INT((I2040-L2040)/J2040))</f>
        <v/>
      </c>
      <c r="O2040" s="27">
        <f>IF(D2040="","",H2040-L2040*J2040-M2040*J2040)</f>
        <v/>
      </c>
      <c r="P2040" s="27">
        <f>IF(D2040="","",I2040-L2040-N2040*J2040)</f>
        <v/>
      </c>
      <c r="Q2040" s="27">
        <f>IF(D2040="","",IF(AND(O2040&gt;0,P2040&gt;0),IF(O2040+P2040&lt;=J2040,1,2),IF(O2040+P2040&gt;0,1,0)))</f>
        <v/>
      </c>
      <c r="R2040" s="27">
        <f>IF(D2040="","",L2040+M2040+N2040+Q2040)</f>
        <v/>
      </c>
      <c r="S2040" s="27">
        <f>IF(D2040="","",SUMIFS('3_Package_List'!$H$2:$H$5001,'3_Package_List'!$E$2:$E$5001,C2040,'3_Package_List'!$G$2:$G$5001,D2040))</f>
        <v/>
      </c>
      <c r="T2040" s="27">
        <f>IF(D2040="","",SUMIFS('3_Package_List'!$J$2:$J$5001,'3_Package_List'!$E$2:$E$5001,C2040,'3_Package_List'!$G$2:$G$5001,D2040))</f>
        <v/>
      </c>
      <c r="U2040" s="27">
        <f>IF(D2040="","",COUNTIFS('3_Package_List'!$E$2:$E$5001,C2040,'3_Package_List'!$G$2:$G$5001,D2040))</f>
        <v/>
      </c>
      <c r="V2040" s="27">
        <f>IF(D2040="","",IF(U2040=0,"Not listed yet",IF(AND(S2040=H2040,T2040=I2040,U2040=R2040),"OK","Mismatch")))</f>
        <v/>
      </c>
    </row>
    <row r="2041">
      <c r="A2041" s="25" t="n"/>
      <c r="B2041" s="25" t="n"/>
      <c r="C2041" s="26" t="n"/>
      <c r="D2041" s="26" t="n"/>
      <c r="E2041" s="26" t="n"/>
      <c r="F2041" s="26" t="n"/>
      <c r="G2041" s="25" t="n"/>
      <c r="H2041" s="25" t="n"/>
      <c r="I2041" s="25" t="n"/>
      <c r="J2041" s="25" t="n"/>
      <c r="K2041" s="25" t="n"/>
      <c r="L2041" s="27">
        <f>IF(D2041="","",MIN(INT(H2041/J2041),I2041))</f>
        <v/>
      </c>
      <c r="M2041" s="27">
        <f>IF(D2041="","",INT((H2041-L2041*J2041)/J2041))</f>
        <v/>
      </c>
      <c r="N2041" s="27">
        <f>IF(D2041="","",INT((I2041-L2041)/J2041))</f>
        <v/>
      </c>
      <c r="O2041" s="27">
        <f>IF(D2041="","",H2041-L2041*J2041-M2041*J2041)</f>
        <v/>
      </c>
      <c r="P2041" s="27">
        <f>IF(D2041="","",I2041-L2041-N2041*J2041)</f>
        <v/>
      </c>
      <c r="Q2041" s="27">
        <f>IF(D2041="","",IF(AND(O2041&gt;0,P2041&gt;0),IF(O2041+P2041&lt;=J2041,1,2),IF(O2041+P2041&gt;0,1,0)))</f>
        <v/>
      </c>
      <c r="R2041" s="27">
        <f>IF(D2041="","",L2041+M2041+N2041+Q2041)</f>
        <v/>
      </c>
      <c r="S2041" s="27">
        <f>IF(D2041="","",SUMIFS('3_Package_List'!$H$2:$H$5001,'3_Package_List'!$E$2:$E$5001,C2041,'3_Package_List'!$G$2:$G$5001,D2041))</f>
        <v/>
      </c>
      <c r="T2041" s="27">
        <f>IF(D2041="","",SUMIFS('3_Package_List'!$J$2:$J$5001,'3_Package_List'!$E$2:$E$5001,C2041,'3_Package_List'!$G$2:$G$5001,D2041))</f>
        <v/>
      </c>
      <c r="U2041" s="27">
        <f>IF(D2041="","",COUNTIFS('3_Package_List'!$E$2:$E$5001,C2041,'3_Package_List'!$G$2:$G$5001,D2041))</f>
        <v/>
      </c>
      <c r="V2041" s="27">
        <f>IF(D2041="","",IF(U2041=0,"Not listed yet",IF(AND(S2041=H2041,T2041=I2041,U2041=R2041),"OK","Mismatch")))</f>
        <v/>
      </c>
    </row>
    <row r="2042">
      <c r="A2042" s="25" t="n"/>
      <c r="B2042" s="25" t="n"/>
      <c r="C2042" s="26" t="n"/>
      <c r="D2042" s="26" t="n"/>
      <c r="E2042" s="26" t="n"/>
      <c r="F2042" s="26" t="n"/>
      <c r="G2042" s="25" t="n"/>
      <c r="H2042" s="25" t="n"/>
      <c r="I2042" s="25" t="n"/>
      <c r="J2042" s="25" t="n"/>
      <c r="K2042" s="25" t="n"/>
      <c r="L2042" s="27">
        <f>IF(D2042="","",MIN(INT(H2042/J2042),I2042))</f>
        <v/>
      </c>
      <c r="M2042" s="27">
        <f>IF(D2042="","",INT((H2042-L2042*J2042)/J2042))</f>
        <v/>
      </c>
      <c r="N2042" s="27">
        <f>IF(D2042="","",INT((I2042-L2042)/J2042))</f>
        <v/>
      </c>
      <c r="O2042" s="27">
        <f>IF(D2042="","",H2042-L2042*J2042-M2042*J2042)</f>
        <v/>
      </c>
      <c r="P2042" s="27">
        <f>IF(D2042="","",I2042-L2042-N2042*J2042)</f>
        <v/>
      </c>
      <c r="Q2042" s="27">
        <f>IF(D2042="","",IF(AND(O2042&gt;0,P2042&gt;0),IF(O2042+P2042&lt;=J2042,1,2),IF(O2042+P2042&gt;0,1,0)))</f>
        <v/>
      </c>
      <c r="R2042" s="27">
        <f>IF(D2042="","",L2042+M2042+N2042+Q2042)</f>
        <v/>
      </c>
      <c r="S2042" s="27">
        <f>IF(D2042="","",SUMIFS('3_Package_List'!$H$2:$H$5001,'3_Package_List'!$E$2:$E$5001,C2042,'3_Package_List'!$G$2:$G$5001,D2042))</f>
        <v/>
      </c>
      <c r="T2042" s="27">
        <f>IF(D2042="","",SUMIFS('3_Package_List'!$J$2:$J$5001,'3_Package_List'!$E$2:$E$5001,C2042,'3_Package_List'!$G$2:$G$5001,D2042))</f>
        <v/>
      </c>
      <c r="U2042" s="27">
        <f>IF(D2042="","",COUNTIFS('3_Package_List'!$E$2:$E$5001,C2042,'3_Package_List'!$G$2:$G$5001,D2042))</f>
        <v/>
      </c>
      <c r="V2042" s="27">
        <f>IF(D2042="","",IF(U2042=0,"Not listed yet",IF(AND(S2042=H2042,T2042=I2042,U2042=R2042),"OK","Mismatch")))</f>
        <v/>
      </c>
    </row>
    <row r="2043">
      <c r="A2043" s="25" t="n"/>
      <c r="B2043" s="25" t="n"/>
      <c r="C2043" s="26" t="n"/>
      <c r="D2043" s="26" t="n"/>
      <c r="E2043" s="26" t="n"/>
      <c r="F2043" s="26" t="n"/>
      <c r="G2043" s="25" t="n"/>
      <c r="H2043" s="25" t="n"/>
      <c r="I2043" s="25" t="n"/>
      <c r="J2043" s="25" t="n"/>
      <c r="K2043" s="25" t="n"/>
      <c r="L2043" s="27">
        <f>IF(D2043="","",MIN(INT(H2043/J2043),I2043))</f>
        <v/>
      </c>
      <c r="M2043" s="27">
        <f>IF(D2043="","",INT((H2043-L2043*J2043)/J2043))</f>
        <v/>
      </c>
      <c r="N2043" s="27">
        <f>IF(D2043="","",INT((I2043-L2043)/J2043))</f>
        <v/>
      </c>
      <c r="O2043" s="27">
        <f>IF(D2043="","",H2043-L2043*J2043-M2043*J2043)</f>
        <v/>
      </c>
      <c r="P2043" s="27">
        <f>IF(D2043="","",I2043-L2043-N2043*J2043)</f>
        <v/>
      </c>
      <c r="Q2043" s="27">
        <f>IF(D2043="","",IF(AND(O2043&gt;0,P2043&gt;0),IF(O2043+P2043&lt;=J2043,1,2),IF(O2043+P2043&gt;0,1,0)))</f>
        <v/>
      </c>
      <c r="R2043" s="27">
        <f>IF(D2043="","",L2043+M2043+N2043+Q2043)</f>
        <v/>
      </c>
      <c r="S2043" s="27">
        <f>IF(D2043="","",SUMIFS('3_Package_List'!$H$2:$H$5001,'3_Package_List'!$E$2:$E$5001,C2043,'3_Package_List'!$G$2:$G$5001,D2043))</f>
        <v/>
      </c>
      <c r="T2043" s="27">
        <f>IF(D2043="","",SUMIFS('3_Package_List'!$J$2:$J$5001,'3_Package_List'!$E$2:$E$5001,C2043,'3_Package_List'!$G$2:$G$5001,D2043))</f>
        <v/>
      </c>
      <c r="U2043" s="27">
        <f>IF(D2043="","",COUNTIFS('3_Package_List'!$E$2:$E$5001,C2043,'3_Package_List'!$G$2:$G$5001,D2043))</f>
        <v/>
      </c>
      <c r="V2043" s="27">
        <f>IF(D2043="","",IF(U2043=0,"Not listed yet",IF(AND(S2043=H2043,T2043=I2043,U2043=R2043),"OK","Mismatch")))</f>
        <v/>
      </c>
    </row>
    <row r="2044">
      <c r="A2044" s="25" t="n"/>
      <c r="B2044" s="25" t="n"/>
      <c r="C2044" s="26" t="n"/>
      <c r="D2044" s="26" t="n"/>
      <c r="E2044" s="26" t="n"/>
      <c r="F2044" s="26" t="n"/>
      <c r="G2044" s="25" t="n"/>
      <c r="H2044" s="25" t="n"/>
      <c r="I2044" s="25" t="n"/>
      <c r="J2044" s="25" t="n"/>
      <c r="K2044" s="25" t="n"/>
      <c r="L2044" s="27">
        <f>IF(D2044="","",MIN(INT(H2044/J2044),I2044))</f>
        <v/>
      </c>
      <c r="M2044" s="27">
        <f>IF(D2044="","",INT((H2044-L2044*J2044)/J2044))</f>
        <v/>
      </c>
      <c r="N2044" s="27">
        <f>IF(D2044="","",INT((I2044-L2044)/J2044))</f>
        <v/>
      </c>
      <c r="O2044" s="27">
        <f>IF(D2044="","",H2044-L2044*J2044-M2044*J2044)</f>
        <v/>
      </c>
      <c r="P2044" s="27">
        <f>IF(D2044="","",I2044-L2044-N2044*J2044)</f>
        <v/>
      </c>
      <c r="Q2044" s="27">
        <f>IF(D2044="","",IF(AND(O2044&gt;0,P2044&gt;0),IF(O2044+P2044&lt;=J2044,1,2),IF(O2044+P2044&gt;0,1,0)))</f>
        <v/>
      </c>
      <c r="R2044" s="27">
        <f>IF(D2044="","",L2044+M2044+N2044+Q2044)</f>
        <v/>
      </c>
      <c r="S2044" s="27">
        <f>IF(D2044="","",SUMIFS('3_Package_List'!$H$2:$H$5001,'3_Package_List'!$E$2:$E$5001,C2044,'3_Package_List'!$G$2:$G$5001,D2044))</f>
        <v/>
      </c>
      <c r="T2044" s="27">
        <f>IF(D2044="","",SUMIFS('3_Package_List'!$J$2:$J$5001,'3_Package_List'!$E$2:$E$5001,C2044,'3_Package_List'!$G$2:$G$5001,D2044))</f>
        <v/>
      </c>
      <c r="U2044" s="27">
        <f>IF(D2044="","",COUNTIFS('3_Package_List'!$E$2:$E$5001,C2044,'3_Package_List'!$G$2:$G$5001,D2044))</f>
        <v/>
      </c>
      <c r="V2044" s="27">
        <f>IF(D2044="","",IF(U2044=0,"Not listed yet",IF(AND(S2044=H2044,T2044=I2044,U2044=R2044),"OK","Mismatch")))</f>
        <v/>
      </c>
    </row>
    <row r="2045">
      <c r="A2045" s="25" t="n"/>
      <c r="B2045" s="25" t="n"/>
      <c r="C2045" s="26" t="n"/>
      <c r="D2045" s="26" t="n"/>
      <c r="E2045" s="26" t="n"/>
      <c r="F2045" s="26" t="n"/>
      <c r="G2045" s="25" t="n"/>
      <c r="H2045" s="25" t="n"/>
      <c r="I2045" s="25" t="n"/>
      <c r="J2045" s="25" t="n"/>
      <c r="K2045" s="25" t="n"/>
      <c r="L2045" s="27">
        <f>IF(D2045="","",MIN(INT(H2045/J2045),I2045))</f>
        <v/>
      </c>
      <c r="M2045" s="27">
        <f>IF(D2045="","",INT((H2045-L2045*J2045)/J2045))</f>
        <v/>
      </c>
      <c r="N2045" s="27">
        <f>IF(D2045="","",INT((I2045-L2045)/J2045))</f>
        <v/>
      </c>
      <c r="O2045" s="27">
        <f>IF(D2045="","",H2045-L2045*J2045-M2045*J2045)</f>
        <v/>
      </c>
      <c r="P2045" s="27">
        <f>IF(D2045="","",I2045-L2045-N2045*J2045)</f>
        <v/>
      </c>
      <c r="Q2045" s="27">
        <f>IF(D2045="","",IF(AND(O2045&gt;0,P2045&gt;0),IF(O2045+P2045&lt;=J2045,1,2),IF(O2045+P2045&gt;0,1,0)))</f>
        <v/>
      </c>
      <c r="R2045" s="27">
        <f>IF(D2045="","",L2045+M2045+N2045+Q2045)</f>
        <v/>
      </c>
      <c r="S2045" s="27">
        <f>IF(D2045="","",SUMIFS('3_Package_List'!$H$2:$H$5001,'3_Package_List'!$E$2:$E$5001,C2045,'3_Package_List'!$G$2:$G$5001,D2045))</f>
        <v/>
      </c>
      <c r="T2045" s="27">
        <f>IF(D2045="","",SUMIFS('3_Package_List'!$J$2:$J$5001,'3_Package_List'!$E$2:$E$5001,C2045,'3_Package_List'!$G$2:$G$5001,D2045))</f>
        <v/>
      </c>
      <c r="U2045" s="27">
        <f>IF(D2045="","",COUNTIFS('3_Package_List'!$E$2:$E$5001,C2045,'3_Package_List'!$G$2:$G$5001,D2045))</f>
        <v/>
      </c>
      <c r="V2045" s="27">
        <f>IF(D2045="","",IF(U2045=0,"Not listed yet",IF(AND(S2045=H2045,T2045=I2045,U2045=R2045),"OK","Mismatch")))</f>
        <v/>
      </c>
    </row>
    <row r="2046">
      <c r="A2046" s="25" t="n"/>
      <c r="B2046" s="25" t="n"/>
      <c r="C2046" s="26" t="n"/>
      <c r="D2046" s="26" t="n"/>
      <c r="E2046" s="26" t="n"/>
      <c r="F2046" s="26" t="n"/>
      <c r="G2046" s="25" t="n"/>
      <c r="H2046" s="25" t="n"/>
      <c r="I2046" s="25" t="n"/>
      <c r="J2046" s="25" t="n"/>
      <c r="K2046" s="25" t="n"/>
      <c r="L2046" s="27">
        <f>IF(D2046="","",MIN(INT(H2046/J2046),I2046))</f>
        <v/>
      </c>
      <c r="M2046" s="27">
        <f>IF(D2046="","",INT((H2046-L2046*J2046)/J2046))</f>
        <v/>
      </c>
      <c r="N2046" s="27">
        <f>IF(D2046="","",INT((I2046-L2046)/J2046))</f>
        <v/>
      </c>
      <c r="O2046" s="27">
        <f>IF(D2046="","",H2046-L2046*J2046-M2046*J2046)</f>
        <v/>
      </c>
      <c r="P2046" s="27">
        <f>IF(D2046="","",I2046-L2046-N2046*J2046)</f>
        <v/>
      </c>
      <c r="Q2046" s="27">
        <f>IF(D2046="","",IF(AND(O2046&gt;0,P2046&gt;0),IF(O2046+P2046&lt;=J2046,1,2),IF(O2046+P2046&gt;0,1,0)))</f>
        <v/>
      </c>
      <c r="R2046" s="27">
        <f>IF(D2046="","",L2046+M2046+N2046+Q2046)</f>
        <v/>
      </c>
      <c r="S2046" s="27">
        <f>IF(D2046="","",SUMIFS('3_Package_List'!$H$2:$H$5001,'3_Package_List'!$E$2:$E$5001,C2046,'3_Package_List'!$G$2:$G$5001,D2046))</f>
        <v/>
      </c>
      <c r="T2046" s="27">
        <f>IF(D2046="","",SUMIFS('3_Package_List'!$J$2:$J$5001,'3_Package_List'!$E$2:$E$5001,C2046,'3_Package_List'!$G$2:$G$5001,D2046))</f>
        <v/>
      </c>
      <c r="U2046" s="27">
        <f>IF(D2046="","",COUNTIFS('3_Package_List'!$E$2:$E$5001,C2046,'3_Package_List'!$G$2:$G$5001,D2046))</f>
        <v/>
      </c>
      <c r="V2046" s="27">
        <f>IF(D2046="","",IF(U2046=0,"Not listed yet",IF(AND(S2046=H2046,T2046=I2046,U2046=R2046),"OK","Mismatch")))</f>
        <v/>
      </c>
    </row>
    <row r="2047">
      <c r="A2047" s="25" t="n"/>
      <c r="B2047" s="25" t="n"/>
      <c r="C2047" s="26" t="n"/>
      <c r="D2047" s="26" t="n"/>
      <c r="E2047" s="26" t="n"/>
      <c r="F2047" s="26" t="n"/>
      <c r="G2047" s="25" t="n"/>
      <c r="H2047" s="25" t="n"/>
      <c r="I2047" s="25" t="n"/>
      <c r="J2047" s="25" t="n"/>
      <c r="K2047" s="25" t="n"/>
      <c r="L2047" s="27">
        <f>IF(D2047="","",MIN(INT(H2047/J2047),I2047))</f>
        <v/>
      </c>
      <c r="M2047" s="27">
        <f>IF(D2047="","",INT((H2047-L2047*J2047)/J2047))</f>
        <v/>
      </c>
      <c r="N2047" s="27">
        <f>IF(D2047="","",INT((I2047-L2047)/J2047))</f>
        <v/>
      </c>
      <c r="O2047" s="27">
        <f>IF(D2047="","",H2047-L2047*J2047-M2047*J2047)</f>
        <v/>
      </c>
      <c r="P2047" s="27">
        <f>IF(D2047="","",I2047-L2047-N2047*J2047)</f>
        <v/>
      </c>
      <c r="Q2047" s="27">
        <f>IF(D2047="","",IF(AND(O2047&gt;0,P2047&gt;0),IF(O2047+P2047&lt;=J2047,1,2),IF(O2047+P2047&gt;0,1,0)))</f>
        <v/>
      </c>
      <c r="R2047" s="27">
        <f>IF(D2047="","",L2047+M2047+N2047+Q2047)</f>
        <v/>
      </c>
      <c r="S2047" s="27">
        <f>IF(D2047="","",SUMIFS('3_Package_List'!$H$2:$H$5001,'3_Package_List'!$E$2:$E$5001,C2047,'3_Package_List'!$G$2:$G$5001,D2047))</f>
        <v/>
      </c>
      <c r="T2047" s="27">
        <f>IF(D2047="","",SUMIFS('3_Package_List'!$J$2:$J$5001,'3_Package_List'!$E$2:$E$5001,C2047,'3_Package_List'!$G$2:$G$5001,D2047))</f>
        <v/>
      </c>
      <c r="U2047" s="27">
        <f>IF(D2047="","",COUNTIFS('3_Package_List'!$E$2:$E$5001,C2047,'3_Package_List'!$G$2:$G$5001,D2047))</f>
        <v/>
      </c>
      <c r="V2047" s="27">
        <f>IF(D2047="","",IF(U2047=0,"Not listed yet",IF(AND(S2047=H2047,T2047=I2047,U2047=R2047),"OK","Mismatch")))</f>
        <v/>
      </c>
    </row>
    <row r="2048">
      <c r="A2048" s="25" t="n"/>
      <c r="B2048" s="25" t="n"/>
      <c r="C2048" s="26" t="n"/>
      <c r="D2048" s="26" t="n"/>
      <c r="E2048" s="26" t="n"/>
      <c r="F2048" s="26" t="n"/>
      <c r="G2048" s="25" t="n"/>
      <c r="H2048" s="25" t="n"/>
      <c r="I2048" s="25" t="n"/>
      <c r="J2048" s="25" t="n"/>
      <c r="K2048" s="25" t="n"/>
      <c r="L2048" s="27">
        <f>IF(D2048="","",MIN(INT(H2048/J2048),I2048))</f>
        <v/>
      </c>
      <c r="M2048" s="27">
        <f>IF(D2048="","",INT((H2048-L2048*J2048)/J2048))</f>
        <v/>
      </c>
      <c r="N2048" s="27">
        <f>IF(D2048="","",INT((I2048-L2048)/J2048))</f>
        <v/>
      </c>
      <c r="O2048" s="27">
        <f>IF(D2048="","",H2048-L2048*J2048-M2048*J2048)</f>
        <v/>
      </c>
      <c r="P2048" s="27">
        <f>IF(D2048="","",I2048-L2048-N2048*J2048)</f>
        <v/>
      </c>
      <c r="Q2048" s="27">
        <f>IF(D2048="","",IF(AND(O2048&gt;0,P2048&gt;0),IF(O2048+P2048&lt;=J2048,1,2),IF(O2048+P2048&gt;0,1,0)))</f>
        <v/>
      </c>
      <c r="R2048" s="27">
        <f>IF(D2048="","",L2048+M2048+N2048+Q2048)</f>
        <v/>
      </c>
      <c r="S2048" s="27">
        <f>IF(D2048="","",SUMIFS('3_Package_List'!$H$2:$H$5001,'3_Package_List'!$E$2:$E$5001,C2048,'3_Package_List'!$G$2:$G$5001,D2048))</f>
        <v/>
      </c>
      <c r="T2048" s="27">
        <f>IF(D2048="","",SUMIFS('3_Package_List'!$J$2:$J$5001,'3_Package_List'!$E$2:$E$5001,C2048,'3_Package_List'!$G$2:$G$5001,D2048))</f>
        <v/>
      </c>
      <c r="U2048" s="27">
        <f>IF(D2048="","",COUNTIFS('3_Package_List'!$E$2:$E$5001,C2048,'3_Package_List'!$G$2:$G$5001,D2048))</f>
        <v/>
      </c>
      <c r="V2048" s="27">
        <f>IF(D2048="","",IF(U2048=0,"Not listed yet",IF(AND(S2048=H2048,T2048=I2048,U2048=R2048),"OK","Mismatch")))</f>
        <v/>
      </c>
    </row>
    <row r="2049">
      <c r="A2049" s="25" t="n"/>
      <c r="B2049" s="25" t="n"/>
      <c r="C2049" s="26" t="n"/>
      <c r="D2049" s="26" t="n"/>
      <c r="E2049" s="26" t="n"/>
      <c r="F2049" s="26" t="n"/>
      <c r="G2049" s="25" t="n"/>
      <c r="H2049" s="25" t="n"/>
      <c r="I2049" s="25" t="n"/>
      <c r="J2049" s="25" t="n"/>
      <c r="K2049" s="25" t="n"/>
      <c r="L2049" s="27">
        <f>IF(D2049="","",MIN(INT(H2049/J2049),I2049))</f>
        <v/>
      </c>
      <c r="M2049" s="27">
        <f>IF(D2049="","",INT((H2049-L2049*J2049)/J2049))</f>
        <v/>
      </c>
      <c r="N2049" s="27">
        <f>IF(D2049="","",INT((I2049-L2049)/J2049))</f>
        <v/>
      </c>
      <c r="O2049" s="27">
        <f>IF(D2049="","",H2049-L2049*J2049-M2049*J2049)</f>
        <v/>
      </c>
      <c r="P2049" s="27">
        <f>IF(D2049="","",I2049-L2049-N2049*J2049)</f>
        <v/>
      </c>
      <c r="Q2049" s="27">
        <f>IF(D2049="","",IF(AND(O2049&gt;0,P2049&gt;0),IF(O2049+P2049&lt;=J2049,1,2),IF(O2049+P2049&gt;0,1,0)))</f>
        <v/>
      </c>
      <c r="R2049" s="27">
        <f>IF(D2049="","",L2049+M2049+N2049+Q2049)</f>
        <v/>
      </c>
      <c r="S2049" s="27">
        <f>IF(D2049="","",SUMIFS('3_Package_List'!$H$2:$H$5001,'3_Package_List'!$E$2:$E$5001,C2049,'3_Package_List'!$G$2:$G$5001,D2049))</f>
        <v/>
      </c>
      <c r="T2049" s="27">
        <f>IF(D2049="","",SUMIFS('3_Package_List'!$J$2:$J$5001,'3_Package_List'!$E$2:$E$5001,C2049,'3_Package_List'!$G$2:$G$5001,D2049))</f>
        <v/>
      </c>
      <c r="U2049" s="27">
        <f>IF(D2049="","",COUNTIFS('3_Package_List'!$E$2:$E$5001,C2049,'3_Package_List'!$G$2:$G$5001,D2049))</f>
        <v/>
      </c>
      <c r="V2049" s="27">
        <f>IF(D2049="","",IF(U2049=0,"Not listed yet",IF(AND(S2049=H2049,T2049=I2049,U2049=R2049),"OK","Mismatch")))</f>
        <v/>
      </c>
    </row>
    <row r="2050">
      <c r="A2050" s="25" t="n"/>
      <c r="B2050" s="25" t="n"/>
      <c r="C2050" s="26" t="n"/>
      <c r="D2050" s="26" t="n"/>
      <c r="E2050" s="26" t="n"/>
      <c r="F2050" s="26" t="n"/>
      <c r="G2050" s="25" t="n"/>
      <c r="H2050" s="25" t="n"/>
      <c r="I2050" s="25" t="n"/>
      <c r="J2050" s="25" t="n"/>
      <c r="K2050" s="25" t="n"/>
      <c r="L2050" s="27">
        <f>IF(D2050="","",MIN(INT(H2050/J2050),I2050))</f>
        <v/>
      </c>
      <c r="M2050" s="27">
        <f>IF(D2050="","",INT((H2050-L2050*J2050)/J2050))</f>
        <v/>
      </c>
      <c r="N2050" s="27">
        <f>IF(D2050="","",INT((I2050-L2050)/J2050))</f>
        <v/>
      </c>
      <c r="O2050" s="27">
        <f>IF(D2050="","",H2050-L2050*J2050-M2050*J2050)</f>
        <v/>
      </c>
      <c r="P2050" s="27">
        <f>IF(D2050="","",I2050-L2050-N2050*J2050)</f>
        <v/>
      </c>
      <c r="Q2050" s="27">
        <f>IF(D2050="","",IF(AND(O2050&gt;0,P2050&gt;0),IF(O2050+P2050&lt;=J2050,1,2),IF(O2050+P2050&gt;0,1,0)))</f>
        <v/>
      </c>
      <c r="R2050" s="27">
        <f>IF(D2050="","",L2050+M2050+N2050+Q2050)</f>
        <v/>
      </c>
      <c r="S2050" s="27">
        <f>IF(D2050="","",SUMIFS('3_Package_List'!$H$2:$H$5001,'3_Package_List'!$E$2:$E$5001,C2050,'3_Package_List'!$G$2:$G$5001,D2050))</f>
        <v/>
      </c>
      <c r="T2050" s="27">
        <f>IF(D2050="","",SUMIFS('3_Package_List'!$J$2:$J$5001,'3_Package_List'!$E$2:$E$5001,C2050,'3_Package_List'!$G$2:$G$5001,D2050))</f>
        <v/>
      </c>
      <c r="U2050" s="27">
        <f>IF(D2050="","",COUNTIFS('3_Package_List'!$E$2:$E$5001,C2050,'3_Package_List'!$G$2:$G$5001,D2050))</f>
        <v/>
      </c>
      <c r="V2050" s="27">
        <f>IF(D2050="","",IF(U2050=0,"Not listed yet",IF(AND(S2050=H2050,T2050=I2050,U2050=R2050),"OK","Mismatch")))</f>
        <v/>
      </c>
    </row>
    <row r="2051">
      <c r="A2051" s="25" t="n"/>
      <c r="B2051" s="25" t="n"/>
      <c r="C2051" s="26" t="n"/>
      <c r="D2051" s="26" t="n"/>
      <c r="E2051" s="26" t="n"/>
      <c r="F2051" s="26" t="n"/>
      <c r="G2051" s="25" t="n"/>
      <c r="H2051" s="25" t="n"/>
      <c r="I2051" s="25" t="n"/>
      <c r="J2051" s="25" t="n"/>
      <c r="K2051" s="25" t="n"/>
      <c r="L2051" s="27">
        <f>IF(D2051="","",MIN(INT(H2051/J2051),I2051))</f>
        <v/>
      </c>
      <c r="M2051" s="27">
        <f>IF(D2051="","",INT((H2051-L2051*J2051)/J2051))</f>
        <v/>
      </c>
      <c r="N2051" s="27">
        <f>IF(D2051="","",INT((I2051-L2051)/J2051))</f>
        <v/>
      </c>
      <c r="O2051" s="27">
        <f>IF(D2051="","",H2051-L2051*J2051-M2051*J2051)</f>
        <v/>
      </c>
      <c r="P2051" s="27">
        <f>IF(D2051="","",I2051-L2051-N2051*J2051)</f>
        <v/>
      </c>
      <c r="Q2051" s="27">
        <f>IF(D2051="","",IF(AND(O2051&gt;0,P2051&gt;0),IF(O2051+P2051&lt;=J2051,1,2),IF(O2051+P2051&gt;0,1,0)))</f>
        <v/>
      </c>
      <c r="R2051" s="27">
        <f>IF(D2051="","",L2051+M2051+N2051+Q2051)</f>
        <v/>
      </c>
      <c r="S2051" s="27">
        <f>IF(D2051="","",SUMIFS('3_Package_List'!$H$2:$H$5001,'3_Package_List'!$E$2:$E$5001,C2051,'3_Package_List'!$G$2:$G$5001,D2051))</f>
        <v/>
      </c>
      <c r="T2051" s="27">
        <f>IF(D2051="","",SUMIFS('3_Package_List'!$J$2:$J$5001,'3_Package_List'!$E$2:$E$5001,C2051,'3_Package_List'!$G$2:$G$5001,D2051))</f>
        <v/>
      </c>
      <c r="U2051" s="27">
        <f>IF(D2051="","",COUNTIFS('3_Package_List'!$E$2:$E$5001,C2051,'3_Package_List'!$G$2:$G$5001,D2051))</f>
        <v/>
      </c>
      <c r="V2051" s="27">
        <f>IF(D2051="","",IF(U2051=0,"Not listed yet",IF(AND(S2051=H2051,T2051=I2051,U2051=R2051),"OK","Mismatch")))</f>
        <v/>
      </c>
    </row>
    <row r="2052">
      <c r="A2052" s="25" t="n"/>
      <c r="B2052" s="25" t="n"/>
      <c r="C2052" s="26" t="n"/>
      <c r="D2052" s="26" t="n"/>
      <c r="E2052" s="26" t="n"/>
      <c r="F2052" s="26" t="n"/>
      <c r="G2052" s="25" t="n"/>
      <c r="H2052" s="25" t="n"/>
      <c r="I2052" s="25" t="n"/>
      <c r="J2052" s="25" t="n"/>
      <c r="K2052" s="25" t="n"/>
      <c r="L2052" s="27">
        <f>IF(D2052="","",MIN(INT(H2052/J2052),I2052))</f>
        <v/>
      </c>
      <c r="M2052" s="27">
        <f>IF(D2052="","",INT((H2052-L2052*J2052)/J2052))</f>
        <v/>
      </c>
      <c r="N2052" s="27">
        <f>IF(D2052="","",INT((I2052-L2052)/J2052))</f>
        <v/>
      </c>
      <c r="O2052" s="27">
        <f>IF(D2052="","",H2052-L2052*J2052-M2052*J2052)</f>
        <v/>
      </c>
      <c r="P2052" s="27">
        <f>IF(D2052="","",I2052-L2052-N2052*J2052)</f>
        <v/>
      </c>
      <c r="Q2052" s="27">
        <f>IF(D2052="","",IF(AND(O2052&gt;0,P2052&gt;0),IF(O2052+P2052&lt;=J2052,1,2),IF(O2052+P2052&gt;0,1,0)))</f>
        <v/>
      </c>
      <c r="R2052" s="27">
        <f>IF(D2052="","",L2052+M2052+N2052+Q2052)</f>
        <v/>
      </c>
      <c r="S2052" s="27">
        <f>IF(D2052="","",SUMIFS('3_Package_List'!$H$2:$H$5001,'3_Package_List'!$E$2:$E$5001,C2052,'3_Package_List'!$G$2:$G$5001,D2052))</f>
        <v/>
      </c>
      <c r="T2052" s="27">
        <f>IF(D2052="","",SUMIFS('3_Package_List'!$J$2:$J$5001,'3_Package_List'!$E$2:$E$5001,C2052,'3_Package_List'!$G$2:$G$5001,D2052))</f>
        <v/>
      </c>
      <c r="U2052" s="27">
        <f>IF(D2052="","",COUNTIFS('3_Package_List'!$E$2:$E$5001,C2052,'3_Package_List'!$G$2:$G$5001,D2052))</f>
        <v/>
      </c>
      <c r="V2052" s="27">
        <f>IF(D2052="","",IF(U2052=0,"Not listed yet",IF(AND(S2052=H2052,T2052=I2052,U2052=R2052),"OK","Mismatch")))</f>
        <v/>
      </c>
    </row>
    <row r="2053">
      <c r="A2053" s="25" t="n"/>
      <c r="B2053" s="25" t="n"/>
      <c r="C2053" s="26" t="n"/>
      <c r="D2053" s="26" t="n"/>
      <c r="E2053" s="26" t="n"/>
      <c r="F2053" s="26" t="n"/>
      <c r="G2053" s="25" t="n"/>
      <c r="H2053" s="25" t="n"/>
      <c r="I2053" s="25" t="n"/>
      <c r="J2053" s="25" t="n"/>
      <c r="K2053" s="25" t="n"/>
      <c r="L2053" s="27">
        <f>IF(D2053="","",MIN(INT(H2053/J2053),I2053))</f>
        <v/>
      </c>
      <c r="M2053" s="27">
        <f>IF(D2053="","",INT((H2053-L2053*J2053)/J2053))</f>
        <v/>
      </c>
      <c r="N2053" s="27">
        <f>IF(D2053="","",INT((I2053-L2053)/J2053))</f>
        <v/>
      </c>
      <c r="O2053" s="27">
        <f>IF(D2053="","",H2053-L2053*J2053-M2053*J2053)</f>
        <v/>
      </c>
      <c r="P2053" s="27">
        <f>IF(D2053="","",I2053-L2053-N2053*J2053)</f>
        <v/>
      </c>
      <c r="Q2053" s="27">
        <f>IF(D2053="","",IF(AND(O2053&gt;0,P2053&gt;0),IF(O2053+P2053&lt;=J2053,1,2),IF(O2053+P2053&gt;0,1,0)))</f>
        <v/>
      </c>
      <c r="R2053" s="27">
        <f>IF(D2053="","",L2053+M2053+N2053+Q2053)</f>
        <v/>
      </c>
      <c r="S2053" s="27">
        <f>IF(D2053="","",SUMIFS('3_Package_List'!$H$2:$H$5001,'3_Package_List'!$E$2:$E$5001,C2053,'3_Package_List'!$G$2:$G$5001,D2053))</f>
        <v/>
      </c>
      <c r="T2053" s="27">
        <f>IF(D2053="","",SUMIFS('3_Package_List'!$J$2:$J$5001,'3_Package_List'!$E$2:$E$5001,C2053,'3_Package_List'!$G$2:$G$5001,D2053))</f>
        <v/>
      </c>
      <c r="U2053" s="27">
        <f>IF(D2053="","",COUNTIFS('3_Package_List'!$E$2:$E$5001,C2053,'3_Package_List'!$G$2:$G$5001,D2053))</f>
        <v/>
      </c>
      <c r="V2053" s="27">
        <f>IF(D2053="","",IF(U2053=0,"Not listed yet",IF(AND(S2053=H2053,T2053=I2053,U2053=R2053),"OK","Mismatch")))</f>
        <v/>
      </c>
    </row>
    <row r="2054">
      <c r="A2054" s="25" t="n"/>
      <c r="B2054" s="25" t="n"/>
      <c r="C2054" s="26" t="n"/>
      <c r="D2054" s="26" t="n"/>
      <c r="E2054" s="26" t="n"/>
      <c r="F2054" s="26" t="n"/>
      <c r="G2054" s="25" t="n"/>
      <c r="H2054" s="25" t="n"/>
      <c r="I2054" s="25" t="n"/>
      <c r="J2054" s="25" t="n"/>
      <c r="K2054" s="25" t="n"/>
      <c r="L2054" s="27">
        <f>IF(D2054="","",MIN(INT(H2054/J2054),I2054))</f>
        <v/>
      </c>
      <c r="M2054" s="27">
        <f>IF(D2054="","",INT((H2054-L2054*J2054)/J2054))</f>
        <v/>
      </c>
      <c r="N2054" s="27">
        <f>IF(D2054="","",INT((I2054-L2054)/J2054))</f>
        <v/>
      </c>
      <c r="O2054" s="27">
        <f>IF(D2054="","",H2054-L2054*J2054-M2054*J2054)</f>
        <v/>
      </c>
      <c r="P2054" s="27">
        <f>IF(D2054="","",I2054-L2054-N2054*J2054)</f>
        <v/>
      </c>
      <c r="Q2054" s="27">
        <f>IF(D2054="","",IF(AND(O2054&gt;0,P2054&gt;0),IF(O2054+P2054&lt;=J2054,1,2),IF(O2054+P2054&gt;0,1,0)))</f>
        <v/>
      </c>
      <c r="R2054" s="27">
        <f>IF(D2054="","",L2054+M2054+N2054+Q2054)</f>
        <v/>
      </c>
      <c r="S2054" s="27">
        <f>IF(D2054="","",SUMIFS('3_Package_List'!$H$2:$H$5001,'3_Package_List'!$E$2:$E$5001,C2054,'3_Package_List'!$G$2:$G$5001,D2054))</f>
        <v/>
      </c>
      <c r="T2054" s="27">
        <f>IF(D2054="","",SUMIFS('3_Package_List'!$J$2:$J$5001,'3_Package_List'!$E$2:$E$5001,C2054,'3_Package_List'!$G$2:$G$5001,D2054))</f>
        <v/>
      </c>
      <c r="U2054" s="27">
        <f>IF(D2054="","",COUNTIFS('3_Package_List'!$E$2:$E$5001,C2054,'3_Package_List'!$G$2:$G$5001,D2054))</f>
        <v/>
      </c>
      <c r="V2054" s="27">
        <f>IF(D2054="","",IF(U2054=0,"Not listed yet",IF(AND(S2054=H2054,T2054=I2054,U2054=R2054),"OK","Mismatch")))</f>
        <v/>
      </c>
    </row>
    <row r="2055">
      <c r="A2055" s="25" t="n"/>
      <c r="B2055" s="25" t="n"/>
      <c r="C2055" s="26" t="n"/>
      <c r="D2055" s="26" t="n"/>
      <c r="E2055" s="26" t="n"/>
      <c r="F2055" s="26" t="n"/>
      <c r="G2055" s="25" t="n"/>
      <c r="H2055" s="25" t="n"/>
      <c r="I2055" s="25" t="n"/>
      <c r="J2055" s="25" t="n"/>
      <c r="K2055" s="25" t="n"/>
      <c r="L2055" s="27">
        <f>IF(D2055="","",MIN(INT(H2055/J2055),I2055))</f>
        <v/>
      </c>
      <c r="M2055" s="27">
        <f>IF(D2055="","",INT((H2055-L2055*J2055)/J2055))</f>
        <v/>
      </c>
      <c r="N2055" s="27">
        <f>IF(D2055="","",INT((I2055-L2055)/J2055))</f>
        <v/>
      </c>
      <c r="O2055" s="27">
        <f>IF(D2055="","",H2055-L2055*J2055-M2055*J2055)</f>
        <v/>
      </c>
      <c r="P2055" s="27">
        <f>IF(D2055="","",I2055-L2055-N2055*J2055)</f>
        <v/>
      </c>
      <c r="Q2055" s="27">
        <f>IF(D2055="","",IF(AND(O2055&gt;0,P2055&gt;0),IF(O2055+P2055&lt;=J2055,1,2),IF(O2055+P2055&gt;0,1,0)))</f>
        <v/>
      </c>
      <c r="R2055" s="27">
        <f>IF(D2055="","",L2055+M2055+N2055+Q2055)</f>
        <v/>
      </c>
      <c r="S2055" s="27">
        <f>IF(D2055="","",SUMIFS('3_Package_List'!$H$2:$H$5001,'3_Package_List'!$E$2:$E$5001,C2055,'3_Package_List'!$G$2:$G$5001,D2055))</f>
        <v/>
      </c>
      <c r="T2055" s="27">
        <f>IF(D2055="","",SUMIFS('3_Package_List'!$J$2:$J$5001,'3_Package_List'!$E$2:$E$5001,C2055,'3_Package_List'!$G$2:$G$5001,D2055))</f>
        <v/>
      </c>
      <c r="U2055" s="27">
        <f>IF(D2055="","",COUNTIFS('3_Package_List'!$E$2:$E$5001,C2055,'3_Package_List'!$G$2:$G$5001,D2055))</f>
        <v/>
      </c>
      <c r="V2055" s="27">
        <f>IF(D2055="","",IF(U2055=0,"Not listed yet",IF(AND(S2055=H2055,T2055=I2055,U2055=R2055),"OK","Mismatch")))</f>
        <v/>
      </c>
    </row>
    <row r="2056">
      <c r="A2056" s="25" t="n"/>
      <c r="B2056" s="25" t="n"/>
      <c r="C2056" s="26" t="n"/>
      <c r="D2056" s="26" t="n"/>
      <c r="E2056" s="26" t="n"/>
      <c r="F2056" s="26" t="n"/>
      <c r="G2056" s="25" t="n"/>
      <c r="H2056" s="25" t="n"/>
      <c r="I2056" s="25" t="n"/>
      <c r="J2056" s="25" t="n"/>
      <c r="K2056" s="25" t="n"/>
      <c r="L2056" s="27">
        <f>IF(D2056="","",MIN(INT(H2056/J2056),I2056))</f>
        <v/>
      </c>
      <c r="M2056" s="27">
        <f>IF(D2056="","",INT((H2056-L2056*J2056)/J2056))</f>
        <v/>
      </c>
      <c r="N2056" s="27">
        <f>IF(D2056="","",INT((I2056-L2056)/J2056))</f>
        <v/>
      </c>
      <c r="O2056" s="27">
        <f>IF(D2056="","",H2056-L2056*J2056-M2056*J2056)</f>
        <v/>
      </c>
      <c r="P2056" s="27">
        <f>IF(D2056="","",I2056-L2056-N2056*J2056)</f>
        <v/>
      </c>
      <c r="Q2056" s="27">
        <f>IF(D2056="","",IF(AND(O2056&gt;0,P2056&gt;0),IF(O2056+P2056&lt;=J2056,1,2),IF(O2056+P2056&gt;0,1,0)))</f>
        <v/>
      </c>
      <c r="R2056" s="27">
        <f>IF(D2056="","",L2056+M2056+N2056+Q2056)</f>
        <v/>
      </c>
      <c r="S2056" s="27">
        <f>IF(D2056="","",SUMIFS('3_Package_List'!$H$2:$H$5001,'3_Package_List'!$E$2:$E$5001,C2056,'3_Package_List'!$G$2:$G$5001,D2056))</f>
        <v/>
      </c>
      <c r="T2056" s="27">
        <f>IF(D2056="","",SUMIFS('3_Package_List'!$J$2:$J$5001,'3_Package_List'!$E$2:$E$5001,C2056,'3_Package_List'!$G$2:$G$5001,D2056))</f>
        <v/>
      </c>
      <c r="U2056" s="27">
        <f>IF(D2056="","",COUNTIFS('3_Package_List'!$E$2:$E$5001,C2056,'3_Package_List'!$G$2:$G$5001,D2056))</f>
        <v/>
      </c>
      <c r="V2056" s="27">
        <f>IF(D2056="","",IF(U2056=0,"Not listed yet",IF(AND(S2056=H2056,T2056=I2056,U2056=R2056),"OK","Mismatch")))</f>
        <v/>
      </c>
    </row>
    <row r="2057">
      <c r="A2057" s="25" t="n"/>
      <c r="B2057" s="25" t="n"/>
      <c r="C2057" s="26" t="n"/>
      <c r="D2057" s="26" t="n"/>
      <c r="E2057" s="26" t="n"/>
      <c r="F2057" s="26" t="n"/>
      <c r="G2057" s="25" t="n"/>
      <c r="H2057" s="25" t="n"/>
      <c r="I2057" s="25" t="n"/>
      <c r="J2057" s="25" t="n"/>
      <c r="K2057" s="25" t="n"/>
      <c r="L2057" s="27">
        <f>IF(D2057="","",MIN(INT(H2057/J2057),I2057))</f>
        <v/>
      </c>
      <c r="M2057" s="27">
        <f>IF(D2057="","",INT((H2057-L2057*J2057)/J2057))</f>
        <v/>
      </c>
      <c r="N2057" s="27">
        <f>IF(D2057="","",INT((I2057-L2057)/J2057))</f>
        <v/>
      </c>
      <c r="O2057" s="27">
        <f>IF(D2057="","",H2057-L2057*J2057-M2057*J2057)</f>
        <v/>
      </c>
      <c r="P2057" s="27">
        <f>IF(D2057="","",I2057-L2057-N2057*J2057)</f>
        <v/>
      </c>
      <c r="Q2057" s="27">
        <f>IF(D2057="","",IF(AND(O2057&gt;0,P2057&gt;0),IF(O2057+P2057&lt;=J2057,1,2),IF(O2057+P2057&gt;0,1,0)))</f>
        <v/>
      </c>
      <c r="R2057" s="27">
        <f>IF(D2057="","",L2057+M2057+N2057+Q2057)</f>
        <v/>
      </c>
      <c r="S2057" s="27">
        <f>IF(D2057="","",SUMIFS('3_Package_List'!$H$2:$H$5001,'3_Package_List'!$E$2:$E$5001,C2057,'3_Package_List'!$G$2:$G$5001,D2057))</f>
        <v/>
      </c>
      <c r="T2057" s="27">
        <f>IF(D2057="","",SUMIFS('3_Package_List'!$J$2:$J$5001,'3_Package_List'!$E$2:$E$5001,C2057,'3_Package_List'!$G$2:$G$5001,D2057))</f>
        <v/>
      </c>
      <c r="U2057" s="27">
        <f>IF(D2057="","",COUNTIFS('3_Package_List'!$E$2:$E$5001,C2057,'3_Package_List'!$G$2:$G$5001,D2057))</f>
        <v/>
      </c>
      <c r="V2057" s="27">
        <f>IF(D2057="","",IF(U2057=0,"Not listed yet",IF(AND(S2057=H2057,T2057=I2057,U2057=R2057),"OK","Mismatch")))</f>
        <v/>
      </c>
    </row>
    <row r="2058">
      <c r="A2058" s="25" t="n"/>
      <c r="B2058" s="25" t="n"/>
      <c r="C2058" s="26" t="n"/>
      <c r="D2058" s="26" t="n"/>
      <c r="E2058" s="26" t="n"/>
      <c r="F2058" s="26" t="n"/>
      <c r="G2058" s="25" t="n"/>
      <c r="H2058" s="25" t="n"/>
      <c r="I2058" s="25" t="n"/>
      <c r="J2058" s="25" t="n"/>
      <c r="K2058" s="25" t="n"/>
      <c r="L2058" s="27">
        <f>IF(D2058="","",MIN(INT(H2058/J2058),I2058))</f>
        <v/>
      </c>
      <c r="M2058" s="27">
        <f>IF(D2058="","",INT((H2058-L2058*J2058)/J2058))</f>
        <v/>
      </c>
      <c r="N2058" s="27">
        <f>IF(D2058="","",INT((I2058-L2058)/J2058))</f>
        <v/>
      </c>
      <c r="O2058" s="27">
        <f>IF(D2058="","",H2058-L2058*J2058-M2058*J2058)</f>
        <v/>
      </c>
      <c r="P2058" s="27">
        <f>IF(D2058="","",I2058-L2058-N2058*J2058)</f>
        <v/>
      </c>
      <c r="Q2058" s="27">
        <f>IF(D2058="","",IF(AND(O2058&gt;0,P2058&gt;0),IF(O2058+P2058&lt;=J2058,1,2),IF(O2058+P2058&gt;0,1,0)))</f>
        <v/>
      </c>
      <c r="R2058" s="27">
        <f>IF(D2058="","",L2058+M2058+N2058+Q2058)</f>
        <v/>
      </c>
      <c r="S2058" s="27">
        <f>IF(D2058="","",SUMIFS('3_Package_List'!$H$2:$H$5001,'3_Package_List'!$E$2:$E$5001,C2058,'3_Package_List'!$G$2:$G$5001,D2058))</f>
        <v/>
      </c>
      <c r="T2058" s="27">
        <f>IF(D2058="","",SUMIFS('3_Package_List'!$J$2:$J$5001,'3_Package_List'!$E$2:$E$5001,C2058,'3_Package_List'!$G$2:$G$5001,D2058))</f>
        <v/>
      </c>
      <c r="U2058" s="27">
        <f>IF(D2058="","",COUNTIFS('3_Package_List'!$E$2:$E$5001,C2058,'3_Package_List'!$G$2:$G$5001,D2058))</f>
        <v/>
      </c>
      <c r="V2058" s="27">
        <f>IF(D2058="","",IF(U2058=0,"Not listed yet",IF(AND(S2058=H2058,T2058=I2058,U2058=R2058),"OK","Mismatch")))</f>
        <v/>
      </c>
    </row>
    <row r="2059">
      <c r="A2059" s="25" t="n"/>
      <c r="B2059" s="25" t="n"/>
      <c r="C2059" s="26" t="n"/>
      <c r="D2059" s="26" t="n"/>
      <c r="E2059" s="26" t="n"/>
      <c r="F2059" s="26" t="n"/>
      <c r="G2059" s="25" t="n"/>
      <c r="H2059" s="25" t="n"/>
      <c r="I2059" s="25" t="n"/>
      <c r="J2059" s="25" t="n"/>
      <c r="K2059" s="25" t="n"/>
      <c r="L2059" s="27">
        <f>IF(D2059="","",MIN(INT(H2059/J2059),I2059))</f>
        <v/>
      </c>
      <c r="M2059" s="27">
        <f>IF(D2059="","",INT((H2059-L2059*J2059)/J2059))</f>
        <v/>
      </c>
      <c r="N2059" s="27">
        <f>IF(D2059="","",INT((I2059-L2059)/J2059))</f>
        <v/>
      </c>
      <c r="O2059" s="27">
        <f>IF(D2059="","",H2059-L2059*J2059-M2059*J2059)</f>
        <v/>
      </c>
      <c r="P2059" s="27">
        <f>IF(D2059="","",I2059-L2059-N2059*J2059)</f>
        <v/>
      </c>
      <c r="Q2059" s="27">
        <f>IF(D2059="","",IF(AND(O2059&gt;0,P2059&gt;0),IF(O2059+P2059&lt;=J2059,1,2),IF(O2059+P2059&gt;0,1,0)))</f>
        <v/>
      </c>
      <c r="R2059" s="27">
        <f>IF(D2059="","",L2059+M2059+N2059+Q2059)</f>
        <v/>
      </c>
      <c r="S2059" s="27">
        <f>IF(D2059="","",SUMIFS('3_Package_List'!$H$2:$H$5001,'3_Package_List'!$E$2:$E$5001,C2059,'3_Package_List'!$G$2:$G$5001,D2059))</f>
        <v/>
      </c>
      <c r="T2059" s="27">
        <f>IF(D2059="","",SUMIFS('3_Package_List'!$J$2:$J$5001,'3_Package_List'!$E$2:$E$5001,C2059,'3_Package_List'!$G$2:$G$5001,D2059))</f>
        <v/>
      </c>
      <c r="U2059" s="27">
        <f>IF(D2059="","",COUNTIFS('3_Package_List'!$E$2:$E$5001,C2059,'3_Package_List'!$G$2:$G$5001,D2059))</f>
        <v/>
      </c>
      <c r="V2059" s="27">
        <f>IF(D2059="","",IF(U2059=0,"Not listed yet",IF(AND(S2059=H2059,T2059=I2059,U2059=R2059),"OK","Mismatch")))</f>
        <v/>
      </c>
    </row>
    <row r="2060">
      <c r="A2060" s="25" t="n"/>
      <c r="B2060" s="25" t="n"/>
      <c r="C2060" s="26" t="n"/>
      <c r="D2060" s="26" t="n"/>
      <c r="E2060" s="26" t="n"/>
      <c r="F2060" s="26" t="n"/>
      <c r="G2060" s="25" t="n"/>
      <c r="H2060" s="25" t="n"/>
      <c r="I2060" s="25" t="n"/>
      <c r="J2060" s="25" t="n"/>
      <c r="K2060" s="25" t="n"/>
      <c r="L2060" s="27">
        <f>IF(D2060="","",MIN(INT(H2060/J2060),I2060))</f>
        <v/>
      </c>
      <c r="M2060" s="27">
        <f>IF(D2060="","",INT((H2060-L2060*J2060)/J2060))</f>
        <v/>
      </c>
      <c r="N2060" s="27">
        <f>IF(D2060="","",INT((I2060-L2060)/J2060))</f>
        <v/>
      </c>
      <c r="O2060" s="27">
        <f>IF(D2060="","",H2060-L2060*J2060-M2060*J2060)</f>
        <v/>
      </c>
      <c r="P2060" s="27">
        <f>IF(D2060="","",I2060-L2060-N2060*J2060)</f>
        <v/>
      </c>
      <c r="Q2060" s="27">
        <f>IF(D2060="","",IF(AND(O2060&gt;0,P2060&gt;0),IF(O2060+P2060&lt;=J2060,1,2),IF(O2060+P2060&gt;0,1,0)))</f>
        <v/>
      </c>
      <c r="R2060" s="27">
        <f>IF(D2060="","",L2060+M2060+N2060+Q2060)</f>
        <v/>
      </c>
      <c r="S2060" s="27">
        <f>IF(D2060="","",SUMIFS('3_Package_List'!$H$2:$H$5001,'3_Package_List'!$E$2:$E$5001,C2060,'3_Package_List'!$G$2:$G$5001,D2060))</f>
        <v/>
      </c>
      <c r="T2060" s="27">
        <f>IF(D2060="","",SUMIFS('3_Package_List'!$J$2:$J$5001,'3_Package_List'!$E$2:$E$5001,C2060,'3_Package_List'!$G$2:$G$5001,D2060))</f>
        <v/>
      </c>
      <c r="U2060" s="27">
        <f>IF(D2060="","",COUNTIFS('3_Package_List'!$E$2:$E$5001,C2060,'3_Package_List'!$G$2:$G$5001,D2060))</f>
        <v/>
      </c>
      <c r="V2060" s="27">
        <f>IF(D2060="","",IF(U2060=0,"Not listed yet",IF(AND(S2060=H2060,T2060=I2060,U2060=R2060),"OK","Mismatch")))</f>
        <v/>
      </c>
    </row>
    <row r="2061">
      <c r="A2061" s="25" t="n"/>
      <c r="B2061" s="25" t="n"/>
      <c r="C2061" s="26" t="n"/>
      <c r="D2061" s="26" t="n"/>
      <c r="E2061" s="26" t="n"/>
      <c r="F2061" s="26" t="n"/>
      <c r="G2061" s="25" t="n"/>
      <c r="H2061" s="25" t="n"/>
      <c r="I2061" s="25" t="n"/>
      <c r="J2061" s="25" t="n"/>
      <c r="K2061" s="25" t="n"/>
      <c r="L2061" s="27">
        <f>IF(D2061="","",MIN(INT(H2061/J2061),I2061))</f>
        <v/>
      </c>
      <c r="M2061" s="27">
        <f>IF(D2061="","",INT((H2061-L2061*J2061)/J2061))</f>
        <v/>
      </c>
      <c r="N2061" s="27">
        <f>IF(D2061="","",INT((I2061-L2061)/J2061))</f>
        <v/>
      </c>
      <c r="O2061" s="27">
        <f>IF(D2061="","",H2061-L2061*J2061-M2061*J2061)</f>
        <v/>
      </c>
      <c r="P2061" s="27">
        <f>IF(D2061="","",I2061-L2061-N2061*J2061)</f>
        <v/>
      </c>
      <c r="Q2061" s="27">
        <f>IF(D2061="","",IF(AND(O2061&gt;0,P2061&gt;0),IF(O2061+P2061&lt;=J2061,1,2),IF(O2061+P2061&gt;0,1,0)))</f>
        <v/>
      </c>
      <c r="R2061" s="27">
        <f>IF(D2061="","",L2061+M2061+N2061+Q2061)</f>
        <v/>
      </c>
      <c r="S2061" s="27">
        <f>IF(D2061="","",SUMIFS('3_Package_List'!$H$2:$H$5001,'3_Package_List'!$E$2:$E$5001,C2061,'3_Package_List'!$G$2:$G$5001,D2061))</f>
        <v/>
      </c>
      <c r="T2061" s="27">
        <f>IF(D2061="","",SUMIFS('3_Package_List'!$J$2:$J$5001,'3_Package_List'!$E$2:$E$5001,C2061,'3_Package_List'!$G$2:$G$5001,D2061))</f>
        <v/>
      </c>
      <c r="U2061" s="27">
        <f>IF(D2061="","",COUNTIFS('3_Package_List'!$E$2:$E$5001,C2061,'3_Package_List'!$G$2:$G$5001,D2061))</f>
        <v/>
      </c>
      <c r="V2061" s="27">
        <f>IF(D2061="","",IF(U2061=0,"Not listed yet",IF(AND(S2061=H2061,T2061=I2061,U2061=R2061),"OK","Mismatch")))</f>
        <v/>
      </c>
    </row>
    <row r="2062">
      <c r="A2062" s="25" t="n"/>
      <c r="B2062" s="25" t="n"/>
      <c r="C2062" s="26" t="n"/>
      <c r="D2062" s="26" t="n"/>
      <c r="E2062" s="26" t="n"/>
      <c r="F2062" s="26" t="n"/>
      <c r="G2062" s="25" t="n"/>
      <c r="H2062" s="25" t="n"/>
      <c r="I2062" s="25" t="n"/>
      <c r="J2062" s="25" t="n"/>
      <c r="K2062" s="25" t="n"/>
      <c r="L2062" s="27">
        <f>IF(D2062="","",MIN(INT(H2062/J2062),I2062))</f>
        <v/>
      </c>
      <c r="M2062" s="27">
        <f>IF(D2062="","",INT((H2062-L2062*J2062)/J2062))</f>
        <v/>
      </c>
      <c r="N2062" s="27">
        <f>IF(D2062="","",INT((I2062-L2062)/J2062))</f>
        <v/>
      </c>
      <c r="O2062" s="27">
        <f>IF(D2062="","",H2062-L2062*J2062-M2062*J2062)</f>
        <v/>
      </c>
      <c r="P2062" s="27">
        <f>IF(D2062="","",I2062-L2062-N2062*J2062)</f>
        <v/>
      </c>
      <c r="Q2062" s="27">
        <f>IF(D2062="","",IF(AND(O2062&gt;0,P2062&gt;0),IF(O2062+P2062&lt;=J2062,1,2),IF(O2062+P2062&gt;0,1,0)))</f>
        <v/>
      </c>
      <c r="R2062" s="27">
        <f>IF(D2062="","",L2062+M2062+N2062+Q2062)</f>
        <v/>
      </c>
      <c r="S2062" s="27">
        <f>IF(D2062="","",SUMIFS('3_Package_List'!$H$2:$H$5001,'3_Package_List'!$E$2:$E$5001,C2062,'3_Package_List'!$G$2:$G$5001,D2062))</f>
        <v/>
      </c>
      <c r="T2062" s="27">
        <f>IF(D2062="","",SUMIFS('3_Package_List'!$J$2:$J$5001,'3_Package_List'!$E$2:$E$5001,C2062,'3_Package_List'!$G$2:$G$5001,D2062))</f>
        <v/>
      </c>
      <c r="U2062" s="27">
        <f>IF(D2062="","",COUNTIFS('3_Package_List'!$E$2:$E$5001,C2062,'3_Package_List'!$G$2:$G$5001,D2062))</f>
        <v/>
      </c>
      <c r="V2062" s="27">
        <f>IF(D2062="","",IF(U2062=0,"Not listed yet",IF(AND(S2062=H2062,T2062=I2062,U2062=R2062),"OK","Mismatch")))</f>
        <v/>
      </c>
    </row>
    <row r="2063">
      <c r="A2063" s="25" t="n"/>
      <c r="B2063" s="25" t="n"/>
      <c r="C2063" s="26" t="n"/>
      <c r="D2063" s="26" t="n"/>
      <c r="E2063" s="26" t="n"/>
      <c r="F2063" s="26" t="n"/>
      <c r="G2063" s="25" t="n"/>
      <c r="H2063" s="25" t="n"/>
      <c r="I2063" s="25" t="n"/>
      <c r="J2063" s="25" t="n"/>
      <c r="K2063" s="25" t="n"/>
      <c r="L2063" s="27">
        <f>IF(D2063="","",MIN(INT(H2063/J2063),I2063))</f>
        <v/>
      </c>
      <c r="M2063" s="27">
        <f>IF(D2063="","",INT((H2063-L2063*J2063)/J2063))</f>
        <v/>
      </c>
      <c r="N2063" s="27">
        <f>IF(D2063="","",INT((I2063-L2063)/J2063))</f>
        <v/>
      </c>
      <c r="O2063" s="27">
        <f>IF(D2063="","",H2063-L2063*J2063-M2063*J2063)</f>
        <v/>
      </c>
      <c r="P2063" s="27">
        <f>IF(D2063="","",I2063-L2063-N2063*J2063)</f>
        <v/>
      </c>
      <c r="Q2063" s="27">
        <f>IF(D2063="","",IF(AND(O2063&gt;0,P2063&gt;0),IF(O2063+P2063&lt;=J2063,1,2),IF(O2063+P2063&gt;0,1,0)))</f>
        <v/>
      </c>
      <c r="R2063" s="27">
        <f>IF(D2063="","",L2063+M2063+N2063+Q2063)</f>
        <v/>
      </c>
      <c r="S2063" s="27">
        <f>IF(D2063="","",SUMIFS('3_Package_List'!$H$2:$H$5001,'3_Package_List'!$E$2:$E$5001,C2063,'3_Package_List'!$G$2:$G$5001,D2063))</f>
        <v/>
      </c>
      <c r="T2063" s="27">
        <f>IF(D2063="","",SUMIFS('3_Package_List'!$J$2:$J$5001,'3_Package_List'!$E$2:$E$5001,C2063,'3_Package_List'!$G$2:$G$5001,D2063))</f>
        <v/>
      </c>
      <c r="U2063" s="27">
        <f>IF(D2063="","",COUNTIFS('3_Package_List'!$E$2:$E$5001,C2063,'3_Package_List'!$G$2:$G$5001,D2063))</f>
        <v/>
      </c>
      <c r="V2063" s="27">
        <f>IF(D2063="","",IF(U2063=0,"Not listed yet",IF(AND(S2063=H2063,T2063=I2063,U2063=R2063),"OK","Mismatch")))</f>
        <v/>
      </c>
    </row>
    <row r="2064">
      <c r="A2064" s="25" t="n"/>
      <c r="B2064" s="25" t="n"/>
      <c r="C2064" s="26" t="n"/>
      <c r="D2064" s="26" t="n"/>
      <c r="E2064" s="26" t="n"/>
      <c r="F2064" s="26" t="n"/>
      <c r="G2064" s="25" t="n"/>
      <c r="H2064" s="25" t="n"/>
      <c r="I2064" s="25" t="n"/>
      <c r="J2064" s="25" t="n"/>
      <c r="K2064" s="25" t="n"/>
      <c r="L2064" s="27">
        <f>IF(D2064="","",MIN(INT(H2064/J2064),I2064))</f>
        <v/>
      </c>
      <c r="M2064" s="27">
        <f>IF(D2064="","",INT((H2064-L2064*J2064)/J2064))</f>
        <v/>
      </c>
      <c r="N2064" s="27">
        <f>IF(D2064="","",INT((I2064-L2064)/J2064))</f>
        <v/>
      </c>
      <c r="O2064" s="27">
        <f>IF(D2064="","",H2064-L2064*J2064-M2064*J2064)</f>
        <v/>
      </c>
      <c r="P2064" s="27">
        <f>IF(D2064="","",I2064-L2064-N2064*J2064)</f>
        <v/>
      </c>
      <c r="Q2064" s="27">
        <f>IF(D2064="","",IF(AND(O2064&gt;0,P2064&gt;0),IF(O2064+P2064&lt;=J2064,1,2),IF(O2064+P2064&gt;0,1,0)))</f>
        <v/>
      </c>
      <c r="R2064" s="27">
        <f>IF(D2064="","",L2064+M2064+N2064+Q2064)</f>
        <v/>
      </c>
      <c r="S2064" s="27">
        <f>IF(D2064="","",SUMIFS('3_Package_List'!$H$2:$H$5001,'3_Package_List'!$E$2:$E$5001,C2064,'3_Package_List'!$G$2:$G$5001,D2064))</f>
        <v/>
      </c>
      <c r="T2064" s="27">
        <f>IF(D2064="","",SUMIFS('3_Package_List'!$J$2:$J$5001,'3_Package_List'!$E$2:$E$5001,C2064,'3_Package_List'!$G$2:$G$5001,D2064))</f>
        <v/>
      </c>
      <c r="U2064" s="27">
        <f>IF(D2064="","",COUNTIFS('3_Package_List'!$E$2:$E$5001,C2064,'3_Package_List'!$G$2:$G$5001,D2064))</f>
        <v/>
      </c>
      <c r="V2064" s="27">
        <f>IF(D2064="","",IF(U2064=0,"Not listed yet",IF(AND(S2064=H2064,T2064=I2064,U2064=R2064),"OK","Mismatch")))</f>
        <v/>
      </c>
    </row>
    <row r="2065">
      <c r="A2065" s="25" t="n"/>
      <c r="B2065" s="25" t="n"/>
      <c r="C2065" s="26" t="n"/>
      <c r="D2065" s="26" t="n"/>
      <c r="E2065" s="26" t="n"/>
      <c r="F2065" s="26" t="n"/>
      <c r="G2065" s="25" t="n"/>
      <c r="H2065" s="25" t="n"/>
      <c r="I2065" s="25" t="n"/>
      <c r="J2065" s="25" t="n"/>
      <c r="K2065" s="25" t="n"/>
      <c r="L2065" s="27">
        <f>IF(D2065="","",MIN(INT(H2065/J2065),I2065))</f>
        <v/>
      </c>
      <c r="M2065" s="27">
        <f>IF(D2065="","",INT((H2065-L2065*J2065)/J2065))</f>
        <v/>
      </c>
      <c r="N2065" s="27">
        <f>IF(D2065="","",INT((I2065-L2065)/J2065))</f>
        <v/>
      </c>
      <c r="O2065" s="27">
        <f>IF(D2065="","",H2065-L2065*J2065-M2065*J2065)</f>
        <v/>
      </c>
      <c r="P2065" s="27">
        <f>IF(D2065="","",I2065-L2065-N2065*J2065)</f>
        <v/>
      </c>
      <c r="Q2065" s="27">
        <f>IF(D2065="","",IF(AND(O2065&gt;0,P2065&gt;0),IF(O2065+P2065&lt;=J2065,1,2),IF(O2065+P2065&gt;0,1,0)))</f>
        <v/>
      </c>
      <c r="R2065" s="27">
        <f>IF(D2065="","",L2065+M2065+N2065+Q2065)</f>
        <v/>
      </c>
      <c r="S2065" s="27">
        <f>IF(D2065="","",SUMIFS('3_Package_List'!$H$2:$H$5001,'3_Package_List'!$E$2:$E$5001,C2065,'3_Package_List'!$G$2:$G$5001,D2065))</f>
        <v/>
      </c>
      <c r="T2065" s="27">
        <f>IF(D2065="","",SUMIFS('3_Package_List'!$J$2:$J$5001,'3_Package_List'!$E$2:$E$5001,C2065,'3_Package_List'!$G$2:$G$5001,D2065))</f>
        <v/>
      </c>
      <c r="U2065" s="27">
        <f>IF(D2065="","",COUNTIFS('3_Package_List'!$E$2:$E$5001,C2065,'3_Package_List'!$G$2:$G$5001,D2065))</f>
        <v/>
      </c>
      <c r="V2065" s="27">
        <f>IF(D2065="","",IF(U2065=0,"Not listed yet",IF(AND(S2065=H2065,T2065=I2065,U2065=R2065),"OK","Mismatch")))</f>
        <v/>
      </c>
    </row>
    <row r="2066">
      <c r="A2066" s="25" t="n"/>
      <c r="B2066" s="25" t="n"/>
      <c r="C2066" s="26" t="n"/>
      <c r="D2066" s="26" t="n"/>
      <c r="E2066" s="26" t="n"/>
      <c r="F2066" s="26" t="n"/>
      <c r="G2066" s="25" t="n"/>
      <c r="H2066" s="25" t="n"/>
      <c r="I2066" s="25" t="n"/>
      <c r="J2066" s="25" t="n"/>
      <c r="K2066" s="25" t="n"/>
      <c r="L2066" s="27">
        <f>IF(D2066="","",MIN(INT(H2066/J2066),I2066))</f>
        <v/>
      </c>
      <c r="M2066" s="27">
        <f>IF(D2066="","",INT((H2066-L2066*J2066)/J2066))</f>
        <v/>
      </c>
      <c r="N2066" s="27">
        <f>IF(D2066="","",INT((I2066-L2066)/J2066))</f>
        <v/>
      </c>
      <c r="O2066" s="27">
        <f>IF(D2066="","",H2066-L2066*J2066-M2066*J2066)</f>
        <v/>
      </c>
      <c r="P2066" s="27">
        <f>IF(D2066="","",I2066-L2066-N2066*J2066)</f>
        <v/>
      </c>
      <c r="Q2066" s="27">
        <f>IF(D2066="","",IF(AND(O2066&gt;0,P2066&gt;0),IF(O2066+P2066&lt;=J2066,1,2),IF(O2066+P2066&gt;0,1,0)))</f>
        <v/>
      </c>
      <c r="R2066" s="27">
        <f>IF(D2066="","",L2066+M2066+N2066+Q2066)</f>
        <v/>
      </c>
      <c r="S2066" s="27">
        <f>IF(D2066="","",SUMIFS('3_Package_List'!$H$2:$H$5001,'3_Package_List'!$E$2:$E$5001,C2066,'3_Package_List'!$G$2:$G$5001,D2066))</f>
        <v/>
      </c>
      <c r="T2066" s="27">
        <f>IF(D2066="","",SUMIFS('3_Package_List'!$J$2:$J$5001,'3_Package_List'!$E$2:$E$5001,C2066,'3_Package_List'!$G$2:$G$5001,D2066))</f>
        <v/>
      </c>
      <c r="U2066" s="27">
        <f>IF(D2066="","",COUNTIFS('3_Package_List'!$E$2:$E$5001,C2066,'3_Package_List'!$G$2:$G$5001,D2066))</f>
        <v/>
      </c>
      <c r="V2066" s="27">
        <f>IF(D2066="","",IF(U2066=0,"Not listed yet",IF(AND(S2066=H2066,T2066=I2066,U2066=R2066),"OK","Mismatch")))</f>
        <v/>
      </c>
    </row>
    <row r="2067">
      <c r="A2067" s="25" t="n"/>
      <c r="B2067" s="25" t="n"/>
      <c r="C2067" s="26" t="n"/>
      <c r="D2067" s="26" t="n"/>
      <c r="E2067" s="26" t="n"/>
      <c r="F2067" s="26" t="n"/>
      <c r="G2067" s="25" t="n"/>
      <c r="H2067" s="25" t="n"/>
      <c r="I2067" s="25" t="n"/>
      <c r="J2067" s="25" t="n"/>
      <c r="K2067" s="25" t="n"/>
      <c r="L2067" s="27">
        <f>IF(D2067="","",MIN(INT(H2067/J2067),I2067))</f>
        <v/>
      </c>
      <c r="M2067" s="27">
        <f>IF(D2067="","",INT((H2067-L2067*J2067)/J2067))</f>
        <v/>
      </c>
      <c r="N2067" s="27">
        <f>IF(D2067="","",INT((I2067-L2067)/J2067))</f>
        <v/>
      </c>
      <c r="O2067" s="27">
        <f>IF(D2067="","",H2067-L2067*J2067-M2067*J2067)</f>
        <v/>
      </c>
      <c r="P2067" s="27">
        <f>IF(D2067="","",I2067-L2067-N2067*J2067)</f>
        <v/>
      </c>
      <c r="Q2067" s="27">
        <f>IF(D2067="","",IF(AND(O2067&gt;0,P2067&gt;0),IF(O2067+P2067&lt;=J2067,1,2),IF(O2067+P2067&gt;0,1,0)))</f>
        <v/>
      </c>
      <c r="R2067" s="27">
        <f>IF(D2067="","",L2067+M2067+N2067+Q2067)</f>
        <v/>
      </c>
      <c r="S2067" s="27">
        <f>IF(D2067="","",SUMIFS('3_Package_List'!$H$2:$H$5001,'3_Package_List'!$E$2:$E$5001,C2067,'3_Package_List'!$G$2:$G$5001,D2067))</f>
        <v/>
      </c>
      <c r="T2067" s="27">
        <f>IF(D2067="","",SUMIFS('3_Package_List'!$J$2:$J$5001,'3_Package_List'!$E$2:$E$5001,C2067,'3_Package_List'!$G$2:$G$5001,D2067))</f>
        <v/>
      </c>
      <c r="U2067" s="27">
        <f>IF(D2067="","",COUNTIFS('3_Package_List'!$E$2:$E$5001,C2067,'3_Package_List'!$G$2:$G$5001,D2067))</f>
        <v/>
      </c>
      <c r="V2067" s="27">
        <f>IF(D2067="","",IF(U2067=0,"Not listed yet",IF(AND(S2067=H2067,T2067=I2067,U2067=R2067),"OK","Mismatch")))</f>
        <v/>
      </c>
    </row>
    <row r="2068">
      <c r="A2068" s="25" t="n"/>
      <c r="B2068" s="25" t="n"/>
      <c r="C2068" s="26" t="n"/>
      <c r="D2068" s="26" t="n"/>
      <c r="E2068" s="26" t="n"/>
      <c r="F2068" s="26" t="n"/>
      <c r="G2068" s="25" t="n"/>
      <c r="H2068" s="25" t="n"/>
      <c r="I2068" s="25" t="n"/>
      <c r="J2068" s="25" t="n"/>
      <c r="K2068" s="25" t="n"/>
      <c r="L2068" s="27">
        <f>IF(D2068="","",MIN(INT(H2068/J2068),I2068))</f>
        <v/>
      </c>
      <c r="M2068" s="27">
        <f>IF(D2068="","",INT((H2068-L2068*J2068)/J2068))</f>
        <v/>
      </c>
      <c r="N2068" s="27">
        <f>IF(D2068="","",INT((I2068-L2068)/J2068))</f>
        <v/>
      </c>
      <c r="O2068" s="27">
        <f>IF(D2068="","",H2068-L2068*J2068-M2068*J2068)</f>
        <v/>
      </c>
      <c r="P2068" s="27">
        <f>IF(D2068="","",I2068-L2068-N2068*J2068)</f>
        <v/>
      </c>
      <c r="Q2068" s="27">
        <f>IF(D2068="","",IF(AND(O2068&gt;0,P2068&gt;0),IF(O2068+P2068&lt;=J2068,1,2),IF(O2068+P2068&gt;0,1,0)))</f>
        <v/>
      </c>
      <c r="R2068" s="27">
        <f>IF(D2068="","",L2068+M2068+N2068+Q2068)</f>
        <v/>
      </c>
      <c r="S2068" s="27">
        <f>IF(D2068="","",SUMIFS('3_Package_List'!$H$2:$H$5001,'3_Package_List'!$E$2:$E$5001,C2068,'3_Package_List'!$G$2:$G$5001,D2068))</f>
        <v/>
      </c>
      <c r="T2068" s="27">
        <f>IF(D2068="","",SUMIFS('3_Package_List'!$J$2:$J$5001,'3_Package_List'!$E$2:$E$5001,C2068,'3_Package_List'!$G$2:$G$5001,D2068))</f>
        <v/>
      </c>
      <c r="U2068" s="27">
        <f>IF(D2068="","",COUNTIFS('3_Package_List'!$E$2:$E$5001,C2068,'3_Package_List'!$G$2:$G$5001,D2068))</f>
        <v/>
      </c>
      <c r="V2068" s="27">
        <f>IF(D2068="","",IF(U2068=0,"Not listed yet",IF(AND(S2068=H2068,T2068=I2068,U2068=R2068),"OK","Mismatch")))</f>
        <v/>
      </c>
    </row>
    <row r="2069">
      <c r="A2069" s="25" t="n"/>
      <c r="B2069" s="25" t="n"/>
      <c r="C2069" s="26" t="n"/>
      <c r="D2069" s="26" t="n"/>
      <c r="E2069" s="26" t="n"/>
      <c r="F2069" s="26" t="n"/>
      <c r="G2069" s="25" t="n"/>
      <c r="H2069" s="25" t="n"/>
      <c r="I2069" s="25" t="n"/>
      <c r="J2069" s="25" t="n"/>
      <c r="K2069" s="25" t="n"/>
      <c r="L2069" s="27">
        <f>IF(D2069="","",MIN(INT(H2069/J2069),I2069))</f>
        <v/>
      </c>
      <c r="M2069" s="27">
        <f>IF(D2069="","",INT((H2069-L2069*J2069)/J2069))</f>
        <v/>
      </c>
      <c r="N2069" s="27">
        <f>IF(D2069="","",INT((I2069-L2069)/J2069))</f>
        <v/>
      </c>
      <c r="O2069" s="27">
        <f>IF(D2069="","",H2069-L2069*J2069-M2069*J2069)</f>
        <v/>
      </c>
      <c r="P2069" s="27">
        <f>IF(D2069="","",I2069-L2069-N2069*J2069)</f>
        <v/>
      </c>
      <c r="Q2069" s="27">
        <f>IF(D2069="","",IF(AND(O2069&gt;0,P2069&gt;0),IF(O2069+P2069&lt;=J2069,1,2),IF(O2069+P2069&gt;0,1,0)))</f>
        <v/>
      </c>
      <c r="R2069" s="27">
        <f>IF(D2069="","",L2069+M2069+N2069+Q2069)</f>
        <v/>
      </c>
      <c r="S2069" s="27">
        <f>IF(D2069="","",SUMIFS('3_Package_List'!$H$2:$H$5001,'3_Package_List'!$E$2:$E$5001,C2069,'3_Package_List'!$G$2:$G$5001,D2069))</f>
        <v/>
      </c>
      <c r="T2069" s="27">
        <f>IF(D2069="","",SUMIFS('3_Package_List'!$J$2:$J$5001,'3_Package_List'!$E$2:$E$5001,C2069,'3_Package_List'!$G$2:$G$5001,D2069))</f>
        <v/>
      </c>
      <c r="U2069" s="27">
        <f>IF(D2069="","",COUNTIFS('3_Package_List'!$E$2:$E$5001,C2069,'3_Package_List'!$G$2:$G$5001,D2069))</f>
        <v/>
      </c>
      <c r="V2069" s="27">
        <f>IF(D2069="","",IF(U2069=0,"Not listed yet",IF(AND(S2069=H2069,T2069=I2069,U2069=R2069),"OK","Mismatch")))</f>
        <v/>
      </c>
    </row>
    <row r="2070">
      <c r="A2070" s="25" t="n"/>
      <c r="B2070" s="25" t="n"/>
      <c r="C2070" s="26" t="n"/>
      <c r="D2070" s="26" t="n"/>
      <c r="E2070" s="26" t="n"/>
      <c r="F2070" s="26" t="n"/>
      <c r="G2070" s="25" t="n"/>
      <c r="H2070" s="25" t="n"/>
      <c r="I2070" s="25" t="n"/>
      <c r="J2070" s="25" t="n"/>
      <c r="K2070" s="25" t="n"/>
      <c r="L2070" s="27">
        <f>IF(D2070="","",MIN(INT(H2070/J2070),I2070))</f>
        <v/>
      </c>
      <c r="M2070" s="27">
        <f>IF(D2070="","",INT((H2070-L2070*J2070)/J2070))</f>
        <v/>
      </c>
      <c r="N2070" s="27">
        <f>IF(D2070="","",INT((I2070-L2070)/J2070))</f>
        <v/>
      </c>
      <c r="O2070" s="27">
        <f>IF(D2070="","",H2070-L2070*J2070-M2070*J2070)</f>
        <v/>
      </c>
      <c r="P2070" s="27">
        <f>IF(D2070="","",I2070-L2070-N2070*J2070)</f>
        <v/>
      </c>
      <c r="Q2070" s="27">
        <f>IF(D2070="","",IF(AND(O2070&gt;0,P2070&gt;0),IF(O2070+P2070&lt;=J2070,1,2),IF(O2070+P2070&gt;0,1,0)))</f>
        <v/>
      </c>
      <c r="R2070" s="27">
        <f>IF(D2070="","",L2070+M2070+N2070+Q2070)</f>
        <v/>
      </c>
      <c r="S2070" s="27">
        <f>IF(D2070="","",SUMIFS('3_Package_List'!$H$2:$H$5001,'3_Package_List'!$E$2:$E$5001,C2070,'3_Package_List'!$G$2:$G$5001,D2070))</f>
        <v/>
      </c>
      <c r="T2070" s="27">
        <f>IF(D2070="","",SUMIFS('3_Package_List'!$J$2:$J$5001,'3_Package_List'!$E$2:$E$5001,C2070,'3_Package_List'!$G$2:$G$5001,D2070))</f>
        <v/>
      </c>
      <c r="U2070" s="27">
        <f>IF(D2070="","",COUNTIFS('3_Package_List'!$E$2:$E$5001,C2070,'3_Package_List'!$G$2:$G$5001,D2070))</f>
        <v/>
      </c>
      <c r="V2070" s="27">
        <f>IF(D2070="","",IF(U2070=0,"Not listed yet",IF(AND(S2070=H2070,T2070=I2070,U2070=R2070),"OK","Mismatch")))</f>
        <v/>
      </c>
    </row>
    <row r="2071">
      <c r="A2071" s="25" t="n"/>
      <c r="B2071" s="25" t="n"/>
      <c r="C2071" s="26" t="n"/>
      <c r="D2071" s="26" t="n"/>
      <c r="E2071" s="26" t="n"/>
      <c r="F2071" s="26" t="n"/>
      <c r="G2071" s="25" t="n"/>
      <c r="H2071" s="25" t="n"/>
      <c r="I2071" s="25" t="n"/>
      <c r="J2071" s="25" t="n"/>
      <c r="K2071" s="25" t="n"/>
      <c r="L2071" s="27">
        <f>IF(D2071="","",MIN(INT(H2071/J2071),I2071))</f>
        <v/>
      </c>
      <c r="M2071" s="27">
        <f>IF(D2071="","",INT((H2071-L2071*J2071)/J2071))</f>
        <v/>
      </c>
      <c r="N2071" s="27">
        <f>IF(D2071="","",INT((I2071-L2071)/J2071))</f>
        <v/>
      </c>
      <c r="O2071" s="27">
        <f>IF(D2071="","",H2071-L2071*J2071-M2071*J2071)</f>
        <v/>
      </c>
      <c r="P2071" s="27">
        <f>IF(D2071="","",I2071-L2071-N2071*J2071)</f>
        <v/>
      </c>
      <c r="Q2071" s="27">
        <f>IF(D2071="","",IF(AND(O2071&gt;0,P2071&gt;0),IF(O2071+P2071&lt;=J2071,1,2),IF(O2071+P2071&gt;0,1,0)))</f>
        <v/>
      </c>
      <c r="R2071" s="27">
        <f>IF(D2071="","",L2071+M2071+N2071+Q2071)</f>
        <v/>
      </c>
      <c r="S2071" s="27">
        <f>IF(D2071="","",SUMIFS('3_Package_List'!$H$2:$H$5001,'3_Package_List'!$E$2:$E$5001,C2071,'3_Package_List'!$G$2:$G$5001,D2071))</f>
        <v/>
      </c>
      <c r="T2071" s="27">
        <f>IF(D2071="","",SUMIFS('3_Package_List'!$J$2:$J$5001,'3_Package_List'!$E$2:$E$5001,C2071,'3_Package_List'!$G$2:$G$5001,D2071))</f>
        <v/>
      </c>
      <c r="U2071" s="27">
        <f>IF(D2071="","",COUNTIFS('3_Package_List'!$E$2:$E$5001,C2071,'3_Package_List'!$G$2:$G$5001,D2071))</f>
        <v/>
      </c>
      <c r="V2071" s="27">
        <f>IF(D2071="","",IF(U2071=0,"Not listed yet",IF(AND(S2071=H2071,T2071=I2071,U2071=R2071),"OK","Mismatch")))</f>
        <v/>
      </c>
    </row>
    <row r="2072">
      <c r="A2072" s="25" t="n"/>
      <c r="B2072" s="25" t="n"/>
      <c r="C2072" s="26" t="n"/>
      <c r="D2072" s="26" t="n"/>
      <c r="E2072" s="26" t="n"/>
      <c r="F2072" s="26" t="n"/>
      <c r="G2072" s="25" t="n"/>
      <c r="H2072" s="25" t="n"/>
      <c r="I2072" s="25" t="n"/>
      <c r="J2072" s="25" t="n"/>
      <c r="K2072" s="25" t="n"/>
      <c r="L2072" s="27">
        <f>IF(D2072="","",MIN(INT(H2072/J2072),I2072))</f>
        <v/>
      </c>
      <c r="M2072" s="27">
        <f>IF(D2072="","",INT((H2072-L2072*J2072)/J2072))</f>
        <v/>
      </c>
      <c r="N2072" s="27">
        <f>IF(D2072="","",INT((I2072-L2072)/J2072))</f>
        <v/>
      </c>
      <c r="O2072" s="27">
        <f>IF(D2072="","",H2072-L2072*J2072-M2072*J2072)</f>
        <v/>
      </c>
      <c r="P2072" s="27">
        <f>IF(D2072="","",I2072-L2072-N2072*J2072)</f>
        <v/>
      </c>
      <c r="Q2072" s="27">
        <f>IF(D2072="","",IF(AND(O2072&gt;0,P2072&gt;0),IF(O2072+P2072&lt;=J2072,1,2),IF(O2072+P2072&gt;0,1,0)))</f>
        <v/>
      </c>
      <c r="R2072" s="27">
        <f>IF(D2072="","",L2072+M2072+N2072+Q2072)</f>
        <v/>
      </c>
      <c r="S2072" s="27">
        <f>IF(D2072="","",SUMIFS('3_Package_List'!$H$2:$H$5001,'3_Package_List'!$E$2:$E$5001,C2072,'3_Package_List'!$G$2:$G$5001,D2072))</f>
        <v/>
      </c>
      <c r="T2072" s="27">
        <f>IF(D2072="","",SUMIFS('3_Package_List'!$J$2:$J$5001,'3_Package_List'!$E$2:$E$5001,C2072,'3_Package_List'!$G$2:$G$5001,D2072))</f>
        <v/>
      </c>
      <c r="U2072" s="27">
        <f>IF(D2072="","",COUNTIFS('3_Package_List'!$E$2:$E$5001,C2072,'3_Package_List'!$G$2:$G$5001,D2072))</f>
        <v/>
      </c>
      <c r="V2072" s="27">
        <f>IF(D2072="","",IF(U2072=0,"Not listed yet",IF(AND(S2072=H2072,T2072=I2072,U2072=R2072),"OK","Mismatch")))</f>
        <v/>
      </c>
    </row>
    <row r="2073">
      <c r="A2073" s="25" t="n"/>
      <c r="B2073" s="25" t="n"/>
      <c r="C2073" s="26" t="n"/>
      <c r="D2073" s="26" t="n"/>
      <c r="E2073" s="26" t="n"/>
      <c r="F2073" s="26" t="n"/>
      <c r="G2073" s="25" t="n"/>
      <c r="H2073" s="25" t="n"/>
      <c r="I2073" s="25" t="n"/>
      <c r="J2073" s="25" t="n"/>
      <c r="K2073" s="25" t="n"/>
      <c r="L2073" s="27">
        <f>IF(D2073="","",MIN(INT(H2073/J2073),I2073))</f>
        <v/>
      </c>
      <c r="M2073" s="27">
        <f>IF(D2073="","",INT((H2073-L2073*J2073)/J2073))</f>
        <v/>
      </c>
      <c r="N2073" s="27">
        <f>IF(D2073="","",INT((I2073-L2073)/J2073))</f>
        <v/>
      </c>
      <c r="O2073" s="27">
        <f>IF(D2073="","",H2073-L2073*J2073-M2073*J2073)</f>
        <v/>
      </c>
      <c r="P2073" s="27">
        <f>IF(D2073="","",I2073-L2073-N2073*J2073)</f>
        <v/>
      </c>
      <c r="Q2073" s="27">
        <f>IF(D2073="","",IF(AND(O2073&gt;0,P2073&gt;0),IF(O2073+P2073&lt;=J2073,1,2),IF(O2073+P2073&gt;0,1,0)))</f>
        <v/>
      </c>
      <c r="R2073" s="27">
        <f>IF(D2073="","",L2073+M2073+N2073+Q2073)</f>
        <v/>
      </c>
      <c r="S2073" s="27">
        <f>IF(D2073="","",SUMIFS('3_Package_List'!$H$2:$H$5001,'3_Package_List'!$E$2:$E$5001,C2073,'3_Package_List'!$G$2:$G$5001,D2073))</f>
        <v/>
      </c>
      <c r="T2073" s="27">
        <f>IF(D2073="","",SUMIFS('3_Package_List'!$J$2:$J$5001,'3_Package_List'!$E$2:$E$5001,C2073,'3_Package_List'!$G$2:$G$5001,D2073))</f>
        <v/>
      </c>
      <c r="U2073" s="27">
        <f>IF(D2073="","",COUNTIFS('3_Package_List'!$E$2:$E$5001,C2073,'3_Package_List'!$G$2:$G$5001,D2073))</f>
        <v/>
      </c>
      <c r="V2073" s="27">
        <f>IF(D2073="","",IF(U2073=0,"Not listed yet",IF(AND(S2073=H2073,T2073=I2073,U2073=R2073),"OK","Mismatch")))</f>
        <v/>
      </c>
    </row>
    <row r="2074">
      <c r="A2074" s="25" t="n"/>
      <c r="B2074" s="25" t="n"/>
      <c r="C2074" s="26" t="n"/>
      <c r="D2074" s="26" t="n"/>
      <c r="E2074" s="26" t="n"/>
      <c r="F2074" s="26" t="n"/>
      <c r="G2074" s="25" t="n"/>
      <c r="H2074" s="25" t="n"/>
      <c r="I2074" s="25" t="n"/>
      <c r="J2074" s="25" t="n"/>
      <c r="K2074" s="25" t="n"/>
      <c r="L2074" s="27">
        <f>IF(D2074="","",MIN(INT(H2074/J2074),I2074))</f>
        <v/>
      </c>
      <c r="M2074" s="27">
        <f>IF(D2074="","",INT((H2074-L2074*J2074)/J2074))</f>
        <v/>
      </c>
      <c r="N2074" s="27">
        <f>IF(D2074="","",INT((I2074-L2074)/J2074))</f>
        <v/>
      </c>
      <c r="O2074" s="27">
        <f>IF(D2074="","",H2074-L2074*J2074-M2074*J2074)</f>
        <v/>
      </c>
      <c r="P2074" s="27">
        <f>IF(D2074="","",I2074-L2074-N2074*J2074)</f>
        <v/>
      </c>
      <c r="Q2074" s="27">
        <f>IF(D2074="","",IF(AND(O2074&gt;0,P2074&gt;0),IF(O2074+P2074&lt;=J2074,1,2),IF(O2074+P2074&gt;0,1,0)))</f>
        <v/>
      </c>
      <c r="R2074" s="27">
        <f>IF(D2074="","",L2074+M2074+N2074+Q2074)</f>
        <v/>
      </c>
      <c r="S2074" s="27">
        <f>IF(D2074="","",SUMIFS('3_Package_List'!$H$2:$H$5001,'3_Package_List'!$E$2:$E$5001,C2074,'3_Package_List'!$G$2:$G$5001,D2074))</f>
        <v/>
      </c>
      <c r="T2074" s="27">
        <f>IF(D2074="","",SUMIFS('3_Package_List'!$J$2:$J$5001,'3_Package_List'!$E$2:$E$5001,C2074,'3_Package_List'!$G$2:$G$5001,D2074))</f>
        <v/>
      </c>
      <c r="U2074" s="27">
        <f>IF(D2074="","",COUNTIFS('3_Package_List'!$E$2:$E$5001,C2074,'3_Package_List'!$G$2:$G$5001,D2074))</f>
        <v/>
      </c>
      <c r="V2074" s="27">
        <f>IF(D2074="","",IF(U2074=0,"Not listed yet",IF(AND(S2074=H2074,T2074=I2074,U2074=R2074),"OK","Mismatch")))</f>
        <v/>
      </c>
    </row>
    <row r="2075">
      <c r="A2075" s="25" t="n"/>
      <c r="B2075" s="25" t="n"/>
      <c r="C2075" s="26" t="n"/>
      <c r="D2075" s="26" t="n"/>
      <c r="E2075" s="26" t="n"/>
      <c r="F2075" s="26" t="n"/>
      <c r="G2075" s="25" t="n"/>
      <c r="H2075" s="25" t="n"/>
      <c r="I2075" s="25" t="n"/>
      <c r="J2075" s="25" t="n"/>
      <c r="K2075" s="25" t="n"/>
      <c r="L2075" s="27">
        <f>IF(D2075="","",MIN(INT(H2075/J2075),I2075))</f>
        <v/>
      </c>
      <c r="M2075" s="27">
        <f>IF(D2075="","",INT((H2075-L2075*J2075)/J2075))</f>
        <v/>
      </c>
      <c r="N2075" s="27">
        <f>IF(D2075="","",INT((I2075-L2075)/J2075))</f>
        <v/>
      </c>
      <c r="O2075" s="27">
        <f>IF(D2075="","",H2075-L2075*J2075-M2075*J2075)</f>
        <v/>
      </c>
      <c r="P2075" s="27">
        <f>IF(D2075="","",I2075-L2075-N2075*J2075)</f>
        <v/>
      </c>
      <c r="Q2075" s="27">
        <f>IF(D2075="","",IF(AND(O2075&gt;0,P2075&gt;0),IF(O2075+P2075&lt;=J2075,1,2),IF(O2075+P2075&gt;0,1,0)))</f>
        <v/>
      </c>
      <c r="R2075" s="27">
        <f>IF(D2075="","",L2075+M2075+N2075+Q2075)</f>
        <v/>
      </c>
      <c r="S2075" s="27">
        <f>IF(D2075="","",SUMIFS('3_Package_List'!$H$2:$H$5001,'3_Package_List'!$E$2:$E$5001,C2075,'3_Package_List'!$G$2:$G$5001,D2075))</f>
        <v/>
      </c>
      <c r="T2075" s="27">
        <f>IF(D2075="","",SUMIFS('3_Package_List'!$J$2:$J$5001,'3_Package_List'!$E$2:$E$5001,C2075,'3_Package_List'!$G$2:$G$5001,D2075))</f>
        <v/>
      </c>
      <c r="U2075" s="27">
        <f>IF(D2075="","",COUNTIFS('3_Package_List'!$E$2:$E$5001,C2075,'3_Package_List'!$G$2:$G$5001,D2075))</f>
        <v/>
      </c>
      <c r="V2075" s="27">
        <f>IF(D2075="","",IF(U2075=0,"Not listed yet",IF(AND(S2075=H2075,T2075=I2075,U2075=R2075),"OK","Mismatch")))</f>
        <v/>
      </c>
    </row>
    <row r="2076">
      <c r="A2076" s="25" t="n"/>
      <c r="B2076" s="25" t="n"/>
      <c r="C2076" s="26" t="n"/>
      <c r="D2076" s="26" t="n"/>
      <c r="E2076" s="26" t="n"/>
      <c r="F2076" s="26" t="n"/>
      <c r="G2076" s="25" t="n"/>
      <c r="H2076" s="25" t="n"/>
      <c r="I2076" s="25" t="n"/>
      <c r="J2076" s="25" t="n"/>
      <c r="K2076" s="25" t="n"/>
      <c r="L2076" s="27">
        <f>IF(D2076="","",MIN(INT(H2076/J2076),I2076))</f>
        <v/>
      </c>
      <c r="M2076" s="27">
        <f>IF(D2076="","",INT((H2076-L2076*J2076)/J2076))</f>
        <v/>
      </c>
      <c r="N2076" s="27">
        <f>IF(D2076="","",INT((I2076-L2076)/J2076))</f>
        <v/>
      </c>
      <c r="O2076" s="27">
        <f>IF(D2076="","",H2076-L2076*J2076-M2076*J2076)</f>
        <v/>
      </c>
      <c r="P2076" s="27">
        <f>IF(D2076="","",I2076-L2076-N2076*J2076)</f>
        <v/>
      </c>
      <c r="Q2076" s="27">
        <f>IF(D2076="","",IF(AND(O2076&gt;0,P2076&gt;0),IF(O2076+P2076&lt;=J2076,1,2),IF(O2076+P2076&gt;0,1,0)))</f>
        <v/>
      </c>
      <c r="R2076" s="27">
        <f>IF(D2076="","",L2076+M2076+N2076+Q2076)</f>
        <v/>
      </c>
      <c r="S2076" s="27">
        <f>IF(D2076="","",SUMIFS('3_Package_List'!$H$2:$H$5001,'3_Package_List'!$E$2:$E$5001,C2076,'3_Package_List'!$G$2:$G$5001,D2076))</f>
        <v/>
      </c>
      <c r="T2076" s="27">
        <f>IF(D2076="","",SUMIFS('3_Package_List'!$J$2:$J$5001,'3_Package_List'!$E$2:$E$5001,C2076,'3_Package_List'!$G$2:$G$5001,D2076))</f>
        <v/>
      </c>
      <c r="U2076" s="27">
        <f>IF(D2076="","",COUNTIFS('3_Package_List'!$E$2:$E$5001,C2076,'3_Package_List'!$G$2:$G$5001,D2076))</f>
        <v/>
      </c>
      <c r="V2076" s="27">
        <f>IF(D2076="","",IF(U2076=0,"Not listed yet",IF(AND(S2076=H2076,T2076=I2076,U2076=R2076),"OK","Mismatch")))</f>
        <v/>
      </c>
    </row>
    <row r="2077">
      <c r="A2077" s="25" t="n"/>
      <c r="B2077" s="25" t="n"/>
      <c r="C2077" s="26" t="n"/>
      <c r="D2077" s="26" t="n"/>
      <c r="E2077" s="26" t="n"/>
      <c r="F2077" s="26" t="n"/>
      <c r="G2077" s="25" t="n"/>
      <c r="H2077" s="25" t="n"/>
      <c r="I2077" s="25" t="n"/>
      <c r="J2077" s="25" t="n"/>
      <c r="K2077" s="25" t="n"/>
      <c r="L2077" s="27">
        <f>IF(D2077="","",MIN(INT(H2077/J2077),I2077))</f>
        <v/>
      </c>
      <c r="M2077" s="27">
        <f>IF(D2077="","",INT((H2077-L2077*J2077)/J2077))</f>
        <v/>
      </c>
      <c r="N2077" s="27">
        <f>IF(D2077="","",INT((I2077-L2077)/J2077))</f>
        <v/>
      </c>
      <c r="O2077" s="27">
        <f>IF(D2077="","",H2077-L2077*J2077-M2077*J2077)</f>
        <v/>
      </c>
      <c r="P2077" s="27">
        <f>IF(D2077="","",I2077-L2077-N2077*J2077)</f>
        <v/>
      </c>
      <c r="Q2077" s="27">
        <f>IF(D2077="","",IF(AND(O2077&gt;0,P2077&gt;0),IF(O2077+P2077&lt;=J2077,1,2),IF(O2077+P2077&gt;0,1,0)))</f>
        <v/>
      </c>
      <c r="R2077" s="27">
        <f>IF(D2077="","",L2077+M2077+N2077+Q2077)</f>
        <v/>
      </c>
      <c r="S2077" s="27">
        <f>IF(D2077="","",SUMIFS('3_Package_List'!$H$2:$H$5001,'3_Package_List'!$E$2:$E$5001,C2077,'3_Package_List'!$G$2:$G$5001,D2077))</f>
        <v/>
      </c>
      <c r="T2077" s="27">
        <f>IF(D2077="","",SUMIFS('3_Package_List'!$J$2:$J$5001,'3_Package_List'!$E$2:$E$5001,C2077,'3_Package_List'!$G$2:$G$5001,D2077))</f>
        <v/>
      </c>
      <c r="U2077" s="27">
        <f>IF(D2077="","",COUNTIFS('3_Package_List'!$E$2:$E$5001,C2077,'3_Package_List'!$G$2:$G$5001,D2077))</f>
        <v/>
      </c>
      <c r="V2077" s="27">
        <f>IF(D2077="","",IF(U2077=0,"Not listed yet",IF(AND(S2077=H2077,T2077=I2077,U2077=R2077),"OK","Mismatch")))</f>
        <v/>
      </c>
    </row>
    <row r="2078">
      <c r="A2078" s="25" t="n"/>
      <c r="B2078" s="25" t="n"/>
      <c r="C2078" s="26" t="n"/>
      <c r="D2078" s="26" t="n"/>
      <c r="E2078" s="26" t="n"/>
      <c r="F2078" s="26" t="n"/>
      <c r="G2078" s="25" t="n"/>
      <c r="H2078" s="25" t="n"/>
      <c r="I2078" s="25" t="n"/>
      <c r="J2078" s="25" t="n"/>
      <c r="K2078" s="25" t="n"/>
      <c r="L2078" s="27">
        <f>IF(D2078="","",MIN(INT(H2078/J2078),I2078))</f>
        <v/>
      </c>
      <c r="M2078" s="27">
        <f>IF(D2078="","",INT((H2078-L2078*J2078)/J2078))</f>
        <v/>
      </c>
      <c r="N2078" s="27">
        <f>IF(D2078="","",INT((I2078-L2078)/J2078))</f>
        <v/>
      </c>
      <c r="O2078" s="27">
        <f>IF(D2078="","",H2078-L2078*J2078-M2078*J2078)</f>
        <v/>
      </c>
      <c r="P2078" s="27">
        <f>IF(D2078="","",I2078-L2078-N2078*J2078)</f>
        <v/>
      </c>
      <c r="Q2078" s="27">
        <f>IF(D2078="","",IF(AND(O2078&gt;0,P2078&gt;0),IF(O2078+P2078&lt;=J2078,1,2),IF(O2078+P2078&gt;0,1,0)))</f>
        <v/>
      </c>
      <c r="R2078" s="27">
        <f>IF(D2078="","",L2078+M2078+N2078+Q2078)</f>
        <v/>
      </c>
      <c r="S2078" s="27">
        <f>IF(D2078="","",SUMIFS('3_Package_List'!$H$2:$H$5001,'3_Package_List'!$E$2:$E$5001,C2078,'3_Package_List'!$G$2:$G$5001,D2078))</f>
        <v/>
      </c>
      <c r="T2078" s="27">
        <f>IF(D2078="","",SUMIFS('3_Package_List'!$J$2:$J$5001,'3_Package_List'!$E$2:$E$5001,C2078,'3_Package_List'!$G$2:$G$5001,D2078))</f>
        <v/>
      </c>
      <c r="U2078" s="27">
        <f>IF(D2078="","",COUNTIFS('3_Package_List'!$E$2:$E$5001,C2078,'3_Package_List'!$G$2:$G$5001,D2078))</f>
        <v/>
      </c>
      <c r="V2078" s="27">
        <f>IF(D2078="","",IF(U2078=0,"Not listed yet",IF(AND(S2078=H2078,T2078=I2078,U2078=R2078),"OK","Mismatch")))</f>
        <v/>
      </c>
    </row>
    <row r="2079">
      <c r="A2079" s="25" t="n"/>
      <c r="B2079" s="25" t="n"/>
      <c r="C2079" s="26" t="n"/>
      <c r="D2079" s="26" t="n"/>
      <c r="E2079" s="26" t="n"/>
      <c r="F2079" s="26" t="n"/>
      <c r="G2079" s="25" t="n"/>
      <c r="H2079" s="25" t="n"/>
      <c r="I2079" s="25" t="n"/>
      <c r="J2079" s="25" t="n"/>
      <c r="K2079" s="25" t="n"/>
      <c r="L2079" s="27">
        <f>IF(D2079="","",MIN(INT(H2079/J2079),I2079))</f>
        <v/>
      </c>
      <c r="M2079" s="27">
        <f>IF(D2079="","",INT((H2079-L2079*J2079)/J2079))</f>
        <v/>
      </c>
      <c r="N2079" s="27">
        <f>IF(D2079="","",INT((I2079-L2079)/J2079))</f>
        <v/>
      </c>
      <c r="O2079" s="27">
        <f>IF(D2079="","",H2079-L2079*J2079-M2079*J2079)</f>
        <v/>
      </c>
      <c r="P2079" s="27">
        <f>IF(D2079="","",I2079-L2079-N2079*J2079)</f>
        <v/>
      </c>
      <c r="Q2079" s="27">
        <f>IF(D2079="","",IF(AND(O2079&gt;0,P2079&gt;0),IF(O2079+P2079&lt;=J2079,1,2),IF(O2079+P2079&gt;0,1,0)))</f>
        <v/>
      </c>
      <c r="R2079" s="27">
        <f>IF(D2079="","",L2079+M2079+N2079+Q2079)</f>
        <v/>
      </c>
      <c r="S2079" s="27">
        <f>IF(D2079="","",SUMIFS('3_Package_List'!$H$2:$H$5001,'3_Package_List'!$E$2:$E$5001,C2079,'3_Package_List'!$G$2:$G$5001,D2079))</f>
        <v/>
      </c>
      <c r="T2079" s="27">
        <f>IF(D2079="","",SUMIFS('3_Package_List'!$J$2:$J$5001,'3_Package_List'!$E$2:$E$5001,C2079,'3_Package_List'!$G$2:$G$5001,D2079))</f>
        <v/>
      </c>
      <c r="U2079" s="27">
        <f>IF(D2079="","",COUNTIFS('3_Package_List'!$E$2:$E$5001,C2079,'3_Package_List'!$G$2:$G$5001,D2079))</f>
        <v/>
      </c>
      <c r="V2079" s="27">
        <f>IF(D2079="","",IF(U2079=0,"Not listed yet",IF(AND(S2079=H2079,T2079=I2079,U2079=R2079),"OK","Mismatch")))</f>
        <v/>
      </c>
    </row>
    <row r="2080">
      <c r="A2080" s="25" t="n"/>
      <c r="B2080" s="25" t="n"/>
      <c r="C2080" s="26" t="n"/>
      <c r="D2080" s="26" t="n"/>
      <c r="E2080" s="26" t="n"/>
      <c r="F2080" s="26" t="n"/>
      <c r="G2080" s="25" t="n"/>
      <c r="H2080" s="25" t="n"/>
      <c r="I2080" s="25" t="n"/>
      <c r="J2080" s="25" t="n"/>
      <c r="K2080" s="25" t="n"/>
      <c r="L2080" s="27">
        <f>IF(D2080="","",MIN(INT(H2080/J2080),I2080))</f>
        <v/>
      </c>
      <c r="M2080" s="27">
        <f>IF(D2080="","",INT((H2080-L2080*J2080)/J2080))</f>
        <v/>
      </c>
      <c r="N2080" s="27">
        <f>IF(D2080="","",INT((I2080-L2080)/J2080))</f>
        <v/>
      </c>
      <c r="O2080" s="27">
        <f>IF(D2080="","",H2080-L2080*J2080-M2080*J2080)</f>
        <v/>
      </c>
      <c r="P2080" s="27">
        <f>IF(D2080="","",I2080-L2080-N2080*J2080)</f>
        <v/>
      </c>
      <c r="Q2080" s="27">
        <f>IF(D2080="","",IF(AND(O2080&gt;0,P2080&gt;0),IF(O2080+P2080&lt;=J2080,1,2),IF(O2080+P2080&gt;0,1,0)))</f>
        <v/>
      </c>
      <c r="R2080" s="27">
        <f>IF(D2080="","",L2080+M2080+N2080+Q2080)</f>
        <v/>
      </c>
      <c r="S2080" s="27">
        <f>IF(D2080="","",SUMIFS('3_Package_List'!$H$2:$H$5001,'3_Package_List'!$E$2:$E$5001,C2080,'3_Package_List'!$G$2:$G$5001,D2080))</f>
        <v/>
      </c>
      <c r="T2080" s="27">
        <f>IF(D2080="","",SUMIFS('3_Package_List'!$J$2:$J$5001,'3_Package_List'!$E$2:$E$5001,C2080,'3_Package_List'!$G$2:$G$5001,D2080))</f>
        <v/>
      </c>
      <c r="U2080" s="27">
        <f>IF(D2080="","",COUNTIFS('3_Package_List'!$E$2:$E$5001,C2080,'3_Package_List'!$G$2:$G$5001,D2080))</f>
        <v/>
      </c>
      <c r="V2080" s="27">
        <f>IF(D2080="","",IF(U2080=0,"Not listed yet",IF(AND(S2080=H2080,T2080=I2080,U2080=R2080),"OK","Mismatch")))</f>
        <v/>
      </c>
    </row>
    <row r="2081">
      <c r="A2081" s="25" t="n"/>
      <c r="B2081" s="25" t="n"/>
      <c r="C2081" s="26" t="n"/>
      <c r="D2081" s="26" t="n"/>
      <c r="E2081" s="26" t="n"/>
      <c r="F2081" s="26" t="n"/>
      <c r="G2081" s="25" t="n"/>
      <c r="H2081" s="25" t="n"/>
      <c r="I2081" s="25" t="n"/>
      <c r="J2081" s="25" t="n"/>
      <c r="K2081" s="25" t="n"/>
      <c r="L2081" s="27">
        <f>IF(D2081="","",MIN(INT(H2081/J2081),I2081))</f>
        <v/>
      </c>
      <c r="M2081" s="27">
        <f>IF(D2081="","",INT((H2081-L2081*J2081)/J2081))</f>
        <v/>
      </c>
      <c r="N2081" s="27">
        <f>IF(D2081="","",INT((I2081-L2081)/J2081))</f>
        <v/>
      </c>
      <c r="O2081" s="27">
        <f>IF(D2081="","",H2081-L2081*J2081-M2081*J2081)</f>
        <v/>
      </c>
      <c r="P2081" s="27">
        <f>IF(D2081="","",I2081-L2081-N2081*J2081)</f>
        <v/>
      </c>
      <c r="Q2081" s="27">
        <f>IF(D2081="","",IF(AND(O2081&gt;0,P2081&gt;0),IF(O2081+P2081&lt;=J2081,1,2),IF(O2081+P2081&gt;0,1,0)))</f>
        <v/>
      </c>
      <c r="R2081" s="27">
        <f>IF(D2081="","",L2081+M2081+N2081+Q2081)</f>
        <v/>
      </c>
      <c r="S2081" s="27">
        <f>IF(D2081="","",SUMIFS('3_Package_List'!$H$2:$H$5001,'3_Package_List'!$E$2:$E$5001,C2081,'3_Package_List'!$G$2:$G$5001,D2081))</f>
        <v/>
      </c>
      <c r="T2081" s="27">
        <f>IF(D2081="","",SUMIFS('3_Package_List'!$J$2:$J$5001,'3_Package_List'!$E$2:$E$5001,C2081,'3_Package_List'!$G$2:$G$5001,D2081))</f>
        <v/>
      </c>
      <c r="U2081" s="27">
        <f>IF(D2081="","",COUNTIFS('3_Package_List'!$E$2:$E$5001,C2081,'3_Package_List'!$G$2:$G$5001,D2081))</f>
        <v/>
      </c>
      <c r="V2081" s="27">
        <f>IF(D2081="","",IF(U2081=0,"Not listed yet",IF(AND(S2081=H2081,T2081=I2081,U2081=R2081),"OK","Mismatch")))</f>
        <v/>
      </c>
    </row>
    <row r="2082">
      <c r="A2082" s="25" t="n"/>
      <c r="B2082" s="25" t="n"/>
      <c r="C2082" s="26" t="n"/>
      <c r="D2082" s="26" t="n"/>
      <c r="E2082" s="26" t="n"/>
      <c r="F2082" s="26" t="n"/>
      <c r="G2082" s="25" t="n"/>
      <c r="H2082" s="25" t="n"/>
      <c r="I2082" s="25" t="n"/>
      <c r="J2082" s="25" t="n"/>
      <c r="K2082" s="25" t="n"/>
      <c r="L2082" s="27">
        <f>IF(D2082="","",MIN(INT(H2082/J2082),I2082))</f>
        <v/>
      </c>
      <c r="M2082" s="27">
        <f>IF(D2082="","",INT((H2082-L2082*J2082)/J2082))</f>
        <v/>
      </c>
      <c r="N2082" s="27">
        <f>IF(D2082="","",INT((I2082-L2082)/J2082))</f>
        <v/>
      </c>
      <c r="O2082" s="27">
        <f>IF(D2082="","",H2082-L2082*J2082-M2082*J2082)</f>
        <v/>
      </c>
      <c r="P2082" s="27">
        <f>IF(D2082="","",I2082-L2082-N2082*J2082)</f>
        <v/>
      </c>
      <c r="Q2082" s="27">
        <f>IF(D2082="","",IF(AND(O2082&gt;0,P2082&gt;0),IF(O2082+P2082&lt;=J2082,1,2),IF(O2082+P2082&gt;0,1,0)))</f>
        <v/>
      </c>
      <c r="R2082" s="27">
        <f>IF(D2082="","",L2082+M2082+N2082+Q2082)</f>
        <v/>
      </c>
      <c r="S2082" s="27">
        <f>IF(D2082="","",SUMIFS('3_Package_List'!$H$2:$H$5001,'3_Package_List'!$E$2:$E$5001,C2082,'3_Package_List'!$G$2:$G$5001,D2082))</f>
        <v/>
      </c>
      <c r="T2082" s="27">
        <f>IF(D2082="","",SUMIFS('3_Package_List'!$J$2:$J$5001,'3_Package_List'!$E$2:$E$5001,C2082,'3_Package_List'!$G$2:$G$5001,D2082))</f>
        <v/>
      </c>
      <c r="U2082" s="27">
        <f>IF(D2082="","",COUNTIFS('3_Package_List'!$E$2:$E$5001,C2082,'3_Package_List'!$G$2:$G$5001,D2082))</f>
        <v/>
      </c>
      <c r="V2082" s="27">
        <f>IF(D2082="","",IF(U2082=0,"Not listed yet",IF(AND(S2082=H2082,T2082=I2082,U2082=R2082),"OK","Mismatch")))</f>
        <v/>
      </c>
    </row>
    <row r="2083">
      <c r="A2083" s="25" t="n"/>
      <c r="B2083" s="25" t="n"/>
      <c r="C2083" s="26" t="n"/>
      <c r="D2083" s="26" t="n"/>
      <c r="E2083" s="26" t="n"/>
      <c r="F2083" s="26" t="n"/>
      <c r="G2083" s="25" t="n"/>
      <c r="H2083" s="25" t="n"/>
      <c r="I2083" s="25" t="n"/>
      <c r="J2083" s="25" t="n"/>
      <c r="K2083" s="25" t="n"/>
      <c r="L2083" s="27">
        <f>IF(D2083="","",MIN(INT(H2083/J2083),I2083))</f>
        <v/>
      </c>
      <c r="M2083" s="27">
        <f>IF(D2083="","",INT((H2083-L2083*J2083)/J2083))</f>
        <v/>
      </c>
      <c r="N2083" s="27">
        <f>IF(D2083="","",INT((I2083-L2083)/J2083))</f>
        <v/>
      </c>
      <c r="O2083" s="27">
        <f>IF(D2083="","",H2083-L2083*J2083-M2083*J2083)</f>
        <v/>
      </c>
      <c r="P2083" s="27">
        <f>IF(D2083="","",I2083-L2083-N2083*J2083)</f>
        <v/>
      </c>
      <c r="Q2083" s="27">
        <f>IF(D2083="","",IF(AND(O2083&gt;0,P2083&gt;0),IF(O2083+P2083&lt;=J2083,1,2),IF(O2083+P2083&gt;0,1,0)))</f>
        <v/>
      </c>
      <c r="R2083" s="27">
        <f>IF(D2083="","",L2083+M2083+N2083+Q2083)</f>
        <v/>
      </c>
      <c r="S2083" s="27">
        <f>IF(D2083="","",SUMIFS('3_Package_List'!$H$2:$H$5001,'3_Package_List'!$E$2:$E$5001,C2083,'3_Package_List'!$G$2:$G$5001,D2083))</f>
        <v/>
      </c>
      <c r="T2083" s="27">
        <f>IF(D2083="","",SUMIFS('3_Package_List'!$J$2:$J$5001,'3_Package_List'!$E$2:$E$5001,C2083,'3_Package_List'!$G$2:$G$5001,D2083))</f>
        <v/>
      </c>
      <c r="U2083" s="27">
        <f>IF(D2083="","",COUNTIFS('3_Package_List'!$E$2:$E$5001,C2083,'3_Package_List'!$G$2:$G$5001,D2083))</f>
        <v/>
      </c>
      <c r="V2083" s="27">
        <f>IF(D2083="","",IF(U2083=0,"Not listed yet",IF(AND(S2083=H2083,T2083=I2083,U2083=R2083),"OK","Mismatch")))</f>
        <v/>
      </c>
    </row>
    <row r="2084">
      <c r="A2084" s="25" t="n"/>
      <c r="B2084" s="25" t="n"/>
      <c r="C2084" s="26" t="n"/>
      <c r="D2084" s="26" t="n"/>
      <c r="E2084" s="26" t="n"/>
      <c r="F2084" s="26" t="n"/>
      <c r="G2084" s="25" t="n"/>
      <c r="H2084" s="25" t="n"/>
      <c r="I2084" s="25" t="n"/>
      <c r="J2084" s="25" t="n"/>
      <c r="K2084" s="25" t="n"/>
      <c r="L2084" s="27">
        <f>IF(D2084="","",MIN(INT(H2084/J2084),I2084))</f>
        <v/>
      </c>
      <c r="M2084" s="27">
        <f>IF(D2084="","",INT((H2084-L2084*J2084)/J2084))</f>
        <v/>
      </c>
      <c r="N2084" s="27">
        <f>IF(D2084="","",INT((I2084-L2084)/J2084))</f>
        <v/>
      </c>
      <c r="O2084" s="27">
        <f>IF(D2084="","",H2084-L2084*J2084-M2084*J2084)</f>
        <v/>
      </c>
      <c r="P2084" s="27">
        <f>IF(D2084="","",I2084-L2084-N2084*J2084)</f>
        <v/>
      </c>
      <c r="Q2084" s="27">
        <f>IF(D2084="","",IF(AND(O2084&gt;0,P2084&gt;0),IF(O2084+P2084&lt;=J2084,1,2),IF(O2084+P2084&gt;0,1,0)))</f>
        <v/>
      </c>
      <c r="R2084" s="27">
        <f>IF(D2084="","",L2084+M2084+N2084+Q2084)</f>
        <v/>
      </c>
      <c r="S2084" s="27">
        <f>IF(D2084="","",SUMIFS('3_Package_List'!$H$2:$H$5001,'3_Package_List'!$E$2:$E$5001,C2084,'3_Package_List'!$G$2:$G$5001,D2084))</f>
        <v/>
      </c>
      <c r="T2084" s="27">
        <f>IF(D2084="","",SUMIFS('3_Package_List'!$J$2:$J$5001,'3_Package_List'!$E$2:$E$5001,C2084,'3_Package_List'!$G$2:$G$5001,D2084))</f>
        <v/>
      </c>
      <c r="U2084" s="27">
        <f>IF(D2084="","",COUNTIFS('3_Package_List'!$E$2:$E$5001,C2084,'3_Package_List'!$G$2:$G$5001,D2084))</f>
        <v/>
      </c>
      <c r="V2084" s="27">
        <f>IF(D2084="","",IF(U2084=0,"Not listed yet",IF(AND(S2084=H2084,T2084=I2084,U2084=R2084),"OK","Mismatch")))</f>
        <v/>
      </c>
    </row>
    <row r="2085">
      <c r="A2085" s="25" t="n"/>
      <c r="B2085" s="25" t="n"/>
      <c r="C2085" s="26" t="n"/>
      <c r="D2085" s="26" t="n"/>
      <c r="E2085" s="26" t="n"/>
      <c r="F2085" s="26" t="n"/>
      <c r="G2085" s="25" t="n"/>
      <c r="H2085" s="25" t="n"/>
      <c r="I2085" s="25" t="n"/>
      <c r="J2085" s="25" t="n"/>
      <c r="K2085" s="25" t="n"/>
      <c r="L2085" s="27">
        <f>IF(D2085="","",MIN(INT(H2085/J2085),I2085))</f>
        <v/>
      </c>
      <c r="M2085" s="27">
        <f>IF(D2085="","",INT((H2085-L2085*J2085)/J2085))</f>
        <v/>
      </c>
      <c r="N2085" s="27">
        <f>IF(D2085="","",INT((I2085-L2085)/J2085))</f>
        <v/>
      </c>
      <c r="O2085" s="27">
        <f>IF(D2085="","",H2085-L2085*J2085-M2085*J2085)</f>
        <v/>
      </c>
      <c r="P2085" s="27">
        <f>IF(D2085="","",I2085-L2085-N2085*J2085)</f>
        <v/>
      </c>
      <c r="Q2085" s="27">
        <f>IF(D2085="","",IF(AND(O2085&gt;0,P2085&gt;0),IF(O2085+P2085&lt;=J2085,1,2),IF(O2085+P2085&gt;0,1,0)))</f>
        <v/>
      </c>
      <c r="R2085" s="27">
        <f>IF(D2085="","",L2085+M2085+N2085+Q2085)</f>
        <v/>
      </c>
      <c r="S2085" s="27">
        <f>IF(D2085="","",SUMIFS('3_Package_List'!$H$2:$H$5001,'3_Package_List'!$E$2:$E$5001,C2085,'3_Package_List'!$G$2:$G$5001,D2085))</f>
        <v/>
      </c>
      <c r="T2085" s="27">
        <f>IF(D2085="","",SUMIFS('3_Package_List'!$J$2:$J$5001,'3_Package_List'!$E$2:$E$5001,C2085,'3_Package_List'!$G$2:$G$5001,D2085))</f>
        <v/>
      </c>
      <c r="U2085" s="27">
        <f>IF(D2085="","",COUNTIFS('3_Package_List'!$E$2:$E$5001,C2085,'3_Package_List'!$G$2:$G$5001,D2085))</f>
        <v/>
      </c>
      <c r="V2085" s="27">
        <f>IF(D2085="","",IF(U2085=0,"Not listed yet",IF(AND(S2085=H2085,T2085=I2085,U2085=R2085),"OK","Mismatch")))</f>
        <v/>
      </c>
    </row>
    <row r="2086">
      <c r="A2086" s="25" t="n"/>
      <c r="B2086" s="25" t="n"/>
      <c r="C2086" s="26" t="n"/>
      <c r="D2086" s="26" t="n"/>
      <c r="E2086" s="26" t="n"/>
      <c r="F2086" s="26" t="n"/>
      <c r="G2086" s="25" t="n"/>
      <c r="H2086" s="25" t="n"/>
      <c r="I2086" s="25" t="n"/>
      <c r="J2086" s="25" t="n"/>
      <c r="K2086" s="25" t="n"/>
      <c r="L2086" s="27">
        <f>IF(D2086="","",MIN(INT(H2086/J2086),I2086))</f>
        <v/>
      </c>
      <c r="M2086" s="27">
        <f>IF(D2086="","",INT((H2086-L2086*J2086)/J2086))</f>
        <v/>
      </c>
      <c r="N2086" s="27">
        <f>IF(D2086="","",INT((I2086-L2086)/J2086))</f>
        <v/>
      </c>
      <c r="O2086" s="27">
        <f>IF(D2086="","",H2086-L2086*J2086-M2086*J2086)</f>
        <v/>
      </c>
      <c r="P2086" s="27">
        <f>IF(D2086="","",I2086-L2086-N2086*J2086)</f>
        <v/>
      </c>
      <c r="Q2086" s="27">
        <f>IF(D2086="","",IF(AND(O2086&gt;0,P2086&gt;0),IF(O2086+P2086&lt;=J2086,1,2),IF(O2086+P2086&gt;0,1,0)))</f>
        <v/>
      </c>
      <c r="R2086" s="27">
        <f>IF(D2086="","",L2086+M2086+N2086+Q2086)</f>
        <v/>
      </c>
      <c r="S2086" s="27">
        <f>IF(D2086="","",SUMIFS('3_Package_List'!$H$2:$H$5001,'3_Package_List'!$E$2:$E$5001,C2086,'3_Package_List'!$G$2:$G$5001,D2086))</f>
        <v/>
      </c>
      <c r="T2086" s="27">
        <f>IF(D2086="","",SUMIFS('3_Package_List'!$J$2:$J$5001,'3_Package_List'!$E$2:$E$5001,C2086,'3_Package_List'!$G$2:$G$5001,D2086))</f>
        <v/>
      </c>
      <c r="U2086" s="27">
        <f>IF(D2086="","",COUNTIFS('3_Package_List'!$E$2:$E$5001,C2086,'3_Package_List'!$G$2:$G$5001,D2086))</f>
        <v/>
      </c>
      <c r="V2086" s="27">
        <f>IF(D2086="","",IF(U2086=0,"Not listed yet",IF(AND(S2086=H2086,T2086=I2086,U2086=R2086),"OK","Mismatch")))</f>
        <v/>
      </c>
    </row>
    <row r="2087">
      <c r="A2087" s="25" t="n"/>
      <c r="B2087" s="25" t="n"/>
      <c r="C2087" s="26" t="n"/>
      <c r="D2087" s="26" t="n"/>
      <c r="E2087" s="26" t="n"/>
      <c r="F2087" s="26" t="n"/>
      <c r="G2087" s="25" t="n"/>
      <c r="H2087" s="25" t="n"/>
      <c r="I2087" s="25" t="n"/>
      <c r="J2087" s="25" t="n"/>
      <c r="K2087" s="25" t="n"/>
      <c r="L2087" s="27">
        <f>IF(D2087="","",MIN(INT(H2087/J2087),I2087))</f>
        <v/>
      </c>
      <c r="M2087" s="27">
        <f>IF(D2087="","",INT((H2087-L2087*J2087)/J2087))</f>
        <v/>
      </c>
      <c r="N2087" s="27">
        <f>IF(D2087="","",INT((I2087-L2087)/J2087))</f>
        <v/>
      </c>
      <c r="O2087" s="27">
        <f>IF(D2087="","",H2087-L2087*J2087-M2087*J2087)</f>
        <v/>
      </c>
      <c r="P2087" s="27">
        <f>IF(D2087="","",I2087-L2087-N2087*J2087)</f>
        <v/>
      </c>
      <c r="Q2087" s="27">
        <f>IF(D2087="","",IF(AND(O2087&gt;0,P2087&gt;0),IF(O2087+P2087&lt;=J2087,1,2),IF(O2087+P2087&gt;0,1,0)))</f>
        <v/>
      </c>
      <c r="R2087" s="27">
        <f>IF(D2087="","",L2087+M2087+N2087+Q2087)</f>
        <v/>
      </c>
      <c r="S2087" s="27">
        <f>IF(D2087="","",SUMIFS('3_Package_List'!$H$2:$H$5001,'3_Package_List'!$E$2:$E$5001,C2087,'3_Package_List'!$G$2:$G$5001,D2087))</f>
        <v/>
      </c>
      <c r="T2087" s="27">
        <f>IF(D2087="","",SUMIFS('3_Package_List'!$J$2:$J$5001,'3_Package_List'!$E$2:$E$5001,C2087,'3_Package_List'!$G$2:$G$5001,D2087))</f>
        <v/>
      </c>
      <c r="U2087" s="27">
        <f>IF(D2087="","",COUNTIFS('3_Package_List'!$E$2:$E$5001,C2087,'3_Package_List'!$G$2:$G$5001,D2087))</f>
        <v/>
      </c>
      <c r="V2087" s="27">
        <f>IF(D2087="","",IF(U2087=0,"Not listed yet",IF(AND(S2087=H2087,T2087=I2087,U2087=R2087),"OK","Mismatch")))</f>
        <v/>
      </c>
    </row>
    <row r="2088">
      <c r="A2088" s="25" t="n"/>
      <c r="B2088" s="25" t="n"/>
      <c r="C2088" s="26" t="n"/>
      <c r="D2088" s="26" t="n"/>
      <c r="E2088" s="26" t="n"/>
      <c r="F2088" s="26" t="n"/>
      <c r="G2088" s="25" t="n"/>
      <c r="H2088" s="25" t="n"/>
      <c r="I2088" s="25" t="n"/>
      <c r="J2088" s="25" t="n"/>
      <c r="K2088" s="25" t="n"/>
      <c r="L2088" s="27">
        <f>IF(D2088="","",MIN(INT(H2088/J2088),I2088))</f>
        <v/>
      </c>
      <c r="M2088" s="27">
        <f>IF(D2088="","",INT((H2088-L2088*J2088)/J2088))</f>
        <v/>
      </c>
      <c r="N2088" s="27">
        <f>IF(D2088="","",INT((I2088-L2088)/J2088))</f>
        <v/>
      </c>
      <c r="O2088" s="27">
        <f>IF(D2088="","",H2088-L2088*J2088-M2088*J2088)</f>
        <v/>
      </c>
      <c r="P2088" s="27">
        <f>IF(D2088="","",I2088-L2088-N2088*J2088)</f>
        <v/>
      </c>
      <c r="Q2088" s="27">
        <f>IF(D2088="","",IF(AND(O2088&gt;0,P2088&gt;0),IF(O2088+P2088&lt;=J2088,1,2),IF(O2088+P2088&gt;0,1,0)))</f>
        <v/>
      </c>
      <c r="R2088" s="27">
        <f>IF(D2088="","",L2088+M2088+N2088+Q2088)</f>
        <v/>
      </c>
      <c r="S2088" s="27">
        <f>IF(D2088="","",SUMIFS('3_Package_List'!$H$2:$H$5001,'3_Package_List'!$E$2:$E$5001,C2088,'3_Package_List'!$G$2:$G$5001,D2088))</f>
        <v/>
      </c>
      <c r="T2088" s="27">
        <f>IF(D2088="","",SUMIFS('3_Package_List'!$J$2:$J$5001,'3_Package_List'!$E$2:$E$5001,C2088,'3_Package_List'!$G$2:$G$5001,D2088))</f>
        <v/>
      </c>
      <c r="U2088" s="27">
        <f>IF(D2088="","",COUNTIFS('3_Package_List'!$E$2:$E$5001,C2088,'3_Package_List'!$G$2:$G$5001,D2088))</f>
        <v/>
      </c>
      <c r="V2088" s="27">
        <f>IF(D2088="","",IF(U2088=0,"Not listed yet",IF(AND(S2088=H2088,T2088=I2088,U2088=R2088),"OK","Mismatch")))</f>
        <v/>
      </c>
    </row>
    <row r="2089">
      <c r="A2089" s="25" t="n"/>
      <c r="B2089" s="25" t="n"/>
      <c r="C2089" s="26" t="n"/>
      <c r="D2089" s="26" t="n"/>
      <c r="E2089" s="26" t="n"/>
      <c r="F2089" s="26" t="n"/>
      <c r="G2089" s="25" t="n"/>
      <c r="H2089" s="25" t="n"/>
      <c r="I2089" s="25" t="n"/>
      <c r="J2089" s="25" t="n"/>
      <c r="K2089" s="25" t="n"/>
      <c r="L2089" s="27">
        <f>IF(D2089="","",MIN(INT(H2089/J2089),I2089))</f>
        <v/>
      </c>
      <c r="M2089" s="27">
        <f>IF(D2089="","",INT((H2089-L2089*J2089)/J2089))</f>
        <v/>
      </c>
      <c r="N2089" s="27">
        <f>IF(D2089="","",INT((I2089-L2089)/J2089))</f>
        <v/>
      </c>
      <c r="O2089" s="27">
        <f>IF(D2089="","",H2089-L2089*J2089-M2089*J2089)</f>
        <v/>
      </c>
      <c r="P2089" s="27">
        <f>IF(D2089="","",I2089-L2089-N2089*J2089)</f>
        <v/>
      </c>
      <c r="Q2089" s="27">
        <f>IF(D2089="","",IF(AND(O2089&gt;0,P2089&gt;0),IF(O2089+P2089&lt;=J2089,1,2),IF(O2089+P2089&gt;0,1,0)))</f>
        <v/>
      </c>
      <c r="R2089" s="27">
        <f>IF(D2089="","",L2089+M2089+N2089+Q2089)</f>
        <v/>
      </c>
      <c r="S2089" s="27">
        <f>IF(D2089="","",SUMIFS('3_Package_List'!$H$2:$H$5001,'3_Package_List'!$E$2:$E$5001,C2089,'3_Package_List'!$G$2:$G$5001,D2089))</f>
        <v/>
      </c>
      <c r="T2089" s="27">
        <f>IF(D2089="","",SUMIFS('3_Package_List'!$J$2:$J$5001,'3_Package_List'!$E$2:$E$5001,C2089,'3_Package_List'!$G$2:$G$5001,D2089))</f>
        <v/>
      </c>
      <c r="U2089" s="27">
        <f>IF(D2089="","",COUNTIFS('3_Package_List'!$E$2:$E$5001,C2089,'3_Package_List'!$G$2:$G$5001,D2089))</f>
        <v/>
      </c>
      <c r="V2089" s="27">
        <f>IF(D2089="","",IF(U2089=0,"Not listed yet",IF(AND(S2089=H2089,T2089=I2089,U2089=R2089),"OK","Mismatch")))</f>
        <v/>
      </c>
    </row>
    <row r="2090">
      <c r="A2090" s="25" t="n"/>
      <c r="B2090" s="25" t="n"/>
      <c r="C2090" s="26" t="n"/>
      <c r="D2090" s="26" t="n"/>
      <c r="E2090" s="26" t="n"/>
      <c r="F2090" s="26" t="n"/>
      <c r="G2090" s="25" t="n"/>
      <c r="H2090" s="25" t="n"/>
      <c r="I2090" s="25" t="n"/>
      <c r="J2090" s="25" t="n"/>
      <c r="K2090" s="25" t="n"/>
      <c r="L2090" s="27">
        <f>IF(D2090="","",MIN(INT(H2090/J2090),I2090))</f>
        <v/>
      </c>
      <c r="M2090" s="27">
        <f>IF(D2090="","",INT((H2090-L2090*J2090)/J2090))</f>
        <v/>
      </c>
      <c r="N2090" s="27">
        <f>IF(D2090="","",INT((I2090-L2090)/J2090))</f>
        <v/>
      </c>
      <c r="O2090" s="27">
        <f>IF(D2090="","",H2090-L2090*J2090-M2090*J2090)</f>
        <v/>
      </c>
      <c r="P2090" s="27">
        <f>IF(D2090="","",I2090-L2090-N2090*J2090)</f>
        <v/>
      </c>
      <c r="Q2090" s="27">
        <f>IF(D2090="","",IF(AND(O2090&gt;0,P2090&gt;0),IF(O2090+P2090&lt;=J2090,1,2),IF(O2090+P2090&gt;0,1,0)))</f>
        <v/>
      </c>
      <c r="R2090" s="27">
        <f>IF(D2090="","",L2090+M2090+N2090+Q2090)</f>
        <v/>
      </c>
      <c r="S2090" s="27">
        <f>IF(D2090="","",SUMIFS('3_Package_List'!$H$2:$H$5001,'3_Package_List'!$E$2:$E$5001,C2090,'3_Package_List'!$G$2:$G$5001,D2090))</f>
        <v/>
      </c>
      <c r="T2090" s="27">
        <f>IF(D2090="","",SUMIFS('3_Package_List'!$J$2:$J$5001,'3_Package_List'!$E$2:$E$5001,C2090,'3_Package_List'!$G$2:$G$5001,D2090))</f>
        <v/>
      </c>
      <c r="U2090" s="27">
        <f>IF(D2090="","",COUNTIFS('3_Package_List'!$E$2:$E$5001,C2090,'3_Package_List'!$G$2:$G$5001,D2090))</f>
        <v/>
      </c>
      <c r="V2090" s="27">
        <f>IF(D2090="","",IF(U2090=0,"Not listed yet",IF(AND(S2090=H2090,T2090=I2090,U2090=R2090),"OK","Mismatch")))</f>
        <v/>
      </c>
    </row>
    <row r="2091">
      <c r="A2091" s="25" t="n"/>
      <c r="B2091" s="25" t="n"/>
      <c r="C2091" s="26" t="n"/>
      <c r="D2091" s="26" t="n"/>
      <c r="E2091" s="26" t="n"/>
      <c r="F2091" s="26" t="n"/>
      <c r="G2091" s="25" t="n"/>
      <c r="H2091" s="25" t="n"/>
      <c r="I2091" s="25" t="n"/>
      <c r="J2091" s="25" t="n"/>
      <c r="K2091" s="25" t="n"/>
      <c r="L2091" s="27">
        <f>IF(D2091="","",MIN(INT(H2091/J2091),I2091))</f>
        <v/>
      </c>
      <c r="M2091" s="27">
        <f>IF(D2091="","",INT((H2091-L2091*J2091)/J2091))</f>
        <v/>
      </c>
      <c r="N2091" s="27">
        <f>IF(D2091="","",INT((I2091-L2091)/J2091))</f>
        <v/>
      </c>
      <c r="O2091" s="27">
        <f>IF(D2091="","",H2091-L2091*J2091-M2091*J2091)</f>
        <v/>
      </c>
      <c r="P2091" s="27">
        <f>IF(D2091="","",I2091-L2091-N2091*J2091)</f>
        <v/>
      </c>
      <c r="Q2091" s="27">
        <f>IF(D2091="","",IF(AND(O2091&gt;0,P2091&gt;0),IF(O2091+P2091&lt;=J2091,1,2),IF(O2091+P2091&gt;0,1,0)))</f>
        <v/>
      </c>
      <c r="R2091" s="27">
        <f>IF(D2091="","",L2091+M2091+N2091+Q2091)</f>
        <v/>
      </c>
      <c r="S2091" s="27">
        <f>IF(D2091="","",SUMIFS('3_Package_List'!$H$2:$H$5001,'3_Package_List'!$E$2:$E$5001,C2091,'3_Package_List'!$G$2:$G$5001,D2091))</f>
        <v/>
      </c>
      <c r="T2091" s="27">
        <f>IF(D2091="","",SUMIFS('3_Package_List'!$J$2:$J$5001,'3_Package_List'!$E$2:$E$5001,C2091,'3_Package_List'!$G$2:$G$5001,D2091))</f>
        <v/>
      </c>
      <c r="U2091" s="27">
        <f>IF(D2091="","",COUNTIFS('3_Package_List'!$E$2:$E$5001,C2091,'3_Package_List'!$G$2:$G$5001,D2091))</f>
        <v/>
      </c>
      <c r="V2091" s="27">
        <f>IF(D2091="","",IF(U2091=0,"Not listed yet",IF(AND(S2091=H2091,T2091=I2091,U2091=R2091),"OK","Mismatch")))</f>
        <v/>
      </c>
    </row>
    <row r="2092">
      <c r="A2092" s="25" t="n"/>
      <c r="B2092" s="25" t="n"/>
      <c r="C2092" s="26" t="n"/>
      <c r="D2092" s="26" t="n"/>
      <c r="E2092" s="26" t="n"/>
      <c r="F2092" s="26" t="n"/>
      <c r="G2092" s="25" t="n"/>
      <c r="H2092" s="25" t="n"/>
      <c r="I2092" s="25" t="n"/>
      <c r="J2092" s="25" t="n"/>
      <c r="K2092" s="25" t="n"/>
      <c r="L2092" s="27">
        <f>IF(D2092="","",MIN(INT(H2092/J2092),I2092))</f>
        <v/>
      </c>
      <c r="M2092" s="27">
        <f>IF(D2092="","",INT((H2092-L2092*J2092)/J2092))</f>
        <v/>
      </c>
      <c r="N2092" s="27">
        <f>IF(D2092="","",INT((I2092-L2092)/J2092))</f>
        <v/>
      </c>
      <c r="O2092" s="27">
        <f>IF(D2092="","",H2092-L2092*J2092-M2092*J2092)</f>
        <v/>
      </c>
      <c r="P2092" s="27">
        <f>IF(D2092="","",I2092-L2092-N2092*J2092)</f>
        <v/>
      </c>
      <c r="Q2092" s="27">
        <f>IF(D2092="","",IF(AND(O2092&gt;0,P2092&gt;0),IF(O2092+P2092&lt;=J2092,1,2),IF(O2092+P2092&gt;0,1,0)))</f>
        <v/>
      </c>
      <c r="R2092" s="27">
        <f>IF(D2092="","",L2092+M2092+N2092+Q2092)</f>
        <v/>
      </c>
      <c r="S2092" s="27">
        <f>IF(D2092="","",SUMIFS('3_Package_List'!$H$2:$H$5001,'3_Package_List'!$E$2:$E$5001,C2092,'3_Package_List'!$G$2:$G$5001,D2092))</f>
        <v/>
      </c>
      <c r="T2092" s="27">
        <f>IF(D2092="","",SUMIFS('3_Package_List'!$J$2:$J$5001,'3_Package_List'!$E$2:$E$5001,C2092,'3_Package_List'!$G$2:$G$5001,D2092))</f>
        <v/>
      </c>
      <c r="U2092" s="27">
        <f>IF(D2092="","",COUNTIFS('3_Package_List'!$E$2:$E$5001,C2092,'3_Package_List'!$G$2:$G$5001,D2092))</f>
        <v/>
      </c>
      <c r="V2092" s="27">
        <f>IF(D2092="","",IF(U2092=0,"Not listed yet",IF(AND(S2092=H2092,T2092=I2092,U2092=R2092),"OK","Mismatch")))</f>
        <v/>
      </c>
    </row>
    <row r="2093">
      <c r="A2093" s="25" t="n"/>
      <c r="B2093" s="25" t="n"/>
      <c r="C2093" s="26" t="n"/>
      <c r="D2093" s="26" t="n"/>
      <c r="E2093" s="26" t="n"/>
      <c r="F2093" s="26" t="n"/>
      <c r="G2093" s="25" t="n"/>
      <c r="H2093" s="25" t="n"/>
      <c r="I2093" s="25" t="n"/>
      <c r="J2093" s="25" t="n"/>
      <c r="K2093" s="25" t="n"/>
      <c r="L2093" s="27">
        <f>IF(D2093="","",MIN(INT(H2093/J2093),I2093))</f>
        <v/>
      </c>
      <c r="M2093" s="27">
        <f>IF(D2093="","",INT((H2093-L2093*J2093)/J2093))</f>
        <v/>
      </c>
      <c r="N2093" s="27">
        <f>IF(D2093="","",INT((I2093-L2093)/J2093))</f>
        <v/>
      </c>
      <c r="O2093" s="27">
        <f>IF(D2093="","",H2093-L2093*J2093-M2093*J2093)</f>
        <v/>
      </c>
      <c r="P2093" s="27">
        <f>IF(D2093="","",I2093-L2093-N2093*J2093)</f>
        <v/>
      </c>
      <c r="Q2093" s="27">
        <f>IF(D2093="","",IF(AND(O2093&gt;0,P2093&gt;0),IF(O2093+P2093&lt;=J2093,1,2),IF(O2093+P2093&gt;0,1,0)))</f>
        <v/>
      </c>
      <c r="R2093" s="27">
        <f>IF(D2093="","",L2093+M2093+N2093+Q2093)</f>
        <v/>
      </c>
      <c r="S2093" s="27">
        <f>IF(D2093="","",SUMIFS('3_Package_List'!$H$2:$H$5001,'3_Package_List'!$E$2:$E$5001,C2093,'3_Package_List'!$G$2:$G$5001,D2093))</f>
        <v/>
      </c>
      <c r="T2093" s="27">
        <f>IF(D2093="","",SUMIFS('3_Package_List'!$J$2:$J$5001,'3_Package_List'!$E$2:$E$5001,C2093,'3_Package_List'!$G$2:$G$5001,D2093))</f>
        <v/>
      </c>
      <c r="U2093" s="27">
        <f>IF(D2093="","",COUNTIFS('3_Package_List'!$E$2:$E$5001,C2093,'3_Package_List'!$G$2:$G$5001,D2093))</f>
        <v/>
      </c>
      <c r="V2093" s="27">
        <f>IF(D2093="","",IF(U2093=0,"Not listed yet",IF(AND(S2093=H2093,T2093=I2093,U2093=R2093),"OK","Mismatch")))</f>
        <v/>
      </c>
    </row>
    <row r="2094">
      <c r="A2094" s="25" t="n"/>
      <c r="B2094" s="25" t="n"/>
      <c r="C2094" s="26" t="n"/>
      <c r="D2094" s="26" t="n"/>
      <c r="E2094" s="26" t="n"/>
      <c r="F2094" s="26" t="n"/>
      <c r="G2094" s="25" t="n"/>
      <c r="H2094" s="25" t="n"/>
      <c r="I2094" s="25" t="n"/>
      <c r="J2094" s="25" t="n"/>
      <c r="K2094" s="25" t="n"/>
      <c r="L2094" s="27">
        <f>IF(D2094="","",MIN(INT(H2094/J2094),I2094))</f>
        <v/>
      </c>
      <c r="M2094" s="27">
        <f>IF(D2094="","",INT((H2094-L2094*J2094)/J2094))</f>
        <v/>
      </c>
      <c r="N2094" s="27">
        <f>IF(D2094="","",INT((I2094-L2094)/J2094))</f>
        <v/>
      </c>
      <c r="O2094" s="27">
        <f>IF(D2094="","",H2094-L2094*J2094-M2094*J2094)</f>
        <v/>
      </c>
      <c r="P2094" s="27">
        <f>IF(D2094="","",I2094-L2094-N2094*J2094)</f>
        <v/>
      </c>
      <c r="Q2094" s="27">
        <f>IF(D2094="","",IF(AND(O2094&gt;0,P2094&gt;0),IF(O2094+P2094&lt;=J2094,1,2),IF(O2094+P2094&gt;0,1,0)))</f>
        <v/>
      </c>
      <c r="R2094" s="27">
        <f>IF(D2094="","",L2094+M2094+N2094+Q2094)</f>
        <v/>
      </c>
      <c r="S2094" s="27">
        <f>IF(D2094="","",SUMIFS('3_Package_List'!$H$2:$H$5001,'3_Package_List'!$E$2:$E$5001,C2094,'3_Package_List'!$G$2:$G$5001,D2094))</f>
        <v/>
      </c>
      <c r="T2094" s="27">
        <f>IF(D2094="","",SUMIFS('3_Package_List'!$J$2:$J$5001,'3_Package_List'!$E$2:$E$5001,C2094,'3_Package_List'!$G$2:$G$5001,D2094))</f>
        <v/>
      </c>
      <c r="U2094" s="27">
        <f>IF(D2094="","",COUNTIFS('3_Package_List'!$E$2:$E$5001,C2094,'3_Package_List'!$G$2:$G$5001,D2094))</f>
        <v/>
      </c>
      <c r="V2094" s="27">
        <f>IF(D2094="","",IF(U2094=0,"Not listed yet",IF(AND(S2094=H2094,T2094=I2094,U2094=R2094),"OK","Mismatch")))</f>
        <v/>
      </c>
    </row>
    <row r="2095">
      <c r="A2095" s="25" t="n"/>
      <c r="B2095" s="25" t="n"/>
      <c r="C2095" s="26" t="n"/>
      <c r="D2095" s="26" t="n"/>
      <c r="E2095" s="26" t="n"/>
      <c r="F2095" s="26" t="n"/>
      <c r="G2095" s="25" t="n"/>
      <c r="H2095" s="25" t="n"/>
      <c r="I2095" s="25" t="n"/>
      <c r="J2095" s="25" t="n"/>
      <c r="K2095" s="25" t="n"/>
      <c r="L2095" s="27">
        <f>IF(D2095="","",MIN(INT(H2095/J2095),I2095))</f>
        <v/>
      </c>
      <c r="M2095" s="27">
        <f>IF(D2095="","",INT((H2095-L2095*J2095)/J2095))</f>
        <v/>
      </c>
      <c r="N2095" s="27">
        <f>IF(D2095="","",INT((I2095-L2095)/J2095))</f>
        <v/>
      </c>
      <c r="O2095" s="27">
        <f>IF(D2095="","",H2095-L2095*J2095-M2095*J2095)</f>
        <v/>
      </c>
      <c r="P2095" s="27">
        <f>IF(D2095="","",I2095-L2095-N2095*J2095)</f>
        <v/>
      </c>
      <c r="Q2095" s="27">
        <f>IF(D2095="","",IF(AND(O2095&gt;0,P2095&gt;0),IF(O2095+P2095&lt;=J2095,1,2),IF(O2095+P2095&gt;0,1,0)))</f>
        <v/>
      </c>
      <c r="R2095" s="27">
        <f>IF(D2095="","",L2095+M2095+N2095+Q2095)</f>
        <v/>
      </c>
      <c r="S2095" s="27">
        <f>IF(D2095="","",SUMIFS('3_Package_List'!$H$2:$H$5001,'3_Package_List'!$E$2:$E$5001,C2095,'3_Package_List'!$G$2:$G$5001,D2095))</f>
        <v/>
      </c>
      <c r="T2095" s="27">
        <f>IF(D2095="","",SUMIFS('3_Package_List'!$J$2:$J$5001,'3_Package_List'!$E$2:$E$5001,C2095,'3_Package_List'!$G$2:$G$5001,D2095))</f>
        <v/>
      </c>
      <c r="U2095" s="27">
        <f>IF(D2095="","",COUNTIFS('3_Package_List'!$E$2:$E$5001,C2095,'3_Package_List'!$G$2:$G$5001,D2095))</f>
        <v/>
      </c>
      <c r="V2095" s="27">
        <f>IF(D2095="","",IF(U2095=0,"Not listed yet",IF(AND(S2095=H2095,T2095=I2095,U2095=R2095),"OK","Mismatch")))</f>
        <v/>
      </c>
    </row>
    <row r="2096">
      <c r="A2096" s="25" t="n"/>
      <c r="B2096" s="25" t="n"/>
      <c r="C2096" s="26" t="n"/>
      <c r="D2096" s="26" t="n"/>
      <c r="E2096" s="26" t="n"/>
      <c r="F2096" s="26" t="n"/>
      <c r="G2096" s="25" t="n"/>
      <c r="H2096" s="25" t="n"/>
      <c r="I2096" s="25" t="n"/>
      <c r="J2096" s="25" t="n"/>
      <c r="K2096" s="25" t="n"/>
      <c r="L2096" s="27">
        <f>IF(D2096="","",MIN(INT(H2096/J2096),I2096))</f>
        <v/>
      </c>
      <c r="M2096" s="27">
        <f>IF(D2096="","",INT((H2096-L2096*J2096)/J2096))</f>
        <v/>
      </c>
      <c r="N2096" s="27">
        <f>IF(D2096="","",INT((I2096-L2096)/J2096))</f>
        <v/>
      </c>
      <c r="O2096" s="27">
        <f>IF(D2096="","",H2096-L2096*J2096-M2096*J2096)</f>
        <v/>
      </c>
      <c r="P2096" s="27">
        <f>IF(D2096="","",I2096-L2096-N2096*J2096)</f>
        <v/>
      </c>
      <c r="Q2096" s="27">
        <f>IF(D2096="","",IF(AND(O2096&gt;0,P2096&gt;0),IF(O2096+P2096&lt;=J2096,1,2),IF(O2096+P2096&gt;0,1,0)))</f>
        <v/>
      </c>
      <c r="R2096" s="27">
        <f>IF(D2096="","",L2096+M2096+N2096+Q2096)</f>
        <v/>
      </c>
      <c r="S2096" s="27">
        <f>IF(D2096="","",SUMIFS('3_Package_List'!$H$2:$H$5001,'3_Package_List'!$E$2:$E$5001,C2096,'3_Package_List'!$G$2:$G$5001,D2096))</f>
        <v/>
      </c>
      <c r="T2096" s="27">
        <f>IF(D2096="","",SUMIFS('3_Package_List'!$J$2:$J$5001,'3_Package_List'!$E$2:$E$5001,C2096,'3_Package_List'!$G$2:$G$5001,D2096))</f>
        <v/>
      </c>
      <c r="U2096" s="27">
        <f>IF(D2096="","",COUNTIFS('3_Package_List'!$E$2:$E$5001,C2096,'3_Package_List'!$G$2:$G$5001,D2096))</f>
        <v/>
      </c>
      <c r="V2096" s="27">
        <f>IF(D2096="","",IF(U2096=0,"Not listed yet",IF(AND(S2096=H2096,T2096=I2096,U2096=R2096),"OK","Mismatch")))</f>
        <v/>
      </c>
    </row>
    <row r="2097">
      <c r="A2097" s="25" t="n"/>
      <c r="B2097" s="25" t="n"/>
      <c r="C2097" s="26" t="n"/>
      <c r="D2097" s="26" t="n"/>
      <c r="E2097" s="26" t="n"/>
      <c r="F2097" s="26" t="n"/>
      <c r="G2097" s="25" t="n"/>
      <c r="H2097" s="25" t="n"/>
      <c r="I2097" s="25" t="n"/>
      <c r="J2097" s="25" t="n"/>
      <c r="K2097" s="25" t="n"/>
      <c r="L2097" s="27">
        <f>IF(D2097="","",MIN(INT(H2097/J2097),I2097))</f>
        <v/>
      </c>
      <c r="M2097" s="27">
        <f>IF(D2097="","",INT((H2097-L2097*J2097)/J2097))</f>
        <v/>
      </c>
      <c r="N2097" s="27">
        <f>IF(D2097="","",INT((I2097-L2097)/J2097))</f>
        <v/>
      </c>
      <c r="O2097" s="27">
        <f>IF(D2097="","",H2097-L2097*J2097-M2097*J2097)</f>
        <v/>
      </c>
      <c r="P2097" s="27">
        <f>IF(D2097="","",I2097-L2097-N2097*J2097)</f>
        <v/>
      </c>
      <c r="Q2097" s="27">
        <f>IF(D2097="","",IF(AND(O2097&gt;0,P2097&gt;0),IF(O2097+P2097&lt;=J2097,1,2),IF(O2097+P2097&gt;0,1,0)))</f>
        <v/>
      </c>
      <c r="R2097" s="27">
        <f>IF(D2097="","",L2097+M2097+N2097+Q2097)</f>
        <v/>
      </c>
      <c r="S2097" s="27">
        <f>IF(D2097="","",SUMIFS('3_Package_List'!$H$2:$H$5001,'3_Package_List'!$E$2:$E$5001,C2097,'3_Package_List'!$G$2:$G$5001,D2097))</f>
        <v/>
      </c>
      <c r="T2097" s="27">
        <f>IF(D2097="","",SUMIFS('3_Package_List'!$J$2:$J$5001,'3_Package_List'!$E$2:$E$5001,C2097,'3_Package_List'!$G$2:$G$5001,D2097))</f>
        <v/>
      </c>
      <c r="U2097" s="27">
        <f>IF(D2097="","",COUNTIFS('3_Package_List'!$E$2:$E$5001,C2097,'3_Package_List'!$G$2:$G$5001,D2097))</f>
        <v/>
      </c>
      <c r="V2097" s="27">
        <f>IF(D2097="","",IF(U2097=0,"Not listed yet",IF(AND(S2097=H2097,T2097=I2097,U2097=R2097),"OK","Mismatch")))</f>
        <v/>
      </c>
    </row>
    <row r="2098">
      <c r="A2098" s="25" t="n"/>
      <c r="B2098" s="25" t="n"/>
      <c r="C2098" s="26" t="n"/>
      <c r="D2098" s="26" t="n"/>
      <c r="E2098" s="26" t="n"/>
      <c r="F2098" s="26" t="n"/>
      <c r="G2098" s="25" t="n"/>
      <c r="H2098" s="25" t="n"/>
      <c r="I2098" s="25" t="n"/>
      <c r="J2098" s="25" t="n"/>
      <c r="K2098" s="25" t="n"/>
      <c r="L2098" s="27">
        <f>IF(D2098="","",MIN(INT(H2098/J2098),I2098))</f>
        <v/>
      </c>
      <c r="M2098" s="27">
        <f>IF(D2098="","",INT((H2098-L2098*J2098)/J2098))</f>
        <v/>
      </c>
      <c r="N2098" s="27">
        <f>IF(D2098="","",INT((I2098-L2098)/J2098))</f>
        <v/>
      </c>
      <c r="O2098" s="27">
        <f>IF(D2098="","",H2098-L2098*J2098-M2098*J2098)</f>
        <v/>
      </c>
      <c r="P2098" s="27">
        <f>IF(D2098="","",I2098-L2098-N2098*J2098)</f>
        <v/>
      </c>
      <c r="Q2098" s="27">
        <f>IF(D2098="","",IF(AND(O2098&gt;0,P2098&gt;0),IF(O2098+P2098&lt;=J2098,1,2),IF(O2098+P2098&gt;0,1,0)))</f>
        <v/>
      </c>
      <c r="R2098" s="27">
        <f>IF(D2098="","",L2098+M2098+N2098+Q2098)</f>
        <v/>
      </c>
      <c r="S2098" s="27">
        <f>IF(D2098="","",SUMIFS('3_Package_List'!$H$2:$H$5001,'3_Package_List'!$E$2:$E$5001,C2098,'3_Package_List'!$G$2:$G$5001,D2098))</f>
        <v/>
      </c>
      <c r="T2098" s="27">
        <f>IF(D2098="","",SUMIFS('3_Package_List'!$J$2:$J$5001,'3_Package_List'!$E$2:$E$5001,C2098,'3_Package_List'!$G$2:$G$5001,D2098))</f>
        <v/>
      </c>
      <c r="U2098" s="27">
        <f>IF(D2098="","",COUNTIFS('3_Package_List'!$E$2:$E$5001,C2098,'3_Package_List'!$G$2:$G$5001,D2098))</f>
        <v/>
      </c>
      <c r="V2098" s="27">
        <f>IF(D2098="","",IF(U2098=0,"Not listed yet",IF(AND(S2098=H2098,T2098=I2098,U2098=R2098),"OK","Mismatch")))</f>
        <v/>
      </c>
    </row>
    <row r="2099">
      <c r="A2099" s="25" t="n"/>
      <c r="B2099" s="25" t="n"/>
      <c r="C2099" s="26" t="n"/>
      <c r="D2099" s="26" t="n"/>
      <c r="E2099" s="26" t="n"/>
      <c r="F2099" s="26" t="n"/>
      <c r="G2099" s="25" t="n"/>
      <c r="H2099" s="25" t="n"/>
      <c r="I2099" s="25" t="n"/>
      <c r="J2099" s="25" t="n"/>
      <c r="K2099" s="25" t="n"/>
      <c r="L2099" s="27">
        <f>IF(D2099="","",MIN(INT(H2099/J2099),I2099))</f>
        <v/>
      </c>
      <c r="M2099" s="27">
        <f>IF(D2099="","",INT((H2099-L2099*J2099)/J2099))</f>
        <v/>
      </c>
      <c r="N2099" s="27">
        <f>IF(D2099="","",INT((I2099-L2099)/J2099))</f>
        <v/>
      </c>
      <c r="O2099" s="27">
        <f>IF(D2099="","",H2099-L2099*J2099-M2099*J2099)</f>
        <v/>
      </c>
      <c r="P2099" s="27">
        <f>IF(D2099="","",I2099-L2099-N2099*J2099)</f>
        <v/>
      </c>
      <c r="Q2099" s="27">
        <f>IF(D2099="","",IF(AND(O2099&gt;0,P2099&gt;0),IF(O2099+P2099&lt;=J2099,1,2),IF(O2099+P2099&gt;0,1,0)))</f>
        <v/>
      </c>
      <c r="R2099" s="27">
        <f>IF(D2099="","",L2099+M2099+N2099+Q2099)</f>
        <v/>
      </c>
      <c r="S2099" s="27">
        <f>IF(D2099="","",SUMIFS('3_Package_List'!$H$2:$H$5001,'3_Package_List'!$E$2:$E$5001,C2099,'3_Package_List'!$G$2:$G$5001,D2099))</f>
        <v/>
      </c>
      <c r="T2099" s="27">
        <f>IF(D2099="","",SUMIFS('3_Package_List'!$J$2:$J$5001,'3_Package_List'!$E$2:$E$5001,C2099,'3_Package_List'!$G$2:$G$5001,D2099))</f>
        <v/>
      </c>
      <c r="U2099" s="27">
        <f>IF(D2099="","",COUNTIFS('3_Package_List'!$E$2:$E$5001,C2099,'3_Package_List'!$G$2:$G$5001,D2099))</f>
        <v/>
      </c>
      <c r="V2099" s="27">
        <f>IF(D2099="","",IF(U2099=0,"Not listed yet",IF(AND(S2099=H2099,T2099=I2099,U2099=R2099),"OK","Mismatch")))</f>
        <v/>
      </c>
    </row>
    <row r="2100">
      <c r="A2100" s="25" t="n"/>
      <c r="B2100" s="25" t="n"/>
      <c r="C2100" s="26" t="n"/>
      <c r="D2100" s="26" t="n"/>
      <c r="E2100" s="26" t="n"/>
      <c r="F2100" s="26" t="n"/>
      <c r="G2100" s="25" t="n"/>
      <c r="H2100" s="25" t="n"/>
      <c r="I2100" s="25" t="n"/>
      <c r="J2100" s="25" t="n"/>
      <c r="K2100" s="25" t="n"/>
      <c r="L2100" s="27">
        <f>IF(D2100="","",MIN(INT(H2100/J2100),I2100))</f>
        <v/>
      </c>
      <c r="M2100" s="27">
        <f>IF(D2100="","",INT((H2100-L2100*J2100)/J2100))</f>
        <v/>
      </c>
      <c r="N2100" s="27">
        <f>IF(D2100="","",INT((I2100-L2100)/J2100))</f>
        <v/>
      </c>
      <c r="O2100" s="27">
        <f>IF(D2100="","",H2100-L2100*J2100-M2100*J2100)</f>
        <v/>
      </c>
      <c r="P2100" s="27">
        <f>IF(D2100="","",I2100-L2100-N2100*J2100)</f>
        <v/>
      </c>
      <c r="Q2100" s="27">
        <f>IF(D2100="","",IF(AND(O2100&gt;0,P2100&gt;0),IF(O2100+P2100&lt;=J2100,1,2),IF(O2100+P2100&gt;0,1,0)))</f>
        <v/>
      </c>
      <c r="R2100" s="27">
        <f>IF(D2100="","",L2100+M2100+N2100+Q2100)</f>
        <v/>
      </c>
      <c r="S2100" s="27">
        <f>IF(D2100="","",SUMIFS('3_Package_List'!$H$2:$H$5001,'3_Package_List'!$E$2:$E$5001,C2100,'3_Package_List'!$G$2:$G$5001,D2100))</f>
        <v/>
      </c>
      <c r="T2100" s="27">
        <f>IF(D2100="","",SUMIFS('3_Package_List'!$J$2:$J$5001,'3_Package_List'!$E$2:$E$5001,C2100,'3_Package_List'!$G$2:$G$5001,D2100))</f>
        <v/>
      </c>
      <c r="U2100" s="27">
        <f>IF(D2100="","",COUNTIFS('3_Package_List'!$E$2:$E$5001,C2100,'3_Package_List'!$G$2:$G$5001,D2100))</f>
        <v/>
      </c>
      <c r="V2100" s="27">
        <f>IF(D2100="","",IF(U2100=0,"Not listed yet",IF(AND(S2100=H2100,T2100=I2100,U2100=R2100),"OK","Mismatch")))</f>
        <v/>
      </c>
    </row>
    <row r="2101">
      <c r="A2101" s="25" t="n"/>
      <c r="B2101" s="25" t="n"/>
      <c r="C2101" s="26" t="n"/>
      <c r="D2101" s="26" t="n"/>
      <c r="E2101" s="26" t="n"/>
      <c r="F2101" s="26" t="n"/>
      <c r="G2101" s="25" t="n"/>
      <c r="H2101" s="25" t="n"/>
      <c r="I2101" s="25" t="n"/>
      <c r="J2101" s="25" t="n"/>
      <c r="K2101" s="25" t="n"/>
      <c r="L2101" s="27">
        <f>IF(D2101="","",MIN(INT(H2101/J2101),I2101))</f>
        <v/>
      </c>
      <c r="M2101" s="27">
        <f>IF(D2101="","",INT((H2101-L2101*J2101)/J2101))</f>
        <v/>
      </c>
      <c r="N2101" s="27">
        <f>IF(D2101="","",INT((I2101-L2101)/J2101))</f>
        <v/>
      </c>
      <c r="O2101" s="27">
        <f>IF(D2101="","",H2101-L2101*J2101-M2101*J2101)</f>
        <v/>
      </c>
      <c r="P2101" s="27">
        <f>IF(D2101="","",I2101-L2101-N2101*J2101)</f>
        <v/>
      </c>
      <c r="Q2101" s="27">
        <f>IF(D2101="","",IF(AND(O2101&gt;0,P2101&gt;0),IF(O2101+P2101&lt;=J2101,1,2),IF(O2101+P2101&gt;0,1,0)))</f>
        <v/>
      </c>
      <c r="R2101" s="27">
        <f>IF(D2101="","",L2101+M2101+N2101+Q2101)</f>
        <v/>
      </c>
      <c r="S2101" s="27">
        <f>IF(D2101="","",SUMIFS('3_Package_List'!$H$2:$H$5001,'3_Package_List'!$E$2:$E$5001,C2101,'3_Package_List'!$G$2:$G$5001,D2101))</f>
        <v/>
      </c>
      <c r="T2101" s="27">
        <f>IF(D2101="","",SUMIFS('3_Package_List'!$J$2:$J$5001,'3_Package_List'!$E$2:$E$5001,C2101,'3_Package_List'!$G$2:$G$5001,D2101))</f>
        <v/>
      </c>
      <c r="U2101" s="27">
        <f>IF(D2101="","",COUNTIFS('3_Package_List'!$E$2:$E$5001,C2101,'3_Package_List'!$G$2:$G$5001,D2101))</f>
        <v/>
      </c>
      <c r="V2101" s="27">
        <f>IF(D2101="","",IF(U2101=0,"Not listed yet",IF(AND(S2101=H2101,T2101=I2101,U2101=R2101),"OK","Mismatch")))</f>
        <v/>
      </c>
    </row>
    <row r="2102">
      <c r="A2102" s="25" t="n"/>
      <c r="B2102" s="25" t="n"/>
      <c r="C2102" s="26" t="n"/>
      <c r="D2102" s="26" t="n"/>
      <c r="E2102" s="26" t="n"/>
      <c r="F2102" s="26" t="n"/>
      <c r="G2102" s="25" t="n"/>
      <c r="H2102" s="25" t="n"/>
      <c r="I2102" s="25" t="n"/>
      <c r="J2102" s="25" t="n"/>
      <c r="K2102" s="25" t="n"/>
      <c r="L2102" s="27">
        <f>IF(D2102="","",MIN(INT(H2102/J2102),I2102))</f>
        <v/>
      </c>
      <c r="M2102" s="27">
        <f>IF(D2102="","",INT((H2102-L2102*J2102)/J2102))</f>
        <v/>
      </c>
      <c r="N2102" s="27">
        <f>IF(D2102="","",INT((I2102-L2102)/J2102))</f>
        <v/>
      </c>
      <c r="O2102" s="27">
        <f>IF(D2102="","",H2102-L2102*J2102-M2102*J2102)</f>
        <v/>
      </c>
      <c r="P2102" s="27">
        <f>IF(D2102="","",I2102-L2102-N2102*J2102)</f>
        <v/>
      </c>
      <c r="Q2102" s="27">
        <f>IF(D2102="","",IF(AND(O2102&gt;0,P2102&gt;0),IF(O2102+P2102&lt;=J2102,1,2),IF(O2102+P2102&gt;0,1,0)))</f>
        <v/>
      </c>
      <c r="R2102" s="27">
        <f>IF(D2102="","",L2102+M2102+N2102+Q2102)</f>
        <v/>
      </c>
      <c r="S2102" s="27">
        <f>IF(D2102="","",SUMIFS('3_Package_List'!$H$2:$H$5001,'3_Package_List'!$E$2:$E$5001,C2102,'3_Package_List'!$G$2:$G$5001,D2102))</f>
        <v/>
      </c>
      <c r="T2102" s="27">
        <f>IF(D2102="","",SUMIFS('3_Package_List'!$J$2:$J$5001,'3_Package_List'!$E$2:$E$5001,C2102,'3_Package_List'!$G$2:$G$5001,D2102))</f>
        <v/>
      </c>
      <c r="U2102" s="27">
        <f>IF(D2102="","",COUNTIFS('3_Package_List'!$E$2:$E$5001,C2102,'3_Package_List'!$G$2:$G$5001,D2102))</f>
        <v/>
      </c>
      <c r="V2102" s="27">
        <f>IF(D2102="","",IF(U2102=0,"Not listed yet",IF(AND(S2102=H2102,T2102=I2102,U2102=R2102),"OK","Mismatch")))</f>
        <v/>
      </c>
    </row>
    <row r="2103">
      <c r="A2103" s="25" t="n"/>
      <c r="B2103" s="25" t="n"/>
      <c r="C2103" s="26" t="n"/>
      <c r="D2103" s="26" t="n"/>
      <c r="E2103" s="26" t="n"/>
      <c r="F2103" s="26" t="n"/>
      <c r="G2103" s="25" t="n"/>
      <c r="H2103" s="25" t="n"/>
      <c r="I2103" s="25" t="n"/>
      <c r="J2103" s="25" t="n"/>
      <c r="K2103" s="25" t="n"/>
      <c r="L2103" s="27">
        <f>IF(D2103="","",MIN(INT(H2103/J2103),I2103))</f>
        <v/>
      </c>
      <c r="M2103" s="27">
        <f>IF(D2103="","",INT((H2103-L2103*J2103)/J2103))</f>
        <v/>
      </c>
      <c r="N2103" s="27">
        <f>IF(D2103="","",INT((I2103-L2103)/J2103))</f>
        <v/>
      </c>
      <c r="O2103" s="27">
        <f>IF(D2103="","",H2103-L2103*J2103-M2103*J2103)</f>
        <v/>
      </c>
      <c r="P2103" s="27">
        <f>IF(D2103="","",I2103-L2103-N2103*J2103)</f>
        <v/>
      </c>
      <c r="Q2103" s="27">
        <f>IF(D2103="","",IF(AND(O2103&gt;0,P2103&gt;0),IF(O2103+P2103&lt;=J2103,1,2),IF(O2103+P2103&gt;0,1,0)))</f>
        <v/>
      </c>
      <c r="R2103" s="27">
        <f>IF(D2103="","",L2103+M2103+N2103+Q2103)</f>
        <v/>
      </c>
      <c r="S2103" s="27">
        <f>IF(D2103="","",SUMIFS('3_Package_List'!$H$2:$H$5001,'3_Package_List'!$E$2:$E$5001,C2103,'3_Package_List'!$G$2:$G$5001,D2103))</f>
        <v/>
      </c>
      <c r="T2103" s="27">
        <f>IF(D2103="","",SUMIFS('3_Package_List'!$J$2:$J$5001,'3_Package_List'!$E$2:$E$5001,C2103,'3_Package_List'!$G$2:$G$5001,D2103))</f>
        <v/>
      </c>
      <c r="U2103" s="27">
        <f>IF(D2103="","",COUNTIFS('3_Package_List'!$E$2:$E$5001,C2103,'3_Package_List'!$G$2:$G$5001,D2103))</f>
        <v/>
      </c>
      <c r="V2103" s="27">
        <f>IF(D2103="","",IF(U2103=0,"Not listed yet",IF(AND(S2103=H2103,T2103=I2103,U2103=R2103),"OK","Mismatch")))</f>
        <v/>
      </c>
    </row>
    <row r="2104">
      <c r="A2104" s="25" t="n"/>
      <c r="B2104" s="25" t="n"/>
      <c r="C2104" s="26" t="n"/>
      <c r="D2104" s="26" t="n"/>
      <c r="E2104" s="26" t="n"/>
      <c r="F2104" s="26" t="n"/>
      <c r="G2104" s="25" t="n"/>
      <c r="H2104" s="25" t="n"/>
      <c r="I2104" s="25" t="n"/>
      <c r="J2104" s="25" t="n"/>
      <c r="K2104" s="25" t="n"/>
      <c r="L2104" s="27">
        <f>IF(D2104="","",MIN(INT(H2104/J2104),I2104))</f>
        <v/>
      </c>
      <c r="M2104" s="27">
        <f>IF(D2104="","",INT((H2104-L2104*J2104)/J2104))</f>
        <v/>
      </c>
      <c r="N2104" s="27">
        <f>IF(D2104="","",INT((I2104-L2104)/J2104))</f>
        <v/>
      </c>
      <c r="O2104" s="27">
        <f>IF(D2104="","",H2104-L2104*J2104-M2104*J2104)</f>
        <v/>
      </c>
      <c r="P2104" s="27">
        <f>IF(D2104="","",I2104-L2104-N2104*J2104)</f>
        <v/>
      </c>
      <c r="Q2104" s="27">
        <f>IF(D2104="","",IF(AND(O2104&gt;0,P2104&gt;0),IF(O2104+P2104&lt;=J2104,1,2),IF(O2104+P2104&gt;0,1,0)))</f>
        <v/>
      </c>
      <c r="R2104" s="27">
        <f>IF(D2104="","",L2104+M2104+N2104+Q2104)</f>
        <v/>
      </c>
      <c r="S2104" s="27">
        <f>IF(D2104="","",SUMIFS('3_Package_List'!$H$2:$H$5001,'3_Package_List'!$E$2:$E$5001,C2104,'3_Package_List'!$G$2:$G$5001,D2104))</f>
        <v/>
      </c>
      <c r="T2104" s="27">
        <f>IF(D2104="","",SUMIFS('3_Package_List'!$J$2:$J$5001,'3_Package_List'!$E$2:$E$5001,C2104,'3_Package_List'!$G$2:$G$5001,D2104))</f>
        <v/>
      </c>
      <c r="U2104" s="27">
        <f>IF(D2104="","",COUNTIFS('3_Package_List'!$E$2:$E$5001,C2104,'3_Package_List'!$G$2:$G$5001,D2104))</f>
        <v/>
      </c>
      <c r="V2104" s="27">
        <f>IF(D2104="","",IF(U2104=0,"Not listed yet",IF(AND(S2104=H2104,T2104=I2104,U2104=R2104),"OK","Mismatch")))</f>
        <v/>
      </c>
    </row>
    <row r="2105">
      <c r="A2105" s="25" t="n"/>
      <c r="B2105" s="25" t="n"/>
      <c r="C2105" s="26" t="n"/>
      <c r="D2105" s="26" t="n"/>
      <c r="E2105" s="26" t="n"/>
      <c r="F2105" s="26" t="n"/>
      <c r="G2105" s="25" t="n"/>
      <c r="H2105" s="25" t="n"/>
      <c r="I2105" s="25" t="n"/>
      <c r="J2105" s="25" t="n"/>
      <c r="K2105" s="25" t="n"/>
      <c r="L2105" s="27">
        <f>IF(D2105="","",MIN(INT(H2105/J2105),I2105))</f>
        <v/>
      </c>
      <c r="M2105" s="27">
        <f>IF(D2105="","",INT((H2105-L2105*J2105)/J2105))</f>
        <v/>
      </c>
      <c r="N2105" s="27">
        <f>IF(D2105="","",INT((I2105-L2105)/J2105))</f>
        <v/>
      </c>
      <c r="O2105" s="27">
        <f>IF(D2105="","",H2105-L2105*J2105-M2105*J2105)</f>
        <v/>
      </c>
      <c r="P2105" s="27">
        <f>IF(D2105="","",I2105-L2105-N2105*J2105)</f>
        <v/>
      </c>
      <c r="Q2105" s="27">
        <f>IF(D2105="","",IF(AND(O2105&gt;0,P2105&gt;0),IF(O2105+P2105&lt;=J2105,1,2),IF(O2105+P2105&gt;0,1,0)))</f>
        <v/>
      </c>
      <c r="R2105" s="27">
        <f>IF(D2105="","",L2105+M2105+N2105+Q2105)</f>
        <v/>
      </c>
      <c r="S2105" s="27">
        <f>IF(D2105="","",SUMIFS('3_Package_List'!$H$2:$H$5001,'3_Package_List'!$E$2:$E$5001,C2105,'3_Package_List'!$G$2:$G$5001,D2105))</f>
        <v/>
      </c>
      <c r="T2105" s="27">
        <f>IF(D2105="","",SUMIFS('3_Package_List'!$J$2:$J$5001,'3_Package_List'!$E$2:$E$5001,C2105,'3_Package_List'!$G$2:$G$5001,D2105))</f>
        <v/>
      </c>
      <c r="U2105" s="27">
        <f>IF(D2105="","",COUNTIFS('3_Package_List'!$E$2:$E$5001,C2105,'3_Package_List'!$G$2:$G$5001,D2105))</f>
        <v/>
      </c>
      <c r="V2105" s="27">
        <f>IF(D2105="","",IF(U2105=0,"Not listed yet",IF(AND(S2105=H2105,T2105=I2105,U2105=R2105),"OK","Mismatch")))</f>
        <v/>
      </c>
    </row>
    <row r="2106">
      <c r="A2106" s="25" t="n"/>
      <c r="B2106" s="25" t="n"/>
      <c r="C2106" s="26" t="n"/>
      <c r="D2106" s="26" t="n"/>
      <c r="E2106" s="26" t="n"/>
      <c r="F2106" s="26" t="n"/>
      <c r="G2106" s="25" t="n"/>
      <c r="H2106" s="25" t="n"/>
      <c r="I2106" s="25" t="n"/>
      <c r="J2106" s="25" t="n"/>
      <c r="K2106" s="25" t="n"/>
      <c r="L2106" s="27">
        <f>IF(D2106="","",MIN(INT(H2106/J2106),I2106))</f>
        <v/>
      </c>
      <c r="M2106" s="27">
        <f>IF(D2106="","",INT((H2106-L2106*J2106)/J2106))</f>
        <v/>
      </c>
      <c r="N2106" s="27">
        <f>IF(D2106="","",INT((I2106-L2106)/J2106))</f>
        <v/>
      </c>
      <c r="O2106" s="27">
        <f>IF(D2106="","",H2106-L2106*J2106-M2106*J2106)</f>
        <v/>
      </c>
      <c r="P2106" s="27">
        <f>IF(D2106="","",I2106-L2106-N2106*J2106)</f>
        <v/>
      </c>
      <c r="Q2106" s="27">
        <f>IF(D2106="","",IF(AND(O2106&gt;0,P2106&gt;0),IF(O2106+P2106&lt;=J2106,1,2),IF(O2106+P2106&gt;0,1,0)))</f>
        <v/>
      </c>
      <c r="R2106" s="27">
        <f>IF(D2106="","",L2106+M2106+N2106+Q2106)</f>
        <v/>
      </c>
      <c r="S2106" s="27">
        <f>IF(D2106="","",SUMIFS('3_Package_List'!$H$2:$H$5001,'3_Package_List'!$E$2:$E$5001,C2106,'3_Package_List'!$G$2:$G$5001,D2106))</f>
        <v/>
      </c>
      <c r="T2106" s="27">
        <f>IF(D2106="","",SUMIFS('3_Package_List'!$J$2:$J$5001,'3_Package_List'!$E$2:$E$5001,C2106,'3_Package_List'!$G$2:$G$5001,D2106))</f>
        <v/>
      </c>
      <c r="U2106" s="27">
        <f>IF(D2106="","",COUNTIFS('3_Package_List'!$E$2:$E$5001,C2106,'3_Package_List'!$G$2:$G$5001,D2106))</f>
        <v/>
      </c>
      <c r="V2106" s="27">
        <f>IF(D2106="","",IF(U2106=0,"Not listed yet",IF(AND(S2106=H2106,T2106=I2106,U2106=R2106),"OK","Mismatch")))</f>
        <v/>
      </c>
    </row>
    <row r="2107">
      <c r="A2107" s="25" t="n"/>
      <c r="B2107" s="25" t="n"/>
      <c r="C2107" s="26" t="n"/>
      <c r="D2107" s="26" t="n"/>
      <c r="E2107" s="26" t="n"/>
      <c r="F2107" s="26" t="n"/>
      <c r="G2107" s="25" t="n"/>
      <c r="H2107" s="25" t="n"/>
      <c r="I2107" s="25" t="n"/>
      <c r="J2107" s="25" t="n"/>
      <c r="K2107" s="25" t="n"/>
      <c r="L2107" s="27">
        <f>IF(D2107="","",MIN(INT(H2107/J2107),I2107))</f>
        <v/>
      </c>
      <c r="M2107" s="27">
        <f>IF(D2107="","",INT((H2107-L2107*J2107)/J2107))</f>
        <v/>
      </c>
      <c r="N2107" s="27">
        <f>IF(D2107="","",INT((I2107-L2107)/J2107))</f>
        <v/>
      </c>
      <c r="O2107" s="27">
        <f>IF(D2107="","",H2107-L2107*J2107-M2107*J2107)</f>
        <v/>
      </c>
      <c r="P2107" s="27">
        <f>IF(D2107="","",I2107-L2107-N2107*J2107)</f>
        <v/>
      </c>
      <c r="Q2107" s="27">
        <f>IF(D2107="","",IF(AND(O2107&gt;0,P2107&gt;0),IF(O2107+P2107&lt;=J2107,1,2),IF(O2107+P2107&gt;0,1,0)))</f>
        <v/>
      </c>
      <c r="R2107" s="27">
        <f>IF(D2107="","",L2107+M2107+N2107+Q2107)</f>
        <v/>
      </c>
      <c r="S2107" s="27">
        <f>IF(D2107="","",SUMIFS('3_Package_List'!$H$2:$H$5001,'3_Package_List'!$E$2:$E$5001,C2107,'3_Package_List'!$G$2:$G$5001,D2107))</f>
        <v/>
      </c>
      <c r="T2107" s="27">
        <f>IF(D2107="","",SUMIFS('3_Package_List'!$J$2:$J$5001,'3_Package_List'!$E$2:$E$5001,C2107,'3_Package_List'!$G$2:$G$5001,D2107))</f>
        <v/>
      </c>
      <c r="U2107" s="27">
        <f>IF(D2107="","",COUNTIFS('3_Package_List'!$E$2:$E$5001,C2107,'3_Package_List'!$G$2:$G$5001,D2107))</f>
        <v/>
      </c>
      <c r="V2107" s="27">
        <f>IF(D2107="","",IF(U2107=0,"Not listed yet",IF(AND(S2107=H2107,T2107=I2107,U2107=R2107),"OK","Mismatch")))</f>
        <v/>
      </c>
    </row>
    <row r="2108">
      <c r="A2108" s="25" t="n"/>
      <c r="B2108" s="25" t="n"/>
      <c r="C2108" s="26" t="n"/>
      <c r="D2108" s="26" t="n"/>
      <c r="E2108" s="26" t="n"/>
      <c r="F2108" s="26" t="n"/>
      <c r="G2108" s="25" t="n"/>
      <c r="H2108" s="25" t="n"/>
      <c r="I2108" s="25" t="n"/>
      <c r="J2108" s="25" t="n"/>
      <c r="K2108" s="25" t="n"/>
      <c r="L2108" s="27">
        <f>IF(D2108="","",MIN(INT(H2108/J2108),I2108))</f>
        <v/>
      </c>
      <c r="M2108" s="27">
        <f>IF(D2108="","",INT((H2108-L2108*J2108)/J2108))</f>
        <v/>
      </c>
      <c r="N2108" s="27">
        <f>IF(D2108="","",INT((I2108-L2108)/J2108))</f>
        <v/>
      </c>
      <c r="O2108" s="27">
        <f>IF(D2108="","",H2108-L2108*J2108-M2108*J2108)</f>
        <v/>
      </c>
      <c r="P2108" s="27">
        <f>IF(D2108="","",I2108-L2108-N2108*J2108)</f>
        <v/>
      </c>
      <c r="Q2108" s="27">
        <f>IF(D2108="","",IF(AND(O2108&gt;0,P2108&gt;0),IF(O2108+P2108&lt;=J2108,1,2),IF(O2108+P2108&gt;0,1,0)))</f>
        <v/>
      </c>
      <c r="R2108" s="27">
        <f>IF(D2108="","",L2108+M2108+N2108+Q2108)</f>
        <v/>
      </c>
      <c r="S2108" s="27">
        <f>IF(D2108="","",SUMIFS('3_Package_List'!$H$2:$H$5001,'3_Package_List'!$E$2:$E$5001,C2108,'3_Package_List'!$G$2:$G$5001,D2108))</f>
        <v/>
      </c>
      <c r="T2108" s="27">
        <f>IF(D2108="","",SUMIFS('3_Package_List'!$J$2:$J$5001,'3_Package_List'!$E$2:$E$5001,C2108,'3_Package_List'!$G$2:$G$5001,D2108))</f>
        <v/>
      </c>
      <c r="U2108" s="27">
        <f>IF(D2108="","",COUNTIFS('3_Package_List'!$E$2:$E$5001,C2108,'3_Package_List'!$G$2:$G$5001,D2108))</f>
        <v/>
      </c>
      <c r="V2108" s="27">
        <f>IF(D2108="","",IF(U2108=0,"Not listed yet",IF(AND(S2108=H2108,T2108=I2108,U2108=R2108),"OK","Mismatch")))</f>
        <v/>
      </c>
    </row>
    <row r="2109">
      <c r="A2109" s="25" t="n"/>
      <c r="B2109" s="25" t="n"/>
      <c r="C2109" s="26" t="n"/>
      <c r="D2109" s="26" t="n"/>
      <c r="E2109" s="26" t="n"/>
      <c r="F2109" s="26" t="n"/>
      <c r="G2109" s="25" t="n"/>
      <c r="H2109" s="25" t="n"/>
      <c r="I2109" s="25" t="n"/>
      <c r="J2109" s="25" t="n"/>
      <c r="K2109" s="25" t="n"/>
      <c r="L2109" s="27">
        <f>IF(D2109="","",MIN(INT(H2109/J2109),I2109))</f>
        <v/>
      </c>
      <c r="M2109" s="27">
        <f>IF(D2109="","",INT((H2109-L2109*J2109)/J2109))</f>
        <v/>
      </c>
      <c r="N2109" s="27">
        <f>IF(D2109="","",INT((I2109-L2109)/J2109))</f>
        <v/>
      </c>
      <c r="O2109" s="27">
        <f>IF(D2109="","",H2109-L2109*J2109-M2109*J2109)</f>
        <v/>
      </c>
      <c r="P2109" s="27">
        <f>IF(D2109="","",I2109-L2109-N2109*J2109)</f>
        <v/>
      </c>
      <c r="Q2109" s="27">
        <f>IF(D2109="","",IF(AND(O2109&gt;0,P2109&gt;0),IF(O2109+P2109&lt;=J2109,1,2),IF(O2109+P2109&gt;0,1,0)))</f>
        <v/>
      </c>
      <c r="R2109" s="27">
        <f>IF(D2109="","",L2109+M2109+N2109+Q2109)</f>
        <v/>
      </c>
      <c r="S2109" s="27">
        <f>IF(D2109="","",SUMIFS('3_Package_List'!$H$2:$H$5001,'3_Package_List'!$E$2:$E$5001,C2109,'3_Package_List'!$G$2:$G$5001,D2109))</f>
        <v/>
      </c>
      <c r="T2109" s="27">
        <f>IF(D2109="","",SUMIFS('3_Package_List'!$J$2:$J$5001,'3_Package_List'!$E$2:$E$5001,C2109,'3_Package_List'!$G$2:$G$5001,D2109))</f>
        <v/>
      </c>
      <c r="U2109" s="27">
        <f>IF(D2109="","",COUNTIFS('3_Package_List'!$E$2:$E$5001,C2109,'3_Package_List'!$G$2:$G$5001,D2109))</f>
        <v/>
      </c>
      <c r="V2109" s="27">
        <f>IF(D2109="","",IF(U2109=0,"Not listed yet",IF(AND(S2109=H2109,T2109=I2109,U2109=R2109),"OK","Mismatch")))</f>
        <v/>
      </c>
    </row>
    <row r="2110">
      <c r="A2110" s="25" t="n"/>
      <c r="B2110" s="25" t="n"/>
      <c r="C2110" s="26" t="n"/>
      <c r="D2110" s="26" t="n"/>
      <c r="E2110" s="26" t="n"/>
      <c r="F2110" s="26" t="n"/>
      <c r="G2110" s="25" t="n"/>
      <c r="H2110" s="25" t="n"/>
      <c r="I2110" s="25" t="n"/>
      <c r="J2110" s="25" t="n"/>
      <c r="K2110" s="25" t="n"/>
      <c r="L2110" s="27">
        <f>IF(D2110="","",MIN(INT(H2110/J2110),I2110))</f>
        <v/>
      </c>
      <c r="M2110" s="27">
        <f>IF(D2110="","",INT((H2110-L2110*J2110)/J2110))</f>
        <v/>
      </c>
      <c r="N2110" s="27">
        <f>IF(D2110="","",INT((I2110-L2110)/J2110))</f>
        <v/>
      </c>
      <c r="O2110" s="27">
        <f>IF(D2110="","",H2110-L2110*J2110-M2110*J2110)</f>
        <v/>
      </c>
      <c r="P2110" s="27">
        <f>IF(D2110="","",I2110-L2110-N2110*J2110)</f>
        <v/>
      </c>
      <c r="Q2110" s="27">
        <f>IF(D2110="","",IF(AND(O2110&gt;0,P2110&gt;0),IF(O2110+P2110&lt;=J2110,1,2),IF(O2110+P2110&gt;0,1,0)))</f>
        <v/>
      </c>
      <c r="R2110" s="27">
        <f>IF(D2110="","",L2110+M2110+N2110+Q2110)</f>
        <v/>
      </c>
      <c r="S2110" s="27">
        <f>IF(D2110="","",SUMIFS('3_Package_List'!$H$2:$H$5001,'3_Package_List'!$E$2:$E$5001,C2110,'3_Package_List'!$G$2:$G$5001,D2110))</f>
        <v/>
      </c>
      <c r="T2110" s="27">
        <f>IF(D2110="","",SUMIFS('3_Package_List'!$J$2:$J$5001,'3_Package_List'!$E$2:$E$5001,C2110,'3_Package_List'!$G$2:$G$5001,D2110))</f>
        <v/>
      </c>
      <c r="U2110" s="27">
        <f>IF(D2110="","",COUNTIFS('3_Package_List'!$E$2:$E$5001,C2110,'3_Package_List'!$G$2:$G$5001,D2110))</f>
        <v/>
      </c>
      <c r="V2110" s="27">
        <f>IF(D2110="","",IF(U2110=0,"Not listed yet",IF(AND(S2110=H2110,T2110=I2110,U2110=R2110),"OK","Mismatch")))</f>
        <v/>
      </c>
    </row>
    <row r="2111">
      <c r="A2111" s="25" t="n"/>
      <c r="B2111" s="25" t="n"/>
      <c r="C2111" s="26" t="n"/>
      <c r="D2111" s="26" t="n"/>
      <c r="E2111" s="26" t="n"/>
      <c r="F2111" s="26" t="n"/>
      <c r="G2111" s="25" t="n"/>
      <c r="H2111" s="25" t="n"/>
      <c r="I2111" s="25" t="n"/>
      <c r="J2111" s="25" t="n"/>
      <c r="K2111" s="25" t="n"/>
      <c r="L2111" s="27">
        <f>IF(D2111="","",MIN(INT(H2111/J2111),I2111))</f>
        <v/>
      </c>
      <c r="M2111" s="27">
        <f>IF(D2111="","",INT((H2111-L2111*J2111)/J2111))</f>
        <v/>
      </c>
      <c r="N2111" s="27">
        <f>IF(D2111="","",INT((I2111-L2111)/J2111))</f>
        <v/>
      </c>
      <c r="O2111" s="27">
        <f>IF(D2111="","",H2111-L2111*J2111-M2111*J2111)</f>
        <v/>
      </c>
      <c r="P2111" s="27">
        <f>IF(D2111="","",I2111-L2111-N2111*J2111)</f>
        <v/>
      </c>
      <c r="Q2111" s="27">
        <f>IF(D2111="","",IF(AND(O2111&gt;0,P2111&gt;0),IF(O2111+P2111&lt;=J2111,1,2),IF(O2111+P2111&gt;0,1,0)))</f>
        <v/>
      </c>
      <c r="R2111" s="27">
        <f>IF(D2111="","",L2111+M2111+N2111+Q2111)</f>
        <v/>
      </c>
      <c r="S2111" s="27">
        <f>IF(D2111="","",SUMIFS('3_Package_List'!$H$2:$H$5001,'3_Package_List'!$E$2:$E$5001,C2111,'3_Package_List'!$G$2:$G$5001,D2111))</f>
        <v/>
      </c>
      <c r="T2111" s="27">
        <f>IF(D2111="","",SUMIFS('3_Package_List'!$J$2:$J$5001,'3_Package_List'!$E$2:$E$5001,C2111,'3_Package_List'!$G$2:$G$5001,D2111))</f>
        <v/>
      </c>
      <c r="U2111" s="27">
        <f>IF(D2111="","",COUNTIFS('3_Package_List'!$E$2:$E$5001,C2111,'3_Package_List'!$G$2:$G$5001,D2111))</f>
        <v/>
      </c>
      <c r="V2111" s="27">
        <f>IF(D2111="","",IF(U2111=0,"Not listed yet",IF(AND(S2111=H2111,T2111=I2111,U2111=R2111),"OK","Mismatch")))</f>
        <v/>
      </c>
    </row>
    <row r="2112">
      <c r="A2112" s="25" t="n"/>
      <c r="B2112" s="25" t="n"/>
      <c r="C2112" s="26" t="n"/>
      <c r="D2112" s="26" t="n"/>
      <c r="E2112" s="26" t="n"/>
      <c r="F2112" s="26" t="n"/>
      <c r="G2112" s="25" t="n"/>
      <c r="H2112" s="25" t="n"/>
      <c r="I2112" s="25" t="n"/>
      <c r="J2112" s="25" t="n"/>
      <c r="K2112" s="25" t="n"/>
      <c r="L2112" s="27">
        <f>IF(D2112="","",MIN(INT(H2112/J2112),I2112))</f>
        <v/>
      </c>
      <c r="M2112" s="27">
        <f>IF(D2112="","",INT((H2112-L2112*J2112)/J2112))</f>
        <v/>
      </c>
      <c r="N2112" s="27">
        <f>IF(D2112="","",INT((I2112-L2112)/J2112))</f>
        <v/>
      </c>
      <c r="O2112" s="27">
        <f>IF(D2112="","",H2112-L2112*J2112-M2112*J2112)</f>
        <v/>
      </c>
      <c r="P2112" s="27">
        <f>IF(D2112="","",I2112-L2112-N2112*J2112)</f>
        <v/>
      </c>
      <c r="Q2112" s="27">
        <f>IF(D2112="","",IF(AND(O2112&gt;0,P2112&gt;0),IF(O2112+P2112&lt;=J2112,1,2),IF(O2112+P2112&gt;0,1,0)))</f>
        <v/>
      </c>
      <c r="R2112" s="27">
        <f>IF(D2112="","",L2112+M2112+N2112+Q2112)</f>
        <v/>
      </c>
      <c r="S2112" s="27">
        <f>IF(D2112="","",SUMIFS('3_Package_List'!$H$2:$H$5001,'3_Package_List'!$E$2:$E$5001,C2112,'3_Package_List'!$G$2:$G$5001,D2112))</f>
        <v/>
      </c>
      <c r="T2112" s="27">
        <f>IF(D2112="","",SUMIFS('3_Package_List'!$J$2:$J$5001,'3_Package_List'!$E$2:$E$5001,C2112,'3_Package_List'!$G$2:$G$5001,D2112))</f>
        <v/>
      </c>
      <c r="U2112" s="27">
        <f>IF(D2112="","",COUNTIFS('3_Package_List'!$E$2:$E$5001,C2112,'3_Package_List'!$G$2:$G$5001,D2112))</f>
        <v/>
      </c>
      <c r="V2112" s="27">
        <f>IF(D2112="","",IF(U2112=0,"Not listed yet",IF(AND(S2112=H2112,T2112=I2112,U2112=R2112),"OK","Mismatch")))</f>
        <v/>
      </c>
    </row>
    <row r="2113">
      <c r="A2113" s="25" t="n"/>
      <c r="B2113" s="25" t="n"/>
      <c r="C2113" s="26" t="n"/>
      <c r="D2113" s="26" t="n"/>
      <c r="E2113" s="26" t="n"/>
      <c r="F2113" s="26" t="n"/>
      <c r="G2113" s="25" t="n"/>
      <c r="H2113" s="25" t="n"/>
      <c r="I2113" s="25" t="n"/>
      <c r="J2113" s="25" t="n"/>
      <c r="K2113" s="25" t="n"/>
      <c r="L2113" s="27">
        <f>IF(D2113="","",MIN(INT(H2113/J2113),I2113))</f>
        <v/>
      </c>
      <c r="M2113" s="27">
        <f>IF(D2113="","",INT((H2113-L2113*J2113)/J2113))</f>
        <v/>
      </c>
      <c r="N2113" s="27">
        <f>IF(D2113="","",INT((I2113-L2113)/J2113))</f>
        <v/>
      </c>
      <c r="O2113" s="27">
        <f>IF(D2113="","",H2113-L2113*J2113-M2113*J2113)</f>
        <v/>
      </c>
      <c r="P2113" s="27">
        <f>IF(D2113="","",I2113-L2113-N2113*J2113)</f>
        <v/>
      </c>
      <c r="Q2113" s="27">
        <f>IF(D2113="","",IF(AND(O2113&gt;0,P2113&gt;0),IF(O2113+P2113&lt;=J2113,1,2),IF(O2113+P2113&gt;0,1,0)))</f>
        <v/>
      </c>
      <c r="R2113" s="27">
        <f>IF(D2113="","",L2113+M2113+N2113+Q2113)</f>
        <v/>
      </c>
      <c r="S2113" s="27">
        <f>IF(D2113="","",SUMIFS('3_Package_List'!$H$2:$H$5001,'3_Package_List'!$E$2:$E$5001,C2113,'3_Package_List'!$G$2:$G$5001,D2113))</f>
        <v/>
      </c>
      <c r="T2113" s="27">
        <f>IF(D2113="","",SUMIFS('3_Package_List'!$J$2:$J$5001,'3_Package_List'!$E$2:$E$5001,C2113,'3_Package_List'!$G$2:$G$5001,D2113))</f>
        <v/>
      </c>
      <c r="U2113" s="27">
        <f>IF(D2113="","",COUNTIFS('3_Package_List'!$E$2:$E$5001,C2113,'3_Package_List'!$G$2:$G$5001,D2113))</f>
        <v/>
      </c>
      <c r="V2113" s="27">
        <f>IF(D2113="","",IF(U2113=0,"Not listed yet",IF(AND(S2113=H2113,T2113=I2113,U2113=R2113),"OK","Mismatch")))</f>
        <v/>
      </c>
    </row>
    <row r="2114">
      <c r="A2114" s="25" t="n"/>
      <c r="B2114" s="25" t="n"/>
      <c r="C2114" s="26" t="n"/>
      <c r="D2114" s="26" t="n"/>
      <c r="E2114" s="26" t="n"/>
      <c r="F2114" s="26" t="n"/>
      <c r="G2114" s="25" t="n"/>
      <c r="H2114" s="25" t="n"/>
      <c r="I2114" s="25" t="n"/>
      <c r="J2114" s="25" t="n"/>
      <c r="K2114" s="25" t="n"/>
      <c r="L2114" s="27">
        <f>IF(D2114="","",MIN(INT(H2114/J2114),I2114))</f>
        <v/>
      </c>
      <c r="M2114" s="27">
        <f>IF(D2114="","",INT((H2114-L2114*J2114)/J2114))</f>
        <v/>
      </c>
      <c r="N2114" s="27">
        <f>IF(D2114="","",INT((I2114-L2114)/J2114))</f>
        <v/>
      </c>
      <c r="O2114" s="27">
        <f>IF(D2114="","",H2114-L2114*J2114-M2114*J2114)</f>
        <v/>
      </c>
      <c r="P2114" s="27">
        <f>IF(D2114="","",I2114-L2114-N2114*J2114)</f>
        <v/>
      </c>
      <c r="Q2114" s="27">
        <f>IF(D2114="","",IF(AND(O2114&gt;0,P2114&gt;0),IF(O2114+P2114&lt;=J2114,1,2),IF(O2114+P2114&gt;0,1,0)))</f>
        <v/>
      </c>
      <c r="R2114" s="27">
        <f>IF(D2114="","",L2114+M2114+N2114+Q2114)</f>
        <v/>
      </c>
      <c r="S2114" s="27">
        <f>IF(D2114="","",SUMIFS('3_Package_List'!$H$2:$H$5001,'3_Package_List'!$E$2:$E$5001,C2114,'3_Package_List'!$G$2:$G$5001,D2114))</f>
        <v/>
      </c>
      <c r="T2114" s="27">
        <f>IF(D2114="","",SUMIFS('3_Package_List'!$J$2:$J$5001,'3_Package_List'!$E$2:$E$5001,C2114,'3_Package_List'!$G$2:$G$5001,D2114))</f>
        <v/>
      </c>
      <c r="U2114" s="27">
        <f>IF(D2114="","",COUNTIFS('3_Package_List'!$E$2:$E$5001,C2114,'3_Package_List'!$G$2:$G$5001,D2114))</f>
        <v/>
      </c>
      <c r="V2114" s="27">
        <f>IF(D2114="","",IF(U2114=0,"Not listed yet",IF(AND(S2114=H2114,T2114=I2114,U2114=R2114),"OK","Mismatch")))</f>
        <v/>
      </c>
    </row>
    <row r="2115">
      <c r="A2115" s="25" t="n"/>
      <c r="B2115" s="25" t="n"/>
      <c r="C2115" s="26" t="n"/>
      <c r="D2115" s="26" t="n"/>
      <c r="E2115" s="26" t="n"/>
      <c r="F2115" s="26" t="n"/>
      <c r="G2115" s="25" t="n"/>
      <c r="H2115" s="25" t="n"/>
      <c r="I2115" s="25" t="n"/>
      <c r="J2115" s="25" t="n"/>
      <c r="K2115" s="25" t="n"/>
      <c r="L2115" s="27">
        <f>IF(D2115="","",MIN(INT(H2115/J2115),I2115))</f>
        <v/>
      </c>
      <c r="M2115" s="27">
        <f>IF(D2115="","",INT((H2115-L2115*J2115)/J2115))</f>
        <v/>
      </c>
      <c r="N2115" s="27">
        <f>IF(D2115="","",INT((I2115-L2115)/J2115))</f>
        <v/>
      </c>
      <c r="O2115" s="27">
        <f>IF(D2115="","",H2115-L2115*J2115-M2115*J2115)</f>
        <v/>
      </c>
      <c r="P2115" s="27">
        <f>IF(D2115="","",I2115-L2115-N2115*J2115)</f>
        <v/>
      </c>
      <c r="Q2115" s="27">
        <f>IF(D2115="","",IF(AND(O2115&gt;0,P2115&gt;0),IF(O2115+P2115&lt;=J2115,1,2),IF(O2115+P2115&gt;0,1,0)))</f>
        <v/>
      </c>
      <c r="R2115" s="27">
        <f>IF(D2115="","",L2115+M2115+N2115+Q2115)</f>
        <v/>
      </c>
      <c r="S2115" s="27">
        <f>IF(D2115="","",SUMIFS('3_Package_List'!$H$2:$H$5001,'3_Package_List'!$E$2:$E$5001,C2115,'3_Package_List'!$G$2:$G$5001,D2115))</f>
        <v/>
      </c>
      <c r="T2115" s="27">
        <f>IF(D2115="","",SUMIFS('3_Package_List'!$J$2:$J$5001,'3_Package_List'!$E$2:$E$5001,C2115,'3_Package_List'!$G$2:$G$5001,D2115))</f>
        <v/>
      </c>
      <c r="U2115" s="27">
        <f>IF(D2115="","",COUNTIFS('3_Package_List'!$E$2:$E$5001,C2115,'3_Package_List'!$G$2:$G$5001,D2115))</f>
        <v/>
      </c>
      <c r="V2115" s="27">
        <f>IF(D2115="","",IF(U2115=0,"Not listed yet",IF(AND(S2115=H2115,T2115=I2115,U2115=R2115),"OK","Mismatch")))</f>
        <v/>
      </c>
    </row>
    <row r="2116">
      <c r="A2116" s="25" t="n"/>
      <c r="B2116" s="25" t="n"/>
      <c r="C2116" s="26" t="n"/>
      <c r="D2116" s="26" t="n"/>
      <c r="E2116" s="26" t="n"/>
      <c r="F2116" s="26" t="n"/>
      <c r="G2116" s="25" t="n"/>
      <c r="H2116" s="25" t="n"/>
      <c r="I2116" s="25" t="n"/>
      <c r="J2116" s="25" t="n"/>
      <c r="K2116" s="25" t="n"/>
      <c r="L2116" s="27">
        <f>IF(D2116="","",MIN(INT(H2116/J2116),I2116))</f>
        <v/>
      </c>
      <c r="M2116" s="27">
        <f>IF(D2116="","",INT((H2116-L2116*J2116)/J2116))</f>
        <v/>
      </c>
      <c r="N2116" s="27">
        <f>IF(D2116="","",INT((I2116-L2116)/J2116))</f>
        <v/>
      </c>
      <c r="O2116" s="27">
        <f>IF(D2116="","",H2116-L2116*J2116-M2116*J2116)</f>
        <v/>
      </c>
      <c r="P2116" s="27">
        <f>IF(D2116="","",I2116-L2116-N2116*J2116)</f>
        <v/>
      </c>
      <c r="Q2116" s="27">
        <f>IF(D2116="","",IF(AND(O2116&gt;0,P2116&gt;0),IF(O2116+P2116&lt;=J2116,1,2),IF(O2116+P2116&gt;0,1,0)))</f>
        <v/>
      </c>
      <c r="R2116" s="27">
        <f>IF(D2116="","",L2116+M2116+N2116+Q2116)</f>
        <v/>
      </c>
      <c r="S2116" s="27">
        <f>IF(D2116="","",SUMIFS('3_Package_List'!$H$2:$H$5001,'3_Package_List'!$E$2:$E$5001,C2116,'3_Package_List'!$G$2:$G$5001,D2116))</f>
        <v/>
      </c>
      <c r="T2116" s="27">
        <f>IF(D2116="","",SUMIFS('3_Package_List'!$J$2:$J$5001,'3_Package_List'!$E$2:$E$5001,C2116,'3_Package_List'!$G$2:$G$5001,D2116))</f>
        <v/>
      </c>
      <c r="U2116" s="27">
        <f>IF(D2116="","",COUNTIFS('3_Package_List'!$E$2:$E$5001,C2116,'3_Package_List'!$G$2:$G$5001,D2116))</f>
        <v/>
      </c>
      <c r="V2116" s="27">
        <f>IF(D2116="","",IF(U2116=0,"Not listed yet",IF(AND(S2116=H2116,T2116=I2116,U2116=R2116),"OK","Mismatch")))</f>
        <v/>
      </c>
    </row>
    <row r="2117">
      <c r="A2117" s="25" t="n"/>
      <c r="B2117" s="25" t="n"/>
      <c r="C2117" s="26" t="n"/>
      <c r="D2117" s="26" t="n"/>
      <c r="E2117" s="26" t="n"/>
      <c r="F2117" s="26" t="n"/>
      <c r="G2117" s="25" t="n"/>
      <c r="H2117" s="25" t="n"/>
      <c r="I2117" s="25" t="n"/>
      <c r="J2117" s="25" t="n"/>
      <c r="K2117" s="25" t="n"/>
      <c r="L2117" s="27">
        <f>IF(D2117="","",MIN(INT(H2117/J2117),I2117))</f>
        <v/>
      </c>
      <c r="M2117" s="27">
        <f>IF(D2117="","",INT((H2117-L2117*J2117)/J2117))</f>
        <v/>
      </c>
      <c r="N2117" s="27">
        <f>IF(D2117="","",INT((I2117-L2117)/J2117))</f>
        <v/>
      </c>
      <c r="O2117" s="27">
        <f>IF(D2117="","",H2117-L2117*J2117-M2117*J2117)</f>
        <v/>
      </c>
      <c r="P2117" s="27">
        <f>IF(D2117="","",I2117-L2117-N2117*J2117)</f>
        <v/>
      </c>
      <c r="Q2117" s="27">
        <f>IF(D2117="","",IF(AND(O2117&gt;0,P2117&gt;0),IF(O2117+P2117&lt;=J2117,1,2),IF(O2117+P2117&gt;0,1,0)))</f>
        <v/>
      </c>
      <c r="R2117" s="27">
        <f>IF(D2117="","",L2117+M2117+N2117+Q2117)</f>
        <v/>
      </c>
      <c r="S2117" s="27">
        <f>IF(D2117="","",SUMIFS('3_Package_List'!$H$2:$H$5001,'3_Package_List'!$E$2:$E$5001,C2117,'3_Package_List'!$G$2:$G$5001,D2117))</f>
        <v/>
      </c>
      <c r="T2117" s="27">
        <f>IF(D2117="","",SUMIFS('3_Package_List'!$J$2:$J$5001,'3_Package_List'!$E$2:$E$5001,C2117,'3_Package_List'!$G$2:$G$5001,D2117))</f>
        <v/>
      </c>
      <c r="U2117" s="27">
        <f>IF(D2117="","",COUNTIFS('3_Package_List'!$E$2:$E$5001,C2117,'3_Package_List'!$G$2:$G$5001,D2117))</f>
        <v/>
      </c>
      <c r="V2117" s="27">
        <f>IF(D2117="","",IF(U2117=0,"Not listed yet",IF(AND(S2117=H2117,T2117=I2117,U2117=R2117),"OK","Mismatch")))</f>
        <v/>
      </c>
    </row>
    <row r="2118">
      <c r="A2118" s="25" t="n"/>
      <c r="B2118" s="25" t="n"/>
      <c r="C2118" s="26" t="n"/>
      <c r="D2118" s="26" t="n"/>
      <c r="E2118" s="26" t="n"/>
      <c r="F2118" s="26" t="n"/>
      <c r="G2118" s="25" t="n"/>
      <c r="H2118" s="25" t="n"/>
      <c r="I2118" s="25" t="n"/>
      <c r="J2118" s="25" t="n"/>
      <c r="K2118" s="25" t="n"/>
      <c r="L2118" s="27">
        <f>IF(D2118="","",MIN(INT(H2118/J2118),I2118))</f>
        <v/>
      </c>
      <c r="M2118" s="27">
        <f>IF(D2118="","",INT((H2118-L2118*J2118)/J2118))</f>
        <v/>
      </c>
      <c r="N2118" s="27">
        <f>IF(D2118="","",INT((I2118-L2118)/J2118))</f>
        <v/>
      </c>
      <c r="O2118" s="27">
        <f>IF(D2118="","",H2118-L2118*J2118-M2118*J2118)</f>
        <v/>
      </c>
      <c r="P2118" s="27">
        <f>IF(D2118="","",I2118-L2118-N2118*J2118)</f>
        <v/>
      </c>
      <c r="Q2118" s="27">
        <f>IF(D2118="","",IF(AND(O2118&gt;0,P2118&gt;0),IF(O2118+P2118&lt;=J2118,1,2),IF(O2118+P2118&gt;0,1,0)))</f>
        <v/>
      </c>
      <c r="R2118" s="27">
        <f>IF(D2118="","",L2118+M2118+N2118+Q2118)</f>
        <v/>
      </c>
      <c r="S2118" s="27">
        <f>IF(D2118="","",SUMIFS('3_Package_List'!$H$2:$H$5001,'3_Package_List'!$E$2:$E$5001,C2118,'3_Package_List'!$G$2:$G$5001,D2118))</f>
        <v/>
      </c>
      <c r="T2118" s="27">
        <f>IF(D2118="","",SUMIFS('3_Package_List'!$J$2:$J$5001,'3_Package_List'!$E$2:$E$5001,C2118,'3_Package_List'!$G$2:$G$5001,D2118))</f>
        <v/>
      </c>
      <c r="U2118" s="27">
        <f>IF(D2118="","",COUNTIFS('3_Package_List'!$E$2:$E$5001,C2118,'3_Package_List'!$G$2:$G$5001,D2118))</f>
        <v/>
      </c>
      <c r="V2118" s="27">
        <f>IF(D2118="","",IF(U2118=0,"Not listed yet",IF(AND(S2118=H2118,T2118=I2118,U2118=R2118),"OK","Mismatch")))</f>
        <v/>
      </c>
    </row>
    <row r="2119">
      <c r="A2119" s="25" t="n"/>
      <c r="B2119" s="25" t="n"/>
      <c r="C2119" s="26" t="n"/>
      <c r="D2119" s="26" t="n"/>
      <c r="E2119" s="26" t="n"/>
      <c r="F2119" s="26" t="n"/>
      <c r="G2119" s="25" t="n"/>
      <c r="H2119" s="25" t="n"/>
      <c r="I2119" s="25" t="n"/>
      <c r="J2119" s="25" t="n"/>
      <c r="K2119" s="25" t="n"/>
      <c r="L2119" s="27">
        <f>IF(D2119="","",MIN(INT(H2119/J2119),I2119))</f>
        <v/>
      </c>
      <c r="M2119" s="27">
        <f>IF(D2119="","",INT((H2119-L2119*J2119)/J2119))</f>
        <v/>
      </c>
      <c r="N2119" s="27">
        <f>IF(D2119="","",INT((I2119-L2119)/J2119))</f>
        <v/>
      </c>
      <c r="O2119" s="27">
        <f>IF(D2119="","",H2119-L2119*J2119-M2119*J2119)</f>
        <v/>
      </c>
      <c r="P2119" s="27">
        <f>IF(D2119="","",I2119-L2119-N2119*J2119)</f>
        <v/>
      </c>
      <c r="Q2119" s="27">
        <f>IF(D2119="","",IF(AND(O2119&gt;0,P2119&gt;0),IF(O2119+P2119&lt;=J2119,1,2),IF(O2119+P2119&gt;0,1,0)))</f>
        <v/>
      </c>
      <c r="R2119" s="27">
        <f>IF(D2119="","",L2119+M2119+N2119+Q2119)</f>
        <v/>
      </c>
      <c r="S2119" s="27">
        <f>IF(D2119="","",SUMIFS('3_Package_List'!$H$2:$H$5001,'3_Package_List'!$E$2:$E$5001,C2119,'3_Package_List'!$G$2:$G$5001,D2119))</f>
        <v/>
      </c>
      <c r="T2119" s="27">
        <f>IF(D2119="","",SUMIFS('3_Package_List'!$J$2:$J$5001,'3_Package_List'!$E$2:$E$5001,C2119,'3_Package_List'!$G$2:$G$5001,D2119))</f>
        <v/>
      </c>
      <c r="U2119" s="27">
        <f>IF(D2119="","",COUNTIFS('3_Package_List'!$E$2:$E$5001,C2119,'3_Package_List'!$G$2:$G$5001,D2119))</f>
        <v/>
      </c>
      <c r="V2119" s="27">
        <f>IF(D2119="","",IF(U2119=0,"Not listed yet",IF(AND(S2119=H2119,T2119=I2119,U2119=R2119),"OK","Mismatch")))</f>
        <v/>
      </c>
    </row>
    <row r="2120">
      <c r="A2120" s="25" t="n"/>
      <c r="B2120" s="25" t="n"/>
      <c r="C2120" s="26" t="n"/>
      <c r="D2120" s="26" t="n"/>
      <c r="E2120" s="26" t="n"/>
      <c r="F2120" s="26" t="n"/>
      <c r="G2120" s="25" t="n"/>
      <c r="H2120" s="25" t="n"/>
      <c r="I2120" s="25" t="n"/>
      <c r="J2120" s="25" t="n"/>
      <c r="K2120" s="25" t="n"/>
      <c r="L2120" s="27">
        <f>IF(D2120="","",MIN(INT(H2120/J2120),I2120))</f>
        <v/>
      </c>
      <c r="M2120" s="27">
        <f>IF(D2120="","",INT((H2120-L2120*J2120)/J2120))</f>
        <v/>
      </c>
      <c r="N2120" s="27">
        <f>IF(D2120="","",INT((I2120-L2120)/J2120))</f>
        <v/>
      </c>
      <c r="O2120" s="27">
        <f>IF(D2120="","",H2120-L2120*J2120-M2120*J2120)</f>
        <v/>
      </c>
      <c r="P2120" s="27">
        <f>IF(D2120="","",I2120-L2120-N2120*J2120)</f>
        <v/>
      </c>
      <c r="Q2120" s="27">
        <f>IF(D2120="","",IF(AND(O2120&gt;0,P2120&gt;0),IF(O2120+P2120&lt;=J2120,1,2),IF(O2120+P2120&gt;0,1,0)))</f>
        <v/>
      </c>
      <c r="R2120" s="27">
        <f>IF(D2120="","",L2120+M2120+N2120+Q2120)</f>
        <v/>
      </c>
      <c r="S2120" s="27">
        <f>IF(D2120="","",SUMIFS('3_Package_List'!$H$2:$H$5001,'3_Package_List'!$E$2:$E$5001,C2120,'3_Package_List'!$G$2:$G$5001,D2120))</f>
        <v/>
      </c>
      <c r="T2120" s="27">
        <f>IF(D2120="","",SUMIFS('3_Package_List'!$J$2:$J$5001,'3_Package_List'!$E$2:$E$5001,C2120,'3_Package_List'!$G$2:$G$5001,D2120))</f>
        <v/>
      </c>
      <c r="U2120" s="27">
        <f>IF(D2120="","",COUNTIFS('3_Package_List'!$E$2:$E$5001,C2120,'3_Package_List'!$G$2:$G$5001,D2120))</f>
        <v/>
      </c>
      <c r="V2120" s="27">
        <f>IF(D2120="","",IF(U2120=0,"Not listed yet",IF(AND(S2120=H2120,T2120=I2120,U2120=R2120),"OK","Mismatch")))</f>
        <v/>
      </c>
    </row>
    <row r="2121">
      <c r="A2121" s="25" t="n"/>
      <c r="B2121" s="25" t="n"/>
      <c r="C2121" s="26" t="n"/>
      <c r="D2121" s="26" t="n"/>
      <c r="E2121" s="26" t="n"/>
      <c r="F2121" s="26" t="n"/>
      <c r="G2121" s="25" t="n"/>
      <c r="H2121" s="25" t="n"/>
      <c r="I2121" s="25" t="n"/>
      <c r="J2121" s="25" t="n"/>
      <c r="K2121" s="25" t="n"/>
      <c r="L2121" s="27">
        <f>IF(D2121="","",MIN(INT(H2121/J2121),I2121))</f>
        <v/>
      </c>
      <c r="M2121" s="27">
        <f>IF(D2121="","",INT((H2121-L2121*J2121)/J2121))</f>
        <v/>
      </c>
      <c r="N2121" s="27">
        <f>IF(D2121="","",INT((I2121-L2121)/J2121))</f>
        <v/>
      </c>
      <c r="O2121" s="27">
        <f>IF(D2121="","",H2121-L2121*J2121-M2121*J2121)</f>
        <v/>
      </c>
      <c r="P2121" s="27">
        <f>IF(D2121="","",I2121-L2121-N2121*J2121)</f>
        <v/>
      </c>
      <c r="Q2121" s="27">
        <f>IF(D2121="","",IF(AND(O2121&gt;0,P2121&gt;0),IF(O2121+P2121&lt;=J2121,1,2),IF(O2121+P2121&gt;0,1,0)))</f>
        <v/>
      </c>
      <c r="R2121" s="27">
        <f>IF(D2121="","",L2121+M2121+N2121+Q2121)</f>
        <v/>
      </c>
      <c r="S2121" s="27">
        <f>IF(D2121="","",SUMIFS('3_Package_List'!$H$2:$H$5001,'3_Package_List'!$E$2:$E$5001,C2121,'3_Package_List'!$G$2:$G$5001,D2121))</f>
        <v/>
      </c>
      <c r="T2121" s="27">
        <f>IF(D2121="","",SUMIFS('3_Package_List'!$J$2:$J$5001,'3_Package_List'!$E$2:$E$5001,C2121,'3_Package_List'!$G$2:$G$5001,D2121))</f>
        <v/>
      </c>
      <c r="U2121" s="27">
        <f>IF(D2121="","",COUNTIFS('3_Package_List'!$E$2:$E$5001,C2121,'3_Package_List'!$G$2:$G$5001,D2121))</f>
        <v/>
      </c>
      <c r="V2121" s="27">
        <f>IF(D2121="","",IF(U2121=0,"Not listed yet",IF(AND(S2121=H2121,T2121=I2121,U2121=R2121),"OK","Mismatch")))</f>
        <v/>
      </c>
    </row>
    <row r="2122">
      <c r="A2122" s="25" t="n"/>
      <c r="B2122" s="25" t="n"/>
      <c r="C2122" s="26" t="n"/>
      <c r="D2122" s="26" t="n"/>
      <c r="E2122" s="26" t="n"/>
      <c r="F2122" s="26" t="n"/>
      <c r="G2122" s="25" t="n"/>
      <c r="H2122" s="25" t="n"/>
      <c r="I2122" s="25" t="n"/>
      <c r="J2122" s="25" t="n"/>
      <c r="K2122" s="25" t="n"/>
      <c r="L2122" s="27">
        <f>IF(D2122="","",MIN(INT(H2122/J2122),I2122))</f>
        <v/>
      </c>
      <c r="M2122" s="27">
        <f>IF(D2122="","",INT((H2122-L2122*J2122)/J2122))</f>
        <v/>
      </c>
      <c r="N2122" s="27">
        <f>IF(D2122="","",INT((I2122-L2122)/J2122))</f>
        <v/>
      </c>
      <c r="O2122" s="27">
        <f>IF(D2122="","",H2122-L2122*J2122-M2122*J2122)</f>
        <v/>
      </c>
      <c r="P2122" s="27">
        <f>IF(D2122="","",I2122-L2122-N2122*J2122)</f>
        <v/>
      </c>
      <c r="Q2122" s="27">
        <f>IF(D2122="","",IF(AND(O2122&gt;0,P2122&gt;0),IF(O2122+P2122&lt;=J2122,1,2),IF(O2122+P2122&gt;0,1,0)))</f>
        <v/>
      </c>
      <c r="R2122" s="27">
        <f>IF(D2122="","",L2122+M2122+N2122+Q2122)</f>
        <v/>
      </c>
      <c r="S2122" s="27">
        <f>IF(D2122="","",SUMIFS('3_Package_List'!$H$2:$H$5001,'3_Package_List'!$E$2:$E$5001,C2122,'3_Package_List'!$G$2:$G$5001,D2122))</f>
        <v/>
      </c>
      <c r="T2122" s="27">
        <f>IF(D2122="","",SUMIFS('3_Package_List'!$J$2:$J$5001,'3_Package_List'!$E$2:$E$5001,C2122,'3_Package_List'!$G$2:$G$5001,D2122))</f>
        <v/>
      </c>
      <c r="U2122" s="27">
        <f>IF(D2122="","",COUNTIFS('3_Package_List'!$E$2:$E$5001,C2122,'3_Package_List'!$G$2:$G$5001,D2122))</f>
        <v/>
      </c>
      <c r="V2122" s="27">
        <f>IF(D2122="","",IF(U2122=0,"Not listed yet",IF(AND(S2122=H2122,T2122=I2122,U2122=R2122),"OK","Mismatch")))</f>
        <v/>
      </c>
    </row>
    <row r="2123">
      <c r="A2123" s="25" t="n"/>
      <c r="B2123" s="25" t="n"/>
      <c r="C2123" s="26" t="n"/>
      <c r="D2123" s="26" t="n"/>
      <c r="E2123" s="26" t="n"/>
      <c r="F2123" s="26" t="n"/>
      <c r="G2123" s="25" t="n"/>
      <c r="H2123" s="25" t="n"/>
      <c r="I2123" s="25" t="n"/>
      <c r="J2123" s="25" t="n"/>
      <c r="K2123" s="25" t="n"/>
      <c r="L2123" s="27">
        <f>IF(D2123="","",MIN(INT(H2123/J2123),I2123))</f>
        <v/>
      </c>
      <c r="M2123" s="27">
        <f>IF(D2123="","",INT((H2123-L2123*J2123)/J2123))</f>
        <v/>
      </c>
      <c r="N2123" s="27">
        <f>IF(D2123="","",INT((I2123-L2123)/J2123))</f>
        <v/>
      </c>
      <c r="O2123" s="27">
        <f>IF(D2123="","",H2123-L2123*J2123-M2123*J2123)</f>
        <v/>
      </c>
      <c r="P2123" s="27">
        <f>IF(D2123="","",I2123-L2123-N2123*J2123)</f>
        <v/>
      </c>
      <c r="Q2123" s="27">
        <f>IF(D2123="","",IF(AND(O2123&gt;0,P2123&gt;0),IF(O2123+P2123&lt;=J2123,1,2),IF(O2123+P2123&gt;0,1,0)))</f>
        <v/>
      </c>
      <c r="R2123" s="27">
        <f>IF(D2123="","",L2123+M2123+N2123+Q2123)</f>
        <v/>
      </c>
      <c r="S2123" s="27">
        <f>IF(D2123="","",SUMIFS('3_Package_List'!$H$2:$H$5001,'3_Package_List'!$E$2:$E$5001,C2123,'3_Package_List'!$G$2:$G$5001,D2123))</f>
        <v/>
      </c>
      <c r="T2123" s="27">
        <f>IF(D2123="","",SUMIFS('3_Package_List'!$J$2:$J$5001,'3_Package_List'!$E$2:$E$5001,C2123,'3_Package_List'!$G$2:$G$5001,D2123))</f>
        <v/>
      </c>
      <c r="U2123" s="27">
        <f>IF(D2123="","",COUNTIFS('3_Package_List'!$E$2:$E$5001,C2123,'3_Package_List'!$G$2:$G$5001,D2123))</f>
        <v/>
      </c>
      <c r="V2123" s="27">
        <f>IF(D2123="","",IF(U2123=0,"Not listed yet",IF(AND(S2123=H2123,T2123=I2123,U2123=R2123),"OK","Mismatch")))</f>
        <v/>
      </c>
    </row>
    <row r="2124">
      <c r="A2124" s="25" t="n"/>
      <c r="B2124" s="25" t="n"/>
      <c r="C2124" s="26" t="n"/>
      <c r="D2124" s="26" t="n"/>
      <c r="E2124" s="26" t="n"/>
      <c r="F2124" s="26" t="n"/>
      <c r="G2124" s="25" t="n"/>
      <c r="H2124" s="25" t="n"/>
      <c r="I2124" s="25" t="n"/>
      <c r="J2124" s="25" t="n"/>
      <c r="K2124" s="25" t="n"/>
      <c r="L2124" s="27">
        <f>IF(D2124="","",MIN(INT(H2124/J2124),I2124))</f>
        <v/>
      </c>
      <c r="M2124" s="27">
        <f>IF(D2124="","",INT((H2124-L2124*J2124)/J2124))</f>
        <v/>
      </c>
      <c r="N2124" s="27">
        <f>IF(D2124="","",INT((I2124-L2124)/J2124))</f>
        <v/>
      </c>
      <c r="O2124" s="27">
        <f>IF(D2124="","",H2124-L2124*J2124-M2124*J2124)</f>
        <v/>
      </c>
      <c r="P2124" s="27">
        <f>IF(D2124="","",I2124-L2124-N2124*J2124)</f>
        <v/>
      </c>
      <c r="Q2124" s="27">
        <f>IF(D2124="","",IF(AND(O2124&gt;0,P2124&gt;0),IF(O2124+P2124&lt;=J2124,1,2),IF(O2124+P2124&gt;0,1,0)))</f>
        <v/>
      </c>
      <c r="R2124" s="27">
        <f>IF(D2124="","",L2124+M2124+N2124+Q2124)</f>
        <v/>
      </c>
      <c r="S2124" s="27">
        <f>IF(D2124="","",SUMIFS('3_Package_List'!$H$2:$H$5001,'3_Package_List'!$E$2:$E$5001,C2124,'3_Package_List'!$G$2:$G$5001,D2124))</f>
        <v/>
      </c>
      <c r="T2124" s="27">
        <f>IF(D2124="","",SUMIFS('3_Package_List'!$J$2:$J$5001,'3_Package_List'!$E$2:$E$5001,C2124,'3_Package_List'!$G$2:$G$5001,D2124))</f>
        <v/>
      </c>
      <c r="U2124" s="27">
        <f>IF(D2124="","",COUNTIFS('3_Package_List'!$E$2:$E$5001,C2124,'3_Package_List'!$G$2:$G$5001,D2124))</f>
        <v/>
      </c>
      <c r="V2124" s="27">
        <f>IF(D2124="","",IF(U2124=0,"Not listed yet",IF(AND(S2124=H2124,T2124=I2124,U2124=R2124),"OK","Mismatch")))</f>
        <v/>
      </c>
    </row>
    <row r="2125">
      <c r="A2125" s="25" t="n"/>
      <c r="B2125" s="25" t="n"/>
      <c r="C2125" s="26" t="n"/>
      <c r="D2125" s="26" t="n"/>
      <c r="E2125" s="26" t="n"/>
      <c r="F2125" s="26" t="n"/>
      <c r="G2125" s="25" t="n"/>
      <c r="H2125" s="25" t="n"/>
      <c r="I2125" s="25" t="n"/>
      <c r="J2125" s="25" t="n"/>
      <c r="K2125" s="25" t="n"/>
      <c r="L2125" s="27">
        <f>IF(D2125="","",MIN(INT(H2125/J2125),I2125))</f>
        <v/>
      </c>
      <c r="M2125" s="27">
        <f>IF(D2125="","",INT((H2125-L2125*J2125)/J2125))</f>
        <v/>
      </c>
      <c r="N2125" s="27">
        <f>IF(D2125="","",INT((I2125-L2125)/J2125))</f>
        <v/>
      </c>
      <c r="O2125" s="27">
        <f>IF(D2125="","",H2125-L2125*J2125-M2125*J2125)</f>
        <v/>
      </c>
      <c r="P2125" s="27">
        <f>IF(D2125="","",I2125-L2125-N2125*J2125)</f>
        <v/>
      </c>
      <c r="Q2125" s="27">
        <f>IF(D2125="","",IF(AND(O2125&gt;0,P2125&gt;0),IF(O2125+P2125&lt;=J2125,1,2),IF(O2125+P2125&gt;0,1,0)))</f>
        <v/>
      </c>
      <c r="R2125" s="27">
        <f>IF(D2125="","",L2125+M2125+N2125+Q2125)</f>
        <v/>
      </c>
      <c r="S2125" s="27">
        <f>IF(D2125="","",SUMIFS('3_Package_List'!$H$2:$H$5001,'3_Package_List'!$E$2:$E$5001,C2125,'3_Package_List'!$G$2:$G$5001,D2125))</f>
        <v/>
      </c>
      <c r="T2125" s="27">
        <f>IF(D2125="","",SUMIFS('3_Package_List'!$J$2:$J$5001,'3_Package_List'!$E$2:$E$5001,C2125,'3_Package_List'!$G$2:$G$5001,D2125))</f>
        <v/>
      </c>
      <c r="U2125" s="27">
        <f>IF(D2125="","",COUNTIFS('3_Package_List'!$E$2:$E$5001,C2125,'3_Package_List'!$G$2:$G$5001,D2125))</f>
        <v/>
      </c>
      <c r="V2125" s="27">
        <f>IF(D2125="","",IF(U2125=0,"Not listed yet",IF(AND(S2125=H2125,T2125=I2125,U2125=R2125),"OK","Mismatch")))</f>
        <v/>
      </c>
    </row>
    <row r="2126">
      <c r="A2126" s="25" t="n"/>
      <c r="B2126" s="25" t="n"/>
      <c r="C2126" s="26" t="n"/>
      <c r="D2126" s="26" t="n"/>
      <c r="E2126" s="26" t="n"/>
      <c r="F2126" s="26" t="n"/>
      <c r="G2126" s="25" t="n"/>
      <c r="H2126" s="25" t="n"/>
      <c r="I2126" s="25" t="n"/>
      <c r="J2126" s="25" t="n"/>
      <c r="K2126" s="25" t="n"/>
      <c r="L2126" s="27">
        <f>IF(D2126="","",MIN(INT(H2126/J2126),I2126))</f>
        <v/>
      </c>
      <c r="M2126" s="27">
        <f>IF(D2126="","",INT((H2126-L2126*J2126)/J2126))</f>
        <v/>
      </c>
      <c r="N2126" s="27">
        <f>IF(D2126="","",INT((I2126-L2126)/J2126))</f>
        <v/>
      </c>
      <c r="O2126" s="27">
        <f>IF(D2126="","",H2126-L2126*J2126-M2126*J2126)</f>
        <v/>
      </c>
      <c r="P2126" s="27">
        <f>IF(D2126="","",I2126-L2126-N2126*J2126)</f>
        <v/>
      </c>
      <c r="Q2126" s="27">
        <f>IF(D2126="","",IF(AND(O2126&gt;0,P2126&gt;0),IF(O2126+P2126&lt;=J2126,1,2),IF(O2126+P2126&gt;0,1,0)))</f>
        <v/>
      </c>
      <c r="R2126" s="27">
        <f>IF(D2126="","",L2126+M2126+N2126+Q2126)</f>
        <v/>
      </c>
      <c r="S2126" s="27">
        <f>IF(D2126="","",SUMIFS('3_Package_List'!$H$2:$H$5001,'3_Package_List'!$E$2:$E$5001,C2126,'3_Package_List'!$G$2:$G$5001,D2126))</f>
        <v/>
      </c>
      <c r="T2126" s="27">
        <f>IF(D2126="","",SUMIFS('3_Package_List'!$J$2:$J$5001,'3_Package_List'!$E$2:$E$5001,C2126,'3_Package_List'!$G$2:$G$5001,D2126))</f>
        <v/>
      </c>
      <c r="U2126" s="27">
        <f>IF(D2126="","",COUNTIFS('3_Package_List'!$E$2:$E$5001,C2126,'3_Package_List'!$G$2:$G$5001,D2126))</f>
        <v/>
      </c>
      <c r="V2126" s="27">
        <f>IF(D2126="","",IF(U2126=0,"Not listed yet",IF(AND(S2126=H2126,T2126=I2126,U2126=R2126),"OK","Mismatch")))</f>
        <v/>
      </c>
    </row>
    <row r="2127">
      <c r="A2127" s="25" t="n"/>
      <c r="B2127" s="25" t="n"/>
      <c r="C2127" s="26" t="n"/>
      <c r="D2127" s="26" t="n"/>
      <c r="E2127" s="26" t="n"/>
      <c r="F2127" s="26" t="n"/>
      <c r="G2127" s="25" t="n"/>
      <c r="H2127" s="25" t="n"/>
      <c r="I2127" s="25" t="n"/>
      <c r="J2127" s="25" t="n"/>
      <c r="K2127" s="25" t="n"/>
      <c r="L2127" s="27">
        <f>IF(D2127="","",MIN(INT(H2127/J2127),I2127))</f>
        <v/>
      </c>
      <c r="M2127" s="27">
        <f>IF(D2127="","",INT((H2127-L2127*J2127)/J2127))</f>
        <v/>
      </c>
      <c r="N2127" s="27">
        <f>IF(D2127="","",INT((I2127-L2127)/J2127))</f>
        <v/>
      </c>
      <c r="O2127" s="27">
        <f>IF(D2127="","",H2127-L2127*J2127-M2127*J2127)</f>
        <v/>
      </c>
      <c r="P2127" s="27">
        <f>IF(D2127="","",I2127-L2127-N2127*J2127)</f>
        <v/>
      </c>
      <c r="Q2127" s="27">
        <f>IF(D2127="","",IF(AND(O2127&gt;0,P2127&gt;0),IF(O2127+P2127&lt;=J2127,1,2),IF(O2127+P2127&gt;0,1,0)))</f>
        <v/>
      </c>
      <c r="R2127" s="27">
        <f>IF(D2127="","",L2127+M2127+N2127+Q2127)</f>
        <v/>
      </c>
      <c r="S2127" s="27">
        <f>IF(D2127="","",SUMIFS('3_Package_List'!$H$2:$H$5001,'3_Package_List'!$E$2:$E$5001,C2127,'3_Package_List'!$G$2:$G$5001,D2127))</f>
        <v/>
      </c>
      <c r="T2127" s="27">
        <f>IF(D2127="","",SUMIFS('3_Package_List'!$J$2:$J$5001,'3_Package_List'!$E$2:$E$5001,C2127,'3_Package_List'!$G$2:$G$5001,D2127))</f>
        <v/>
      </c>
      <c r="U2127" s="27">
        <f>IF(D2127="","",COUNTIFS('3_Package_List'!$E$2:$E$5001,C2127,'3_Package_List'!$G$2:$G$5001,D2127))</f>
        <v/>
      </c>
      <c r="V2127" s="27">
        <f>IF(D2127="","",IF(U2127=0,"Not listed yet",IF(AND(S2127=H2127,T2127=I2127,U2127=R2127),"OK","Mismatch")))</f>
        <v/>
      </c>
    </row>
    <row r="2128">
      <c r="A2128" s="25" t="n"/>
      <c r="B2128" s="25" t="n"/>
      <c r="C2128" s="26" t="n"/>
      <c r="D2128" s="26" t="n"/>
      <c r="E2128" s="26" t="n"/>
      <c r="F2128" s="26" t="n"/>
      <c r="G2128" s="25" t="n"/>
      <c r="H2128" s="25" t="n"/>
      <c r="I2128" s="25" t="n"/>
      <c r="J2128" s="25" t="n"/>
      <c r="K2128" s="25" t="n"/>
      <c r="L2128" s="27">
        <f>IF(D2128="","",MIN(INT(H2128/J2128),I2128))</f>
        <v/>
      </c>
      <c r="M2128" s="27">
        <f>IF(D2128="","",INT((H2128-L2128*J2128)/J2128))</f>
        <v/>
      </c>
      <c r="N2128" s="27">
        <f>IF(D2128="","",INT((I2128-L2128)/J2128))</f>
        <v/>
      </c>
      <c r="O2128" s="27">
        <f>IF(D2128="","",H2128-L2128*J2128-M2128*J2128)</f>
        <v/>
      </c>
      <c r="P2128" s="27">
        <f>IF(D2128="","",I2128-L2128-N2128*J2128)</f>
        <v/>
      </c>
      <c r="Q2128" s="27">
        <f>IF(D2128="","",IF(AND(O2128&gt;0,P2128&gt;0),IF(O2128+P2128&lt;=J2128,1,2),IF(O2128+P2128&gt;0,1,0)))</f>
        <v/>
      </c>
      <c r="R2128" s="27">
        <f>IF(D2128="","",L2128+M2128+N2128+Q2128)</f>
        <v/>
      </c>
      <c r="S2128" s="27">
        <f>IF(D2128="","",SUMIFS('3_Package_List'!$H$2:$H$5001,'3_Package_List'!$E$2:$E$5001,C2128,'3_Package_List'!$G$2:$G$5001,D2128))</f>
        <v/>
      </c>
      <c r="T2128" s="27">
        <f>IF(D2128="","",SUMIFS('3_Package_List'!$J$2:$J$5001,'3_Package_List'!$E$2:$E$5001,C2128,'3_Package_List'!$G$2:$G$5001,D2128))</f>
        <v/>
      </c>
      <c r="U2128" s="27">
        <f>IF(D2128="","",COUNTIFS('3_Package_List'!$E$2:$E$5001,C2128,'3_Package_List'!$G$2:$G$5001,D2128))</f>
        <v/>
      </c>
      <c r="V2128" s="27">
        <f>IF(D2128="","",IF(U2128=0,"Not listed yet",IF(AND(S2128=H2128,T2128=I2128,U2128=R2128),"OK","Mismatch")))</f>
        <v/>
      </c>
    </row>
    <row r="2129">
      <c r="A2129" s="25" t="n"/>
      <c r="B2129" s="25" t="n"/>
      <c r="C2129" s="26" t="n"/>
      <c r="D2129" s="26" t="n"/>
      <c r="E2129" s="26" t="n"/>
      <c r="F2129" s="26" t="n"/>
      <c r="G2129" s="25" t="n"/>
      <c r="H2129" s="25" t="n"/>
      <c r="I2129" s="25" t="n"/>
      <c r="J2129" s="25" t="n"/>
      <c r="K2129" s="25" t="n"/>
      <c r="L2129" s="27">
        <f>IF(D2129="","",MIN(INT(H2129/J2129),I2129))</f>
        <v/>
      </c>
      <c r="M2129" s="27">
        <f>IF(D2129="","",INT((H2129-L2129*J2129)/J2129))</f>
        <v/>
      </c>
      <c r="N2129" s="27">
        <f>IF(D2129="","",INT((I2129-L2129)/J2129))</f>
        <v/>
      </c>
      <c r="O2129" s="27">
        <f>IF(D2129="","",H2129-L2129*J2129-M2129*J2129)</f>
        <v/>
      </c>
      <c r="P2129" s="27">
        <f>IF(D2129="","",I2129-L2129-N2129*J2129)</f>
        <v/>
      </c>
      <c r="Q2129" s="27">
        <f>IF(D2129="","",IF(AND(O2129&gt;0,P2129&gt;0),IF(O2129+P2129&lt;=J2129,1,2),IF(O2129+P2129&gt;0,1,0)))</f>
        <v/>
      </c>
      <c r="R2129" s="27">
        <f>IF(D2129="","",L2129+M2129+N2129+Q2129)</f>
        <v/>
      </c>
      <c r="S2129" s="27">
        <f>IF(D2129="","",SUMIFS('3_Package_List'!$H$2:$H$5001,'3_Package_List'!$E$2:$E$5001,C2129,'3_Package_List'!$G$2:$G$5001,D2129))</f>
        <v/>
      </c>
      <c r="T2129" s="27">
        <f>IF(D2129="","",SUMIFS('3_Package_List'!$J$2:$J$5001,'3_Package_List'!$E$2:$E$5001,C2129,'3_Package_List'!$G$2:$G$5001,D2129))</f>
        <v/>
      </c>
      <c r="U2129" s="27">
        <f>IF(D2129="","",COUNTIFS('3_Package_List'!$E$2:$E$5001,C2129,'3_Package_List'!$G$2:$G$5001,D2129))</f>
        <v/>
      </c>
      <c r="V2129" s="27">
        <f>IF(D2129="","",IF(U2129=0,"Not listed yet",IF(AND(S2129=H2129,T2129=I2129,U2129=R2129),"OK","Mismatch")))</f>
        <v/>
      </c>
    </row>
    <row r="2130">
      <c r="A2130" s="25" t="n"/>
      <c r="B2130" s="25" t="n"/>
      <c r="C2130" s="26" t="n"/>
      <c r="D2130" s="26" t="n"/>
      <c r="E2130" s="26" t="n"/>
      <c r="F2130" s="26" t="n"/>
      <c r="G2130" s="25" t="n"/>
      <c r="H2130" s="25" t="n"/>
      <c r="I2130" s="25" t="n"/>
      <c r="J2130" s="25" t="n"/>
      <c r="K2130" s="25" t="n"/>
      <c r="L2130" s="27">
        <f>IF(D2130="","",MIN(INT(H2130/J2130),I2130))</f>
        <v/>
      </c>
      <c r="M2130" s="27">
        <f>IF(D2130="","",INT((H2130-L2130*J2130)/J2130))</f>
        <v/>
      </c>
      <c r="N2130" s="27">
        <f>IF(D2130="","",INT((I2130-L2130)/J2130))</f>
        <v/>
      </c>
      <c r="O2130" s="27">
        <f>IF(D2130="","",H2130-L2130*J2130-M2130*J2130)</f>
        <v/>
      </c>
      <c r="P2130" s="27">
        <f>IF(D2130="","",I2130-L2130-N2130*J2130)</f>
        <v/>
      </c>
      <c r="Q2130" s="27">
        <f>IF(D2130="","",IF(AND(O2130&gt;0,P2130&gt;0),IF(O2130+P2130&lt;=J2130,1,2),IF(O2130+P2130&gt;0,1,0)))</f>
        <v/>
      </c>
      <c r="R2130" s="27">
        <f>IF(D2130="","",L2130+M2130+N2130+Q2130)</f>
        <v/>
      </c>
      <c r="S2130" s="27">
        <f>IF(D2130="","",SUMIFS('3_Package_List'!$H$2:$H$5001,'3_Package_List'!$E$2:$E$5001,C2130,'3_Package_List'!$G$2:$G$5001,D2130))</f>
        <v/>
      </c>
      <c r="T2130" s="27">
        <f>IF(D2130="","",SUMIFS('3_Package_List'!$J$2:$J$5001,'3_Package_List'!$E$2:$E$5001,C2130,'3_Package_List'!$G$2:$G$5001,D2130))</f>
        <v/>
      </c>
      <c r="U2130" s="27">
        <f>IF(D2130="","",COUNTIFS('3_Package_List'!$E$2:$E$5001,C2130,'3_Package_List'!$G$2:$G$5001,D2130))</f>
        <v/>
      </c>
      <c r="V2130" s="27">
        <f>IF(D2130="","",IF(U2130=0,"Not listed yet",IF(AND(S2130=H2130,T2130=I2130,U2130=R2130),"OK","Mismatch")))</f>
        <v/>
      </c>
    </row>
    <row r="2131">
      <c r="A2131" s="25" t="n"/>
      <c r="B2131" s="25" t="n"/>
      <c r="C2131" s="26" t="n"/>
      <c r="D2131" s="26" t="n"/>
      <c r="E2131" s="26" t="n"/>
      <c r="F2131" s="26" t="n"/>
      <c r="G2131" s="25" t="n"/>
      <c r="H2131" s="25" t="n"/>
      <c r="I2131" s="25" t="n"/>
      <c r="J2131" s="25" t="n"/>
      <c r="K2131" s="25" t="n"/>
      <c r="L2131" s="27">
        <f>IF(D2131="","",MIN(INT(H2131/J2131),I2131))</f>
        <v/>
      </c>
      <c r="M2131" s="27">
        <f>IF(D2131="","",INT((H2131-L2131*J2131)/J2131))</f>
        <v/>
      </c>
      <c r="N2131" s="27">
        <f>IF(D2131="","",INT((I2131-L2131)/J2131))</f>
        <v/>
      </c>
      <c r="O2131" s="27">
        <f>IF(D2131="","",H2131-L2131*J2131-M2131*J2131)</f>
        <v/>
      </c>
      <c r="P2131" s="27">
        <f>IF(D2131="","",I2131-L2131-N2131*J2131)</f>
        <v/>
      </c>
      <c r="Q2131" s="27">
        <f>IF(D2131="","",IF(AND(O2131&gt;0,P2131&gt;0),IF(O2131+P2131&lt;=J2131,1,2),IF(O2131+P2131&gt;0,1,0)))</f>
        <v/>
      </c>
      <c r="R2131" s="27">
        <f>IF(D2131="","",L2131+M2131+N2131+Q2131)</f>
        <v/>
      </c>
      <c r="S2131" s="27">
        <f>IF(D2131="","",SUMIFS('3_Package_List'!$H$2:$H$5001,'3_Package_List'!$E$2:$E$5001,C2131,'3_Package_List'!$G$2:$G$5001,D2131))</f>
        <v/>
      </c>
      <c r="T2131" s="27">
        <f>IF(D2131="","",SUMIFS('3_Package_List'!$J$2:$J$5001,'3_Package_List'!$E$2:$E$5001,C2131,'3_Package_List'!$G$2:$G$5001,D2131))</f>
        <v/>
      </c>
      <c r="U2131" s="27">
        <f>IF(D2131="","",COUNTIFS('3_Package_List'!$E$2:$E$5001,C2131,'3_Package_List'!$G$2:$G$5001,D2131))</f>
        <v/>
      </c>
      <c r="V2131" s="27">
        <f>IF(D2131="","",IF(U2131=0,"Not listed yet",IF(AND(S2131=H2131,T2131=I2131,U2131=R2131),"OK","Mismatch")))</f>
        <v/>
      </c>
    </row>
    <row r="2132">
      <c r="A2132" s="25" t="n"/>
      <c r="B2132" s="25" t="n"/>
      <c r="C2132" s="26" t="n"/>
      <c r="D2132" s="26" t="n"/>
      <c r="E2132" s="26" t="n"/>
      <c r="F2132" s="26" t="n"/>
      <c r="G2132" s="25" t="n"/>
      <c r="H2132" s="25" t="n"/>
      <c r="I2132" s="25" t="n"/>
      <c r="J2132" s="25" t="n"/>
      <c r="K2132" s="25" t="n"/>
      <c r="L2132" s="27">
        <f>IF(D2132="","",MIN(INT(H2132/J2132),I2132))</f>
        <v/>
      </c>
      <c r="M2132" s="27">
        <f>IF(D2132="","",INT((H2132-L2132*J2132)/J2132))</f>
        <v/>
      </c>
      <c r="N2132" s="27">
        <f>IF(D2132="","",INT((I2132-L2132)/J2132))</f>
        <v/>
      </c>
      <c r="O2132" s="27">
        <f>IF(D2132="","",H2132-L2132*J2132-M2132*J2132)</f>
        <v/>
      </c>
      <c r="P2132" s="27">
        <f>IF(D2132="","",I2132-L2132-N2132*J2132)</f>
        <v/>
      </c>
      <c r="Q2132" s="27">
        <f>IF(D2132="","",IF(AND(O2132&gt;0,P2132&gt;0),IF(O2132+P2132&lt;=J2132,1,2),IF(O2132+P2132&gt;0,1,0)))</f>
        <v/>
      </c>
      <c r="R2132" s="27">
        <f>IF(D2132="","",L2132+M2132+N2132+Q2132)</f>
        <v/>
      </c>
      <c r="S2132" s="27">
        <f>IF(D2132="","",SUMIFS('3_Package_List'!$H$2:$H$5001,'3_Package_List'!$E$2:$E$5001,C2132,'3_Package_List'!$G$2:$G$5001,D2132))</f>
        <v/>
      </c>
      <c r="T2132" s="27">
        <f>IF(D2132="","",SUMIFS('3_Package_List'!$J$2:$J$5001,'3_Package_List'!$E$2:$E$5001,C2132,'3_Package_List'!$G$2:$G$5001,D2132))</f>
        <v/>
      </c>
      <c r="U2132" s="27">
        <f>IF(D2132="","",COUNTIFS('3_Package_List'!$E$2:$E$5001,C2132,'3_Package_List'!$G$2:$G$5001,D2132))</f>
        <v/>
      </c>
      <c r="V2132" s="27">
        <f>IF(D2132="","",IF(U2132=0,"Not listed yet",IF(AND(S2132=H2132,T2132=I2132,U2132=R2132),"OK","Mismatch")))</f>
        <v/>
      </c>
    </row>
    <row r="2133">
      <c r="A2133" s="25" t="n"/>
      <c r="B2133" s="25" t="n"/>
      <c r="C2133" s="26" t="n"/>
      <c r="D2133" s="26" t="n"/>
      <c r="E2133" s="26" t="n"/>
      <c r="F2133" s="26" t="n"/>
      <c r="G2133" s="25" t="n"/>
      <c r="H2133" s="25" t="n"/>
      <c r="I2133" s="25" t="n"/>
      <c r="J2133" s="25" t="n"/>
      <c r="K2133" s="25" t="n"/>
      <c r="L2133" s="27">
        <f>IF(D2133="","",MIN(INT(H2133/J2133),I2133))</f>
        <v/>
      </c>
      <c r="M2133" s="27">
        <f>IF(D2133="","",INT((H2133-L2133*J2133)/J2133))</f>
        <v/>
      </c>
      <c r="N2133" s="27">
        <f>IF(D2133="","",INT((I2133-L2133)/J2133))</f>
        <v/>
      </c>
      <c r="O2133" s="27">
        <f>IF(D2133="","",H2133-L2133*J2133-M2133*J2133)</f>
        <v/>
      </c>
      <c r="P2133" s="27">
        <f>IF(D2133="","",I2133-L2133-N2133*J2133)</f>
        <v/>
      </c>
      <c r="Q2133" s="27">
        <f>IF(D2133="","",IF(AND(O2133&gt;0,P2133&gt;0),IF(O2133+P2133&lt;=J2133,1,2),IF(O2133+P2133&gt;0,1,0)))</f>
        <v/>
      </c>
      <c r="R2133" s="27">
        <f>IF(D2133="","",L2133+M2133+N2133+Q2133)</f>
        <v/>
      </c>
      <c r="S2133" s="27">
        <f>IF(D2133="","",SUMIFS('3_Package_List'!$H$2:$H$5001,'3_Package_List'!$E$2:$E$5001,C2133,'3_Package_List'!$G$2:$G$5001,D2133))</f>
        <v/>
      </c>
      <c r="T2133" s="27">
        <f>IF(D2133="","",SUMIFS('3_Package_List'!$J$2:$J$5001,'3_Package_List'!$E$2:$E$5001,C2133,'3_Package_List'!$G$2:$G$5001,D2133))</f>
        <v/>
      </c>
      <c r="U2133" s="27">
        <f>IF(D2133="","",COUNTIFS('3_Package_List'!$E$2:$E$5001,C2133,'3_Package_List'!$G$2:$G$5001,D2133))</f>
        <v/>
      </c>
      <c r="V2133" s="27">
        <f>IF(D2133="","",IF(U2133=0,"Not listed yet",IF(AND(S2133=H2133,T2133=I2133,U2133=R2133),"OK","Mismatch")))</f>
        <v/>
      </c>
    </row>
    <row r="2134">
      <c r="A2134" s="25" t="n"/>
      <c r="B2134" s="25" t="n"/>
      <c r="C2134" s="26" t="n"/>
      <c r="D2134" s="26" t="n"/>
      <c r="E2134" s="26" t="n"/>
      <c r="F2134" s="26" t="n"/>
      <c r="G2134" s="25" t="n"/>
      <c r="H2134" s="25" t="n"/>
      <c r="I2134" s="25" t="n"/>
      <c r="J2134" s="25" t="n"/>
      <c r="K2134" s="25" t="n"/>
      <c r="L2134" s="27">
        <f>IF(D2134="","",MIN(INT(H2134/J2134),I2134))</f>
        <v/>
      </c>
      <c r="M2134" s="27">
        <f>IF(D2134="","",INT((H2134-L2134*J2134)/J2134))</f>
        <v/>
      </c>
      <c r="N2134" s="27">
        <f>IF(D2134="","",INT((I2134-L2134)/J2134))</f>
        <v/>
      </c>
      <c r="O2134" s="27">
        <f>IF(D2134="","",H2134-L2134*J2134-M2134*J2134)</f>
        <v/>
      </c>
      <c r="P2134" s="27">
        <f>IF(D2134="","",I2134-L2134-N2134*J2134)</f>
        <v/>
      </c>
      <c r="Q2134" s="27">
        <f>IF(D2134="","",IF(AND(O2134&gt;0,P2134&gt;0),IF(O2134+P2134&lt;=J2134,1,2),IF(O2134+P2134&gt;0,1,0)))</f>
        <v/>
      </c>
      <c r="R2134" s="27">
        <f>IF(D2134="","",L2134+M2134+N2134+Q2134)</f>
        <v/>
      </c>
      <c r="S2134" s="27">
        <f>IF(D2134="","",SUMIFS('3_Package_List'!$H$2:$H$5001,'3_Package_List'!$E$2:$E$5001,C2134,'3_Package_List'!$G$2:$G$5001,D2134))</f>
        <v/>
      </c>
      <c r="T2134" s="27">
        <f>IF(D2134="","",SUMIFS('3_Package_List'!$J$2:$J$5001,'3_Package_List'!$E$2:$E$5001,C2134,'3_Package_List'!$G$2:$G$5001,D2134))</f>
        <v/>
      </c>
      <c r="U2134" s="27">
        <f>IF(D2134="","",COUNTIFS('3_Package_List'!$E$2:$E$5001,C2134,'3_Package_List'!$G$2:$G$5001,D2134))</f>
        <v/>
      </c>
      <c r="V2134" s="27">
        <f>IF(D2134="","",IF(U2134=0,"Not listed yet",IF(AND(S2134=H2134,T2134=I2134,U2134=R2134),"OK","Mismatch")))</f>
        <v/>
      </c>
    </row>
    <row r="2135">
      <c r="A2135" s="25" t="n"/>
      <c r="B2135" s="25" t="n"/>
      <c r="C2135" s="26" t="n"/>
      <c r="D2135" s="26" t="n"/>
      <c r="E2135" s="26" t="n"/>
      <c r="F2135" s="26" t="n"/>
      <c r="G2135" s="25" t="n"/>
      <c r="H2135" s="25" t="n"/>
      <c r="I2135" s="25" t="n"/>
      <c r="J2135" s="25" t="n"/>
      <c r="K2135" s="25" t="n"/>
      <c r="L2135" s="27">
        <f>IF(D2135="","",MIN(INT(H2135/J2135),I2135))</f>
        <v/>
      </c>
      <c r="M2135" s="27">
        <f>IF(D2135="","",INT((H2135-L2135*J2135)/J2135))</f>
        <v/>
      </c>
      <c r="N2135" s="27">
        <f>IF(D2135="","",INT((I2135-L2135)/J2135))</f>
        <v/>
      </c>
      <c r="O2135" s="27">
        <f>IF(D2135="","",H2135-L2135*J2135-M2135*J2135)</f>
        <v/>
      </c>
      <c r="P2135" s="27">
        <f>IF(D2135="","",I2135-L2135-N2135*J2135)</f>
        <v/>
      </c>
      <c r="Q2135" s="27">
        <f>IF(D2135="","",IF(AND(O2135&gt;0,P2135&gt;0),IF(O2135+P2135&lt;=J2135,1,2),IF(O2135+P2135&gt;0,1,0)))</f>
        <v/>
      </c>
      <c r="R2135" s="27">
        <f>IF(D2135="","",L2135+M2135+N2135+Q2135)</f>
        <v/>
      </c>
      <c r="S2135" s="27">
        <f>IF(D2135="","",SUMIFS('3_Package_List'!$H$2:$H$5001,'3_Package_List'!$E$2:$E$5001,C2135,'3_Package_List'!$G$2:$G$5001,D2135))</f>
        <v/>
      </c>
      <c r="T2135" s="27">
        <f>IF(D2135="","",SUMIFS('3_Package_List'!$J$2:$J$5001,'3_Package_List'!$E$2:$E$5001,C2135,'3_Package_List'!$G$2:$G$5001,D2135))</f>
        <v/>
      </c>
      <c r="U2135" s="27">
        <f>IF(D2135="","",COUNTIFS('3_Package_List'!$E$2:$E$5001,C2135,'3_Package_List'!$G$2:$G$5001,D2135))</f>
        <v/>
      </c>
      <c r="V2135" s="27">
        <f>IF(D2135="","",IF(U2135=0,"Not listed yet",IF(AND(S2135=H2135,T2135=I2135,U2135=R2135),"OK","Mismatch")))</f>
        <v/>
      </c>
    </row>
    <row r="2136">
      <c r="A2136" s="25" t="n"/>
      <c r="B2136" s="25" t="n"/>
      <c r="C2136" s="26" t="n"/>
      <c r="D2136" s="26" t="n"/>
      <c r="E2136" s="26" t="n"/>
      <c r="F2136" s="26" t="n"/>
      <c r="G2136" s="25" t="n"/>
      <c r="H2136" s="25" t="n"/>
      <c r="I2136" s="25" t="n"/>
      <c r="J2136" s="25" t="n"/>
      <c r="K2136" s="25" t="n"/>
      <c r="L2136" s="27">
        <f>IF(D2136="","",MIN(INT(H2136/J2136),I2136))</f>
        <v/>
      </c>
      <c r="M2136" s="27">
        <f>IF(D2136="","",INT((H2136-L2136*J2136)/J2136))</f>
        <v/>
      </c>
      <c r="N2136" s="27">
        <f>IF(D2136="","",INT((I2136-L2136)/J2136))</f>
        <v/>
      </c>
      <c r="O2136" s="27">
        <f>IF(D2136="","",H2136-L2136*J2136-M2136*J2136)</f>
        <v/>
      </c>
      <c r="P2136" s="27">
        <f>IF(D2136="","",I2136-L2136-N2136*J2136)</f>
        <v/>
      </c>
      <c r="Q2136" s="27">
        <f>IF(D2136="","",IF(AND(O2136&gt;0,P2136&gt;0),IF(O2136+P2136&lt;=J2136,1,2),IF(O2136+P2136&gt;0,1,0)))</f>
        <v/>
      </c>
      <c r="R2136" s="27">
        <f>IF(D2136="","",L2136+M2136+N2136+Q2136)</f>
        <v/>
      </c>
      <c r="S2136" s="27">
        <f>IF(D2136="","",SUMIFS('3_Package_List'!$H$2:$H$5001,'3_Package_List'!$E$2:$E$5001,C2136,'3_Package_List'!$G$2:$G$5001,D2136))</f>
        <v/>
      </c>
      <c r="T2136" s="27">
        <f>IF(D2136="","",SUMIFS('3_Package_List'!$J$2:$J$5001,'3_Package_List'!$E$2:$E$5001,C2136,'3_Package_List'!$G$2:$G$5001,D2136))</f>
        <v/>
      </c>
      <c r="U2136" s="27">
        <f>IF(D2136="","",COUNTIFS('3_Package_List'!$E$2:$E$5001,C2136,'3_Package_List'!$G$2:$G$5001,D2136))</f>
        <v/>
      </c>
      <c r="V2136" s="27">
        <f>IF(D2136="","",IF(U2136=0,"Not listed yet",IF(AND(S2136=H2136,T2136=I2136,U2136=R2136),"OK","Mismatch")))</f>
        <v/>
      </c>
    </row>
    <row r="2137">
      <c r="A2137" s="25" t="n"/>
      <c r="B2137" s="25" t="n"/>
      <c r="C2137" s="26" t="n"/>
      <c r="D2137" s="26" t="n"/>
      <c r="E2137" s="26" t="n"/>
      <c r="F2137" s="26" t="n"/>
      <c r="G2137" s="25" t="n"/>
      <c r="H2137" s="25" t="n"/>
      <c r="I2137" s="25" t="n"/>
      <c r="J2137" s="25" t="n"/>
      <c r="K2137" s="25" t="n"/>
      <c r="L2137" s="27">
        <f>IF(D2137="","",MIN(INT(H2137/J2137),I2137))</f>
        <v/>
      </c>
      <c r="M2137" s="27">
        <f>IF(D2137="","",INT((H2137-L2137*J2137)/J2137))</f>
        <v/>
      </c>
      <c r="N2137" s="27">
        <f>IF(D2137="","",INT((I2137-L2137)/J2137))</f>
        <v/>
      </c>
      <c r="O2137" s="27">
        <f>IF(D2137="","",H2137-L2137*J2137-M2137*J2137)</f>
        <v/>
      </c>
      <c r="P2137" s="27">
        <f>IF(D2137="","",I2137-L2137-N2137*J2137)</f>
        <v/>
      </c>
      <c r="Q2137" s="27">
        <f>IF(D2137="","",IF(AND(O2137&gt;0,P2137&gt;0),IF(O2137+P2137&lt;=J2137,1,2),IF(O2137+P2137&gt;0,1,0)))</f>
        <v/>
      </c>
      <c r="R2137" s="27">
        <f>IF(D2137="","",L2137+M2137+N2137+Q2137)</f>
        <v/>
      </c>
      <c r="S2137" s="27">
        <f>IF(D2137="","",SUMIFS('3_Package_List'!$H$2:$H$5001,'3_Package_List'!$E$2:$E$5001,C2137,'3_Package_List'!$G$2:$G$5001,D2137))</f>
        <v/>
      </c>
      <c r="T2137" s="27">
        <f>IF(D2137="","",SUMIFS('3_Package_List'!$J$2:$J$5001,'3_Package_List'!$E$2:$E$5001,C2137,'3_Package_List'!$G$2:$G$5001,D2137))</f>
        <v/>
      </c>
      <c r="U2137" s="27">
        <f>IF(D2137="","",COUNTIFS('3_Package_List'!$E$2:$E$5001,C2137,'3_Package_List'!$G$2:$G$5001,D2137))</f>
        <v/>
      </c>
      <c r="V2137" s="27">
        <f>IF(D2137="","",IF(U2137=0,"Not listed yet",IF(AND(S2137=H2137,T2137=I2137,U2137=R2137),"OK","Mismatch")))</f>
        <v/>
      </c>
    </row>
    <row r="2138">
      <c r="A2138" s="25" t="n"/>
      <c r="B2138" s="25" t="n"/>
      <c r="C2138" s="26" t="n"/>
      <c r="D2138" s="26" t="n"/>
      <c r="E2138" s="26" t="n"/>
      <c r="F2138" s="26" t="n"/>
      <c r="G2138" s="25" t="n"/>
      <c r="H2138" s="25" t="n"/>
      <c r="I2138" s="25" t="n"/>
      <c r="J2138" s="25" t="n"/>
      <c r="K2138" s="25" t="n"/>
      <c r="L2138" s="27">
        <f>IF(D2138="","",MIN(INT(H2138/J2138),I2138))</f>
        <v/>
      </c>
      <c r="M2138" s="27">
        <f>IF(D2138="","",INT((H2138-L2138*J2138)/J2138))</f>
        <v/>
      </c>
      <c r="N2138" s="27">
        <f>IF(D2138="","",INT((I2138-L2138)/J2138))</f>
        <v/>
      </c>
      <c r="O2138" s="27">
        <f>IF(D2138="","",H2138-L2138*J2138-M2138*J2138)</f>
        <v/>
      </c>
      <c r="P2138" s="27">
        <f>IF(D2138="","",I2138-L2138-N2138*J2138)</f>
        <v/>
      </c>
      <c r="Q2138" s="27">
        <f>IF(D2138="","",IF(AND(O2138&gt;0,P2138&gt;0),IF(O2138+P2138&lt;=J2138,1,2),IF(O2138+P2138&gt;0,1,0)))</f>
        <v/>
      </c>
      <c r="R2138" s="27">
        <f>IF(D2138="","",L2138+M2138+N2138+Q2138)</f>
        <v/>
      </c>
      <c r="S2138" s="27">
        <f>IF(D2138="","",SUMIFS('3_Package_List'!$H$2:$H$5001,'3_Package_List'!$E$2:$E$5001,C2138,'3_Package_List'!$G$2:$G$5001,D2138))</f>
        <v/>
      </c>
      <c r="T2138" s="27">
        <f>IF(D2138="","",SUMIFS('3_Package_List'!$J$2:$J$5001,'3_Package_List'!$E$2:$E$5001,C2138,'3_Package_List'!$G$2:$G$5001,D2138))</f>
        <v/>
      </c>
      <c r="U2138" s="27">
        <f>IF(D2138="","",COUNTIFS('3_Package_List'!$E$2:$E$5001,C2138,'3_Package_List'!$G$2:$G$5001,D2138))</f>
        <v/>
      </c>
      <c r="V2138" s="27">
        <f>IF(D2138="","",IF(U2138=0,"Not listed yet",IF(AND(S2138=H2138,T2138=I2138,U2138=R2138),"OK","Mismatch")))</f>
        <v/>
      </c>
    </row>
    <row r="2139">
      <c r="A2139" s="25" t="n"/>
      <c r="B2139" s="25" t="n"/>
      <c r="C2139" s="26" t="n"/>
      <c r="D2139" s="26" t="n"/>
      <c r="E2139" s="26" t="n"/>
      <c r="F2139" s="26" t="n"/>
      <c r="G2139" s="25" t="n"/>
      <c r="H2139" s="25" t="n"/>
      <c r="I2139" s="25" t="n"/>
      <c r="J2139" s="25" t="n"/>
      <c r="K2139" s="25" t="n"/>
      <c r="L2139" s="27">
        <f>IF(D2139="","",MIN(INT(H2139/J2139),I2139))</f>
        <v/>
      </c>
      <c r="M2139" s="27">
        <f>IF(D2139="","",INT((H2139-L2139*J2139)/J2139))</f>
        <v/>
      </c>
      <c r="N2139" s="27">
        <f>IF(D2139="","",INT((I2139-L2139)/J2139))</f>
        <v/>
      </c>
      <c r="O2139" s="27">
        <f>IF(D2139="","",H2139-L2139*J2139-M2139*J2139)</f>
        <v/>
      </c>
      <c r="P2139" s="27">
        <f>IF(D2139="","",I2139-L2139-N2139*J2139)</f>
        <v/>
      </c>
      <c r="Q2139" s="27">
        <f>IF(D2139="","",IF(AND(O2139&gt;0,P2139&gt;0),IF(O2139+P2139&lt;=J2139,1,2),IF(O2139+P2139&gt;0,1,0)))</f>
        <v/>
      </c>
      <c r="R2139" s="27">
        <f>IF(D2139="","",L2139+M2139+N2139+Q2139)</f>
        <v/>
      </c>
      <c r="S2139" s="27">
        <f>IF(D2139="","",SUMIFS('3_Package_List'!$H$2:$H$5001,'3_Package_List'!$E$2:$E$5001,C2139,'3_Package_List'!$G$2:$G$5001,D2139))</f>
        <v/>
      </c>
      <c r="T2139" s="27">
        <f>IF(D2139="","",SUMIFS('3_Package_List'!$J$2:$J$5001,'3_Package_List'!$E$2:$E$5001,C2139,'3_Package_List'!$G$2:$G$5001,D2139))</f>
        <v/>
      </c>
      <c r="U2139" s="27">
        <f>IF(D2139="","",COUNTIFS('3_Package_List'!$E$2:$E$5001,C2139,'3_Package_List'!$G$2:$G$5001,D2139))</f>
        <v/>
      </c>
      <c r="V2139" s="27">
        <f>IF(D2139="","",IF(U2139=0,"Not listed yet",IF(AND(S2139=H2139,T2139=I2139,U2139=R2139),"OK","Mismatch")))</f>
        <v/>
      </c>
    </row>
    <row r="2140">
      <c r="A2140" s="25" t="n"/>
      <c r="B2140" s="25" t="n"/>
      <c r="C2140" s="26" t="n"/>
      <c r="D2140" s="26" t="n"/>
      <c r="E2140" s="26" t="n"/>
      <c r="F2140" s="26" t="n"/>
      <c r="G2140" s="25" t="n"/>
      <c r="H2140" s="25" t="n"/>
      <c r="I2140" s="25" t="n"/>
      <c r="J2140" s="25" t="n"/>
      <c r="K2140" s="25" t="n"/>
      <c r="L2140" s="27">
        <f>IF(D2140="","",MIN(INT(H2140/J2140),I2140))</f>
        <v/>
      </c>
      <c r="M2140" s="27">
        <f>IF(D2140="","",INT((H2140-L2140*J2140)/J2140))</f>
        <v/>
      </c>
      <c r="N2140" s="27">
        <f>IF(D2140="","",INT((I2140-L2140)/J2140))</f>
        <v/>
      </c>
      <c r="O2140" s="27">
        <f>IF(D2140="","",H2140-L2140*J2140-M2140*J2140)</f>
        <v/>
      </c>
      <c r="P2140" s="27">
        <f>IF(D2140="","",I2140-L2140-N2140*J2140)</f>
        <v/>
      </c>
      <c r="Q2140" s="27">
        <f>IF(D2140="","",IF(AND(O2140&gt;0,P2140&gt;0),IF(O2140+P2140&lt;=J2140,1,2),IF(O2140+P2140&gt;0,1,0)))</f>
        <v/>
      </c>
      <c r="R2140" s="27">
        <f>IF(D2140="","",L2140+M2140+N2140+Q2140)</f>
        <v/>
      </c>
      <c r="S2140" s="27">
        <f>IF(D2140="","",SUMIFS('3_Package_List'!$H$2:$H$5001,'3_Package_List'!$E$2:$E$5001,C2140,'3_Package_List'!$G$2:$G$5001,D2140))</f>
        <v/>
      </c>
      <c r="T2140" s="27">
        <f>IF(D2140="","",SUMIFS('3_Package_List'!$J$2:$J$5001,'3_Package_List'!$E$2:$E$5001,C2140,'3_Package_List'!$G$2:$G$5001,D2140))</f>
        <v/>
      </c>
      <c r="U2140" s="27">
        <f>IF(D2140="","",COUNTIFS('3_Package_List'!$E$2:$E$5001,C2140,'3_Package_List'!$G$2:$G$5001,D2140))</f>
        <v/>
      </c>
      <c r="V2140" s="27">
        <f>IF(D2140="","",IF(U2140=0,"Not listed yet",IF(AND(S2140=H2140,T2140=I2140,U2140=R2140),"OK","Mismatch")))</f>
        <v/>
      </c>
    </row>
    <row r="2141">
      <c r="A2141" s="25" t="n"/>
      <c r="B2141" s="25" t="n"/>
      <c r="C2141" s="26" t="n"/>
      <c r="D2141" s="26" t="n"/>
      <c r="E2141" s="26" t="n"/>
      <c r="F2141" s="26" t="n"/>
      <c r="G2141" s="25" t="n"/>
      <c r="H2141" s="25" t="n"/>
      <c r="I2141" s="25" t="n"/>
      <c r="J2141" s="25" t="n"/>
      <c r="K2141" s="25" t="n"/>
      <c r="L2141" s="27">
        <f>IF(D2141="","",MIN(INT(H2141/J2141),I2141))</f>
        <v/>
      </c>
      <c r="M2141" s="27">
        <f>IF(D2141="","",INT((H2141-L2141*J2141)/J2141))</f>
        <v/>
      </c>
      <c r="N2141" s="27">
        <f>IF(D2141="","",INT((I2141-L2141)/J2141))</f>
        <v/>
      </c>
      <c r="O2141" s="27">
        <f>IF(D2141="","",H2141-L2141*J2141-M2141*J2141)</f>
        <v/>
      </c>
      <c r="P2141" s="27">
        <f>IF(D2141="","",I2141-L2141-N2141*J2141)</f>
        <v/>
      </c>
      <c r="Q2141" s="27">
        <f>IF(D2141="","",IF(AND(O2141&gt;0,P2141&gt;0),IF(O2141+P2141&lt;=J2141,1,2),IF(O2141+P2141&gt;0,1,0)))</f>
        <v/>
      </c>
      <c r="R2141" s="27">
        <f>IF(D2141="","",L2141+M2141+N2141+Q2141)</f>
        <v/>
      </c>
      <c r="S2141" s="27">
        <f>IF(D2141="","",SUMIFS('3_Package_List'!$H$2:$H$5001,'3_Package_List'!$E$2:$E$5001,C2141,'3_Package_List'!$G$2:$G$5001,D2141))</f>
        <v/>
      </c>
      <c r="T2141" s="27">
        <f>IF(D2141="","",SUMIFS('3_Package_List'!$J$2:$J$5001,'3_Package_List'!$E$2:$E$5001,C2141,'3_Package_List'!$G$2:$G$5001,D2141))</f>
        <v/>
      </c>
      <c r="U2141" s="27">
        <f>IF(D2141="","",COUNTIFS('3_Package_List'!$E$2:$E$5001,C2141,'3_Package_List'!$G$2:$G$5001,D2141))</f>
        <v/>
      </c>
      <c r="V2141" s="27">
        <f>IF(D2141="","",IF(U2141=0,"Not listed yet",IF(AND(S2141=H2141,T2141=I2141,U2141=R2141),"OK","Mismatch")))</f>
        <v/>
      </c>
    </row>
    <row r="2142">
      <c r="A2142" s="25" t="n"/>
      <c r="B2142" s="25" t="n"/>
      <c r="C2142" s="26" t="n"/>
      <c r="D2142" s="26" t="n"/>
      <c r="E2142" s="26" t="n"/>
      <c r="F2142" s="26" t="n"/>
      <c r="G2142" s="25" t="n"/>
      <c r="H2142" s="25" t="n"/>
      <c r="I2142" s="25" t="n"/>
      <c r="J2142" s="25" t="n"/>
      <c r="K2142" s="25" t="n"/>
      <c r="L2142" s="27">
        <f>IF(D2142="","",MIN(INT(H2142/J2142),I2142))</f>
        <v/>
      </c>
      <c r="M2142" s="27">
        <f>IF(D2142="","",INT((H2142-L2142*J2142)/J2142))</f>
        <v/>
      </c>
      <c r="N2142" s="27">
        <f>IF(D2142="","",INT((I2142-L2142)/J2142))</f>
        <v/>
      </c>
      <c r="O2142" s="27">
        <f>IF(D2142="","",H2142-L2142*J2142-M2142*J2142)</f>
        <v/>
      </c>
      <c r="P2142" s="27">
        <f>IF(D2142="","",I2142-L2142-N2142*J2142)</f>
        <v/>
      </c>
      <c r="Q2142" s="27">
        <f>IF(D2142="","",IF(AND(O2142&gt;0,P2142&gt;0),IF(O2142+P2142&lt;=J2142,1,2),IF(O2142+P2142&gt;0,1,0)))</f>
        <v/>
      </c>
      <c r="R2142" s="27">
        <f>IF(D2142="","",L2142+M2142+N2142+Q2142)</f>
        <v/>
      </c>
      <c r="S2142" s="27">
        <f>IF(D2142="","",SUMIFS('3_Package_List'!$H$2:$H$5001,'3_Package_List'!$E$2:$E$5001,C2142,'3_Package_List'!$G$2:$G$5001,D2142))</f>
        <v/>
      </c>
      <c r="T2142" s="27">
        <f>IF(D2142="","",SUMIFS('3_Package_List'!$J$2:$J$5001,'3_Package_List'!$E$2:$E$5001,C2142,'3_Package_List'!$G$2:$G$5001,D2142))</f>
        <v/>
      </c>
      <c r="U2142" s="27">
        <f>IF(D2142="","",COUNTIFS('3_Package_List'!$E$2:$E$5001,C2142,'3_Package_List'!$G$2:$G$5001,D2142))</f>
        <v/>
      </c>
      <c r="V2142" s="27">
        <f>IF(D2142="","",IF(U2142=0,"Not listed yet",IF(AND(S2142=H2142,T2142=I2142,U2142=R2142),"OK","Mismatch")))</f>
        <v/>
      </c>
    </row>
    <row r="2143">
      <c r="A2143" s="25" t="n"/>
      <c r="B2143" s="25" t="n"/>
      <c r="C2143" s="26" t="n"/>
      <c r="D2143" s="26" t="n"/>
      <c r="E2143" s="26" t="n"/>
      <c r="F2143" s="26" t="n"/>
      <c r="G2143" s="25" t="n"/>
      <c r="H2143" s="25" t="n"/>
      <c r="I2143" s="25" t="n"/>
      <c r="J2143" s="25" t="n"/>
      <c r="K2143" s="25" t="n"/>
      <c r="L2143" s="27">
        <f>IF(D2143="","",MIN(INT(H2143/J2143),I2143))</f>
        <v/>
      </c>
      <c r="M2143" s="27">
        <f>IF(D2143="","",INT((H2143-L2143*J2143)/J2143))</f>
        <v/>
      </c>
      <c r="N2143" s="27">
        <f>IF(D2143="","",INT((I2143-L2143)/J2143))</f>
        <v/>
      </c>
      <c r="O2143" s="27">
        <f>IF(D2143="","",H2143-L2143*J2143-M2143*J2143)</f>
        <v/>
      </c>
      <c r="P2143" s="27">
        <f>IF(D2143="","",I2143-L2143-N2143*J2143)</f>
        <v/>
      </c>
      <c r="Q2143" s="27">
        <f>IF(D2143="","",IF(AND(O2143&gt;0,P2143&gt;0),IF(O2143+P2143&lt;=J2143,1,2),IF(O2143+P2143&gt;0,1,0)))</f>
        <v/>
      </c>
      <c r="R2143" s="27">
        <f>IF(D2143="","",L2143+M2143+N2143+Q2143)</f>
        <v/>
      </c>
      <c r="S2143" s="27">
        <f>IF(D2143="","",SUMIFS('3_Package_List'!$H$2:$H$5001,'3_Package_List'!$E$2:$E$5001,C2143,'3_Package_List'!$G$2:$G$5001,D2143))</f>
        <v/>
      </c>
      <c r="T2143" s="27">
        <f>IF(D2143="","",SUMIFS('3_Package_List'!$J$2:$J$5001,'3_Package_List'!$E$2:$E$5001,C2143,'3_Package_List'!$G$2:$G$5001,D2143))</f>
        <v/>
      </c>
      <c r="U2143" s="27">
        <f>IF(D2143="","",COUNTIFS('3_Package_List'!$E$2:$E$5001,C2143,'3_Package_List'!$G$2:$G$5001,D2143))</f>
        <v/>
      </c>
      <c r="V2143" s="27">
        <f>IF(D2143="","",IF(U2143=0,"Not listed yet",IF(AND(S2143=H2143,T2143=I2143,U2143=R2143),"OK","Mismatch")))</f>
        <v/>
      </c>
    </row>
    <row r="2144">
      <c r="A2144" s="25" t="n"/>
      <c r="B2144" s="25" t="n"/>
      <c r="C2144" s="26" t="n"/>
      <c r="D2144" s="26" t="n"/>
      <c r="E2144" s="26" t="n"/>
      <c r="F2144" s="26" t="n"/>
      <c r="G2144" s="25" t="n"/>
      <c r="H2144" s="25" t="n"/>
      <c r="I2144" s="25" t="n"/>
      <c r="J2144" s="25" t="n"/>
      <c r="K2144" s="25" t="n"/>
      <c r="L2144" s="27">
        <f>IF(D2144="","",MIN(INT(H2144/J2144),I2144))</f>
        <v/>
      </c>
      <c r="M2144" s="27">
        <f>IF(D2144="","",INT((H2144-L2144*J2144)/J2144))</f>
        <v/>
      </c>
      <c r="N2144" s="27">
        <f>IF(D2144="","",INT((I2144-L2144)/J2144))</f>
        <v/>
      </c>
      <c r="O2144" s="27">
        <f>IF(D2144="","",H2144-L2144*J2144-M2144*J2144)</f>
        <v/>
      </c>
      <c r="P2144" s="27">
        <f>IF(D2144="","",I2144-L2144-N2144*J2144)</f>
        <v/>
      </c>
      <c r="Q2144" s="27">
        <f>IF(D2144="","",IF(AND(O2144&gt;0,P2144&gt;0),IF(O2144+P2144&lt;=J2144,1,2),IF(O2144+P2144&gt;0,1,0)))</f>
        <v/>
      </c>
      <c r="R2144" s="27">
        <f>IF(D2144="","",L2144+M2144+N2144+Q2144)</f>
        <v/>
      </c>
      <c r="S2144" s="27">
        <f>IF(D2144="","",SUMIFS('3_Package_List'!$H$2:$H$5001,'3_Package_List'!$E$2:$E$5001,C2144,'3_Package_List'!$G$2:$G$5001,D2144))</f>
        <v/>
      </c>
      <c r="T2144" s="27">
        <f>IF(D2144="","",SUMIFS('3_Package_List'!$J$2:$J$5001,'3_Package_List'!$E$2:$E$5001,C2144,'3_Package_List'!$G$2:$G$5001,D2144))</f>
        <v/>
      </c>
      <c r="U2144" s="27">
        <f>IF(D2144="","",COUNTIFS('3_Package_List'!$E$2:$E$5001,C2144,'3_Package_List'!$G$2:$G$5001,D2144))</f>
        <v/>
      </c>
      <c r="V2144" s="27">
        <f>IF(D2144="","",IF(U2144=0,"Not listed yet",IF(AND(S2144=H2144,T2144=I2144,U2144=R2144),"OK","Mismatch")))</f>
        <v/>
      </c>
    </row>
    <row r="2145">
      <c r="A2145" s="25" t="n"/>
      <c r="B2145" s="25" t="n"/>
      <c r="C2145" s="26" t="n"/>
      <c r="D2145" s="26" t="n"/>
      <c r="E2145" s="26" t="n"/>
      <c r="F2145" s="26" t="n"/>
      <c r="G2145" s="25" t="n"/>
      <c r="H2145" s="25" t="n"/>
      <c r="I2145" s="25" t="n"/>
      <c r="J2145" s="25" t="n"/>
      <c r="K2145" s="25" t="n"/>
      <c r="L2145" s="27">
        <f>IF(D2145="","",MIN(INT(H2145/J2145),I2145))</f>
        <v/>
      </c>
      <c r="M2145" s="27">
        <f>IF(D2145="","",INT((H2145-L2145*J2145)/J2145))</f>
        <v/>
      </c>
      <c r="N2145" s="27">
        <f>IF(D2145="","",INT((I2145-L2145)/J2145))</f>
        <v/>
      </c>
      <c r="O2145" s="27">
        <f>IF(D2145="","",H2145-L2145*J2145-M2145*J2145)</f>
        <v/>
      </c>
      <c r="P2145" s="27">
        <f>IF(D2145="","",I2145-L2145-N2145*J2145)</f>
        <v/>
      </c>
      <c r="Q2145" s="27">
        <f>IF(D2145="","",IF(AND(O2145&gt;0,P2145&gt;0),IF(O2145+P2145&lt;=J2145,1,2),IF(O2145+P2145&gt;0,1,0)))</f>
        <v/>
      </c>
      <c r="R2145" s="27">
        <f>IF(D2145="","",L2145+M2145+N2145+Q2145)</f>
        <v/>
      </c>
      <c r="S2145" s="27">
        <f>IF(D2145="","",SUMIFS('3_Package_List'!$H$2:$H$5001,'3_Package_List'!$E$2:$E$5001,C2145,'3_Package_List'!$G$2:$G$5001,D2145))</f>
        <v/>
      </c>
      <c r="T2145" s="27">
        <f>IF(D2145="","",SUMIFS('3_Package_List'!$J$2:$J$5001,'3_Package_List'!$E$2:$E$5001,C2145,'3_Package_List'!$G$2:$G$5001,D2145))</f>
        <v/>
      </c>
      <c r="U2145" s="27">
        <f>IF(D2145="","",COUNTIFS('3_Package_List'!$E$2:$E$5001,C2145,'3_Package_List'!$G$2:$G$5001,D2145))</f>
        <v/>
      </c>
      <c r="V2145" s="27">
        <f>IF(D2145="","",IF(U2145=0,"Not listed yet",IF(AND(S2145=H2145,T2145=I2145,U2145=R2145),"OK","Mismatch")))</f>
        <v/>
      </c>
    </row>
    <row r="2146">
      <c r="A2146" s="25" t="n"/>
      <c r="B2146" s="25" t="n"/>
      <c r="C2146" s="26" t="n"/>
      <c r="D2146" s="26" t="n"/>
      <c r="E2146" s="26" t="n"/>
      <c r="F2146" s="26" t="n"/>
      <c r="G2146" s="25" t="n"/>
      <c r="H2146" s="25" t="n"/>
      <c r="I2146" s="25" t="n"/>
      <c r="J2146" s="25" t="n"/>
      <c r="K2146" s="25" t="n"/>
      <c r="L2146" s="27">
        <f>IF(D2146="","",MIN(INT(H2146/J2146),I2146))</f>
        <v/>
      </c>
      <c r="M2146" s="27">
        <f>IF(D2146="","",INT((H2146-L2146*J2146)/J2146))</f>
        <v/>
      </c>
      <c r="N2146" s="27">
        <f>IF(D2146="","",INT((I2146-L2146)/J2146))</f>
        <v/>
      </c>
      <c r="O2146" s="27">
        <f>IF(D2146="","",H2146-L2146*J2146-M2146*J2146)</f>
        <v/>
      </c>
      <c r="P2146" s="27">
        <f>IF(D2146="","",I2146-L2146-N2146*J2146)</f>
        <v/>
      </c>
      <c r="Q2146" s="27">
        <f>IF(D2146="","",IF(AND(O2146&gt;0,P2146&gt;0),IF(O2146+P2146&lt;=J2146,1,2),IF(O2146+P2146&gt;0,1,0)))</f>
        <v/>
      </c>
      <c r="R2146" s="27">
        <f>IF(D2146="","",L2146+M2146+N2146+Q2146)</f>
        <v/>
      </c>
      <c r="S2146" s="27">
        <f>IF(D2146="","",SUMIFS('3_Package_List'!$H$2:$H$5001,'3_Package_List'!$E$2:$E$5001,C2146,'3_Package_List'!$G$2:$G$5001,D2146))</f>
        <v/>
      </c>
      <c r="T2146" s="27">
        <f>IF(D2146="","",SUMIFS('3_Package_List'!$J$2:$J$5001,'3_Package_List'!$E$2:$E$5001,C2146,'3_Package_List'!$G$2:$G$5001,D2146))</f>
        <v/>
      </c>
      <c r="U2146" s="27">
        <f>IF(D2146="","",COUNTIFS('3_Package_List'!$E$2:$E$5001,C2146,'3_Package_List'!$G$2:$G$5001,D2146))</f>
        <v/>
      </c>
      <c r="V2146" s="27">
        <f>IF(D2146="","",IF(U2146=0,"Not listed yet",IF(AND(S2146=H2146,T2146=I2146,U2146=R2146),"OK","Mismatch")))</f>
        <v/>
      </c>
    </row>
    <row r="2147">
      <c r="A2147" s="25" t="n"/>
      <c r="B2147" s="25" t="n"/>
      <c r="C2147" s="26" t="n"/>
      <c r="D2147" s="26" t="n"/>
      <c r="E2147" s="26" t="n"/>
      <c r="F2147" s="26" t="n"/>
      <c r="G2147" s="25" t="n"/>
      <c r="H2147" s="25" t="n"/>
      <c r="I2147" s="25" t="n"/>
      <c r="J2147" s="25" t="n"/>
      <c r="K2147" s="25" t="n"/>
      <c r="L2147" s="27">
        <f>IF(D2147="","",MIN(INT(H2147/J2147),I2147))</f>
        <v/>
      </c>
      <c r="M2147" s="27">
        <f>IF(D2147="","",INT((H2147-L2147*J2147)/J2147))</f>
        <v/>
      </c>
      <c r="N2147" s="27">
        <f>IF(D2147="","",INT((I2147-L2147)/J2147))</f>
        <v/>
      </c>
      <c r="O2147" s="27">
        <f>IF(D2147="","",H2147-L2147*J2147-M2147*J2147)</f>
        <v/>
      </c>
      <c r="P2147" s="27">
        <f>IF(D2147="","",I2147-L2147-N2147*J2147)</f>
        <v/>
      </c>
      <c r="Q2147" s="27">
        <f>IF(D2147="","",IF(AND(O2147&gt;0,P2147&gt;0),IF(O2147+P2147&lt;=J2147,1,2),IF(O2147+P2147&gt;0,1,0)))</f>
        <v/>
      </c>
      <c r="R2147" s="27">
        <f>IF(D2147="","",L2147+M2147+N2147+Q2147)</f>
        <v/>
      </c>
      <c r="S2147" s="27">
        <f>IF(D2147="","",SUMIFS('3_Package_List'!$H$2:$H$5001,'3_Package_List'!$E$2:$E$5001,C2147,'3_Package_List'!$G$2:$G$5001,D2147))</f>
        <v/>
      </c>
      <c r="T2147" s="27">
        <f>IF(D2147="","",SUMIFS('3_Package_List'!$J$2:$J$5001,'3_Package_List'!$E$2:$E$5001,C2147,'3_Package_List'!$G$2:$G$5001,D2147))</f>
        <v/>
      </c>
      <c r="U2147" s="27">
        <f>IF(D2147="","",COUNTIFS('3_Package_List'!$E$2:$E$5001,C2147,'3_Package_List'!$G$2:$G$5001,D2147))</f>
        <v/>
      </c>
      <c r="V2147" s="27">
        <f>IF(D2147="","",IF(U2147=0,"Not listed yet",IF(AND(S2147=H2147,T2147=I2147,U2147=R2147),"OK","Mismatch")))</f>
        <v/>
      </c>
    </row>
    <row r="2148">
      <c r="A2148" s="25" t="n"/>
      <c r="B2148" s="25" t="n"/>
      <c r="C2148" s="26" t="n"/>
      <c r="D2148" s="26" t="n"/>
      <c r="E2148" s="26" t="n"/>
      <c r="F2148" s="26" t="n"/>
      <c r="G2148" s="25" t="n"/>
      <c r="H2148" s="25" t="n"/>
      <c r="I2148" s="25" t="n"/>
      <c r="J2148" s="25" t="n"/>
      <c r="K2148" s="25" t="n"/>
      <c r="L2148" s="27">
        <f>IF(D2148="","",MIN(INT(H2148/J2148),I2148))</f>
        <v/>
      </c>
      <c r="M2148" s="27">
        <f>IF(D2148="","",INT((H2148-L2148*J2148)/J2148))</f>
        <v/>
      </c>
      <c r="N2148" s="27">
        <f>IF(D2148="","",INT((I2148-L2148)/J2148))</f>
        <v/>
      </c>
      <c r="O2148" s="27">
        <f>IF(D2148="","",H2148-L2148*J2148-M2148*J2148)</f>
        <v/>
      </c>
      <c r="P2148" s="27">
        <f>IF(D2148="","",I2148-L2148-N2148*J2148)</f>
        <v/>
      </c>
      <c r="Q2148" s="27">
        <f>IF(D2148="","",IF(AND(O2148&gt;0,P2148&gt;0),IF(O2148+P2148&lt;=J2148,1,2),IF(O2148+P2148&gt;0,1,0)))</f>
        <v/>
      </c>
      <c r="R2148" s="27">
        <f>IF(D2148="","",L2148+M2148+N2148+Q2148)</f>
        <v/>
      </c>
      <c r="S2148" s="27">
        <f>IF(D2148="","",SUMIFS('3_Package_List'!$H$2:$H$5001,'3_Package_List'!$E$2:$E$5001,C2148,'3_Package_List'!$G$2:$G$5001,D2148))</f>
        <v/>
      </c>
      <c r="T2148" s="27">
        <f>IF(D2148="","",SUMIFS('3_Package_List'!$J$2:$J$5001,'3_Package_List'!$E$2:$E$5001,C2148,'3_Package_List'!$G$2:$G$5001,D2148))</f>
        <v/>
      </c>
      <c r="U2148" s="27">
        <f>IF(D2148="","",COUNTIFS('3_Package_List'!$E$2:$E$5001,C2148,'3_Package_List'!$G$2:$G$5001,D2148))</f>
        <v/>
      </c>
      <c r="V2148" s="27">
        <f>IF(D2148="","",IF(U2148=0,"Not listed yet",IF(AND(S2148=H2148,T2148=I2148,U2148=R2148),"OK","Mismatch")))</f>
        <v/>
      </c>
    </row>
    <row r="2149">
      <c r="A2149" s="25" t="n"/>
      <c r="B2149" s="25" t="n"/>
      <c r="C2149" s="26" t="n"/>
      <c r="D2149" s="26" t="n"/>
      <c r="E2149" s="26" t="n"/>
      <c r="F2149" s="26" t="n"/>
      <c r="G2149" s="25" t="n"/>
      <c r="H2149" s="25" t="n"/>
      <c r="I2149" s="25" t="n"/>
      <c r="J2149" s="25" t="n"/>
      <c r="K2149" s="25" t="n"/>
      <c r="L2149" s="27">
        <f>IF(D2149="","",MIN(INT(H2149/J2149),I2149))</f>
        <v/>
      </c>
      <c r="M2149" s="27">
        <f>IF(D2149="","",INT((H2149-L2149*J2149)/J2149))</f>
        <v/>
      </c>
      <c r="N2149" s="27">
        <f>IF(D2149="","",INT((I2149-L2149)/J2149))</f>
        <v/>
      </c>
      <c r="O2149" s="27">
        <f>IF(D2149="","",H2149-L2149*J2149-M2149*J2149)</f>
        <v/>
      </c>
      <c r="P2149" s="27">
        <f>IF(D2149="","",I2149-L2149-N2149*J2149)</f>
        <v/>
      </c>
      <c r="Q2149" s="27">
        <f>IF(D2149="","",IF(AND(O2149&gt;0,P2149&gt;0),IF(O2149+P2149&lt;=J2149,1,2),IF(O2149+P2149&gt;0,1,0)))</f>
        <v/>
      </c>
      <c r="R2149" s="27">
        <f>IF(D2149="","",L2149+M2149+N2149+Q2149)</f>
        <v/>
      </c>
      <c r="S2149" s="27">
        <f>IF(D2149="","",SUMIFS('3_Package_List'!$H$2:$H$5001,'3_Package_List'!$E$2:$E$5001,C2149,'3_Package_List'!$G$2:$G$5001,D2149))</f>
        <v/>
      </c>
      <c r="T2149" s="27">
        <f>IF(D2149="","",SUMIFS('3_Package_List'!$J$2:$J$5001,'3_Package_List'!$E$2:$E$5001,C2149,'3_Package_List'!$G$2:$G$5001,D2149))</f>
        <v/>
      </c>
      <c r="U2149" s="27">
        <f>IF(D2149="","",COUNTIFS('3_Package_List'!$E$2:$E$5001,C2149,'3_Package_List'!$G$2:$G$5001,D2149))</f>
        <v/>
      </c>
      <c r="V2149" s="27">
        <f>IF(D2149="","",IF(U2149=0,"Not listed yet",IF(AND(S2149=H2149,T2149=I2149,U2149=R2149),"OK","Mismatch")))</f>
        <v/>
      </c>
    </row>
    <row r="2150">
      <c r="A2150" s="25" t="n"/>
      <c r="B2150" s="25" t="n"/>
      <c r="C2150" s="26" t="n"/>
      <c r="D2150" s="26" t="n"/>
      <c r="E2150" s="26" t="n"/>
      <c r="F2150" s="26" t="n"/>
      <c r="G2150" s="25" t="n"/>
      <c r="H2150" s="25" t="n"/>
      <c r="I2150" s="25" t="n"/>
      <c r="J2150" s="25" t="n"/>
      <c r="K2150" s="25" t="n"/>
      <c r="L2150" s="27">
        <f>IF(D2150="","",MIN(INT(H2150/J2150),I2150))</f>
        <v/>
      </c>
      <c r="M2150" s="27">
        <f>IF(D2150="","",INT((H2150-L2150*J2150)/J2150))</f>
        <v/>
      </c>
      <c r="N2150" s="27">
        <f>IF(D2150="","",INT((I2150-L2150)/J2150))</f>
        <v/>
      </c>
      <c r="O2150" s="27">
        <f>IF(D2150="","",H2150-L2150*J2150-M2150*J2150)</f>
        <v/>
      </c>
      <c r="P2150" s="27">
        <f>IF(D2150="","",I2150-L2150-N2150*J2150)</f>
        <v/>
      </c>
      <c r="Q2150" s="27">
        <f>IF(D2150="","",IF(AND(O2150&gt;0,P2150&gt;0),IF(O2150+P2150&lt;=J2150,1,2),IF(O2150+P2150&gt;0,1,0)))</f>
        <v/>
      </c>
      <c r="R2150" s="27">
        <f>IF(D2150="","",L2150+M2150+N2150+Q2150)</f>
        <v/>
      </c>
      <c r="S2150" s="27">
        <f>IF(D2150="","",SUMIFS('3_Package_List'!$H$2:$H$5001,'3_Package_List'!$E$2:$E$5001,C2150,'3_Package_List'!$G$2:$G$5001,D2150))</f>
        <v/>
      </c>
      <c r="T2150" s="27">
        <f>IF(D2150="","",SUMIFS('3_Package_List'!$J$2:$J$5001,'3_Package_List'!$E$2:$E$5001,C2150,'3_Package_List'!$G$2:$G$5001,D2150))</f>
        <v/>
      </c>
      <c r="U2150" s="27">
        <f>IF(D2150="","",COUNTIFS('3_Package_List'!$E$2:$E$5001,C2150,'3_Package_List'!$G$2:$G$5001,D2150))</f>
        <v/>
      </c>
      <c r="V2150" s="27">
        <f>IF(D2150="","",IF(U2150=0,"Not listed yet",IF(AND(S2150=H2150,T2150=I2150,U2150=R2150),"OK","Mismatch")))</f>
        <v/>
      </c>
    </row>
    <row r="2151">
      <c r="A2151" s="25" t="n"/>
      <c r="B2151" s="25" t="n"/>
      <c r="C2151" s="26" t="n"/>
      <c r="D2151" s="26" t="n"/>
      <c r="E2151" s="26" t="n"/>
      <c r="F2151" s="26" t="n"/>
      <c r="G2151" s="25" t="n"/>
      <c r="H2151" s="25" t="n"/>
      <c r="I2151" s="25" t="n"/>
      <c r="J2151" s="25" t="n"/>
      <c r="K2151" s="25" t="n"/>
      <c r="L2151" s="27">
        <f>IF(D2151="","",MIN(INT(H2151/J2151),I2151))</f>
        <v/>
      </c>
      <c r="M2151" s="27">
        <f>IF(D2151="","",INT((H2151-L2151*J2151)/J2151))</f>
        <v/>
      </c>
      <c r="N2151" s="27">
        <f>IF(D2151="","",INT((I2151-L2151)/J2151))</f>
        <v/>
      </c>
      <c r="O2151" s="27">
        <f>IF(D2151="","",H2151-L2151*J2151-M2151*J2151)</f>
        <v/>
      </c>
      <c r="P2151" s="27">
        <f>IF(D2151="","",I2151-L2151-N2151*J2151)</f>
        <v/>
      </c>
      <c r="Q2151" s="27">
        <f>IF(D2151="","",IF(AND(O2151&gt;0,P2151&gt;0),IF(O2151+P2151&lt;=J2151,1,2),IF(O2151+P2151&gt;0,1,0)))</f>
        <v/>
      </c>
      <c r="R2151" s="27">
        <f>IF(D2151="","",L2151+M2151+N2151+Q2151)</f>
        <v/>
      </c>
      <c r="S2151" s="27">
        <f>IF(D2151="","",SUMIFS('3_Package_List'!$H$2:$H$5001,'3_Package_List'!$E$2:$E$5001,C2151,'3_Package_List'!$G$2:$G$5001,D2151))</f>
        <v/>
      </c>
      <c r="T2151" s="27">
        <f>IF(D2151="","",SUMIFS('3_Package_List'!$J$2:$J$5001,'3_Package_List'!$E$2:$E$5001,C2151,'3_Package_List'!$G$2:$G$5001,D2151))</f>
        <v/>
      </c>
      <c r="U2151" s="27">
        <f>IF(D2151="","",COUNTIFS('3_Package_List'!$E$2:$E$5001,C2151,'3_Package_List'!$G$2:$G$5001,D2151))</f>
        <v/>
      </c>
      <c r="V2151" s="27">
        <f>IF(D2151="","",IF(U2151=0,"Not listed yet",IF(AND(S2151=H2151,T2151=I2151,U2151=R2151),"OK","Mismatch")))</f>
        <v/>
      </c>
    </row>
    <row r="2152">
      <c r="A2152" s="25" t="n"/>
      <c r="B2152" s="25" t="n"/>
      <c r="C2152" s="26" t="n"/>
      <c r="D2152" s="26" t="n"/>
      <c r="E2152" s="26" t="n"/>
      <c r="F2152" s="26" t="n"/>
      <c r="G2152" s="25" t="n"/>
      <c r="H2152" s="25" t="n"/>
      <c r="I2152" s="25" t="n"/>
      <c r="J2152" s="25" t="n"/>
      <c r="K2152" s="25" t="n"/>
      <c r="L2152" s="27">
        <f>IF(D2152="","",MIN(INT(H2152/J2152),I2152))</f>
        <v/>
      </c>
      <c r="M2152" s="27">
        <f>IF(D2152="","",INT((H2152-L2152*J2152)/J2152))</f>
        <v/>
      </c>
      <c r="N2152" s="27">
        <f>IF(D2152="","",INT((I2152-L2152)/J2152))</f>
        <v/>
      </c>
      <c r="O2152" s="27">
        <f>IF(D2152="","",H2152-L2152*J2152-M2152*J2152)</f>
        <v/>
      </c>
      <c r="P2152" s="27">
        <f>IF(D2152="","",I2152-L2152-N2152*J2152)</f>
        <v/>
      </c>
      <c r="Q2152" s="27">
        <f>IF(D2152="","",IF(AND(O2152&gt;0,P2152&gt;0),IF(O2152+P2152&lt;=J2152,1,2),IF(O2152+P2152&gt;0,1,0)))</f>
        <v/>
      </c>
      <c r="R2152" s="27">
        <f>IF(D2152="","",L2152+M2152+N2152+Q2152)</f>
        <v/>
      </c>
      <c r="S2152" s="27">
        <f>IF(D2152="","",SUMIFS('3_Package_List'!$H$2:$H$5001,'3_Package_List'!$E$2:$E$5001,C2152,'3_Package_List'!$G$2:$G$5001,D2152))</f>
        <v/>
      </c>
      <c r="T2152" s="27">
        <f>IF(D2152="","",SUMIFS('3_Package_List'!$J$2:$J$5001,'3_Package_List'!$E$2:$E$5001,C2152,'3_Package_List'!$G$2:$G$5001,D2152))</f>
        <v/>
      </c>
      <c r="U2152" s="27">
        <f>IF(D2152="","",COUNTIFS('3_Package_List'!$E$2:$E$5001,C2152,'3_Package_List'!$G$2:$G$5001,D2152))</f>
        <v/>
      </c>
      <c r="V2152" s="27">
        <f>IF(D2152="","",IF(U2152=0,"Not listed yet",IF(AND(S2152=H2152,T2152=I2152,U2152=R2152),"OK","Mismatch")))</f>
        <v/>
      </c>
    </row>
    <row r="2153">
      <c r="A2153" s="25" t="n"/>
      <c r="B2153" s="25" t="n"/>
      <c r="C2153" s="26" t="n"/>
      <c r="D2153" s="26" t="n"/>
      <c r="E2153" s="26" t="n"/>
      <c r="F2153" s="26" t="n"/>
      <c r="G2153" s="25" t="n"/>
      <c r="H2153" s="25" t="n"/>
      <c r="I2153" s="25" t="n"/>
      <c r="J2153" s="25" t="n"/>
      <c r="K2153" s="25" t="n"/>
      <c r="L2153" s="27">
        <f>IF(D2153="","",MIN(INT(H2153/J2153),I2153))</f>
        <v/>
      </c>
      <c r="M2153" s="27">
        <f>IF(D2153="","",INT((H2153-L2153*J2153)/J2153))</f>
        <v/>
      </c>
      <c r="N2153" s="27">
        <f>IF(D2153="","",INT((I2153-L2153)/J2153))</f>
        <v/>
      </c>
      <c r="O2153" s="27">
        <f>IF(D2153="","",H2153-L2153*J2153-M2153*J2153)</f>
        <v/>
      </c>
      <c r="P2153" s="27">
        <f>IF(D2153="","",I2153-L2153-N2153*J2153)</f>
        <v/>
      </c>
      <c r="Q2153" s="27">
        <f>IF(D2153="","",IF(AND(O2153&gt;0,P2153&gt;0),IF(O2153+P2153&lt;=J2153,1,2),IF(O2153+P2153&gt;0,1,0)))</f>
        <v/>
      </c>
      <c r="R2153" s="27">
        <f>IF(D2153="","",L2153+M2153+N2153+Q2153)</f>
        <v/>
      </c>
      <c r="S2153" s="27">
        <f>IF(D2153="","",SUMIFS('3_Package_List'!$H$2:$H$5001,'3_Package_List'!$E$2:$E$5001,C2153,'3_Package_List'!$G$2:$G$5001,D2153))</f>
        <v/>
      </c>
      <c r="T2153" s="27">
        <f>IF(D2153="","",SUMIFS('3_Package_List'!$J$2:$J$5001,'3_Package_List'!$E$2:$E$5001,C2153,'3_Package_List'!$G$2:$G$5001,D2153))</f>
        <v/>
      </c>
      <c r="U2153" s="27">
        <f>IF(D2153="","",COUNTIFS('3_Package_List'!$E$2:$E$5001,C2153,'3_Package_List'!$G$2:$G$5001,D2153))</f>
        <v/>
      </c>
      <c r="V2153" s="27">
        <f>IF(D2153="","",IF(U2153=0,"Not listed yet",IF(AND(S2153=H2153,T2153=I2153,U2153=R2153),"OK","Mismatch")))</f>
        <v/>
      </c>
    </row>
    <row r="2154">
      <c r="A2154" s="25" t="n"/>
      <c r="B2154" s="25" t="n"/>
      <c r="C2154" s="26" t="n"/>
      <c r="D2154" s="26" t="n"/>
      <c r="E2154" s="26" t="n"/>
      <c r="F2154" s="26" t="n"/>
      <c r="G2154" s="25" t="n"/>
      <c r="H2154" s="25" t="n"/>
      <c r="I2154" s="25" t="n"/>
      <c r="J2154" s="25" t="n"/>
      <c r="K2154" s="25" t="n"/>
      <c r="L2154" s="27">
        <f>IF(D2154="","",MIN(INT(H2154/J2154),I2154))</f>
        <v/>
      </c>
      <c r="M2154" s="27">
        <f>IF(D2154="","",INT((H2154-L2154*J2154)/J2154))</f>
        <v/>
      </c>
      <c r="N2154" s="27">
        <f>IF(D2154="","",INT((I2154-L2154)/J2154))</f>
        <v/>
      </c>
      <c r="O2154" s="27">
        <f>IF(D2154="","",H2154-L2154*J2154-M2154*J2154)</f>
        <v/>
      </c>
      <c r="P2154" s="27">
        <f>IF(D2154="","",I2154-L2154-N2154*J2154)</f>
        <v/>
      </c>
      <c r="Q2154" s="27">
        <f>IF(D2154="","",IF(AND(O2154&gt;0,P2154&gt;0),IF(O2154+P2154&lt;=J2154,1,2),IF(O2154+P2154&gt;0,1,0)))</f>
        <v/>
      </c>
      <c r="R2154" s="27">
        <f>IF(D2154="","",L2154+M2154+N2154+Q2154)</f>
        <v/>
      </c>
      <c r="S2154" s="27">
        <f>IF(D2154="","",SUMIFS('3_Package_List'!$H$2:$H$5001,'3_Package_List'!$E$2:$E$5001,C2154,'3_Package_List'!$G$2:$G$5001,D2154))</f>
        <v/>
      </c>
      <c r="T2154" s="27">
        <f>IF(D2154="","",SUMIFS('3_Package_List'!$J$2:$J$5001,'3_Package_List'!$E$2:$E$5001,C2154,'3_Package_List'!$G$2:$G$5001,D2154))</f>
        <v/>
      </c>
      <c r="U2154" s="27">
        <f>IF(D2154="","",COUNTIFS('3_Package_List'!$E$2:$E$5001,C2154,'3_Package_List'!$G$2:$G$5001,D2154))</f>
        <v/>
      </c>
      <c r="V2154" s="27">
        <f>IF(D2154="","",IF(U2154=0,"Not listed yet",IF(AND(S2154=H2154,T2154=I2154,U2154=R2154),"OK","Mismatch")))</f>
        <v/>
      </c>
    </row>
    <row r="2155">
      <c r="A2155" s="25" t="n"/>
      <c r="B2155" s="25" t="n"/>
      <c r="C2155" s="26" t="n"/>
      <c r="D2155" s="26" t="n"/>
      <c r="E2155" s="26" t="n"/>
      <c r="F2155" s="26" t="n"/>
      <c r="G2155" s="25" t="n"/>
      <c r="H2155" s="25" t="n"/>
      <c r="I2155" s="25" t="n"/>
      <c r="J2155" s="25" t="n"/>
      <c r="K2155" s="25" t="n"/>
      <c r="L2155" s="27">
        <f>IF(D2155="","",MIN(INT(H2155/J2155),I2155))</f>
        <v/>
      </c>
      <c r="M2155" s="27">
        <f>IF(D2155="","",INT((H2155-L2155*J2155)/J2155))</f>
        <v/>
      </c>
      <c r="N2155" s="27">
        <f>IF(D2155="","",INT((I2155-L2155)/J2155))</f>
        <v/>
      </c>
      <c r="O2155" s="27">
        <f>IF(D2155="","",H2155-L2155*J2155-M2155*J2155)</f>
        <v/>
      </c>
      <c r="P2155" s="27">
        <f>IF(D2155="","",I2155-L2155-N2155*J2155)</f>
        <v/>
      </c>
      <c r="Q2155" s="27">
        <f>IF(D2155="","",IF(AND(O2155&gt;0,P2155&gt;0),IF(O2155+P2155&lt;=J2155,1,2),IF(O2155+P2155&gt;0,1,0)))</f>
        <v/>
      </c>
      <c r="R2155" s="27">
        <f>IF(D2155="","",L2155+M2155+N2155+Q2155)</f>
        <v/>
      </c>
      <c r="S2155" s="27">
        <f>IF(D2155="","",SUMIFS('3_Package_List'!$H$2:$H$5001,'3_Package_List'!$E$2:$E$5001,C2155,'3_Package_List'!$G$2:$G$5001,D2155))</f>
        <v/>
      </c>
      <c r="T2155" s="27">
        <f>IF(D2155="","",SUMIFS('3_Package_List'!$J$2:$J$5001,'3_Package_List'!$E$2:$E$5001,C2155,'3_Package_List'!$G$2:$G$5001,D2155))</f>
        <v/>
      </c>
      <c r="U2155" s="27">
        <f>IF(D2155="","",COUNTIFS('3_Package_List'!$E$2:$E$5001,C2155,'3_Package_List'!$G$2:$G$5001,D2155))</f>
        <v/>
      </c>
      <c r="V2155" s="27">
        <f>IF(D2155="","",IF(U2155=0,"Not listed yet",IF(AND(S2155=H2155,T2155=I2155,U2155=R2155),"OK","Mismatch")))</f>
        <v/>
      </c>
    </row>
    <row r="2156">
      <c r="A2156" s="25" t="n"/>
      <c r="B2156" s="25" t="n"/>
      <c r="C2156" s="26" t="n"/>
      <c r="D2156" s="26" t="n"/>
      <c r="E2156" s="26" t="n"/>
      <c r="F2156" s="26" t="n"/>
      <c r="G2156" s="25" t="n"/>
      <c r="H2156" s="25" t="n"/>
      <c r="I2156" s="25" t="n"/>
      <c r="J2156" s="25" t="n"/>
      <c r="K2156" s="25" t="n"/>
      <c r="L2156" s="27">
        <f>IF(D2156="","",MIN(INT(H2156/J2156),I2156))</f>
        <v/>
      </c>
      <c r="M2156" s="27">
        <f>IF(D2156="","",INT((H2156-L2156*J2156)/J2156))</f>
        <v/>
      </c>
      <c r="N2156" s="27">
        <f>IF(D2156="","",INT((I2156-L2156)/J2156))</f>
        <v/>
      </c>
      <c r="O2156" s="27">
        <f>IF(D2156="","",H2156-L2156*J2156-M2156*J2156)</f>
        <v/>
      </c>
      <c r="P2156" s="27">
        <f>IF(D2156="","",I2156-L2156-N2156*J2156)</f>
        <v/>
      </c>
      <c r="Q2156" s="27">
        <f>IF(D2156="","",IF(AND(O2156&gt;0,P2156&gt;0),IF(O2156+P2156&lt;=J2156,1,2),IF(O2156+P2156&gt;0,1,0)))</f>
        <v/>
      </c>
      <c r="R2156" s="27">
        <f>IF(D2156="","",L2156+M2156+N2156+Q2156)</f>
        <v/>
      </c>
      <c r="S2156" s="27">
        <f>IF(D2156="","",SUMIFS('3_Package_List'!$H$2:$H$5001,'3_Package_List'!$E$2:$E$5001,C2156,'3_Package_List'!$G$2:$G$5001,D2156))</f>
        <v/>
      </c>
      <c r="T2156" s="27">
        <f>IF(D2156="","",SUMIFS('3_Package_List'!$J$2:$J$5001,'3_Package_List'!$E$2:$E$5001,C2156,'3_Package_List'!$G$2:$G$5001,D2156))</f>
        <v/>
      </c>
      <c r="U2156" s="27">
        <f>IF(D2156="","",COUNTIFS('3_Package_List'!$E$2:$E$5001,C2156,'3_Package_List'!$G$2:$G$5001,D2156))</f>
        <v/>
      </c>
      <c r="V2156" s="27">
        <f>IF(D2156="","",IF(U2156=0,"Not listed yet",IF(AND(S2156=H2156,T2156=I2156,U2156=R2156),"OK","Mismatch")))</f>
        <v/>
      </c>
    </row>
    <row r="2157">
      <c r="A2157" s="25" t="n"/>
      <c r="B2157" s="25" t="n"/>
      <c r="C2157" s="26" t="n"/>
      <c r="D2157" s="26" t="n"/>
      <c r="E2157" s="26" t="n"/>
      <c r="F2157" s="26" t="n"/>
      <c r="G2157" s="25" t="n"/>
      <c r="H2157" s="25" t="n"/>
      <c r="I2157" s="25" t="n"/>
      <c r="J2157" s="25" t="n"/>
      <c r="K2157" s="25" t="n"/>
      <c r="L2157" s="27">
        <f>IF(D2157="","",MIN(INT(H2157/J2157),I2157))</f>
        <v/>
      </c>
      <c r="M2157" s="27">
        <f>IF(D2157="","",INT((H2157-L2157*J2157)/J2157))</f>
        <v/>
      </c>
      <c r="N2157" s="27">
        <f>IF(D2157="","",INT((I2157-L2157)/J2157))</f>
        <v/>
      </c>
      <c r="O2157" s="27">
        <f>IF(D2157="","",H2157-L2157*J2157-M2157*J2157)</f>
        <v/>
      </c>
      <c r="P2157" s="27">
        <f>IF(D2157="","",I2157-L2157-N2157*J2157)</f>
        <v/>
      </c>
      <c r="Q2157" s="27">
        <f>IF(D2157="","",IF(AND(O2157&gt;0,P2157&gt;0),IF(O2157+P2157&lt;=J2157,1,2),IF(O2157+P2157&gt;0,1,0)))</f>
        <v/>
      </c>
      <c r="R2157" s="27">
        <f>IF(D2157="","",L2157+M2157+N2157+Q2157)</f>
        <v/>
      </c>
      <c r="S2157" s="27">
        <f>IF(D2157="","",SUMIFS('3_Package_List'!$H$2:$H$5001,'3_Package_List'!$E$2:$E$5001,C2157,'3_Package_List'!$G$2:$G$5001,D2157))</f>
        <v/>
      </c>
      <c r="T2157" s="27">
        <f>IF(D2157="","",SUMIFS('3_Package_List'!$J$2:$J$5001,'3_Package_List'!$E$2:$E$5001,C2157,'3_Package_List'!$G$2:$G$5001,D2157))</f>
        <v/>
      </c>
      <c r="U2157" s="27">
        <f>IF(D2157="","",COUNTIFS('3_Package_List'!$E$2:$E$5001,C2157,'3_Package_List'!$G$2:$G$5001,D2157))</f>
        <v/>
      </c>
      <c r="V2157" s="27">
        <f>IF(D2157="","",IF(U2157=0,"Not listed yet",IF(AND(S2157=H2157,T2157=I2157,U2157=R2157),"OK","Mismatch")))</f>
        <v/>
      </c>
    </row>
    <row r="2158">
      <c r="A2158" s="25" t="n"/>
      <c r="B2158" s="25" t="n"/>
      <c r="C2158" s="26" t="n"/>
      <c r="D2158" s="26" t="n"/>
      <c r="E2158" s="26" t="n"/>
      <c r="F2158" s="26" t="n"/>
      <c r="G2158" s="25" t="n"/>
      <c r="H2158" s="25" t="n"/>
      <c r="I2158" s="25" t="n"/>
      <c r="J2158" s="25" t="n"/>
      <c r="K2158" s="25" t="n"/>
      <c r="L2158" s="27">
        <f>IF(D2158="","",MIN(INT(H2158/J2158),I2158))</f>
        <v/>
      </c>
      <c r="M2158" s="27">
        <f>IF(D2158="","",INT((H2158-L2158*J2158)/J2158))</f>
        <v/>
      </c>
      <c r="N2158" s="27">
        <f>IF(D2158="","",INT((I2158-L2158)/J2158))</f>
        <v/>
      </c>
      <c r="O2158" s="27">
        <f>IF(D2158="","",H2158-L2158*J2158-M2158*J2158)</f>
        <v/>
      </c>
      <c r="P2158" s="27">
        <f>IF(D2158="","",I2158-L2158-N2158*J2158)</f>
        <v/>
      </c>
      <c r="Q2158" s="27">
        <f>IF(D2158="","",IF(AND(O2158&gt;0,P2158&gt;0),IF(O2158+P2158&lt;=J2158,1,2),IF(O2158+P2158&gt;0,1,0)))</f>
        <v/>
      </c>
      <c r="R2158" s="27">
        <f>IF(D2158="","",L2158+M2158+N2158+Q2158)</f>
        <v/>
      </c>
      <c r="S2158" s="27">
        <f>IF(D2158="","",SUMIFS('3_Package_List'!$H$2:$H$5001,'3_Package_List'!$E$2:$E$5001,C2158,'3_Package_List'!$G$2:$G$5001,D2158))</f>
        <v/>
      </c>
      <c r="T2158" s="27">
        <f>IF(D2158="","",SUMIFS('3_Package_List'!$J$2:$J$5001,'3_Package_List'!$E$2:$E$5001,C2158,'3_Package_List'!$G$2:$G$5001,D2158))</f>
        <v/>
      </c>
      <c r="U2158" s="27">
        <f>IF(D2158="","",COUNTIFS('3_Package_List'!$E$2:$E$5001,C2158,'3_Package_List'!$G$2:$G$5001,D2158))</f>
        <v/>
      </c>
      <c r="V2158" s="27">
        <f>IF(D2158="","",IF(U2158=0,"Not listed yet",IF(AND(S2158=H2158,T2158=I2158,U2158=R2158),"OK","Mismatch")))</f>
        <v/>
      </c>
    </row>
    <row r="2159">
      <c r="A2159" s="25" t="n"/>
      <c r="B2159" s="25" t="n"/>
      <c r="C2159" s="26" t="n"/>
      <c r="D2159" s="26" t="n"/>
      <c r="E2159" s="26" t="n"/>
      <c r="F2159" s="26" t="n"/>
      <c r="G2159" s="25" t="n"/>
      <c r="H2159" s="25" t="n"/>
      <c r="I2159" s="25" t="n"/>
      <c r="J2159" s="25" t="n"/>
      <c r="K2159" s="25" t="n"/>
      <c r="L2159" s="27">
        <f>IF(D2159="","",MIN(INT(H2159/J2159),I2159))</f>
        <v/>
      </c>
      <c r="M2159" s="27">
        <f>IF(D2159="","",INT((H2159-L2159*J2159)/J2159))</f>
        <v/>
      </c>
      <c r="N2159" s="27">
        <f>IF(D2159="","",INT((I2159-L2159)/J2159))</f>
        <v/>
      </c>
      <c r="O2159" s="27">
        <f>IF(D2159="","",H2159-L2159*J2159-M2159*J2159)</f>
        <v/>
      </c>
      <c r="P2159" s="27">
        <f>IF(D2159="","",I2159-L2159-N2159*J2159)</f>
        <v/>
      </c>
      <c r="Q2159" s="27">
        <f>IF(D2159="","",IF(AND(O2159&gt;0,P2159&gt;0),IF(O2159+P2159&lt;=J2159,1,2),IF(O2159+P2159&gt;0,1,0)))</f>
        <v/>
      </c>
      <c r="R2159" s="27">
        <f>IF(D2159="","",L2159+M2159+N2159+Q2159)</f>
        <v/>
      </c>
      <c r="S2159" s="27">
        <f>IF(D2159="","",SUMIFS('3_Package_List'!$H$2:$H$5001,'3_Package_List'!$E$2:$E$5001,C2159,'3_Package_List'!$G$2:$G$5001,D2159))</f>
        <v/>
      </c>
      <c r="T2159" s="27">
        <f>IF(D2159="","",SUMIFS('3_Package_List'!$J$2:$J$5001,'3_Package_List'!$E$2:$E$5001,C2159,'3_Package_List'!$G$2:$G$5001,D2159))</f>
        <v/>
      </c>
      <c r="U2159" s="27">
        <f>IF(D2159="","",COUNTIFS('3_Package_List'!$E$2:$E$5001,C2159,'3_Package_List'!$G$2:$G$5001,D2159))</f>
        <v/>
      </c>
      <c r="V2159" s="27">
        <f>IF(D2159="","",IF(U2159=0,"Not listed yet",IF(AND(S2159=H2159,T2159=I2159,U2159=R2159),"OK","Mismatch")))</f>
        <v/>
      </c>
    </row>
    <row r="2160">
      <c r="A2160" s="25" t="n"/>
      <c r="B2160" s="25" t="n"/>
      <c r="C2160" s="26" t="n"/>
      <c r="D2160" s="26" t="n"/>
      <c r="E2160" s="26" t="n"/>
      <c r="F2160" s="26" t="n"/>
      <c r="G2160" s="25" t="n"/>
      <c r="H2160" s="25" t="n"/>
      <c r="I2160" s="25" t="n"/>
      <c r="J2160" s="25" t="n"/>
      <c r="K2160" s="25" t="n"/>
      <c r="L2160" s="27">
        <f>IF(D2160="","",MIN(INT(H2160/J2160),I2160))</f>
        <v/>
      </c>
      <c r="M2160" s="27">
        <f>IF(D2160="","",INT((H2160-L2160*J2160)/J2160))</f>
        <v/>
      </c>
      <c r="N2160" s="27">
        <f>IF(D2160="","",INT((I2160-L2160)/J2160))</f>
        <v/>
      </c>
      <c r="O2160" s="27">
        <f>IF(D2160="","",H2160-L2160*J2160-M2160*J2160)</f>
        <v/>
      </c>
      <c r="P2160" s="27">
        <f>IF(D2160="","",I2160-L2160-N2160*J2160)</f>
        <v/>
      </c>
      <c r="Q2160" s="27">
        <f>IF(D2160="","",IF(AND(O2160&gt;0,P2160&gt;0),IF(O2160+P2160&lt;=J2160,1,2),IF(O2160+P2160&gt;0,1,0)))</f>
        <v/>
      </c>
      <c r="R2160" s="27">
        <f>IF(D2160="","",L2160+M2160+N2160+Q2160)</f>
        <v/>
      </c>
      <c r="S2160" s="27">
        <f>IF(D2160="","",SUMIFS('3_Package_List'!$H$2:$H$5001,'3_Package_List'!$E$2:$E$5001,C2160,'3_Package_List'!$G$2:$G$5001,D2160))</f>
        <v/>
      </c>
      <c r="T2160" s="27">
        <f>IF(D2160="","",SUMIFS('3_Package_List'!$J$2:$J$5001,'3_Package_List'!$E$2:$E$5001,C2160,'3_Package_List'!$G$2:$G$5001,D2160))</f>
        <v/>
      </c>
      <c r="U2160" s="27">
        <f>IF(D2160="","",COUNTIFS('3_Package_List'!$E$2:$E$5001,C2160,'3_Package_List'!$G$2:$G$5001,D2160))</f>
        <v/>
      </c>
      <c r="V2160" s="27">
        <f>IF(D2160="","",IF(U2160=0,"Not listed yet",IF(AND(S2160=H2160,T2160=I2160,U2160=R2160),"OK","Mismatch")))</f>
        <v/>
      </c>
    </row>
    <row r="2161">
      <c r="A2161" s="25" t="n"/>
      <c r="B2161" s="25" t="n"/>
      <c r="C2161" s="26" t="n"/>
      <c r="D2161" s="26" t="n"/>
      <c r="E2161" s="26" t="n"/>
      <c r="F2161" s="26" t="n"/>
      <c r="G2161" s="25" t="n"/>
      <c r="H2161" s="25" t="n"/>
      <c r="I2161" s="25" t="n"/>
      <c r="J2161" s="25" t="n"/>
      <c r="K2161" s="25" t="n"/>
      <c r="L2161" s="27">
        <f>IF(D2161="","",MIN(INT(H2161/J2161),I2161))</f>
        <v/>
      </c>
      <c r="M2161" s="27">
        <f>IF(D2161="","",INT((H2161-L2161*J2161)/J2161))</f>
        <v/>
      </c>
      <c r="N2161" s="27">
        <f>IF(D2161="","",INT((I2161-L2161)/J2161))</f>
        <v/>
      </c>
      <c r="O2161" s="27">
        <f>IF(D2161="","",H2161-L2161*J2161-M2161*J2161)</f>
        <v/>
      </c>
      <c r="P2161" s="27">
        <f>IF(D2161="","",I2161-L2161-N2161*J2161)</f>
        <v/>
      </c>
      <c r="Q2161" s="27">
        <f>IF(D2161="","",IF(AND(O2161&gt;0,P2161&gt;0),IF(O2161+P2161&lt;=J2161,1,2),IF(O2161+P2161&gt;0,1,0)))</f>
        <v/>
      </c>
      <c r="R2161" s="27">
        <f>IF(D2161="","",L2161+M2161+N2161+Q2161)</f>
        <v/>
      </c>
      <c r="S2161" s="27">
        <f>IF(D2161="","",SUMIFS('3_Package_List'!$H$2:$H$5001,'3_Package_List'!$E$2:$E$5001,C2161,'3_Package_List'!$G$2:$G$5001,D2161))</f>
        <v/>
      </c>
      <c r="T2161" s="27">
        <f>IF(D2161="","",SUMIFS('3_Package_List'!$J$2:$J$5001,'3_Package_List'!$E$2:$E$5001,C2161,'3_Package_List'!$G$2:$G$5001,D2161))</f>
        <v/>
      </c>
      <c r="U2161" s="27">
        <f>IF(D2161="","",COUNTIFS('3_Package_List'!$E$2:$E$5001,C2161,'3_Package_List'!$G$2:$G$5001,D2161))</f>
        <v/>
      </c>
      <c r="V2161" s="27">
        <f>IF(D2161="","",IF(U2161=0,"Not listed yet",IF(AND(S2161=H2161,T2161=I2161,U2161=R2161),"OK","Mismatch")))</f>
        <v/>
      </c>
    </row>
    <row r="2162">
      <c r="A2162" s="25" t="n"/>
      <c r="B2162" s="25" t="n"/>
      <c r="C2162" s="26" t="n"/>
      <c r="D2162" s="26" t="n"/>
      <c r="E2162" s="26" t="n"/>
      <c r="F2162" s="26" t="n"/>
      <c r="G2162" s="25" t="n"/>
      <c r="H2162" s="25" t="n"/>
      <c r="I2162" s="25" t="n"/>
      <c r="J2162" s="25" t="n"/>
      <c r="K2162" s="25" t="n"/>
      <c r="L2162" s="27">
        <f>IF(D2162="","",MIN(INT(H2162/J2162),I2162))</f>
        <v/>
      </c>
      <c r="M2162" s="27">
        <f>IF(D2162="","",INT((H2162-L2162*J2162)/J2162))</f>
        <v/>
      </c>
      <c r="N2162" s="27">
        <f>IF(D2162="","",INT((I2162-L2162)/J2162))</f>
        <v/>
      </c>
      <c r="O2162" s="27">
        <f>IF(D2162="","",H2162-L2162*J2162-M2162*J2162)</f>
        <v/>
      </c>
      <c r="P2162" s="27">
        <f>IF(D2162="","",I2162-L2162-N2162*J2162)</f>
        <v/>
      </c>
      <c r="Q2162" s="27">
        <f>IF(D2162="","",IF(AND(O2162&gt;0,P2162&gt;0),IF(O2162+P2162&lt;=J2162,1,2),IF(O2162+P2162&gt;0,1,0)))</f>
        <v/>
      </c>
      <c r="R2162" s="27">
        <f>IF(D2162="","",L2162+M2162+N2162+Q2162)</f>
        <v/>
      </c>
      <c r="S2162" s="27">
        <f>IF(D2162="","",SUMIFS('3_Package_List'!$H$2:$H$5001,'3_Package_List'!$E$2:$E$5001,C2162,'3_Package_List'!$G$2:$G$5001,D2162))</f>
        <v/>
      </c>
      <c r="T2162" s="27">
        <f>IF(D2162="","",SUMIFS('3_Package_List'!$J$2:$J$5001,'3_Package_List'!$E$2:$E$5001,C2162,'3_Package_List'!$G$2:$G$5001,D2162))</f>
        <v/>
      </c>
      <c r="U2162" s="27">
        <f>IF(D2162="","",COUNTIFS('3_Package_List'!$E$2:$E$5001,C2162,'3_Package_List'!$G$2:$G$5001,D2162))</f>
        <v/>
      </c>
      <c r="V2162" s="27">
        <f>IF(D2162="","",IF(U2162=0,"Not listed yet",IF(AND(S2162=H2162,T2162=I2162,U2162=R2162),"OK","Mismatch")))</f>
        <v/>
      </c>
    </row>
    <row r="2163">
      <c r="A2163" s="25" t="n"/>
      <c r="B2163" s="25" t="n"/>
      <c r="C2163" s="26" t="n"/>
      <c r="D2163" s="26" t="n"/>
      <c r="E2163" s="26" t="n"/>
      <c r="F2163" s="26" t="n"/>
      <c r="G2163" s="25" t="n"/>
      <c r="H2163" s="25" t="n"/>
      <c r="I2163" s="25" t="n"/>
      <c r="J2163" s="25" t="n"/>
      <c r="K2163" s="25" t="n"/>
      <c r="L2163" s="27">
        <f>IF(D2163="","",MIN(INT(H2163/J2163),I2163))</f>
        <v/>
      </c>
      <c r="M2163" s="27">
        <f>IF(D2163="","",INT((H2163-L2163*J2163)/J2163))</f>
        <v/>
      </c>
      <c r="N2163" s="27">
        <f>IF(D2163="","",INT((I2163-L2163)/J2163))</f>
        <v/>
      </c>
      <c r="O2163" s="27">
        <f>IF(D2163="","",H2163-L2163*J2163-M2163*J2163)</f>
        <v/>
      </c>
      <c r="P2163" s="27">
        <f>IF(D2163="","",I2163-L2163-N2163*J2163)</f>
        <v/>
      </c>
      <c r="Q2163" s="27">
        <f>IF(D2163="","",IF(AND(O2163&gt;0,P2163&gt;0),IF(O2163+P2163&lt;=J2163,1,2),IF(O2163+P2163&gt;0,1,0)))</f>
        <v/>
      </c>
      <c r="R2163" s="27">
        <f>IF(D2163="","",L2163+M2163+N2163+Q2163)</f>
        <v/>
      </c>
      <c r="S2163" s="27">
        <f>IF(D2163="","",SUMIFS('3_Package_List'!$H$2:$H$5001,'3_Package_List'!$E$2:$E$5001,C2163,'3_Package_List'!$G$2:$G$5001,D2163))</f>
        <v/>
      </c>
      <c r="T2163" s="27">
        <f>IF(D2163="","",SUMIFS('3_Package_List'!$J$2:$J$5001,'3_Package_List'!$E$2:$E$5001,C2163,'3_Package_List'!$G$2:$G$5001,D2163))</f>
        <v/>
      </c>
      <c r="U2163" s="27">
        <f>IF(D2163="","",COUNTIFS('3_Package_List'!$E$2:$E$5001,C2163,'3_Package_List'!$G$2:$G$5001,D2163))</f>
        <v/>
      </c>
      <c r="V2163" s="27">
        <f>IF(D2163="","",IF(U2163=0,"Not listed yet",IF(AND(S2163=H2163,T2163=I2163,U2163=R2163),"OK","Mismatch")))</f>
        <v/>
      </c>
    </row>
    <row r="2164">
      <c r="A2164" s="25" t="n"/>
      <c r="B2164" s="25" t="n"/>
      <c r="C2164" s="26" t="n"/>
      <c r="D2164" s="26" t="n"/>
      <c r="E2164" s="26" t="n"/>
      <c r="F2164" s="26" t="n"/>
      <c r="G2164" s="25" t="n"/>
      <c r="H2164" s="25" t="n"/>
      <c r="I2164" s="25" t="n"/>
      <c r="J2164" s="25" t="n"/>
      <c r="K2164" s="25" t="n"/>
      <c r="L2164" s="27">
        <f>IF(D2164="","",MIN(INT(H2164/J2164),I2164))</f>
        <v/>
      </c>
      <c r="M2164" s="27">
        <f>IF(D2164="","",INT((H2164-L2164*J2164)/J2164))</f>
        <v/>
      </c>
      <c r="N2164" s="27">
        <f>IF(D2164="","",INT((I2164-L2164)/J2164))</f>
        <v/>
      </c>
      <c r="O2164" s="27">
        <f>IF(D2164="","",H2164-L2164*J2164-M2164*J2164)</f>
        <v/>
      </c>
      <c r="P2164" s="27">
        <f>IF(D2164="","",I2164-L2164-N2164*J2164)</f>
        <v/>
      </c>
      <c r="Q2164" s="27">
        <f>IF(D2164="","",IF(AND(O2164&gt;0,P2164&gt;0),IF(O2164+P2164&lt;=J2164,1,2),IF(O2164+P2164&gt;0,1,0)))</f>
        <v/>
      </c>
      <c r="R2164" s="27">
        <f>IF(D2164="","",L2164+M2164+N2164+Q2164)</f>
        <v/>
      </c>
      <c r="S2164" s="27">
        <f>IF(D2164="","",SUMIFS('3_Package_List'!$H$2:$H$5001,'3_Package_List'!$E$2:$E$5001,C2164,'3_Package_List'!$G$2:$G$5001,D2164))</f>
        <v/>
      </c>
      <c r="T2164" s="27">
        <f>IF(D2164="","",SUMIFS('3_Package_List'!$J$2:$J$5001,'3_Package_List'!$E$2:$E$5001,C2164,'3_Package_List'!$G$2:$G$5001,D2164))</f>
        <v/>
      </c>
      <c r="U2164" s="27">
        <f>IF(D2164="","",COUNTIFS('3_Package_List'!$E$2:$E$5001,C2164,'3_Package_List'!$G$2:$G$5001,D2164))</f>
        <v/>
      </c>
      <c r="V2164" s="27">
        <f>IF(D2164="","",IF(U2164=0,"Not listed yet",IF(AND(S2164=H2164,T2164=I2164,U2164=R2164),"OK","Mismatch")))</f>
        <v/>
      </c>
    </row>
    <row r="2165">
      <c r="A2165" s="25" t="n"/>
      <c r="B2165" s="25" t="n"/>
      <c r="C2165" s="26" t="n"/>
      <c r="D2165" s="26" t="n"/>
      <c r="E2165" s="26" t="n"/>
      <c r="F2165" s="26" t="n"/>
      <c r="G2165" s="25" t="n"/>
      <c r="H2165" s="25" t="n"/>
      <c r="I2165" s="25" t="n"/>
      <c r="J2165" s="25" t="n"/>
      <c r="K2165" s="25" t="n"/>
      <c r="L2165" s="27">
        <f>IF(D2165="","",MIN(INT(H2165/J2165),I2165))</f>
        <v/>
      </c>
      <c r="M2165" s="27">
        <f>IF(D2165="","",INT((H2165-L2165*J2165)/J2165))</f>
        <v/>
      </c>
      <c r="N2165" s="27">
        <f>IF(D2165="","",INT((I2165-L2165)/J2165))</f>
        <v/>
      </c>
      <c r="O2165" s="27">
        <f>IF(D2165="","",H2165-L2165*J2165-M2165*J2165)</f>
        <v/>
      </c>
      <c r="P2165" s="27">
        <f>IF(D2165="","",I2165-L2165-N2165*J2165)</f>
        <v/>
      </c>
      <c r="Q2165" s="27">
        <f>IF(D2165="","",IF(AND(O2165&gt;0,P2165&gt;0),IF(O2165+P2165&lt;=J2165,1,2),IF(O2165+P2165&gt;0,1,0)))</f>
        <v/>
      </c>
      <c r="R2165" s="27">
        <f>IF(D2165="","",L2165+M2165+N2165+Q2165)</f>
        <v/>
      </c>
      <c r="S2165" s="27">
        <f>IF(D2165="","",SUMIFS('3_Package_List'!$H$2:$H$5001,'3_Package_List'!$E$2:$E$5001,C2165,'3_Package_List'!$G$2:$G$5001,D2165))</f>
        <v/>
      </c>
      <c r="T2165" s="27">
        <f>IF(D2165="","",SUMIFS('3_Package_List'!$J$2:$J$5001,'3_Package_List'!$E$2:$E$5001,C2165,'3_Package_List'!$G$2:$G$5001,D2165))</f>
        <v/>
      </c>
      <c r="U2165" s="27">
        <f>IF(D2165="","",COUNTIFS('3_Package_List'!$E$2:$E$5001,C2165,'3_Package_List'!$G$2:$G$5001,D2165))</f>
        <v/>
      </c>
      <c r="V2165" s="27">
        <f>IF(D2165="","",IF(U2165=0,"Not listed yet",IF(AND(S2165=H2165,T2165=I2165,U2165=R2165),"OK","Mismatch")))</f>
        <v/>
      </c>
    </row>
    <row r="2166">
      <c r="A2166" s="25" t="n"/>
      <c r="B2166" s="25" t="n"/>
      <c r="C2166" s="26" t="n"/>
      <c r="D2166" s="26" t="n"/>
      <c r="E2166" s="26" t="n"/>
      <c r="F2166" s="26" t="n"/>
      <c r="G2166" s="25" t="n"/>
      <c r="H2166" s="25" t="n"/>
      <c r="I2166" s="25" t="n"/>
      <c r="J2166" s="25" t="n"/>
      <c r="K2166" s="25" t="n"/>
      <c r="L2166" s="27">
        <f>IF(D2166="","",MIN(INT(H2166/J2166),I2166))</f>
        <v/>
      </c>
      <c r="M2166" s="27">
        <f>IF(D2166="","",INT((H2166-L2166*J2166)/J2166))</f>
        <v/>
      </c>
      <c r="N2166" s="27">
        <f>IF(D2166="","",INT((I2166-L2166)/J2166))</f>
        <v/>
      </c>
      <c r="O2166" s="27">
        <f>IF(D2166="","",H2166-L2166*J2166-M2166*J2166)</f>
        <v/>
      </c>
      <c r="P2166" s="27">
        <f>IF(D2166="","",I2166-L2166-N2166*J2166)</f>
        <v/>
      </c>
      <c r="Q2166" s="27">
        <f>IF(D2166="","",IF(AND(O2166&gt;0,P2166&gt;0),IF(O2166+P2166&lt;=J2166,1,2),IF(O2166+P2166&gt;0,1,0)))</f>
        <v/>
      </c>
      <c r="R2166" s="27">
        <f>IF(D2166="","",L2166+M2166+N2166+Q2166)</f>
        <v/>
      </c>
      <c r="S2166" s="27">
        <f>IF(D2166="","",SUMIFS('3_Package_List'!$H$2:$H$5001,'3_Package_List'!$E$2:$E$5001,C2166,'3_Package_List'!$G$2:$G$5001,D2166))</f>
        <v/>
      </c>
      <c r="T2166" s="27">
        <f>IF(D2166="","",SUMIFS('3_Package_List'!$J$2:$J$5001,'3_Package_List'!$E$2:$E$5001,C2166,'3_Package_List'!$G$2:$G$5001,D2166))</f>
        <v/>
      </c>
      <c r="U2166" s="27">
        <f>IF(D2166="","",COUNTIFS('3_Package_List'!$E$2:$E$5001,C2166,'3_Package_List'!$G$2:$G$5001,D2166))</f>
        <v/>
      </c>
      <c r="V2166" s="27">
        <f>IF(D2166="","",IF(U2166=0,"Not listed yet",IF(AND(S2166=H2166,T2166=I2166,U2166=R2166),"OK","Mismatch")))</f>
        <v/>
      </c>
    </row>
    <row r="2167">
      <c r="A2167" s="25" t="n"/>
      <c r="B2167" s="25" t="n"/>
      <c r="C2167" s="26" t="n"/>
      <c r="D2167" s="26" t="n"/>
      <c r="E2167" s="26" t="n"/>
      <c r="F2167" s="26" t="n"/>
      <c r="G2167" s="25" t="n"/>
      <c r="H2167" s="25" t="n"/>
      <c r="I2167" s="25" t="n"/>
      <c r="J2167" s="25" t="n"/>
      <c r="K2167" s="25" t="n"/>
      <c r="L2167" s="27">
        <f>IF(D2167="","",MIN(INT(H2167/J2167),I2167))</f>
        <v/>
      </c>
      <c r="M2167" s="27">
        <f>IF(D2167="","",INT((H2167-L2167*J2167)/J2167))</f>
        <v/>
      </c>
      <c r="N2167" s="27">
        <f>IF(D2167="","",INT((I2167-L2167)/J2167))</f>
        <v/>
      </c>
      <c r="O2167" s="27">
        <f>IF(D2167="","",H2167-L2167*J2167-M2167*J2167)</f>
        <v/>
      </c>
      <c r="P2167" s="27">
        <f>IF(D2167="","",I2167-L2167-N2167*J2167)</f>
        <v/>
      </c>
      <c r="Q2167" s="27">
        <f>IF(D2167="","",IF(AND(O2167&gt;0,P2167&gt;0),IF(O2167+P2167&lt;=J2167,1,2),IF(O2167+P2167&gt;0,1,0)))</f>
        <v/>
      </c>
      <c r="R2167" s="27">
        <f>IF(D2167="","",L2167+M2167+N2167+Q2167)</f>
        <v/>
      </c>
      <c r="S2167" s="27">
        <f>IF(D2167="","",SUMIFS('3_Package_List'!$H$2:$H$5001,'3_Package_List'!$E$2:$E$5001,C2167,'3_Package_List'!$G$2:$G$5001,D2167))</f>
        <v/>
      </c>
      <c r="T2167" s="27">
        <f>IF(D2167="","",SUMIFS('3_Package_List'!$J$2:$J$5001,'3_Package_List'!$E$2:$E$5001,C2167,'3_Package_List'!$G$2:$G$5001,D2167))</f>
        <v/>
      </c>
      <c r="U2167" s="27">
        <f>IF(D2167="","",COUNTIFS('3_Package_List'!$E$2:$E$5001,C2167,'3_Package_List'!$G$2:$G$5001,D2167))</f>
        <v/>
      </c>
      <c r="V2167" s="27">
        <f>IF(D2167="","",IF(U2167=0,"Not listed yet",IF(AND(S2167=H2167,T2167=I2167,U2167=R2167),"OK","Mismatch")))</f>
        <v/>
      </c>
    </row>
    <row r="2168">
      <c r="A2168" s="25" t="n"/>
      <c r="B2168" s="25" t="n"/>
      <c r="C2168" s="26" t="n"/>
      <c r="D2168" s="26" t="n"/>
      <c r="E2168" s="26" t="n"/>
      <c r="F2168" s="26" t="n"/>
      <c r="G2168" s="25" t="n"/>
      <c r="H2168" s="25" t="n"/>
      <c r="I2168" s="25" t="n"/>
      <c r="J2168" s="25" t="n"/>
      <c r="K2168" s="25" t="n"/>
      <c r="L2168" s="27">
        <f>IF(D2168="","",MIN(INT(H2168/J2168),I2168))</f>
        <v/>
      </c>
      <c r="M2168" s="27">
        <f>IF(D2168="","",INT((H2168-L2168*J2168)/J2168))</f>
        <v/>
      </c>
      <c r="N2168" s="27">
        <f>IF(D2168="","",INT((I2168-L2168)/J2168))</f>
        <v/>
      </c>
      <c r="O2168" s="27">
        <f>IF(D2168="","",H2168-L2168*J2168-M2168*J2168)</f>
        <v/>
      </c>
      <c r="P2168" s="27">
        <f>IF(D2168="","",I2168-L2168-N2168*J2168)</f>
        <v/>
      </c>
      <c r="Q2168" s="27">
        <f>IF(D2168="","",IF(AND(O2168&gt;0,P2168&gt;0),IF(O2168+P2168&lt;=J2168,1,2),IF(O2168+P2168&gt;0,1,0)))</f>
        <v/>
      </c>
      <c r="R2168" s="27">
        <f>IF(D2168="","",L2168+M2168+N2168+Q2168)</f>
        <v/>
      </c>
      <c r="S2168" s="27">
        <f>IF(D2168="","",SUMIFS('3_Package_List'!$H$2:$H$5001,'3_Package_List'!$E$2:$E$5001,C2168,'3_Package_List'!$G$2:$G$5001,D2168))</f>
        <v/>
      </c>
      <c r="T2168" s="27">
        <f>IF(D2168="","",SUMIFS('3_Package_List'!$J$2:$J$5001,'3_Package_List'!$E$2:$E$5001,C2168,'3_Package_List'!$G$2:$G$5001,D2168))</f>
        <v/>
      </c>
      <c r="U2168" s="27">
        <f>IF(D2168="","",COUNTIFS('3_Package_List'!$E$2:$E$5001,C2168,'3_Package_List'!$G$2:$G$5001,D2168))</f>
        <v/>
      </c>
      <c r="V2168" s="27">
        <f>IF(D2168="","",IF(U2168=0,"Not listed yet",IF(AND(S2168=H2168,T2168=I2168,U2168=R2168),"OK","Mismatch")))</f>
        <v/>
      </c>
    </row>
    <row r="2169">
      <c r="A2169" s="25" t="n"/>
      <c r="B2169" s="25" t="n"/>
      <c r="C2169" s="26" t="n"/>
      <c r="D2169" s="26" t="n"/>
      <c r="E2169" s="26" t="n"/>
      <c r="F2169" s="26" t="n"/>
      <c r="G2169" s="25" t="n"/>
      <c r="H2169" s="25" t="n"/>
      <c r="I2169" s="25" t="n"/>
      <c r="J2169" s="25" t="n"/>
      <c r="K2169" s="25" t="n"/>
      <c r="L2169" s="27">
        <f>IF(D2169="","",MIN(INT(H2169/J2169),I2169))</f>
        <v/>
      </c>
      <c r="M2169" s="27">
        <f>IF(D2169="","",INT((H2169-L2169*J2169)/J2169))</f>
        <v/>
      </c>
      <c r="N2169" s="27">
        <f>IF(D2169="","",INT((I2169-L2169)/J2169))</f>
        <v/>
      </c>
      <c r="O2169" s="27">
        <f>IF(D2169="","",H2169-L2169*J2169-M2169*J2169)</f>
        <v/>
      </c>
      <c r="P2169" s="27">
        <f>IF(D2169="","",I2169-L2169-N2169*J2169)</f>
        <v/>
      </c>
      <c r="Q2169" s="27">
        <f>IF(D2169="","",IF(AND(O2169&gt;0,P2169&gt;0),IF(O2169+P2169&lt;=J2169,1,2),IF(O2169+P2169&gt;0,1,0)))</f>
        <v/>
      </c>
      <c r="R2169" s="27">
        <f>IF(D2169="","",L2169+M2169+N2169+Q2169)</f>
        <v/>
      </c>
      <c r="S2169" s="27">
        <f>IF(D2169="","",SUMIFS('3_Package_List'!$H$2:$H$5001,'3_Package_List'!$E$2:$E$5001,C2169,'3_Package_List'!$G$2:$G$5001,D2169))</f>
        <v/>
      </c>
      <c r="T2169" s="27">
        <f>IF(D2169="","",SUMIFS('3_Package_List'!$J$2:$J$5001,'3_Package_List'!$E$2:$E$5001,C2169,'3_Package_List'!$G$2:$G$5001,D2169))</f>
        <v/>
      </c>
      <c r="U2169" s="27">
        <f>IF(D2169="","",COUNTIFS('3_Package_List'!$E$2:$E$5001,C2169,'3_Package_List'!$G$2:$G$5001,D2169))</f>
        <v/>
      </c>
      <c r="V2169" s="27">
        <f>IF(D2169="","",IF(U2169=0,"Not listed yet",IF(AND(S2169=H2169,T2169=I2169,U2169=R2169),"OK","Mismatch")))</f>
        <v/>
      </c>
    </row>
    <row r="2170">
      <c r="A2170" s="25" t="n"/>
      <c r="B2170" s="25" t="n"/>
      <c r="C2170" s="26" t="n"/>
      <c r="D2170" s="26" t="n"/>
      <c r="E2170" s="26" t="n"/>
      <c r="F2170" s="26" t="n"/>
      <c r="G2170" s="25" t="n"/>
      <c r="H2170" s="25" t="n"/>
      <c r="I2170" s="25" t="n"/>
      <c r="J2170" s="25" t="n"/>
      <c r="K2170" s="25" t="n"/>
      <c r="L2170" s="27">
        <f>IF(D2170="","",MIN(INT(H2170/J2170),I2170))</f>
        <v/>
      </c>
      <c r="M2170" s="27">
        <f>IF(D2170="","",INT((H2170-L2170*J2170)/J2170))</f>
        <v/>
      </c>
      <c r="N2170" s="27">
        <f>IF(D2170="","",INT((I2170-L2170)/J2170))</f>
        <v/>
      </c>
      <c r="O2170" s="27">
        <f>IF(D2170="","",H2170-L2170*J2170-M2170*J2170)</f>
        <v/>
      </c>
      <c r="P2170" s="27">
        <f>IF(D2170="","",I2170-L2170-N2170*J2170)</f>
        <v/>
      </c>
      <c r="Q2170" s="27">
        <f>IF(D2170="","",IF(AND(O2170&gt;0,P2170&gt;0),IF(O2170+P2170&lt;=J2170,1,2),IF(O2170+P2170&gt;0,1,0)))</f>
        <v/>
      </c>
      <c r="R2170" s="27">
        <f>IF(D2170="","",L2170+M2170+N2170+Q2170)</f>
        <v/>
      </c>
      <c r="S2170" s="27">
        <f>IF(D2170="","",SUMIFS('3_Package_List'!$H$2:$H$5001,'3_Package_List'!$E$2:$E$5001,C2170,'3_Package_List'!$G$2:$G$5001,D2170))</f>
        <v/>
      </c>
      <c r="T2170" s="27">
        <f>IF(D2170="","",SUMIFS('3_Package_List'!$J$2:$J$5001,'3_Package_List'!$E$2:$E$5001,C2170,'3_Package_List'!$G$2:$G$5001,D2170))</f>
        <v/>
      </c>
      <c r="U2170" s="27">
        <f>IF(D2170="","",COUNTIFS('3_Package_List'!$E$2:$E$5001,C2170,'3_Package_List'!$G$2:$G$5001,D2170))</f>
        <v/>
      </c>
      <c r="V2170" s="27">
        <f>IF(D2170="","",IF(U2170=0,"Not listed yet",IF(AND(S2170=H2170,T2170=I2170,U2170=R2170),"OK","Mismatch")))</f>
        <v/>
      </c>
    </row>
    <row r="2171">
      <c r="A2171" s="25" t="n"/>
      <c r="B2171" s="25" t="n"/>
      <c r="C2171" s="26" t="n"/>
      <c r="D2171" s="26" t="n"/>
      <c r="E2171" s="26" t="n"/>
      <c r="F2171" s="26" t="n"/>
      <c r="G2171" s="25" t="n"/>
      <c r="H2171" s="25" t="n"/>
      <c r="I2171" s="25" t="n"/>
      <c r="J2171" s="25" t="n"/>
      <c r="K2171" s="25" t="n"/>
      <c r="L2171" s="27">
        <f>IF(D2171="","",MIN(INT(H2171/J2171),I2171))</f>
        <v/>
      </c>
      <c r="M2171" s="27">
        <f>IF(D2171="","",INT((H2171-L2171*J2171)/J2171))</f>
        <v/>
      </c>
      <c r="N2171" s="27">
        <f>IF(D2171="","",INT((I2171-L2171)/J2171))</f>
        <v/>
      </c>
      <c r="O2171" s="27">
        <f>IF(D2171="","",H2171-L2171*J2171-M2171*J2171)</f>
        <v/>
      </c>
      <c r="P2171" s="27">
        <f>IF(D2171="","",I2171-L2171-N2171*J2171)</f>
        <v/>
      </c>
      <c r="Q2171" s="27">
        <f>IF(D2171="","",IF(AND(O2171&gt;0,P2171&gt;0),IF(O2171+P2171&lt;=J2171,1,2),IF(O2171+P2171&gt;0,1,0)))</f>
        <v/>
      </c>
      <c r="R2171" s="27">
        <f>IF(D2171="","",L2171+M2171+N2171+Q2171)</f>
        <v/>
      </c>
      <c r="S2171" s="27">
        <f>IF(D2171="","",SUMIFS('3_Package_List'!$H$2:$H$5001,'3_Package_List'!$E$2:$E$5001,C2171,'3_Package_List'!$G$2:$G$5001,D2171))</f>
        <v/>
      </c>
      <c r="T2171" s="27">
        <f>IF(D2171="","",SUMIFS('3_Package_List'!$J$2:$J$5001,'3_Package_List'!$E$2:$E$5001,C2171,'3_Package_List'!$G$2:$G$5001,D2171))</f>
        <v/>
      </c>
      <c r="U2171" s="27">
        <f>IF(D2171="","",COUNTIFS('3_Package_List'!$E$2:$E$5001,C2171,'3_Package_List'!$G$2:$G$5001,D2171))</f>
        <v/>
      </c>
      <c r="V2171" s="27">
        <f>IF(D2171="","",IF(U2171=0,"Not listed yet",IF(AND(S2171=H2171,T2171=I2171,U2171=R2171),"OK","Mismatch")))</f>
        <v/>
      </c>
    </row>
    <row r="2172">
      <c r="A2172" s="25" t="n"/>
      <c r="B2172" s="25" t="n"/>
      <c r="C2172" s="26" t="n"/>
      <c r="D2172" s="26" t="n"/>
      <c r="E2172" s="26" t="n"/>
      <c r="F2172" s="26" t="n"/>
      <c r="G2172" s="25" t="n"/>
      <c r="H2172" s="25" t="n"/>
      <c r="I2172" s="25" t="n"/>
      <c r="J2172" s="25" t="n"/>
      <c r="K2172" s="25" t="n"/>
      <c r="L2172" s="27">
        <f>IF(D2172="","",MIN(INT(H2172/J2172),I2172))</f>
        <v/>
      </c>
      <c r="M2172" s="27">
        <f>IF(D2172="","",INT((H2172-L2172*J2172)/J2172))</f>
        <v/>
      </c>
      <c r="N2172" s="27">
        <f>IF(D2172="","",INT((I2172-L2172)/J2172))</f>
        <v/>
      </c>
      <c r="O2172" s="27">
        <f>IF(D2172="","",H2172-L2172*J2172-M2172*J2172)</f>
        <v/>
      </c>
      <c r="P2172" s="27">
        <f>IF(D2172="","",I2172-L2172-N2172*J2172)</f>
        <v/>
      </c>
      <c r="Q2172" s="27">
        <f>IF(D2172="","",IF(AND(O2172&gt;0,P2172&gt;0),IF(O2172+P2172&lt;=J2172,1,2),IF(O2172+P2172&gt;0,1,0)))</f>
        <v/>
      </c>
      <c r="R2172" s="27">
        <f>IF(D2172="","",L2172+M2172+N2172+Q2172)</f>
        <v/>
      </c>
      <c r="S2172" s="27">
        <f>IF(D2172="","",SUMIFS('3_Package_List'!$H$2:$H$5001,'3_Package_List'!$E$2:$E$5001,C2172,'3_Package_List'!$G$2:$G$5001,D2172))</f>
        <v/>
      </c>
      <c r="T2172" s="27">
        <f>IF(D2172="","",SUMIFS('3_Package_List'!$J$2:$J$5001,'3_Package_List'!$E$2:$E$5001,C2172,'3_Package_List'!$G$2:$G$5001,D2172))</f>
        <v/>
      </c>
      <c r="U2172" s="27">
        <f>IF(D2172="","",COUNTIFS('3_Package_List'!$E$2:$E$5001,C2172,'3_Package_List'!$G$2:$G$5001,D2172))</f>
        <v/>
      </c>
      <c r="V2172" s="27">
        <f>IF(D2172="","",IF(U2172=0,"Not listed yet",IF(AND(S2172=H2172,T2172=I2172,U2172=R2172),"OK","Mismatch")))</f>
        <v/>
      </c>
    </row>
    <row r="2173">
      <c r="A2173" s="25" t="n"/>
      <c r="B2173" s="25" t="n"/>
      <c r="C2173" s="26" t="n"/>
      <c r="D2173" s="26" t="n"/>
      <c r="E2173" s="26" t="n"/>
      <c r="F2173" s="26" t="n"/>
      <c r="G2173" s="25" t="n"/>
      <c r="H2173" s="25" t="n"/>
      <c r="I2173" s="25" t="n"/>
      <c r="J2173" s="25" t="n"/>
      <c r="K2173" s="25" t="n"/>
      <c r="L2173" s="27">
        <f>IF(D2173="","",MIN(INT(H2173/J2173),I2173))</f>
        <v/>
      </c>
      <c r="M2173" s="27">
        <f>IF(D2173="","",INT((H2173-L2173*J2173)/J2173))</f>
        <v/>
      </c>
      <c r="N2173" s="27">
        <f>IF(D2173="","",INT((I2173-L2173)/J2173))</f>
        <v/>
      </c>
      <c r="O2173" s="27">
        <f>IF(D2173="","",H2173-L2173*J2173-M2173*J2173)</f>
        <v/>
      </c>
      <c r="P2173" s="27">
        <f>IF(D2173="","",I2173-L2173-N2173*J2173)</f>
        <v/>
      </c>
      <c r="Q2173" s="27">
        <f>IF(D2173="","",IF(AND(O2173&gt;0,P2173&gt;0),IF(O2173+P2173&lt;=J2173,1,2),IF(O2173+P2173&gt;0,1,0)))</f>
        <v/>
      </c>
      <c r="R2173" s="27">
        <f>IF(D2173="","",L2173+M2173+N2173+Q2173)</f>
        <v/>
      </c>
      <c r="S2173" s="27">
        <f>IF(D2173="","",SUMIFS('3_Package_List'!$H$2:$H$5001,'3_Package_List'!$E$2:$E$5001,C2173,'3_Package_List'!$G$2:$G$5001,D2173))</f>
        <v/>
      </c>
      <c r="T2173" s="27">
        <f>IF(D2173="","",SUMIFS('3_Package_List'!$J$2:$J$5001,'3_Package_List'!$E$2:$E$5001,C2173,'3_Package_List'!$G$2:$G$5001,D2173))</f>
        <v/>
      </c>
      <c r="U2173" s="27">
        <f>IF(D2173="","",COUNTIFS('3_Package_List'!$E$2:$E$5001,C2173,'3_Package_List'!$G$2:$G$5001,D2173))</f>
        <v/>
      </c>
      <c r="V2173" s="27">
        <f>IF(D2173="","",IF(U2173=0,"Not listed yet",IF(AND(S2173=H2173,T2173=I2173,U2173=R2173),"OK","Mismatch")))</f>
        <v/>
      </c>
    </row>
    <row r="2174">
      <c r="A2174" s="25" t="n"/>
      <c r="B2174" s="25" t="n"/>
      <c r="C2174" s="26" t="n"/>
      <c r="D2174" s="26" t="n"/>
      <c r="E2174" s="26" t="n"/>
      <c r="F2174" s="26" t="n"/>
      <c r="G2174" s="25" t="n"/>
      <c r="H2174" s="25" t="n"/>
      <c r="I2174" s="25" t="n"/>
      <c r="J2174" s="25" t="n"/>
      <c r="K2174" s="25" t="n"/>
      <c r="L2174" s="27">
        <f>IF(D2174="","",MIN(INT(H2174/J2174),I2174))</f>
        <v/>
      </c>
      <c r="M2174" s="27">
        <f>IF(D2174="","",INT((H2174-L2174*J2174)/J2174))</f>
        <v/>
      </c>
      <c r="N2174" s="27">
        <f>IF(D2174="","",INT((I2174-L2174)/J2174))</f>
        <v/>
      </c>
      <c r="O2174" s="27">
        <f>IF(D2174="","",H2174-L2174*J2174-M2174*J2174)</f>
        <v/>
      </c>
      <c r="P2174" s="27">
        <f>IF(D2174="","",I2174-L2174-N2174*J2174)</f>
        <v/>
      </c>
      <c r="Q2174" s="27">
        <f>IF(D2174="","",IF(AND(O2174&gt;0,P2174&gt;0),IF(O2174+P2174&lt;=J2174,1,2),IF(O2174+P2174&gt;0,1,0)))</f>
        <v/>
      </c>
      <c r="R2174" s="27">
        <f>IF(D2174="","",L2174+M2174+N2174+Q2174)</f>
        <v/>
      </c>
      <c r="S2174" s="27">
        <f>IF(D2174="","",SUMIFS('3_Package_List'!$H$2:$H$5001,'3_Package_List'!$E$2:$E$5001,C2174,'3_Package_List'!$G$2:$G$5001,D2174))</f>
        <v/>
      </c>
      <c r="T2174" s="27">
        <f>IF(D2174="","",SUMIFS('3_Package_List'!$J$2:$J$5001,'3_Package_List'!$E$2:$E$5001,C2174,'3_Package_List'!$G$2:$G$5001,D2174))</f>
        <v/>
      </c>
      <c r="U2174" s="27">
        <f>IF(D2174="","",COUNTIFS('3_Package_List'!$E$2:$E$5001,C2174,'3_Package_List'!$G$2:$G$5001,D2174))</f>
        <v/>
      </c>
      <c r="V2174" s="27">
        <f>IF(D2174="","",IF(U2174=0,"Not listed yet",IF(AND(S2174=H2174,T2174=I2174,U2174=R2174),"OK","Mismatch")))</f>
        <v/>
      </c>
    </row>
    <row r="2175">
      <c r="A2175" s="25" t="n"/>
      <c r="B2175" s="25" t="n"/>
      <c r="C2175" s="26" t="n"/>
      <c r="D2175" s="26" t="n"/>
      <c r="E2175" s="26" t="n"/>
      <c r="F2175" s="26" t="n"/>
      <c r="G2175" s="25" t="n"/>
      <c r="H2175" s="25" t="n"/>
      <c r="I2175" s="25" t="n"/>
      <c r="J2175" s="25" t="n"/>
      <c r="K2175" s="25" t="n"/>
      <c r="L2175" s="27">
        <f>IF(D2175="","",MIN(INT(H2175/J2175),I2175))</f>
        <v/>
      </c>
      <c r="M2175" s="27">
        <f>IF(D2175="","",INT((H2175-L2175*J2175)/J2175))</f>
        <v/>
      </c>
      <c r="N2175" s="27">
        <f>IF(D2175="","",INT((I2175-L2175)/J2175))</f>
        <v/>
      </c>
      <c r="O2175" s="27">
        <f>IF(D2175="","",H2175-L2175*J2175-M2175*J2175)</f>
        <v/>
      </c>
      <c r="P2175" s="27">
        <f>IF(D2175="","",I2175-L2175-N2175*J2175)</f>
        <v/>
      </c>
      <c r="Q2175" s="27">
        <f>IF(D2175="","",IF(AND(O2175&gt;0,P2175&gt;0),IF(O2175+P2175&lt;=J2175,1,2),IF(O2175+P2175&gt;0,1,0)))</f>
        <v/>
      </c>
      <c r="R2175" s="27">
        <f>IF(D2175="","",L2175+M2175+N2175+Q2175)</f>
        <v/>
      </c>
      <c r="S2175" s="27">
        <f>IF(D2175="","",SUMIFS('3_Package_List'!$H$2:$H$5001,'3_Package_List'!$E$2:$E$5001,C2175,'3_Package_List'!$G$2:$G$5001,D2175))</f>
        <v/>
      </c>
      <c r="T2175" s="27">
        <f>IF(D2175="","",SUMIFS('3_Package_List'!$J$2:$J$5001,'3_Package_List'!$E$2:$E$5001,C2175,'3_Package_List'!$G$2:$G$5001,D2175))</f>
        <v/>
      </c>
      <c r="U2175" s="27">
        <f>IF(D2175="","",COUNTIFS('3_Package_List'!$E$2:$E$5001,C2175,'3_Package_List'!$G$2:$G$5001,D2175))</f>
        <v/>
      </c>
      <c r="V2175" s="27">
        <f>IF(D2175="","",IF(U2175=0,"Not listed yet",IF(AND(S2175=H2175,T2175=I2175,U2175=R2175),"OK","Mismatch")))</f>
        <v/>
      </c>
    </row>
    <row r="2176">
      <c r="A2176" s="25" t="n"/>
      <c r="B2176" s="25" t="n"/>
      <c r="C2176" s="26" t="n"/>
      <c r="D2176" s="26" t="n"/>
      <c r="E2176" s="26" t="n"/>
      <c r="F2176" s="26" t="n"/>
      <c r="G2176" s="25" t="n"/>
      <c r="H2176" s="25" t="n"/>
      <c r="I2176" s="25" t="n"/>
      <c r="J2176" s="25" t="n"/>
      <c r="K2176" s="25" t="n"/>
      <c r="L2176" s="27">
        <f>IF(D2176="","",MIN(INT(H2176/J2176),I2176))</f>
        <v/>
      </c>
      <c r="M2176" s="27">
        <f>IF(D2176="","",INT((H2176-L2176*J2176)/J2176))</f>
        <v/>
      </c>
      <c r="N2176" s="27">
        <f>IF(D2176="","",INT((I2176-L2176)/J2176))</f>
        <v/>
      </c>
      <c r="O2176" s="27">
        <f>IF(D2176="","",H2176-L2176*J2176-M2176*J2176)</f>
        <v/>
      </c>
      <c r="P2176" s="27">
        <f>IF(D2176="","",I2176-L2176-N2176*J2176)</f>
        <v/>
      </c>
      <c r="Q2176" s="27">
        <f>IF(D2176="","",IF(AND(O2176&gt;0,P2176&gt;0),IF(O2176+P2176&lt;=J2176,1,2),IF(O2176+P2176&gt;0,1,0)))</f>
        <v/>
      </c>
      <c r="R2176" s="27">
        <f>IF(D2176="","",L2176+M2176+N2176+Q2176)</f>
        <v/>
      </c>
      <c r="S2176" s="27">
        <f>IF(D2176="","",SUMIFS('3_Package_List'!$H$2:$H$5001,'3_Package_List'!$E$2:$E$5001,C2176,'3_Package_List'!$G$2:$G$5001,D2176))</f>
        <v/>
      </c>
      <c r="T2176" s="27">
        <f>IF(D2176="","",SUMIFS('3_Package_List'!$J$2:$J$5001,'3_Package_List'!$E$2:$E$5001,C2176,'3_Package_List'!$G$2:$G$5001,D2176))</f>
        <v/>
      </c>
      <c r="U2176" s="27">
        <f>IF(D2176="","",COUNTIFS('3_Package_List'!$E$2:$E$5001,C2176,'3_Package_List'!$G$2:$G$5001,D2176))</f>
        <v/>
      </c>
      <c r="V2176" s="27">
        <f>IF(D2176="","",IF(U2176=0,"Not listed yet",IF(AND(S2176=H2176,T2176=I2176,U2176=R2176),"OK","Mismatch")))</f>
        <v/>
      </c>
    </row>
    <row r="2177">
      <c r="A2177" s="25" t="n"/>
      <c r="B2177" s="25" t="n"/>
      <c r="C2177" s="26" t="n"/>
      <c r="D2177" s="26" t="n"/>
      <c r="E2177" s="26" t="n"/>
      <c r="F2177" s="26" t="n"/>
      <c r="G2177" s="25" t="n"/>
      <c r="H2177" s="25" t="n"/>
      <c r="I2177" s="25" t="n"/>
      <c r="J2177" s="25" t="n"/>
      <c r="K2177" s="25" t="n"/>
      <c r="L2177" s="27">
        <f>IF(D2177="","",MIN(INT(H2177/J2177),I2177))</f>
        <v/>
      </c>
      <c r="M2177" s="27">
        <f>IF(D2177="","",INT((H2177-L2177*J2177)/J2177))</f>
        <v/>
      </c>
      <c r="N2177" s="27">
        <f>IF(D2177="","",INT((I2177-L2177)/J2177))</f>
        <v/>
      </c>
      <c r="O2177" s="27">
        <f>IF(D2177="","",H2177-L2177*J2177-M2177*J2177)</f>
        <v/>
      </c>
      <c r="P2177" s="27">
        <f>IF(D2177="","",I2177-L2177-N2177*J2177)</f>
        <v/>
      </c>
      <c r="Q2177" s="27">
        <f>IF(D2177="","",IF(AND(O2177&gt;0,P2177&gt;0),IF(O2177+P2177&lt;=J2177,1,2),IF(O2177+P2177&gt;0,1,0)))</f>
        <v/>
      </c>
      <c r="R2177" s="27">
        <f>IF(D2177="","",L2177+M2177+N2177+Q2177)</f>
        <v/>
      </c>
      <c r="S2177" s="27">
        <f>IF(D2177="","",SUMIFS('3_Package_List'!$H$2:$H$5001,'3_Package_List'!$E$2:$E$5001,C2177,'3_Package_List'!$G$2:$G$5001,D2177))</f>
        <v/>
      </c>
      <c r="T2177" s="27">
        <f>IF(D2177="","",SUMIFS('3_Package_List'!$J$2:$J$5001,'3_Package_List'!$E$2:$E$5001,C2177,'3_Package_List'!$G$2:$G$5001,D2177))</f>
        <v/>
      </c>
      <c r="U2177" s="27">
        <f>IF(D2177="","",COUNTIFS('3_Package_List'!$E$2:$E$5001,C2177,'3_Package_List'!$G$2:$G$5001,D2177))</f>
        <v/>
      </c>
      <c r="V2177" s="27">
        <f>IF(D2177="","",IF(U2177=0,"Not listed yet",IF(AND(S2177=H2177,T2177=I2177,U2177=R2177),"OK","Mismatch")))</f>
        <v/>
      </c>
    </row>
    <row r="2178">
      <c r="A2178" s="25" t="n"/>
      <c r="B2178" s="25" t="n"/>
      <c r="C2178" s="26" t="n"/>
      <c r="D2178" s="26" t="n"/>
      <c r="E2178" s="26" t="n"/>
      <c r="F2178" s="26" t="n"/>
      <c r="G2178" s="25" t="n"/>
      <c r="H2178" s="25" t="n"/>
      <c r="I2178" s="25" t="n"/>
      <c r="J2178" s="25" t="n"/>
      <c r="K2178" s="25" t="n"/>
      <c r="L2178" s="27">
        <f>IF(D2178="","",MIN(INT(H2178/J2178),I2178))</f>
        <v/>
      </c>
      <c r="M2178" s="27">
        <f>IF(D2178="","",INT((H2178-L2178*J2178)/J2178))</f>
        <v/>
      </c>
      <c r="N2178" s="27">
        <f>IF(D2178="","",INT((I2178-L2178)/J2178))</f>
        <v/>
      </c>
      <c r="O2178" s="27">
        <f>IF(D2178="","",H2178-L2178*J2178-M2178*J2178)</f>
        <v/>
      </c>
      <c r="P2178" s="27">
        <f>IF(D2178="","",I2178-L2178-N2178*J2178)</f>
        <v/>
      </c>
      <c r="Q2178" s="27">
        <f>IF(D2178="","",IF(AND(O2178&gt;0,P2178&gt;0),IF(O2178+P2178&lt;=J2178,1,2),IF(O2178+P2178&gt;0,1,0)))</f>
        <v/>
      </c>
      <c r="R2178" s="27">
        <f>IF(D2178="","",L2178+M2178+N2178+Q2178)</f>
        <v/>
      </c>
      <c r="S2178" s="27">
        <f>IF(D2178="","",SUMIFS('3_Package_List'!$H$2:$H$5001,'3_Package_List'!$E$2:$E$5001,C2178,'3_Package_List'!$G$2:$G$5001,D2178))</f>
        <v/>
      </c>
      <c r="T2178" s="27">
        <f>IF(D2178="","",SUMIFS('3_Package_List'!$J$2:$J$5001,'3_Package_List'!$E$2:$E$5001,C2178,'3_Package_List'!$G$2:$G$5001,D2178))</f>
        <v/>
      </c>
      <c r="U2178" s="27">
        <f>IF(D2178="","",COUNTIFS('3_Package_List'!$E$2:$E$5001,C2178,'3_Package_List'!$G$2:$G$5001,D2178))</f>
        <v/>
      </c>
      <c r="V2178" s="27">
        <f>IF(D2178="","",IF(U2178=0,"Not listed yet",IF(AND(S2178=H2178,T2178=I2178,U2178=R2178),"OK","Mismatch")))</f>
        <v/>
      </c>
    </row>
    <row r="2179">
      <c r="A2179" s="25" t="n"/>
      <c r="B2179" s="25" t="n"/>
      <c r="C2179" s="26" t="n"/>
      <c r="D2179" s="26" t="n"/>
      <c r="E2179" s="26" t="n"/>
      <c r="F2179" s="26" t="n"/>
      <c r="G2179" s="25" t="n"/>
      <c r="H2179" s="25" t="n"/>
      <c r="I2179" s="25" t="n"/>
      <c r="J2179" s="25" t="n"/>
      <c r="K2179" s="25" t="n"/>
      <c r="L2179" s="27">
        <f>IF(D2179="","",MIN(INT(H2179/J2179),I2179))</f>
        <v/>
      </c>
      <c r="M2179" s="27">
        <f>IF(D2179="","",INT((H2179-L2179*J2179)/J2179))</f>
        <v/>
      </c>
      <c r="N2179" s="27">
        <f>IF(D2179="","",INT((I2179-L2179)/J2179))</f>
        <v/>
      </c>
      <c r="O2179" s="27">
        <f>IF(D2179="","",H2179-L2179*J2179-M2179*J2179)</f>
        <v/>
      </c>
      <c r="P2179" s="27">
        <f>IF(D2179="","",I2179-L2179-N2179*J2179)</f>
        <v/>
      </c>
      <c r="Q2179" s="27">
        <f>IF(D2179="","",IF(AND(O2179&gt;0,P2179&gt;0),IF(O2179+P2179&lt;=J2179,1,2),IF(O2179+P2179&gt;0,1,0)))</f>
        <v/>
      </c>
      <c r="R2179" s="27">
        <f>IF(D2179="","",L2179+M2179+N2179+Q2179)</f>
        <v/>
      </c>
      <c r="S2179" s="27">
        <f>IF(D2179="","",SUMIFS('3_Package_List'!$H$2:$H$5001,'3_Package_List'!$E$2:$E$5001,C2179,'3_Package_List'!$G$2:$G$5001,D2179))</f>
        <v/>
      </c>
      <c r="T2179" s="27">
        <f>IF(D2179="","",SUMIFS('3_Package_List'!$J$2:$J$5001,'3_Package_List'!$E$2:$E$5001,C2179,'3_Package_List'!$G$2:$G$5001,D2179))</f>
        <v/>
      </c>
      <c r="U2179" s="27">
        <f>IF(D2179="","",COUNTIFS('3_Package_List'!$E$2:$E$5001,C2179,'3_Package_List'!$G$2:$G$5001,D2179))</f>
        <v/>
      </c>
      <c r="V2179" s="27">
        <f>IF(D2179="","",IF(U2179=0,"Not listed yet",IF(AND(S2179=H2179,T2179=I2179,U2179=R2179),"OK","Mismatch")))</f>
        <v/>
      </c>
    </row>
    <row r="2180">
      <c r="A2180" s="25" t="n"/>
      <c r="B2180" s="25" t="n"/>
      <c r="C2180" s="26" t="n"/>
      <c r="D2180" s="26" t="n"/>
      <c r="E2180" s="26" t="n"/>
      <c r="F2180" s="26" t="n"/>
      <c r="G2180" s="25" t="n"/>
      <c r="H2180" s="25" t="n"/>
      <c r="I2180" s="25" t="n"/>
      <c r="J2180" s="25" t="n"/>
      <c r="K2180" s="25" t="n"/>
      <c r="L2180" s="27">
        <f>IF(D2180="","",MIN(INT(H2180/J2180),I2180))</f>
        <v/>
      </c>
      <c r="M2180" s="27">
        <f>IF(D2180="","",INT((H2180-L2180*J2180)/J2180))</f>
        <v/>
      </c>
      <c r="N2180" s="27">
        <f>IF(D2180="","",INT((I2180-L2180)/J2180))</f>
        <v/>
      </c>
      <c r="O2180" s="27">
        <f>IF(D2180="","",H2180-L2180*J2180-M2180*J2180)</f>
        <v/>
      </c>
      <c r="P2180" s="27">
        <f>IF(D2180="","",I2180-L2180-N2180*J2180)</f>
        <v/>
      </c>
      <c r="Q2180" s="27">
        <f>IF(D2180="","",IF(AND(O2180&gt;0,P2180&gt;0),IF(O2180+P2180&lt;=J2180,1,2),IF(O2180+P2180&gt;0,1,0)))</f>
        <v/>
      </c>
      <c r="R2180" s="27">
        <f>IF(D2180="","",L2180+M2180+N2180+Q2180)</f>
        <v/>
      </c>
      <c r="S2180" s="27">
        <f>IF(D2180="","",SUMIFS('3_Package_List'!$H$2:$H$5001,'3_Package_List'!$E$2:$E$5001,C2180,'3_Package_List'!$G$2:$G$5001,D2180))</f>
        <v/>
      </c>
      <c r="T2180" s="27">
        <f>IF(D2180="","",SUMIFS('3_Package_List'!$J$2:$J$5001,'3_Package_List'!$E$2:$E$5001,C2180,'3_Package_List'!$G$2:$G$5001,D2180))</f>
        <v/>
      </c>
      <c r="U2180" s="27">
        <f>IF(D2180="","",COUNTIFS('3_Package_List'!$E$2:$E$5001,C2180,'3_Package_List'!$G$2:$G$5001,D2180))</f>
        <v/>
      </c>
      <c r="V2180" s="27">
        <f>IF(D2180="","",IF(U2180=0,"Not listed yet",IF(AND(S2180=H2180,T2180=I2180,U2180=R2180),"OK","Mismatch")))</f>
        <v/>
      </c>
    </row>
    <row r="2181">
      <c r="A2181" s="25" t="n"/>
      <c r="B2181" s="25" t="n"/>
      <c r="C2181" s="26" t="n"/>
      <c r="D2181" s="26" t="n"/>
      <c r="E2181" s="26" t="n"/>
      <c r="F2181" s="26" t="n"/>
      <c r="G2181" s="25" t="n"/>
      <c r="H2181" s="25" t="n"/>
      <c r="I2181" s="25" t="n"/>
      <c r="J2181" s="25" t="n"/>
      <c r="K2181" s="25" t="n"/>
      <c r="L2181" s="27">
        <f>IF(D2181="","",MIN(INT(H2181/J2181),I2181))</f>
        <v/>
      </c>
      <c r="M2181" s="27">
        <f>IF(D2181="","",INT((H2181-L2181*J2181)/J2181))</f>
        <v/>
      </c>
      <c r="N2181" s="27">
        <f>IF(D2181="","",INT((I2181-L2181)/J2181))</f>
        <v/>
      </c>
      <c r="O2181" s="27">
        <f>IF(D2181="","",H2181-L2181*J2181-M2181*J2181)</f>
        <v/>
      </c>
      <c r="P2181" s="27">
        <f>IF(D2181="","",I2181-L2181-N2181*J2181)</f>
        <v/>
      </c>
      <c r="Q2181" s="27">
        <f>IF(D2181="","",IF(AND(O2181&gt;0,P2181&gt;0),IF(O2181+P2181&lt;=J2181,1,2),IF(O2181+P2181&gt;0,1,0)))</f>
        <v/>
      </c>
      <c r="R2181" s="27">
        <f>IF(D2181="","",L2181+M2181+N2181+Q2181)</f>
        <v/>
      </c>
      <c r="S2181" s="27">
        <f>IF(D2181="","",SUMIFS('3_Package_List'!$H$2:$H$5001,'3_Package_List'!$E$2:$E$5001,C2181,'3_Package_List'!$G$2:$G$5001,D2181))</f>
        <v/>
      </c>
      <c r="T2181" s="27">
        <f>IF(D2181="","",SUMIFS('3_Package_List'!$J$2:$J$5001,'3_Package_List'!$E$2:$E$5001,C2181,'3_Package_List'!$G$2:$G$5001,D2181))</f>
        <v/>
      </c>
      <c r="U2181" s="27">
        <f>IF(D2181="","",COUNTIFS('3_Package_List'!$E$2:$E$5001,C2181,'3_Package_List'!$G$2:$G$5001,D2181))</f>
        <v/>
      </c>
      <c r="V2181" s="27">
        <f>IF(D2181="","",IF(U2181=0,"Not listed yet",IF(AND(S2181=H2181,T2181=I2181,U2181=R2181),"OK","Mismatch")))</f>
        <v/>
      </c>
    </row>
    <row r="2182">
      <c r="A2182" s="25" t="n"/>
      <c r="B2182" s="25" t="n"/>
      <c r="C2182" s="26" t="n"/>
      <c r="D2182" s="26" t="n"/>
      <c r="E2182" s="26" t="n"/>
      <c r="F2182" s="26" t="n"/>
      <c r="G2182" s="25" t="n"/>
      <c r="H2182" s="25" t="n"/>
      <c r="I2182" s="25" t="n"/>
      <c r="J2182" s="25" t="n"/>
      <c r="K2182" s="25" t="n"/>
      <c r="L2182" s="27">
        <f>IF(D2182="","",MIN(INT(H2182/J2182),I2182))</f>
        <v/>
      </c>
      <c r="M2182" s="27">
        <f>IF(D2182="","",INT((H2182-L2182*J2182)/J2182))</f>
        <v/>
      </c>
      <c r="N2182" s="27">
        <f>IF(D2182="","",INT((I2182-L2182)/J2182))</f>
        <v/>
      </c>
      <c r="O2182" s="27">
        <f>IF(D2182="","",H2182-L2182*J2182-M2182*J2182)</f>
        <v/>
      </c>
      <c r="P2182" s="27">
        <f>IF(D2182="","",I2182-L2182-N2182*J2182)</f>
        <v/>
      </c>
      <c r="Q2182" s="27">
        <f>IF(D2182="","",IF(AND(O2182&gt;0,P2182&gt;0),IF(O2182+P2182&lt;=J2182,1,2),IF(O2182+P2182&gt;0,1,0)))</f>
        <v/>
      </c>
      <c r="R2182" s="27">
        <f>IF(D2182="","",L2182+M2182+N2182+Q2182)</f>
        <v/>
      </c>
      <c r="S2182" s="27">
        <f>IF(D2182="","",SUMIFS('3_Package_List'!$H$2:$H$5001,'3_Package_List'!$E$2:$E$5001,C2182,'3_Package_List'!$G$2:$G$5001,D2182))</f>
        <v/>
      </c>
      <c r="T2182" s="27">
        <f>IF(D2182="","",SUMIFS('3_Package_List'!$J$2:$J$5001,'3_Package_List'!$E$2:$E$5001,C2182,'3_Package_List'!$G$2:$G$5001,D2182))</f>
        <v/>
      </c>
      <c r="U2182" s="27">
        <f>IF(D2182="","",COUNTIFS('3_Package_List'!$E$2:$E$5001,C2182,'3_Package_List'!$G$2:$G$5001,D2182))</f>
        <v/>
      </c>
      <c r="V2182" s="27">
        <f>IF(D2182="","",IF(U2182=0,"Not listed yet",IF(AND(S2182=H2182,T2182=I2182,U2182=R2182),"OK","Mismatch")))</f>
        <v/>
      </c>
    </row>
    <row r="2183">
      <c r="A2183" s="25" t="n"/>
      <c r="B2183" s="25" t="n"/>
      <c r="C2183" s="26" t="n"/>
      <c r="D2183" s="26" t="n"/>
      <c r="E2183" s="26" t="n"/>
      <c r="F2183" s="26" t="n"/>
      <c r="G2183" s="25" t="n"/>
      <c r="H2183" s="25" t="n"/>
      <c r="I2183" s="25" t="n"/>
      <c r="J2183" s="25" t="n"/>
      <c r="K2183" s="25" t="n"/>
      <c r="L2183" s="27">
        <f>IF(D2183="","",MIN(INT(H2183/J2183),I2183))</f>
        <v/>
      </c>
      <c r="M2183" s="27">
        <f>IF(D2183="","",INT((H2183-L2183*J2183)/J2183))</f>
        <v/>
      </c>
      <c r="N2183" s="27">
        <f>IF(D2183="","",INT((I2183-L2183)/J2183))</f>
        <v/>
      </c>
      <c r="O2183" s="27">
        <f>IF(D2183="","",H2183-L2183*J2183-M2183*J2183)</f>
        <v/>
      </c>
      <c r="P2183" s="27">
        <f>IF(D2183="","",I2183-L2183-N2183*J2183)</f>
        <v/>
      </c>
      <c r="Q2183" s="27">
        <f>IF(D2183="","",IF(AND(O2183&gt;0,P2183&gt;0),IF(O2183+P2183&lt;=J2183,1,2),IF(O2183+P2183&gt;0,1,0)))</f>
        <v/>
      </c>
      <c r="R2183" s="27">
        <f>IF(D2183="","",L2183+M2183+N2183+Q2183)</f>
        <v/>
      </c>
      <c r="S2183" s="27">
        <f>IF(D2183="","",SUMIFS('3_Package_List'!$H$2:$H$5001,'3_Package_List'!$E$2:$E$5001,C2183,'3_Package_List'!$G$2:$G$5001,D2183))</f>
        <v/>
      </c>
      <c r="T2183" s="27">
        <f>IF(D2183="","",SUMIFS('3_Package_List'!$J$2:$J$5001,'3_Package_List'!$E$2:$E$5001,C2183,'3_Package_List'!$G$2:$G$5001,D2183))</f>
        <v/>
      </c>
      <c r="U2183" s="27">
        <f>IF(D2183="","",COUNTIFS('3_Package_List'!$E$2:$E$5001,C2183,'3_Package_List'!$G$2:$G$5001,D2183))</f>
        <v/>
      </c>
      <c r="V2183" s="27">
        <f>IF(D2183="","",IF(U2183=0,"Not listed yet",IF(AND(S2183=H2183,T2183=I2183,U2183=R2183),"OK","Mismatch")))</f>
        <v/>
      </c>
    </row>
    <row r="2184">
      <c r="A2184" s="25" t="n"/>
      <c r="B2184" s="25" t="n"/>
      <c r="C2184" s="26" t="n"/>
      <c r="D2184" s="26" t="n"/>
      <c r="E2184" s="26" t="n"/>
      <c r="F2184" s="26" t="n"/>
      <c r="G2184" s="25" t="n"/>
      <c r="H2184" s="25" t="n"/>
      <c r="I2184" s="25" t="n"/>
      <c r="J2184" s="25" t="n"/>
      <c r="K2184" s="25" t="n"/>
      <c r="L2184" s="27">
        <f>IF(D2184="","",MIN(INT(H2184/J2184),I2184))</f>
        <v/>
      </c>
      <c r="M2184" s="27">
        <f>IF(D2184="","",INT((H2184-L2184*J2184)/J2184))</f>
        <v/>
      </c>
      <c r="N2184" s="27">
        <f>IF(D2184="","",INT((I2184-L2184)/J2184))</f>
        <v/>
      </c>
      <c r="O2184" s="27">
        <f>IF(D2184="","",H2184-L2184*J2184-M2184*J2184)</f>
        <v/>
      </c>
      <c r="P2184" s="27">
        <f>IF(D2184="","",I2184-L2184-N2184*J2184)</f>
        <v/>
      </c>
      <c r="Q2184" s="27">
        <f>IF(D2184="","",IF(AND(O2184&gt;0,P2184&gt;0),IF(O2184+P2184&lt;=J2184,1,2),IF(O2184+P2184&gt;0,1,0)))</f>
        <v/>
      </c>
      <c r="R2184" s="27">
        <f>IF(D2184="","",L2184+M2184+N2184+Q2184)</f>
        <v/>
      </c>
      <c r="S2184" s="27">
        <f>IF(D2184="","",SUMIFS('3_Package_List'!$H$2:$H$5001,'3_Package_List'!$E$2:$E$5001,C2184,'3_Package_List'!$G$2:$G$5001,D2184))</f>
        <v/>
      </c>
      <c r="T2184" s="27">
        <f>IF(D2184="","",SUMIFS('3_Package_List'!$J$2:$J$5001,'3_Package_List'!$E$2:$E$5001,C2184,'3_Package_List'!$G$2:$G$5001,D2184))</f>
        <v/>
      </c>
      <c r="U2184" s="27">
        <f>IF(D2184="","",COUNTIFS('3_Package_List'!$E$2:$E$5001,C2184,'3_Package_List'!$G$2:$G$5001,D2184))</f>
        <v/>
      </c>
      <c r="V2184" s="27">
        <f>IF(D2184="","",IF(U2184=0,"Not listed yet",IF(AND(S2184=H2184,T2184=I2184,U2184=R2184),"OK","Mismatch")))</f>
        <v/>
      </c>
    </row>
    <row r="2185">
      <c r="A2185" s="25" t="n"/>
      <c r="B2185" s="25" t="n"/>
      <c r="C2185" s="26" t="n"/>
      <c r="D2185" s="26" t="n"/>
      <c r="E2185" s="26" t="n"/>
      <c r="F2185" s="26" t="n"/>
      <c r="G2185" s="25" t="n"/>
      <c r="H2185" s="25" t="n"/>
      <c r="I2185" s="25" t="n"/>
      <c r="J2185" s="25" t="n"/>
      <c r="K2185" s="25" t="n"/>
      <c r="L2185" s="27">
        <f>IF(D2185="","",MIN(INT(H2185/J2185),I2185))</f>
        <v/>
      </c>
      <c r="M2185" s="27">
        <f>IF(D2185="","",INT((H2185-L2185*J2185)/J2185))</f>
        <v/>
      </c>
      <c r="N2185" s="27">
        <f>IF(D2185="","",INT((I2185-L2185)/J2185))</f>
        <v/>
      </c>
      <c r="O2185" s="27">
        <f>IF(D2185="","",H2185-L2185*J2185-M2185*J2185)</f>
        <v/>
      </c>
      <c r="P2185" s="27">
        <f>IF(D2185="","",I2185-L2185-N2185*J2185)</f>
        <v/>
      </c>
      <c r="Q2185" s="27">
        <f>IF(D2185="","",IF(AND(O2185&gt;0,P2185&gt;0),IF(O2185+P2185&lt;=J2185,1,2),IF(O2185+P2185&gt;0,1,0)))</f>
        <v/>
      </c>
      <c r="R2185" s="27">
        <f>IF(D2185="","",L2185+M2185+N2185+Q2185)</f>
        <v/>
      </c>
      <c r="S2185" s="27">
        <f>IF(D2185="","",SUMIFS('3_Package_List'!$H$2:$H$5001,'3_Package_List'!$E$2:$E$5001,C2185,'3_Package_List'!$G$2:$G$5001,D2185))</f>
        <v/>
      </c>
      <c r="T2185" s="27">
        <f>IF(D2185="","",SUMIFS('3_Package_List'!$J$2:$J$5001,'3_Package_List'!$E$2:$E$5001,C2185,'3_Package_List'!$G$2:$G$5001,D2185))</f>
        <v/>
      </c>
      <c r="U2185" s="27">
        <f>IF(D2185="","",COUNTIFS('3_Package_List'!$E$2:$E$5001,C2185,'3_Package_List'!$G$2:$G$5001,D2185))</f>
        <v/>
      </c>
      <c r="V2185" s="27">
        <f>IF(D2185="","",IF(U2185=0,"Not listed yet",IF(AND(S2185=H2185,T2185=I2185,U2185=R2185),"OK","Mismatch")))</f>
        <v/>
      </c>
    </row>
    <row r="2186">
      <c r="A2186" s="25" t="n"/>
      <c r="B2186" s="25" t="n"/>
      <c r="C2186" s="26" t="n"/>
      <c r="D2186" s="26" t="n"/>
      <c r="E2186" s="26" t="n"/>
      <c r="F2186" s="26" t="n"/>
      <c r="G2186" s="25" t="n"/>
      <c r="H2186" s="25" t="n"/>
      <c r="I2186" s="25" t="n"/>
      <c r="J2186" s="25" t="n"/>
      <c r="K2186" s="25" t="n"/>
      <c r="L2186" s="27">
        <f>IF(D2186="","",MIN(INT(H2186/J2186),I2186))</f>
        <v/>
      </c>
      <c r="M2186" s="27">
        <f>IF(D2186="","",INT((H2186-L2186*J2186)/J2186))</f>
        <v/>
      </c>
      <c r="N2186" s="27">
        <f>IF(D2186="","",INT((I2186-L2186)/J2186))</f>
        <v/>
      </c>
      <c r="O2186" s="27">
        <f>IF(D2186="","",H2186-L2186*J2186-M2186*J2186)</f>
        <v/>
      </c>
      <c r="P2186" s="27">
        <f>IF(D2186="","",I2186-L2186-N2186*J2186)</f>
        <v/>
      </c>
      <c r="Q2186" s="27">
        <f>IF(D2186="","",IF(AND(O2186&gt;0,P2186&gt;0),IF(O2186+P2186&lt;=J2186,1,2),IF(O2186+P2186&gt;0,1,0)))</f>
        <v/>
      </c>
      <c r="R2186" s="27">
        <f>IF(D2186="","",L2186+M2186+N2186+Q2186)</f>
        <v/>
      </c>
      <c r="S2186" s="27">
        <f>IF(D2186="","",SUMIFS('3_Package_List'!$H$2:$H$5001,'3_Package_List'!$E$2:$E$5001,C2186,'3_Package_List'!$G$2:$G$5001,D2186))</f>
        <v/>
      </c>
      <c r="T2186" s="27">
        <f>IF(D2186="","",SUMIFS('3_Package_List'!$J$2:$J$5001,'3_Package_List'!$E$2:$E$5001,C2186,'3_Package_List'!$G$2:$G$5001,D2186))</f>
        <v/>
      </c>
      <c r="U2186" s="27">
        <f>IF(D2186="","",COUNTIFS('3_Package_List'!$E$2:$E$5001,C2186,'3_Package_List'!$G$2:$G$5001,D2186))</f>
        <v/>
      </c>
      <c r="V2186" s="27">
        <f>IF(D2186="","",IF(U2186=0,"Not listed yet",IF(AND(S2186=H2186,T2186=I2186,U2186=R2186),"OK","Mismatch")))</f>
        <v/>
      </c>
    </row>
    <row r="2187">
      <c r="A2187" s="25" t="n"/>
      <c r="B2187" s="25" t="n"/>
      <c r="C2187" s="26" t="n"/>
      <c r="D2187" s="26" t="n"/>
      <c r="E2187" s="26" t="n"/>
      <c r="F2187" s="26" t="n"/>
      <c r="G2187" s="25" t="n"/>
      <c r="H2187" s="25" t="n"/>
      <c r="I2187" s="25" t="n"/>
      <c r="J2187" s="25" t="n"/>
      <c r="K2187" s="25" t="n"/>
      <c r="L2187" s="27">
        <f>IF(D2187="","",MIN(INT(H2187/J2187),I2187))</f>
        <v/>
      </c>
      <c r="M2187" s="27">
        <f>IF(D2187="","",INT((H2187-L2187*J2187)/J2187))</f>
        <v/>
      </c>
      <c r="N2187" s="27">
        <f>IF(D2187="","",INT((I2187-L2187)/J2187))</f>
        <v/>
      </c>
      <c r="O2187" s="27">
        <f>IF(D2187="","",H2187-L2187*J2187-M2187*J2187)</f>
        <v/>
      </c>
      <c r="P2187" s="27">
        <f>IF(D2187="","",I2187-L2187-N2187*J2187)</f>
        <v/>
      </c>
      <c r="Q2187" s="27">
        <f>IF(D2187="","",IF(AND(O2187&gt;0,P2187&gt;0),IF(O2187+P2187&lt;=J2187,1,2),IF(O2187+P2187&gt;0,1,0)))</f>
        <v/>
      </c>
      <c r="R2187" s="27">
        <f>IF(D2187="","",L2187+M2187+N2187+Q2187)</f>
        <v/>
      </c>
      <c r="S2187" s="27">
        <f>IF(D2187="","",SUMIFS('3_Package_List'!$H$2:$H$5001,'3_Package_List'!$E$2:$E$5001,C2187,'3_Package_List'!$G$2:$G$5001,D2187))</f>
        <v/>
      </c>
      <c r="T2187" s="27">
        <f>IF(D2187="","",SUMIFS('3_Package_List'!$J$2:$J$5001,'3_Package_List'!$E$2:$E$5001,C2187,'3_Package_List'!$G$2:$G$5001,D2187))</f>
        <v/>
      </c>
      <c r="U2187" s="27">
        <f>IF(D2187="","",COUNTIFS('3_Package_List'!$E$2:$E$5001,C2187,'3_Package_List'!$G$2:$G$5001,D2187))</f>
        <v/>
      </c>
      <c r="V2187" s="27">
        <f>IF(D2187="","",IF(U2187=0,"Not listed yet",IF(AND(S2187=H2187,T2187=I2187,U2187=R2187),"OK","Mismatch")))</f>
        <v/>
      </c>
    </row>
    <row r="2188">
      <c r="A2188" s="25" t="n"/>
      <c r="B2188" s="25" t="n"/>
      <c r="C2188" s="26" t="n"/>
      <c r="D2188" s="26" t="n"/>
      <c r="E2188" s="26" t="n"/>
      <c r="F2188" s="26" t="n"/>
      <c r="G2188" s="25" t="n"/>
      <c r="H2188" s="25" t="n"/>
      <c r="I2188" s="25" t="n"/>
      <c r="J2188" s="25" t="n"/>
      <c r="K2188" s="25" t="n"/>
      <c r="L2188" s="27">
        <f>IF(D2188="","",MIN(INT(H2188/J2188),I2188))</f>
        <v/>
      </c>
      <c r="M2188" s="27">
        <f>IF(D2188="","",INT((H2188-L2188*J2188)/J2188))</f>
        <v/>
      </c>
      <c r="N2188" s="27">
        <f>IF(D2188="","",INT((I2188-L2188)/J2188))</f>
        <v/>
      </c>
      <c r="O2188" s="27">
        <f>IF(D2188="","",H2188-L2188*J2188-M2188*J2188)</f>
        <v/>
      </c>
      <c r="P2188" s="27">
        <f>IF(D2188="","",I2188-L2188-N2188*J2188)</f>
        <v/>
      </c>
      <c r="Q2188" s="27">
        <f>IF(D2188="","",IF(AND(O2188&gt;0,P2188&gt;0),IF(O2188+P2188&lt;=J2188,1,2),IF(O2188+P2188&gt;0,1,0)))</f>
        <v/>
      </c>
      <c r="R2188" s="27">
        <f>IF(D2188="","",L2188+M2188+N2188+Q2188)</f>
        <v/>
      </c>
      <c r="S2188" s="27">
        <f>IF(D2188="","",SUMIFS('3_Package_List'!$H$2:$H$5001,'3_Package_List'!$E$2:$E$5001,C2188,'3_Package_List'!$G$2:$G$5001,D2188))</f>
        <v/>
      </c>
      <c r="T2188" s="27">
        <f>IF(D2188="","",SUMIFS('3_Package_List'!$J$2:$J$5001,'3_Package_List'!$E$2:$E$5001,C2188,'3_Package_List'!$G$2:$G$5001,D2188))</f>
        <v/>
      </c>
      <c r="U2188" s="27">
        <f>IF(D2188="","",COUNTIFS('3_Package_List'!$E$2:$E$5001,C2188,'3_Package_List'!$G$2:$G$5001,D2188))</f>
        <v/>
      </c>
      <c r="V2188" s="27">
        <f>IF(D2188="","",IF(U2188=0,"Not listed yet",IF(AND(S2188=H2188,T2188=I2188,U2188=R2188),"OK","Mismatch")))</f>
        <v/>
      </c>
    </row>
    <row r="2189">
      <c r="A2189" s="25" t="n"/>
      <c r="B2189" s="25" t="n"/>
      <c r="C2189" s="26" t="n"/>
      <c r="D2189" s="26" t="n"/>
      <c r="E2189" s="26" t="n"/>
      <c r="F2189" s="26" t="n"/>
      <c r="G2189" s="25" t="n"/>
      <c r="H2189" s="25" t="n"/>
      <c r="I2189" s="25" t="n"/>
      <c r="J2189" s="25" t="n"/>
      <c r="K2189" s="25" t="n"/>
      <c r="L2189" s="27">
        <f>IF(D2189="","",MIN(INT(H2189/J2189),I2189))</f>
        <v/>
      </c>
      <c r="M2189" s="27">
        <f>IF(D2189="","",INT((H2189-L2189*J2189)/J2189))</f>
        <v/>
      </c>
      <c r="N2189" s="27">
        <f>IF(D2189="","",INT((I2189-L2189)/J2189))</f>
        <v/>
      </c>
      <c r="O2189" s="27">
        <f>IF(D2189="","",H2189-L2189*J2189-M2189*J2189)</f>
        <v/>
      </c>
      <c r="P2189" s="27">
        <f>IF(D2189="","",I2189-L2189-N2189*J2189)</f>
        <v/>
      </c>
      <c r="Q2189" s="27">
        <f>IF(D2189="","",IF(AND(O2189&gt;0,P2189&gt;0),IF(O2189+P2189&lt;=J2189,1,2),IF(O2189+P2189&gt;0,1,0)))</f>
        <v/>
      </c>
      <c r="R2189" s="27">
        <f>IF(D2189="","",L2189+M2189+N2189+Q2189)</f>
        <v/>
      </c>
      <c r="S2189" s="27">
        <f>IF(D2189="","",SUMIFS('3_Package_List'!$H$2:$H$5001,'3_Package_List'!$E$2:$E$5001,C2189,'3_Package_List'!$G$2:$G$5001,D2189))</f>
        <v/>
      </c>
      <c r="T2189" s="27">
        <f>IF(D2189="","",SUMIFS('3_Package_List'!$J$2:$J$5001,'3_Package_List'!$E$2:$E$5001,C2189,'3_Package_List'!$G$2:$G$5001,D2189))</f>
        <v/>
      </c>
      <c r="U2189" s="27">
        <f>IF(D2189="","",COUNTIFS('3_Package_List'!$E$2:$E$5001,C2189,'3_Package_List'!$G$2:$G$5001,D2189))</f>
        <v/>
      </c>
      <c r="V2189" s="27">
        <f>IF(D2189="","",IF(U2189=0,"Not listed yet",IF(AND(S2189=H2189,T2189=I2189,U2189=R2189),"OK","Mismatch")))</f>
        <v/>
      </c>
    </row>
    <row r="2190">
      <c r="A2190" s="25" t="n"/>
      <c r="B2190" s="25" t="n"/>
      <c r="C2190" s="26" t="n"/>
      <c r="D2190" s="26" t="n"/>
      <c r="E2190" s="26" t="n"/>
      <c r="F2190" s="26" t="n"/>
      <c r="G2190" s="25" t="n"/>
      <c r="H2190" s="25" t="n"/>
      <c r="I2190" s="25" t="n"/>
      <c r="J2190" s="25" t="n"/>
      <c r="K2190" s="25" t="n"/>
      <c r="L2190" s="27">
        <f>IF(D2190="","",MIN(INT(H2190/J2190),I2190))</f>
        <v/>
      </c>
      <c r="M2190" s="27">
        <f>IF(D2190="","",INT((H2190-L2190*J2190)/J2190))</f>
        <v/>
      </c>
      <c r="N2190" s="27">
        <f>IF(D2190="","",INT((I2190-L2190)/J2190))</f>
        <v/>
      </c>
      <c r="O2190" s="27">
        <f>IF(D2190="","",H2190-L2190*J2190-M2190*J2190)</f>
        <v/>
      </c>
      <c r="P2190" s="27">
        <f>IF(D2190="","",I2190-L2190-N2190*J2190)</f>
        <v/>
      </c>
      <c r="Q2190" s="27">
        <f>IF(D2190="","",IF(AND(O2190&gt;0,P2190&gt;0),IF(O2190+P2190&lt;=J2190,1,2),IF(O2190+P2190&gt;0,1,0)))</f>
        <v/>
      </c>
      <c r="R2190" s="27">
        <f>IF(D2190="","",L2190+M2190+N2190+Q2190)</f>
        <v/>
      </c>
      <c r="S2190" s="27">
        <f>IF(D2190="","",SUMIFS('3_Package_List'!$H$2:$H$5001,'3_Package_List'!$E$2:$E$5001,C2190,'3_Package_List'!$G$2:$G$5001,D2190))</f>
        <v/>
      </c>
      <c r="T2190" s="27">
        <f>IF(D2190="","",SUMIFS('3_Package_List'!$J$2:$J$5001,'3_Package_List'!$E$2:$E$5001,C2190,'3_Package_List'!$G$2:$G$5001,D2190))</f>
        <v/>
      </c>
      <c r="U2190" s="27">
        <f>IF(D2190="","",COUNTIFS('3_Package_List'!$E$2:$E$5001,C2190,'3_Package_List'!$G$2:$G$5001,D2190))</f>
        <v/>
      </c>
      <c r="V2190" s="27">
        <f>IF(D2190="","",IF(U2190=0,"Not listed yet",IF(AND(S2190=H2190,T2190=I2190,U2190=R2190),"OK","Mismatch")))</f>
        <v/>
      </c>
    </row>
    <row r="2191">
      <c r="A2191" s="25" t="n"/>
      <c r="B2191" s="25" t="n"/>
      <c r="C2191" s="26" t="n"/>
      <c r="D2191" s="26" t="n"/>
      <c r="E2191" s="26" t="n"/>
      <c r="F2191" s="26" t="n"/>
      <c r="G2191" s="25" t="n"/>
      <c r="H2191" s="25" t="n"/>
      <c r="I2191" s="25" t="n"/>
      <c r="J2191" s="25" t="n"/>
      <c r="K2191" s="25" t="n"/>
      <c r="L2191" s="27">
        <f>IF(D2191="","",MIN(INT(H2191/J2191),I2191))</f>
        <v/>
      </c>
      <c r="M2191" s="27">
        <f>IF(D2191="","",INT((H2191-L2191*J2191)/J2191))</f>
        <v/>
      </c>
      <c r="N2191" s="27">
        <f>IF(D2191="","",INT((I2191-L2191)/J2191))</f>
        <v/>
      </c>
      <c r="O2191" s="27">
        <f>IF(D2191="","",H2191-L2191*J2191-M2191*J2191)</f>
        <v/>
      </c>
      <c r="P2191" s="27">
        <f>IF(D2191="","",I2191-L2191-N2191*J2191)</f>
        <v/>
      </c>
      <c r="Q2191" s="27">
        <f>IF(D2191="","",IF(AND(O2191&gt;0,P2191&gt;0),IF(O2191+P2191&lt;=J2191,1,2),IF(O2191+P2191&gt;0,1,0)))</f>
        <v/>
      </c>
      <c r="R2191" s="27">
        <f>IF(D2191="","",L2191+M2191+N2191+Q2191)</f>
        <v/>
      </c>
      <c r="S2191" s="27">
        <f>IF(D2191="","",SUMIFS('3_Package_List'!$H$2:$H$5001,'3_Package_List'!$E$2:$E$5001,C2191,'3_Package_List'!$G$2:$G$5001,D2191))</f>
        <v/>
      </c>
      <c r="T2191" s="27">
        <f>IF(D2191="","",SUMIFS('3_Package_List'!$J$2:$J$5001,'3_Package_List'!$E$2:$E$5001,C2191,'3_Package_List'!$G$2:$G$5001,D2191))</f>
        <v/>
      </c>
      <c r="U2191" s="27">
        <f>IF(D2191="","",COUNTIFS('3_Package_List'!$E$2:$E$5001,C2191,'3_Package_List'!$G$2:$G$5001,D2191))</f>
        <v/>
      </c>
      <c r="V2191" s="27">
        <f>IF(D2191="","",IF(U2191=0,"Not listed yet",IF(AND(S2191=H2191,T2191=I2191,U2191=R2191),"OK","Mismatch")))</f>
        <v/>
      </c>
    </row>
    <row r="2192">
      <c r="A2192" s="25" t="n"/>
      <c r="B2192" s="25" t="n"/>
      <c r="C2192" s="26" t="n"/>
      <c r="D2192" s="26" t="n"/>
      <c r="E2192" s="26" t="n"/>
      <c r="F2192" s="26" t="n"/>
      <c r="G2192" s="25" t="n"/>
      <c r="H2192" s="25" t="n"/>
      <c r="I2192" s="25" t="n"/>
      <c r="J2192" s="25" t="n"/>
      <c r="K2192" s="25" t="n"/>
      <c r="L2192" s="27">
        <f>IF(D2192="","",MIN(INT(H2192/J2192),I2192))</f>
        <v/>
      </c>
      <c r="M2192" s="27">
        <f>IF(D2192="","",INT((H2192-L2192*J2192)/J2192))</f>
        <v/>
      </c>
      <c r="N2192" s="27">
        <f>IF(D2192="","",INT((I2192-L2192)/J2192))</f>
        <v/>
      </c>
      <c r="O2192" s="27">
        <f>IF(D2192="","",H2192-L2192*J2192-M2192*J2192)</f>
        <v/>
      </c>
      <c r="P2192" s="27">
        <f>IF(D2192="","",I2192-L2192-N2192*J2192)</f>
        <v/>
      </c>
      <c r="Q2192" s="27">
        <f>IF(D2192="","",IF(AND(O2192&gt;0,P2192&gt;0),IF(O2192+P2192&lt;=J2192,1,2),IF(O2192+P2192&gt;0,1,0)))</f>
        <v/>
      </c>
      <c r="R2192" s="27">
        <f>IF(D2192="","",L2192+M2192+N2192+Q2192)</f>
        <v/>
      </c>
      <c r="S2192" s="27">
        <f>IF(D2192="","",SUMIFS('3_Package_List'!$H$2:$H$5001,'3_Package_List'!$E$2:$E$5001,C2192,'3_Package_List'!$G$2:$G$5001,D2192))</f>
        <v/>
      </c>
      <c r="T2192" s="27">
        <f>IF(D2192="","",SUMIFS('3_Package_List'!$J$2:$J$5001,'3_Package_List'!$E$2:$E$5001,C2192,'3_Package_List'!$G$2:$G$5001,D2192))</f>
        <v/>
      </c>
      <c r="U2192" s="27">
        <f>IF(D2192="","",COUNTIFS('3_Package_List'!$E$2:$E$5001,C2192,'3_Package_List'!$G$2:$G$5001,D2192))</f>
        <v/>
      </c>
      <c r="V2192" s="27">
        <f>IF(D2192="","",IF(U2192=0,"Not listed yet",IF(AND(S2192=H2192,T2192=I2192,U2192=R2192),"OK","Mismatch")))</f>
        <v/>
      </c>
    </row>
    <row r="2193">
      <c r="A2193" s="25" t="n"/>
      <c r="B2193" s="25" t="n"/>
      <c r="C2193" s="26" t="n"/>
      <c r="D2193" s="26" t="n"/>
      <c r="E2193" s="26" t="n"/>
      <c r="F2193" s="26" t="n"/>
      <c r="G2193" s="25" t="n"/>
      <c r="H2193" s="25" t="n"/>
      <c r="I2193" s="25" t="n"/>
      <c r="J2193" s="25" t="n"/>
      <c r="K2193" s="25" t="n"/>
      <c r="L2193" s="27">
        <f>IF(D2193="","",MIN(INT(H2193/J2193),I2193))</f>
        <v/>
      </c>
      <c r="M2193" s="27">
        <f>IF(D2193="","",INT((H2193-L2193*J2193)/J2193))</f>
        <v/>
      </c>
      <c r="N2193" s="27">
        <f>IF(D2193="","",INT((I2193-L2193)/J2193))</f>
        <v/>
      </c>
      <c r="O2193" s="27">
        <f>IF(D2193="","",H2193-L2193*J2193-M2193*J2193)</f>
        <v/>
      </c>
      <c r="P2193" s="27">
        <f>IF(D2193="","",I2193-L2193-N2193*J2193)</f>
        <v/>
      </c>
      <c r="Q2193" s="27">
        <f>IF(D2193="","",IF(AND(O2193&gt;0,P2193&gt;0),IF(O2193+P2193&lt;=J2193,1,2),IF(O2193+P2193&gt;0,1,0)))</f>
        <v/>
      </c>
      <c r="R2193" s="27">
        <f>IF(D2193="","",L2193+M2193+N2193+Q2193)</f>
        <v/>
      </c>
      <c r="S2193" s="27">
        <f>IF(D2193="","",SUMIFS('3_Package_List'!$H$2:$H$5001,'3_Package_List'!$E$2:$E$5001,C2193,'3_Package_List'!$G$2:$G$5001,D2193))</f>
        <v/>
      </c>
      <c r="T2193" s="27">
        <f>IF(D2193="","",SUMIFS('3_Package_List'!$J$2:$J$5001,'3_Package_List'!$E$2:$E$5001,C2193,'3_Package_List'!$G$2:$G$5001,D2193))</f>
        <v/>
      </c>
      <c r="U2193" s="27">
        <f>IF(D2193="","",COUNTIFS('3_Package_List'!$E$2:$E$5001,C2193,'3_Package_List'!$G$2:$G$5001,D2193))</f>
        <v/>
      </c>
      <c r="V2193" s="27">
        <f>IF(D2193="","",IF(U2193=0,"Not listed yet",IF(AND(S2193=H2193,T2193=I2193,U2193=R2193),"OK","Mismatch")))</f>
        <v/>
      </c>
    </row>
    <row r="2194">
      <c r="A2194" s="25" t="n"/>
      <c r="B2194" s="25" t="n"/>
      <c r="C2194" s="26" t="n"/>
      <c r="D2194" s="26" t="n"/>
      <c r="E2194" s="26" t="n"/>
      <c r="F2194" s="26" t="n"/>
      <c r="G2194" s="25" t="n"/>
      <c r="H2194" s="25" t="n"/>
      <c r="I2194" s="25" t="n"/>
      <c r="J2194" s="25" t="n"/>
      <c r="K2194" s="25" t="n"/>
      <c r="L2194" s="27">
        <f>IF(D2194="","",MIN(INT(H2194/J2194),I2194))</f>
        <v/>
      </c>
      <c r="M2194" s="27">
        <f>IF(D2194="","",INT((H2194-L2194*J2194)/J2194))</f>
        <v/>
      </c>
      <c r="N2194" s="27">
        <f>IF(D2194="","",INT((I2194-L2194)/J2194))</f>
        <v/>
      </c>
      <c r="O2194" s="27">
        <f>IF(D2194="","",H2194-L2194*J2194-M2194*J2194)</f>
        <v/>
      </c>
      <c r="P2194" s="27">
        <f>IF(D2194="","",I2194-L2194-N2194*J2194)</f>
        <v/>
      </c>
      <c r="Q2194" s="27">
        <f>IF(D2194="","",IF(AND(O2194&gt;0,P2194&gt;0),IF(O2194+P2194&lt;=J2194,1,2),IF(O2194+P2194&gt;0,1,0)))</f>
        <v/>
      </c>
      <c r="R2194" s="27">
        <f>IF(D2194="","",L2194+M2194+N2194+Q2194)</f>
        <v/>
      </c>
      <c r="S2194" s="27">
        <f>IF(D2194="","",SUMIFS('3_Package_List'!$H$2:$H$5001,'3_Package_List'!$E$2:$E$5001,C2194,'3_Package_List'!$G$2:$G$5001,D2194))</f>
        <v/>
      </c>
      <c r="T2194" s="27">
        <f>IF(D2194="","",SUMIFS('3_Package_List'!$J$2:$J$5001,'3_Package_List'!$E$2:$E$5001,C2194,'3_Package_List'!$G$2:$G$5001,D2194))</f>
        <v/>
      </c>
      <c r="U2194" s="27">
        <f>IF(D2194="","",COUNTIFS('3_Package_List'!$E$2:$E$5001,C2194,'3_Package_List'!$G$2:$G$5001,D2194))</f>
        <v/>
      </c>
      <c r="V2194" s="27">
        <f>IF(D2194="","",IF(U2194=0,"Not listed yet",IF(AND(S2194=H2194,T2194=I2194,U2194=R2194),"OK","Mismatch")))</f>
        <v/>
      </c>
    </row>
    <row r="2195">
      <c r="A2195" s="25" t="n"/>
      <c r="B2195" s="25" t="n"/>
      <c r="C2195" s="26" t="n"/>
      <c r="D2195" s="26" t="n"/>
      <c r="E2195" s="26" t="n"/>
      <c r="F2195" s="26" t="n"/>
      <c r="G2195" s="25" t="n"/>
      <c r="H2195" s="25" t="n"/>
      <c r="I2195" s="25" t="n"/>
      <c r="J2195" s="25" t="n"/>
      <c r="K2195" s="25" t="n"/>
      <c r="L2195" s="27">
        <f>IF(D2195="","",MIN(INT(H2195/J2195),I2195))</f>
        <v/>
      </c>
      <c r="M2195" s="27">
        <f>IF(D2195="","",INT((H2195-L2195*J2195)/J2195))</f>
        <v/>
      </c>
      <c r="N2195" s="27">
        <f>IF(D2195="","",INT((I2195-L2195)/J2195))</f>
        <v/>
      </c>
      <c r="O2195" s="27">
        <f>IF(D2195="","",H2195-L2195*J2195-M2195*J2195)</f>
        <v/>
      </c>
      <c r="P2195" s="27">
        <f>IF(D2195="","",I2195-L2195-N2195*J2195)</f>
        <v/>
      </c>
      <c r="Q2195" s="27">
        <f>IF(D2195="","",IF(AND(O2195&gt;0,P2195&gt;0),IF(O2195+P2195&lt;=J2195,1,2),IF(O2195+P2195&gt;0,1,0)))</f>
        <v/>
      </c>
      <c r="R2195" s="27">
        <f>IF(D2195="","",L2195+M2195+N2195+Q2195)</f>
        <v/>
      </c>
      <c r="S2195" s="27">
        <f>IF(D2195="","",SUMIFS('3_Package_List'!$H$2:$H$5001,'3_Package_List'!$E$2:$E$5001,C2195,'3_Package_List'!$G$2:$G$5001,D2195))</f>
        <v/>
      </c>
      <c r="T2195" s="27">
        <f>IF(D2195="","",SUMIFS('3_Package_List'!$J$2:$J$5001,'3_Package_List'!$E$2:$E$5001,C2195,'3_Package_List'!$G$2:$G$5001,D2195))</f>
        <v/>
      </c>
      <c r="U2195" s="27">
        <f>IF(D2195="","",COUNTIFS('3_Package_List'!$E$2:$E$5001,C2195,'3_Package_List'!$G$2:$G$5001,D2195))</f>
        <v/>
      </c>
      <c r="V2195" s="27">
        <f>IF(D2195="","",IF(U2195=0,"Not listed yet",IF(AND(S2195=H2195,T2195=I2195,U2195=R2195),"OK","Mismatch")))</f>
        <v/>
      </c>
    </row>
    <row r="2196">
      <c r="A2196" s="25" t="n"/>
      <c r="B2196" s="25" t="n"/>
      <c r="C2196" s="26" t="n"/>
      <c r="D2196" s="26" t="n"/>
      <c r="E2196" s="26" t="n"/>
      <c r="F2196" s="26" t="n"/>
      <c r="G2196" s="25" t="n"/>
      <c r="H2196" s="25" t="n"/>
      <c r="I2196" s="25" t="n"/>
      <c r="J2196" s="25" t="n"/>
      <c r="K2196" s="25" t="n"/>
      <c r="L2196" s="27">
        <f>IF(D2196="","",MIN(INT(H2196/J2196),I2196))</f>
        <v/>
      </c>
      <c r="M2196" s="27">
        <f>IF(D2196="","",INT((H2196-L2196*J2196)/J2196))</f>
        <v/>
      </c>
      <c r="N2196" s="27">
        <f>IF(D2196="","",INT((I2196-L2196)/J2196))</f>
        <v/>
      </c>
      <c r="O2196" s="27">
        <f>IF(D2196="","",H2196-L2196*J2196-M2196*J2196)</f>
        <v/>
      </c>
      <c r="P2196" s="27">
        <f>IF(D2196="","",I2196-L2196-N2196*J2196)</f>
        <v/>
      </c>
      <c r="Q2196" s="27">
        <f>IF(D2196="","",IF(AND(O2196&gt;0,P2196&gt;0),IF(O2196+P2196&lt;=J2196,1,2),IF(O2196+P2196&gt;0,1,0)))</f>
        <v/>
      </c>
      <c r="R2196" s="27">
        <f>IF(D2196="","",L2196+M2196+N2196+Q2196)</f>
        <v/>
      </c>
      <c r="S2196" s="27">
        <f>IF(D2196="","",SUMIFS('3_Package_List'!$H$2:$H$5001,'3_Package_List'!$E$2:$E$5001,C2196,'3_Package_List'!$G$2:$G$5001,D2196))</f>
        <v/>
      </c>
      <c r="T2196" s="27">
        <f>IF(D2196="","",SUMIFS('3_Package_List'!$J$2:$J$5001,'3_Package_List'!$E$2:$E$5001,C2196,'3_Package_List'!$G$2:$G$5001,D2196))</f>
        <v/>
      </c>
      <c r="U2196" s="27">
        <f>IF(D2196="","",COUNTIFS('3_Package_List'!$E$2:$E$5001,C2196,'3_Package_List'!$G$2:$G$5001,D2196))</f>
        <v/>
      </c>
      <c r="V2196" s="27">
        <f>IF(D2196="","",IF(U2196=0,"Not listed yet",IF(AND(S2196=H2196,T2196=I2196,U2196=R2196),"OK","Mismatch")))</f>
        <v/>
      </c>
    </row>
    <row r="2197">
      <c r="A2197" s="25" t="n"/>
      <c r="B2197" s="25" t="n"/>
      <c r="C2197" s="26" t="n"/>
      <c r="D2197" s="26" t="n"/>
      <c r="E2197" s="26" t="n"/>
      <c r="F2197" s="26" t="n"/>
      <c r="G2197" s="25" t="n"/>
      <c r="H2197" s="25" t="n"/>
      <c r="I2197" s="25" t="n"/>
      <c r="J2197" s="25" t="n"/>
      <c r="K2197" s="25" t="n"/>
      <c r="L2197" s="27">
        <f>IF(D2197="","",MIN(INT(H2197/J2197),I2197))</f>
        <v/>
      </c>
      <c r="M2197" s="27">
        <f>IF(D2197="","",INT((H2197-L2197*J2197)/J2197))</f>
        <v/>
      </c>
      <c r="N2197" s="27">
        <f>IF(D2197="","",INT((I2197-L2197)/J2197))</f>
        <v/>
      </c>
      <c r="O2197" s="27">
        <f>IF(D2197="","",H2197-L2197*J2197-M2197*J2197)</f>
        <v/>
      </c>
      <c r="P2197" s="27">
        <f>IF(D2197="","",I2197-L2197-N2197*J2197)</f>
        <v/>
      </c>
      <c r="Q2197" s="27">
        <f>IF(D2197="","",IF(AND(O2197&gt;0,P2197&gt;0),IF(O2197+P2197&lt;=J2197,1,2),IF(O2197+P2197&gt;0,1,0)))</f>
        <v/>
      </c>
      <c r="R2197" s="27">
        <f>IF(D2197="","",L2197+M2197+N2197+Q2197)</f>
        <v/>
      </c>
      <c r="S2197" s="27">
        <f>IF(D2197="","",SUMIFS('3_Package_List'!$H$2:$H$5001,'3_Package_List'!$E$2:$E$5001,C2197,'3_Package_List'!$G$2:$G$5001,D2197))</f>
        <v/>
      </c>
      <c r="T2197" s="27">
        <f>IF(D2197="","",SUMIFS('3_Package_List'!$J$2:$J$5001,'3_Package_List'!$E$2:$E$5001,C2197,'3_Package_List'!$G$2:$G$5001,D2197))</f>
        <v/>
      </c>
      <c r="U2197" s="27">
        <f>IF(D2197="","",COUNTIFS('3_Package_List'!$E$2:$E$5001,C2197,'3_Package_List'!$G$2:$G$5001,D2197))</f>
        <v/>
      </c>
      <c r="V2197" s="27">
        <f>IF(D2197="","",IF(U2197=0,"Not listed yet",IF(AND(S2197=H2197,T2197=I2197,U2197=R2197),"OK","Mismatch")))</f>
        <v/>
      </c>
    </row>
    <row r="2198">
      <c r="A2198" s="25" t="n"/>
      <c r="B2198" s="25" t="n"/>
      <c r="C2198" s="26" t="n"/>
      <c r="D2198" s="26" t="n"/>
      <c r="E2198" s="26" t="n"/>
      <c r="F2198" s="26" t="n"/>
      <c r="G2198" s="25" t="n"/>
      <c r="H2198" s="25" t="n"/>
      <c r="I2198" s="25" t="n"/>
      <c r="J2198" s="25" t="n"/>
      <c r="K2198" s="25" t="n"/>
      <c r="L2198" s="27">
        <f>IF(D2198="","",MIN(INT(H2198/J2198),I2198))</f>
        <v/>
      </c>
      <c r="M2198" s="27">
        <f>IF(D2198="","",INT((H2198-L2198*J2198)/J2198))</f>
        <v/>
      </c>
      <c r="N2198" s="27">
        <f>IF(D2198="","",INT((I2198-L2198)/J2198))</f>
        <v/>
      </c>
      <c r="O2198" s="27">
        <f>IF(D2198="","",H2198-L2198*J2198-M2198*J2198)</f>
        <v/>
      </c>
      <c r="P2198" s="27">
        <f>IF(D2198="","",I2198-L2198-N2198*J2198)</f>
        <v/>
      </c>
      <c r="Q2198" s="27">
        <f>IF(D2198="","",IF(AND(O2198&gt;0,P2198&gt;0),IF(O2198+P2198&lt;=J2198,1,2),IF(O2198+P2198&gt;0,1,0)))</f>
        <v/>
      </c>
      <c r="R2198" s="27">
        <f>IF(D2198="","",L2198+M2198+N2198+Q2198)</f>
        <v/>
      </c>
      <c r="S2198" s="27">
        <f>IF(D2198="","",SUMIFS('3_Package_List'!$H$2:$H$5001,'3_Package_List'!$E$2:$E$5001,C2198,'3_Package_List'!$G$2:$G$5001,D2198))</f>
        <v/>
      </c>
      <c r="T2198" s="27">
        <f>IF(D2198="","",SUMIFS('3_Package_List'!$J$2:$J$5001,'3_Package_List'!$E$2:$E$5001,C2198,'3_Package_List'!$G$2:$G$5001,D2198))</f>
        <v/>
      </c>
      <c r="U2198" s="27">
        <f>IF(D2198="","",COUNTIFS('3_Package_List'!$E$2:$E$5001,C2198,'3_Package_List'!$G$2:$G$5001,D2198))</f>
        <v/>
      </c>
      <c r="V2198" s="27">
        <f>IF(D2198="","",IF(U2198=0,"Not listed yet",IF(AND(S2198=H2198,T2198=I2198,U2198=R2198),"OK","Mismatch")))</f>
        <v/>
      </c>
    </row>
    <row r="2199">
      <c r="A2199" s="25" t="n"/>
      <c r="B2199" s="25" t="n"/>
      <c r="C2199" s="26" t="n"/>
      <c r="D2199" s="26" t="n"/>
      <c r="E2199" s="26" t="n"/>
      <c r="F2199" s="26" t="n"/>
      <c r="G2199" s="25" t="n"/>
      <c r="H2199" s="25" t="n"/>
      <c r="I2199" s="25" t="n"/>
      <c r="J2199" s="25" t="n"/>
      <c r="K2199" s="25" t="n"/>
      <c r="L2199" s="27">
        <f>IF(D2199="","",MIN(INT(H2199/J2199),I2199))</f>
        <v/>
      </c>
      <c r="M2199" s="27">
        <f>IF(D2199="","",INT((H2199-L2199*J2199)/J2199))</f>
        <v/>
      </c>
      <c r="N2199" s="27">
        <f>IF(D2199="","",INT((I2199-L2199)/J2199))</f>
        <v/>
      </c>
      <c r="O2199" s="27">
        <f>IF(D2199="","",H2199-L2199*J2199-M2199*J2199)</f>
        <v/>
      </c>
      <c r="P2199" s="27">
        <f>IF(D2199="","",I2199-L2199-N2199*J2199)</f>
        <v/>
      </c>
      <c r="Q2199" s="27">
        <f>IF(D2199="","",IF(AND(O2199&gt;0,P2199&gt;0),IF(O2199+P2199&lt;=J2199,1,2),IF(O2199+P2199&gt;0,1,0)))</f>
        <v/>
      </c>
      <c r="R2199" s="27">
        <f>IF(D2199="","",L2199+M2199+N2199+Q2199)</f>
        <v/>
      </c>
      <c r="S2199" s="27">
        <f>IF(D2199="","",SUMIFS('3_Package_List'!$H$2:$H$5001,'3_Package_List'!$E$2:$E$5001,C2199,'3_Package_List'!$G$2:$G$5001,D2199))</f>
        <v/>
      </c>
      <c r="T2199" s="27">
        <f>IF(D2199="","",SUMIFS('3_Package_List'!$J$2:$J$5001,'3_Package_List'!$E$2:$E$5001,C2199,'3_Package_List'!$G$2:$G$5001,D2199))</f>
        <v/>
      </c>
      <c r="U2199" s="27">
        <f>IF(D2199="","",COUNTIFS('3_Package_List'!$E$2:$E$5001,C2199,'3_Package_List'!$G$2:$G$5001,D2199))</f>
        <v/>
      </c>
      <c r="V2199" s="27">
        <f>IF(D2199="","",IF(U2199=0,"Not listed yet",IF(AND(S2199=H2199,T2199=I2199,U2199=R2199),"OK","Mismatch")))</f>
        <v/>
      </c>
    </row>
    <row r="2200">
      <c r="A2200" s="25" t="n"/>
      <c r="B2200" s="25" t="n"/>
      <c r="C2200" s="26" t="n"/>
      <c r="D2200" s="26" t="n"/>
      <c r="E2200" s="26" t="n"/>
      <c r="F2200" s="26" t="n"/>
      <c r="G2200" s="25" t="n"/>
      <c r="H2200" s="25" t="n"/>
      <c r="I2200" s="25" t="n"/>
      <c r="J2200" s="25" t="n"/>
      <c r="K2200" s="25" t="n"/>
      <c r="L2200" s="27">
        <f>IF(D2200="","",MIN(INT(H2200/J2200),I2200))</f>
        <v/>
      </c>
      <c r="M2200" s="27">
        <f>IF(D2200="","",INT((H2200-L2200*J2200)/J2200))</f>
        <v/>
      </c>
      <c r="N2200" s="27">
        <f>IF(D2200="","",INT((I2200-L2200)/J2200))</f>
        <v/>
      </c>
      <c r="O2200" s="27">
        <f>IF(D2200="","",H2200-L2200*J2200-M2200*J2200)</f>
        <v/>
      </c>
      <c r="P2200" s="27">
        <f>IF(D2200="","",I2200-L2200-N2200*J2200)</f>
        <v/>
      </c>
      <c r="Q2200" s="27">
        <f>IF(D2200="","",IF(AND(O2200&gt;0,P2200&gt;0),IF(O2200+P2200&lt;=J2200,1,2),IF(O2200+P2200&gt;0,1,0)))</f>
        <v/>
      </c>
      <c r="R2200" s="27">
        <f>IF(D2200="","",L2200+M2200+N2200+Q2200)</f>
        <v/>
      </c>
      <c r="S2200" s="27">
        <f>IF(D2200="","",SUMIFS('3_Package_List'!$H$2:$H$5001,'3_Package_List'!$E$2:$E$5001,C2200,'3_Package_List'!$G$2:$G$5001,D2200))</f>
        <v/>
      </c>
      <c r="T2200" s="27">
        <f>IF(D2200="","",SUMIFS('3_Package_List'!$J$2:$J$5001,'3_Package_List'!$E$2:$E$5001,C2200,'3_Package_List'!$G$2:$G$5001,D2200))</f>
        <v/>
      </c>
      <c r="U2200" s="27">
        <f>IF(D2200="","",COUNTIFS('3_Package_List'!$E$2:$E$5001,C2200,'3_Package_List'!$G$2:$G$5001,D2200))</f>
        <v/>
      </c>
      <c r="V2200" s="27">
        <f>IF(D2200="","",IF(U2200=0,"Not listed yet",IF(AND(S2200=H2200,T2200=I2200,U2200=R2200),"OK","Mismatch")))</f>
        <v/>
      </c>
    </row>
    <row r="2201">
      <c r="A2201" s="25" t="n"/>
      <c r="B2201" s="25" t="n"/>
      <c r="C2201" s="26" t="n"/>
      <c r="D2201" s="26" t="n"/>
      <c r="E2201" s="26" t="n"/>
      <c r="F2201" s="26" t="n"/>
      <c r="G2201" s="25" t="n"/>
      <c r="H2201" s="25" t="n"/>
      <c r="I2201" s="25" t="n"/>
      <c r="J2201" s="25" t="n"/>
      <c r="K2201" s="25" t="n"/>
      <c r="L2201" s="27">
        <f>IF(D2201="","",MIN(INT(H2201/J2201),I2201))</f>
        <v/>
      </c>
      <c r="M2201" s="27">
        <f>IF(D2201="","",INT((H2201-L2201*J2201)/J2201))</f>
        <v/>
      </c>
      <c r="N2201" s="27">
        <f>IF(D2201="","",INT((I2201-L2201)/J2201))</f>
        <v/>
      </c>
      <c r="O2201" s="27">
        <f>IF(D2201="","",H2201-L2201*J2201-M2201*J2201)</f>
        <v/>
      </c>
      <c r="P2201" s="27">
        <f>IF(D2201="","",I2201-L2201-N2201*J2201)</f>
        <v/>
      </c>
      <c r="Q2201" s="27">
        <f>IF(D2201="","",IF(AND(O2201&gt;0,P2201&gt;0),IF(O2201+P2201&lt;=J2201,1,2),IF(O2201+P2201&gt;0,1,0)))</f>
        <v/>
      </c>
      <c r="R2201" s="27">
        <f>IF(D2201="","",L2201+M2201+N2201+Q2201)</f>
        <v/>
      </c>
      <c r="S2201" s="27">
        <f>IF(D2201="","",SUMIFS('3_Package_List'!$H$2:$H$5001,'3_Package_List'!$E$2:$E$5001,C2201,'3_Package_List'!$G$2:$G$5001,D2201))</f>
        <v/>
      </c>
      <c r="T2201" s="27">
        <f>IF(D2201="","",SUMIFS('3_Package_List'!$J$2:$J$5001,'3_Package_List'!$E$2:$E$5001,C2201,'3_Package_List'!$G$2:$G$5001,D2201))</f>
        <v/>
      </c>
      <c r="U2201" s="27">
        <f>IF(D2201="","",COUNTIFS('3_Package_List'!$E$2:$E$5001,C2201,'3_Package_List'!$G$2:$G$5001,D2201))</f>
        <v/>
      </c>
      <c r="V2201" s="27">
        <f>IF(D2201="","",IF(U2201=0,"Not listed yet",IF(AND(S2201=H2201,T2201=I2201,U2201=R2201),"OK","Mismatch")))</f>
        <v/>
      </c>
    </row>
    <row r="2202">
      <c r="A2202" s="25" t="n"/>
      <c r="B2202" s="25" t="n"/>
      <c r="C2202" s="26" t="n"/>
      <c r="D2202" s="26" t="n"/>
      <c r="E2202" s="26" t="n"/>
      <c r="F2202" s="26" t="n"/>
      <c r="G2202" s="25" t="n"/>
      <c r="H2202" s="25" t="n"/>
      <c r="I2202" s="25" t="n"/>
      <c r="J2202" s="25" t="n"/>
      <c r="K2202" s="25" t="n"/>
      <c r="L2202" s="27">
        <f>IF(D2202="","",MIN(INT(H2202/J2202),I2202))</f>
        <v/>
      </c>
      <c r="M2202" s="27">
        <f>IF(D2202="","",INT((H2202-L2202*J2202)/J2202))</f>
        <v/>
      </c>
      <c r="N2202" s="27">
        <f>IF(D2202="","",INT((I2202-L2202)/J2202))</f>
        <v/>
      </c>
      <c r="O2202" s="27">
        <f>IF(D2202="","",H2202-L2202*J2202-M2202*J2202)</f>
        <v/>
      </c>
      <c r="P2202" s="27">
        <f>IF(D2202="","",I2202-L2202-N2202*J2202)</f>
        <v/>
      </c>
      <c r="Q2202" s="27">
        <f>IF(D2202="","",IF(AND(O2202&gt;0,P2202&gt;0),IF(O2202+P2202&lt;=J2202,1,2),IF(O2202+P2202&gt;0,1,0)))</f>
        <v/>
      </c>
      <c r="R2202" s="27">
        <f>IF(D2202="","",L2202+M2202+N2202+Q2202)</f>
        <v/>
      </c>
      <c r="S2202" s="27">
        <f>IF(D2202="","",SUMIFS('3_Package_List'!$H$2:$H$5001,'3_Package_List'!$E$2:$E$5001,C2202,'3_Package_List'!$G$2:$G$5001,D2202))</f>
        <v/>
      </c>
      <c r="T2202" s="27">
        <f>IF(D2202="","",SUMIFS('3_Package_List'!$J$2:$J$5001,'3_Package_List'!$E$2:$E$5001,C2202,'3_Package_List'!$G$2:$G$5001,D2202))</f>
        <v/>
      </c>
      <c r="U2202" s="27">
        <f>IF(D2202="","",COUNTIFS('3_Package_List'!$E$2:$E$5001,C2202,'3_Package_List'!$G$2:$G$5001,D2202))</f>
        <v/>
      </c>
      <c r="V2202" s="27">
        <f>IF(D2202="","",IF(U2202=0,"Not listed yet",IF(AND(S2202=H2202,T2202=I2202,U2202=R2202),"OK","Mismatch")))</f>
        <v/>
      </c>
    </row>
    <row r="2203">
      <c r="A2203" s="25" t="n"/>
      <c r="B2203" s="25" t="n"/>
      <c r="C2203" s="26" t="n"/>
      <c r="D2203" s="26" t="n"/>
      <c r="E2203" s="26" t="n"/>
      <c r="F2203" s="26" t="n"/>
      <c r="G2203" s="25" t="n"/>
      <c r="H2203" s="25" t="n"/>
      <c r="I2203" s="25" t="n"/>
      <c r="J2203" s="25" t="n"/>
      <c r="K2203" s="25" t="n"/>
      <c r="L2203" s="27">
        <f>IF(D2203="","",MIN(INT(H2203/J2203),I2203))</f>
        <v/>
      </c>
      <c r="M2203" s="27">
        <f>IF(D2203="","",INT((H2203-L2203*J2203)/J2203))</f>
        <v/>
      </c>
      <c r="N2203" s="27">
        <f>IF(D2203="","",INT((I2203-L2203)/J2203))</f>
        <v/>
      </c>
      <c r="O2203" s="27">
        <f>IF(D2203="","",H2203-L2203*J2203-M2203*J2203)</f>
        <v/>
      </c>
      <c r="P2203" s="27">
        <f>IF(D2203="","",I2203-L2203-N2203*J2203)</f>
        <v/>
      </c>
      <c r="Q2203" s="27">
        <f>IF(D2203="","",IF(AND(O2203&gt;0,P2203&gt;0),IF(O2203+P2203&lt;=J2203,1,2),IF(O2203+P2203&gt;0,1,0)))</f>
        <v/>
      </c>
      <c r="R2203" s="27">
        <f>IF(D2203="","",L2203+M2203+N2203+Q2203)</f>
        <v/>
      </c>
      <c r="S2203" s="27">
        <f>IF(D2203="","",SUMIFS('3_Package_List'!$H$2:$H$5001,'3_Package_List'!$E$2:$E$5001,C2203,'3_Package_List'!$G$2:$G$5001,D2203))</f>
        <v/>
      </c>
      <c r="T2203" s="27">
        <f>IF(D2203="","",SUMIFS('3_Package_List'!$J$2:$J$5001,'3_Package_List'!$E$2:$E$5001,C2203,'3_Package_List'!$G$2:$G$5001,D2203))</f>
        <v/>
      </c>
      <c r="U2203" s="27">
        <f>IF(D2203="","",COUNTIFS('3_Package_List'!$E$2:$E$5001,C2203,'3_Package_List'!$G$2:$G$5001,D2203))</f>
        <v/>
      </c>
      <c r="V2203" s="27">
        <f>IF(D2203="","",IF(U2203=0,"Not listed yet",IF(AND(S2203=H2203,T2203=I2203,U2203=R2203),"OK","Mismatch")))</f>
        <v/>
      </c>
    </row>
    <row r="2204">
      <c r="A2204" s="25" t="n"/>
      <c r="B2204" s="25" t="n"/>
      <c r="C2204" s="26" t="n"/>
      <c r="D2204" s="26" t="n"/>
      <c r="E2204" s="26" t="n"/>
      <c r="F2204" s="26" t="n"/>
      <c r="G2204" s="25" t="n"/>
      <c r="H2204" s="25" t="n"/>
      <c r="I2204" s="25" t="n"/>
      <c r="J2204" s="25" t="n"/>
      <c r="K2204" s="25" t="n"/>
      <c r="L2204" s="27">
        <f>IF(D2204="","",MIN(INT(H2204/J2204),I2204))</f>
        <v/>
      </c>
      <c r="M2204" s="27">
        <f>IF(D2204="","",INT((H2204-L2204*J2204)/J2204))</f>
        <v/>
      </c>
      <c r="N2204" s="27">
        <f>IF(D2204="","",INT((I2204-L2204)/J2204))</f>
        <v/>
      </c>
      <c r="O2204" s="27">
        <f>IF(D2204="","",H2204-L2204*J2204-M2204*J2204)</f>
        <v/>
      </c>
      <c r="P2204" s="27">
        <f>IF(D2204="","",I2204-L2204-N2204*J2204)</f>
        <v/>
      </c>
      <c r="Q2204" s="27">
        <f>IF(D2204="","",IF(AND(O2204&gt;0,P2204&gt;0),IF(O2204+P2204&lt;=J2204,1,2),IF(O2204+P2204&gt;0,1,0)))</f>
        <v/>
      </c>
      <c r="R2204" s="27">
        <f>IF(D2204="","",L2204+M2204+N2204+Q2204)</f>
        <v/>
      </c>
      <c r="S2204" s="27">
        <f>IF(D2204="","",SUMIFS('3_Package_List'!$H$2:$H$5001,'3_Package_List'!$E$2:$E$5001,C2204,'3_Package_List'!$G$2:$G$5001,D2204))</f>
        <v/>
      </c>
      <c r="T2204" s="27">
        <f>IF(D2204="","",SUMIFS('3_Package_List'!$J$2:$J$5001,'3_Package_List'!$E$2:$E$5001,C2204,'3_Package_List'!$G$2:$G$5001,D2204))</f>
        <v/>
      </c>
      <c r="U2204" s="27">
        <f>IF(D2204="","",COUNTIFS('3_Package_List'!$E$2:$E$5001,C2204,'3_Package_List'!$G$2:$G$5001,D2204))</f>
        <v/>
      </c>
      <c r="V2204" s="27">
        <f>IF(D2204="","",IF(U2204=0,"Not listed yet",IF(AND(S2204=H2204,T2204=I2204,U2204=R2204),"OK","Mismatch")))</f>
        <v/>
      </c>
    </row>
    <row r="2205">
      <c r="A2205" s="25" t="n"/>
      <c r="B2205" s="25" t="n"/>
      <c r="C2205" s="26" t="n"/>
      <c r="D2205" s="26" t="n"/>
      <c r="E2205" s="26" t="n"/>
      <c r="F2205" s="26" t="n"/>
      <c r="G2205" s="25" t="n"/>
      <c r="H2205" s="25" t="n"/>
      <c r="I2205" s="25" t="n"/>
      <c r="J2205" s="25" t="n"/>
      <c r="K2205" s="25" t="n"/>
      <c r="L2205" s="27">
        <f>IF(D2205="","",MIN(INT(H2205/J2205),I2205))</f>
        <v/>
      </c>
      <c r="M2205" s="27">
        <f>IF(D2205="","",INT((H2205-L2205*J2205)/J2205))</f>
        <v/>
      </c>
      <c r="N2205" s="27">
        <f>IF(D2205="","",INT((I2205-L2205)/J2205))</f>
        <v/>
      </c>
      <c r="O2205" s="27">
        <f>IF(D2205="","",H2205-L2205*J2205-M2205*J2205)</f>
        <v/>
      </c>
      <c r="P2205" s="27">
        <f>IF(D2205="","",I2205-L2205-N2205*J2205)</f>
        <v/>
      </c>
      <c r="Q2205" s="27">
        <f>IF(D2205="","",IF(AND(O2205&gt;0,P2205&gt;0),IF(O2205+P2205&lt;=J2205,1,2),IF(O2205+P2205&gt;0,1,0)))</f>
        <v/>
      </c>
      <c r="R2205" s="27">
        <f>IF(D2205="","",L2205+M2205+N2205+Q2205)</f>
        <v/>
      </c>
      <c r="S2205" s="27">
        <f>IF(D2205="","",SUMIFS('3_Package_List'!$H$2:$H$5001,'3_Package_List'!$E$2:$E$5001,C2205,'3_Package_List'!$G$2:$G$5001,D2205))</f>
        <v/>
      </c>
      <c r="T2205" s="27">
        <f>IF(D2205="","",SUMIFS('3_Package_List'!$J$2:$J$5001,'3_Package_List'!$E$2:$E$5001,C2205,'3_Package_List'!$G$2:$G$5001,D2205))</f>
        <v/>
      </c>
      <c r="U2205" s="27">
        <f>IF(D2205="","",COUNTIFS('3_Package_List'!$E$2:$E$5001,C2205,'3_Package_List'!$G$2:$G$5001,D2205))</f>
        <v/>
      </c>
      <c r="V2205" s="27">
        <f>IF(D2205="","",IF(U2205=0,"Not listed yet",IF(AND(S2205=H2205,T2205=I2205,U2205=R2205),"OK","Mismatch")))</f>
        <v/>
      </c>
    </row>
    <row r="2206">
      <c r="A2206" s="25" t="n"/>
      <c r="B2206" s="25" t="n"/>
      <c r="C2206" s="26" t="n"/>
      <c r="D2206" s="26" t="n"/>
      <c r="E2206" s="26" t="n"/>
      <c r="F2206" s="26" t="n"/>
      <c r="G2206" s="25" t="n"/>
      <c r="H2206" s="25" t="n"/>
      <c r="I2206" s="25" t="n"/>
      <c r="J2206" s="25" t="n"/>
      <c r="K2206" s="25" t="n"/>
      <c r="L2206" s="27">
        <f>IF(D2206="","",MIN(INT(H2206/J2206),I2206))</f>
        <v/>
      </c>
      <c r="M2206" s="27">
        <f>IF(D2206="","",INT((H2206-L2206*J2206)/J2206))</f>
        <v/>
      </c>
      <c r="N2206" s="27">
        <f>IF(D2206="","",INT((I2206-L2206)/J2206))</f>
        <v/>
      </c>
      <c r="O2206" s="27">
        <f>IF(D2206="","",H2206-L2206*J2206-M2206*J2206)</f>
        <v/>
      </c>
      <c r="P2206" s="27">
        <f>IF(D2206="","",I2206-L2206-N2206*J2206)</f>
        <v/>
      </c>
      <c r="Q2206" s="27">
        <f>IF(D2206="","",IF(AND(O2206&gt;0,P2206&gt;0),IF(O2206+P2206&lt;=J2206,1,2),IF(O2206+P2206&gt;0,1,0)))</f>
        <v/>
      </c>
      <c r="R2206" s="27">
        <f>IF(D2206="","",L2206+M2206+N2206+Q2206)</f>
        <v/>
      </c>
      <c r="S2206" s="27">
        <f>IF(D2206="","",SUMIFS('3_Package_List'!$H$2:$H$5001,'3_Package_List'!$E$2:$E$5001,C2206,'3_Package_List'!$G$2:$G$5001,D2206))</f>
        <v/>
      </c>
      <c r="T2206" s="27">
        <f>IF(D2206="","",SUMIFS('3_Package_List'!$J$2:$J$5001,'3_Package_List'!$E$2:$E$5001,C2206,'3_Package_List'!$G$2:$G$5001,D2206))</f>
        <v/>
      </c>
      <c r="U2206" s="27">
        <f>IF(D2206="","",COUNTIFS('3_Package_List'!$E$2:$E$5001,C2206,'3_Package_List'!$G$2:$G$5001,D2206))</f>
        <v/>
      </c>
      <c r="V2206" s="27">
        <f>IF(D2206="","",IF(U2206=0,"Not listed yet",IF(AND(S2206=H2206,T2206=I2206,U2206=R2206),"OK","Mismatch")))</f>
        <v/>
      </c>
    </row>
    <row r="2207">
      <c r="A2207" s="25" t="n"/>
      <c r="B2207" s="25" t="n"/>
      <c r="C2207" s="26" t="n"/>
      <c r="D2207" s="26" t="n"/>
      <c r="E2207" s="26" t="n"/>
      <c r="F2207" s="26" t="n"/>
      <c r="G2207" s="25" t="n"/>
      <c r="H2207" s="25" t="n"/>
      <c r="I2207" s="25" t="n"/>
      <c r="J2207" s="25" t="n"/>
      <c r="K2207" s="25" t="n"/>
      <c r="L2207" s="27">
        <f>IF(D2207="","",MIN(INT(H2207/J2207),I2207))</f>
        <v/>
      </c>
      <c r="M2207" s="27">
        <f>IF(D2207="","",INT((H2207-L2207*J2207)/J2207))</f>
        <v/>
      </c>
      <c r="N2207" s="27">
        <f>IF(D2207="","",INT((I2207-L2207)/J2207))</f>
        <v/>
      </c>
      <c r="O2207" s="27">
        <f>IF(D2207="","",H2207-L2207*J2207-M2207*J2207)</f>
        <v/>
      </c>
      <c r="P2207" s="27">
        <f>IF(D2207="","",I2207-L2207-N2207*J2207)</f>
        <v/>
      </c>
      <c r="Q2207" s="27">
        <f>IF(D2207="","",IF(AND(O2207&gt;0,P2207&gt;0),IF(O2207+P2207&lt;=J2207,1,2),IF(O2207+P2207&gt;0,1,0)))</f>
        <v/>
      </c>
      <c r="R2207" s="27">
        <f>IF(D2207="","",L2207+M2207+N2207+Q2207)</f>
        <v/>
      </c>
      <c r="S2207" s="27">
        <f>IF(D2207="","",SUMIFS('3_Package_List'!$H$2:$H$5001,'3_Package_List'!$E$2:$E$5001,C2207,'3_Package_List'!$G$2:$G$5001,D2207))</f>
        <v/>
      </c>
      <c r="T2207" s="27">
        <f>IF(D2207="","",SUMIFS('3_Package_List'!$J$2:$J$5001,'3_Package_List'!$E$2:$E$5001,C2207,'3_Package_List'!$G$2:$G$5001,D2207))</f>
        <v/>
      </c>
      <c r="U2207" s="27">
        <f>IF(D2207="","",COUNTIFS('3_Package_List'!$E$2:$E$5001,C2207,'3_Package_List'!$G$2:$G$5001,D2207))</f>
        <v/>
      </c>
      <c r="V2207" s="27">
        <f>IF(D2207="","",IF(U2207=0,"Not listed yet",IF(AND(S2207=H2207,T2207=I2207,U2207=R2207),"OK","Mismatch")))</f>
        <v/>
      </c>
    </row>
    <row r="2208">
      <c r="A2208" s="25" t="n"/>
      <c r="B2208" s="25" t="n"/>
      <c r="C2208" s="26" t="n"/>
      <c r="D2208" s="26" t="n"/>
      <c r="E2208" s="26" t="n"/>
      <c r="F2208" s="26" t="n"/>
      <c r="G2208" s="25" t="n"/>
      <c r="H2208" s="25" t="n"/>
      <c r="I2208" s="25" t="n"/>
      <c r="J2208" s="25" t="n"/>
      <c r="K2208" s="25" t="n"/>
      <c r="L2208" s="27">
        <f>IF(D2208="","",MIN(INT(H2208/J2208),I2208))</f>
        <v/>
      </c>
      <c r="M2208" s="27">
        <f>IF(D2208="","",INT((H2208-L2208*J2208)/J2208))</f>
        <v/>
      </c>
      <c r="N2208" s="27">
        <f>IF(D2208="","",INT((I2208-L2208)/J2208))</f>
        <v/>
      </c>
      <c r="O2208" s="27">
        <f>IF(D2208="","",H2208-L2208*J2208-M2208*J2208)</f>
        <v/>
      </c>
      <c r="P2208" s="27">
        <f>IF(D2208="","",I2208-L2208-N2208*J2208)</f>
        <v/>
      </c>
      <c r="Q2208" s="27">
        <f>IF(D2208="","",IF(AND(O2208&gt;0,P2208&gt;0),IF(O2208+P2208&lt;=J2208,1,2),IF(O2208+P2208&gt;0,1,0)))</f>
        <v/>
      </c>
      <c r="R2208" s="27">
        <f>IF(D2208="","",L2208+M2208+N2208+Q2208)</f>
        <v/>
      </c>
      <c r="S2208" s="27">
        <f>IF(D2208="","",SUMIFS('3_Package_List'!$H$2:$H$5001,'3_Package_List'!$E$2:$E$5001,C2208,'3_Package_List'!$G$2:$G$5001,D2208))</f>
        <v/>
      </c>
      <c r="T2208" s="27">
        <f>IF(D2208="","",SUMIFS('3_Package_List'!$J$2:$J$5001,'3_Package_List'!$E$2:$E$5001,C2208,'3_Package_List'!$G$2:$G$5001,D2208))</f>
        <v/>
      </c>
      <c r="U2208" s="27">
        <f>IF(D2208="","",COUNTIFS('3_Package_List'!$E$2:$E$5001,C2208,'3_Package_List'!$G$2:$G$5001,D2208))</f>
        <v/>
      </c>
      <c r="V2208" s="27">
        <f>IF(D2208="","",IF(U2208=0,"Not listed yet",IF(AND(S2208=H2208,T2208=I2208,U2208=R2208),"OK","Mismatch")))</f>
        <v/>
      </c>
    </row>
    <row r="2209">
      <c r="A2209" s="25" t="n"/>
      <c r="B2209" s="25" t="n"/>
      <c r="C2209" s="26" t="n"/>
      <c r="D2209" s="26" t="n"/>
      <c r="E2209" s="26" t="n"/>
      <c r="F2209" s="26" t="n"/>
      <c r="G2209" s="25" t="n"/>
      <c r="H2209" s="25" t="n"/>
      <c r="I2209" s="25" t="n"/>
      <c r="J2209" s="25" t="n"/>
      <c r="K2209" s="25" t="n"/>
      <c r="L2209" s="27">
        <f>IF(D2209="","",MIN(INT(H2209/J2209),I2209))</f>
        <v/>
      </c>
      <c r="M2209" s="27">
        <f>IF(D2209="","",INT((H2209-L2209*J2209)/J2209))</f>
        <v/>
      </c>
      <c r="N2209" s="27">
        <f>IF(D2209="","",INT((I2209-L2209)/J2209))</f>
        <v/>
      </c>
      <c r="O2209" s="27">
        <f>IF(D2209="","",H2209-L2209*J2209-M2209*J2209)</f>
        <v/>
      </c>
      <c r="P2209" s="27">
        <f>IF(D2209="","",I2209-L2209-N2209*J2209)</f>
        <v/>
      </c>
      <c r="Q2209" s="27">
        <f>IF(D2209="","",IF(AND(O2209&gt;0,P2209&gt;0),IF(O2209+P2209&lt;=J2209,1,2),IF(O2209+P2209&gt;0,1,0)))</f>
        <v/>
      </c>
      <c r="R2209" s="27">
        <f>IF(D2209="","",L2209+M2209+N2209+Q2209)</f>
        <v/>
      </c>
      <c r="S2209" s="27">
        <f>IF(D2209="","",SUMIFS('3_Package_List'!$H$2:$H$5001,'3_Package_List'!$E$2:$E$5001,C2209,'3_Package_List'!$G$2:$G$5001,D2209))</f>
        <v/>
      </c>
      <c r="T2209" s="27">
        <f>IF(D2209="","",SUMIFS('3_Package_List'!$J$2:$J$5001,'3_Package_List'!$E$2:$E$5001,C2209,'3_Package_List'!$G$2:$G$5001,D2209))</f>
        <v/>
      </c>
      <c r="U2209" s="27">
        <f>IF(D2209="","",COUNTIFS('3_Package_List'!$E$2:$E$5001,C2209,'3_Package_List'!$G$2:$G$5001,D2209))</f>
        <v/>
      </c>
      <c r="V2209" s="27">
        <f>IF(D2209="","",IF(U2209=0,"Not listed yet",IF(AND(S2209=H2209,T2209=I2209,U2209=R2209),"OK","Mismatch")))</f>
        <v/>
      </c>
    </row>
    <row r="2210">
      <c r="A2210" s="25" t="n"/>
      <c r="B2210" s="25" t="n"/>
      <c r="C2210" s="26" t="n"/>
      <c r="D2210" s="26" t="n"/>
      <c r="E2210" s="26" t="n"/>
      <c r="F2210" s="26" t="n"/>
      <c r="G2210" s="25" t="n"/>
      <c r="H2210" s="25" t="n"/>
      <c r="I2210" s="25" t="n"/>
      <c r="J2210" s="25" t="n"/>
      <c r="K2210" s="25" t="n"/>
      <c r="L2210" s="27">
        <f>IF(D2210="","",MIN(INT(H2210/J2210),I2210))</f>
        <v/>
      </c>
      <c r="M2210" s="27">
        <f>IF(D2210="","",INT((H2210-L2210*J2210)/J2210))</f>
        <v/>
      </c>
      <c r="N2210" s="27">
        <f>IF(D2210="","",INT((I2210-L2210)/J2210))</f>
        <v/>
      </c>
      <c r="O2210" s="27">
        <f>IF(D2210="","",H2210-L2210*J2210-M2210*J2210)</f>
        <v/>
      </c>
      <c r="P2210" s="27">
        <f>IF(D2210="","",I2210-L2210-N2210*J2210)</f>
        <v/>
      </c>
      <c r="Q2210" s="27">
        <f>IF(D2210="","",IF(AND(O2210&gt;0,P2210&gt;0),IF(O2210+P2210&lt;=J2210,1,2),IF(O2210+P2210&gt;0,1,0)))</f>
        <v/>
      </c>
      <c r="R2210" s="27">
        <f>IF(D2210="","",L2210+M2210+N2210+Q2210)</f>
        <v/>
      </c>
      <c r="S2210" s="27">
        <f>IF(D2210="","",SUMIFS('3_Package_List'!$H$2:$H$5001,'3_Package_List'!$E$2:$E$5001,C2210,'3_Package_List'!$G$2:$G$5001,D2210))</f>
        <v/>
      </c>
      <c r="T2210" s="27">
        <f>IF(D2210="","",SUMIFS('3_Package_List'!$J$2:$J$5001,'3_Package_List'!$E$2:$E$5001,C2210,'3_Package_List'!$G$2:$G$5001,D2210))</f>
        <v/>
      </c>
      <c r="U2210" s="27">
        <f>IF(D2210="","",COUNTIFS('3_Package_List'!$E$2:$E$5001,C2210,'3_Package_List'!$G$2:$G$5001,D2210))</f>
        <v/>
      </c>
      <c r="V2210" s="27">
        <f>IF(D2210="","",IF(U2210=0,"Not listed yet",IF(AND(S2210=H2210,T2210=I2210,U2210=R2210),"OK","Mismatch")))</f>
        <v/>
      </c>
    </row>
    <row r="2211">
      <c r="A2211" s="25" t="n"/>
      <c r="B2211" s="25" t="n"/>
      <c r="C2211" s="26" t="n"/>
      <c r="D2211" s="26" t="n"/>
      <c r="E2211" s="26" t="n"/>
      <c r="F2211" s="26" t="n"/>
      <c r="G2211" s="25" t="n"/>
      <c r="H2211" s="25" t="n"/>
      <c r="I2211" s="25" t="n"/>
      <c r="J2211" s="25" t="n"/>
      <c r="K2211" s="25" t="n"/>
      <c r="L2211" s="27">
        <f>IF(D2211="","",MIN(INT(H2211/J2211),I2211))</f>
        <v/>
      </c>
      <c r="M2211" s="27">
        <f>IF(D2211="","",INT((H2211-L2211*J2211)/J2211))</f>
        <v/>
      </c>
      <c r="N2211" s="27">
        <f>IF(D2211="","",INT((I2211-L2211)/J2211))</f>
        <v/>
      </c>
      <c r="O2211" s="27">
        <f>IF(D2211="","",H2211-L2211*J2211-M2211*J2211)</f>
        <v/>
      </c>
      <c r="P2211" s="27">
        <f>IF(D2211="","",I2211-L2211-N2211*J2211)</f>
        <v/>
      </c>
      <c r="Q2211" s="27">
        <f>IF(D2211="","",IF(AND(O2211&gt;0,P2211&gt;0),IF(O2211+P2211&lt;=J2211,1,2),IF(O2211+P2211&gt;0,1,0)))</f>
        <v/>
      </c>
      <c r="R2211" s="27">
        <f>IF(D2211="","",L2211+M2211+N2211+Q2211)</f>
        <v/>
      </c>
      <c r="S2211" s="27">
        <f>IF(D2211="","",SUMIFS('3_Package_List'!$H$2:$H$5001,'3_Package_List'!$E$2:$E$5001,C2211,'3_Package_List'!$G$2:$G$5001,D2211))</f>
        <v/>
      </c>
      <c r="T2211" s="27">
        <f>IF(D2211="","",SUMIFS('3_Package_List'!$J$2:$J$5001,'3_Package_List'!$E$2:$E$5001,C2211,'3_Package_List'!$G$2:$G$5001,D2211))</f>
        <v/>
      </c>
      <c r="U2211" s="27">
        <f>IF(D2211="","",COUNTIFS('3_Package_List'!$E$2:$E$5001,C2211,'3_Package_List'!$G$2:$G$5001,D2211))</f>
        <v/>
      </c>
      <c r="V2211" s="27">
        <f>IF(D2211="","",IF(U2211=0,"Not listed yet",IF(AND(S2211=H2211,T2211=I2211,U2211=R2211),"OK","Mismatch")))</f>
        <v/>
      </c>
    </row>
    <row r="2212">
      <c r="A2212" s="25" t="n"/>
      <c r="B2212" s="25" t="n"/>
      <c r="C2212" s="26" t="n"/>
      <c r="D2212" s="26" t="n"/>
      <c r="E2212" s="26" t="n"/>
      <c r="F2212" s="26" t="n"/>
      <c r="G2212" s="25" t="n"/>
      <c r="H2212" s="25" t="n"/>
      <c r="I2212" s="25" t="n"/>
      <c r="J2212" s="25" t="n"/>
      <c r="K2212" s="25" t="n"/>
      <c r="L2212" s="27">
        <f>IF(D2212="","",MIN(INT(H2212/J2212),I2212))</f>
        <v/>
      </c>
      <c r="M2212" s="27">
        <f>IF(D2212="","",INT((H2212-L2212*J2212)/J2212))</f>
        <v/>
      </c>
      <c r="N2212" s="27">
        <f>IF(D2212="","",INT((I2212-L2212)/J2212))</f>
        <v/>
      </c>
      <c r="O2212" s="27">
        <f>IF(D2212="","",H2212-L2212*J2212-M2212*J2212)</f>
        <v/>
      </c>
      <c r="P2212" s="27">
        <f>IF(D2212="","",I2212-L2212-N2212*J2212)</f>
        <v/>
      </c>
      <c r="Q2212" s="27">
        <f>IF(D2212="","",IF(AND(O2212&gt;0,P2212&gt;0),IF(O2212+P2212&lt;=J2212,1,2),IF(O2212+P2212&gt;0,1,0)))</f>
        <v/>
      </c>
      <c r="R2212" s="27">
        <f>IF(D2212="","",L2212+M2212+N2212+Q2212)</f>
        <v/>
      </c>
      <c r="S2212" s="27">
        <f>IF(D2212="","",SUMIFS('3_Package_List'!$H$2:$H$5001,'3_Package_List'!$E$2:$E$5001,C2212,'3_Package_List'!$G$2:$G$5001,D2212))</f>
        <v/>
      </c>
      <c r="T2212" s="27">
        <f>IF(D2212="","",SUMIFS('3_Package_List'!$J$2:$J$5001,'3_Package_List'!$E$2:$E$5001,C2212,'3_Package_List'!$G$2:$G$5001,D2212))</f>
        <v/>
      </c>
      <c r="U2212" s="27">
        <f>IF(D2212="","",COUNTIFS('3_Package_List'!$E$2:$E$5001,C2212,'3_Package_List'!$G$2:$G$5001,D2212))</f>
        <v/>
      </c>
      <c r="V2212" s="27">
        <f>IF(D2212="","",IF(U2212=0,"Not listed yet",IF(AND(S2212=H2212,T2212=I2212,U2212=R2212),"OK","Mismatch")))</f>
        <v/>
      </c>
    </row>
    <row r="2213">
      <c r="A2213" s="25" t="n"/>
      <c r="B2213" s="25" t="n"/>
      <c r="C2213" s="26" t="n"/>
      <c r="D2213" s="26" t="n"/>
      <c r="E2213" s="26" t="n"/>
      <c r="F2213" s="26" t="n"/>
      <c r="G2213" s="25" t="n"/>
      <c r="H2213" s="25" t="n"/>
      <c r="I2213" s="25" t="n"/>
      <c r="J2213" s="25" t="n"/>
      <c r="K2213" s="25" t="n"/>
      <c r="L2213" s="27">
        <f>IF(D2213="","",MIN(INT(H2213/J2213),I2213))</f>
        <v/>
      </c>
      <c r="M2213" s="27">
        <f>IF(D2213="","",INT((H2213-L2213*J2213)/J2213))</f>
        <v/>
      </c>
      <c r="N2213" s="27">
        <f>IF(D2213="","",INT((I2213-L2213)/J2213))</f>
        <v/>
      </c>
      <c r="O2213" s="27">
        <f>IF(D2213="","",H2213-L2213*J2213-M2213*J2213)</f>
        <v/>
      </c>
      <c r="P2213" s="27">
        <f>IF(D2213="","",I2213-L2213-N2213*J2213)</f>
        <v/>
      </c>
      <c r="Q2213" s="27">
        <f>IF(D2213="","",IF(AND(O2213&gt;0,P2213&gt;0),IF(O2213+P2213&lt;=J2213,1,2),IF(O2213+P2213&gt;0,1,0)))</f>
        <v/>
      </c>
      <c r="R2213" s="27">
        <f>IF(D2213="","",L2213+M2213+N2213+Q2213)</f>
        <v/>
      </c>
      <c r="S2213" s="27">
        <f>IF(D2213="","",SUMIFS('3_Package_List'!$H$2:$H$5001,'3_Package_List'!$E$2:$E$5001,C2213,'3_Package_List'!$G$2:$G$5001,D2213))</f>
        <v/>
      </c>
      <c r="T2213" s="27">
        <f>IF(D2213="","",SUMIFS('3_Package_List'!$J$2:$J$5001,'3_Package_List'!$E$2:$E$5001,C2213,'3_Package_List'!$G$2:$G$5001,D2213))</f>
        <v/>
      </c>
      <c r="U2213" s="27">
        <f>IF(D2213="","",COUNTIFS('3_Package_List'!$E$2:$E$5001,C2213,'3_Package_List'!$G$2:$G$5001,D2213))</f>
        <v/>
      </c>
      <c r="V2213" s="27">
        <f>IF(D2213="","",IF(U2213=0,"Not listed yet",IF(AND(S2213=H2213,T2213=I2213,U2213=R2213),"OK","Mismatch")))</f>
        <v/>
      </c>
    </row>
    <row r="2214">
      <c r="A2214" s="25" t="n"/>
      <c r="B2214" s="25" t="n"/>
      <c r="C2214" s="26" t="n"/>
      <c r="D2214" s="26" t="n"/>
      <c r="E2214" s="26" t="n"/>
      <c r="F2214" s="26" t="n"/>
      <c r="G2214" s="25" t="n"/>
      <c r="H2214" s="25" t="n"/>
      <c r="I2214" s="25" t="n"/>
      <c r="J2214" s="25" t="n"/>
      <c r="K2214" s="25" t="n"/>
      <c r="L2214" s="27">
        <f>IF(D2214="","",MIN(INT(H2214/J2214),I2214))</f>
        <v/>
      </c>
      <c r="M2214" s="27">
        <f>IF(D2214="","",INT((H2214-L2214*J2214)/J2214))</f>
        <v/>
      </c>
      <c r="N2214" s="27">
        <f>IF(D2214="","",INT((I2214-L2214)/J2214))</f>
        <v/>
      </c>
      <c r="O2214" s="27">
        <f>IF(D2214="","",H2214-L2214*J2214-M2214*J2214)</f>
        <v/>
      </c>
      <c r="P2214" s="27">
        <f>IF(D2214="","",I2214-L2214-N2214*J2214)</f>
        <v/>
      </c>
      <c r="Q2214" s="27">
        <f>IF(D2214="","",IF(AND(O2214&gt;0,P2214&gt;0),IF(O2214+P2214&lt;=J2214,1,2),IF(O2214+P2214&gt;0,1,0)))</f>
        <v/>
      </c>
      <c r="R2214" s="27">
        <f>IF(D2214="","",L2214+M2214+N2214+Q2214)</f>
        <v/>
      </c>
      <c r="S2214" s="27">
        <f>IF(D2214="","",SUMIFS('3_Package_List'!$H$2:$H$5001,'3_Package_List'!$E$2:$E$5001,C2214,'3_Package_List'!$G$2:$G$5001,D2214))</f>
        <v/>
      </c>
      <c r="T2214" s="27">
        <f>IF(D2214="","",SUMIFS('3_Package_List'!$J$2:$J$5001,'3_Package_List'!$E$2:$E$5001,C2214,'3_Package_List'!$G$2:$G$5001,D2214))</f>
        <v/>
      </c>
      <c r="U2214" s="27">
        <f>IF(D2214="","",COUNTIFS('3_Package_List'!$E$2:$E$5001,C2214,'3_Package_List'!$G$2:$G$5001,D2214))</f>
        <v/>
      </c>
      <c r="V2214" s="27">
        <f>IF(D2214="","",IF(U2214=0,"Not listed yet",IF(AND(S2214=H2214,T2214=I2214,U2214=R2214),"OK","Mismatch")))</f>
        <v/>
      </c>
    </row>
    <row r="2215">
      <c r="A2215" s="25" t="n"/>
      <c r="B2215" s="25" t="n"/>
      <c r="C2215" s="26" t="n"/>
      <c r="D2215" s="26" t="n"/>
      <c r="E2215" s="26" t="n"/>
      <c r="F2215" s="26" t="n"/>
      <c r="G2215" s="25" t="n"/>
      <c r="H2215" s="25" t="n"/>
      <c r="I2215" s="25" t="n"/>
      <c r="J2215" s="25" t="n"/>
      <c r="K2215" s="25" t="n"/>
      <c r="L2215" s="27">
        <f>IF(D2215="","",MIN(INT(H2215/J2215),I2215))</f>
        <v/>
      </c>
      <c r="M2215" s="27">
        <f>IF(D2215="","",INT((H2215-L2215*J2215)/J2215))</f>
        <v/>
      </c>
      <c r="N2215" s="27">
        <f>IF(D2215="","",INT((I2215-L2215)/J2215))</f>
        <v/>
      </c>
      <c r="O2215" s="27">
        <f>IF(D2215="","",H2215-L2215*J2215-M2215*J2215)</f>
        <v/>
      </c>
      <c r="P2215" s="27">
        <f>IF(D2215="","",I2215-L2215-N2215*J2215)</f>
        <v/>
      </c>
      <c r="Q2215" s="27">
        <f>IF(D2215="","",IF(AND(O2215&gt;0,P2215&gt;0),IF(O2215+P2215&lt;=J2215,1,2),IF(O2215+P2215&gt;0,1,0)))</f>
        <v/>
      </c>
      <c r="R2215" s="27">
        <f>IF(D2215="","",L2215+M2215+N2215+Q2215)</f>
        <v/>
      </c>
      <c r="S2215" s="27">
        <f>IF(D2215="","",SUMIFS('3_Package_List'!$H$2:$H$5001,'3_Package_List'!$E$2:$E$5001,C2215,'3_Package_List'!$G$2:$G$5001,D2215))</f>
        <v/>
      </c>
      <c r="T2215" s="27">
        <f>IF(D2215="","",SUMIFS('3_Package_List'!$J$2:$J$5001,'3_Package_List'!$E$2:$E$5001,C2215,'3_Package_List'!$G$2:$G$5001,D2215))</f>
        <v/>
      </c>
      <c r="U2215" s="27">
        <f>IF(D2215="","",COUNTIFS('3_Package_List'!$E$2:$E$5001,C2215,'3_Package_List'!$G$2:$G$5001,D2215))</f>
        <v/>
      </c>
      <c r="V2215" s="27">
        <f>IF(D2215="","",IF(U2215=0,"Not listed yet",IF(AND(S2215=H2215,T2215=I2215,U2215=R2215),"OK","Mismatch")))</f>
        <v/>
      </c>
    </row>
    <row r="2216">
      <c r="A2216" s="25" t="n"/>
      <c r="B2216" s="25" t="n"/>
      <c r="C2216" s="26" t="n"/>
      <c r="D2216" s="26" t="n"/>
      <c r="E2216" s="26" t="n"/>
      <c r="F2216" s="26" t="n"/>
      <c r="G2216" s="25" t="n"/>
      <c r="H2216" s="25" t="n"/>
      <c r="I2216" s="25" t="n"/>
      <c r="J2216" s="25" t="n"/>
      <c r="K2216" s="25" t="n"/>
      <c r="L2216" s="27">
        <f>IF(D2216="","",MIN(INT(H2216/J2216),I2216))</f>
        <v/>
      </c>
      <c r="M2216" s="27">
        <f>IF(D2216="","",INT((H2216-L2216*J2216)/J2216))</f>
        <v/>
      </c>
      <c r="N2216" s="27">
        <f>IF(D2216="","",INT((I2216-L2216)/J2216))</f>
        <v/>
      </c>
      <c r="O2216" s="27">
        <f>IF(D2216="","",H2216-L2216*J2216-M2216*J2216)</f>
        <v/>
      </c>
      <c r="P2216" s="27">
        <f>IF(D2216="","",I2216-L2216-N2216*J2216)</f>
        <v/>
      </c>
      <c r="Q2216" s="27">
        <f>IF(D2216="","",IF(AND(O2216&gt;0,P2216&gt;0),IF(O2216+P2216&lt;=J2216,1,2),IF(O2216+P2216&gt;0,1,0)))</f>
        <v/>
      </c>
      <c r="R2216" s="27">
        <f>IF(D2216="","",L2216+M2216+N2216+Q2216)</f>
        <v/>
      </c>
      <c r="S2216" s="27">
        <f>IF(D2216="","",SUMIFS('3_Package_List'!$H$2:$H$5001,'3_Package_List'!$E$2:$E$5001,C2216,'3_Package_List'!$G$2:$G$5001,D2216))</f>
        <v/>
      </c>
      <c r="T2216" s="27">
        <f>IF(D2216="","",SUMIFS('3_Package_List'!$J$2:$J$5001,'3_Package_List'!$E$2:$E$5001,C2216,'3_Package_List'!$G$2:$G$5001,D2216))</f>
        <v/>
      </c>
      <c r="U2216" s="27">
        <f>IF(D2216="","",COUNTIFS('3_Package_List'!$E$2:$E$5001,C2216,'3_Package_List'!$G$2:$G$5001,D2216))</f>
        <v/>
      </c>
      <c r="V2216" s="27">
        <f>IF(D2216="","",IF(U2216=0,"Not listed yet",IF(AND(S2216=H2216,T2216=I2216,U2216=R2216),"OK","Mismatch")))</f>
        <v/>
      </c>
    </row>
    <row r="2217">
      <c r="A2217" s="25" t="n"/>
      <c r="B2217" s="25" t="n"/>
      <c r="C2217" s="26" t="n"/>
      <c r="D2217" s="26" t="n"/>
      <c r="E2217" s="26" t="n"/>
      <c r="F2217" s="26" t="n"/>
      <c r="G2217" s="25" t="n"/>
      <c r="H2217" s="25" t="n"/>
      <c r="I2217" s="25" t="n"/>
      <c r="J2217" s="25" t="n"/>
      <c r="K2217" s="25" t="n"/>
      <c r="L2217" s="27">
        <f>IF(D2217="","",MIN(INT(H2217/J2217),I2217))</f>
        <v/>
      </c>
      <c r="M2217" s="27">
        <f>IF(D2217="","",INT((H2217-L2217*J2217)/J2217))</f>
        <v/>
      </c>
      <c r="N2217" s="27">
        <f>IF(D2217="","",INT((I2217-L2217)/J2217))</f>
        <v/>
      </c>
      <c r="O2217" s="27">
        <f>IF(D2217="","",H2217-L2217*J2217-M2217*J2217)</f>
        <v/>
      </c>
      <c r="P2217" s="27">
        <f>IF(D2217="","",I2217-L2217-N2217*J2217)</f>
        <v/>
      </c>
      <c r="Q2217" s="27">
        <f>IF(D2217="","",IF(AND(O2217&gt;0,P2217&gt;0),IF(O2217+P2217&lt;=J2217,1,2),IF(O2217+P2217&gt;0,1,0)))</f>
        <v/>
      </c>
      <c r="R2217" s="27">
        <f>IF(D2217="","",L2217+M2217+N2217+Q2217)</f>
        <v/>
      </c>
      <c r="S2217" s="27">
        <f>IF(D2217="","",SUMIFS('3_Package_List'!$H$2:$H$5001,'3_Package_List'!$E$2:$E$5001,C2217,'3_Package_List'!$G$2:$G$5001,D2217))</f>
        <v/>
      </c>
      <c r="T2217" s="27">
        <f>IF(D2217="","",SUMIFS('3_Package_List'!$J$2:$J$5001,'3_Package_List'!$E$2:$E$5001,C2217,'3_Package_List'!$G$2:$G$5001,D2217))</f>
        <v/>
      </c>
      <c r="U2217" s="27">
        <f>IF(D2217="","",COUNTIFS('3_Package_List'!$E$2:$E$5001,C2217,'3_Package_List'!$G$2:$G$5001,D2217))</f>
        <v/>
      </c>
      <c r="V2217" s="27">
        <f>IF(D2217="","",IF(U2217=0,"Not listed yet",IF(AND(S2217=H2217,T2217=I2217,U2217=R2217),"OK","Mismatch")))</f>
        <v/>
      </c>
    </row>
    <row r="2218">
      <c r="A2218" s="25" t="n"/>
      <c r="B2218" s="25" t="n"/>
      <c r="C2218" s="26" t="n"/>
      <c r="D2218" s="26" t="n"/>
      <c r="E2218" s="26" t="n"/>
      <c r="F2218" s="26" t="n"/>
      <c r="G2218" s="25" t="n"/>
      <c r="H2218" s="25" t="n"/>
      <c r="I2218" s="25" t="n"/>
      <c r="J2218" s="25" t="n"/>
      <c r="K2218" s="25" t="n"/>
      <c r="L2218" s="27">
        <f>IF(D2218="","",MIN(INT(H2218/J2218),I2218))</f>
        <v/>
      </c>
      <c r="M2218" s="27">
        <f>IF(D2218="","",INT((H2218-L2218*J2218)/J2218))</f>
        <v/>
      </c>
      <c r="N2218" s="27">
        <f>IF(D2218="","",INT((I2218-L2218)/J2218))</f>
        <v/>
      </c>
      <c r="O2218" s="27">
        <f>IF(D2218="","",H2218-L2218*J2218-M2218*J2218)</f>
        <v/>
      </c>
      <c r="P2218" s="27">
        <f>IF(D2218="","",I2218-L2218-N2218*J2218)</f>
        <v/>
      </c>
      <c r="Q2218" s="27">
        <f>IF(D2218="","",IF(AND(O2218&gt;0,P2218&gt;0),IF(O2218+P2218&lt;=J2218,1,2),IF(O2218+P2218&gt;0,1,0)))</f>
        <v/>
      </c>
      <c r="R2218" s="27">
        <f>IF(D2218="","",L2218+M2218+N2218+Q2218)</f>
        <v/>
      </c>
      <c r="S2218" s="27">
        <f>IF(D2218="","",SUMIFS('3_Package_List'!$H$2:$H$5001,'3_Package_List'!$E$2:$E$5001,C2218,'3_Package_List'!$G$2:$G$5001,D2218))</f>
        <v/>
      </c>
      <c r="T2218" s="27">
        <f>IF(D2218="","",SUMIFS('3_Package_List'!$J$2:$J$5001,'3_Package_List'!$E$2:$E$5001,C2218,'3_Package_List'!$G$2:$G$5001,D2218))</f>
        <v/>
      </c>
      <c r="U2218" s="27">
        <f>IF(D2218="","",COUNTIFS('3_Package_List'!$E$2:$E$5001,C2218,'3_Package_List'!$G$2:$G$5001,D2218))</f>
        <v/>
      </c>
      <c r="V2218" s="27">
        <f>IF(D2218="","",IF(U2218=0,"Not listed yet",IF(AND(S2218=H2218,T2218=I2218,U2218=R2218),"OK","Mismatch")))</f>
        <v/>
      </c>
    </row>
    <row r="2219">
      <c r="A2219" s="25" t="n"/>
      <c r="B2219" s="25" t="n"/>
      <c r="C2219" s="26" t="n"/>
      <c r="D2219" s="26" t="n"/>
      <c r="E2219" s="26" t="n"/>
      <c r="F2219" s="26" t="n"/>
      <c r="G2219" s="25" t="n"/>
      <c r="H2219" s="25" t="n"/>
      <c r="I2219" s="25" t="n"/>
      <c r="J2219" s="25" t="n"/>
      <c r="K2219" s="25" t="n"/>
      <c r="L2219" s="27">
        <f>IF(D2219="","",MIN(INT(H2219/J2219),I2219))</f>
        <v/>
      </c>
      <c r="M2219" s="27">
        <f>IF(D2219="","",INT((H2219-L2219*J2219)/J2219))</f>
        <v/>
      </c>
      <c r="N2219" s="27">
        <f>IF(D2219="","",INT((I2219-L2219)/J2219))</f>
        <v/>
      </c>
      <c r="O2219" s="27">
        <f>IF(D2219="","",H2219-L2219*J2219-M2219*J2219)</f>
        <v/>
      </c>
      <c r="P2219" s="27">
        <f>IF(D2219="","",I2219-L2219-N2219*J2219)</f>
        <v/>
      </c>
      <c r="Q2219" s="27">
        <f>IF(D2219="","",IF(AND(O2219&gt;0,P2219&gt;0),IF(O2219+P2219&lt;=J2219,1,2),IF(O2219+P2219&gt;0,1,0)))</f>
        <v/>
      </c>
      <c r="R2219" s="27">
        <f>IF(D2219="","",L2219+M2219+N2219+Q2219)</f>
        <v/>
      </c>
      <c r="S2219" s="27">
        <f>IF(D2219="","",SUMIFS('3_Package_List'!$H$2:$H$5001,'3_Package_List'!$E$2:$E$5001,C2219,'3_Package_List'!$G$2:$G$5001,D2219))</f>
        <v/>
      </c>
      <c r="T2219" s="27">
        <f>IF(D2219="","",SUMIFS('3_Package_List'!$J$2:$J$5001,'3_Package_List'!$E$2:$E$5001,C2219,'3_Package_List'!$G$2:$G$5001,D2219))</f>
        <v/>
      </c>
      <c r="U2219" s="27">
        <f>IF(D2219="","",COUNTIFS('3_Package_List'!$E$2:$E$5001,C2219,'3_Package_List'!$G$2:$G$5001,D2219))</f>
        <v/>
      </c>
      <c r="V2219" s="27">
        <f>IF(D2219="","",IF(U2219=0,"Not listed yet",IF(AND(S2219=H2219,T2219=I2219,U2219=R2219),"OK","Mismatch")))</f>
        <v/>
      </c>
    </row>
    <row r="2220">
      <c r="A2220" s="25" t="n"/>
      <c r="B2220" s="25" t="n"/>
      <c r="C2220" s="26" t="n"/>
      <c r="D2220" s="26" t="n"/>
      <c r="E2220" s="26" t="n"/>
      <c r="F2220" s="26" t="n"/>
      <c r="G2220" s="25" t="n"/>
      <c r="H2220" s="25" t="n"/>
      <c r="I2220" s="25" t="n"/>
      <c r="J2220" s="25" t="n"/>
      <c r="K2220" s="25" t="n"/>
      <c r="L2220" s="27">
        <f>IF(D2220="","",MIN(INT(H2220/J2220),I2220))</f>
        <v/>
      </c>
      <c r="M2220" s="27">
        <f>IF(D2220="","",INT((H2220-L2220*J2220)/J2220))</f>
        <v/>
      </c>
      <c r="N2220" s="27">
        <f>IF(D2220="","",INT((I2220-L2220)/J2220))</f>
        <v/>
      </c>
      <c r="O2220" s="27">
        <f>IF(D2220="","",H2220-L2220*J2220-M2220*J2220)</f>
        <v/>
      </c>
      <c r="P2220" s="27">
        <f>IF(D2220="","",I2220-L2220-N2220*J2220)</f>
        <v/>
      </c>
      <c r="Q2220" s="27">
        <f>IF(D2220="","",IF(AND(O2220&gt;0,P2220&gt;0),IF(O2220+P2220&lt;=J2220,1,2),IF(O2220+P2220&gt;0,1,0)))</f>
        <v/>
      </c>
      <c r="R2220" s="27">
        <f>IF(D2220="","",L2220+M2220+N2220+Q2220)</f>
        <v/>
      </c>
      <c r="S2220" s="27">
        <f>IF(D2220="","",SUMIFS('3_Package_List'!$H$2:$H$5001,'3_Package_List'!$E$2:$E$5001,C2220,'3_Package_List'!$G$2:$G$5001,D2220))</f>
        <v/>
      </c>
      <c r="T2220" s="27">
        <f>IF(D2220="","",SUMIFS('3_Package_List'!$J$2:$J$5001,'3_Package_List'!$E$2:$E$5001,C2220,'3_Package_List'!$G$2:$G$5001,D2220))</f>
        <v/>
      </c>
      <c r="U2220" s="27">
        <f>IF(D2220="","",COUNTIFS('3_Package_List'!$E$2:$E$5001,C2220,'3_Package_List'!$G$2:$G$5001,D2220))</f>
        <v/>
      </c>
      <c r="V2220" s="27">
        <f>IF(D2220="","",IF(U2220=0,"Not listed yet",IF(AND(S2220=H2220,T2220=I2220,U2220=R2220),"OK","Mismatch")))</f>
        <v/>
      </c>
    </row>
    <row r="2221">
      <c r="A2221" s="25" t="n"/>
      <c r="B2221" s="25" t="n"/>
      <c r="C2221" s="26" t="n"/>
      <c r="D2221" s="26" t="n"/>
      <c r="E2221" s="26" t="n"/>
      <c r="F2221" s="26" t="n"/>
      <c r="G2221" s="25" t="n"/>
      <c r="H2221" s="25" t="n"/>
      <c r="I2221" s="25" t="n"/>
      <c r="J2221" s="25" t="n"/>
      <c r="K2221" s="25" t="n"/>
      <c r="L2221" s="27">
        <f>IF(D2221="","",MIN(INT(H2221/J2221),I2221))</f>
        <v/>
      </c>
      <c r="M2221" s="27">
        <f>IF(D2221="","",INT((H2221-L2221*J2221)/J2221))</f>
        <v/>
      </c>
      <c r="N2221" s="27">
        <f>IF(D2221="","",INT((I2221-L2221)/J2221))</f>
        <v/>
      </c>
      <c r="O2221" s="27">
        <f>IF(D2221="","",H2221-L2221*J2221-M2221*J2221)</f>
        <v/>
      </c>
      <c r="P2221" s="27">
        <f>IF(D2221="","",I2221-L2221-N2221*J2221)</f>
        <v/>
      </c>
      <c r="Q2221" s="27">
        <f>IF(D2221="","",IF(AND(O2221&gt;0,P2221&gt;0),IF(O2221+P2221&lt;=J2221,1,2),IF(O2221+P2221&gt;0,1,0)))</f>
        <v/>
      </c>
      <c r="R2221" s="27">
        <f>IF(D2221="","",L2221+M2221+N2221+Q2221)</f>
        <v/>
      </c>
      <c r="S2221" s="27">
        <f>IF(D2221="","",SUMIFS('3_Package_List'!$H$2:$H$5001,'3_Package_List'!$E$2:$E$5001,C2221,'3_Package_List'!$G$2:$G$5001,D2221))</f>
        <v/>
      </c>
      <c r="T2221" s="27">
        <f>IF(D2221="","",SUMIFS('3_Package_List'!$J$2:$J$5001,'3_Package_List'!$E$2:$E$5001,C2221,'3_Package_List'!$G$2:$G$5001,D2221))</f>
        <v/>
      </c>
      <c r="U2221" s="27">
        <f>IF(D2221="","",COUNTIFS('3_Package_List'!$E$2:$E$5001,C2221,'3_Package_List'!$G$2:$G$5001,D2221))</f>
        <v/>
      </c>
      <c r="V2221" s="27">
        <f>IF(D2221="","",IF(U2221=0,"Not listed yet",IF(AND(S2221=H2221,T2221=I2221,U2221=R2221),"OK","Mismatch")))</f>
        <v/>
      </c>
    </row>
    <row r="2222">
      <c r="A2222" s="25" t="n"/>
      <c r="B2222" s="25" t="n"/>
      <c r="C2222" s="26" t="n"/>
      <c r="D2222" s="26" t="n"/>
      <c r="E2222" s="26" t="n"/>
      <c r="F2222" s="26" t="n"/>
      <c r="G2222" s="25" t="n"/>
      <c r="H2222" s="25" t="n"/>
      <c r="I2222" s="25" t="n"/>
      <c r="J2222" s="25" t="n"/>
      <c r="K2222" s="25" t="n"/>
      <c r="L2222" s="27">
        <f>IF(D2222="","",MIN(INT(H2222/J2222),I2222))</f>
        <v/>
      </c>
      <c r="M2222" s="27">
        <f>IF(D2222="","",INT((H2222-L2222*J2222)/J2222))</f>
        <v/>
      </c>
      <c r="N2222" s="27">
        <f>IF(D2222="","",INT((I2222-L2222)/J2222))</f>
        <v/>
      </c>
      <c r="O2222" s="27">
        <f>IF(D2222="","",H2222-L2222*J2222-M2222*J2222)</f>
        <v/>
      </c>
      <c r="P2222" s="27">
        <f>IF(D2222="","",I2222-L2222-N2222*J2222)</f>
        <v/>
      </c>
      <c r="Q2222" s="27">
        <f>IF(D2222="","",IF(AND(O2222&gt;0,P2222&gt;0),IF(O2222+P2222&lt;=J2222,1,2),IF(O2222+P2222&gt;0,1,0)))</f>
        <v/>
      </c>
      <c r="R2222" s="27">
        <f>IF(D2222="","",L2222+M2222+N2222+Q2222)</f>
        <v/>
      </c>
      <c r="S2222" s="27">
        <f>IF(D2222="","",SUMIFS('3_Package_List'!$H$2:$H$5001,'3_Package_List'!$E$2:$E$5001,C2222,'3_Package_List'!$G$2:$G$5001,D2222))</f>
        <v/>
      </c>
      <c r="T2222" s="27">
        <f>IF(D2222="","",SUMIFS('3_Package_List'!$J$2:$J$5001,'3_Package_List'!$E$2:$E$5001,C2222,'3_Package_List'!$G$2:$G$5001,D2222))</f>
        <v/>
      </c>
      <c r="U2222" s="27">
        <f>IF(D2222="","",COUNTIFS('3_Package_List'!$E$2:$E$5001,C2222,'3_Package_List'!$G$2:$G$5001,D2222))</f>
        <v/>
      </c>
      <c r="V2222" s="27">
        <f>IF(D2222="","",IF(U2222=0,"Not listed yet",IF(AND(S2222=H2222,T2222=I2222,U2222=R2222),"OK","Mismatch")))</f>
        <v/>
      </c>
    </row>
    <row r="2223">
      <c r="A2223" s="25" t="n"/>
      <c r="B2223" s="25" t="n"/>
      <c r="C2223" s="26" t="n"/>
      <c r="D2223" s="26" t="n"/>
      <c r="E2223" s="26" t="n"/>
      <c r="F2223" s="26" t="n"/>
      <c r="G2223" s="25" t="n"/>
      <c r="H2223" s="25" t="n"/>
      <c r="I2223" s="25" t="n"/>
      <c r="J2223" s="25" t="n"/>
      <c r="K2223" s="25" t="n"/>
      <c r="L2223" s="27">
        <f>IF(D2223="","",MIN(INT(H2223/J2223),I2223))</f>
        <v/>
      </c>
      <c r="M2223" s="27">
        <f>IF(D2223="","",INT((H2223-L2223*J2223)/J2223))</f>
        <v/>
      </c>
      <c r="N2223" s="27">
        <f>IF(D2223="","",INT((I2223-L2223)/J2223))</f>
        <v/>
      </c>
      <c r="O2223" s="27">
        <f>IF(D2223="","",H2223-L2223*J2223-M2223*J2223)</f>
        <v/>
      </c>
      <c r="P2223" s="27">
        <f>IF(D2223="","",I2223-L2223-N2223*J2223)</f>
        <v/>
      </c>
      <c r="Q2223" s="27">
        <f>IF(D2223="","",IF(AND(O2223&gt;0,P2223&gt;0),IF(O2223+P2223&lt;=J2223,1,2),IF(O2223+P2223&gt;0,1,0)))</f>
        <v/>
      </c>
      <c r="R2223" s="27">
        <f>IF(D2223="","",L2223+M2223+N2223+Q2223)</f>
        <v/>
      </c>
      <c r="S2223" s="27">
        <f>IF(D2223="","",SUMIFS('3_Package_List'!$H$2:$H$5001,'3_Package_List'!$E$2:$E$5001,C2223,'3_Package_List'!$G$2:$G$5001,D2223))</f>
        <v/>
      </c>
      <c r="T2223" s="27">
        <f>IF(D2223="","",SUMIFS('3_Package_List'!$J$2:$J$5001,'3_Package_List'!$E$2:$E$5001,C2223,'3_Package_List'!$G$2:$G$5001,D2223))</f>
        <v/>
      </c>
      <c r="U2223" s="27">
        <f>IF(D2223="","",COUNTIFS('3_Package_List'!$E$2:$E$5001,C2223,'3_Package_List'!$G$2:$G$5001,D2223))</f>
        <v/>
      </c>
      <c r="V2223" s="27">
        <f>IF(D2223="","",IF(U2223=0,"Not listed yet",IF(AND(S2223=H2223,T2223=I2223,U2223=R2223),"OK","Mismatch")))</f>
        <v/>
      </c>
    </row>
    <row r="2224">
      <c r="A2224" s="25" t="n"/>
      <c r="B2224" s="25" t="n"/>
      <c r="C2224" s="26" t="n"/>
      <c r="D2224" s="26" t="n"/>
      <c r="E2224" s="26" t="n"/>
      <c r="F2224" s="26" t="n"/>
      <c r="G2224" s="25" t="n"/>
      <c r="H2224" s="25" t="n"/>
      <c r="I2224" s="25" t="n"/>
      <c r="J2224" s="25" t="n"/>
      <c r="K2224" s="25" t="n"/>
      <c r="L2224" s="27">
        <f>IF(D2224="","",MIN(INT(H2224/J2224),I2224))</f>
        <v/>
      </c>
      <c r="M2224" s="27">
        <f>IF(D2224="","",INT((H2224-L2224*J2224)/J2224))</f>
        <v/>
      </c>
      <c r="N2224" s="27">
        <f>IF(D2224="","",INT((I2224-L2224)/J2224))</f>
        <v/>
      </c>
      <c r="O2224" s="27">
        <f>IF(D2224="","",H2224-L2224*J2224-M2224*J2224)</f>
        <v/>
      </c>
      <c r="P2224" s="27">
        <f>IF(D2224="","",I2224-L2224-N2224*J2224)</f>
        <v/>
      </c>
      <c r="Q2224" s="27">
        <f>IF(D2224="","",IF(AND(O2224&gt;0,P2224&gt;0),IF(O2224+P2224&lt;=J2224,1,2),IF(O2224+P2224&gt;0,1,0)))</f>
        <v/>
      </c>
      <c r="R2224" s="27">
        <f>IF(D2224="","",L2224+M2224+N2224+Q2224)</f>
        <v/>
      </c>
      <c r="S2224" s="27">
        <f>IF(D2224="","",SUMIFS('3_Package_List'!$H$2:$H$5001,'3_Package_List'!$E$2:$E$5001,C2224,'3_Package_List'!$G$2:$G$5001,D2224))</f>
        <v/>
      </c>
      <c r="T2224" s="27">
        <f>IF(D2224="","",SUMIFS('3_Package_List'!$J$2:$J$5001,'3_Package_List'!$E$2:$E$5001,C2224,'3_Package_List'!$G$2:$G$5001,D2224))</f>
        <v/>
      </c>
      <c r="U2224" s="27">
        <f>IF(D2224="","",COUNTIFS('3_Package_List'!$E$2:$E$5001,C2224,'3_Package_List'!$G$2:$G$5001,D2224))</f>
        <v/>
      </c>
      <c r="V2224" s="27">
        <f>IF(D2224="","",IF(U2224=0,"Not listed yet",IF(AND(S2224=H2224,T2224=I2224,U2224=R2224),"OK","Mismatch")))</f>
        <v/>
      </c>
    </row>
    <row r="2225">
      <c r="A2225" s="25" t="n"/>
      <c r="B2225" s="25" t="n"/>
      <c r="C2225" s="26" t="n"/>
      <c r="D2225" s="26" t="n"/>
      <c r="E2225" s="26" t="n"/>
      <c r="F2225" s="26" t="n"/>
      <c r="G2225" s="25" t="n"/>
      <c r="H2225" s="25" t="n"/>
      <c r="I2225" s="25" t="n"/>
      <c r="J2225" s="25" t="n"/>
      <c r="K2225" s="25" t="n"/>
      <c r="L2225" s="27">
        <f>IF(D2225="","",MIN(INT(H2225/J2225),I2225))</f>
        <v/>
      </c>
      <c r="M2225" s="27">
        <f>IF(D2225="","",INT((H2225-L2225*J2225)/J2225))</f>
        <v/>
      </c>
      <c r="N2225" s="27">
        <f>IF(D2225="","",INT((I2225-L2225)/J2225))</f>
        <v/>
      </c>
      <c r="O2225" s="27">
        <f>IF(D2225="","",H2225-L2225*J2225-M2225*J2225)</f>
        <v/>
      </c>
      <c r="P2225" s="27">
        <f>IF(D2225="","",I2225-L2225-N2225*J2225)</f>
        <v/>
      </c>
      <c r="Q2225" s="27">
        <f>IF(D2225="","",IF(AND(O2225&gt;0,P2225&gt;0),IF(O2225+P2225&lt;=J2225,1,2),IF(O2225+P2225&gt;0,1,0)))</f>
        <v/>
      </c>
      <c r="R2225" s="27">
        <f>IF(D2225="","",L2225+M2225+N2225+Q2225)</f>
        <v/>
      </c>
      <c r="S2225" s="27">
        <f>IF(D2225="","",SUMIFS('3_Package_List'!$H$2:$H$5001,'3_Package_List'!$E$2:$E$5001,C2225,'3_Package_List'!$G$2:$G$5001,D2225))</f>
        <v/>
      </c>
      <c r="T2225" s="27">
        <f>IF(D2225="","",SUMIFS('3_Package_List'!$J$2:$J$5001,'3_Package_List'!$E$2:$E$5001,C2225,'3_Package_List'!$G$2:$G$5001,D2225))</f>
        <v/>
      </c>
      <c r="U2225" s="27">
        <f>IF(D2225="","",COUNTIFS('3_Package_List'!$E$2:$E$5001,C2225,'3_Package_List'!$G$2:$G$5001,D2225))</f>
        <v/>
      </c>
      <c r="V2225" s="27">
        <f>IF(D2225="","",IF(U2225=0,"Not listed yet",IF(AND(S2225=H2225,T2225=I2225,U2225=R2225),"OK","Mismatch")))</f>
        <v/>
      </c>
    </row>
    <row r="2226">
      <c r="A2226" s="25" t="n"/>
      <c r="B2226" s="25" t="n"/>
      <c r="C2226" s="26" t="n"/>
      <c r="D2226" s="26" t="n"/>
      <c r="E2226" s="26" t="n"/>
      <c r="F2226" s="26" t="n"/>
      <c r="G2226" s="25" t="n"/>
      <c r="H2226" s="25" t="n"/>
      <c r="I2226" s="25" t="n"/>
      <c r="J2226" s="25" t="n"/>
      <c r="K2226" s="25" t="n"/>
      <c r="L2226" s="27">
        <f>IF(D2226="","",MIN(INT(H2226/J2226),I2226))</f>
        <v/>
      </c>
      <c r="M2226" s="27">
        <f>IF(D2226="","",INT((H2226-L2226*J2226)/J2226))</f>
        <v/>
      </c>
      <c r="N2226" s="27">
        <f>IF(D2226="","",INT((I2226-L2226)/J2226))</f>
        <v/>
      </c>
      <c r="O2226" s="27">
        <f>IF(D2226="","",H2226-L2226*J2226-M2226*J2226)</f>
        <v/>
      </c>
      <c r="P2226" s="27">
        <f>IF(D2226="","",I2226-L2226-N2226*J2226)</f>
        <v/>
      </c>
      <c r="Q2226" s="27">
        <f>IF(D2226="","",IF(AND(O2226&gt;0,P2226&gt;0),IF(O2226+P2226&lt;=J2226,1,2),IF(O2226+P2226&gt;0,1,0)))</f>
        <v/>
      </c>
      <c r="R2226" s="27">
        <f>IF(D2226="","",L2226+M2226+N2226+Q2226)</f>
        <v/>
      </c>
      <c r="S2226" s="27">
        <f>IF(D2226="","",SUMIFS('3_Package_List'!$H$2:$H$5001,'3_Package_List'!$E$2:$E$5001,C2226,'3_Package_List'!$G$2:$G$5001,D2226))</f>
        <v/>
      </c>
      <c r="T2226" s="27">
        <f>IF(D2226="","",SUMIFS('3_Package_List'!$J$2:$J$5001,'3_Package_List'!$E$2:$E$5001,C2226,'3_Package_List'!$G$2:$G$5001,D2226))</f>
        <v/>
      </c>
      <c r="U2226" s="27">
        <f>IF(D2226="","",COUNTIFS('3_Package_List'!$E$2:$E$5001,C2226,'3_Package_List'!$G$2:$G$5001,D2226))</f>
        <v/>
      </c>
      <c r="V2226" s="27">
        <f>IF(D2226="","",IF(U2226=0,"Not listed yet",IF(AND(S2226=H2226,T2226=I2226,U2226=R2226),"OK","Mismatch")))</f>
        <v/>
      </c>
    </row>
    <row r="2227">
      <c r="A2227" s="25" t="n"/>
      <c r="B2227" s="25" t="n"/>
      <c r="C2227" s="26" t="n"/>
      <c r="D2227" s="26" t="n"/>
      <c r="E2227" s="26" t="n"/>
      <c r="F2227" s="26" t="n"/>
      <c r="G2227" s="25" t="n"/>
      <c r="H2227" s="25" t="n"/>
      <c r="I2227" s="25" t="n"/>
      <c r="J2227" s="25" t="n"/>
      <c r="K2227" s="25" t="n"/>
      <c r="L2227" s="27">
        <f>IF(D2227="","",MIN(INT(H2227/J2227),I2227))</f>
        <v/>
      </c>
      <c r="M2227" s="27">
        <f>IF(D2227="","",INT((H2227-L2227*J2227)/J2227))</f>
        <v/>
      </c>
      <c r="N2227" s="27">
        <f>IF(D2227="","",INT((I2227-L2227)/J2227))</f>
        <v/>
      </c>
      <c r="O2227" s="27">
        <f>IF(D2227="","",H2227-L2227*J2227-M2227*J2227)</f>
        <v/>
      </c>
      <c r="P2227" s="27">
        <f>IF(D2227="","",I2227-L2227-N2227*J2227)</f>
        <v/>
      </c>
      <c r="Q2227" s="27">
        <f>IF(D2227="","",IF(AND(O2227&gt;0,P2227&gt;0),IF(O2227+P2227&lt;=J2227,1,2),IF(O2227+P2227&gt;0,1,0)))</f>
        <v/>
      </c>
      <c r="R2227" s="27">
        <f>IF(D2227="","",L2227+M2227+N2227+Q2227)</f>
        <v/>
      </c>
      <c r="S2227" s="27">
        <f>IF(D2227="","",SUMIFS('3_Package_List'!$H$2:$H$5001,'3_Package_List'!$E$2:$E$5001,C2227,'3_Package_List'!$G$2:$G$5001,D2227))</f>
        <v/>
      </c>
      <c r="T2227" s="27">
        <f>IF(D2227="","",SUMIFS('3_Package_List'!$J$2:$J$5001,'3_Package_List'!$E$2:$E$5001,C2227,'3_Package_List'!$G$2:$G$5001,D2227))</f>
        <v/>
      </c>
      <c r="U2227" s="27">
        <f>IF(D2227="","",COUNTIFS('3_Package_List'!$E$2:$E$5001,C2227,'3_Package_List'!$G$2:$G$5001,D2227))</f>
        <v/>
      </c>
      <c r="V2227" s="27">
        <f>IF(D2227="","",IF(U2227=0,"Not listed yet",IF(AND(S2227=H2227,T2227=I2227,U2227=R2227),"OK","Mismatch")))</f>
        <v/>
      </c>
    </row>
    <row r="2228">
      <c r="A2228" s="25" t="n"/>
      <c r="B2228" s="25" t="n"/>
      <c r="C2228" s="26" t="n"/>
      <c r="D2228" s="26" t="n"/>
      <c r="E2228" s="26" t="n"/>
      <c r="F2228" s="26" t="n"/>
      <c r="G2228" s="25" t="n"/>
      <c r="H2228" s="25" t="n"/>
      <c r="I2228" s="25" t="n"/>
      <c r="J2228" s="25" t="n"/>
      <c r="K2228" s="25" t="n"/>
      <c r="L2228" s="27">
        <f>IF(D2228="","",MIN(INT(H2228/J2228),I2228))</f>
        <v/>
      </c>
      <c r="M2228" s="27">
        <f>IF(D2228="","",INT((H2228-L2228*J2228)/J2228))</f>
        <v/>
      </c>
      <c r="N2228" s="27">
        <f>IF(D2228="","",INT((I2228-L2228)/J2228))</f>
        <v/>
      </c>
      <c r="O2228" s="27">
        <f>IF(D2228="","",H2228-L2228*J2228-M2228*J2228)</f>
        <v/>
      </c>
      <c r="P2228" s="27">
        <f>IF(D2228="","",I2228-L2228-N2228*J2228)</f>
        <v/>
      </c>
      <c r="Q2228" s="27">
        <f>IF(D2228="","",IF(AND(O2228&gt;0,P2228&gt;0),IF(O2228+P2228&lt;=J2228,1,2),IF(O2228+P2228&gt;0,1,0)))</f>
        <v/>
      </c>
      <c r="R2228" s="27">
        <f>IF(D2228="","",L2228+M2228+N2228+Q2228)</f>
        <v/>
      </c>
      <c r="S2228" s="27">
        <f>IF(D2228="","",SUMIFS('3_Package_List'!$H$2:$H$5001,'3_Package_List'!$E$2:$E$5001,C2228,'3_Package_List'!$G$2:$G$5001,D2228))</f>
        <v/>
      </c>
      <c r="T2228" s="27">
        <f>IF(D2228="","",SUMIFS('3_Package_List'!$J$2:$J$5001,'3_Package_List'!$E$2:$E$5001,C2228,'3_Package_List'!$G$2:$G$5001,D2228))</f>
        <v/>
      </c>
      <c r="U2228" s="27">
        <f>IF(D2228="","",COUNTIFS('3_Package_List'!$E$2:$E$5001,C2228,'3_Package_List'!$G$2:$G$5001,D2228))</f>
        <v/>
      </c>
      <c r="V2228" s="27">
        <f>IF(D2228="","",IF(U2228=0,"Not listed yet",IF(AND(S2228=H2228,T2228=I2228,U2228=R2228),"OK","Mismatch")))</f>
        <v/>
      </c>
    </row>
    <row r="2229">
      <c r="A2229" s="25" t="n"/>
      <c r="B2229" s="25" t="n"/>
      <c r="C2229" s="26" t="n"/>
      <c r="D2229" s="26" t="n"/>
      <c r="E2229" s="26" t="n"/>
      <c r="F2229" s="26" t="n"/>
      <c r="G2229" s="25" t="n"/>
      <c r="H2229" s="25" t="n"/>
      <c r="I2229" s="25" t="n"/>
      <c r="J2229" s="25" t="n"/>
      <c r="K2229" s="25" t="n"/>
      <c r="L2229" s="27">
        <f>IF(D2229="","",MIN(INT(H2229/J2229),I2229))</f>
        <v/>
      </c>
      <c r="M2229" s="27">
        <f>IF(D2229="","",INT((H2229-L2229*J2229)/J2229))</f>
        <v/>
      </c>
      <c r="N2229" s="27">
        <f>IF(D2229="","",INT((I2229-L2229)/J2229))</f>
        <v/>
      </c>
      <c r="O2229" s="27">
        <f>IF(D2229="","",H2229-L2229*J2229-M2229*J2229)</f>
        <v/>
      </c>
      <c r="P2229" s="27">
        <f>IF(D2229="","",I2229-L2229-N2229*J2229)</f>
        <v/>
      </c>
      <c r="Q2229" s="27">
        <f>IF(D2229="","",IF(AND(O2229&gt;0,P2229&gt;0),IF(O2229+P2229&lt;=J2229,1,2),IF(O2229+P2229&gt;0,1,0)))</f>
        <v/>
      </c>
      <c r="R2229" s="27">
        <f>IF(D2229="","",L2229+M2229+N2229+Q2229)</f>
        <v/>
      </c>
      <c r="S2229" s="27">
        <f>IF(D2229="","",SUMIFS('3_Package_List'!$H$2:$H$5001,'3_Package_List'!$E$2:$E$5001,C2229,'3_Package_List'!$G$2:$G$5001,D2229))</f>
        <v/>
      </c>
      <c r="T2229" s="27">
        <f>IF(D2229="","",SUMIFS('3_Package_List'!$J$2:$J$5001,'3_Package_List'!$E$2:$E$5001,C2229,'3_Package_List'!$G$2:$G$5001,D2229))</f>
        <v/>
      </c>
      <c r="U2229" s="27">
        <f>IF(D2229="","",COUNTIFS('3_Package_List'!$E$2:$E$5001,C2229,'3_Package_List'!$G$2:$G$5001,D2229))</f>
        <v/>
      </c>
      <c r="V2229" s="27">
        <f>IF(D2229="","",IF(U2229=0,"Not listed yet",IF(AND(S2229=H2229,T2229=I2229,U2229=R2229),"OK","Mismatch")))</f>
        <v/>
      </c>
    </row>
    <row r="2230">
      <c r="A2230" s="25" t="n"/>
      <c r="B2230" s="25" t="n"/>
      <c r="C2230" s="26" t="n"/>
      <c r="D2230" s="26" t="n"/>
      <c r="E2230" s="26" t="n"/>
      <c r="F2230" s="26" t="n"/>
      <c r="G2230" s="25" t="n"/>
      <c r="H2230" s="25" t="n"/>
      <c r="I2230" s="25" t="n"/>
      <c r="J2230" s="25" t="n"/>
      <c r="K2230" s="25" t="n"/>
      <c r="L2230" s="27">
        <f>IF(D2230="","",MIN(INT(H2230/J2230),I2230))</f>
        <v/>
      </c>
      <c r="M2230" s="27">
        <f>IF(D2230="","",INT((H2230-L2230*J2230)/J2230))</f>
        <v/>
      </c>
      <c r="N2230" s="27">
        <f>IF(D2230="","",INT((I2230-L2230)/J2230))</f>
        <v/>
      </c>
      <c r="O2230" s="27">
        <f>IF(D2230="","",H2230-L2230*J2230-M2230*J2230)</f>
        <v/>
      </c>
      <c r="P2230" s="27">
        <f>IF(D2230="","",I2230-L2230-N2230*J2230)</f>
        <v/>
      </c>
      <c r="Q2230" s="27">
        <f>IF(D2230="","",IF(AND(O2230&gt;0,P2230&gt;0),IF(O2230+P2230&lt;=J2230,1,2),IF(O2230+P2230&gt;0,1,0)))</f>
        <v/>
      </c>
      <c r="R2230" s="27">
        <f>IF(D2230="","",L2230+M2230+N2230+Q2230)</f>
        <v/>
      </c>
      <c r="S2230" s="27">
        <f>IF(D2230="","",SUMIFS('3_Package_List'!$H$2:$H$5001,'3_Package_List'!$E$2:$E$5001,C2230,'3_Package_List'!$G$2:$G$5001,D2230))</f>
        <v/>
      </c>
      <c r="T2230" s="27">
        <f>IF(D2230="","",SUMIFS('3_Package_List'!$J$2:$J$5001,'3_Package_List'!$E$2:$E$5001,C2230,'3_Package_List'!$G$2:$G$5001,D2230))</f>
        <v/>
      </c>
      <c r="U2230" s="27">
        <f>IF(D2230="","",COUNTIFS('3_Package_List'!$E$2:$E$5001,C2230,'3_Package_List'!$G$2:$G$5001,D2230))</f>
        <v/>
      </c>
      <c r="V2230" s="27">
        <f>IF(D2230="","",IF(U2230=0,"Not listed yet",IF(AND(S2230=H2230,T2230=I2230,U2230=R2230),"OK","Mismatch")))</f>
        <v/>
      </c>
    </row>
    <row r="2231">
      <c r="A2231" s="25" t="n"/>
      <c r="B2231" s="25" t="n"/>
      <c r="C2231" s="26" t="n"/>
      <c r="D2231" s="26" t="n"/>
      <c r="E2231" s="26" t="n"/>
      <c r="F2231" s="26" t="n"/>
      <c r="G2231" s="25" t="n"/>
      <c r="H2231" s="25" t="n"/>
      <c r="I2231" s="25" t="n"/>
      <c r="J2231" s="25" t="n"/>
      <c r="K2231" s="25" t="n"/>
      <c r="L2231" s="27">
        <f>IF(D2231="","",MIN(INT(H2231/J2231),I2231))</f>
        <v/>
      </c>
      <c r="M2231" s="27">
        <f>IF(D2231="","",INT((H2231-L2231*J2231)/J2231))</f>
        <v/>
      </c>
      <c r="N2231" s="27">
        <f>IF(D2231="","",INT((I2231-L2231)/J2231))</f>
        <v/>
      </c>
      <c r="O2231" s="27">
        <f>IF(D2231="","",H2231-L2231*J2231-M2231*J2231)</f>
        <v/>
      </c>
      <c r="P2231" s="27">
        <f>IF(D2231="","",I2231-L2231-N2231*J2231)</f>
        <v/>
      </c>
      <c r="Q2231" s="27">
        <f>IF(D2231="","",IF(AND(O2231&gt;0,P2231&gt;0),IF(O2231+P2231&lt;=J2231,1,2),IF(O2231+P2231&gt;0,1,0)))</f>
        <v/>
      </c>
      <c r="R2231" s="27">
        <f>IF(D2231="","",L2231+M2231+N2231+Q2231)</f>
        <v/>
      </c>
      <c r="S2231" s="27">
        <f>IF(D2231="","",SUMIFS('3_Package_List'!$H$2:$H$5001,'3_Package_List'!$E$2:$E$5001,C2231,'3_Package_List'!$G$2:$G$5001,D2231))</f>
        <v/>
      </c>
      <c r="T2231" s="27">
        <f>IF(D2231="","",SUMIFS('3_Package_List'!$J$2:$J$5001,'3_Package_List'!$E$2:$E$5001,C2231,'3_Package_List'!$G$2:$G$5001,D2231))</f>
        <v/>
      </c>
      <c r="U2231" s="27">
        <f>IF(D2231="","",COUNTIFS('3_Package_List'!$E$2:$E$5001,C2231,'3_Package_List'!$G$2:$G$5001,D2231))</f>
        <v/>
      </c>
      <c r="V2231" s="27">
        <f>IF(D2231="","",IF(U2231=0,"Not listed yet",IF(AND(S2231=H2231,T2231=I2231,U2231=R2231),"OK","Mismatch")))</f>
        <v/>
      </c>
    </row>
    <row r="2232">
      <c r="A2232" s="25" t="n"/>
      <c r="B2232" s="25" t="n"/>
      <c r="C2232" s="26" t="n"/>
      <c r="D2232" s="26" t="n"/>
      <c r="E2232" s="26" t="n"/>
      <c r="F2232" s="26" t="n"/>
      <c r="G2232" s="25" t="n"/>
      <c r="H2232" s="25" t="n"/>
      <c r="I2232" s="25" t="n"/>
      <c r="J2232" s="25" t="n"/>
      <c r="K2232" s="25" t="n"/>
      <c r="L2232" s="27">
        <f>IF(D2232="","",MIN(INT(H2232/J2232),I2232))</f>
        <v/>
      </c>
      <c r="M2232" s="27">
        <f>IF(D2232="","",INT((H2232-L2232*J2232)/J2232))</f>
        <v/>
      </c>
      <c r="N2232" s="27">
        <f>IF(D2232="","",INT((I2232-L2232)/J2232))</f>
        <v/>
      </c>
      <c r="O2232" s="27">
        <f>IF(D2232="","",H2232-L2232*J2232-M2232*J2232)</f>
        <v/>
      </c>
      <c r="P2232" s="27">
        <f>IF(D2232="","",I2232-L2232-N2232*J2232)</f>
        <v/>
      </c>
      <c r="Q2232" s="27">
        <f>IF(D2232="","",IF(AND(O2232&gt;0,P2232&gt;0),IF(O2232+P2232&lt;=J2232,1,2),IF(O2232+P2232&gt;0,1,0)))</f>
        <v/>
      </c>
      <c r="R2232" s="27">
        <f>IF(D2232="","",L2232+M2232+N2232+Q2232)</f>
        <v/>
      </c>
      <c r="S2232" s="27">
        <f>IF(D2232="","",SUMIFS('3_Package_List'!$H$2:$H$5001,'3_Package_List'!$E$2:$E$5001,C2232,'3_Package_List'!$G$2:$G$5001,D2232))</f>
        <v/>
      </c>
      <c r="T2232" s="27">
        <f>IF(D2232="","",SUMIFS('3_Package_List'!$J$2:$J$5001,'3_Package_List'!$E$2:$E$5001,C2232,'3_Package_List'!$G$2:$G$5001,D2232))</f>
        <v/>
      </c>
      <c r="U2232" s="27">
        <f>IF(D2232="","",COUNTIFS('3_Package_List'!$E$2:$E$5001,C2232,'3_Package_List'!$G$2:$G$5001,D2232))</f>
        <v/>
      </c>
      <c r="V2232" s="27">
        <f>IF(D2232="","",IF(U2232=0,"Not listed yet",IF(AND(S2232=H2232,T2232=I2232,U2232=R2232),"OK","Mismatch")))</f>
        <v/>
      </c>
    </row>
    <row r="2233">
      <c r="A2233" s="25" t="n"/>
      <c r="B2233" s="25" t="n"/>
      <c r="C2233" s="26" t="n"/>
      <c r="D2233" s="26" t="n"/>
      <c r="E2233" s="26" t="n"/>
      <c r="F2233" s="26" t="n"/>
      <c r="G2233" s="25" t="n"/>
      <c r="H2233" s="25" t="n"/>
      <c r="I2233" s="25" t="n"/>
      <c r="J2233" s="25" t="n"/>
      <c r="K2233" s="25" t="n"/>
      <c r="L2233" s="27">
        <f>IF(D2233="","",MIN(INT(H2233/J2233),I2233))</f>
        <v/>
      </c>
      <c r="M2233" s="27">
        <f>IF(D2233="","",INT((H2233-L2233*J2233)/J2233))</f>
        <v/>
      </c>
      <c r="N2233" s="27">
        <f>IF(D2233="","",INT((I2233-L2233)/J2233))</f>
        <v/>
      </c>
      <c r="O2233" s="27">
        <f>IF(D2233="","",H2233-L2233*J2233-M2233*J2233)</f>
        <v/>
      </c>
      <c r="P2233" s="27">
        <f>IF(D2233="","",I2233-L2233-N2233*J2233)</f>
        <v/>
      </c>
      <c r="Q2233" s="27">
        <f>IF(D2233="","",IF(AND(O2233&gt;0,P2233&gt;0),IF(O2233+P2233&lt;=J2233,1,2),IF(O2233+P2233&gt;0,1,0)))</f>
        <v/>
      </c>
      <c r="R2233" s="27">
        <f>IF(D2233="","",L2233+M2233+N2233+Q2233)</f>
        <v/>
      </c>
      <c r="S2233" s="27">
        <f>IF(D2233="","",SUMIFS('3_Package_List'!$H$2:$H$5001,'3_Package_List'!$E$2:$E$5001,C2233,'3_Package_List'!$G$2:$G$5001,D2233))</f>
        <v/>
      </c>
      <c r="T2233" s="27">
        <f>IF(D2233="","",SUMIFS('3_Package_List'!$J$2:$J$5001,'3_Package_List'!$E$2:$E$5001,C2233,'3_Package_List'!$G$2:$G$5001,D2233))</f>
        <v/>
      </c>
      <c r="U2233" s="27">
        <f>IF(D2233="","",COUNTIFS('3_Package_List'!$E$2:$E$5001,C2233,'3_Package_List'!$G$2:$G$5001,D2233))</f>
        <v/>
      </c>
      <c r="V2233" s="27">
        <f>IF(D2233="","",IF(U2233=0,"Not listed yet",IF(AND(S2233=H2233,T2233=I2233,U2233=R2233),"OK","Mismatch")))</f>
        <v/>
      </c>
    </row>
    <row r="2234">
      <c r="A2234" s="25" t="n"/>
      <c r="B2234" s="25" t="n"/>
      <c r="C2234" s="26" t="n"/>
      <c r="D2234" s="26" t="n"/>
      <c r="E2234" s="26" t="n"/>
      <c r="F2234" s="26" t="n"/>
      <c r="G2234" s="25" t="n"/>
      <c r="H2234" s="25" t="n"/>
      <c r="I2234" s="25" t="n"/>
      <c r="J2234" s="25" t="n"/>
      <c r="K2234" s="25" t="n"/>
      <c r="L2234" s="27">
        <f>IF(D2234="","",MIN(INT(H2234/J2234),I2234))</f>
        <v/>
      </c>
      <c r="M2234" s="27">
        <f>IF(D2234="","",INT((H2234-L2234*J2234)/J2234))</f>
        <v/>
      </c>
      <c r="N2234" s="27">
        <f>IF(D2234="","",INT((I2234-L2234)/J2234))</f>
        <v/>
      </c>
      <c r="O2234" s="27">
        <f>IF(D2234="","",H2234-L2234*J2234-M2234*J2234)</f>
        <v/>
      </c>
      <c r="P2234" s="27">
        <f>IF(D2234="","",I2234-L2234-N2234*J2234)</f>
        <v/>
      </c>
      <c r="Q2234" s="27">
        <f>IF(D2234="","",IF(AND(O2234&gt;0,P2234&gt;0),IF(O2234+P2234&lt;=J2234,1,2),IF(O2234+P2234&gt;0,1,0)))</f>
        <v/>
      </c>
      <c r="R2234" s="27">
        <f>IF(D2234="","",L2234+M2234+N2234+Q2234)</f>
        <v/>
      </c>
      <c r="S2234" s="27">
        <f>IF(D2234="","",SUMIFS('3_Package_List'!$H$2:$H$5001,'3_Package_List'!$E$2:$E$5001,C2234,'3_Package_List'!$G$2:$G$5001,D2234))</f>
        <v/>
      </c>
      <c r="T2234" s="27">
        <f>IF(D2234="","",SUMIFS('3_Package_List'!$J$2:$J$5001,'3_Package_List'!$E$2:$E$5001,C2234,'3_Package_List'!$G$2:$G$5001,D2234))</f>
        <v/>
      </c>
      <c r="U2234" s="27">
        <f>IF(D2234="","",COUNTIFS('3_Package_List'!$E$2:$E$5001,C2234,'3_Package_List'!$G$2:$G$5001,D2234))</f>
        <v/>
      </c>
      <c r="V2234" s="27">
        <f>IF(D2234="","",IF(U2234=0,"Not listed yet",IF(AND(S2234=H2234,T2234=I2234,U2234=R2234),"OK","Mismatch")))</f>
        <v/>
      </c>
    </row>
    <row r="2235">
      <c r="A2235" s="25" t="n"/>
      <c r="B2235" s="25" t="n"/>
      <c r="C2235" s="26" t="n"/>
      <c r="D2235" s="26" t="n"/>
      <c r="E2235" s="26" t="n"/>
      <c r="F2235" s="26" t="n"/>
      <c r="G2235" s="25" t="n"/>
      <c r="H2235" s="25" t="n"/>
      <c r="I2235" s="25" t="n"/>
      <c r="J2235" s="25" t="n"/>
      <c r="K2235" s="25" t="n"/>
      <c r="L2235" s="27">
        <f>IF(D2235="","",MIN(INT(H2235/J2235),I2235))</f>
        <v/>
      </c>
      <c r="M2235" s="27">
        <f>IF(D2235="","",INT((H2235-L2235*J2235)/J2235))</f>
        <v/>
      </c>
      <c r="N2235" s="27">
        <f>IF(D2235="","",INT((I2235-L2235)/J2235))</f>
        <v/>
      </c>
      <c r="O2235" s="27">
        <f>IF(D2235="","",H2235-L2235*J2235-M2235*J2235)</f>
        <v/>
      </c>
      <c r="P2235" s="27">
        <f>IF(D2235="","",I2235-L2235-N2235*J2235)</f>
        <v/>
      </c>
      <c r="Q2235" s="27">
        <f>IF(D2235="","",IF(AND(O2235&gt;0,P2235&gt;0),IF(O2235+P2235&lt;=J2235,1,2),IF(O2235+P2235&gt;0,1,0)))</f>
        <v/>
      </c>
      <c r="R2235" s="27">
        <f>IF(D2235="","",L2235+M2235+N2235+Q2235)</f>
        <v/>
      </c>
      <c r="S2235" s="27">
        <f>IF(D2235="","",SUMIFS('3_Package_List'!$H$2:$H$5001,'3_Package_List'!$E$2:$E$5001,C2235,'3_Package_List'!$G$2:$G$5001,D2235))</f>
        <v/>
      </c>
      <c r="T2235" s="27">
        <f>IF(D2235="","",SUMIFS('3_Package_List'!$J$2:$J$5001,'3_Package_List'!$E$2:$E$5001,C2235,'3_Package_List'!$G$2:$G$5001,D2235))</f>
        <v/>
      </c>
      <c r="U2235" s="27">
        <f>IF(D2235="","",COUNTIFS('3_Package_List'!$E$2:$E$5001,C2235,'3_Package_List'!$G$2:$G$5001,D2235))</f>
        <v/>
      </c>
      <c r="V2235" s="27">
        <f>IF(D2235="","",IF(U2235=0,"Not listed yet",IF(AND(S2235=H2235,T2235=I2235,U2235=R2235),"OK","Mismatch")))</f>
        <v/>
      </c>
    </row>
    <row r="2236">
      <c r="A2236" s="25" t="n"/>
      <c r="B2236" s="25" t="n"/>
      <c r="C2236" s="26" t="n"/>
      <c r="D2236" s="26" t="n"/>
      <c r="E2236" s="26" t="n"/>
      <c r="F2236" s="26" t="n"/>
      <c r="G2236" s="25" t="n"/>
      <c r="H2236" s="25" t="n"/>
      <c r="I2236" s="25" t="n"/>
      <c r="J2236" s="25" t="n"/>
      <c r="K2236" s="25" t="n"/>
      <c r="L2236" s="27">
        <f>IF(D2236="","",MIN(INT(H2236/J2236),I2236))</f>
        <v/>
      </c>
      <c r="M2236" s="27">
        <f>IF(D2236="","",INT((H2236-L2236*J2236)/J2236))</f>
        <v/>
      </c>
      <c r="N2236" s="27">
        <f>IF(D2236="","",INT((I2236-L2236)/J2236))</f>
        <v/>
      </c>
      <c r="O2236" s="27">
        <f>IF(D2236="","",H2236-L2236*J2236-M2236*J2236)</f>
        <v/>
      </c>
      <c r="P2236" s="27">
        <f>IF(D2236="","",I2236-L2236-N2236*J2236)</f>
        <v/>
      </c>
      <c r="Q2236" s="27">
        <f>IF(D2236="","",IF(AND(O2236&gt;0,P2236&gt;0),IF(O2236+P2236&lt;=J2236,1,2),IF(O2236+P2236&gt;0,1,0)))</f>
        <v/>
      </c>
      <c r="R2236" s="27">
        <f>IF(D2236="","",L2236+M2236+N2236+Q2236)</f>
        <v/>
      </c>
      <c r="S2236" s="27">
        <f>IF(D2236="","",SUMIFS('3_Package_List'!$H$2:$H$5001,'3_Package_List'!$E$2:$E$5001,C2236,'3_Package_List'!$G$2:$G$5001,D2236))</f>
        <v/>
      </c>
      <c r="T2236" s="27">
        <f>IF(D2236="","",SUMIFS('3_Package_List'!$J$2:$J$5001,'3_Package_List'!$E$2:$E$5001,C2236,'3_Package_List'!$G$2:$G$5001,D2236))</f>
        <v/>
      </c>
      <c r="U2236" s="27">
        <f>IF(D2236="","",COUNTIFS('3_Package_List'!$E$2:$E$5001,C2236,'3_Package_List'!$G$2:$G$5001,D2236))</f>
        <v/>
      </c>
      <c r="V2236" s="27">
        <f>IF(D2236="","",IF(U2236=0,"Not listed yet",IF(AND(S2236=H2236,T2236=I2236,U2236=R2236),"OK","Mismatch")))</f>
        <v/>
      </c>
    </row>
    <row r="2237">
      <c r="A2237" s="25" t="n"/>
      <c r="B2237" s="25" t="n"/>
      <c r="C2237" s="26" t="n"/>
      <c r="D2237" s="26" t="n"/>
      <c r="E2237" s="26" t="n"/>
      <c r="F2237" s="26" t="n"/>
      <c r="G2237" s="25" t="n"/>
      <c r="H2237" s="25" t="n"/>
      <c r="I2237" s="25" t="n"/>
      <c r="J2237" s="25" t="n"/>
      <c r="K2237" s="25" t="n"/>
      <c r="L2237" s="27">
        <f>IF(D2237="","",MIN(INT(H2237/J2237),I2237))</f>
        <v/>
      </c>
      <c r="M2237" s="27">
        <f>IF(D2237="","",INT((H2237-L2237*J2237)/J2237))</f>
        <v/>
      </c>
      <c r="N2237" s="27">
        <f>IF(D2237="","",INT((I2237-L2237)/J2237))</f>
        <v/>
      </c>
      <c r="O2237" s="27">
        <f>IF(D2237="","",H2237-L2237*J2237-M2237*J2237)</f>
        <v/>
      </c>
      <c r="P2237" s="27">
        <f>IF(D2237="","",I2237-L2237-N2237*J2237)</f>
        <v/>
      </c>
      <c r="Q2237" s="27">
        <f>IF(D2237="","",IF(AND(O2237&gt;0,P2237&gt;0),IF(O2237+P2237&lt;=J2237,1,2),IF(O2237+P2237&gt;0,1,0)))</f>
        <v/>
      </c>
      <c r="R2237" s="27">
        <f>IF(D2237="","",L2237+M2237+N2237+Q2237)</f>
        <v/>
      </c>
      <c r="S2237" s="27">
        <f>IF(D2237="","",SUMIFS('3_Package_List'!$H$2:$H$5001,'3_Package_List'!$E$2:$E$5001,C2237,'3_Package_List'!$G$2:$G$5001,D2237))</f>
        <v/>
      </c>
      <c r="T2237" s="27">
        <f>IF(D2237="","",SUMIFS('3_Package_List'!$J$2:$J$5001,'3_Package_List'!$E$2:$E$5001,C2237,'3_Package_List'!$G$2:$G$5001,D2237))</f>
        <v/>
      </c>
      <c r="U2237" s="27">
        <f>IF(D2237="","",COUNTIFS('3_Package_List'!$E$2:$E$5001,C2237,'3_Package_List'!$G$2:$G$5001,D2237))</f>
        <v/>
      </c>
      <c r="V2237" s="27">
        <f>IF(D2237="","",IF(U2237=0,"Not listed yet",IF(AND(S2237=H2237,T2237=I2237,U2237=R2237),"OK","Mismatch")))</f>
        <v/>
      </c>
    </row>
    <row r="2238">
      <c r="A2238" s="25" t="n"/>
      <c r="B2238" s="25" t="n"/>
      <c r="C2238" s="26" t="n"/>
      <c r="D2238" s="26" t="n"/>
      <c r="E2238" s="26" t="n"/>
      <c r="F2238" s="26" t="n"/>
      <c r="G2238" s="25" t="n"/>
      <c r="H2238" s="25" t="n"/>
      <c r="I2238" s="25" t="n"/>
      <c r="J2238" s="25" t="n"/>
      <c r="K2238" s="25" t="n"/>
      <c r="L2238" s="27">
        <f>IF(D2238="","",MIN(INT(H2238/J2238),I2238))</f>
        <v/>
      </c>
      <c r="M2238" s="27">
        <f>IF(D2238="","",INT((H2238-L2238*J2238)/J2238))</f>
        <v/>
      </c>
      <c r="N2238" s="27">
        <f>IF(D2238="","",INT((I2238-L2238)/J2238))</f>
        <v/>
      </c>
      <c r="O2238" s="27">
        <f>IF(D2238="","",H2238-L2238*J2238-M2238*J2238)</f>
        <v/>
      </c>
      <c r="P2238" s="27">
        <f>IF(D2238="","",I2238-L2238-N2238*J2238)</f>
        <v/>
      </c>
      <c r="Q2238" s="27">
        <f>IF(D2238="","",IF(AND(O2238&gt;0,P2238&gt;0),IF(O2238+P2238&lt;=J2238,1,2),IF(O2238+P2238&gt;0,1,0)))</f>
        <v/>
      </c>
      <c r="R2238" s="27">
        <f>IF(D2238="","",L2238+M2238+N2238+Q2238)</f>
        <v/>
      </c>
      <c r="S2238" s="27">
        <f>IF(D2238="","",SUMIFS('3_Package_List'!$H$2:$H$5001,'3_Package_List'!$E$2:$E$5001,C2238,'3_Package_List'!$G$2:$G$5001,D2238))</f>
        <v/>
      </c>
      <c r="T2238" s="27">
        <f>IF(D2238="","",SUMIFS('3_Package_List'!$J$2:$J$5001,'3_Package_List'!$E$2:$E$5001,C2238,'3_Package_List'!$G$2:$G$5001,D2238))</f>
        <v/>
      </c>
      <c r="U2238" s="27">
        <f>IF(D2238="","",COUNTIFS('3_Package_List'!$E$2:$E$5001,C2238,'3_Package_List'!$G$2:$G$5001,D2238))</f>
        <v/>
      </c>
      <c r="V2238" s="27">
        <f>IF(D2238="","",IF(U2238=0,"Not listed yet",IF(AND(S2238=H2238,T2238=I2238,U2238=R2238),"OK","Mismatch")))</f>
        <v/>
      </c>
    </row>
    <row r="2239">
      <c r="A2239" s="25" t="n"/>
      <c r="B2239" s="25" t="n"/>
      <c r="C2239" s="26" t="n"/>
      <c r="D2239" s="26" t="n"/>
      <c r="E2239" s="26" t="n"/>
      <c r="F2239" s="26" t="n"/>
      <c r="G2239" s="25" t="n"/>
      <c r="H2239" s="25" t="n"/>
      <c r="I2239" s="25" t="n"/>
      <c r="J2239" s="25" t="n"/>
      <c r="K2239" s="25" t="n"/>
      <c r="L2239" s="27">
        <f>IF(D2239="","",MIN(INT(H2239/J2239),I2239))</f>
        <v/>
      </c>
      <c r="M2239" s="27">
        <f>IF(D2239="","",INT((H2239-L2239*J2239)/J2239))</f>
        <v/>
      </c>
      <c r="N2239" s="27">
        <f>IF(D2239="","",INT((I2239-L2239)/J2239))</f>
        <v/>
      </c>
      <c r="O2239" s="27">
        <f>IF(D2239="","",H2239-L2239*J2239-M2239*J2239)</f>
        <v/>
      </c>
      <c r="P2239" s="27">
        <f>IF(D2239="","",I2239-L2239-N2239*J2239)</f>
        <v/>
      </c>
      <c r="Q2239" s="27">
        <f>IF(D2239="","",IF(AND(O2239&gt;0,P2239&gt;0),IF(O2239+P2239&lt;=J2239,1,2),IF(O2239+P2239&gt;0,1,0)))</f>
        <v/>
      </c>
      <c r="R2239" s="27">
        <f>IF(D2239="","",L2239+M2239+N2239+Q2239)</f>
        <v/>
      </c>
      <c r="S2239" s="27">
        <f>IF(D2239="","",SUMIFS('3_Package_List'!$H$2:$H$5001,'3_Package_List'!$E$2:$E$5001,C2239,'3_Package_List'!$G$2:$G$5001,D2239))</f>
        <v/>
      </c>
      <c r="T2239" s="27">
        <f>IF(D2239="","",SUMIFS('3_Package_List'!$J$2:$J$5001,'3_Package_List'!$E$2:$E$5001,C2239,'3_Package_List'!$G$2:$G$5001,D2239))</f>
        <v/>
      </c>
      <c r="U2239" s="27">
        <f>IF(D2239="","",COUNTIFS('3_Package_List'!$E$2:$E$5001,C2239,'3_Package_List'!$G$2:$G$5001,D2239))</f>
        <v/>
      </c>
      <c r="V2239" s="27">
        <f>IF(D2239="","",IF(U2239=0,"Not listed yet",IF(AND(S2239=H2239,T2239=I2239,U2239=R2239),"OK","Mismatch")))</f>
        <v/>
      </c>
    </row>
    <row r="2240">
      <c r="A2240" s="25" t="n"/>
      <c r="B2240" s="25" t="n"/>
      <c r="C2240" s="26" t="n"/>
      <c r="D2240" s="26" t="n"/>
      <c r="E2240" s="26" t="n"/>
      <c r="F2240" s="26" t="n"/>
      <c r="G2240" s="25" t="n"/>
      <c r="H2240" s="25" t="n"/>
      <c r="I2240" s="25" t="n"/>
      <c r="J2240" s="25" t="n"/>
      <c r="K2240" s="25" t="n"/>
      <c r="L2240" s="27">
        <f>IF(D2240="","",MIN(INT(H2240/J2240),I2240))</f>
        <v/>
      </c>
      <c r="M2240" s="27">
        <f>IF(D2240="","",INT((H2240-L2240*J2240)/J2240))</f>
        <v/>
      </c>
      <c r="N2240" s="27">
        <f>IF(D2240="","",INT((I2240-L2240)/J2240))</f>
        <v/>
      </c>
      <c r="O2240" s="27">
        <f>IF(D2240="","",H2240-L2240*J2240-M2240*J2240)</f>
        <v/>
      </c>
      <c r="P2240" s="27">
        <f>IF(D2240="","",I2240-L2240-N2240*J2240)</f>
        <v/>
      </c>
      <c r="Q2240" s="27">
        <f>IF(D2240="","",IF(AND(O2240&gt;0,P2240&gt;0),IF(O2240+P2240&lt;=J2240,1,2),IF(O2240+P2240&gt;0,1,0)))</f>
        <v/>
      </c>
      <c r="R2240" s="27">
        <f>IF(D2240="","",L2240+M2240+N2240+Q2240)</f>
        <v/>
      </c>
      <c r="S2240" s="27">
        <f>IF(D2240="","",SUMIFS('3_Package_List'!$H$2:$H$5001,'3_Package_List'!$E$2:$E$5001,C2240,'3_Package_List'!$G$2:$G$5001,D2240))</f>
        <v/>
      </c>
      <c r="T2240" s="27">
        <f>IF(D2240="","",SUMIFS('3_Package_List'!$J$2:$J$5001,'3_Package_List'!$E$2:$E$5001,C2240,'3_Package_List'!$G$2:$G$5001,D2240))</f>
        <v/>
      </c>
      <c r="U2240" s="27">
        <f>IF(D2240="","",COUNTIFS('3_Package_List'!$E$2:$E$5001,C2240,'3_Package_List'!$G$2:$G$5001,D2240))</f>
        <v/>
      </c>
      <c r="V2240" s="27">
        <f>IF(D2240="","",IF(U2240=0,"Not listed yet",IF(AND(S2240=H2240,T2240=I2240,U2240=R2240),"OK","Mismatch")))</f>
        <v/>
      </c>
    </row>
    <row r="2241">
      <c r="A2241" s="25" t="n"/>
      <c r="B2241" s="25" t="n"/>
      <c r="C2241" s="26" t="n"/>
      <c r="D2241" s="26" t="n"/>
      <c r="E2241" s="26" t="n"/>
      <c r="F2241" s="26" t="n"/>
      <c r="G2241" s="25" t="n"/>
      <c r="H2241" s="25" t="n"/>
      <c r="I2241" s="25" t="n"/>
      <c r="J2241" s="25" t="n"/>
      <c r="K2241" s="25" t="n"/>
      <c r="L2241" s="27">
        <f>IF(D2241="","",MIN(INT(H2241/J2241),I2241))</f>
        <v/>
      </c>
      <c r="M2241" s="27">
        <f>IF(D2241="","",INT((H2241-L2241*J2241)/J2241))</f>
        <v/>
      </c>
      <c r="N2241" s="27">
        <f>IF(D2241="","",INT((I2241-L2241)/J2241))</f>
        <v/>
      </c>
      <c r="O2241" s="27">
        <f>IF(D2241="","",H2241-L2241*J2241-M2241*J2241)</f>
        <v/>
      </c>
      <c r="P2241" s="27">
        <f>IF(D2241="","",I2241-L2241-N2241*J2241)</f>
        <v/>
      </c>
      <c r="Q2241" s="27">
        <f>IF(D2241="","",IF(AND(O2241&gt;0,P2241&gt;0),IF(O2241+P2241&lt;=J2241,1,2),IF(O2241+P2241&gt;0,1,0)))</f>
        <v/>
      </c>
      <c r="R2241" s="27">
        <f>IF(D2241="","",L2241+M2241+N2241+Q2241)</f>
        <v/>
      </c>
      <c r="S2241" s="27">
        <f>IF(D2241="","",SUMIFS('3_Package_List'!$H$2:$H$5001,'3_Package_List'!$E$2:$E$5001,C2241,'3_Package_List'!$G$2:$G$5001,D2241))</f>
        <v/>
      </c>
      <c r="T2241" s="27">
        <f>IF(D2241="","",SUMIFS('3_Package_List'!$J$2:$J$5001,'3_Package_List'!$E$2:$E$5001,C2241,'3_Package_List'!$G$2:$G$5001,D2241))</f>
        <v/>
      </c>
      <c r="U2241" s="27">
        <f>IF(D2241="","",COUNTIFS('3_Package_List'!$E$2:$E$5001,C2241,'3_Package_List'!$G$2:$G$5001,D2241))</f>
        <v/>
      </c>
      <c r="V2241" s="27">
        <f>IF(D2241="","",IF(U2241=0,"Not listed yet",IF(AND(S2241=H2241,T2241=I2241,U2241=R2241),"OK","Mismatch")))</f>
        <v/>
      </c>
    </row>
    <row r="2242">
      <c r="A2242" s="25" t="n"/>
      <c r="B2242" s="25" t="n"/>
      <c r="C2242" s="26" t="n"/>
      <c r="D2242" s="26" t="n"/>
      <c r="E2242" s="26" t="n"/>
      <c r="F2242" s="26" t="n"/>
      <c r="G2242" s="25" t="n"/>
      <c r="H2242" s="25" t="n"/>
      <c r="I2242" s="25" t="n"/>
      <c r="J2242" s="25" t="n"/>
      <c r="K2242" s="25" t="n"/>
      <c r="L2242" s="27">
        <f>IF(D2242="","",MIN(INT(H2242/J2242),I2242))</f>
        <v/>
      </c>
      <c r="M2242" s="27">
        <f>IF(D2242="","",INT((H2242-L2242*J2242)/J2242))</f>
        <v/>
      </c>
      <c r="N2242" s="27">
        <f>IF(D2242="","",INT((I2242-L2242)/J2242))</f>
        <v/>
      </c>
      <c r="O2242" s="27">
        <f>IF(D2242="","",H2242-L2242*J2242-M2242*J2242)</f>
        <v/>
      </c>
      <c r="P2242" s="27">
        <f>IF(D2242="","",I2242-L2242-N2242*J2242)</f>
        <v/>
      </c>
      <c r="Q2242" s="27">
        <f>IF(D2242="","",IF(AND(O2242&gt;0,P2242&gt;0),IF(O2242+P2242&lt;=J2242,1,2),IF(O2242+P2242&gt;0,1,0)))</f>
        <v/>
      </c>
      <c r="R2242" s="27">
        <f>IF(D2242="","",L2242+M2242+N2242+Q2242)</f>
        <v/>
      </c>
      <c r="S2242" s="27">
        <f>IF(D2242="","",SUMIFS('3_Package_List'!$H$2:$H$5001,'3_Package_List'!$E$2:$E$5001,C2242,'3_Package_List'!$G$2:$G$5001,D2242))</f>
        <v/>
      </c>
      <c r="T2242" s="27">
        <f>IF(D2242="","",SUMIFS('3_Package_List'!$J$2:$J$5001,'3_Package_List'!$E$2:$E$5001,C2242,'3_Package_List'!$G$2:$G$5001,D2242))</f>
        <v/>
      </c>
      <c r="U2242" s="27">
        <f>IF(D2242="","",COUNTIFS('3_Package_List'!$E$2:$E$5001,C2242,'3_Package_List'!$G$2:$G$5001,D2242))</f>
        <v/>
      </c>
      <c r="V2242" s="27">
        <f>IF(D2242="","",IF(U2242=0,"Not listed yet",IF(AND(S2242=H2242,T2242=I2242,U2242=R2242),"OK","Mismatch")))</f>
        <v/>
      </c>
    </row>
    <row r="2243">
      <c r="A2243" s="25" t="n"/>
      <c r="B2243" s="25" t="n"/>
      <c r="C2243" s="26" t="n"/>
      <c r="D2243" s="26" t="n"/>
      <c r="E2243" s="26" t="n"/>
      <c r="F2243" s="26" t="n"/>
      <c r="G2243" s="25" t="n"/>
      <c r="H2243" s="25" t="n"/>
      <c r="I2243" s="25" t="n"/>
      <c r="J2243" s="25" t="n"/>
      <c r="K2243" s="25" t="n"/>
      <c r="L2243" s="27">
        <f>IF(D2243="","",MIN(INT(H2243/J2243),I2243))</f>
        <v/>
      </c>
      <c r="M2243" s="27">
        <f>IF(D2243="","",INT((H2243-L2243*J2243)/J2243))</f>
        <v/>
      </c>
      <c r="N2243" s="27">
        <f>IF(D2243="","",INT((I2243-L2243)/J2243))</f>
        <v/>
      </c>
      <c r="O2243" s="27">
        <f>IF(D2243="","",H2243-L2243*J2243-M2243*J2243)</f>
        <v/>
      </c>
      <c r="P2243" s="27">
        <f>IF(D2243="","",I2243-L2243-N2243*J2243)</f>
        <v/>
      </c>
      <c r="Q2243" s="27">
        <f>IF(D2243="","",IF(AND(O2243&gt;0,P2243&gt;0),IF(O2243+P2243&lt;=J2243,1,2),IF(O2243+P2243&gt;0,1,0)))</f>
        <v/>
      </c>
      <c r="R2243" s="27">
        <f>IF(D2243="","",L2243+M2243+N2243+Q2243)</f>
        <v/>
      </c>
      <c r="S2243" s="27">
        <f>IF(D2243="","",SUMIFS('3_Package_List'!$H$2:$H$5001,'3_Package_List'!$E$2:$E$5001,C2243,'3_Package_List'!$G$2:$G$5001,D2243))</f>
        <v/>
      </c>
      <c r="T2243" s="27">
        <f>IF(D2243="","",SUMIFS('3_Package_List'!$J$2:$J$5001,'3_Package_List'!$E$2:$E$5001,C2243,'3_Package_List'!$G$2:$G$5001,D2243))</f>
        <v/>
      </c>
      <c r="U2243" s="27">
        <f>IF(D2243="","",COUNTIFS('3_Package_List'!$E$2:$E$5001,C2243,'3_Package_List'!$G$2:$G$5001,D2243))</f>
        <v/>
      </c>
      <c r="V2243" s="27">
        <f>IF(D2243="","",IF(U2243=0,"Not listed yet",IF(AND(S2243=H2243,T2243=I2243,U2243=R2243),"OK","Mismatch")))</f>
        <v/>
      </c>
    </row>
    <row r="2244">
      <c r="A2244" s="25" t="n"/>
      <c r="B2244" s="25" t="n"/>
      <c r="C2244" s="26" t="n"/>
      <c r="D2244" s="26" t="n"/>
      <c r="E2244" s="26" t="n"/>
      <c r="F2244" s="26" t="n"/>
      <c r="G2244" s="25" t="n"/>
      <c r="H2244" s="25" t="n"/>
      <c r="I2244" s="25" t="n"/>
      <c r="J2244" s="25" t="n"/>
      <c r="K2244" s="25" t="n"/>
      <c r="L2244" s="27">
        <f>IF(D2244="","",MIN(INT(H2244/J2244),I2244))</f>
        <v/>
      </c>
      <c r="M2244" s="27">
        <f>IF(D2244="","",INT((H2244-L2244*J2244)/J2244))</f>
        <v/>
      </c>
      <c r="N2244" s="27">
        <f>IF(D2244="","",INT((I2244-L2244)/J2244))</f>
        <v/>
      </c>
      <c r="O2244" s="27">
        <f>IF(D2244="","",H2244-L2244*J2244-M2244*J2244)</f>
        <v/>
      </c>
      <c r="P2244" s="27">
        <f>IF(D2244="","",I2244-L2244-N2244*J2244)</f>
        <v/>
      </c>
      <c r="Q2244" s="27">
        <f>IF(D2244="","",IF(AND(O2244&gt;0,P2244&gt;0),IF(O2244+P2244&lt;=J2244,1,2),IF(O2244+P2244&gt;0,1,0)))</f>
        <v/>
      </c>
      <c r="R2244" s="27">
        <f>IF(D2244="","",L2244+M2244+N2244+Q2244)</f>
        <v/>
      </c>
      <c r="S2244" s="27">
        <f>IF(D2244="","",SUMIFS('3_Package_List'!$H$2:$H$5001,'3_Package_List'!$E$2:$E$5001,C2244,'3_Package_List'!$G$2:$G$5001,D2244))</f>
        <v/>
      </c>
      <c r="T2244" s="27">
        <f>IF(D2244="","",SUMIFS('3_Package_List'!$J$2:$J$5001,'3_Package_List'!$E$2:$E$5001,C2244,'3_Package_List'!$G$2:$G$5001,D2244))</f>
        <v/>
      </c>
      <c r="U2244" s="27">
        <f>IF(D2244="","",COUNTIFS('3_Package_List'!$E$2:$E$5001,C2244,'3_Package_List'!$G$2:$G$5001,D2244))</f>
        <v/>
      </c>
      <c r="V2244" s="27">
        <f>IF(D2244="","",IF(U2244=0,"Not listed yet",IF(AND(S2244=H2244,T2244=I2244,U2244=R2244),"OK","Mismatch")))</f>
        <v/>
      </c>
    </row>
    <row r="2245">
      <c r="A2245" s="25" t="n"/>
      <c r="B2245" s="25" t="n"/>
      <c r="C2245" s="26" t="n"/>
      <c r="D2245" s="26" t="n"/>
      <c r="E2245" s="26" t="n"/>
      <c r="F2245" s="26" t="n"/>
      <c r="G2245" s="25" t="n"/>
      <c r="H2245" s="25" t="n"/>
      <c r="I2245" s="25" t="n"/>
      <c r="J2245" s="25" t="n"/>
      <c r="K2245" s="25" t="n"/>
      <c r="L2245" s="27">
        <f>IF(D2245="","",MIN(INT(H2245/J2245),I2245))</f>
        <v/>
      </c>
      <c r="M2245" s="27">
        <f>IF(D2245="","",INT((H2245-L2245*J2245)/J2245))</f>
        <v/>
      </c>
      <c r="N2245" s="27">
        <f>IF(D2245="","",INT((I2245-L2245)/J2245))</f>
        <v/>
      </c>
      <c r="O2245" s="27">
        <f>IF(D2245="","",H2245-L2245*J2245-M2245*J2245)</f>
        <v/>
      </c>
      <c r="P2245" s="27">
        <f>IF(D2245="","",I2245-L2245-N2245*J2245)</f>
        <v/>
      </c>
      <c r="Q2245" s="27">
        <f>IF(D2245="","",IF(AND(O2245&gt;0,P2245&gt;0),IF(O2245+P2245&lt;=J2245,1,2),IF(O2245+P2245&gt;0,1,0)))</f>
        <v/>
      </c>
      <c r="R2245" s="27">
        <f>IF(D2245="","",L2245+M2245+N2245+Q2245)</f>
        <v/>
      </c>
      <c r="S2245" s="27">
        <f>IF(D2245="","",SUMIFS('3_Package_List'!$H$2:$H$5001,'3_Package_List'!$E$2:$E$5001,C2245,'3_Package_List'!$G$2:$G$5001,D2245))</f>
        <v/>
      </c>
      <c r="T2245" s="27">
        <f>IF(D2245="","",SUMIFS('3_Package_List'!$J$2:$J$5001,'3_Package_List'!$E$2:$E$5001,C2245,'3_Package_List'!$G$2:$G$5001,D2245))</f>
        <v/>
      </c>
      <c r="U2245" s="27">
        <f>IF(D2245="","",COUNTIFS('3_Package_List'!$E$2:$E$5001,C2245,'3_Package_List'!$G$2:$G$5001,D2245))</f>
        <v/>
      </c>
      <c r="V2245" s="27">
        <f>IF(D2245="","",IF(U2245=0,"Not listed yet",IF(AND(S2245=H2245,T2245=I2245,U2245=R2245),"OK","Mismatch")))</f>
        <v/>
      </c>
    </row>
    <row r="2246">
      <c r="A2246" s="25" t="n"/>
      <c r="B2246" s="25" t="n"/>
      <c r="C2246" s="26" t="n"/>
      <c r="D2246" s="26" t="n"/>
      <c r="E2246" s="26" t="n"/>
      <c r="F2246" s="26" t="n"/>
      <c r="G2246" s="25" t="n"/>
      <c r="H2246" s="25" t="n"/>
      <c r="I2246" s="25" t="n"/>
      <c r="J2246" s="25" t="n"/>
      <c r="K2246" s="25" t="n"/>
      <c r="L2246" s="27">
        <f>IF(D2246="","",MIN(INT(H2246/J2246),I2246))</f>
        <v/>
      </c>
      <c r="M2246" s="27">
        <f>IF(D2246="","",INT((H2246-L2246*J2246)/J2246))</f>
        <v/>
      </c>
      <c r="N2246" s="27">
        <f>IF(D2246="","",INT((I2246-L2246)/J2246))</f>
        <v/>
      </c>
      <c r="O2246" s="27">
        <f>IF(D2246="","",H2246-L2246*J2246-M2246*J2246)</f>
        <v/>
      </c>
      <c r="P2246" s="27">
        <f>IF(D2246="","",I2246-L2246-N2246*J2246)</f>
        <v/>
      </c>
      <c r="Q2246" s="27">
        <f>IF(D2246="","",IF(AND(O2246&gt;0,P2246&gt;0),IF(O2246+P2246&lt;=J2246,1,2),IF(O2246+P2246&gt;0,1,0)))</f>
        <v/>
      </c>
      <c r="R2246" s="27">
        <f>IF(D2246="","",L2246+M2246+N2246+Q2246)</f>
        <v/>
      </c>
      <c r="S2246" s="27">
        <f>IF(D2246="","",SUMIFS('3_Package_List'!$H$2:$H$5001,'3_Package_List'!$E$2:$E$5001,C2246,'3_Package_List'!$G$2:$G$5001,D2246))</f>
        <v/>
      </c>
      <c r="T2246" s="27">
        <f>IF(D2246="","",SUMIFS('3_Package_List'!$J$2:$J$5001,'3_Package_List'!$E$2:$E$5001,C2246,'3_Package_List'!$G$2:$G$5001,D2246))</f>
        <v/>
      </c>
      <c r="U2246" s="27">
        <f>IF(D2246="","",COUNTIFS('3_Package_List'!$E$2:$E$5001,C2246,'3_Package_List'!$G$2:$G$5001,D2246))</f>
        <v/>
      </c>
      <c r="V2246" s="27">
        <f>IF(D2246="","",IF(U2246=0,"Not listed yet",IF(AND(S2246=H2246,T2246=I2246,U2246=R2246),"OK","Mismatch")))</f>
        <v/>
      </c>
    </row>
    <row r="2247">
      <c r="A2247" s="25" t="n"/>
      <c r="B2247" s="25" t="n"/>
      <c r="C2247" s="26" t="n"/>
      <c r="D2247" s="26" t="n"/>
      <c r="E2247" s="26" t="n"/>
      <c r="F2247" s="26" t="n"/>
      <c r="G2247" s="25" t="n"/>
      <c r="H2247" s="25" t="n"/>
      <c r="I2247" s="25" t="n"/>
      <c r="J2247" s="25" t="n"/>
      <c r="K2247" s="25" t="n"/>
      <c r="L2247" s="27">
        <f>IF(D2247="","",MIN(INT(H2247/J2247),I2247))</f>
        <v/>
      </c>
      <c r="M2247" s="27">
        <f>IF(D2247="","",INT((H2247-L2247*J2247)/J2247))</f>
        <v/>
      </c>
      <c r="N2247" s="27">
        <f>IF(D2247="","",INT((I2247-L2247)/J2247))</f>
        <v/>
      </c>
      <c r="O2247" s="27">
        <f>IF(D2247="","",H2247-L2247*J2247-M2247*J2247)</f>
        <v/>
      </c>
      <c r="P2247" s="27">
        <f>IF(D2247="","",I2247-L2247-N2247*J2247)</f>
        <v/>
      </c>
      <c r="Q2247" s="27">
        <f>IF(D2247="","",IF(AND(O2247&gt;0,P2247&gt;0),IF(O2247+P2247&lt;=J2247,1,2),IF(O2247+P2247&gt;0,1,0)))</f>
        <v/>
      </c>
      <c r="R2247" s="27">
        <f>IF(D2247="","",L2247+M2247+N2247+Q2247)</f>
        <v/>
      </c>
      <c r="S2247" s="27">
        <f>IF(D2247="","",SUMIFS('3_Package_List'!$H$2:$H$5001,'3_Package_List'!$E$2:$E$5001,C2247,'3_Package_List'!$G$2:$G$5001,D2247))</f>
        <v/>
      </c>
      <c r="T2247" s="27">
        <f>IF(D2247="","",SUMIFS('3_Package_List'!$J$2:$J$5001,'3_Package_List'!$E$2:$E$5001,C2247,'3_Package_List'!$G$2:$G$5001,D2247))</f>
        <v/>
      </c>
      <c r="U2247" s="27">
        <f>IF(D2247="","",COUNTIFS('3_Package_List'!$E$2:$E$5001,C2247,'3_Package_List'!$G$2:$G$5001,D2247))</f>
        <v/>
      </c>
      <c r="V2247" s="27">
        <f>IF(D2247="","",IF(U2247=0,"Not listed yet",IF(AND(S2247=H2247,T2247=I2247,U2247=R2247),"OK","Mismatch")))</f>
        <v/>
      </c>
    </row>
    <row r="2248">
      <c r="A2248" s="25" t="n"/>
      <c r="B2248" s="25" t="n"/>
      <c r="C2248" s="26" t="n"/>
      <c r="D2248" s="26" t="n"/>
      <c r="E2248" s="26" t="n"/>
      <c r="F2248" s="26" t="n"/>
      <c r="G2248" s="25" t="n"/>
      <c r="H2248" s="25" t="n"/>
      <c r="I2248" s="25" t="n"/>
      <c r="J2248" s="25" t="n"/>
      <c r="K2248" s="25" t="n"/>
      <c r="L2248" s="27">
        <f>IF(D2248="","",MIN(INT(H2248/J2248),I2248))</f>
        <v/>
      </c>
      <c r="M2248" s="27">
        <f>IF(D2248="","",INT((H2248-L2248*J2248)/J2248))</f>
        <v/>
      </c>
      <c r="N2248" s="27">
        <f>IF(D2248="","",INT((I2248-L2248)/J2248))</f>
        <v/>
      </c>
      <c r="O2248" s="27">
        <f>IF(D2248="","",H2248-L2248*J2248-M2248*J2248)</f>
        <v/>
      </c>
      <c r="P2248" s="27">
        <f>IF(D2248="","",I2248-L2248-N2248*J2248)</f>
        <v/>
      </c>
      <c r="Q2248" s="27">
        <f>IF(D2248="","",IF(AND(O2248&gt;0,P2248&gt;0),IF(O2248+P2248&lt;=J2248,1,2),IF(O2248+P2248&gt;0,1,0)))</f>
        <v/>
      </c>
      <c r="R2248" s="27">
        <f>IF(D2248="","",L2248+M2248+N2248+Q2248)</f>
        <v/>
      </c>
      <c r="S2248" s="27">
        <f>IF(D2248="","",SUMIFS('3_Package_List'!$H$2:$H$5001,'3_Package_List'!$E$2:$E$5001,C2248,'3_Package_List'!$G$2:$G$5001,D2248))</f>
        <v/>
      </c>
      <c r="T2248" s="27">
        <f>IF(D2248="","",SUMIFS('3_Package_List'!$J$2:$J$5001,'3_Package_List'!$E$2:$E$5001,C2248,'3_Package_List'!$G$2:$G$5001,D2248))</f>
        <v/>
      </c>
      <c r="U2248" s="27">
        <f>IF(D2248="","",COUNTIFS('3_Package_List'!$E$2:$E$5001,C2248,'3_Package_List'!$G$2:$G$5001,D2248))</f>
        <v/>
      </c>
      <c r="V2248" s="27">
        <f>IF(D2248="","",IF(U2248=0,"Not listed yet",IF(AND(S2248=H2248,T2248=I2248,U2248=R2248),"OK","Mismatch")))</f>
        <v/>
      </c>
    </row>
    <row r="2249">
      <c r="A2249" s="25" t="n"/>
      <c r="B2249" s="25" t="n"/>
      <c r="C2249" s="26" t="n"/>
      <c r="D2249" s="26" t="n"/>
      <c r="E2249" s="26" t="n"/>
      <c r="F2249" s="26" t="n"/>
      <c r="G2249" s="25" t="n"/>
      <c r="H2249" s="25" t="n"/>
      <c r="I2249" s="25" t="n"/>
      <c r="J2249" s="25" t="n"/>
      <c r="K2249" s="25" t="n"/>
      <c r="L2249" s="27">
        <f>IF(D2249="","",MIN(INT(H2249/J2249),I2249))</f>
        <v/>
      </c>
      <c r="M2249" s="27">
        <f>IF(D2249="","",INT((H2249-L2249*J2249)/J2249))</f>
        <v/>
      </c>
      <c r="N2249" s="27">
        <f>IF(D2249="","",INT((I2249-L2249)/J2249))</f>
        <v/>
      </c>
      <c r="O2249" s="27">
        <f>IF(D2249="","",H2249-L2249*J2249-M2249*J2249)</f>
        <v/>
      </c>
      <c r="P2249" s="27">
        <f>IF(D2249="","",I2249-L2249-N2249*J2249)</f>
        <v/>
      </c>
      <c r="Q2249" s="27">
        <f>IF(D2249="","",IF(AND(O2249&gt;0,P2249&gt;0),IF(O2249+P2249&lt;=J2249,1,2),IF(O2249+P2249&gt;0,1,0)))</f>
        <v/>
      </c>
      <c r="R2249" s="27">
        <f>IF(D2249="","",L2249+M2249+N2249+Q2249)</f>
        <v/>
      </c>
      <c r="S2249" s="27">
        <f>IF(D2249="","",SUMIFS('3_Package_List'!$H$2:$H$5001,'3_Package_List'!$E$2:$E$5001,C2249,'3_Package_List'!$G$2:$G$5001,D2249))</f>
        <v/>
      </c>
      <c r="T2249" s="27">
        <f>IF(D2249="","",SUMIFS('3_Package_List'!$J$2:$J$5001,'3_Package_List'!$E$2:$E$5001,C2249,'3_Package_List'!$G$2:$G$5001,D2249))</f>
        <v/>
      </c>
      <c r="U2249" s="27">
        <f>IF(D2249="","",COUNTIFS('3_Package_List'!$E$2:$E$5001,C2249,'3_Package_List'!$G$2:$G$5001,D2249))</f>
        <v/>
      </c>
      <c r="V2249" s="27">
        <f>IF(D2249="","",IF(U2249=0,"Not listed yet",IF(AND(S2249=H2249,T2249=I2249,U2249=R2249),"OK","Mismatch")))</f>
        <v/>
      </c>
    </row>
    <row r="2250">
      <c r="A2250" s="25" t="n"/>
      <c r="B2250" s="25" t="n"/>
      <c r="C2250" s="26" t="n"/>
      <c r="D2250" s="26" t="n"/>
      <c r="E2250" s="26" t="n"/>
      <c r="F2250" s="26" t="n"/>
      <c r="G2250" s="25" t="n"/>
      <c r="H2250" s="25" t="n"/>
      <c r="I2250" s="25" t="n"/>
      <c r="J2250" s="25" t="n"/>
      <c r="K2250" s="25" t="n"/>
      <c r="L2250" s="27">
        <f>IF(D2250="","",MIN(INT(H2250/J2250),I2250))</f>
        <v/>
      </c>
      <c r="M2250" s="27">
        <f>IF(D2250="","",INT((H2250-L2250*J2250)/J2250))</f>
        <v/>
      </c>
      <c r="N2250" s="27">
        <f>IF(D2250="","",INT((I2250-L2250)/J2250))</f>
        <v/>
      </c>
      <c r="O2250" s="27">
        <f>IF(D2250="","",H2250-L2250*J2250-M2250*J2250)</f>
        <v/>
      </c>
      <c r="P2250" s="27">
        <f>IF(D2250="","",I2250-L2250-N2250*J2250)</f>
        <v/>
      </c>
      <c r="Q2250" s="27">
        <f>IF(D2250="","",IF(AND(O2250&gt;0,P2250&gt;0),IF(O2250+P2250&lt;=J2250,1,2),IF(O2250+P2250&gt;0,1,0)))</f>
        <v/>
      </c>
      <c r="R2250" s="27">
        <f>IF(D2250="","",L2250+M2250+N2250+Q2250)</f>
        <v/>
      </c>
      <c r="S2250" s="27">
        <f>IF(D2250="","",SUMIFS('3_Package_List'!$H$2:$H$5001,'3_Package_List'!$E$2:$E$5001,C2250,'3_Package_List'!$G$2:$G$5001,D2250))</f>
        <v/>
      </c>
      <c r="T2250" s="27">
        <f>IF(D2250="","",SUMIFS('3_Package_List'!$J$2:$J$5001,'3_Package_List'!$E$2:$E$5001,C2250,'3_Package_List'!$G$2:$G$5001,D2250))</f>
        <v/>
      </c>
      <c r="U2250" s="27">
        <f>IF(D2250="","",COUNTIFS('3_Package_List'!$E$2:$E$5001,C2250,'3_Package_List'!$G$2:$G$5001,D2250))</f>
        <v/>
      </c>
      <c r="V2250" s="27">
        <f>IF(D2250="","",IF(U2250=0,"Not listed yet",IF(AND(S2250=H2250,T2250=I2250,U2250=R2250),"OK","Mismatch")))</f>
        <v/>
      </c>
    </row>
    <row r="2251">
      <c r="A2251" s="25" t="n"/>
      <c r="B2251" s="25" t="n"/>
      <c r="C2251" s="26" t="n"/>
      <c r="D2251" s="26" t="n"/>
      <c r="E2251" s="26" t="n"/>
      <c r="F2251" s="26" t="n"/>
      <c r="G2251" s="25" t="n"/>
      <c r="H2251" s="25" t="n"/>
      <c r="I2251" s="25" t="n"/>
      <c r="J2251" s="25" t="n"/>
      <c r="K2251" s="25" t="n"/>
      <c r="L2251" s="27">
        <f>IF(D2251="","",MIN(INT(H2251/J2251),I2251))</f>
        <v/>
      </c>
      <c r="M2251" s="27">
        <f>IF(D2251="","",INT((H2251-L2251*J2251)/J2251))</f>
        <v/>
      </c>
      <c r="N2251" s="27">
        <f>IF(D2251="","",INT((I2251-L2251)/J2251))</f>
        <v/>
      </c>
      <c r="O2251" s="27">
        <f>IF(D2251="","",H2251-L2251*J2251-M2251*J2251)</f>
        <v/>
      </c>
      <c r="P2251" s="27">
        <f>IF(D2251="","",I2251-L2251-N2251*J2251)</f>
        <v/>
      </c>
      <c r="Q2251" s="27">
        <f>IF(D2251="","",IF(AND(O2251&gt;0,P2251&gt;0),IF(O2251+P2251&lt;=J2251,1,2),IF(O2251+P2251&gt;0,1,0)))</f>
        <v/>
      </c>
      <c r="R2251" s="27">
        <f>IF(D2251="","",L2251+M2251+N2251+Q2251)</f>
        <v/>
      </c>
      <c r="S2251" s="27">
        <f>IF(D2251="","",SUMIFS('3_Package_List'!$H$2:$H$5001,'3_Package_List'!$E$2:$E$5001,C2251,'3_Package_List'!$G$2:$G$5001,D2251))</f>
        <v/>
      </c>
      <c r="T2251" s="27">
        <f>IF(D2251="","",SUMIFS('3_Package_List'!$J$2:$J$5001,'3_Package_List'!$E$2:$E$5001,C2251,'3_Package_List'!$G$2:$G$5001,D2251))</f>
        <v/>
      </c>
      <c r="U2251" s="27">
        <f>IF(D2251="","",COUNTIFS('3_Package_List'!$E$2:$E$5001,C2251,'3_Package_List'!$G$2:$G$5001,D2251))</f>
        <v/>
      </c>
      <c r="V2251" s="27">
        <f>IF(D2251="","",IF(U2251=0,"Not listed yet",IF(AND(S2251=H2251,T2251=I2251,U2251=R2251),"OK","Mismatch")))</f>
        <v/>
      </c>
    </row>
    <row r="2252">
      <c r="A2252" s="25" t="n"/>
      <c r="B2252" s="25" t="n"/>
      <c r="C2252" s="26" t="n"/>
      <c r="D2252" s="26" t="n"/>
      <c r="E2252" s="26" t="n"/>
      <c r="F2252" s="26" t="n"/>
      <c r="G2252" s="25" t="n"/>
      <c r="H2252" s="25" t="n"/>
      <c r="I2252" s="25" t="n"/>
      <c r="J2252" s="25" t="n"/>
      <c r="K2252" s="25" t="n"/>
      <c r="L2252" s="27">
        <f>IF(D2252="","",MIN(INT(H2252/J2252),I2252))</f>
        <v/>
      </c>
      <c r="M2252" s="27">
        <f>IF(D2252="","",INT((H2252-L2252*J2252)/J2252))</f>
        <v/>
      </c>
      <c r="N2252" s="27">
        <f>IF(D2252="","",INT((I2252-L2252)/J2252))</f>
        <v/>
      </c>
      <c r="O2252" s="27">
        <f>IF(D2252="","",H2252-L2252*J2252-M2252*J2252)</f>
        <v/>
      </c>
      <c r="P2252" s="27">
        <f>IF(D2252="","",I2252-L2252-N2252*J2252)</f>
        <v/>
      </c>
      <c r="Q2252" s="27">
        <f>IF(D2252="","",IF(AND(O2252&gt;0,P2252&gt;0),IF(O2252+P2252&lt;=J2252,1,2),IF(O2252+P2252&gt;0,1,0)))</f>
        <v/>
      </c>
      <c r="R2252" s="27">
        <f>IF(D2252="","",L2252+M2252+N2252+Q2252)</f>
        <v/>
      </c>
      <c r="S2252" s="27">
        <f>IF(D2252="","",SUMIFS('3_Package_List'!$H$2:$H$5001,'3_Package_List'!$E$2:$E$5001,C2252,'3_Package_List'!$G$2:$G$5001,D2252))</f>
        <v/>
      </c>
      <c r="T2252" s="27">
        <f>IF(D2252="","",SUMIFS('3_Package_List'!$J$2:$J$5001,'3_Package_List'!$E$2:$E$5001,C2252,'3_Package_List'!$G$2:$G$5001,D2252))</f>
        <v/>
      </c>
      <c r="U2252" s="27">
        <f>IF(D2252="","",COUNTIFS('3_Package_List'!$E$2:$E$5001,C2252,'3_Package_List'!$G$2:$G$5001,D2252))</f>
        <v/>
      </c>
      <c r="V2252" s="27">
        <f>IF(D2252="","",IF(U2252=0,"Not listed yet",IF(AND(S2252=H2252,T2252=I2252,U2252=R2252),"OK","Mismatch")))</f>
        <v/>
      </c>
    </row>
    <row r="2253">
      <c r="A2253" s="25" t="n"/>
      <c r="B2253" s="25" t="n"/>
      <c r="C2253" s="26" t="n"/>
      <c r="D2253" s="26" t="n"/>
      <c r="E2253" s="26" t="n"/>
      <c r="F2253" s="26" t="n"/>
      <c r="G2253" s="25" t="n"/>
      <c r="H2253" s="25" t="n"/>
      <c r="I2253" s="25" t="n"/>
      <c r="J2253" s="25" t="n"/>
      <c r="K2253" s="25" t="n"/>
      <c r="L2253" s="27">
        <f>IF(D2253="","",MIN(INT(H2253/J2253),I2253))</f>
        <v/>
      </c>
      <c r="M2253" s="27">
        <f>IF(D2253="","",INT((H2253-L2253*J2253)/J2253))</f>
        <v/>
      </c>
      <c r="N2253" s="27">
        <f>IF(D2253="","",INT((I2253-L2253)/J2253))</f>
        <v/>
      </c>
      <c r="O2253" s="27">
        <f>IF(D2253="","",H2253-L2253*J2253-M2253*J2253)</f>
        <v/>
      </c>
      <c r="P2253" s="27">
        <f>IF(D2253="","",I2253-L2253-N2253*J2253)</f>
        <v/>
      </c>
      <c r="Q2253" s="27">
        <f>IF(D2253="","",IF(AND(O2253&gt;0,P2253&gt;0),IF(O2253+P2253&lt;=J2253,1,2),IF(O2253+P2253&gt;0,1,0)))</f>
        <v/>
      </c>
      <c r="R2253" s="27">
        <f>IF(D2253="","",L2253+M2253+N2253+Q2253)</f>
        <v/>
      </c>
      <c r="S2253" s="27">
        <f>IF(D2253="","",SUMIFS('3_Package_List'!$H$2:$H$5001,'3_Package_List'!$E$2:$E$5001,C2253,'3_Package_List'!$G$2:$G$5001,D2253))</f>
        <v/>
      </c>
      <c r="T2253" s="27">
        <f>IF(D2253="","",SUMIFS('3_Package_List'!$J$2:$J$5001,'3_Package_List'!$E$2:$E$5001,C2253,'3_Package_List'!$G$2:$G$5001,D2253))</f>
        <v/>
      </c>
      <c r="U2253" s="27">
        <f>IF(D2253="","",COUNTIFS('3_Package_List'!$E$2:$E$5001,C2253,'3_Package_List'!$G$2:$G$5001,D2253))</f>
        <v/>
      </c>
      <c r="V2253" s="27">
        <f>IF(D2253="","",IF(U2253=0,"Not listed yet",IF(AND(S2253=H2253,T2253=I2253,U2253=R2253),"OK","Mismatch")))</f>
        <v/>
      </c>
    </row>
    <row r="2254">
      <c r="A2254" s="25" t="n"/>
      <c r="B2254" s="25" t="n"/>
      <c r="C2254" s="26" t="n"/>
      <c r="D2254" s="26" t="n"/>
      <c r="E2254" s="26" t="n"/>
      <c r="F2254" s="26" t="n"/>
      <c r="G2254" s="25" t="n"/>
      <c r="H2254" s="25" t="n"/>
      <c r="I2254" s="25" t="n"/>
      <c r="J2254" s="25" t="n"/>
      <c r="K2254" s="25" t="n"/>
      <c r="L2254" s="27">
        <f>IF(D2254="","",MIN(INT(H2254/J2254),I2254))</f>
        <v/>
      </c>
      <c r="M2254" s="27">
        <f>IF(D2254="","",INT((H2254-L2254*J2254)/J2254))</f>
        <v/>
      </c>
      <c r="N2254" s="27">
        <f>IF(D2254="","",INT((I2254-L2254)/J2254))</f>
        <v/>
      </c>
      <c r="O2254" s="27">
        <f>IF(D2254="","",H2254-L2254*J2254-M2254*J2254)</f>
        <v/>
      </c>
      <c r="P2254" s="27">
        <f>IF(D2254="","",I2254-L2254-N2254*J2254)</f>
        <v/>
      </c>
      <c r="Q2254" s="27">
        <f>IF(D2254="","",IF(AND(O2254&gt;0,P2254&gt;0),IF(O2254+P2254&lt;=J2254,1,2),IF(O2254+P2254&gt;0,1,0)))</f>
        <v/>
      </c>
      <c r="R2254" s="27">
        <f>IF(D2254="","",L2254+M2254+N2254+Q2254)</f>
        <v/>
      </c>
      <c r="S2254" s="27">
        <f>IF(D2254="","",SUMIFS('3_Package_List'!$H$2:$H$5001,'3_Package_List'!$E$2:$E$5001,C2254,'3_Package_List'!$G$2:$G$5001,D2254))</f>
        <v/>
      </c>
      <c r="T2254" s="27">
        <f>IF(D2254="","",SUMIFS('3_Package_List'!$J$2:$J$5001,'3_Package_List'!$E$2:$E$5001,C2254,'3_Package_List'!$G$2:$G$5001,D2254))</f>
        <v/>
      </c>
      <c r="U2254" s="27">
        <f>IF(D2254="","",COUNTIFS('3_Package_List'!$E$2:$E$5001,C2254,'3_Package_List'!$G$2:$G$5001,D2254))</f>
        <v/>
      </c>
      <c r="V2254" s="27">
        <f>IF(D2254="","",IF(U2254=0,"Not listed yet",IF(AND(S2254=H2254,T2254=I2254,U2254=R2254),"OK","Mismatch")))</f>
        <v/>
      </c>
    </row>
    <row r="2255">
      <c r="A2255" s="25" t="n"/>
      <c r="B2255" s="25" t="n"/>
      <c r="C2255" s="26" t="n"/>
      <c r="D2255" s="26" t="n"/>
      <c r="E2255" s="26" t="n"/>
      <c r="F2255" s="26" t="n"/>
      <c r="G2255" s="25" t="n"/>
      <c r="H2255" s="25" t="n"/>
      <c r="I2255" s="25" t="n"/>
      <c r="J2255" s="25" t="n"/>
      <c r="K2255" s="25" t="n"/>
      <c r="L2255" s="27">
        <f>IF(D2255="","",MIN(INT(H2255/J2255),I2255))</f>
        <v/>
      </c>
      <c r="M2255" s="27">
        <f>IF(D2255="","",INT((H2255-L2255*J2255)/J2255))</f>
        <v/>
      </c>
      <c r="N2255" s="27">
        <f>IF(D2255="","",INT((I2255-L2255)/J2255))</f>
        <v/>
      </c>
      <c r="O2255" s="27">
        <f>IF(D2255="","",H2255-L2255*J2255-M2255*J2255)</f>
        <v/>
      </c>
      <c r="P2255" s="27">
        <f>IF(D2255="","",I2255-L2255-N2255*J2255)</f>
        <v/>
      </c>
      <c r="Q2255" s="27">
        <f>IF(D2255="","",IF(AND(O2255&gt;0,P2255&gt;0),IF(O2255+P2255&lt;=J2255,1,2),IF(O2255+P2255&gt;0,1,0)))</f>
        <v/>
      </c>
      <c r="R2255" s="27">
        <f>IF(D2255="","",L2255+M2255+N2255+Q2255)</f>
        <v/>
      </c>
      <c r="S2255" s="27">
        <f>IF(D2255="","",SUMIFS('3_Package_List'!$H$2:$H$5001,'3_Package_List'!$E$2:$E$5001,C2255,'3_Package_List'!$G$2:$G$5001,D2255))</f>
        <v/>
      </c>
      <c r="T2255" s="27">
        <f>IF(D2255="","",SUMIFS('3_Package_List'!$J$2:$J$5001,'3_Package_List'!$E$2:$E$5001,C2255,'3_Package_List'!$G$2:$G$5001,D2255))</f>
        <v/>
      </c>
      <c r="U2255" s="27">
        <f>IF(D2255="","",COUNTIFS('3_Package_List'!$E$2:$E$5001,C2255,'3_Package_List'!$G$2:$G$5001,D2255))</f>
        <v/>
      </c>
      <c r="V2255" s="27">
        <f>IF(D2255="","",IF(U2255=0,"Not listed yet",IF(AND(S2255=H2255,T2255=I2255,U2255=R2255),"OK","Mismatch")))</f>
        <v/>
      </c>
    </row>
    <row r="2256">
      <c r="A2256" s="25" t="n"/>
      <c r="B2256" s="25" t="n"/>
      <c r="C2256" s="26" t="n"/>
      <c r="D2256" s="26" t="n"/>
      <c r="E2256" s="26" t="n"/>
      <c r="F2256" s="26" t="n"/>
      <c r="G2256" s="25" t="n"/>
      <c r="H2256" s="25" t="n"/>
      <c r="I2256" s="25" t="n"/>
      <c r="J2256" s="25" t="n"/>
      <c r="K2256" s="25" t="n"/>
      <c r="L2256" s="27">
        <f>IF(D2256="","",MIN(INT(H2256/J2256),I2256))</f>
        <v/>
      </c>
      <c r="M2256" s="27">
        <f>IF(D2256="","",INT((H2256-L2256*J2256)/J2256))</f>
        <v/>
      </c>
      <c r="N2256" s="27">
        <f>IF(D2256="","",INT((I2256-L2256)/J2256))</f>
        <v/>
      </c>
      <c r="O2256" s="27">
        <f>IF(D2256="","",H2256-L2256*J2256-M2256*J2256)</f>
        <v/>
      </c>
      <c r="P2256" s="27">
        <f>IF(D2256="","",I2256-L2256-N2256*J2256)</f>
        <v/>
      </c>
      <c r="Q2256" s="27">
        <f>IF(D2256="","",IF(AND(O2256&gt;0,P2256&gt;0),IF(O2256+P2256&lt;=J2256,1,2),IF(O2256+P2256&gt;0,1,0)))</f>
        <v/>
      </c>
      <c r="R2256" s="27">
        <f>IF(D2256="","",L2256+M2256+N2256+Q2256)</f>
        <v/>
      </c>
      <c r="S2256" s="27">
        <f>IF(D2256="","",SUMIFS('3_Package_List'!$H$2:$H$5001,'3_Package_List'!$E$2:$E$5001,C2256,'3_Package_List'!$G$2:$G$5001,D2256))</f>
        <v/>
      </c>
      <c r="T2256" s="27">
        <f>IF(D2256="","",SUMIFS('3_Package_List'!$J$2:$J$5001,'3_Package_List'!$E$2:$E$5001,C2256,'3_Package_List'!$G$2:$G$5001,D2256))</f>
        <v/>
      </c>
      <c r="U2256" s="27">
        <f>IF(D2256="","",COUNTIFS('3_Package_List'!$E$2:$E$5001,C2256,'3_Package_List'!$G$2:$G$5001,D2256))</f>
        <v/>
      </c>
      <c r="V2256" s="27">
        <f>IF(D2256="","",IF(U2256=0,"Not listed yet",IF(AND(S2256=H2256,T2256=I2256,U2256=R2256),"OK","Mismatch")))</f>
        <v/>
      </c>
    </row>
    <row r="2257">
      <c r="A2257" s="25" t="n"/>
      <c r="B2257" s="25" t="n"/>
      <c r="C2257" s="26" t="n"/>
      <c r="D2257" s="26" t="n"/>
      <c r="E2257" s="26" t="n"/>
      <c r="F2257" s="26" t="n"/>
      <c r="G2257" s="25" t="n"/>
      <c r="H2257" s="25" t="n"/>
      <c r="I2257" s="25" t="n"/>
      <c r="J2257" s="25" t="n"/>
      <c r="K2257" s="25" t="n"/>
      <c r="L2257" s="27">
        <f>IF(D2257="","",MIN(INT(H2257/J2257),I2257))</f>
        <v/>
      </c>
      <c r="M2257" s="27">
        <f>IF(D2257="","",INT((H2257-L2257*J2257)/J2257))</f>
        <v/>
      </c>
      <c r="N2257" s="27">
        <f>IF(D2257="","",INT((I2257-L2257)/J2257))</f>
        <v/>
      </c>
      <c r="O2257" s="27">
        <f>IF(D2257="","",H2257-L2257*J2257-M2257*J2257)</f>
        <v/>
      </c>
      <c r="P2257" s="27">
        <f>IF(D2257="","",I2257-L2257-N2257*J2257)</f>
        <v/>
      </c>
      <c r="Q2257" s="27">
        <f>IF(D2257="","",IF(AND(O2257&gt;0,P2257&gt;0),IF(O2257+P2257&lt;=J2257,1,2),IF(O2257+P2257&gt;0,1,0)))</f>
        <v/>
      </c>
      <c r="R2257" s="27">
        <f>IF(D2257="","",L2257+M2257+N2257+Q2257)</f>
        <v/>
      </c>
      <c r="S2257" s="27">
        <f>IF(D2257="","",SUMIFS('3_Package_List'!$H$2:$H$5001,'3_Package_List'!$E$2:$E$5001,C2257,'3_Package_List'!$G$2:$G$5001,D2257))</f>
        <v/>
      </c>
      <c r="T2257" s="27">
        <f>IF(D2257="","",SUMIFS('3_Package_List'!$J$2:$J$5001,'3_Package_List'!$E$2:$E$5001,C2257,'3_Package_List'!$G$2:$G$5001,D2257))</f>
        <v/>
      </c>
      <c r="U2257" s="27">
        <f>IF(D2257="","",COUNTIFS('3_Package_List'!$E$2:$E$5001,C2257,'3_Package_List'!$G$2:$G$5001,D2257))</f>
        <v/>
      </c>
      <c r="V2257" s="27">
        <f>IF(D2257="","",IF(U2257=0,"Not listed yet",IF(AND(S2257=H2257,T2257=I2257,U2257=R2257),"OK","Mismatch")))</f>
        <v/>
      </c>
    </row>
    <row r="2258">
      <c r="A2258" s="25" t="n"/>
      <c r="B2258" s="25" t="n"/>
      <c r="C2258" s="26" t="n"/>
      <c r="D2258" s="26" t="n"/>
      <c r="E2258" s="26" t="n"/>
      <c r="F2258" s="26" t="n"/>
      <c r="G2258" s="25" t="n"/>
      <c r="H2258" s="25" t="n"/>
      <c r="I2258" s="25" t="n"/>
      <c r="J2258" s="25" t="n"/>
      <c r="K2258" s="25" t="n"/>
      <c r="L2258" s="27">
        <f>IF(D2258="","",MIN(INT(H2258/J2258),I2258))</f>
        <v/>
      </c>
      <c r="M2258" s="27">
        <f>IF(D2258="","",INT((H2258-L2258*J2258)/J2258))</f>
        <v/>
      </c>
      <c r="N2258" s="27">
        <f>IF(D2258="","",INT((I2258-L2258)/J2258))</f>
        <v/>
      </c>
      <c r="O2258" s="27">
        <f>IF(D2258="","",H2258-L2258*J2258-M2258*J2258)</f>
        <v/>
      </c>
      <c r="P2258" s="27">
        <f>IF(D2258="","",I2258-L2258-N2258*J2258)</f>
        <v/>
      </c>
      <c r="Q2258" s="27">
        <f>IF(D2258="","",IF(AND(O2258&gt;0,P2258&gt;0),IF(O2258+P2258&lt;=J2258,1,2),IF(O2258+P2258&gt;0,1,0)))</f>
        <v/>
      </c>
      <c r="R2258" s="27">
        <f>IF(D2258="","",L2258+M2258+N2258+Q2258)</f>
        <v/>
      </c>
      <c r="S2258" s="27">
        <f>IF(D2258="","",SUMIFS('3_Package_List'!$H$2:$H$5001,'3_Package_List'!$E$2:$E$5001,C2258,'3_Package_List'!$G$2:$G$5001,D2258))</f>
        <v/>
      </c>
      <c r="T2258" s="27">
        <f>IF(D2258="","",SUMIFS('3_Package_List'!$J$2:$J$5001,'3_Package_List'!$E$2:$E$5001,C2258,'3_Package_List'!$G$2:$G$5001,D2258))</f>
        <v/>
      </c>
      <c r="U2258" s="27">
        <f>IF(D2258="","",COUNTIFS('3_Package_List'!$E$2:$E$5001,C2258,'3_Package_List'!$G$2:$G$5001,D2258))</f>
        <v/>
      </c>
      <c r="V2258" s="27">
        <f>IF(D2258="","",IF(U2258=0,"Not listed yet",IF(AND(S2258=H2258,T2258=I2258,U2258=R2258),"OK","Mismatch")))</f>
        <v/>
      </c>
    </row>
    <row r="2259">
      <c r="A2259" s="25" t="n"/>
      <c r="B2259" s="25" t="n"/>
      <c r="C2259" s="26" t="n"/>
      <c r="D2259" s="26" t="n"/>
      <c r="E2259" s="26" t="n"/>
      <c r="F2259" s="26" t="n"/>
      <c r="G2259" s="25" t="n"/>
      <c r="H2259" s="25" t="n"/>
      <c r="I2259" s="25" t="n"/>
      <c r="J2259" s="25" t="n"/>
      <c r="K2259" s="25" t="n"/>
      <c r="L2259" s="27">
        <f>IF(D2259="","",MIN(INT(H2259/J2259),I2259))</f>
        <v/>
      </c>
      <c r="M2259" s="27">
        <f>IF(D2259="","",INT((H2259-L2259*J2259)/J2259))</f>
        <v/>
      </c>
      <c r="N2259" s="27">
        <f>IF(D2259="","",INT((I2259-L2259)/J2259))</f>
        <v/>
      </c>
      <c r="O2259" s="27">
        <f>IF(D2259="","",H2259-L2259*J2259-M2259*J2259)</f>
        <v/>
      </c>
      <c r="P2259" s="27">
        <f>IF(D2259="","",I2259-L2259-N2259*J2259)</f>
        <v/>
      </c>
      <c r="Q2259" s="27">
        <f>IF(D2259="","",IF(AND(O2259&gt;0,P2259&gt;0),IF(O2259+P2259&lt;=J2259,1,2),IF(O2259+P2259&gt;0,1,0)))</f>
        <v/>
      </c>
      <c r="R2259" s="27">
        <f>IF(D2259="","",L2259+M2259+N2259+Q2259)</f>
        <v/>
      </c>
      <c r="S2259" s="27">
        <f>IF(D2259="","",SUMIFS('3_Package_List'!$H$2:$H$5001,'3_Package_List'!$E$2:$E$5001,C2259,'3_Package_List'!$G$2:$G$5001,D2259))</f>
        <v/>
      </c>
      <c r="T2259" s="27">
        <f>IF(D2259="","",SUMIFS('3_Package_List'!$J$2:$J$5001,'3_Package_List'!$E$2:$E$5001,C2259,'3_Package_List'!$G$2:$G$5001,D2259))</f>
        <v/>
      </c>
      <c r="U2259" s="27">
        <f>IF(D2259="","",COUNTIFS('3_Package_List'!$E$2:$E$5001,C2259,'3_Package_List'!$G$2:$G$5001,D2259))</f>
        <v/>
      </c>
      <c r="V2259" s="27">
        <f>IF(D2259="","",IF(U2259=0,"Not listed yet",IF(AND(S2259=H2259,T2259=I2259,U2259=R2259),"OK","Mismatch")))</f>
        <v/>
      </c>
    </row>
    <row r="2260">
      <c r="A2260" s="25" t="n"/>
      <c r="B2260" s="25" t="n"/>
      <c r="C2260" s="26" t="n"/>
      <c r="D2260" s="26" t="n"/>
      <c r="E2260" s="26" t="n"/>
      <c r="F2260" s="26" t="n"/>
      <c r="G2260" s="25" t="n"/>
      <c r="H2260" s="25" t="n"/>
      <c r="I2260" s="25" t="n"/>
      <c r="J2260" s="25" t="n"/>
      <c r="K2260" s="25" t="n"/>
      <c r="L2260" s="27">
        <f>IF(D2260="","",MIN(INT(H2260/J2260),I2260))</f>
        <v/>
      </c>
      <c r="M2260" s="27">
        <f>IF(D2260="","",INT((H2260-L2260*J2260)/J2260))</f>
        <v/>
      </c>
      <c r="N2260" s="27">
        <f>IF(D2260="","",INT((I2260-L2260)/J2260))</f>
        <v/>
      </c>
      <c r="O2260" s="27">
        <f>IF(D2260="","",H2260-L2260*J2260-M2260*J2260)</f>
        <v/>
      </c>
      <c r="P2260" s="27">
        <f>IF(D2260="","",I2260-L2260-N2260*J2260)</f>
        <v/>
      </c>
      <c r="Q2260" s="27">
        <f>IF(D2260="","",IF(AND(O2260&gt;0,P2260&gt;0),IF(O2260+P2260&lt;=J2260,1,2),IF(O2260+P2260&gt;0,1,0)))</f>
        <v/>
      </c>
      <c r="R2260" s="27">
        <f>IF(D2260="","",L2260+M2260+N2260+Q2260)</f>
        <v/>
      </c>
      <c r="S2260" s="27">
        <f>IF(D2260="","",SUMIFS('3_Package_List'!$H$2:$H$5001,'3_Package_List'!$E$2:$E$5001,C2260,'3_Package_List'!$G$2:$G$5001,D2260))</f>
        <v/>
      </c>
      <c r="T2260" s="27">
        <f>IF(D2260="","",SUMIFS('3_Package_List'!$J$2:$J$5001,'3_Package_List'!$E$2:$E$5001,C2260,'3_Package_List'!$G$2:$G$5001,D2260))</f>
        <v/>
      </c>
      <c r="U2260" s="27">
        <f>IF(D2260="","",COUNTIFS('3_Package_List'!$E$2:$E$5001,C2260,'3_Package_List'!$G$2:$G$5001,D2260))</f>
        <v/>
      </c>
      <c r="V2260" s="27">
        <f>IF(D2260="","",IF(U2260=0,"Not listed yet",IF(AND(S2260=H2260,T2260=I2260,U2260=R2260),"OK","Mismatch")))</f>
        <v/>
      </c>
    </row>
    <row r="2261">
      <c r="A2261" s="25" t="n"/>
      <c r="B2261" s="25" t="n"/>
      <c r="C2261" s="26" t="n"/>
      <c r="D2261" s="26" t="n"/>
      <c r="E2261" s="26" t="n"/>
      <c r="F2261" s="26" t="n"/>
      <c r="G2261" s="25" t="n"/>
      <c r="H2261" s="25" t="n"/>
      <c r="I2261" s="25" t="n"/>
      <c r="J2261" s="25" t="n"/>
      <c r="K2261" s="25" t="n"/>
      <c r="L2261" s="27">
        <f>IF(D2261="","",MIN(INT(H2261/J2261),I2261))</f>
        <v/>
      </c>
      <c r="M2261" s="27">
        <f>IF(D2261="","",INT((H2261-L2261*J2261)/J2261))</f>
        <v/>
      </c>
      <c r="N2261" s="27">
        <f>IF(D2261="","",INT((I2261-L2261)/J2261))</f>
        <v/>
      </c>
      <c r="O2261" s="27">
        <f>IF(D2261="","",H2261-L2261*J2261-M2261*J2261)</f>
        <v/>
      </c>
      <c r="P2261" s="27">
        <f>IF(D2261="","",I2261-L2261-N2261*J2261)</f>
        <v/>
      </c>
      <c r="Q2261" s="27">
        <f>IF(D2261="","",IF(AND(O2261&gt;0,P2261&gt;0),IF(O2261+P2261&lt;=J2261,1,2),IF(O2261+P2261&gt;0,1,0)))</f>
        <v/>
      </c>
      <c r="R2261" s="27">
        <f>IF(D2261="","",L2261+M2261+N2261+Q2261)</f>
        <v/>
      </c>
      <c r="S2261" s="27">
        <f>IF(D2261="","",SUMIFS('3_Package_List'!$H$2:$H$5001,'3_Package_List'!$E$2:$E$5001,C2261,'3_Package_List'!$G$2:$G$5001,D2261))</f>
        <v/>
      </c>
      <c r="T2261" s="27">
        <f>IF(D2261="","",SUMIFS('3_Package_List'!$J$2:$J$5001,'3_Package_List'!$E$2:$E$5001,C2261,'3_Package_List'!$G$2:$G$5001,D2261))</f>
        <v/>
      </c>
      <c r="U2261" s="27">
        <f>IF(D2261="","",COUNTIFS('3_Package_List'!$E$2:$E$5001,C2261,'3_Package_List'!$G$2:$G$5001,D2261))</f>
        <v/>
      </c>
      <c r="V2261" s="27">
        <f>IF(D2261="","",IF(U2261=0,"Not listed yet",IF(AND(S2261=H2261,T2261=I2261,U2261=R2261),"OK","Mismatch")))</f>
        <v/>
      </c>
    </row>
    <row r="2262">
      <c r="A2262" s="25" t="n"/>
      <c r="B2262" s="25" t="n"/>
      <c r="C2262" s="26" t="n"/>
      <c r="D2262" s="26" t="n"/>
      <c r="E2262" s="26" t="n"/>
      <c r="F2262" s="26" t="n"/>
      <c r="G2262" s="25" t="n"/>
      <c r="H2262" s="25" t="n"/>
      <c r="I2262" s="25" t="n"/>
      <c r="J2262" s="25" t="n"/>
      <c r="K2262" s="25" t="n"/>
      <c r="L2262" s="27">
        <f>IF(D2262="","",MIN(INT(H2262/J2262),I2262))</f>
        <v/>
      </c>
      <c r="M2262" s="27">
        <f>IF(D2262="","",INT((H2262-L2262*J2262)/J2262))</f>
        <v/>
      </c>
      <c r="N2262" s="27">
        <f>IF(D2262="","",INT((I2262-L2262)/J2262))</f>
        <v/>
      </c>
      <c r="O2262" s="27">
        <f>IF(D2262="","",H2262-L2262*J2262-M2262*J2262)</f>
        <v/>
      </c>
      <c r="P2262" s="27">
        <f>IF(D2262="","",I2262-L2262-N2262*J2262)</f>
        <v/>
      </c>
      <c r="Q2262" s="27">
        <f>IF(D2262="","",IF(AND(O2262&gt;0,P2262&gt;0),IF(O2262+P2262&lt;=J2262,1,2),IF(O2262+P2262&gt;0,1,0)))</f>
        <v/>
      </c>
      <c r="R2262" s="27">
        <f>IF(D2262="","",L2262+M2262+N2262+Q2262)</f>
        <v/>
      </c>
      <c r="S2262" s="27">
        <f>IF(D2262="","",SUMIFS('3_Package_List'!$H$2:$H$5001,'3_Package_List'!$E$2:$E$5001,C2262,'3_Package_List'!$G$2:$G$5001,D2262))</f>
        <v/>
      </c>
      <c r="T2262" s="27">
        <f>IF(D2262="","",SUMIFS('3_Package_List'!$J$2:$J$5001,'3_Package_List'!$E$2:$E$5001,C2262,'3_Package_List'!$G$2:$G$5001,D2262))</f>
        <v/>
      </c>
      <c r="U2262" s="27">
        <f>IF(D2262="","",COUNTIFS('3_Package_List'!$E$2:$E$5001,C2262,'3_Package_List'!$G$2:$G$5001,D2262))</f>
        <v/>
      </c>
      <c r="V2262" s="27">
        <f>IF(D2262="","",IF(U2262=0,"Not listed yet",IF(AND(S2262=H2262,T2262=I2262,U2262=R2262),"OK","Mismatch")))</f>
        <v/>
      </c>
    </row>
    <row r="2263">
      <c r="A2263" s="25" t="n"/>
      <c r="B2263" s="25" t="n"/>
      <c r="C2263" s="26" t="n"/>
      <c r="D2263" s="26" t="n"/>
      <c r="E2263" s="26" t="n"/>
      <c r="F2263" s="26" t="n"/>
      <c r="G2263" s="25" t="n"/>
      <c r="H2263" s="25" t="n"/>
      <c r="I2263" s="25" t="n"/>
      <c r="J2263" s="25" t="n"/>
      <c r="K2263" s="25" t="n"/>
      <c r="L2263" s="27">
        <f>IF(D2263="","",MIN(INT(H2263/J2263),I2263))</f>
        <v/>
      </c>
      <c r="M2263" s="27">
        <f>IF(D2263="","",INT((H2263-L2263*J2263)/J2263))</f>
        <v/>
      </c>
      <c r="N2263" s="27">
        <f>IF(D2263="","",INT((I2263-L2263)/J2263))</f>
        <v/>
      </c>
      <c r="O2263" s="27">
        <f>IF(D2263="","",H2263-L2263*J2263-M2263*J2263)</f>
        <v/>
      </c>
      <c r="P2263" s="27">
        <f>IF(D2263="","",I2263-L2263-N2263*J2263)</f>
        <v/>
      </c>
      <c r="Q2263" s="27">
        <f>IF(D2263="","",IF(AND(O2263&gt;0,P2263&gt;0),IF(O2263+P2263&lt;=J2263,1,2),IF(O2263+P2263&gt;0,1,0)))</f>
        <v/>
      </c>
      <c r="R2263" s="27">
        <f>IF(D2263="","",L2263+M2263+N2263+Q2263)</f>
        <v/>
      </c>
      <c r="S2263" s="27">
        <f>IF(D2263="","",SUMIFS('3_Package_List'!$H$2:$H$5001,'3_Package_List'!$E$2:$E$5001,C2263,'3_Package_List'!$G$2:$G$5001,D2263))</f>
        <v/>
      </c>
      <c r="T2263" s="27">
        <f>IF(D2263="","",SUMIFS('3_Package_List'!$J$2:$J$5001,'3_Package_List'!$E$2:$E$5001,C2263,'3_Package_List'!$G$2:$G$5001,D2263))</f>
        <v/>
      </c>
      <c r="U2263" s="27">
        <f>IF(D2263="","",COUNTIFS('3_Package_List'!$E$2:$E$5001,C2263,'3_Package_List'!$G$2:$G$5001,D2263))</f>
        <v/>
      </c>
      <c r="V2263" s="27">
        <f>IF(D2263="","",IF(U2263=0,"Not listed yet",IF(AND(S2263=H2263,T2263=I2263,U2263=R2263),"OK","Mismatch")))</f>
        <v/>
      </c>
    </row>
    <row r="2264">
      <c r="A2264" s="25" t="n"/>
      <c r="B2264" s="25" t="n"/>
      <c r="C2264" s="26" t="n"/>
      <c r="D2264" s="26" t="n"/>
      <c r="E2264" s="26" t="n"/>
      <c r="F2264" s="26" t="n"/>
      <c r="G2264" s="25" t="n"/>
      <c r="H2264" s="25" t="n"/>
      <c r="I2264" s="25" t="n"/>
      <c r="J2264" s="25" t="n"/>
      <c r="K2264" s="25" t="n"/>
      <c r="L2264" s="27">
        <f>IF(D2264="","",MIN(INT(H2264/J2264),I2264))</f>
        <v/>
      </c>
      <c r="M2264" s="27">
        <f>IF(D2264="","",INT((H2264-L2264*J2264)/J2264))</f>
        <v/>
      </c>
      <c r="N2264" s="27">
        <f>IF(D2264="","",INT((I2264-L2264)/J2264))</f>
        <v/>
      </c>
      <c r="O2264" s="27">
        <f>IF(D2264="","",H2264-L2264*J2264-M2264*J2264)</f>
        <v/>
      </c>
      <c r="P2264" s="27">
        <f>IF(D2264="","",I2264-L2264-N2264*J2264)</f>
        <v/>
      </c>
      <c r="Q2264" s="27">
        <f>IF(D2264="","",IF(AND(O2264&gt;0,P2264&gt;0),IF(O2264+P2264&lt;=J2264,1,2),IF(O2264+P2264&gt;0,1,0)))</f>
        <v/>
      </c>
      <c r="R2264" s="27">
        <f>IF(D2264="","",L2264+M2264+N2264+Q2264)</f>
        <v/>
      </c>
      <c r="S2264" s="27">
        <f>IF(D2264="","",SUMIFS('3_Package_List'!$H$2:$H$5001,'3_Package_List'!$E$2:$E$5001,C2264,'3_Package_List'!$G$2:$G$5001,D2264))</f>
        <v/>
      </c>
      <c r="T2264" s="27">
        <f>IF(D2264="","",SUMIFS('3_Package_List'!$J$2:$J$5001,'3_Package_List'!$E$2:$E$5001,C2264,'3_Package_List'!$G$2:$G$5001,D2264))</f>
        <v/>
      </c>
      <c r="U2264" s="27">
        <f>IF(D2264="","",COUNTIFS('3_Package_List'!$E$2:$E$5001,C2264,'3_Package_List'!$G$2:$G$5001,D2264))</f>
        <v/>
      </c>
      <c r="V2264" s="27">
        <f>IF(D2264="","",IF(U2264=0,"Not listed yet",IF(AND(S2264=H2264,T2264=I2264,U2264=R2264),"OK","Mismatch")))</f>
        <v/>
      </c>
    </row>
    <row r="2265">
      <c r="A2265" s="25" t="n"/>
      <c r="B2265" s="25" t="n"/>
      <c r="C2265" s="26" t="n"/>
      <c r="D2265" s="26" t="n"/>
      <c r="E2265" s="26" t="n"/>
      <c r="F2265" s="26" t="n"/>
      <c r="G2265" s="25" t="n"/>
      <c r="H2265" s="25" t="n"/>
      <c r="I2265" s="25" t="n"/>
      <c r="J2265" s="25" t="n"/>
      <c r="K2265" s="25" t="n"/>
      <c r="L2265" s="27">
        <f>IF(D2265="","",MIN(INT(H2265/J2265),I2265))</f>
        <v/>
      </c>
      <c r="M2265" s="27">
        <f>IF(D2265="","",INT((H2265-L2265*J2265)/J2265))</f>
        <v/>
      </c>
      <c r="N2265" s="27">
        <f>IF(D2265="","",INT((I2265-L2265)/J2265))</f>
        <v/>
      </c>
      <c r="O2265" s="27">
        <f>IF(D2265="","",H2265-L2265*J2265-M2265*J2265)</f>
        <v/>
      </c>
      <c r="P2265" s="27">
        <f>IF(D2265="","",I2265-L2265-N2265*J2265)</f>
        <v/>
      </c>
      <c r="Q2265" s="27">
        <f>IF(D2265="","",IF(AND(O2265&gt;0,P2265&gt;0),IF(O2265+P2265&lt;=J2265,1,2),IF(O2265+P2265&gt;0,1,0)))</f>
        <v/>
      </c>
      <c r="R2265" s="27">
        <f>IF(D2265="","",L2265+M2265+N2265+Q2265)</f>
        <v/>
      </c>
      <c r="S2265" s="27">
        <f>IF(D2265="","",SUMIFS('3_Package_List'!$H$2:$H$5001,'3_Package_List'!$E$2:$E$5001,C2265,'3_Package_List'!$G$2:$G$5001,D2265))</f>
        <v/>
      </c>
      <c r="T2265" s="27">
        <f>IF(D2265="","",SUMIFS('3_Package_List'!$J$2:$J$5001,'3_Package_List'!$E$2:$E$5001,C2265,'3_Package_List'!$G$2:$G$5001,D2265))</f>
        <v/>
      </c>
      <c r="U2265" s="27">
        <f>IF(D2265="","",COUNTIFS('3_Package_List'!$E$2:$E$5001,C2265,'3_Package_List'!$G$2:$G$5001,D2265))</f>
        <v/>
      </c>
      <c r="V2265" s="27">
        <f>IF(D2265="","",IF(U2265=0,"Not listed yet",IF(AND(S2265=H2265,T2265=I2265,U2265=R2265),"OK","Mismatch")))</f>
        <v/>
      </c>
    </row>
    <row r="2266">
      <c r="A2266" s="25" t="n"/>
      <c r="B2266" s="25" t="n"/>
      <c r="C2266" s="26" t="n"/>
      <c r="D2266" s="26" t="n"/>
      <c r="E2266" s="26" t="n"/>
      <c r="F2266" s="26" t="n"/>
      <c r="G2266" s="25" t="n"/>
      <c r="H2266" s="25" t="n"/>
      <c r="I2266" s="25" t="n"/>
      <c r="J2266" s="25" t="n"/>
      <c r="K2266" s="25" t="n"/>
      <c r="L2266" s="27">
        <f>IF(D2266="","",MIN(INT(H2266/J2266),I2266))</f>
        <v/>
      </c>
      <c r="M2266" s="27">
        <f>IF(D2266="","",INT((H2266-L2266*J2266)/J2266))</f>
        <v/>
      </c>
      <c r="N2266" s="27">
        <f>IF(D2266="","",INT((I2266-L2266)/J2266))</f>
        <v/>
      </c>
      <c r="O2266" s="27">
        <f>IF(D2266="","",H2266-L2266*J2266-M2266*J2266)</f>
        <v/>
      </c>
      <c r="P2266" s="27">
        <f>IF(D2266="","",I2266-L2266-N2266*J2266)</f>
        <v/>
      </c>
      <c r="Q2266" s="27">
        <f>IF(D2266="","",IF(AND(O2266&gt;0,P2266&gt;0),IF(O2266+P2266&lt;=J2266,1,2),IF(O2266+P2266&gt;0,1,0)))</f>
        <v/>
      </c>
      <c r="R2266" s="27">
        <f>IF(D2266="","",L2266+M2266+N2266+Q2266)</f>
        <v/>
      </c>
      <c r="S2266" s="27">
        <f>IF(D2266="","",SUMIFS('3_Package_List'!$H$2:$H$5001,'3_Package_List'!$E$2:$E$5001,C2266,'3_Package_List'!$G$2:$G$5001,D2266))</f>
        <v/>
      </c>
      <c r="T2266" s="27">
        <f>IF(D2266="","",SUMIFS('3_Package_List'!$J$2:$J$5001,'3_Package_List'!$E$2:$E$5001,C2266,'3_Package_List'!$G$2:$G$5001,D2266))</f>
        <v/>
      </c>
      <c r="U2266" s="27">
        <f>IF(D2266="","",COUNTIFS('3_Package_List'!$E$2:$E$5001,C2266,'3_Package_List'!$G$2:$G$5001,D2266))</f>
        <v/>
      </c>
      <c r="V2266" s="27">
        <f>IF(D2266="","",IF(U2266=0,"Not listed yet",IF(AND(S2266=H2266,T2266=I2266,U2266=R2266),"OK","Mismatch")))</f>
        <v/>
      </c>
    </row>
    <row r="2267">
      <c r="A2267" s="25" t="n"/>
      <c r="B2267" s="25" t="n"/>
      <c r="C2267" s="26" t="n"/>
      <c r="D2267" s="26" t="n"/>
      <c r="E2267" s="26" t="n"/>
      <c r="F2267" s="26" t="n"/>
      <c r="G2267" s="25" t="n"/>
      <c r="H2267" s="25" t="n"/>
      <c r="I2267" s="25" t="n"/>
      <c r="J2267" s="25" t="n"/>
      <c r="K2267" s="25" t="n"/>
      <c r="L2267" s="27">
        <f>IF(D2267="","",MIN(INT(H2267/J2267),I2267))</f>
        <v/>
      </c>
      <c r="M2267" s="27">
        <f>IF(D2267="","",INT((H2267-L2267*J2267)/J2267))</f>
        <v/>
      </c>
      <c r="N2267" s="27">
        <f>IF(D2267="","",INT((I2267-L2267)/J2267))</f>
        <v/>
      </c>
      <c r="O2267" s="27">
        <f>IF(D2267="","",H2267-L2267*J2267-M2267*J2267)</f>
        <v/>
      </c>
      <c r="P2267" s="27">
        <f>IF(D2267="","",I2267-L2267-N2267*J2267)</f>
        <v/>
      </c>
      <c r="Q2267" s="27">
        <f>IF(D2267="","",IF(AND(O2267&gt;0,P2267&gt;0),IF(O2267+P2267&lt;=J2267,1,2),IF(O2267+P2267&gt;0,1,0)))</f>
        <v/>
      </c>
      <c r="R2267" s="27">
        <f>IF(D2267="","",L2267+M2267+N2267+Q2267)</f>
        <v/>
      </c>
      <c r="S2267" s="27">
        <f>IF(D2267="","",SUMIFS('3_Package_List'!$H$2:$H$5001,'3_Package_List'!$E$2:$E$5001,C2267,'3_Package_List'!$G$2:$G$5001,D2267))</f>
        <v/>
      </c>
      <c r="T2267" s="27">
        <f>IF(D2267="","",SUMIFS('3_Package_List'!$J$2:$J$5001,'3_Package_List'!$E$2:$E$5001,C2267,'3_Package_List'!$G$2:$G$5001,D2267))</f>
        <v/>
      </c>
      <c r="U2267" s="27">
        <f>IF(D2267="","",COUNTIFS('3_Package_List'!$E$2:$E$5001,C2267,'3_Package_List'!$G$2:$G$5001,D2267))</f>
        <v/>
      </c>
      <c r="V2267" s="27">
        <f>IF(D2267="","",IF(U2267=0,"Not listed yet",IF(AND(S2267=H2267,T2267=I2267,U2267=R2267),"OK","Mismatch")))</f>
        <v/>
      </c>
    </row>
    <row r="2268">
      <c r="A2268" s="25" t="n"/>
      <c r="B2268" s="25" t="n"/>
      <c r="C2268" s="26" t="n"/>
      <c r="D2268" s="26" t="n"/>
      <c r="E2268" s="26" t="n"/>
      <c r="F2268" s="26" t="n"/>
      <c r="G2268" s="25" t="n"/>
      <c r="H2268" s="25" t="n"/>
      <c r="I2268" s="25" t="n"/>
      <c r="J2268" s="25" t="n"/>
      <c r="K2268" s="25" t="n"/>
      <c r="L2268" s="27">
        <f>IF(D2268="","",MIN(INT(H2268/J2268),I2268))</f>
        <v/>
      </c>
      <c r="M2268" s="27">
        <f>IF(D2268="","",INT((H2268-L2268*J2268)/J2268))</f>
        <v/>
      </c>
      <c r="N2268" s="27">
        <f>IF(D2268="","",INT((I2268-L2268)/J2268))</f>
        <v/>
      </c>
      <c r="O2268" s="27">
        <f>IF(D2268="","",H2268-L2268*J2268-M2268*J2268)</f>
        <v/>
      </c>
      <c r="P2268" s="27">
        <f>IF(D2268="","",I2268-L2268-N2268*J2268)</f>
        <v/>
      </c>
      <c r="Q2268" s="27">
        <f>IF(D2268="","",IF(AND(O2268&gt;0,P2268&gt;0),IF(O2268+P2268&lt;=J2268,1,2),IF(O2268+P2268&gt;0,1,0)))</f>
        <v/>
      </c>
      <c r="R2268" s="27">
        <f>IF(D2268="","",L2268+M2268+N2268+Q2268)</f>
        <v/>
      </c>
      <c r="S2268" s="27">
        <f>IF(D2268="","",SUMIFS('3_Package_List'!$H$2:$H$5001,'3_Package_List'!$E$2:$E$5001,C2268,'3_Package_List'!$G$2:$G$5001,D2268))</f>
        <v/>
      </c>
      <c r="T2268" s="27">
        <f>IF(D2268="","",SUMIFS('3_Package_List'!$J$2:$J$5001,'3_Package_List'!$E$2:$E$5001,C2268,'3_Package_List'!$G$2:$G$5001,D2268))</f>
        <v/>
      </c>
      <c r="U2268" s="27">
        <f>IF(D2268="","",COUNTIFS('3_Package_List'!$E$2:$E$5001,C2268,'3_Package_List'!$G$2:$G$5001,D2268))</f>
        <v/>
      </c>
      <c r="V2268" s="27">
        <f>IF(D2268="","",IF(U2268=0,"Not listed yet",IF(AND(S2268=H2268,T2268=I2268,U2268=R2268),"OK","Mismatch")))</f>
        <v/>
      </c>
    </row>
    <row r="2269">
      <c r="A2269" s="25" t="n"/>
      <c r="B2269" s="25" t="n"/>
      <c r="C2269" s="26" t="n"/>
      <c r="D2269" s="26" t="n"/>
      <c r="E2269" s="26" t="n"/>
      <c r="F2269" s="26" t="n"/>
      <c r="G2269" s="25" t="n"/>
      <c r="H2269" s="25" t="n"/>
      <c r="I2269" s="25" t="n"/>
      <c r="J2269" s="25" t="n"/>
      <c r="K2269" s="25" t="n"/>
      <c r="L2269" s="27">
        <f>IF(D2269="","",MIN(INT(H2269/J2269),I2269))</f>
        <v/>
      </c>
      <c r="M2269" s="27">
        <f>IF(D2269="","",INT((H2269-L2269*J2269)/J2269))</f>
        <v/>
      </c>
      <c r="N2269" s="27">
        <f>IF(D2269="","",INT((I2269-L2269)/J2269))</f>
        <v/>
      </c>
      <c r="O2269" s="27">
        <f>IF(D2269="","",H2269-L2269*J2269-M2269*J2269)</f>
        <v/>
      </c>
      <c r="P2269" s="27">
        <f>IF(D2269="","",I2269-L2269-N2269*J2269)</f>
        <v/>
      </c>
      <c r="Q2269" s="27">
        <f>IF(D2269="","",IF(AND(O2269&gt;0,P2269&gt;0),IF(O2269+P2269&lt;=J2269,1,2),IF(O2269+P2269&gt;0,1,0)))</f>
        <v/>
      </c>
      <c r="R2269" s="27">
        <f>IF(D2269="","",L2269+M2269+N2269+Q2269)</f>
        <v/>
      </c>
      <c r="S2269" s="27">
        <f>IF(D2269="","",SUMIFS('3_Package_List'!$H$2:$H$5001,'3_Package_List'!$E$2:$E$5001,C2269,'3_Package_List'!$G$2:$G$5001,D2269))</f>
        <v/>
      </c>
      <c r="T2269" s="27">
        <f>IF(D2269="","",SUMIFS('3_Package_List'!$J$2:$J$5001,'3_Package_List'!$E$2:$E$5001,C2269,'3_Package_List'!$G$2:$G$5001,D2269))</f>
        <v/>
      </c>
      <c r="U2269" s="27">
        <f>IF(D2269="","",COUNTIFS('3_Package_List'!$E$2:$E$5001,C2269,'3_Package_List'!$G$2:$G$5001,D2269))</f>
        <v/>
      </c>
      <c r="V2269" s="27">
        <f>IF(D2269="","",IF(U2269=0,"Not listed yet",IF(AND(S2269=H2269,T2269=I2269,U2269=R2269),"OK","Mismatch")))</f>
        <v/>
      </c>
    </row>
    <row r="2270">
      <c r="A2270" s="25" t="n"/>
      <c r="B2270" s="25" t="n"/>
      <c r="C2270" s="26" t="n"/>
      <c r="D2270" s="26" t="n"/>
      <c r="E2270" s="26" t="n"/>
      <c r="F2270" s="26" t="n"/>
      <c r="G2270" s="25" t="n"/>
      <c r="H2270" s="25" t="n"/>
      <c r="I2270" s="25" t="n"/>
      <c r="J2270" s="25" t="n"/>
      <c r="K2270" s="25" t="n"/>
      <c r="L2270" s="27">
        <f>IF(D2270="","",MIN(INT(H2270/J2270),I2270))</f>
        <v/>
      </c>
      <c r="M2270" s="27">
        <f>IF(D2270="","",INT((H2270-L2270*J2270)/J2270))</f>
        <v/>
      </c>
      <c r="N2270" s="27">
        <f>IF(D2270="","",INT((I2270-L2270)/J2270))</f>
        <v/>
      </c>
      <c r="O2270" s="27">
        <f>IF(D2270="","",H2270-L2270*J2270-M2270*J2270)</f>
        <v/>
      </c>
      <c r="P2270" s="27">
        <f>IF(D2270="","",I2270-L2270-N2270*J2270)</f>
        <v/>
      </c>
      <c r="Q2270" s="27">
        <f>IF(D2270="","",IF(AND(O2270&gt;0,P2270&gt;0),IF(O2270+P2270&lt;=J2270,1,2),IF(O2270+P2270&gt;0,1,0)))</f>
        <v/>
      </c>
      <c r="R2270" s="27">
        <f>IF(D2270="","",L2270+M2270+N2270+Q2270)</f>
        <v/>
      </c>
      <c r="S2270" s="27">
        <f>IF(D2270="","",SUMIFS('3_Package_List'!$H$2:$H$5001,'3_Package_List'!$E$2:$E$5001,C2270,'3_Package_List'!$G$2:$G$5001,D2270))</f>
        <v/>
      </c>
      <c r="T2270" s="27">
        <f>IF(D2270="","",SUMIFS('3_Package_List'!$J$2:$J$5001,'3_Package_List'!$E$2:$E$5001,C2270,'3_Package_List'!$G$2:$G$5001,D2270))</f>
        <v/>
      </c>
      <c r="U2270" s="27">
        <f>IF(D2270="","",COUNTIFS('3_Package_List'!$E$2:$E$5001,C2270,'3_Package_List'!$G$2:$G$5001,D2270))</f>
        <v/>
      </c>
      <c r="V2270" s="27">
        <f>IF(D2270="","",IF(U2270=0,"Not listed yet",IF(AND(S2270=H2270,T2270=I2270,U2270=R2270),"OK","Mismatch")))</f>
        <v/>
      </c>
    </row>
    <row r="2271">
      <c r="A2271" s="25" t="n"/>
      <c r="B2271" s="25" t="n"/>
      <c r="C2271" s="26" t="n"/>
      <c r="D2271" s="26" t="n"/>
      <c r="E2271" s="26" t="n"/>
      <c r="F2271" s="26" t="n"/>
      <c r="G2271" s="25" t="n"/>
      <c r="H2271" s="25" t="n"/>
      <c r="I2271" s="25" t="n"/>
      <c r="J2271" s="25" t="n"/>
      <c r="K2271" s="25" t="n"/>
      <c r="L2271" s="27">
        <f>IF(D2271="","",MIN(INT(H2271/J2271),I2271))</f>
        <v/>
      </c>
      <c r="M2271" s="27">
        <f>IF(D2271="","",INT((H2271-L2271*J2271)/J2271))</f>
        <v/>
      </c>
      <c r="N2271" s="27">
        <f>IF(D2271="","",INT((I2271-L2271)/J2271))</f>
        <v/>
      </c>
      <c r="O2271" s="27">
        <f>IF(D2271="","",H2271-L2271*J2271-M2271*J2271)</f>
        <v/>
      </c>
      <c r="P2271" s="27">
        <f>IF(D2271="","",I2271-L2271-N2271*J2271)</f>
        <v/>
      </c>
      <c r="Q2271" s="27">
        <f>IF(D2271="","",IF(AND(O2271&gt;0,P2271&gt;0),IF(O2271+P2271&lt;=J2271,1,2),IF(O2271+P2271&gt;0,1,0)))</f>
        <v/>
      </c>
      <c r="R2271" s="27">
        <f>IF(D2271="","",L2271+M2271+N2271+Q2271)</f>
        <v/>
      </c>
      <c r="S2271" s="27">
        <f>IF(D2271="","",SUMIFS('3_Package_List'!$H$2:$H$5001,'3_Package_List'!$E$2:$E$5001,C2271,'3_Package_List'!$G$2:$G$5001,D2271))</f>
        <v/>
      </c>
      <c r="T2271" s="27">
        <f>IF(D2271="","",SUMIFS('3_Package_List'!$J$2:$J$5001,'3_Package_List'!$E$2:$E$5001,C2271,'3_Package_List'!$G$2:$G$5001,D2271))</f>
        <v/>
      </c>
      <c r="U2271" s="27">
        <f>IF(D2271="","",COUNTIFS('3_Package_List'!$E$2:$E$5001,C2271,'3_Package_List'!$G$2:$G$5001,D2271))</f>
        <v/>
      </c>
      <c r="V2271" s="27">
        <f>IF(D2271="","",IF(U2271=0,"Not listed yet",IF(AND(S2271=H2271,T2271=I2271,U2271=R2271),"OK","Mismatch")))</f>
        <v/>
      </c>
    </row>
    <row r="2272">
      <c r="A2272" s="25" t="n"/>
      <c r="B2272" s="25" t="n"/>
      <c r="C2272" s="26" t="n"/>
      <c r="D2272" s="26" t="n"/>
      <c r="E2272" s="26" t="n"/>
      <c r="F2272" s="26" t="n"/>
      <c r="G2272" s="25" t="n"/>
      <c r="H2272" s="25" t="n"/>
      <c r="I2272" s="25" t="n"/>
      <c r="J2272" s="25" t="n"/>
      <c r="K2272" s="25" t="n"/>
      <c r="L2272" s="27">
        <f>IF(D2272="","",MIN(INT(H2272/J2272),I2272))</f>
        <v/>
      </c>
      <c r="M2272" s="27">
        <f>IF(D2272="","",INT((H2272-L2272*J2272)/J2272))</f>
        <v/>
      </c>
      <c r="N2272" s="27">
        <f>IF(D2272="","",INT((I2272-L2272)/J2272))</f>
        <v/>
      </c>
      <c r="O2272" s="27">
        <f>IF(D2272="","",H2272-L2272*J2272-M2272*J2272)</f>
        <v/>
      </c>
      <c r="P2272" s="27">
        <f>IF(D2272="","",I2272-L2272-N2272*J2272)</f>
        <v/>
      </c>
      <c r="Q2272" s="27">
        <f>IF(D2272="","",IF(AND(O2272&gt;0,P2272&gt;0),IF(O2272+P2272&lt;=J2272,1,2),IF(O2272+P2272&gt;0,1,0)))</f>
        <v/>
      </c>
      <c r="R2272" s="27">
        <f>IF(D2272="","",L2272+M2272+N2272+Q2272)</f>
        <v/>
      </c>
      <c r="S2272" s="27">
        <f>IF(D2272="","",SUMIFS('3_Package_List'!$H$2:$H$5001,'3_Package_List'!$E$2:$E$5001,C2272,'3_Package_List'!$G$2:$G$5001,D2272))</f>
        <v/>
      </c>
      <c r="T2272" s="27">
        <f>IF(D2272="","",SUMIFS('3_Package_List'!$J$2:$J$5001,'3_Package_List'!$E$2:$E$5001,C2272,'3_Package_List'!$G$2:$G$5001,D2272))</f>
        <v/>
      </c>
      <c r="U2272" s="27">
        <f>IF(D2272="","",COUNTIFS('3_Package_List'!$E$2:$E$5001,C2272,'3_Package_List'!$G$2:$G$5001,D2272))</f>
        <v/>
      </c>
      <c r="V2272" s="27">
        <f>IF(D2272="","",IF(U2272=0,"Not listed yet",IF(AND(S2272=H2272,T2272=I2272,U2272=R2272),"OK","Mismatch")))</f>
        <v/>
      </c>
    </row>
    <row r="2273">
      <c r="A2273" s="25" t="n"/>
      <c r="B2273" s="25" t="n"/>
      <c r="C2273" s="26" t="n"/>
      <c r="D2273" s="26" t="n"/>
      <c r="E2273" s="26" t="n"/>
      <c r="F2273" s="26" t="n"/>
      <c r="G2273" s="25" t="n"/>
      <c r="H2273" s="25" t="n"/>
      <c r="I2273" s="25" t="n"/>
      <c r="J2273" s="25" t="n"/>
      <c r="K2273" s="25" t="n"/>
      <c r="L2273" s="27">
        <f>IF(D2273="","",MIN(INT(H2273/J2273),I2273))</f>
        <v/>
      </c>
      <c r="M2273" s="27">
        <f>IF(D2273="","",INT((H2273-L2273*J2273)/J2273))</f>
        <v/>
      </c>
      <c r="N2273" s="27">
        <f>IF(D2273="","",INT((I2273-L2273)/J2273))</f>
        <v/>
      </c>
      <c r="O2273" s="27">
        <f>IF(D2273="","",H2273-L2273*J2273-M2273*J2273)</f>
        <v/>
      </c>
      <c r="P2273" s="27">
        <f>IF(D2273="","",I2273-L2273-N2273*J2273)</f>
        <v/>
      </c>
      <c r="Q2273" s="27">
        <f>IF(D2273="","",IF(AND(O2273&gt;0,P2273&gt;0),IF(O2273+P2273&lt;=J2273,1,2),IF(O2273+P2273&gt;0,1,0)))</f>
        <v/>
      </c>
      <c r="R2273" s="27">
        <f>IF(D2273="","",L2273+M2273+N2273+Q2273)</f>
        <v/>
      </c>
      <c r="S2273" s="27">
        <f>IF(D2273="","",SUMIFS('3_Package_List'!$H$2:$H$5001,'3_Package_List'!$E$2:$E$5001,C2273,'3_Package_List'!$G$2:$G$5001,D2273))</f>
        <v/>
      </c>
      <c r="T2273" s="27">
        <f>IF(D2273="","",SUMIFS('3_Package_List'!$J$2:$J$5001,'3_Package_List'!$E$2:$E$5001,C2273,'3_Package_List'!$G$2:$G$5001,D2273))</f>
        <v/>
      </c>
      <c r="U2273" s="27">
        <f>IF(D2273="","",COUNTIFS('3_Package_List'!$E$2:$E$5001,C2273,'3_Package_List'!$G$2:$G$5001,D2273))</f>
        <v/>
      </c>
      <c r="V2273" s="27">
        <f>IF(D2273="","",IF(U2273=0,"Not listed yet",IF(AND(S2273=H2273,T2273=I2273,U2273=R2273),"OK","Mismatch")))</f>
        <v/>
      </c>
    </row>
    <row r="2274">
      <c r="A2274" s="25" t="n"/>
      <c r="B2274" s="25" t="n"/>
      <c r="C2274" s="26" t="n"/>
      <c r="D2274" s="26" t="n"/>
      <c r="E2274" s="26" t="n"/>
      <c r="F2274" s="26" t="n"/>
      <c r="G2274" s="25" t="n"/>
      <c r="H2274" s="25" t="n"/>
      <c r="I2274" s="25" t="n"/>
      <c r="J2274" s="25" t="n"/>
      <c r="K2274" s="25" t="n"/>
      <c r="L2274" s="27">
        <f>IF(D2274="","",MIN(INT(H2274/J2274),I2274))</f>
        <v/>
      </c>
      <c r="M2274" s="27">
        <f>IF(D2274="","",INT((H2274-L2274*J2274)/J2274))</f>
        <v/>
      </c>
      <c r="N2274" s="27">
        <f>IF(D2274="","",INT((I2274-L2274)/J2274))</f>
        <v/>
      </c>
      <c r="O2274" s="27">
        <f>IF(D2274="","",H2274-L2274*J2274-M2274*J2274)</f>
        <v/>
      </c>
      <c r="P2274" s="27">
        <f>IF(D2274="","",I2274-L2274-N2274*J2274)</f>
        <v/>
      </c>
      <c r="Q2274" s="27">
        <f>IF(D2274="","",IF(AND(O2274&gt;0,P2274&gt;0),IF(O2274+P2274&lt;=J2274,1,2),IF(O2274+P2274&gt;0,1,0)))</f>
        <v/>
      </c>
      <c r="R2274" s="27">
        <f>IF(D2274="","",L2274+M2274+N2274+Q2274)</f>
        <v/>
      </c>
      <c r="S2274" s="27">
        <f>IF(D2274="","",SUMIFS('3_Package_List'!$H$2:$H$5001,'3_Package_List'!$E$2:$E$5001,C2274,'3_Package_List'!$G$2:$G$5001,D2274))</f>
        <v/>
      </c>
      <c r="T2274" s="27">
        <f>IF(D2274="","",SUMIFS('3_Package_List'!$J$2:$J$5001,'3_Package_List'!$E$2:$E$5001,C2274,'3_Package_List'!$G$2:$G$5001,D2274))</f>
        <v/>
      </c>
      <c r="U2274" s="27">
        <f>IF(D2274="","",COUNTIFS('3_Package_List'!$E$2:$E$5001,C2274,'3_Package_List'!$G$2:$G$5001,D2274))</f>
        <v/>
      </c>
      <c r="V2274" s="27">
        <f>IF(D2274="","",IF(U2274=0,"Not listed yet",IF(AND(S2274=H2274,T2274=I2274,U2274=R2274),"OK","Mismatch")))</f>
        <v/>
      </c>
    </row>
    <row r="2275">
      <c r="A2275" s="25" t="n"/>
      <c r="B2275" s="25" t="n"/>
      <c r="C2275" s="26" t="n"/>
      <c r="D2275" s="26" t="n"/>
      <c r="E2275" s="26" t="n"/>
      <c r="F2275" s="26" t="n"/>
      <c r="G2275" s="25" t="n"/>
      <c r="H2275" s="25" t="n"/>
      <c r="I2275" s="25" t="n"/>
      <c r="J2275" s="25" t="n"/>
      <c r="K2275" s="25" t="n"/>
      <c r="L2275" s="27">
        <f>IF(D2275="","",MIN(INT(H2275/J2275),I2275))</f>
        <v/>
      </c>
      <c r="M2275" s="27">
        <f>IF(D2275="","",INT((H2275-L2275*J2275)/J2275))</f>
        <v/>
      </c>
      <c r="N2275" s="27">
        <f>IF(D2275="","",INT((I2275-L2275)/J2275))</f>
        <v/>
      </c>
      <c r="O2275" s="27">
        <f>IF(D2275="","",H2275-L2275*J2275-M2275*J2275)</f>
        <v/>
      </c>
      <c r="P2275" s="27">
        <f>IF(D2275="","",I2275-L2275-N2275*J2275)</f>
        <v/>
      </c>
      <c r="Q2275" s="27">
        <f>IF(D2275="","",IF(AND(O2275&gt;0,P2275&gt;0),IF(O2275+P2275&lt;=J2275,1,2),IF(O2275+P2275&gt;0,1,0)))</f>
        <v/>
      </c>
      <c r="R2275" s="27">
        <f>IF(D2275="","",L2275+M2275+N2275+Q2275)</f>
        <v/>
      </c>
      <c r="S2275" s="27">
        <f>IF(D2275="","",SUMIFS('3_Package_List'!$H$2:$H$5001,'3_Package_List'!$E$2:$E$5001,C2275,'3_Package_List'!$G$2:$G$5001,D2275))</f>
        <v/>
      </c>
      <c r="T2275" s="27">
        <f>IF(D2275="","",SUMIFS('3_Package_List'!$J$2:$J$5001,'3_Package_List'!$E$2:$E$5001,C2275,'3_Package_List'!$G$2:$G$5001,D2275))</f>
        <v/>
      </c>
      <c r="U2275" s="27">
        <f>IF(D2275="","",COUNTIFS('3_Package_List'!$E$2:$E$5001,C2275,'3_Package_List'!$G$2:$G$5001,D2275))</f>
        <v/>
      </c>
      <c r="V2275" s="27">
        <f>IF(D2275="","",IF(U2275=0,"Not listed yet",IF(AND(S2275=H2275,T2275=I2275,U2275=R2275),"OK","Mismatch")))</f>
        <v/>
      </c>
    </row>
    <row r="2276">
      <c r="A2276" s="25" t="n"/>
      <c r="B2276" s="25" t="n"/>
      <c r="C2276" s="26" t="n"/>
      <c r="D2276" s="26" t="n"/>
      <c r="E2276" s="26" t="n"/>
      <c r="F2276" s="26" t="n"/>
      <c r="G2276" s="25" t="n"/>
      <c r="H2276" s="25" t="n"/>
      <c r="I2276" s="25" t="n"/>
      <c r="J2276" s="25" t="n"/>
      <c r="K2276" s="25" t="n"/>
      <c r="L2276" s="27">
        <f>IF(D2276="","",MIN(INT(H2276/J2276),I2276))</f>
        <v/>
      </c>
      <c r="M2276" s="27">
        <f>IF(D2276="","",INT((H2276-L2276*J2276)/J2276))</f>
        <v/>
      </c>
      <c r="N2276" s="27">
        <f>IF(D2276="","",INT((I2276-L2276)/J2276))</f>
        <v/>
      </c>
      <c r="O2276" s="27">
        <f>IF(D2276="","",H2276-L2276*J2276-M2276*J2276)</f>
        <v/>
      </c>
      <c r="P2276" s="27">
        <f>IF(D2276="","",I2276-L2276-N2276*J2276)</f>
        <v/>
      </c>
      <c r="Q2276" s="27">
        <f>IF(D2276="","",IF(AND(O2276&gt;0,P2276&gt;0),IF(O2276+P2276&lt;=J2276,1,2),IF(O2276+P2276&gt;0,1,0)))</f>
        <v/>
      </c>
      <c r="R2276" s="27">
        <f>IF(D2276="","",L2276+M2276+N2276+Q2276)</f>
        <v/>
      </c>
      <c r="S2276" s="27">
        <f>IF(D2276="","",SUMIFS('3_Package_List'!$H$2:$H$5001,'3_Package_List'!$E$2:$E$5001,C2276,'3_Package_List'!$G$2:$G$5001,D2276))</f>
        <v/>
      </c>
      <c r="T2276" s="27">
        <f>IF(D2276="","",SUMIFS('3_Package_List'!$J$2:$J$5001,'3_Package_List'!$E$2:$E$5001,C2276,'3_Package_List'!$G$2:$G$5001,D2276))</f>
        <v/>
      </c>
      <c r="U2276" s="27">
        <f>IF(D2276="","",COUNTIFS('3_Package_List'!$E$2:$E$5001,C2276,'3_Package_List'!$G$2:$G$5001,D2276))</f>
        <v/>
      </c>
      <c r="V2276" s="27">
        <f>IF(D2276="","",IF(U2276=0,"Not listed yet",IF(AND(S2276=H2276,T2276=I2276,U2276=R2276),"OK","Mismatch")))</f>
        <v/>
      </c>
    </row>
    <row r="2277">
      <c r="A2277" s="25" t="n"/>
      <c r="B2277" s="25" t="n"/>
      <c r="C2277" s="26" t="n"/>
      <c r="D2277" s="26" t="n"/>
      <c r="E2277" s="26" t="n"/>
      <c r="F2277" s="26" t="n"/>
      <c r="G2277" s="25" t="n"/>
      <c r="H2277" s="25" t="n"/>
      <c r="I2277" s="25" t="n"/>
      <c r="J2277" s="25" t="n"/>
      <c r="K2277" s="25" t="n"/>
      <c r="L2277" s="27">
        <f>IF(D2277="","",MIN(INT(H2277/J2277),I2277))</f>
        <v/>
      </c>
      <c r="M2277" s="27">
        <f>IF(D2277="","",INT((H2277-L2277*J2277)/J2277))</f>
        <v/>
      </c>
      <c r="N2277" s="27">
        <f>IF(D2277="","",INT((I2277-L2277)/J2277))</f>
        <v/>
      </c>
      <c r="O2277" s="27">
        <f>IF(D2277="","",H2277-L2277*J2277-M2277*J2277)</f>
        <v/>
      </c>
      <c r="P2277" s="27">
        <f>IF(D2277="","",I2277-L2277-N2277*J2277)</f>
        <v/>
      </c>
      <c r="Q2277" s="27">
        <f>IF(D2277="","",IF(AND(O2277&gt;0,P2277&gt;0),IF(O2277+P2277&lt;=J2277,1,2),IF(O2277+P2277&gt;0,1,0)))</f>
        <v/>
      </c>
      <c r="R2277" s="27">
        <f>IF(D2277="","",L2277+M2277+N2277+Q2277)</f>
        <v/>
      </c>
      <c r="S2277" s="27">
        <f>IF(D2277="","",SUMIFS('3_Package_List'!$H$2:$H$5001,'3_Package_List'!$E$2:$E$5001,C2277,'3_Package_List'!$G$2:$G$5001,D2277))</f>
        <v/>
      </c>
      <c r="T2277" s="27">
        <f>IF(D2277="","",SUMIFS('3_Package_List'!$J$2:$J$5001,'3_Package_List'!$E$2:$E$5001,C2277,'3_Package_List'!$G$2:$G$5001,D2277))</f>
        <v/>
      </c>
      <c r="U2277" s="27">
        <f>IF(D2277="","",COUNTIFS('3_Package_List'!$E$2:$E$5001,C2277,'3_Package_List'!$G$2:$G$5001,D2277))</f>
        <v/>
      </c>
      <c r="V2277" s="27">
        <f>IF(D2277="","",IF(U2277=0,"Not listed yet",IF(AND(S2277=H2277,T2277=I2277,U2277=R2277),"OK","Mismatch")))</f>
        <v/>
      </c>
    </row>
    <row r="2278">
      <c r="A2278" s="25" t="n"/>
      <c r="B2278" s="25" t="n"/>
      <c r="C2278" s="26" t="n"/>
      <c r="D2278" s="26" t="n"/>
      <c r="E2278" s="26" t="n"/>
      <c r="F2278" s="26" t="n"/>
      <c r="G2278" s="25" t="n"/>
      <c r="H2278" s="25" t="n"/>
      <c r="I2278" s="25" t="n"/>
      <c r="J2278" s="25" t="n"/>
      <c r="K2278" s="25" t="n"/>
      <c r="L2278" s="27">
        <f>IF(D2278="","",MIN(INT(H2278/J2278),I2278))</f>
        <v/>
      </c>
      <c r="M2278" s="27">
        <f>IF(D2278="","",INT((H2278-L2278*J2278)/J2278))</f>
        <v/>
      </c>
      <c r="N2278" s="27">
        <f>IF(D2278="","",INT((I2278-L2278)/J2278))</f>
        <v/>
      </c>
      <c r="O2278" s="27">
        <f>IF(D2278="","",H2278-L2278*J2278-M2278*J2278)</f>
        <v/>
      </c>
      <c r="P2278" s="27">
        <f>IF(D2278="","",I2278-L2278-N2278*J2278)</f>
        <v/>
      </c>
      <c r="Q2278" s="27">
        <f>IF(D2278="","",IF(AND(O2278&gt;0,P2278&gt;0),IF(O2278+P2278&lt;=J2278,1,2),IF(O2278+P2278&gt;0,1,0)))</f>
        <v/>
      </c>
      <c r="R2278" s="27">
        <f>IF(D2278="","",L2278+M2278+N2278+Q2278)</f>
        <v/>
      </c>
      <c r="S2278" s="27">
        <f>IF(D2278="","",SUMIFS('3_Package_List'!$H$2:$H$5001,'3_Package_List'!$E$2:$E$5001,C2278,'3_Package_List'!$G$2:$G$5001,D2278))</f>
        <v/>
      </c>
      <c r="T2278" s="27">
        <f>IF(D2278="","",SUMIFS('3_Package_List'!$J$2:$J$5001,'3_Package_List'!$E$2:$E$5001,C2278,'3_Package_List'!$G$2:$G$5001,D2278))</f>
        <v/>
      </c>
      <c r="U2278" s="27">
        <f>IF(D2278="","",COUNTIFS('3_Package_List'!$E$2:$E$5001,C2278,'3_Package_List'!$G$2:$G$5001,D2278))</f>
        <v/>
      </c>
      <c r="V2278" s="27">
        <f>IF(D2278="","",IF(U2278=0,"Not listed yet",IF(AND(S2278=H2278,T2278=I2278,U2278=R2278),"OK","Mismatch")))</f>
        <v/>
      </c>
    </row>
    <row r="2279">
      <c r="A2279" s="25" t="n"/>
      <c r="B2279" s="25" t="n"/>
      <c r="C2279" s="26" t="n"/>
      <c r="D2279" s="26" t="n"/>
      <c r="E2279" s="26" t="n"/>
      <c r="F2279" s="26" t="n"/>
      <c r="G2279" s="25" t="n"/>
      <c r="H2279" s="25" t="n"/>
      <c r="I2279" s="25" t="n"/>
      <c r="J2279" s="25" t="n"/>
      <c r="K2279" s="25" t="n"/>
      <c r="L2279" s="27">
        <f>IF(D2279="","",MIN(INT(H2279/J2279),I2279))</f>
        <v/>
      </c>
      <c r="M2279" s="27">
        <f>IF(D2279="","",INT((H2279-L2279*J2279)/J2279))</f>
        <v/>
      </c>
      <c r="N2279" s="27">
        <f>IF(D2279="","",INT((I2279-L2279)/J2279))</f>
        <v/>
      </c>
      <c r="O2279" s="27">
        <f>IF(D2279="","",H2279-L2279*J2279-M2279*J2279)</f>
        <v/>
      </c>
      <c r="P2279" s="27">
        <f>IF(D2279="","",I2279-L2279-N2279*J2279)</f>
        <v/>
      </c>
      <c r="Q2279" s="27">
        <f>IF(D2279="","",IF(AND(O2279&gt;0,P2279&gt;0),IF(O2279+P2279&lt;=J2279,1,2),IF(O2279+P2279&gt;0,1,0)))</f>
        <v/>
      </c>
      <c r="R2279" s="27">
        <f>IF(D2279="","",L2279+M2279+N2279+Q2279)</f>
        <v/>
      </c>
      <c r="S2279" s="27">
        <f>IF(D2279="","",SUMIFS('3_Package_List'!$H$2:$H$5001,'3_Package_List'!$E$2:$E$5001,C2279,'3_Package_List'!$G$2:$G$5001,D2279))</f>
        <v/>
      </c>
      <c r="T2279" s="27">
        <f>IF(D2279="","",SUMIFS('3_Package_List'!$J$2:$J$5001,'3_Package_List'!$E$2:$E$5001,C2279,'3_Package_List'!$G$2:$G$5001,D2279))</f>
        <v/>
      </c>
      <c r="U2279" s="27">
        <f>IF(D2279="","",COUNTIFS('3_Package_List'!$E$2:$E$5001,C2279,'3_Package_List'!$G$2:$G$5001,D2279))</f>
        <v/>
      </c>
      <c r="V2279" s="27">
        <f>IF(D2279="","",IF(U2279=0,"Not listed yet",IF(AND(S2279=H2279,T2279=I2279,U2279=R2279),"OK","Mismatch")))</f>
        <v/>
      </c>
    </row>
    <row r="2280">
      <c r="A2280" s="25" t="n"/>
      <c r="B2280" s="25" t="n"/>
      <c r="C2280" s="26" t="n"/>
      <c r="D2280" s="26" t="n"/>
      <c r="E2280" s="26" t="n"/>
      <c r="F2280" s="26" t="n"/>
      <c r="G2280" s="25" t="n"/>
      <c r="H2280" s="25" t="n"/>
      <c r="I2280" s="25" t="n"/>
      <c r="J2280" s="25" t="n"/>
      <c r="K2280" s="25" t="n"/>
      <c r="L2280" s="27">
        <f>IF(D2280="","",MIN(INT(H2280/J2280),I2280))</f>
        <v/>
      </c>
      <c r="M2280" s="27">
        <f>IF(D2280="","",INT((H2280-L2280*J2280)/J2280))</f>
        <v/>
      </c>
      <c r="N2280" s="27">
        <f>IF(D2280="","",INT((I2280-L2280)/J2280))</f>
        <v/>
      </c>
      <c r="O2280" s="27">
        <f>IF(D2280="","",H2280-L2280*J2280-M2280*J2280)</f>
        <v/>
      </c>
      <c r="P2280" s="27">
        <f>IF(D2280="","",I2280-L2280-N2280*J2280)</f>
        <v/>
      </c>
      <c r="Q2280" s="27">
        <f>IF(D2280="","",IF(AND(O2280&gt;0,P2280&gt;0),IF(O2280+P2280&lt;=J2280,1,2),IF(O2280+P2280&gt;0,1,0)))</f>
        <v/>
      </c>
      <c r="R2280" s="27">
        <f>IF(D2280="","",L2280+M2280+N2280+Q2280)</f>
        <v/>
      </c>
      <c r="S2280" s="27">
        <f>IF(D2280="","",SUMIFS('3_Package_List'!$H$2:$H$5001,'3_Package_List'!$E$2:$E$5001,C2280,'3_Package_List'!$G$2:$G$5001,D2280))</f>
        <v/>
      </c>
      <c r="T2280" s="27">
        <f>IF(D2280="","",SUMIFS('3_Package_List'!$J$2:$J$5001,'3_Package_List'!$E$2:$E$5001,C2280,'3_Package_List'!$G$2:$G$5001,D2280))</f>
        <v/>
      </c>
      <c r="U2280" s="27">
        <f>IF(D2280="","",COUNTIFS('3_Package_List'!$E$2:$E$5001,C2280,'3_Package_List'!$G$2:$G$5001,D2280))</f>
        <v/>
      </c>
      <c r="V2280" s="27">
        <f>IF(D2280="","",IF(U2280=0,"Not listed yet",IF(AND(S2280=H2280,T2280=I2280,U2280=R2280),"OK","Mismatch")))</f>
        <v/>
      </c>
    </row>
    <row r="2281">
      <c r="A2281" s="25" t="n"/>
      <c r="B2281" s="25" t="n"/>
      <c r="C2281" s="26" t="n"/>
      <c r="D2281" s="26" t="n"/>
      <c r="E2281" s="26" t="n"/>
      <c r="F2281" s="26" t="n"/>
      <c r="G2281" s="25" t="n"/>
      <c r="H2281" s="25" t="n"/>
      <c r="I2281" s="25" t="n"/>
      <c r="J2281" s="25" t="n"/>
      <c r="K2281" s="25" t="n"/>
      <c r="L2281" s="27">
        <f>IF(D2281="","",MIN(INT(H2281/J2281),I2281))</f>
        <v/>
      </c>
      <c r="M2281" s="27">
        <f>IF(D2281="","",INT((H2281-L2281*J2281)/J2281))</f>
        <v/>
      </c>
      <c r="N2281" s="27">
        <f>IF(D2281="","",INT((I2281-L2281)/J2281))</f>
        <v/>
      </c>
      <c r="O2281" s="27">
        <f>IF(D2281="","",H2281-L2281*J2281-M2281*J2281)</f>
        <v/>
      </c>
      <c r="P2281" s="27">
        <f>IF(D2281="","",I2281-L2281-N2281*J2281)</f>
        <v/>
      </c>
      <c r="Q2281" s="27">
        <f>IF(D2281="","",IF(AND(O2281&gt;0,P2281&gt;0),IF(O2281+P2281&lt;=J2281,1,2),IF(O2281+P2281&gt;0,1,0)))</f>
        <v/>
      </c>
      <c r="R2281" s="27">
        <f>IF(D2281="","",L2281+M2281+N2281+Q2281)</f>
        <v/>
      </c>
      <c r="S2281" s="27">
        <f>IF(D2281="","",SUMIFS('3_Package_List'!$H$2:$H$5001,'3_Package_List'!$E$2:$E$5001,C2281,'3_Package_List'!$G$2:$G$5001,D2281))</f>
        <v/>
      </c>
      <c r="T2281" s="27">
        <f>IF(D2281="","",SUMIFS('3_Package_List'!$J$2:$J$5001,'3_Package_List'!$E$2:$E$5001,C2281,'3_Package_List'!$G$2:$G$5001,D2281))</f>
        <v/>
      </c>
      <c r="U2281" s="27">
        <f>IF(D2281="","",COUNTIFS('3_Package_List'!$E$2:$E$5001,C2281,'3_Package_List'!$G$2:$G$5001,D2281))</f>
        <v/>
      </c>
      <c r="V2281" s="27">
        <f>IF(D2281="","",IF(U2281=0,"Not listed yet",IF(AND(S2281=H2281,T2281=I2281,U2281=R2281),"OK","Mismatch")))</f>
        <v/>
      </c>
    </row>
    <row r="2282">
      <c r="A2282" s="25" t="n"/>
      <c r="B2282" s="25" t="n"/>
      <c r="C2282" s="26" t="n"/>
      <c r="D2282" s="26" t="n"/>
      <c r="E2282" s="26" t="n"/>
      <c r="F2282" s="26" t="n"/>
      <c r="G2282" s="25" t="n"/>
      <c r="H2282" s="25" t="n"/>
      <c r="I2282" s="25" t="n"/>
      <c r="J2282" s="25" t="n"/>
      <c r="K2282" s="25" t="n"/>
      <c r="L2282" s="27">
        <f>IF(D2282="","",MIN(INT(H2282/J2282),I2282))</f>
        <v/>
      </c>
      <c r="M2282" s="27">
        <f>IF(D2282="","",INT((H2282-L2282*J2282)/J2282))</f>
        <v/>
      </c>
      <c r="N2282" s="27">
        <f>IF(D2282="","",INT((I2282-L2282)/J2282))</f>
        <v/>
      </c>
      <c r="O2282" s="27">
        <f>IF(D2282="","",H2282-L2282*J2282-M2282*J2282)</f>
        <v/>
      </c>
      <c r="P2282" s="27">
        <f>IF(D2282="","",I2282-L2282-N2282*J2282)</f>
        <v/>
      </c>
      <c r="Q2282" s="27">
        <f>IF(D2282="","",IF(AND(O2282&gt;0,P2282&gt;0),IF(O2282+P2282&lt;=J2282,1,2),IF(O2282+P2282&gt;0,1,0)))</f>
        <v/>
      </c>
      <c r="R2282" s="27">
        <f>IF(D2282="","",L2282+M2282+N2282+Q2282)</f>
        <v/>
      </c>
      <c r="S2282" s="27">
        <f>IF(D2282="","",SUMIFS('3_Package_List'!$H$2:$H$5001,'3_Package_List'!$E$2:$E$5001,C2282,'3_Package_List'!$G$2:$G$5001,D2282))</f>
        <v/>
      </c>
      <c r="T2282" s="27">
        <f>IF(D2282="","",SUMIFS('3_Package_List'!$J$2:$J$5001,'3_Package_List'!$E$2:$E$5001,C2282,'3_Package_List'!$G$2:$G$5001,D2282))</f>
        <v/>
      </c>
      <c r="U2282" s="27">
        <f>IF(D2282="","",COUNTIFS('3_Package_List'!$E$2:$E$5001,C2282,'3_Package_List'!$G$2:$G$5001,D2282))</f>
        <v/>
      </c>
      <c r="V2282" s="27">
        <f>IF(D2282="","",IF(U2282=0,"Not listed yet",IF(AND(S2282=H2282,T2282=I2282,U2282=R2282),"OK","Mismatch")))</f>
        <v/>
      </c>
    </row>
    <row r="2283">
      <c r="A2283" s="25" t="n"/>
      <c r="B2283" s="25" t="n"/>
      <c r="C2283" s="26" t="n"/>
      <c r="D2283" s="26" t="n"/>
      <c r="E2283" s="26" t="n"/>
      <c r="F2283" s="26" t="n"/>
      <c r="G2283" s="25" t="n"/>
      <c r="H2283" s="25" t="n"/>
      <c r="I2283" s="25" t="n"/>
      <c r="J2283" s="25" t="n"/>
      <c r="K2283" s="25" t="n"/>
      <c r="L2283" s="27">
        <f>IF(D2283="","",MIN(INT(H2283/J2283),I2283))</f>
        <v/>
      </c>
      <c r="M2283" s="27">
        <f>IF(D2283="","",INT((H2283-L2283*J2283)/J2283))</f>
        <v/>
      </c>
      <c r="N2283" s="27">
        <f>IF(D2283="","",INT((I2283-L2283)/J2283))</f>
        <v/>
      </c>
      <c r="O2283" s="27">
        <f>IF(D2283="","",H2283-L2283*J2283-M2283*J2283)</f>
        <v/>
      </c>
      <c r="P2283" s="27">
        <f>IF(D2283="","",I2283-L2283-N2283*J2283)</f>
        <v/>
      </c>
      <c r="Q2283" s="27">
        <f>IF(D2283="","",IF(AND(O2283&gt;0,P2283&gt;0),IF(O2283+P2283&lt;=J2283,1,2),IF(O2283+P2283&gt;0,1,0)))</f>
        <v/>
      </c>
      <c r="R2283" s="27">
        <f>IF(D2283="","",L2283+M2283+N2283+Q2283)</f>
        <v/>
      </c>
      <c r="S2283" s="27">
        <f>IF(D2283="","",SUMIFS('3_Package_List'!$H$2:$H$5001,'3_Package_List'!$E$2:$E$5001,C2283,'3_Package_List'!$G$2:$G$5001,D2283))</f>
        <v/>
      </c>
      <c r="T2283" s="27">
        <f>IF(D2283="","",SUMIFS('3_Package_List'!$J$2:$J$5001,'3_Package_List'!$E$2:$E$5001,C2283,'3_Package_List'!$G$2:$G$5001,D2283))</f>
        <v/>
      </c>
      <c r="U2283" s="27">
        <f>IF(D2283="","",COUNTIFS('3_Package_List'!$E$2:$E$5001,C2283,'3_Package_List'!$G$2:$G$5001,D2283))</f>
        <v/>
      </c>
      <c r="V2283" s="27">
        <f>IF(D2283="","",IF(U2283=0,"Not listed yet",IF(AND(S2283=H2283,T2283=I2283,U2283=R2283),"OK","Mismatch")))</f>
        <v/>
      </c>
    </row>
    <row r="2284">
      <c r="A2284" s="25" t="n"/>
      <c r="B2284" s="25" t="n"/>
      <c r="C2284" s="26" t="n"/>
      <c r="D2284" s="26" t="n"/>
      <c r="E2284" s="26" t="n"/>
      <c r="F2284" s="26" t="n"/>
      <c r="G2284" s="25" t="n"/>
      <c r="H2284" s="25" t="n"/>
      <c r="I2284" s="25" t="n"/>
      <c r="J2284" s="25" t="n"/>
      <c r="K2284" s="25" t="n"/>
      <c r="L2284" s="27">
        <f>IF(D2284="","",MIN(INT(H2284/J2284),I2284))</f>
        <v/>
      </c>
      <c r="M2284" s="27">
        <f>IF(D2284="","",INT((H2284-L2284*J2284)/J2284))</f>
        <v/>
      </c>
      <c r="N2284" s="27">
        <f>IF(D2284="","",INT((I2284-L2284)/J2284))</f>
        <v/>
      </c>
      <c r="O2284" s="27">
        <f>IF(D2284="","",H2284-L2284*J2284-M2284*J2284)</f>
        <v/>
      </c>
      <c r="P2284" s="27">
        <f>IF(D2284="","",I2284-L2284-N2284*J2284)</f>
        <v/>
      </c>
      <c r="Q2284" s="27">
        <f>IF(D2284="","",IF(AND(O2284&gt;0,P2284&gt;0),IF(O2284+P2284&lt;=J2284,1,2),IF(O2284+P2284&gt;0,1,0)))</f>
        <v/>
      </c>
      <c r="R2284" s="27">
        <f>IF(D2284="","",L2284+M2284+N2284+Q2284)</f>
        <v/>
      </c>
      <c r="S2284" s="27">
        <f>IF(D2284="","",SUMIFS('3_Package_List'!$H$2:$H$5001,'3_Package_List'!$E$2:$E$5001,C2284,'3_Package_List'!$G$2:$G$5001,D2284))</f>
        <v/>
      </c>
      <c r="T2284" s="27">
        <f>IF(D2284="","",SUMIFS('3_Package_List'!$J$2:$J$5001,'3_Package_List'!$E$2:$E$5001,C2284,'3_Package_List'!$G$2:$G$5001,D2284))</f>
        <v/>
      </c>
      <c r="U2284" s="27">
        <f>IF(D2284="","",COUNTIFS('3_Package_List'!$E$2:$E$5001,C2284,'3_Package_List'!$G$2:$G$5001,D2284))</f>
        <v/>
      </c>
      <c r="V2284" s="27">
        <f>IF(D2284="","",IF(U2284=0,"Not listed yet",IF(AND(S2284=H2284,T2284=I2284,U2284=R2284),"OK","Mismatch")))</f>
        <v/>
      </c>
    </row>
    <row r="2285">
      <c r="A2285" s="25" t="n"/>
      <c r="B2285" s="25" t="n"/>
      <c r="C2285" s="26" t="n"/>
      <c r="D2285" s="26" t="n"/>
      <c r="E2285" s="26" t="n"/>
      <c r="F2285" s="26" t="n"/>
      <c r="G2285" s="25" t="n"/>
      <c r="H2285" s="25" t="n"/>
      <c r="I2285" s="25" t="n"/>
      <c r="J2285" s="25" t="n"/>
      <c r="K2285" s="25" t="n"/>
      <c r="L2285" s="27">
        <f>IF(D2285="","",MIN(INT(H2285/J2285),I2285))</f>
        <v/>
      </c>
      <c r="M2285" s="27">
        <f>IF(D2285="","",INT((H2285-L2285*J2285)/J2285))</f>
        <v/>
      </c>
      <c r="N2285" s="27">
        <f>IF(D2285="","",INT((I2285-L2285)/J2285))</f>
        <v/>
      </c>
      <c r="O2285" s="27">
        <f>IF(D2285="","",H2285-L2285*J2285-M2285*J2285)</f>
        <v/>
      </c>
      <c r="P2285" s="27">
        <f>IF(D2285="","",I2285-L2285-N2285*J2285)</f>
        <v/>
      </c>
      <c r="Q2285" s="27">
        <f>IF(D2285="","",IF(AND(O2285&gt;0,P2285&gt;0),IF(O2285+P2285&lt;=J2285,1,2),IF(O2285+P2285&gt;0,1,0)))</f>
        <v/>
      </c>
      <c r="R2285" s="27">
        <f>IF(D2285="","",L2285+M2285+N2285+Q2285)</f>
        <v/>
      </c>
      <c r="S2285" s="27">
        <f>IF(D2285="","",SUMIFS('3_Package_List'!$H$2:$H$5001,'3_Package_List'!$E$2:$E$5001,C2285,'3_Package_List'!$G$2:$G$5001,D2285))</f>
        <v/>
      </c>
      <c r="T2285" s="27">
        <f>IF(D2285="","",SUMIFS('3_Package_List'!$J$2:$J$5001,'3_Package_List'!$E$2:$E$5001,C2285,'3_Package_List'!$G$2:$G$5001,D2285))</f>
        <v/>
      </c>
      <c r="U2285" s="27">
        <f>IF(D2285="","",COUNTIFS('3_Package_List'!$E$2:$E$5001,C2285,'3_Package_List'!$G$2:$G$5001,D2285))</f>
        <v/>
      </c>
      <c r="V2285" s="27">
        <f>IF(D2285="","",IF(U2285=0,"Not listed yet",IF(AND(S2285=H2285,T2285=I2285,U2285=R2285),"OK","Mismatch")))</f>
        <v/>
      </c>
    </row>
    <row r="2286">
      <c r="A2286" s="25" t="n"/>
      <c r="B2286" s="25" t="n"/>
      <c r="C2286" s="26" t="n"/>
      <c r="D2286" s="26" t="n"/>
      <c r="E2286" s="26" t="n"/>
      <c r="F2286" s="26" t="n"/>
      <c r="G2286" s="25" t="n"/>
      <c r="H2286" s="25" t="n"/>
      <c r="I2286" s="25" t="n"/>
      <c r="J2286" s="25" t="n"/>
      <c r="K2286" s="25" t="n"/>
      <c r="L2286" s="27">
        <f>IF(D2286="","",MIN(INT(H2286/J2286),I2286))</f>
        <v/>
      </c>
      <c r="M2286" s="27">
        <f>IF(D2286="","",INT((H2286-L2286*J2286)/J2286))</f>
        <v/>
      </c>
      <c r="N2286" s="27">
        <f>IF(D2286="","",INT((I2286-L2286)/J2286))</f>
        <v/>
      </c>
      <c r="O2286" s="27">
        <f>IF(D2286="","",H2286-L2286*J2286-M2286*J2286)</f>
        <v/>
      </c>
      <c r="P2286" s="27">
        <f>IF(D2286="","",I2286-L2286-N2286*J2286)</f>
        <v/>
      </c>
      <c r="Q2286" s="27">
        <f>IF(D2286="","",IF(AND(O2286&gt;0,P2286&gt;0),IF(O2286+P2286&lt;=J2286,1,2),IF(O2286+P2286&gt;0,1,0)))</f>
        <v/>
      </c>
      <c r="R2286" s="27">
        <f>IF(D2286="","",L2286+M2286+N2286+Q2286)</f>
        <v/>
      </c>
      <c r="S2286" s="27">
        <f>IF(D2286="","",SUMIFS('3_Package_List'!$H$2:$H$5001,'3_Package_List'!$E$2:$E$5001,C2286,'3_Package_List'!$G$2:$G$5001,D2286))</f>
        <v/>
      </c>
      <c r="T2286" s="27">
        <f>IF(D2286="","",SUMIFS('3_Package_List'!$J$2:$J$5001,'3_Package_List'!$E$2:$E$5001,C2286,'3_Package_List'!$G$2:$G$5001,D2286))</f>
        <v/>
      </c>
      <c r="U2286" s="27">
        <f>IF(D2286="","",COUNTIFS('3_Package_List'!$E$2:$E$5001,C2286,'3_Package_List'!$G$2:$G$5001,D2286))</f>
        <v/>
      </c>
      <c r="V2286" s="27">
        <f>IF(D2286="","",IF(U2286=0,"Not listed yet",IF(AND(S2286=H2286,T2286=I2286,U2286=R2286),"OK","Mismatch")))</f>
        <v/>
      </c>
    </row>
    <row r="2287">
      <c r="A2287" s="25" t="n"/>
      <c r="B2287" s="25" t="n"/>
      <c r="C2287" s="26" t="n"/>
      <c r="D2287" s="26" t="n"/>
      <c r="E2287" s="26" t="n"/>
      <c r="F2287" s="26" t="n"/>
      <c r="G2287" s="25" t="n"/>
      <c r="H2287" s="25" t="n"/>
      <c r="I2287" s="25" t="n"/>
      <c r="J2287" s="25" t="n"/>
      <c r="K2287" s="25" t="n"/>
      <c r="L2287" s="27">
        <f>IF(D2287="","",MIN(INT(H2287/J2287),I2287))</f>
        <v/>
      </c>
      <c r="M2287" s="27">
        <f>IF(D2287="","",INT((H2287-L2287*J2287)/J2287))</f>
        <v/>
      </c>
      <c r="N2287" s="27">
        <f>IF(D2287="","",INT((I2287-L2287)/J2287))</f>
        <v/>
      </c>
      <c r="O2287" s="27">
        <f>IF(D2287="","",H2287-L2287*J2287-M2287*J2287)</f>
        <v/>
      </c>
      <c r="P2287" s="27">
        <f>IF(D2287="","",I2287-L2287-N2287*J2287)</f>
        <v/>
      </c>
      <c r="Q2287" s="27">
        <f>IF(D2287="","",IF(AND(O2287&gt;0,P2287&gt;0),IF(O2287+P2287&lt;=J2287,1,2),IF(O2287+P2287&gt;0,1,0)))</f>
        <v/>
      </c>
      <c r="R2287" s="27">
        <f>IF(D2287="","",L2287+M2287+N2287+Q2287)</f>
        <v/>
      </c>
      <c r="S2287" s="27">
        <f>IF(D2287="","",SUMIFS('3_Package_List'!$H$2:$H$5001,'3_Package_List'!$E$2:$E$5001,C2287,'3_Package_List'!$G$2:$G$5001,D2287))</f>
        <v/>
      </c>
      <c r="T2287" s="27">
        <f>IF(D2287="","",SUMIFS('3_Package_List'!$J$2:$J$5001,'3_Package_List'!$E$2:$E$5001,C2287,'3_Package_List'!$G$2:$G$5001,D2287))</f>
        <v/>
      </c>
      <c r="U2287" s="27">
        <f>IF(D2287="","",COUNTIFS('3_Package_List'!$E$2:$E$5001,C2287,'3_Package_List'!$G$2:$G$5001,D2287))</f>
        <v/>
      </c>
      <c r="V2287" s="27">
        <f>IF(D2287="","",IF(U2287=0,"Not listed yet",IF(AND(S2287=H2287,T2287=I2287,U2287=R2287),"OK","Mismatch")))</f>
        <v/>
      </c>
    </row>
    <row r="2288">
      <c r="A2288" s="25" t="n"/>
      <c r="B2288" s="25" t="n"/>
      <c r="C2288" s="26" t="n"/>
      <c r="D2288" s="26" t="n"/>
      <c r="E2288" s="26" t="n"/>
      <c r="F2288" s="26" t="n"/>
      <c r="G2288" s="25" t="n"/>
      <c r="H2288" s="25" t="n"/>
      <c r="I2288" s="25" t="n"/>
      <c r="J2288" s="25" t="n"/>
      <c r="K2288" s="25" t="n"/>
      <c r="L2288" s="27">
        <f>IF(D2288="","",MIN(INT(H2288/J2288),I2288))</f>
        <v/>
      </c>
      <c r="M2288" s="27">
        <f>IF(D2288="","",INT((H2288-L2288*J2288)/J2288))</f>
        <v/>
      </c>
      <c r="N2288" s="27">
        <f>IF(D2288="","",INT((I2288-L2288)/J2288))</f>
        <v/>
      </c>
      <c r="O2288" s="27">
        <f>IF(D2288="","",H2288-L2288*J2288-M2288*J2288)</f>
        <v/>
      </c>
      <c r="P2288" s="27">
        <f>IF(D2288="","",I2288-L2288-N2288*J2288)</f>
        <v/>
      </c>
      <c r="Q2288" s="27">
        <f>IF(D2288="","",IF(AND(O2288&gt;0,P2288&gt;0),IF(O2288+P2288&lt;=J2288,1,2),IF(O2288+P2288&gt;0,1,0)))</f>
        <v/>
      </c>
      <c r="R2288" s="27">
        <f>IF(D2288="","",L2288+M2288+N2288+Q2288)</f>
        <v/>
      </c>
      <c r="S2288" s="27">
        <f>IF(D2288="","",SUMIFS('3_Package_List'!$H$2:$H$5001,'3_Package_List'!$E$2:$E$5001,C2288,'3_Package_List'!$G$2:$G$5001,D2288))</f>
        <v/>
      </c>
      <c r="T2288" s="27">
        <f>IF(D2288="","",SUMIFS('3_Package_List'!$J$2:$J$5001,'3_Package_List'!$E$2:$E$5001,C2288,'3_Package_List'!$G$2:$G$5001,D2288))</f>
        <v/>
      </c>
      <c r="U2288" s="27">
        <f>IF(D2288="","",COUNTIFS('3_Package_List'!$E$2:$E$5001,C2288,'3_Package_List'!$G$2:$G$5001,D2288))</f>
        <v/>
      </c>
      <c r="V2288" s="27">
        <f>IF(D2288="","",IF(U2288=0,"Not listed yet",IF(AND(S2288=H2288,T2288=I2288,U2288=R2288),"OK","Mismatch")))</f>
        <v/>
      </c>
    </row>
    <row r="2289">
      <c r="A2289" s="25" t="n"/>
      <c r="B2289" s="25" t="n"/>
      <c r="C2289" s="26" t="n"/>
      <c r="D2289" s="26" t="n"/>
      <c r="E2289" s="26" t="n"/>
      <c r="F2289" s="26" t="n"/>
      <c r="G2289" s="25" t="n"/>
      <c r="H2289" s="25" t="n"/>
      <c r="I2289" s="25" t="n"/>
      <c r="J2289" s="25" t="n"/>
      <c r="K2289" s="25" t="n"/>
      <c r="L2289" s="27">
        <f>IF(D2289="","",MIN(INT(H2289/J2289),I2289))</f>
        <v/>
      </c>
      <c r="M2289" s="27">
        <f>IF(D2289="","",INT((H2289-L2289*J2289)/J2289))</f>
        <v/>
      </c>
      <c r="N2289" s="27">
        <f>IF(D2289="","",INT((I2289-L2289)/J2289))</f>
        <v/>
      </c>
      <c r="O2289" s="27">
        <f>IF(D2289="","",H2289-L2289*J2289-M2289*J2289)</f>
        <v/>
      </c>
      <c r="P2289" s="27">
        <f>IF(D2289="","",I2289-L2289-N2289*J2289)</f>
        <v/>
      </c>
      <c r="Q2289" s="27">
        <f>IF(D2289="","",IF(AND(O2289&gt;0,P2289&gt;0),IF(O2289+P2289&lt;=J2289,1,2),IF(O2289+P2289&gt;0,1,0)))</f>
        <v/>
      </c>
      <c r="R2289" s="27">
        <f>IF(D2289="","",L2289+M2289+N2289+Q2289)</f>
        <v/>
      </c>
      <c r="S2289" s="27">
        <f>IF(D2289="","",SUMIFS('3_Package_List'!$H$2:$H$5001,'3_Package_List'!$E$2:$E$5001,C2289,'3_Package_List'!$G$2:$G$5001,D2289))</f>
        <v/>
      </c>
      <c r="T2289" s="27">
        <f>IF(D2289="","",SUMIFS('3_Package_List'!$J$2:$J$5001,'3_Package_List'!$E$2:$E$5001,C2289,'3_Package_List'!$G$2:$G$5001,D2289))</f>
        <v/>
      </c>
      <c r="U2289" s="27">
        <f>IF(D2289="","",COUNTIFS('3_Package_List'!$E$2:$E$5001,C2289,'3_Package_List'!$G$2:$G$5001,D2289))</f>
        <v/>
      </c>
      <c r="V2289" s="27">
        <f>IF(D2289="","",IF(U2289=0,"Not listed yet",IF(AND(S2289=H2289,T2289=I2289,U2289=R2289),"OK","Mismatch")))</f>
        <v/>
      </c>
    </row>
    <row r="2290">
      <c r="A2290" s="25" t="n"/>
      <c r="B2290" s="25" t="n"/>
      <c r="C2290" s="26" t="n"/>
      <c r="D2290" s="26" t="n"/>
      <c r="E2290" s="26" t="n"/>
      <c r="F2290" s="26" t="n"/>
      <c r="G2290" s="25" t="n"/>
      <c r="H2290" s="25" t="n"/>
      <c r="I2290" s="25" t="n"/>
      <c r="J2290" s="25" t="n"/>
      <c r="K2290" s="25" t="n"/>
      <c r="L2290" s="27">
        <f>IF(D2290="","",MIN(INT(H2290/J2290),I2290))</f>
        <v/>
      </c>
      <c r="M2290" s="27">
        <f>IF(D2290="","",INT((H2290-L2290*J2290)/J2290))</f>
        <v/>
      </c>
      <c r="N2290" s="27">
        <f>IF(D2290="","",INT((I2290-L2290)/J2290))</f>
        <v/>
      </c>
      <c r="O2290" s="27">
        <f>IF(D2290="","",H2290-L2290*J2290-M2290*J2290)</f>
        <v/>
      </c>
      <c r="P2290" s="27">
        <f>IF(D2290="","",I2290-L2290-N2290*J2290)</f>
        <v/>
      </c>
      <c r="Q2290" s="27">
        <f>IF(D2290="","",IF(AND(O2290&gt;0,P2290&gt;0),IF(O2290+P2290&lt;=J2290,1,2),IF(O2290+P2290&gt;0,1,0)))</f>
        <v/>
      </c>
      <c r="R2290" s="27">
        <f>IF(D2290="","",L2290+M2290+N2290+Q2290)</f>
        <v/>
      </c>
      <c r="S2290" s="27">
        <f>IF(D2290="","",SUMIFS('3_Package_List'!$H$2:$H$5001,'3_Package_List'!$E$2:$E$5001,C2290,'3_Package_List'!$G$2:$G$5001,D2290))</f>
        <v/>
      </c>
      <c r="T2290" s="27">
        <f>IF(D2290="","",SUMIFS('3_Package_List'!$J$2:$J$5001,'3_Package_List'!$E$2:$E$5001,C2290,'3_Package_List'!$G$2:$G$5001,D2290))</f>
        <v/>
      </c>
      <c r="U2290" s="27">
        <f>IF(D2290="","",COUNTIFS('3_Package_List'!$E$2:$E$5001,C2290,'3_Package_List'!$G$2:$G$5001,D2290))</f>
        <v/>
      </c>
      <c r="V2290" s="27">
        <f>IF(D2290="","",IF(U2290=0,"Not listed yet",IF(AND(S2290=H2290,T2290=I2290,U2290=R2290),"OK","Mismatch")))</f>
        <v/>
      </c>
    </row>
    <row r="2291">
      <c r="A2291" s="25" t="n"/>
      <c r="B2291" s="25" t="n"/>
      <c r="C2291" s="26" t="n"/>
      <c r="D2291" s="26" t="n"/>
      <c r="E2291" s="26" t="n"/>
      <c r="F2291" s="26" t="n"/>
      <c r="G2291" s="25" t="n"/>
      <c r="H2291" s="25" t="n"/>
      <c r="I2291" s="25" t="n"/>
      <c r="J2291" s="25" t="n"/>
      <c r="K2291" s="25" t="n"/>
      <c r="L2291" s="27">
        <f>IF(D2291="","",MIN(INT(H2291/J2291),I2291))</f>
        <v/>
      </c>
      <c r="M2291" s="27">
        <f>IF(D2291="","",INT((H2291-L2291*J2291)/J2291))</f>
        <v/>
      </c>
      <c r="N2291" s="27">
        <f>IF(D2291="","",INT((I2291-L2291)/J2291))</f>
        <v/>
      </c>
      <c r="O2291" s="27">
        <f>IF(D2291="","",H2291-L2291*J2291-M2291*J2291)</f>
        <v/>
      </c>
      <c r="P2291" s="27">
        <f>IF(D2291="","",I2291-L2291-N2291*J2291)</f>
        <v/>
      </c>
      <c r="Q2291" s="27">
        <f>IF(D2291="","",IF(AND(O2291&gt;0,P2291&gt;0),IF(O2291+P2291&lt;=J2291,1,2),IF(O2291+P2291&gt;0,1,0)))</f>
        <v/>
      </c>
      <c r="R2291" s="27">
        <f>IF(D2291="","",L2291+M2291+N2291+Q2291)</f>
        <v/>
      </c>
      <c r="S2291" s="27">
        <f>IF(D2291="","",SUMIFS('3_Package_List'!$H$2:$H$5001,'3_Package_List'!$E$2:$E$5001,C2291,'3_Package_List'!$G$2:$G$5001,D2291))</f>
        <v/>
      </c>
      <c r="T2291" s="27">
        <f>IF(D2291="","",SUMIFS('3_Package_List'!$J$2:$J$5001,'3_Package_List'!$E$2:$E$5001,C2291,'3_Package_List'!$G$2:$G$5001,D2291))</f>
        <v/>
      </c>
      <c r="U2291" s="27">
        <f>IF(D2291="","",COUNTIFS('3_Package_List'!$E$2:$E$5001,C2291,'3_Package_List'!$G$2:$G$5001,D2291))</f>
        <v/>
      </c>
      <c r="V2291" s="27">
        <f>IF(D2291="","",IF(U2291=0,"Not listed yet",IF(AND(S2291=H2291,T2291=I2291,U2291=R2291),"OK","Mismatch")))</f>
        <v/>
      </c>
    </row>
    <row r="2292">
      <c r="A2292" s="25" t="n"/>
      <c r="B2292" s="25" t="n"/>
      <c r="C2292" s="26" t="n"/>
      <c r="D2292" s="26" t="n"/>
      <c r="E2292" s="26" t="n"/>
      <c r="F2292" s="26" t="n"/>
      <c r="G2292" s="25" t="n"/>
      <c r="H2292" s="25" t="n"/>
      <c r="I2292" s="25" t="n"/>
      <c r="J2292" s="25" t="n"/>
      <c r="K2292" s="25" t="n"/>
      <c r="L2292" s="27">
        <f>IF(D2292="","",MIN(INT(H2292/J2292),I2292))</f>
        <v/>
      </c>
      <c r="M2292" s="27">
        <f>IF(D2292="","",INT((H2292-L2292*J2292)/J2292))</f>
        <v/>
      </c>
      <c r="N2292" s="27">
        <f>IF(D2292="","",INT((I2292-L2292)/J2292))</f>
        <v/>
      </c>
      <c r="O2292" s="27">
        <f>IF(D2292="","",H2292-L2292*J2292-M2292*J2292)</f>
        <v/>
      </c>
      <c r="P2292" s="27">
        <f>IF(D2292="","",I2292-L2292-N2292*J2292)</f>
        <v/>
      </c>
      <c r="Q2292" s="27">
        <f>IF(D2292="","",IF(AND(O2292&gt;0,P2292&gt;0),IF(O2292+P2292&lt;=J2292,1,2),IF(O2292+P2292&gt;0,1,0)))</f>
        <v/>
      </c>
      <c r="R2292" s="27">
        <f>IF(D2292="","",L2292+M2292+N2292+Q2292)</f>
        <v/>
      </c>
      <c r="S2292" s="27">
        <f>IF(D2292="","",SUMIFS('3_Package_List'!$H$2:$H$5001,'3_Package_List'!$E$2:$E$5001,C2292,'3_Package_List'!$G$2:$G$5001,D2292))</f>
        <v/>
      </c>
      <c r="T2292" s="27">
        <f>IF(D2292="","",SUMIFS('3_Package_List'!$J$2:$J$5001,'3_Package_List'!$E$2:$E$5001,C2292,'3_Package_List'!$G$2:$G$5001,D2292))</f>
        <v/>
      </c>
      <c r="U2292" s="27">
        <f>IF(D2292="","",COUNTIFS('3_Package_List'!$E$2:$E$5001,C2292,'3_Package_List'!$G$2:$G$5001,D2292))</f>
        <v/>
      </c>
      <c r="V2292" s="27">
        <f>IF(D2292="","",IF(U2292=0,"Not listed yet",IF(AND(S2292=H2292,T2292=I2292,U2292=R2292),"OK","Mismatch")))</f>
        <v/>
      </c>
    </row>
    <row r="2293">
      <c r="A2293" s="25" t="n"/>
      <c r="B2293" s="25" t="n"/>
      <c r="C2293" s="26" t="n"/>
      <c r="D2293" s="26" t="n"/>
      <c r="E2293" s="26" t="n"/>
      <c r="F2293" s="26" t="n"/>
      <c r="G2293" s="25" t="n"/>
      <c r="H2293" s="25" t="n"/>
      <c r="I2293" s="25" t="n"/>
      <c r="J2293" s="25" t="n"/>
      <c r="K2293" s="25" t="n"/>
      <c r="L2293" s="27">
        <f>IF(D2293="","",MIN(INT(H2293/J2293),I2293))</f>
        <v/>
      </c>
      <c r="M2293" s="27">
        <f>IF(D2293="","",INT((H2293-L2293*J2293)/J2293))</f>
        <v/>
      </c>
      <c r="N2293" s="27">
        <f>IF(D2293="","",INT((I2293-L2293)/J2293))</f>
        <v/>
      </c>
      <c r="O2293" s="27">
        <f>IF(D2293="","",H2293-L2293*J2293-M2293*J2293)</f>
        <v/>
      </c>
      <c r="P2293" s="27">
        <f>IF(D2293="","",I2293-L2293-N2293*J2293)</f>
        <v/>
      </c>
      <c r="Q2293" s="27">
        <f>IF(D2293="","",IF(AND(O2293&gt;0,P2293&gt;0),IF(O2293+P2293&lt;=J2293,1,2),IF(O2293+P2293&gt;0,1,0)))</f>
        <v/>
      </c>
      <c r="R2293" s="27">
        <f>IF(D2293="","",L2293+M2293+N2293+Q2293)</f>
        <v/>
      </c>
      <c r="S2293" s="27">
        <f>IF(D2293="","",SUMIFS('3_Package_List'!$H$2:$H$5001,'3_Package_List'!$E$2:$E$5001,C2293,'3_Package_List'!$G$2:$G$5001,D2293))</f>
        <v/>
      </c>
      <c r="T2293" s="27">
        <f>IF(D2293="","",SUMIFS('3_Package_List'!$J$2:$J$5001,'3_Package_List'!$E$2:$E$5001,C2293,'3_Package_List'!$G$2:$G$5001,D2293))</f>
        <v/>
      </c>
      <c r="U2293" s="27">
        <f>IF(D2293="","",COUNTIFS('3_Package_List'!$E$2:$E$5001,C2293,'3_Package_List'!$G$2:$G$5001,D2293))</f>
        <v/>
      </c>
      <c r="V2293" s="27">
        <f>IF(D2293="","",IF(U2293=0,"Not listed yet",IF(AND(S2293=H2293,T2293=I2293,U2293=R2293),"OK","Mismatch")))</f>
        <v/>
      </c>
    </row>
    <row r="2294">
      <c r="A2294" s="25" t="n"/>
      <c r="B2294" s="25" t="n"/>
      <c r="C2294" s="26" t="n"/>
      <c r="D2294" s="26" t="n"/>
      <c r="E2294" s="26" t="n"/>
      <c r="F2294" s="26" t="n"/>
      <c r="G2294" s="25" t="n"/>
      <c r="H2294" s="25" t="n"/>
      <c r="I2294" s="25" t="n"/>
      <c r="J2294" s="25" t="n"/>
      <c r="K2294" s="25" t="n"/>
      <c r="L2294" s="27">
        <f>IF(D2294="","",MIN(INT(H2294/J2294),I2294))</f>
        <v/>
      </c>
      <c r="M2294" s="27">
        <f>IF(D2294="","",INT((H2294-L2294*J2294)/J2294))</f>
        <v/>
      </c>
      <c r="N2294" s="27">
        <f>IF(D2294="","",INT((I2294-L2294)/J2294))</f>
        <v/>
      </c>
      <c r="O2294" s="27">
        <f>IF(D2294="","",H2294-L2294*J2294-M2294*J2294)</f>
        <v/>
      </c>
      <c r="P2294" s="27">
        <f>IF(D2294="","",I2294-L2294-N2294*J2294)</f>
        <v/>
      </c>
      <c r="Q2294" s="27">
        <f>IF(D2294="","",IF(AND(O2294&gt;0,P2294&gt;0),IF(O2294+P2294&lt;=J2294,1,2),IF(O2294+P2294&gt;0,1,0)))</f>
        <v/>
      </c>
      <c r="R2294" s="27">
        <f>IF(D2294="","",L2294+M2294+N2294+Q2294)</f>
        <v/>
      </c>
      <c r="S2294" s="27">
        <f>IF(D2294="","",SUMIFS('3_Package_List'!$H$2:$H$5001,'3_Package_List'!$E$2:$E$5001,C2294,'3_Package_List'!$G$2:$G$5001,D2294))</f>
        <v/>
      </c>
      <c r="T2294" s="27">
        <f>IF(D2294="","",SUMIFS('3_Package_List'!$J$2:$J$5001,'3_Package_List'!$E$2:$E$5001,C2294,'3_Package_List'!$G$2:$G$5001,D2294))</f>
        <v/>
      </c>
      <c r="U2294" s="27">
        <f>IF(D2294="","",COUNTIFS('3_Package_List'!$E$2:$E$5001,C2294,'3_Package_List'!$G$2:$G$5001,D2294))</f>
        <v/>
      </c>
      <c r="V2294" s="27">
        <f>IF(D2294="","",IF(U2294=0,"Not listed yet",IF(AND(S2294=H2294,T2294=I2294,U2294=R2294),"OK","Mismatch")))</f>
        <v/>
      </c>
    </row>
    <row r="2295">
      <c r="A2295" s="25" t="n"/>
      <c r="B2295" s="25" t="n"/>
      <c r="C2295" s="26" t="n"/>
      <c r="D2295" s="26" t="n"/>
      <c r="E2295" s="26" t="n"/>
      <c r="F2295" s="26" t="n"/>
      <c r="G2295" s="25" t="n"/>
      <c r="H2295" s="25" t="n"/>
      <c r="I2295" s="25" t="n"/>
      <c r="J2295" s="25" t="n"/>
      <c r="K2295" s="25" t="n"/>
      <c r="L2295" s="27">
        <f>IF(D2295="","",MIN(INT(H2295/J2295),I2295))</f>
        <v/>
      </c>
      <c r="M2295" s="27">
        <f>IF(D2295="","",INT((H2295-L2295*J2295)/J2295))</f>
        <v/>
      </c>
      <c r="N2295" s="27">
        <f>IF(D2295="","",INT((I2295-L2295)/J2295))</f>
        <v/>
      </c>
      <c r="O2295" s="27">
        <f>IF(D2295="","",H2295-L2295*J2295-M2295*J2295)</f>
        <v/>
      </c>
      <c r="P2295" s="27">
        <f>IF(D2295="","",I2295-L2295-N2295*J2295)</f>
        <v/>
      </c>
      <c r="Q2295" s="27">
        <f>IF(D2295="","",IF(AND(O2295&gt;0,P2295&gt;0),IF(O2295+P2295&lt;=J2295,1,2),IF(O2295+P2295&gt;0,1,0)))</f>
        <v/>
      </c>
      <c r="R2295" s="27">
        <f>IF(D2295="","",L2295+M2295+N2295+Q2295)</f>
        <v/>
      </c>
      <c r="S2295" s="27">
        <f>IF(D2295="","",SUMIFS('3_Package_List'!$H$2:$H$5001,'3_Package_List'!$E$2:$E$5001,C2295,'3_Package_List'!$G$2:$G$5001,D2295))</f>
        <v/>
      </c>
      <c r="T2295" s="27">
        <f>IF(D2295="","",SUMIFS('3_Package_List'!$J$2:$J$5001,'3_Package_List'!$E$2:$E$5001,C2295,'3_Package_List'!$G$2:$G$5001,D2295))</f>
        <v/>
      </c>
      <c r="U2295" s="27">
        <f>IF(D2295="","",COUNTIFS('3_Package_List'!$E$2:$E$5001,C2295,'3_Package_List'!$G$2:$G$5001,D2295))</f>
        <v/>
      </c>
      <c r="V2295" s="27">
        <f>IF(D2295="","",IF(U2295=0,"Not listed yet",IF(AND(S2295=H2295,T2295=I2295,U2295=R2295),"OK","Mismatch")))</f>
        <v/>
      </c>
    </row>
    <row r="2296">
      <c r="A2296" s="25" t="n"/>
      <c r="B2296" s="25" t="n"/>
      <c r="C2296" s="26" t="n"/>
      <c r="D2296" s="26" t="n"/>
      <c r="E2296" s="26" t="n"/>
      <c r="F2296" s="26" t="n"/>
      <c r="G2296" s="25" t="n"/>
      <c r="H2296" s="25" t="n"/>
      <c r="I2296" s="25" t="n"/>
      <c r="J2296" s="25" t="n"/>
      <c r="K2296" s="25" t="n"/>
      <c r="L2296" s="27">
        <f>IF(D2296="","",MIN(INT(H2296/J2296),I2296))</f>
        <v/>
      </c>
      <c r="M2296" s="27">
        <f>IF(D2296="","",INT((H2296-L2296*J2296)/J2296))</f>
        <v/>
      </c>
      <c r="N2296" s="27">
        <f>IF(D2296="","",INT((I2296-L2296)/J2296))</f>
        <v/>
      </c>
      <c r="O2296" s="27">
        <f>IF(D2296="","",H2296-L2296*J2296-M2296*J2296)</f>
        <v/>
      </c>
      <c r="P2296" s="27">
        <f>IF(D2296="","",I2296-L2296-N2296*J2296)</f>
        <v/>
      </c>
      <c r="Q2296" s="27">
        <f>IF(D2296="","",IF(AND(O2296&gt;0,P2296&gt;0),IF(O2296+P2296&lt;=J2296,1,2),IF(O2296+P2296&gt;0,1,0)))</f>
        <v/>
      </c>
      <c r="R2296" s="27">
        <f>IF(D2296="","",L2296+M2296+N2296+Q2296)</f>
        <v/>
      </c>
      <c r="S2296" s="27">
        <f>IF(D2296="","",SUMIFS('3_Package_List'!$H$2:$H$5001,'3_Package_List'!$E$2:$E$5001,C2296,'3_Package_List'!$G$2:$G$5001,D2296))</f>
        <v/>
      </c>
      <c r="T2296" s="27">
        <f>IF(D2296="","",SUMIFS('3_Package_List'!$J$2:$J$5001,'3_Package_List'!$E$2:$E$5001,C2296,'3_Package_List'!$G$2:$G$5001,D2296))</f>
        <v/>
      </c>
      <c r="U2296" s="27">
        <f>IF(D2296="","",COUNTIFS('3_Package_List'!$E$2:$E$5001,C2296,'3_Package_List'!$G$2:$G$5001,D2296))</f>
        <v/>
      </c>
      <c r="V2296" s="27">
        <f>IF(D2296="","",IF(U2296=0,"Not listed yet",IF(AND(S2296=H2296,T2296=I2296,U2296=R2296),"OK","Mismatch")))</f>
        <v/>
      </c>
    </row>
    <row r="2297">
      <c r="A2297" s="25" t="n"/>
      <c r="B2297" s="25" t="n"/>
      <c r="C2297" s="26" t="n"/>
      <c r="D2297" s="26" t="n"/>
      <c r="E2297" s="26" t="n"/>
      <c r="F2297" s="26" t="n"/>
      <c r="G2297" s="25" t="n"/>
      <c r="H2297" s="25" t="n"/>
      <c r="I2297" s="25" t="n"/>
      <c r="J2297" s="25" t="n"/>
      <c r="K2297" s="25" t="n"/>
      <c r="L2297" s="27">
        <f>IF(D2297="","",MIN(INT(H2297/J2297),I2297))</f>
        <v/>
      </c>
      <c r="M2297" s="27">
        <f>IF(D2297="","",INT((H2297-L2297*J2297)/J2297))</f>
        <v/>
      </c>
      <c r="N2297" s="27">
        <f>IF(D2297="","",INT((I2297-L2297)/J2297))</f>
        <v/>
      </c>
      <c r="O2297" s="27">
        <f>IF(D2297="","",H2297-L2297*J2297-M2297*J2297)</f>
        <v/>
      </c>
      <c r="P2297" s="27">
        <f>IF(D2297="","",I2297-L2297-N2297*J2297)</f>
        <v/>
      </c>
      <c r="Q2297" s="27">
        <f>IF(D2297="","",IF(AND(O2297&gt;0,P2297&gt;0),IF(O2297+P2297&lt;=J2297,1,2),IF(O2297+P2297&gt;0,1,0)))</f>
        <v/>
      </c>
      <c r="R2297" s="27">
        <f>IF(D2297="","",L2297+M2297+N2297+Q2297)</f>
        <v/>
      </c>
      <c r="S2297" s="27">
        <f>IF(D2297="","",SUMIFS('3_Package_List'!$H$2:$H$5001,'3_Package_List'!$E$2:$E$5001,C2297,'3_Package_List'!$G$2:$G$5001,D2297))</f>
        <v/>
      </c>
      <c r="T2297" s="27">
        <f>IF(D2297="","",SUMIFS('3_Package_List'!$J$2:$J$5001,'3_Package_List'!$E$2:$E$5001,C2297,'3_Package_List'!$G$2:$G$5001,D2297))</f>
        <v/>
      </c>
      <c r="U2297" s="27">
        <f>IF(D2297="","",COUNTIFS('3_Package_List'!$E$2:$E$5001,C2297,'3_Package_List'!$G$2:$G$5001,D2297))</f>
        <v/>
      </c>
      <c r="V2297" s="27">
        <f>IF(D2297="","",IF(U2297=0,"Not listed yet",IF(AND(S2297=H2297,T2297=I2297,U2297=R2297),"OK","Mismatch")))</f>
        <v/>
      </c>
    </row>
    <row r="2298">
      <c r="A2298" s="25" t="n"/>
      <c r="B2298" s="25" t="n"/>
      <c r="C2298" s="26" t="n"/>
      <c r="D2298" s="26" t="n"/>
      <c r="E2298" s="26" t="n"/>
      <c r="F2298" s="26" t="n"/>
      <c r="G2298" s="25" t="n"/>
      <c r="H2298" s="25" t="n"/>
      <c r="I2298" s="25" t="n"/>
      <c r="J2298" s="25" t="n"/>
      <c r="K2298" s="25" t="n"/>
      <c r="L2298" s="27">
        <f>IF(D2298="","",MIN(INT(H2298/J2298),I2298))</f>
        <v/>
      </c>
      <c r="M2298" s="27">
        <f>IF(D2298="","",INT((H2298-L2298*J2298)/J2298))</f>
        <v/>
      </c>
      <c r="N2298" s="27">
        <f>IF(D2298="","",INT((I2298-L2298)/J2298))</f>
        <v/>
      </c>
      <c r="O2298" s="27">
        <f>IF(D2298="","",H2298-L2298*J2298-M2298*J2298)</f>
        <v/>
      </c>
      <c r="P2298" s="27">
        <f>IF(D2298="","",I2298-L2298-N2298*J2298)</f>
        <v/>
      </c>
      <c r="Q2298" s="27">
        <f>IF(D2298="","",IF(AND(O2298&gt;0,P2298&gt;0),IF(O2298+P2298&lt;=J2298,1,2),IF(O2298+P2298&gt;0,1,0)))</f>
        <v/>
      </c>
      <c r="R2298" s="27">
        <f>IF(D2298="","",L2298+M2298+N2298+Q2298)</f>
        <v/>
      </c>
      <c r="S2298" s="27">
        <f>IF(D2298="","",SUMIFS('3_Package_List'!$H$2:$H$5001,'3_Package_List'!$E$2:$E$5001,C2298,'3_Package_List'!$G$2:$G$5001,D2298))</f>
        <v/>
      </c>
      <c r="T2298" s="27">
        <f>IF(D2298="","",SUMIFS('3_Package_List'!$J$2:$J$5001,'3_Package_List'!$E$2:$E$5001,C2298,'3_Package_List'!$G$2:$G$5001,D2298))</f>
        <v/>
      </c>
      <c r="U2298" s="27">
        <f>IF(D2298="","",COUNTIFS('3_Package_List'!$E$2:$E$5001,C2298,'3_Package_List'!$G$2:$G$5001,D2298))</f>
        <v/>
      </c>
      <c r="V2298" s="27">
        <f>IF(D2298="","",IF(U2298=0,"Not listed yet",IF(AND(S2298=H2298,T2298=I2298,U2298=R2298),"OK","Mismatch")))</f>
        <v/>
      </c>
    </row>
    <row r="2299">
      <c r="A2299" s="25" t="n"/>
      <c r="B2299" s="25" t="n"/>
      <c r="C2299" s="26" t="n"/>
      <c r="D2299" s="26" t="n"/>
      <c r="E2299" s="26" t="n"/>
      <c r="F2299" s="26" t="n"/>
      <c r="G2299" s="25" t="n"/>
      <c r="H2299" s="25" t="n"/>
      <c r="I2299" s="25" t="n"/>
      <c r="J2299" s="25" t="n"/>
      <c r="K2299" s="25" t="n"/>
      <c r="L2299" s="27">
        <f>IF(D2299="","",MIN(INT(H2299/J2299),I2299))</f>
        <v/>
      </c>
      <c r="M2299" s="27">
        <f>IF(D2299="","",INT((H2299-L2299*J2299)/J2299))</f>
        <v/>
      </c>
      <c r="N2299" s="27">
        <f>IF(D2299="","",INT((I2299-L2299)/J2299))</f>
        <v/>
      </c>
      <c r="O2299" s="27">
        <f>IF(D2299="","",H2299-L2299*J2299-M2299*J2299)</f>
        <v/>
      </c>
      <c r="P2299" s="27">
        <f>IF(D2299="","",I2299-L2299-N2299*J2299)</f>
        <v/>
      </c>
      <c r="Q2299" s="27">
        <f>IF(D2299="","",IF(AND(O2299&gt;0,P2299&gt;0),IF(O2299+P2299&lt;=J2299,1,2),IF(O2299+P2299&gt;0,1,0)))</f>
        <v/>
      </c>
      <c r="R2299" s="27">
        <f>IF(D2299="","",L2299+M2299+N2299+Q2299)</f>
        <v/>
      </c>
      <c r="S2299" s="27">
        <f>IF(D2299="","",SUMIFS('3_Package_List'!$H$2:$H$5001,'3_Package_List'!$E$2:$E$5001,C2299,'3_Package_List'!$G$2:$G$5001,D2299))</f>
        <v/>
      </c>
      <c r="T2299" s="27">
        <f>IF(D2299="","",SUMIFS('3_Package_List'!$J$2:$J$5001,'3_Package_List'!$E$2:$E$5001,C2299,'3_Package_List'!$G$2:$G$5001,D2299))</f>
        <v/>
      </c>
      <c r="U2299" s="27">
        <f>IF(D2299="","",COUNTIFS('3_Package_List'!$E$2:$E$5001,C2299,'3_Package_List'!$G$2:$G$5001,D2299))</f>
        <v/>
      </c>
      <c r="V2299" s="27">
        <f>IF(D2299="","",IF(U2299=0,"Not listed yet",IF(AND(S2299=H2299,T2299=I2299,U2299=R2299),"OK","Mismatch")))</f>
        <v/>
      </c>
    </row>
    <row r="2300">
      <c r="A2300" s="25" t="n"/>
      <c r="B2300" s="25" t="n"/>
      <c r="C2300" s="26" t="n"/>
      <c r="D2300" s="26" t="n"/>
      <c r="E2300" s="26" t="n"/>
      <c r="F2300" s="26" t="n"/>
      <c r="G2300" s="25" t="n"/>
      <c r="H2300" s="25" t="n"/>
      <c r="I2300" s="25" t="n"/>
      <c r="J2300" s="25" t="n"/>
      <c r="K2300" s="25" t="n"/>
      <c r="L2300" s="27">
        <f>IF(D2300="","",MIN(INT(H2300/J2300),I2300))</f>
        <v/>
      </c>
      <c r="M2300" s="27">
        <f>IF(D2300="","",INT((H2300-L2300*J2300)/J2300))</f>
        <v/>
      </c>
      <c r="N2300" s="27">
        <f>IF(D2300="","",INT((I2300-L2300)/J2300))</f>
        <v/>
      </c>
      <c r="O2300" s="27">
        <f>IF(D2300="","",H2300-L2300*J2300-M2300*J2300)</f>
        <v/>
      </c>
      <c r="P2300" s="27">
        <f>IF(D2300="","",I2300-L2300-N2300*J2300)</f>
        <v/>
      </c>
      <c r="Q2300" s="27">
        <f>IF(D2300="","",IF(AND(O2300&gt;0,P2300&gt;0),IF(O2300+P2300&lt;=J2300,1,2),IF(O2300+P2300&gt;0,1,0)))</f>
        <v/>
      </c>
      <c r="R2300" s="27">
        <f>IF(D2300="","",L2300+M2300+N2300+Q2300)</f>
        <v/>
      </c>
      <c r="S2300" s="27">
        <f>IF(D2300="","",SUMIFS('3_Package_List'!$H$2:$H$5001,'3_Package_List'!$E$2:$E$5001,C2300,'3_Package_List'!$G$2:$G$5001,D2300))</f>
        <v/>
      </c>
      <c r="T2300" s="27">
        <f>IF(D2300="","",SUMIFS('3_Package_List'!$J$2:$J$5001,'3_Package_List'!$E$2:$E$5001,C2300,'3_Package_List'!$G$2:$G$5001,D2300))</f>
        <v/>
      </c>
      <c r="U2300" s="27">
        <f>IF(D2300="","",COUNTIFS('3_Package_List'!$E$2:$E$5001,C2300,'3_Package_List'!$G$2:$G$5001,D2300))</f>
        <v/>
      </c>
      <c r="V2300" s="27">
        <f>IF(D2300="","",IF(U2300=0,"Not listed yet",IF(AND(S2300=H2300,T2300=I2300,U2300=R2300),"OK","Mismatch")))</f>
        <v/>
      </c>
    </row>
    <row r="2301">
      <c r="A2301" s="25" t="n"/>
      <c r="B2301" s="25" t="n"/>
      <c r="C2301" s="26" t="n"/>
      <c r="D2301" s="26" t="n"/>
      <c r="E2301" s="26" t="n"/>
      <c r="F2301" s="26" t="n"/>
      <c r="G2301" s="25" t="n"/>
      <c r="H2301" s="25" t="n"/>
      <c r="I2301" s="25" t="n"/>
      <c r="J2301" s="25" t="n"/>
      <c r="K2301" s="25" t="n"/>
      <c r="L2301" s="27">
        <f>IF(D2301="","",MIN(INT(H2301/J2301),I2301))</f>
        <v/>
      </c>
      <c r="M2301" s="27">
        <f>IF(D2301="","",INT((H2301-L2301*J2301)/J2301))</f>
        <v/>
      </c>
      <c r="N2301" s="27">
        <f>IF(D2301="","",INT((I2301-L2301)/J2301))</f>
        <v/>
      </c>
      <c r="O2301" s="27">
        <f>IF(D2301="","",H2301-L2301*J2301-M2301*J2301)</f>
        <v/>
      </c>
      <c r="P2301" s="27">
        <f>IF(D2301="","",I2301-L2301-N2301*J2301)</f>
        <v/>
      </c>
      <c r="Q2301" s="27">
        <f>IF(D2301="","",IF(AND(O2301&gt;0,P2301&gt;0),IF(O2301+P2301&lt;=J2301,1,2),IF(O2301+P2301&gt;0,1,0)))</f>
        <v/>
      </c>
      <c r="R2301" s="27">
        <f>IF(D2301="","",L2301+M2301+N2301+Q2301)</f>
        <v/>
      </c>
      <c r="S2301" s="27">
        <f>IF(D2301="","",SUMIFS('3_Package_List'!$H$2:$H$5001,'3_Package_List'!$E$2:$E$5001,C2301,'3_Package_List'!$G$2:$G$5001,D2301))</f>
        <v/>
      </c>
      <c r="T2301" s="27">
        <f>IF(D2301="","",SUMIFS('3_Package_List'!$J$2:$J$5001,'3_Package_List'!$E$2:$E$5001,C2301,'3_Package_List'!$G$2:$G$5001,D2301))</f>
        <v/>
      </c>
      <c r="U2301" s="27">
        <f>IF(D2301="","",COUNTIFS('3_Package_List'!$E$2:$E$5001,C2301,'3_Package_List'!$G$2:$G$5001,D2301))</f>
        <v/>
      </c>
      <c r="V2301" s="27">
        <f>IF(D2301="","",IF(U2301=0,"Not listed yet",IF(AND(S2301=H2301,T2301=I2301,U2301=R2301),"OK","Mismatch")))</f>
        <v/>
      </c>
    </row>
    <row r="2302">
      <c r="A2302" s="25" t="n"/>
      <c r="B2302" s="25" t="n"/>
      <c r="C2302" s="26" t="n"/>
      <c r="D2302" s="26" t="n"/>
      <c r="E2302" s="26" t="n"/>
      <c r="F2302" s="26" t="n"/>
      <c r="G2302" s="25" t="n"/>
      <c r="H2302" s="25" t="n"/>
      <c r="I2302" s="25" t="n"/>
      <c r="J2302" s="25" t="n"/>
      <c r="K2302" s="25" t="n"/>
      <c r="L2302" s="27">
        <f>IF(D2302="","",MIN(INT(H2302/J2302),I2302))</f>
        <v/>
      </c>
      <c r="M2302" s="27">
        <f>IF(D2302="","",INT((H2302-L2302*J2302)/J2302))</f>
        <v/>
      </c>
      <c r="N2302" s="27">
        <f>IF(D2302="","",INT((I2302-L2302)/J2302))</f>
        <v/>
      </c>
      <c r="O2302" s="27">
        <f>IF(D2302="","",H2302-L2302*J2302-M2302*J2302)</f>
        <v/>
      </c>
      <c r="P2302" s="27">
        <f>IF(D2302="","",I2302-L2302-N2302*J2302)</f>
        <v/>
      </c>
      <c r="Q2302" s="27">
        <f>IF(D2302="","",IF(AND(O2302&gt;0,P2302&gt;0),IF(O2302+P2302&lt;=J2302,1,2),IF(O2302+P2302&gt;0,1,0)))</f>
        <v/>
      </c>
      <c r="R2302" s="27">
        <f>IF(D2302="","",L2302+M2302+N2302+Q2302)</f>
        <v/>
      </c>
      <c r="S2302" s="27">
        <f>IF(D2302="","",SUMIFS('3_Package_List'!$H$2:$H$5001,'3_Package_List'!$E$2:$E$5001,C2302,'3_Package_List'!$G$2:$G$5001,D2302))</f>
        <v/>
      </c>
      <c r="T2302" s="27">
        <f>IF(D2302="","",SUMIFS('3_Package_List'!$J$2:$J$5001,'3_Package_List'!$E$2:$E$5001,C2302,'3_Package_List'!$G$2:$G$5001,D2302))</f>
        <v/>
      </c>
      <c r="U2302" s="27">
        <f>IF(D2302="","",COUNTIFS('3_Package_List'!$E$2:$E$5001,C2302,'3_Package_List'!$G$2:$G$5001,D2302))</f>
        <v/>
      </c>
      <c r="V2302" s="27">
        <f>IF(D2302="","",IF(U2302=0,"Not listed yet",IF(AND(S2302=H2302,T2302=I2302,U2302=R2302),"OK","Mismatch")))</f>
        <v/>
      </c>
    </row>
    <row r="2303">
      <c r="A2303" s="25" t="n"/>
      <c r="B2303" s="25" t="n"/>
      <c r="C2303" s="26" t="n"/>
      <c r="D2303" s="26" t="n"/>
      <c r="E2303" s="26" t="n"/>
      <c r="F2303" s="26" t="n"/>
      <c r="G2303" s="25" t="n"/>
      <c r="H2303" s="25" t="n"/>
      <c r="I2303" s="25" t="n"/>
      <c r="J2303" s="25" t="n"/>
      <c r="K2303" s="25" t="n"/>
      <c r="L2303" s="27">
        <f>IF(D2303="","",MIN(INT(H2303/J2303),I2303))</f>
        <v/>
      </c>
      <c r="M2303" s="27">
        <f>IF(D2303="","",INT((H2303-L2303*J2303)/J2303))</f>
        <v/>
      </c>
      <c r="N2303" s="27">
        <f>IF(D2303="","",INT((I2303-L2303)/J2303))</f>
        <v/>
      </c>
      <c r="O2303" s="27">
        <f>IF(D2303="","",H2303-L2303*J2303-M2303*J2303)</f>
        <v/>
      </c>
      <c r="P2303" s="27">
        <f>IF(D2303="","",I2303-L2303-N2303*J2303)</f>
        <v/>
      </c>
      <c r="Q2303" s="27">
        <f>IF(D2303="","",IF(AND(O2303&gt;0,P2303&gt;0),IF(O2303+P2303&lt;=J2303,1,2),IF(O2303+P2303&gt;0,1,0)))</f>
        <v/>
      </c>
      <c r="R2303" s="27">
        <f>IF(D2303="","",L2303+M2303+N2303+Q2303)</f>
        <v/>
      </c>
      <c r="S2303" s="27">
        <f>IF(D2303="","",SUMIFS('3_Package_List'!$H$2:$H$5001,'3_Package_List'!$E$2:$E$5001,C2303,'3_Package_List'!$G$2:$G$5001,D2303))</f>
        <v/>
      </c>
      <c r="T2303" s="27">
        <f>IF(D2303="","",SUMIFS('3_Package_List'!$J$2:$J$5001,'3_Package_List'!$E$2:$E$5001,C2303,'3_Package_List'!$G$2:$G$5001,D2303))</f>
        <v/>
      </c>
      <c r="U2303" s="27">
        <f>IF(D2303="","",COUNTIFS('3_Package_List'!$E$2:$E$5001,C2303,'3_Package_List'!$G$2:$G$5001,D2303))</f>
        <v/>
      </c>
      <c r="V2303" s="27">
        <f>IF(D2303="","",IF(U2303=0,"Not listed yet",IF(AND(S2303=H2303,T2303=I2303,U2303=R2303),"OK","Mismatch")))</f>
        <v/>
      </c>
    </row>
    <row r="2304">
      <c r="A2304" s="25" t="n"/>
      <c r="B2304" s="25" t="n"/>
      <c r="C2304" s="26" t="n"/>
      <c r="D2304" s="26" t="n"/>
      <c r="E2304" s="26" t="n"/>
      <c r="F2304" s="26" t="n"/>
      <c r="G2304" s="25" t="n"/>
      <c r="H2304" s="25" t="n"/>
      <c r="I2304" s="25" t="n"/>
      <c r="J2304" s="25" t="n"/>
      <c r="K2304" s="25" t="n"/>
      <c r="L2304" s="27">
        <f>IF(D2304="","",MIN(INT(H2304/J2304),I2304))</f>
        <v/>
      </c>
      <c r="M2304" s="27">
        <f>IF(D2304="","",INT((H2304-L2304*J2304)/J2304))</f>
        <v/>
      </c>
      <c r="N2304" s="27">
        <f>IF(D2304="","",INT((I2304-L2304)/J2304))</f>
        <v/>
      </c>
      <c r="O2304" s="27">
        <f>IF(D2304="","",H2304-L2304*J2304-M2304*J2304)</f>
        <v/>
      </c>
      <c r="P2304" s="27">
        <f>IF(D2304="","",I2304-L2304-N2304*J2304)</f>
        <v/>
      </c>
      <c r="Q2304" s="27">
        <f>IF(D2304="","",IF(AND(O2304&gt;0,P2304&gt;0),IF(O2304+P2304&lt;=J2304,1,2),IF(O2304+P2304&gt;0,1,0)))</f>
        <v/>
      </c>
      <c r="R2304" s="27">
        <f>IF(D2304="","",L2304+M2304+N2304+Q2304)</f>
        <v/>
      </c>
      <c r="S2304" s="27">
        <f>IF(D2304="","",SUMIFS('3_Package_List'!$H$2:$H$5001,'3_Package_List'!$E$2:$E$5001,C2304,'3_Package_List'!$G$2:$G$5001,D2304))</f>
        <v/>
      </c>
      <c r="T2304" s="27">
        <f>IF(D2304="","",SUMIFS('3_Package_List'!$J$2:$J$5001,'3_Package_List'!$E$2:$E$5001,C2304,'3_Package_List'!$G$2:$G$5001,D2304))</f>
        <v/>
      </c>
      <c r="U2304" s="27">
        <f>IF(D2304="","",COUNTIFS('3_Package_List'!$E$2:$E$5001,C2304,'3_Package_List'!$G$2:$G$5001,D2304))</f>
        <v/>
      </c>
      <c r="V2304" s="27">
        <f>IF(D2304="","",IF(U2304=0,"Not listed yet",IF(AND(S2304=H2304,T2304=I2304,U2304=R2304),"OK","Mismatch")))</f>
        <v/>
      </c>
    </row>
    <row r="2305">
      <c r="A2305" s="25" t="n"/>
      <c r="B2305" s="25" t="n"/>
      <c r="C2305" s="26" t="n"/>
      <c r="D2305" s="26" t="n"/>
      <c r="E2305" s="26" t="n"/>
      <c r="F2305" s="26" t="n"/>
      <c r="G2305" s="25" t="n"/>
      <c r="H2305" s="25" t="n"/>
      <c r="I2305" s="25" t="n"/>
      <c r="J2305" s="25" t="n"/>
      <c r="K2305" s="25" t="n"/>
      <c r="L2305" s="27">
        <f>IF(D2305="","",MIN(INT(H2305/J2305),I2305))</f>
        <v/>
      </c>
      <c r="M2305" s="27">
        <f>IF(D2305="","",INT((H2305-L2305*J2305)/J2305))</f>
        <v/>
      </c>
      <c r="N2305" s="27">
        <f>IF(D2305="","",INT((I2305-L2305)/J2305))</f>
        <v/>
      </c>
      <c r="O2305" s="27">
        <f>IF(D2305="","",H2305-L2305*J2305-M2305*J2305)</f>
        <v/>
      </c>
      <c r="P2305" s="27">
        <f>IF(D2305="","",I2305-L2305-N2305*J2305)</f>
        <v/>
      </c>
      <c r="Q2305" s="27">
        <f>IF(D2305="","",IF(AND(O2305&gt;0,P2305&gt;0),IF(O2305+P2305&lt;=J2305,1,2),IF(O2305+P2305&gt;0,1,0)))</f>
        <v/>
      </c>
      <c r="R2305" s="27">
        <f>IF(D2305="","",L2305+M2305+N2305+Q2305)</f>
        <v/>
      </c>
      <c r="S2305" s="27">
        <f>IF(D2305="","",SUMIFS('3_Package_List'!$H$2:$H$5001,'3_Package_List'!$E$2:$E$5001,C2305,'3_Package_List'!$G$2:$G$5001,D2305))</f>
        <v/>
      </c>
      <c r="T2305" s="27">
        <f>IF(D2305="","",SUMIFS('3_Package_List'!$J$2:$J$5001,'3_Package_List'!$E$2:$E$5001,C2305,'3_Package_List'!$G$2:$G$5001,D2305))</f>
        <v/>
      </c>
      <c r="U2305" s="27">
        <f>IF(D2305="","",COUNTIFS('3_Package_List'!$E$2:$E$5001,C2305,'3_Package_List'!$G$2:$G$5001,D2305))</f>
        <v/>
      </c>
      <c r="V2305" s="27">
        <f>IF(D2305="","",IF(U2305=0,"Not listed yet",IF(AND(S2305=H2305,T2305=I2305,U2305=R2305),"OK","Mismatch")))</f>
        <v/>
      </c>
    </row>
    <row r="2306">
      <c r="A2306" s="25" t="n"/>
      <c r="B2306" s="25" t="n"/>
      <c r="C2306" s="26" t="n"/>
      <c r="D2306" s="26" t="n"/>
      <c r="E2306" s="26" t="n"/>
      <c r="F2306" s="26" t="n"/>
      <c r="G2306" s="25" t="n"/>
      <c r="H2306" s="25" t="n"/>
      <c r="I2306" s="25" t="n"/>
      <c r="J2306" s="25" t="n"/>
      <c r="K2306" s="25" t="n"/>
      <c r="L2306" s="27">
        <f>IF(D2306="","",MIN(INT(H2306/J2306),I2306))</f>
        <v/>
      </c>
      <c r="M2306" s="27">
        <f>IF(D2306="","",INT((H2306-L2306*J2306)/J2306))</f>
        <v/>
      </c>
      <c r="N2306" s="27">
        <f>IF(D2306="","",INT((I2306-L2306)/J2306))</f>
        <v/>
      </c>
      <c r="O2306" s="27">
        <f>IF(D2306="","",H2306-L2306*J2306-M2306*J2306)</f>
        <v/>
      </c>
      <c r="P2306" s="27">
        <f>IF(D2306="","",I2306-L2306-N2306*J2306)</f>
        <v/>
      </c>
      <c r="Q2306" s="27">
        <f>IF(D2306="","",IF(AND(O2306&gt;0,P2306&gt;0),IF(O2306+P2306&lt;=J2306,1,2),IF(O2306+P2306&gt;0,1,0)))</f>
        <v/>
      </c>
      <c r="R2306" s="27">
        <f>IF(D2306="","",L2306+M2306+N2306+Q2306)</f>
        <v/>
      </c>
      <c r="S2306" s="27">
        <f>IF(D2306="","",SUMIFS('3_Package_List'!$H$2:$H$5001,'3_Package_List'!$E$2:$E$5001,C2306,'3_Package_List'!$G$2:$G$5001,D2306))</f>
        <v/>
      </c>
      <c r="T2306" s="27">
        <f>IF(D2306="","",SUMIFS('3_Package_List'!$J$2:$J$5001,'3_Package_List'!$E$2:$E$5001,C2306,'3_Package_List'!$G$2:$G$5001,D2306))</f>
        <v/>
      </c>
      <c r="U2306" s="27">
        <f>IF(D2306="","",COUNTIFS('3_Package_List'!$E$2:$E$5001,C2306,'3_Package_List'!$G$2:$G$5001,D2306))</f>
        <v/>
      </c>
      <c r="V2306" s="27">
        <f>IF(D2306="","",IF(U2306=0,"Not listed yet",IF(AND(S2306=H2306,T2306=I2306,U2306=R2306),"OK","Mismatch")))</f>
        <v/>
      </c>
    </row>
    <row r="2307">
      <c r="A2307" s="25" t="n"/>
      <c r="B2307" s="25" t="n"/>
      <c r="C2307" s="26" t="n"/>
      <c r="D2307" s="26" t="n"/>
      <c r="E2307" s="26" t="n"/>
      <c r="F2307" s="26" t="n"/>
      <c r="G2307" s="25" t="n"/>
      <c r="H2307" s="25" t="n"/>
      <c r="I2307" s="25" t="n"/>
      <c r="J2307" s="25" t="n"/>
      <c r="K2307" s="25" t="n"/>
      <c r="L2307" s="27">
        <f>IF(D2307="","",MIN(INT(H2307/J2307),I2307))</f>
        <v/>
      </c>
      <c r="M2307" s="27">
        <f>IF(D2307="","",INT((H2307-L2307*J2307)/J2307))</f>
        <v/>
      </c>
      <c r="N2307" s="27">
        <f>IF(D2307="","",INT((I2307-L2307)/J2307))</f>
        <v/>
      </c>
      <c r="O2307" s="27">
        <f>IF(D2307="","",H2307-L2307*J2307-M2307*J2307)</f>
        <v/>
      </c>
      <c r="P2307" s="27">
        <f>IF(D2307="","",I2307-L2307-N2307*J2307)</f>
        <v/>
      </c>
      <c r="Q2307" s="27">
        <f>IF(D2307="","",IF(AND(O2307&gt;0,P2307&gt;0),IF(O2307+P2307&lt;=J2307,1,2),IF(O2307+P2307&gt;0,1,0)))</f>
        <v/>
      </c>
      <c r="R2307" s="27">
        <f>IF(D2307="","",L2307+M2307+N2307+Q2307)</f>
        <v/>
      </c>
      <c r="S2307" s="27">
        <f>IF(D2307="","",SUMIFS('3_Package_List'!$H$2:$H$5001,'3_Package_List'!$E$2:$E$5001,C2307,'3_Package_List'!$G$2:$G$5001,D2307))</f>
        <v/>
      </c>
      <c r="T2307" s="27">
        <f>IF(D2307="","",SUMIFS('3_Package_List'!$J$2:$J$5001,'3_Package_List'!$E$2:$E$5001,C2307,'3_Package_List'!$G$2:$G$5001,D2307))</f>
        <v/>
      </c>
      <c r="U2307" s="27">
        <f>IF(D2307="","",COUNTIFS('3_Package_List'!$E$2:$E$5001,C2307,'3_Package_List'!$G$2:$G$5001,D2307))</f>
        <v/>
      </c>
      <c r="V2307" s="27">
        <f>IF(D2307="","",IF(U2307=0,"Not listed yet",IF(AND(S2307=H2307,T2307=I2307,U2307=R2307),"OK","Mismatch")))</f>
        <v/>
      </c>
    </row>
    <row r="2308">
      <c r="A2308" s="25" t="n"/>
      <c r="B2308" s="25" t="n"/>
      <c r="C2308" s="26" t="n"/>
      <c r="D2308" s="26" t="n"/>
      <c r="E2308" s="26" t="n"/>
      <c r="F2308" s="26" t="n"/>
      <c r="G2308" s="25" t="n"/>
      <c r="H2308" s="25" t="n"/>
      <c r="I2308" s="25" t="n"/>
      <c r="J2308" s="25" t="n"/>
      <c r="K2308" s="25" t="n"/>
      <c r="L2308" s="27">
        <f>IF(D2308="","",MIN(INT(H2308/J2308),I2308))</f>
        <v/>
      </c>
      <c r="M2308" s="27">
        <f>IF(D2308="","",INT((H2308-L2308*J2308)/J2308))</f>
        <v/>
      </c>
      <c r="N2308" s="27">
        <f>IF(D2308="","",INT((I2308-L2308)/J2308))</f>
        <v/>
      </c>
      <c r="O2308" s="27">
        <f>IF(D2308="","",H2308-L2308*J2308-M2308*J2308)</f>
        <v/>
      </c>
      <c r="P2308" s="27">
        <f>IF(D2308="","",I2308-L2308-N2308*J2308)</f>
        <v/>
      </c>
      <c r="Q2308" s="27">
        <f>IF(D2308="","",IF(AND(O2308&gt;0,P2308&gt;0),IF(O2308+P2308&lt;=J2308,1,2),IF(O2308+P2308&gt;0,1,0)))</f>
        <v/>
      </c>
      <c r="R2308" s="27">
        <f>IF(D2308="","",L2308+M2308+N2308+Q2308)</f>
        <v/>
      </c>
      <c r="S2308" s="27">
        <f>IF(D2308="","",SUMIFS('3_Package_List'!$H$2:$H$5001,'3_Package_List'!$E$2:$E$5001,C2308,'3_Package_List'!$G$2:$G$5001,D2308))</f>
        <v/>
      </c>
      <c r="T2308" s="27">
        <f>IF(D2308="","",SUMIFS('3_Package_List'!$J$2:$J$5001,'3_Package_List'!$E$2:$E$5001,C2308,'3_Package_List'!$G$2:$G$5001,D2308))</f>
        <v/>
      </c>
      <c r="U2308" s="27">
        <f>IF(D2308="","",COUNTIFS('3_Package_List'!$E$2:$E$5001,C2308,'3_Package_List'!$G$2:$G$5001,D2308))</f>
        <v/>
      </c>
      <c r="V2308" s="27">
        <f>IF(D2308="","",IF(U2308=0,"Not listed yet",IF(AND(S2308=H2308,T2308=I2308,U2308=R2308),"OK","Mismatch")))</f>
        <v/>
      </c>
    </row>
    <row r="2309">
      <c r="A2309" s="25" t="n"/>
      <c r="B2309" s="25" t="n"/>
      <c r="C2309" s="26" t="n"/>
      <c r="D2309" s="26" t="n"/>
      <c r="E2309" s="26" t="n"/>
      <c r="F2309" s="26" t="n"/>
      <c r="G2309" s="25" t="n"/>
      <c r="H2309" s="25" t="n"/>
      <c r="I2309" s="25" t="n"/>
      <c r="J2309" s="25" t="n"/>
      <c r="K2309" s="25" t="n"/>
      <c r="L2309" s="27">
        <f>IF(D2309="","",MIN(INT(H2309/J2309),I2309))</f>
        <v/>
      </c>
      <c r="M2309" s="27">
        <f>IF(D2309="","",INT((H2309-L2309*J2309)/J2309))</f>
        <v/>
      </c>
      <c r="N2309" s="27">
        <f>IF(D2309="","",INT((I2309-L2309)/J2309))</f>
        <v/>
      </c>
      <c r="O2309" s="27">
        <f>IF(D2309="","",H2309-L2309*J2309-M2309*J2309)</f>
        <v/>
      </c>
      <c r="P2309" s="27">
        <f>IF(D2309="","",I2309-L2309-N2309*J2309)</f>
        <v/>
      </c>
      <c r="Q2309" s="27">
        <f>IF(D2309="","",IF(AND(O2309&gt;0,P2309&gt;0),IF(O2309+P2309&lt;=J2309,1,2),IF(O2309+P2309&gt;0,1,0)))</f>
        <v/>
      </c>
      <c r="R2309" s="27">
        <f>IF(D2309="","",L2309+M2309+N2309+Q2309)</f>
        <v/>
      </c>
      <c r="S2309" s="27">
        <f>IF(D2309="","",SUMIFS('3_Package_List'!$H$2:$H$5001,'3_Package_List'!$E$2:$E$5001,C2309,'3_Package_List'!$G$2:$G$5001,D2309))</f>
        <v/>
      </c>
      <c r="T2309" s="27">
        <f>IF(D2309="","",SUMIFS('3_Package_List'!$J$2:$J$5001,'3_Package_List'!$E$2:$E$5001,C2309,'3_Package_List'!$G$2:$G$5001,D2309))</f>
        <v/>
      </c>
      <c r="U2309" s="27">
        <f>IF(D2309="","",COUNTIFS('3_Package_List'!$E$2:$E$5001,C2309,'3_Package_List'!$G$2:$G$5001,D2309))</f>
        <v/>
      </c>
      <c r="V2309" s="27">
        <f>IF(D2309="","",IF(U2309=0,"Not listed yet",IF(AND(S2309=H2309,T2309=I2309,U2309=R2309),"OK","Mismatch")))</f>
        <v/>
      </c>
    </row>
    <row r="2310">
      <c r="A2310" s="25" t="n"/>
      <c r="B2310" s="25" t="n"/>
      <c r="C2310" s="26" t="n"/>
      <c r="D2310" s="26" t="n"/>
      <c r="E2310" s="26" t="n"/>
      <c r="F2310" s="26" t="n"/>
      <c r="G2310" s="25" t="n"/>
      <c r="H2310" s="25" t="n"/>
      <c r="I2310" s="25" t="n"/>
      <c r="J2310" s="25" t="n"/>
      <c r="K2310" s="25" t="n"/>
      <c r="L2310" s="27">
        <f>IF(D2310="","",MIN(INT(H2310/J2310),I2310))</f>
        <v/>
      </c>
      <c r="M2310" s="27">
        <f>IF(D2310="","",INT((H2310-L2310*J2310)/J2310))</f>
        <v/>
      </c>
      <c r="N2310" s="27">
        <f>IF(D2310="","",INT((I2310-L2310)/J2310))</f>
        <v/>
      </c>
      <c r="O2310" s="27">
        <f>IF(D2310="","",H2310-L2310*J2310-M2310*J2310)</f>
        <v/>
      </c>
      <c r="P2310" s="27">
        <f>IF(D2310="","",I2310-L2310-N2310*J2310)</f>
        <v/>
      </c>
      <c r="Q2310" s="27">
        <f>IF(D2310="","",IF(AND(O2310&gt;0,P2310&gt;0),IF(O2310+P2310&lt;=J2310,1,2),IF(O2310+P2310&gt;0,1,0)))</f>
        <v/>
      </c>
      <c r="R2310" s="27">
        <f>IF(D2310="","",L2310+M2310+N2310+Q2310)</f>
        <v/>
      </c>
      <c r="S2310" s="27">
        <f>IF(D2310="","",SUMIFS('3_Package_List'!$H$2:$H$5001,'3_Package_List'!$E$2:$E$5001,C2310,'3_Package_List'!$G$2:$G$5001,D2310))</f>
        <v/>
      </c>
      <c r="T2310" s="27">
        <f>IF(D2310="","",SUMIFS('3_Package_List'!$J$2:$J$5001,'3_Package_List'!$E$2:$E$5001,C2310,'3_Package_List'!$G$2:$G$5001,D2310))</f>
        <v/>
      </c>
      <c r="U2310" s="27">
        <f>IF(D2310="","",COUNTIFS('3_Package_List'!$E$2:$E$5001,C2310,'3_Package_List'!$G$2:$G$5001,D2310))</f>
        <v/>
      </c>
      <c r="V2310" s="27">
        <f>IF(D2310="","",IF(U2310=0,"Not listed yet",IF(AND(S2310=H2310,T2310=I2310,U2310=R2310),"OK","Mismatch")))</f>
        <v/>
      </c>
    </row>
    <row r="2311">
      <c r="A2311" s="25" t="n"/>
      <c r="B2311" s="25" t="n"/>
      <c r="C2311" s="26" t="n"/>
      <c r="D2311" s="26" t="n"/>
      <c r="E2311" s="26" t="n"/>
      <c r="F2311" s="26" t="n"/>
      <c r="G2311" s="25" t="n"/>
      <c r="H2311" s="25" t="n"/>
      <c r="I2311" s="25" t="n"/>
      <c r="J2311" s="25" t="n"/>
      <c r="K2311" s="25" t="n"/>
      <c r="L2311" s="27">
        <f>IF(D2311="","",MIN(INT(H2311/J2311),I2311))</f>
        <v/>
      </c>
      <c r="M2311" s="27">
        <f>IF(D2311="","",INT((H2311-L2311*J2311)/J2311))</f>
        <v/>
      </c>
      <c r="N2311" s="27">
        <f>IF(D2311="","",INT((I2311-L2311)/J2311))</f>
        <v/>
      </c>
      <c r="O2311" s="27">
        <f>IF(D2311="","",H2311-L2311*J2311-M2311*J2311)</f>
        <v/>
      </c>
      <c r="P2311" s="27">
        <f>IF(D2311="","",I2311-L2311-N2311*J2311)</f>
        <v/>
      </c>
      <c r="Q2311" s="27">
        <f>IF(D2311="","",IF(AND(O2311&gt;0,P2311&gt;0),IF(O2311+P2311&lt;=J2311,1,2),IF(O2311+P2311&gt;0,1,0)))</f>
        <v/>
      </c>
      <c r="R2311" s="27">
        <f>IF(D2311="","",L2311+M2311+N2311+Q2311)</f>
        <v/>
      </c>
      <c r="S2311" s="27">
        <f>IF(D2311="","",SUMIFS('3_Package_List'!$H$2:$H$5001,'3_Package_List'!$E$2:$E$5001,C2311,'3_Package_List'!$G$2:$G$5001,D2311))</f>
        <v/>
      </c>
      <c r="T2311" s="27">
        <f>IF(D2311="","",SUMIFS('3_Package_List'!$J$2:$J$5001,'3_Package_List'!$E$2:$E$5001,C2311,'3_Package_List'!$G$2:$G$5001,D2311))</f>
        <v/>
      </c>
      <c r="U2311" s="27">
        <f>IF(D2311="","",COUNTIFS('3_Package_List'!$E$2:$E$5001,C2311,'3_Package_List'!$G$2:$G$5001,D2311))</f>
        <v/>
      </c>
      <c r="V2311" s="27">
        <f>IF(D2311="","",IF(U2311=0,"Not listed yet",IF(AND(S2311=H2311,T2311=I2311,U2311=R2311),"OK","Mismatch")))</f>
        <v/>
      </c>
    </row>
    <row r="2312">
      <c r="A2312" s="25" t="n"/>
      <c r="B2312" s="25" t="n"/>
      <c r="C2312" s="26" t="n"/>
      <c r="D2312" s="26" t="n"/>
      <c r="E2312" s="26" t="n"/>
      <c r="F2312" s="26" t="n"/>
      <c r="G2312" s="25" t="n"/>
      <c r="H2312" s="25" t="n"/>
      <c r="I2312" s="25" t="n"/>
      <c r="J2312" s="25" t="n"/>
      <c r="K2312" s="25" t="n"/>
      <c r="L2312" s="27">
        <f>IF(D2312="","",MIN(INT(H2312/J2312),I2312))</f>
        <v/>
      </c>
      <c r="M2312" s="27">
        <f>IF(D2312="","",INT((H2312-L2312*J2312)/J2312))</f>
        <v/>
      </c>
      <c r="N2312" s="27">
        <f>IF(D2312="","",INT((I2312-L2312)/J2312))</f>
        <v/>
      </c>
      <c r="O2312" s="27">
        <f>IF(D2312="","",H2312-L2312*J2312-M2312*J2312)</f>
        <v/>
      </c>
      <c r="P2312" s="27">
        <f>IF(D2312="","",I2312-L2312-N2312*J2312)</f>
        <v/>
      </c>
      <c r="Q2312" s="27">
        <f>IF(D2312="","",IF(AND(O2312&gt;0,P2312&gt;0),IF(O2312+P2312&lt;=J2312,1,2),IF(O2312+P2312&gt;0,1,0)))</f>
        <v/>
      </c>
      <c r="R2312" s="27">
        <f>IF(D2312="","",L2312+M2312+N2312+Q2312)</f>
        <v/>
      </c>
      <c r="S2312" s="27">
        <f>IF(D2312="","",SUMIFS('3_Package_List'!$H$2:$H$5001,'3_Package_List'!$E$2:$E$5001,C2312,'3_Package_List'!$G$2:$G$5001,D2312))</f>
        <v/>
      </c>
      <c r="T2312" s="27">
        <f>IF(D2312="","",SUMIFS('3_Package_List'!$J$2:$J$5001,'3_Package_List'!$E$2:$E$5001,C2312,'3_Package_List'!$G$2:$G$5001,D2312))</f>
        <v/>
      </c>
      <c r="U2312" s="27">
        <f>IF(D2312="","",COUNTIFS('3_Package_List'!$E$2:$E$5001,C2312,'3_Package_List'!$G$2:$G$5001,D2312))</f>
        <v/>
      </c>
      <c r="V2312" s="27">
        <f>IF(D2312="","",IF(U2312=0,"Not listed yet",IF(AND(S2312=H2312,T2312=I2312,U2312=R2312),"OK","Mismatch")))</f>
        <v/>
      </c>
    </row>
    <row r="2313">
      <c r="A2313" s="25" t="n"/>
      <c r="B2313" s="25" t="n"/>
      <c r="C2313" s="26" t="n"/>
      <c r="D2313" s="26" t="n"/>
      <c r="E2313" s="26" t="n"/>
      <c r="F2313" s="26" t="n"/>
      <c r="G2313" s="25" t="n"/>
      <c r="H2313" s="25" t="n"/>
      <c r="I2313" s="25" t="n"/>
      <c r="J2313" s="25" t="n"/>
      <c r="K2313" s="25" t="n"/>
      <c r="L2313" s="27">
        <f>IF(D2313="","",MIN(INT(H2313/J2313),I2313))</f>
        <v/>
      </c>
      <c r="M2313" s="27">
        <f>IF(D2313="","",INT((H2313-L2313*J2313)/J2313))</f>
        <v/>
      </c>
      <c r="N2313" s="27">
        <f>IF(D2313="","",INT((I2313-L2313)/J2313))</f>
        <v/>
      </c>
      <c r="O2313" s="27">
        <f>IF(D2313="","",H2313-L2313*J2313-M2313*J2313)</f>
        <v/>
      </c>
      <c r="P2313" s="27">
        <f>IF(D2313="","",I2313-L2313-N2313*J2313)</f>
        <v/>
      </c>
      <c r="Q2313" s="27">
        <f>IF(D2313="","",IF(AND(O2313&gt;0,P2313&gt;0),IF(O2313+P2313&lt;=J2313,1,2),IF(O2313+P2313&gt;0,1,0)))</f>
        <v/>
      </c>
      <c r="R2313" s="27">
        <f>IF(D2313="","",L2313+M2313+N2313+Q2313)</f>
        <v/>
      </c>
      <c r="S2313" s="27">
        <f>IF(D2313="","",SUMIFS('3_Package_List'!$H$2:$H$5001,'3_Package_List'!$E$2:$E$5001,C2313,'3_Package_List'!$G$2:$G$5001,D2313))</f>
        <v/>
      </c>
      <c r="T2313" s="27">
        <f>IF(D2313="","",SUMIFS('3_Package_List'!$J$2:$J$5001,'3_Package_List'!$E$2:$E$5001,C2313,'3_Package_List'!$G$2:$G$5001,D2313))</f>
        <v/>
      </c>
      <c r="U2313" s="27">
        <f>IF(D2313="","",COUNTIFS('3_Package_List'!$E$2:$E$5001,C2313,'3_Package_List'!$G$2:$G$5001,D2313))</f>
        <v/>
      </c>
      <c r="V2313" s="27">
        <f>IF(D2313="","",IF(U2313=0,"Not listed yet",IF(AND(S2313=H2313,T2313=I2313,U2313=R2313),"OK","Mismatch")))</f>
        <v/>
      </c>
    </row>
    <row r="2314">
      <c r="A2314" s="25" t="n"/>
      <c r="B2314" s="25" t="n"/>
      <c r="C2314" s="26" t="n"/>
      <c r="D2314" s="26" t="n"/>
      <c r="E2314" s="26" t="n"/>
      <c r="F2314" s="26" t="n"/>
      <c r="G2314" s="25" t="n"/>
      <c r="H2314" s="25" t="n"/>
      <c r="I2314" s="25" t="n"/>
      <c r="J2314" s="25" t="n"/>
      <c r="K2314" s="25" t="n"/>
      <c r="L2314" s="27">
        <f>IF(D2314="","",MIN(INT(H2314/J2314),I2314))</f>
        <v/>
      </c>
      <c r="M2314" s="27">
        <f>IF(D2314="","",INT((H2314-L2314*J2314)/J2314))</f>
        <v/>
      </c>
      <c r="N2314" s="27">
        <f>IF(D2314="","",INT((I2314-L2314)/J2314))</f>
        <v/>
      </c>
      <c r="O2314" s="27">
        <f>IF(D2314="","",H2314-L2314*J2314-M2314*J2314)</f>
        <v/>
      </c>
      <c r="P2314" s="27">
        <f>IF(D2314="","",I2314-L2314-N2314*J2314)</f>
        <v/>
      </c>
      <c r="Q2314" s="27">
        <f>IF(D2314="","",IF(AND(O2314&gt;0,P2314&gt;0),IF(O2314+P2314&lt;=J2314,1,2),IF(O2314+P2314&gt;0,1,0)))</f>
        <v/>
      </c>
      <c r="R2314" s="27">
        <f>IF(D2314="","",L2314+M2314+N2314+Q2314)</f>
        <v/>
      </c>
      <c r="S2314" s="27">
        <f>IF(D2314="","",SUMIFS('3_Package_List'!$H$2:$H$5001,'3_Package_List'!$E$2:$E$5001,C2314,'3_Package_List'!$G$2:$G$5001,D2314))</f>
        <v/>
      </c>
      <c r="T2314" s="27">
        <f>IF(D2314="","",SUMIFS('3_Package_List'!$J$2:$J$5001,'3_Package_List'!$E$2:$E$5001,C2314,'3_Package_List'!$G$2:$G$5001,D2314))</f>
        <v/>
      </c>
      <c r="U2314" s="27">
        <f>IF(D2314="","",COUNTIFS('3_Package_List'!$E$2:$E$5001,C2314,'3_Package_List'!$G$2:$G$5001,D2314))</f>
        <v/>
      </c>
      <c r="V2314" s="27">
        <f>IF(D2314="","",IF(U2314=0,"Not listed yet",IF(AND(S2314=H2314,T2314=I2314,U2314=R2314),"OK","Mismatch")))</f>
        <v/>
      </c>
    </row>
    <row r="2315">
      <c r="A2315" s="25" t="n"/>
      <c r="B2315" s="25" t="n"/>
      <c r="C2315" s="26" t="n"/>
      <c r="D2315" s="26" t="n"/>
      <c r="E2315" s="26" t="n"/>
      <c r="F2315" s="26" t="n"/>
      <c r="G2315" s="25" t="n"/>
      <c r="H2315" s="25" t="n"/>
      <c r="I2315" s="25" t="n"/>
      <c r="J2315" s="25" t="n"/>
      <c r="K2315" s="25" t="n"/>
      <c r="L2315" s="27">
        <f>IF(D2315="","",MIN(INT(H2315/J2315),I2315))</f>
        <v/>
      </c>
      <c r="M2315" s="27">
        <f>IF(D2315="","",INT((H2315-L2315*J2315)/J2315))</f>
        <v/>
      </c>
      <c r="N2315" s="27">
        <f>IF(D2315="","",INT((I2315-L2315)/J2315))</f>
        <v/>
      </c>
      <c r="O2315" s="27">
        <f>IF(D2315="","",H2315-L2315*J2315-M2315*J2315)</f>
        <v/>
      </c>
      <c r="P2315" s="27">
        <f>IF(D2315="","",I2315-L2315-N2315*J2315)</f>
        <v/>
      </c>
      <c r="Q2315" s="27">
        <f>IF(D2315="","",IF(AND(O2315&gt;0,P2315&gt;0),IF(O2315+P2315&lt;=J2315,1,2),IF(O2315+P2315&gt;0,1,0)))</f>
        <v/>
      </c>
      <c r="R2315" s="27">
        <f>IF(D2315="","",L2315+M2315+N2315+Q2315)</f>
        <v/>
      </c>
      <c r="S2315" s="27">
        <f>IF(D2315="","",SUMIFS('3_Package_List'!$H$2:$H$5001,'3_Package_List'!$E$2:$E$5001,C2315,'3_Package_List'!$G$2:$G$5001,D2315))</f>
        <v/>
      </c>
      <c r="T2315" s="27">
        <f>IF(D2315="","",SUMIFS('3_Package_List'!$J$2:$J$5001,'3_Package_List'!$E$2:$E$5001,C2315,'3_Package_List'!$G$2:$G$5001,D2315))</f>
        <v/>
      </c>
      <c r="U2315" s="27">
        <f>IF(D2315="","",COUNTIFS('3_Package_List'!$E$2:$E$5001,C2315,'3_Package_List'!$G$2:$G$5001,D2315))</f>
        <v/>
      </c>
      <c r="V2315" s="27">
        <f>IF(D2315="","",IF(U2315=0,"Not listed yet",IF(AND(S2315=H2315,T2315=I2315,U2315=R2315),"OK","Mismatch")))</f>
        <v/>
      </c>
    </row>
    <row r="2316">
      <c r="A2316" s="25" t="n"/>
      <c r="B2316" s="25" t="n"/>
      <c r="C2316" s="26" t="n"/>
      <c r="D2316" s="26" t="n"/>
      <c r="E2316" s="26" t="n"/>
      <c r="F2316" s="26" t="n"/>
      <c r="G2316" s="25" t="n"/>
      <c r="H2316" s="25" t="n"/>
      <c r="I2316" s="25" t="n"/>
      <c r="J2316" s="25" t="n"/>
      <c r="K2316" s="25" t="n"/>
      <c r="L2316" s="27">
        <f>IF(D2316="","",MIN(INT(H2316/J2316),I2316))</f>
        <v/>
      </c>
      <c r="M2316" s="27">
        <f>IF(D2316="","",INT((H2316-L2316*J2316)/J2316))</f>
        <v/>
      </c>
      <c r="N2316" s="27">
        <f>IF(D2316="","",INT((I2316-L2316)/J2316))</f>
        <v/>
      </c>
      <c r="O2316" s="27">
        <f>IF(D2316="","",H2316-L2316*J2316-M2316*J2316)</f>
        <v/>
      </c>
      <c r="P2316" s="27">
        <f>IF(D2316="","",I2316-L2316-N2316*J2316)</f>
        <v/>
      </c>
      <c r="Q2316" s="27">
        <f>IF(D2316="","",IF(AND(O2316&gt;0,P2316&gt;0),IF(O2316+P2316&lt;=J2316,1,2),IF(O2316+P2316&gt;0,1,0)))</f>
        <v/>
      </c>
      <c r="R2316" s="27">
        <f>IF(D2316="","",L2316+M2316+N2316+Q2316)</f>
        <v/>
      </c>
      <c r="S2316" s="27">
        <f>IF(D2316="","",SUMIFS('3_Package_List'!$H$2:$H$5001,'3_Package_List'!$E$2:$E$5001,C2316,'3_Package_List'!$G$2:$G$5001,D2316))</f>
        <v/>
      </c>
      <c r="T2316" s="27">
        <f>IF(D2316="","",SUMIFS('3_Package_List'!$J$2:$J$5001,'3_Package_List'!$E$2:$E$5001,C2316,'3_Package_List'!$G$2:$G$5001,D2316))</f>
        <v/>
      </c>
      <c r="U2316" s="27">
        <f>IF(D2316="","",COUNTIFS('3_Package_List'!$E$2:$E$5001,C2316,'3_Package_List'!$G$2:$G$5001,D2316))</f>
        <v/>
      </c>
      <c r="V2316" s="27">
        <f>IF(D2316="","",IF(U2316=0,"Not listed yet",IF(AND(S2316=H2316,T2316=I2316,U2316=R2316),"OK","Mismatch")))</f>
        <v/>
      </c>
    </row>
    <row r="2317">
      <c r="A2317" s="25" t="n"/>
      <c r="B2317" s="25" t="n"/>
      <c r="C2317" s="26" t="n"/>
      <c r="D2317" s="26" t="n"/>
      <c r="E2317" s="26" t="n"/>
      <c r="F2317" s="26" t="n"/>
      <c r="G2317" s="25" t="n"/>
      <c r="H2317" s="25" t="n"/>
      <c r="I2317" s="25" t="n"/>
      <c r="J2317" s="25" t="n"/>
      <c r="K2317" s="25" t="n"/>
      <c r="L2317" s="27">
        <f>IF(D2317="","",MIN(INT(H2317/J2317),I2317))</f>
        <v/>
      </c>
      <c r="M2317" s="27">
        <f>IF(D2317="","",INT((H2317-L2317*J2317)/J2317))</f>
        <v/>
      </c>
      <c r="N2317" s="27">
        <f>IF(D2317="","",INT((I2317-L2317)/J2317))</f>
        <v/>
      </c>
      <c r="O2317" s="27">
        <f>IF(D2317="","",H2317-L2317*J2317-M2317*J2317)</f>
        <v/>
      </c>
      <c r="P2317" s="27">
        <f>IF(D2317="","",I2317-L2317-N2317*J2317)</f>
        <v/>
      </c>
      <c r="Q2317" s="27">
        <f>IF(D2317="","",IF(AND(O2317&gt;0,P2317&gt;0),IF(O2317+P2317&lt;=J2317,1,2),IF(O2317+P2317&gt;0,1,0)))</f>
        <v/>
      </c>
      <c r="R2317" s="27">
        <f>IF(D2317="","",L2317+M2317+N2317+Q2317)</f>
        <v/>
      </c>
      <c r="S2317" s="27">
        <f>IF(D2317="","",SUMIFS('3_Package_List'!$H$2:$H$5001,'3_Package_List'!$E$2:$E$5001,C2317,'3_Package_List'!$G$2:$G$5001,D2317))</f>
        <v/>
      </c>
      <c r="T2317" s="27">
        <f>IF(D2317="","",SUMIFS('3_Package_List'!$J$2:$J$5001,'3_Package_List'!$E$2:$E$5001,C2317,'3_Package_List'!$G$2:$G$5001,D2317))</f>
        <v/>
      </c>
      <c r="U2317" s="27">
        <f>IF(D2317="","",COUNTIFS('3_Package_List'!$E$2:$E$5001,C2317,'3_Package_List'!$G$2:$G$5001,D2317))</f>
        <v/>
      </c>
      <c r="V2317" s="27">
        <f>IF(D2317="","",IF(U2317=0,"Not listed yet",IF(AND(S2317=H2317,T2317=I2317,U2317=R2317),"OK","Mismatch")))</f>
        <v/>
      </c>
    </row>
    <row r="2318">
      <c r="A2318" s="25" t="n"/>
      <c r="B2318" s="25" t="n"/>
      <c r="C2318" s="26" t="n"/>
      <c r="D2318" s="26" t="n"/>
      <c r="E2318" s="26" t="n"/>
      <c r="F2318" s="26" t="n"/>
      <c r="G2318" s="25" t="n"/>
      <c r="H2318" s="25" t="n"/>
      <c r="I2318" s="25" t="n"/>
      <c r="J2318" s="25" t="n"/>
      <c r="K2318" s="25" t="n"/>
      <c r="L2318" s="27">
        <f>IF(D2318="","",MIN(INT(H2318/J2318),I2318))</f>
        <v/>
      </c>
      <c r="M2318" s="27">
        <f>IF(D2318="","",INT((H2318-L2318*J2318)/J2318))</f>
        <v/>
      </c>
      <c r="N2318" s="27">
        <f>IF(D2318="","",INT((I2318-L2318)/J2318))</f>
        <v/>
      </c>
      <c r="O2318" s="27">
        <f>IF(D2318="","",H2318-L2318*J2318-M2318*J2318)</f>
        <v/>
      </c>
      <c r="P2318" s="27">
        <f>IF(D2318="","",I2318-L2318-N2318*J2318)</f>
        <v/>
      </c>
      <c r="Q2318" s="27">
        <f>IF(D2318="","",IF(AND(O2318&gt;0,P2318&gt;0),IF(O2318+P2318&lt;=J2318,1,2),IF(O2318+P2318&gt;0,1,0)))</f>
        <v/>
      </c>
      <c r="R2318" s="27">
        <f>IF(D2318="","",L2318+M2318+N2318+Q2318)</f>
        <v/>
      </c>
      <c r="S2318" s="27">
        <f>IF(D2318="","",SUMIFS('3_Package_List'!$H$2:$H$5001,'3_Package_List'!$E$2:$E$5001,C2318,'3_Package_List'!$G$2:$G$5001,D2318))</f>
        <v/>
      </c>
      <c r="T2318" s="27">
        <f>IF(D2318="","",SUMIFS('3_Package_List'!$J$2:$J$5001,'3_Package_List'!$E$2:$E$5001,C2318,'3_Package_List'!$G$2:$G$5001,D2318))</f>
        <v/>
      </c>
      <c r="U2318" s="27">
        <f>IF(D2318="","",COUNTIFS('3_Package_List'!$E$2:$E$5001,C2318,'3_Package_List'!$G$2:$G$5001,D2318))</f>
        <v/>
      </c>
      <c r="V2318" s="27">
        <f>IF(D2318="","",IF(U2318=0,"Not listed yet",IF(AND(S2318=H2318,T2318=I2318,U2318=R2318),"OK","Mismatch")))</f>
        <v/>
      </c>
    </row>
    <row r="2319">
      <c r="A2319" s="25" t="n"/>
      <c r="B2319" s="25" t="n"/>
      <c r="C2319" s="26" t="n"/>
      <c r="D2319" s="26" t="n"/>
      <c r="E2319" s="26" t="n"/>
      <c r="F2319" s="26" t="n"/>
      <c r="G2319" s="25" t="n"/>
      <c r="H2319" s="25" t="n"/>
      <c r="I2319" s="25" t="n"/>
      <c r="J2319" s="25" t="n"/>
      <c r="K2319" s="25" t="n"/>
      <c r="L2319" s="27">
        <f>IF(D2319="","",MIN(INT(H2319/J2319),I2319))</f>
        <v/>
      </c>
      <c r="M2319" s="27">
        <f>IF(D2319="","",INT((H2319-L2319*J2319)/J2319))</f>
        <v/>
      </c>
      <c r="N2319" s="27">
        <f>IF(D2319="","",INT((I2319-L2319)/J2319))</f>
        <v/>
      </c>
      <c r="O2319" s="27">
        <f>IF(D2319="","",H2319-L2319*J2319-M2319*J2319)</f>
        <v/>
      </c>
      <c r="P2319" s="27">
        <f>IF(D2319="","",I2319-L2319-N2319*J2319)</f>
        <v/>
      </c>
      <c r="Q2319" s="27">
        <f>IF(D2319="","",IF(AND(O2319&gt;0,P2319&gt;0),IF(O2319+P2319&lt;=J2319,1,2),IF(O2319+P2319&gt;0,1,0)))</f>
        <v/>
      </c>
      <c r="R2319" s="27">
        <f>IF(D2319="","",L2319+M2319+N2319+Q2319)</f>
        <v/>
      </c>
      <c r="S2319" s="27">
        <f>IF(D2319="","",SUMIFS('3_Package_List'!$H$2:$H$5001,'3_Package_List'!$E$2:$E$5001,C2319,'3_Package_List'!$G$2:$G$5001,D2319))</f>
        <v/>
      </c>
      <c r="T2319" s="27">
        <f>IF(D2319="","",SUMIFS('3_Package_List'!$J$2:$J$5001,'3_Package_List'!$E$2:$E$5001,C2319,'3_Package_List'!$G$2:$G$5001,D2319))</f>
        <v/>
      </c>
      <c r="U2319" s="27">
        <f>IF(D2319="","",COUNTIFS('3_Package_List'!$E$2:$E$5001,C2319,'3_Package_List'!$G$2:$G$5001,D2319))</f>
        <v/>
      </c>
      <c r="V2319" s="27">
        <f>IF(D2319="","",IF(U2319=0,"Not listed yet",IF(AND(S2319=H2319,T2319=I2319,U2319=R2319),"OK","Mismatch")))</f>
        <v/>
      </c>
    </row>
    <row r="2320">
      <c r="A2320" s="25" t="n"/>
      <c r="B2320" s="25" t="n"/>
      <c r="C2320" s="26" t="n"/>
      <c r="D2320" s="26" t="n"/>
      <c r="E2320" s="26" t="n"/>
      <c r="F2320" s="26" t="n"/>
      <c r="G2320" s="25" t="n"/>
      <c r="H2320" s="25" t="n"/>
      <c r="I2320" s="25" t="n"/>
      <c r="J2320" s="25" t="n"/>
      <c r="K2320" s="25" t="n"/>
      <c r="L2320" s="27">
        <f>IF(D2320="","",MIN(INT(H2320/J2320),I2320))</f>
        <v/>
      </c>
      <c r="M2320" s="27">
        <f>IF(D2320="","",INT((H2320-L2320*J2320)/J2320))</f>
        <v/>
      </c>
      <c r="N2320" s="27">
        <f>IF(D2320="","",INT((I2320-L2320)/J2320))</f>
        <v/>
      </c>
      <c r="O2320" s="27">
        <f>IF(D2320="","",H2320-L2320*J2320-M2320*J2320)</f>
        <v/>
      </c>
      <c r="P2320" s="27">
        <f>IF(D2320="","",I2320-L2320-N2320*J2320)</f>
        <v/>
      </c>
      <c r="Q2320" s="27">
        <f>IF(D2320="","",IF(AND(O2320&gt;0,P2320&gt;0),IF(O2320+P2320&lt;=J2320,1,2),IF(O2320+P2320&gt;0,1,0)))</f>
        <v/>
      </c>
      <c r="R2320" s="27">
        <f>IF(D2320="","",L2320+M2320+N2320+Q2320)</f>
        <v/>
      </c>
      <c r="S2320" s="27">
        <f>IF(D2320="","",SUMIFS('3_Package_List'!$H$2:$H$5001,'3_Package_List'!$E$2:$E$5001,C2320,'3_Package_List'!$G$2:$G$5001,D2320))</f>
        <v/>
      </c>
      <c r="T2320" s="27">
        <f>IF(D2320="","",SUMIFS('3_Package_List'!$J$2:$J$5001,'3_Package_List'!$E$2:$E$5001,C2320,'3_Package_List'!$G$2:$G$5001,D2320))</f>
        <v/>
      </c>
      <c r="U2320" s="27">
        <f>IF(D2320="","",COUNTIFS('3_Package_List'!$E$2:$E$5001,C2320,'3_Package_List'!$G$2:$G$5001,D2320))</f>
        <v/>
      </c>
      <c r="V2320" s="27">
        <f>IF(D2320="","",IF(U2320=0,"Not listed yet",IF(AND(S2320=H2320,T2320=I2320,U2320=R2320),"OK","Mismatch")))</f>
        <v/>
      </c>
    </row>
    <row r="2321">
      <c r="A2321" s="25" t="n"/>
      <c r="B2321" s="25" t="n"/>
      <c r="C2321" s="26" t="n"/>
      <c r="D2321" s="26" t="n"/>
      <c r="E2321" s="26" t="n"/>
      <c r="F2321" s="26" t="n"/>
      <c r="G2321" s="25" t="n"/>
      <c r="H2321" s="25" t="n"/>
      <c r="I2321" s="25" t="n"/>
      <c r="J2321" s="25" t="n"/>
      <c r="K2321" s="25" t="n"/>
      <c r="L2321" s="27">
        <f>IF(D2321="","",MIN(INT(H2321/J2321),I2321))</f>
        <v/>
      </c>
      <c r="M2321" s="27">
        <f>IF(D2321="","",INT((H2321-L2321*J2321)/J2321))</f>
        <v/>
      </c>
      <c r="N2321" s="27">
        <f>IF(D2321="","",INT((I2321-L2321)/J2321))</f>
        <v/>
      </c>
      <c r="O2321" s="27">
        <f>IF(D2321="","",H2321-L2321*J2321-M2321*J2321)</f>
        <v/>
      </c>
      <c r="P2321" s="27">
        <f>IF(D2321="","",I2321-L2321-N2321*J2321)</f>
        <v/>
      </c>
      <c r="Q2321" s="27">
        <f>IF(D2321="","",IF(AND(O2321&gt;0,P2321&gt;0),IF(O2321+P2321&lt;=J2321,1,2),IF(O2321+P2321&gt;0,1,0)))</f>
        <v/>
      </c>
      <c r="R2321" s="27">
        <f>IF(D2321="","",L2321+M2321+N2321+Q2321)</f>
        <v/>
      </c>
      <c r="S2321" s="27">
        <f>IF(D2321="","",SUMIFS('3_Package_List'!$H$2:$H$5001,'3_Package_List'!$E$2:$E$5001,C2321,'3_Package_List'!$G$2:$G$5001,D2321))</f>
        <v/>
      </c>
      <c r="T2321" s="27">
        <f>IF(D2321="","",SUMIFS('3_Package_List'!$J$2:$J$5001,'3_Package_List'!$E$2:$E$5001,C2321,'3_Package_List'!$G$2:$G$5001,D2321))</f>
        <v/>
      </c>
      <c r="U2321" s="27">
        <f>IF(D2321="","",COUNTIFS('3_Package_List'!$E$2:$E$5001,C2321,'3_Package_List'!$G$2:$G$5001,D2321))</f>
        <v/>
      </c>
      <c r="V2321" s="27">
        <f>IF(D2321="","",IF(U2321=0,"Not listed yet",IF(AND(S2321=H2321,T2321=I2321,U2321=R2321),"OK","Mismatch")))</f>
        <v/>
      </c>
    </row>
    <row r="2322">
      <c r="A2322" s="25" t="n"/>
      <c r="B2322" s="25" t="n"/>
      <c r="C2322" s="26" t="n"/>
      <c r="D2322" s="26" t="n"/>
      <c r="E2322" s="26" t="n"/>
      <c r="F2322" s="26" t="n"/>
      <c r="G2322" s="25" t="n"/>
      <c r="H2322" s="25" t="n"/>
      <c r="I2322" s="25" t="n"/>
      <c r="J2322" s="25" t="n"/>
      <c r="K2322" s="25" t="n"/>
      <c r="L2322" s="27">
        <f>IF(D2322="","",MIN(INT(H2322/J2322),I2322))</f>
        <v/>
      </c>
      <c r="M2322" s="27">
        <f>IF(D2322="","",INT((H2322-L2322*J2322)/J2322))</f>
        <v/>
      </c>
      <c r="N2322" s="27">
        <f>IF(D2322="","",INT((I2322-L2322)/J2322))</f>
        <v/>
      </c>
      <c r="O2322" s="27">
        <f>IF(D2322="","",H2322-L2322*J2322-M2322*J2322)</f>
        <v/>
      </c>
      <c r="P2322" s="27">
        <f>IF(D2322="","",I2322-L2322-N2322*J2322)</f>
        <v/>
      </c>
      <c r="Q2322" s="27">
        <f>IF(D2322="","",IF(AND(O2322&gt;0,P2322&gt;0),IF(O2322+P2322&lt;=J2322,1,2),IF(O2322+P2322&gt;0,1,0)))</f>
        <v/>
      </c>
      <c r="R2322" s="27">
        <f>IF(D2322="","",L2322+M2322+N2322+Q2322)</f>
        <v/>
      </c>
      <c r="S2322" s="27">
        <f>IF(D2322="","",SUMIFS('3_Package_List'!$H$2:$H$5001,'3_Package_List'!$E$2:$E$5001,C2322,'3_Package_List'!$G$2:$G$5001,D2322))</f>
        <v/>
      </c>
      <c r="T2322" s="27">
        <f>IF(D2322="","",SUMIFS('3_Package_List'!$J$2:$J$5001,'3_Package_List'!$E$2:$E$5001,C2322,'3_Package_List'!$G$2:$G$5001,D2322))</f>
        <v/>
      </c>
      <c r="U2322" s="27">
        <f>IF(D2322="","",COUNTIFS('3_Package_List'!$E$2:$E$5001,C2322,'3_Package_List'!$G$2:$G$5001,D2322))</f>
        <v/>
      </c>
      <c r="V2322" s="27">
        <f>IF(D2322="","",IF(U2322=0,"Not listed yet",IF(AND(S2322=H2322,T2322=I2322,U2322=R2322),"OK","Mismatch")))</f>
        <v/>
      </c>
    </row>
    <row r="2323">
      <c r="A2323" s="25" t="n"/>
      <c r="B2323" s="25" t="n"/>
      <c r="C2323" s="26" t="n"/>
      <c r="D2323" s="26" t="n"/>
      <c r="E2323" s="26" t="n"/>
      <c r="F2323" s="26" t="n"/>
      <c r="G2323" s="25" t="n"/>
      <c r="H2323" s="25" t="n"/>
      <c r="I2323" s="25" t="n"/>
      <c r="J2323" s="25" t="n"/>
      <c r="K2323" s="25" t="n"/>
      <c r="L2323" s="27">
        <f>IF(D2323="","",MIN(INT(H2323/J2323),I2323))</f>
        <v/>
      </c>
      <c r="M2323" s="27">
        <f>IF(D2323="","",INT((H2323-L2323*J2323)/J2323))</f>
        <v/>
      </c>
      <c r="N2323" s="27">
        <f>IF(D2323="","",INT((I2323-L2323)/J2323))</f>
        <v/>
      </c>
      <c r="O2323" s="27">
        <f>IF(D2323="","",H2323-L2323*J2323-M2323*J2323)</f>
        <v/>
      </c>
      <c r="P2323" s="27">
        <f>IF(D2323="","",I2323-L2323-N2323*J2323)</f>
        <v/>
      </c>
      <c r="Q2323" s="27">
        <f>IF(D2323="","",IF(AND(O2323&gt;0,P2323&gt;0),IF(O2323+P2323&lt;=J2323,1,2),IF(O2323+P2323&gt;0,1,0)))</f>
        <v/>
      </c>
      <c r="R2323" s="27">
        <f>IF(D2323="","",L2323+M2323+N2323+Q2323)</f>
        <v/>
      </c>
      <c r="S2323" s="27">
        <f>IF(D2323="","",SUMIFS('3_Package_List'!$H$2:$H$5001,'3_Package_List'!$E$2:$E$5001,C2323,'3_Package_List'!$G$2:$G$5001,D2323))</f>
        <v/>
      </c>
      <c r="T2323" s="27">
        <f>IF(D2323="","",SUMIFS('3_Package_List'!$J$2:$J$5001,'3_Package_List'!$E$2:$E$5001,C2323,'3_Package_List'!$G$2:$G$5001,D2323))</f>
        <v/>
      </c>
      <c r="U2323" s="27">
        <f>IF(D2323="","",COUNTIFS('3_Package_List'!$E$2:$E$5001,C2323,'3_Package_List'!$G$2:$G$5001,D2323))</f>
        <v/>
      </c>
      <c r="V2323" s="27">
        <f>IF(D2323="","",IF(U2323=0,"Not listed yet",IF(AND(S2323=H2323,T2323=I2323,U2323=R2323),"OK","Mismatch")))</f>
        <v/>
      </c>
    </row>
    <row r="2324">
      <c r="A2324" s="25" t="n"/>
      <c r="B2324" s="25" t="n"/>
      <c r="C2324" s="26" t="n"/>
      <c r="D2324" s="26" t="n"/>
      <c r="E2324" s="26" t="n"/>
      <c r="F2324" s="26" t="n"/>
      <c r="G2324" s="25" t="n"/>
      <c r="H2324" s="25" t="n"/>
      <c r="I2324" s="25" t="n"/>
      <c r="J2324" s="25" t="n"/>
      <c r="K2324" s="25" t="n"/>
      <c r="L2324" s="27">
        <f>IF(D2324="","",MIN(INT(H2324/J2324),I2324))</f>
        <v/>
      </c>
      <c r="M2324" s="27">
        <f>IF(D2324="","",INT((H2324-L2324*J2324)/J2324))</f>
        <v/>
      </c>
      <c r="N2324" s="27">
        <f>IF(D2324="","",INT((I2324-L2324)/J2324))</f>
        <v/>
      </c>
      <c r="O2324" s="27">
        <f>IF(D2324="","",H2324-L2324*J2324-M2324*J2324)</f>
        <v/>
      </c>
      <c r="P2324" s="27">
        <f>IF(D2324="","",I2324-L2324-N2324*J2324)</f>
        <v/>
      </c>
      <c r="Q2324" s="27">
        <f>IF(D2324="","",IF(AND(O2324&gt;0,P2324&gt;0),IF(O2324+P2324&lt;=J2324,1,2),IF(O2324+P2324&gt;0,1,0)))</f>
        <v/>
      </c>
      <c r="R2324" s="27">
        <f>IF(D2324="","",L2324+M2324+N2324+Q2324)</f>
        <v/>
      </c>
      <c r="S2324" s="27">
        <f>IF(D2324="","",SUMIFS('3_Package_List'!$H$2:$H$5001,'3_Package_List'!$E$2:$E$5001,C2324,'3_Package_List'!$G$2:$G$5001,D2324))</f>
        <v/>
      </c>
      <c r="T2324" s="27">
        <f>IF(D2324="","",SUMIFS('3_Package_List'!$J$2:$J$5001,'3_Package_List'!$E$2:$E$5001,C2324,'3_Package_List'!$G$2:$G$5001,D2324))</f>
        <v/>
      </c>
      <c r="U2324" s="27">
        <f>IF(D2324="","",COUNTIFS('3_Package_List'!$E$2:$E$5001,C2324,'3_Package_List'!$G$2:$G$5001,D2324))</f>
        <v/>
      </c>
      <c r="V2324" s="27">
        <f>IF(D2324="","",IF(U2324=0,"Not listed yet",IF(AND(S2324=H2324,T2324=I2324,U2324=R2324),"OK","Mismatch")))</f>
        <v/>
      </c>
    </row>
    <row r="2325">
      <c r="A2325" s="25" t="n"/>
      <c r="B2325" s="25" t="n"/>
      <c r="C2325" s="26" t="n"/>
      <c r="D2325" s="26" t="n"/>
      <c r="E2325" s="26" t="n"/>
      <c r="F2325" s="26" t="n"/>
      <c r="G2325" s="25" t="n"/>
      <c r="H2325" s="25" t="n"/>
      <c r="I2325" s="25" t="n"/>
      <c r="J2325" s="25" t="n"/>
      <c r="K2325" s="25" t="n"/>
      <c r="L2325" s="27">
        <f>IF(D2325="","",MIN(INT(H2325/J2325),I2325))</f>
        <v/>
      </c>
      <c r="M2325" s="27">
        <f>IF(D2325="","",INT((H2325-L2325*J2325)/J2325))</f>
        <v/>
      </c>
      <c r="N2325" s="27">
        <f>IF(D2325="","",INT((I2325-L2325)/J2325))</f>
        <v/>
      </c>
      <c r="O2325" s="27">
        <f>IF(D2325="","",H2325-L2325*J2325-M2325*J2325)</f>
        <v/>
      </c>
      <c r="P2325" s="27">
        <f>IF(D2325="","",I2325-L2325-N2325*J2325)</f>
        <v/>
      </c>
      <c r="Q2325" s="27">
        <f>IF(D2325="","",IF(AND(O2325&gt;0,P2325&gt;0),IF(O2325+P2325&lt;=J2325,1,2),IF(O2325+P2325&gt;0,1,0)))</f>
        <v/>
      </c>
      <c r="R2325" s="27">
        <f>IF(D2325="","",L2325+M2325+N2325+Q2325)</f>
        <v/>
      </c>
      <c r="S2325" s="27">
        <f>IF(D2325="","",SUMIFS('3_Package_List'!$H$2:$H$5001,'3_Package_List'!$E$2:$E$5001,C2325,'3_Package_List'!$G$2:$G$5001,D2325))</f>
        <v/>
      </c>
      <c r="T2325" s="27">
        <f>IF(D2325="","",SUMIFS('3_Package_List'!$J$2:$J$5001,'3_Package_List'!$E$2:$E$5001,C2325,'3_Package_List'!$G$2:$G$5001,D2325))</f>
        <v/>
      </c>
      <c r="U2325" s="27">
        <f>IF(D2325="","",COUNTIFS('3_Package_List'!$E$2:$E$5001,C2325,'3_Package_List'!$G$2:$G$5001,D2325))</f>
        <v/>
      </c>
      <c r="V2325" s="27">
        <f>IF(D2325="","",IF(U2325=0,"Not listed yet",IF(AND(S2325=H2325,T2325=I2325,U2325=R2325),"OK","Mismatch")))</f>
        <v/>
      </c>
    </row>
    <row r="2326">
      <c r="A2326" s="25" t="n"/>
      <c r="B2326" s="25" t="n"/>
      <c r="C2326" s="26" t="n"/>
      <c r="D2326" s="26" t="n"/>
      <c r="E2326" s="26" t="n"/>
      <c r="F2326" s="26" t="n"/>
      <c r="G2326" s="25" t="n"/>
      <c r="H2326" s="25" t="n"/>
      <c r="I2326" s="25" t="n"/>
      <c r="J2326" s="25" t="n"/>
      <c r="K2326" s="25" t="n"/>
      <c r="L2326" s="27">
        <f>IF(D2326="","",MIN(INT(H2326/J2326),I2326))</f>
        <v/>
      </c>
      <c r="M2326" s="27">
        <f>IF(D2326="","",INT((H2326-L2326*J2326)/J2326))</f>
        <v/>
      </c>
      <c r="N2326" s="27">
        <f>IF(D2326="","",INT((I2326-L2326)/J2326))</f>
        <v/>
      </c>
      <c r="O2326" s="27">
        <f>IF(D2326="","",H2326-L2326*J2326-M2326*J2326)</f>
        <v/>
      </c>
      <c r="P2326" s="27">
        <f>IF(D2326="","",I2326-L2326-N2326*J2326)</f>
        <v/>
      </c>
      <c r="Q2326" s="27">
        <f>IF(D2326="","",IF(AND(O2326&gt;0,P2326&gt;0),IF(O2326+P2326&lt;=J2326,1,2),IF(O2326+P2326&gt;0,1,0)))</f>
        <v/>
      </c>
      <c r="R2326" s="27">
        <f>IF(D2326="","",L2326+M2326+N2326+Q2326)</f>
        <v/>
      </c>
      <c r="S2326" s="27">
        <f>IF(D2326="","",SUMIFS('3_Package_List'!$H$2:$H$5001,'3_Package_List'!$E$2:$E$5001,C2326,'3_Package_List'!$G$2:$G$5001,D2326))</f>
        <v/>
      </c>
      <c r="T2326" s="27">
        <f>IF(D2326="","",SUMIFS('3_Package_List'!$J$2:$J$5001,'3_Package_List'!$E$2:$E$5001,C2326,'3_Package_List'!$G$2:$G$5001,D2326))</f>
        <v/>
      </c>
      <c r="U2326" s="27">
        <f>IF(D2326="","",COUNTIFS('3_Package_List'!$E$2:$E$5001,C2326,'3_Package_List'!$G$2:$G$5001,D2326))</f>
        <v/>
      </c>
      <c r="V2326" s="27">
        <f>IF(D2326="","",IF(U2326=0,"Not listed yet",IF(AND(S2326=H2326,T2326=I2326,U2326=R2326),"OK","Mismatch")))</f>
        <v/>
      </c>
    </row>
    <row r="2327">
      <c r="A2327" s="25" t="n"/>
      <c r="B2327" s="25" t="n"/>
      <c r="C2327" s="26" t="n"/>
      <c r="D2327" s="26" t="n"/>
      <c r="E2327" s="26" t="n"/>
      <c r="F2327" s="26" t="n"/>
      <c r="G2327" s="25" t="n"/>
      <c r="H2327" s="25" t="n"/>
      <c r="I2327" s="25" t="n"/>
      <c r="J2327" s="25" t="n"/>
      <c r="K2327" s="25" t="n"/>
      <c r="L2327" s="27">
        <f>IF(D2327="","",MIN(INT(H2327/J2327),I2327))</f>
        <v/>
      </c>
      <c r="M2327" s="27">
        <f>IF(D2327="","",INT((H2327-L2327*J2327)/J2327))</f>
        <v/>
      </c>
      <c r="N2327" s="27">
        <f>IF(D2327="","",INT((I2327-L2327)/J2327))</f>
        <v/>
      </c>
      <c r="O2327" s="27">
        <f>IF(D2327="","",H2327-L2327*J2327-M2327*J2327)</f>
        <v/>
      </c>
      <c r="P2327" s="27">
        <f>IF(D2327="","",I2327-L2327-N2327*J2327)</f>
        <v/>
      </c>
      <c r="Q2327" s="27">
        <f>IF(D2327="","",IF(AND(O2327&gt;0,P2327&gt;0),IF(O2327+P2327&lt;=J2327,1,2),IF(O2327+P2327&gt;0,1,0)))</f>
        <v/>
      </c>
      <c r="R2327" s="27">
        <f>IF(D2327="","",L2327+M2327+N2327+Q2327)</f>
        <v/>
      </c>
      <c r="S2327" s="27">
        <f>IF(D2327="","",SUMIFS('3_Package_List'!$H$2:$H$5001,'3_Package_List'!$E$2:$E$5001,C2327,'3_Package_List'!$G$2:$G$5001,D2327))</f>
        <v/>
      </c>
      <c r="T2327" s="27">
        <f>IF(D2327="","",SUMIFS('3_Package_List'!$J$2:$J$5001,'3_Package_List'!$E$2:$E$5001,C2327,'3_Package_List'!$G$2:$G$5001,D2327))</f>
        <v/>
      </c>
      <c r="U2327" s="27">
        <f>IF(D2327="","",COUNTIFS('3_Package_List'!$E$2:$E$5001,C2327,'3_Package_List'!$G$2:$G$5001,D2327))</f>
        <v/>
      </c>
      <c r="V2327" s="27">
        <f>IF(D2327="","",IF(U2327=0,"Not listed yet",IF(AND(S2327=H2327,T2327=I2327,U2327=R2327),"OK","Mismatch")))</f>
        <v/>
      </c>
    </row>
    <row r="2328">
      <c r="A2328" s="25" t="n"/>
      <c r="B2328" s="25" t="n"/>
      <c r="C2328" s="26" t="n"/>
      <c r="D2328" s="26" t="n"/>
      <c r="E2328" s="26" t="n"/>
      <c r="F2328" s="26" t="n"/>
      <c r="G2328" s="25" t="n"/>
      <c r="H2328" s="25" t="n"/>
      <c r="I2328" s="25" t="n"/>
      <c r="J2328" s="25" t="n"/>
      <c r="K2328" s="25" t="n"/>
      <c r="L2328" s="27">
        <f>IF(D2328="","",MIN(INT(H2328/J2328),I2328))</f>
        <v/>
      </c>
      <c r="M2328" s="27">
        <f>IF(D2328="","",INT((H2328-L2328*J2328)/J2328))</f>
        <v/>
      </c>
      <c r="N2328" s="27">
        <f>IF(D2328="","",INT((I2328-L2328)/J2328))</f>
        <v/>
      </c>
      <c r="O2328" s="27">
        <f>IF(D2328="","",H2328-L2328*J2328-M2328*J2328)</f>
        <v/>
      </c>
      <c r="P2328" s="27">
        <f>IF(D2328="","",I2328-L2328-N2328*J2328)</f>
        <v/>
      </c>
      <c r="Q2328" s="27">
        <f>IF(D2328="","",IF(AND(O2328&gt;0,P2328&gt;0),IF(O2328+P2328&lt;=J2328,1,2),IF(O2328+P2328&gt;0,1,0)))</f>
        <v/>
      </c>
      <c r="R2328" s="27">
        <f>IF(D2328="","",L2328+M2328+N2328+Q2328)</f>
        <v/>
      </c>
      <c r="S2328" s="27">
        <f>IF(D2328="","",SUMIFS('3_Package_List'!$H$2:$H$5001,'3_Package_List'!$E$2:$E$5001,C2328,'3_Package_List'!$G$2:$G$5001,D2328))</f>
        <v/>
      </c>
      <c r="T2328" s="27">
        <f>IF(D2328="","",SUMIFS('3_Package_List'!$J$2:$J$5001,'3_Package_List'!$E$2:$E$5001,C2328,'3_Package_List'!$G$2:$G$5001,D2328))</f>
        <v/>
      </c>
      <c r="U2328" s="27">
        <f>IF(D2328="","",COUNTIFS('3_Package_List'!$E$2:$E$5001,C2328,'3_Package_List'!$G$2:$G$5001,D2328))</f>
        <v/>
      </c>
      <c r="V2328" s="27">
        <f>IF(D2328="","",IF(U2328=0,"Not listed yet",IF(AND(S2328=H2328,T2328=I2328,U2328=R2328),"OK","Mismatch")))</f>
        <v/>
      </c>
    </row>
    <row r="2329">
      <c r="A2329" s="25" t="n"/>
      <c r="B2329" s="25" t="n"/>
      <c r="C2329" s="26" t="n"/>
      <c r="D2329" s="26" t="n"/>
      <c r="E2329" s="26" t="n"/>
      <c r="F2329" s="26" t="n"/>
      <c r="G2329" s="25" t="n"/>
      <c r="H2329" s="25" t="n"/>
      <c r="I2329" s="25" t="n"/>
      <c r="J2329" s="25" t="n"/>
      <c r="K2329" s="25" t="n"/>
      <c r="L2329" s="27">
        <f>IF(D2329="","",MIN(INT(H2329/J2329),I2329))</f>
        <v/>
      </c>
      <c r="M2329" s="27">
        <f>IF(D2329="","",INT((H2329-L2329*J2329)/J2329))</f>
        <v/>
      </c>
      <c r="N2329" s="27">
        <f>IF(D2329="","",INT((I2329-L2329)/J2329))</f>
        <v/>
      </c>
      <c r="O2329" s="27">
        <f>IF(D2329="","",H2329-L2329*J2329-M2329*J2329)</f>
        <v/>
      </c>
      <c r="P2329" s="27">
        <f>IF(D2329="","",I2329-L2329-N2329*J2329)</f>
        <v/>
      </c>
      <c r="Q2329" s="27">
        <f>IF(D2329="","",IF(AND(O2329&gt;0,P2329&gt;0),IF(O2329+P2329&lt;=J2329,1,2),IF(O2329+P2329&gt;0,1,0)))</f>
        <v/>
      </c>
      <c r="R2329" s="27">
        <f>IF(D2329="","",L2329+M2329+N2329+Q2329)</f>
        <v/>
      </c>
      <c r="S2329" s="27">
        <f>IF(D2329="","",SUMIFS('3_Package_List'!$H$2:$H$5001,'3_Package_List'!$E$2:$E$5001,C2329,'3_Package_List'!$G$2:$G$5001,D2329))</f>
        <v/>
      </c>
      <c r="T2329" s="27">
        <f>IF(D2329="","",SUMIFS('3_Package_List'!$J$2:$J$5001,'3_Package_List'!$E$2:$E$5001,C2329,'3_Package_List'!$G$2:$G$5001,D2329))</f>
        <v/>
      </c>
      <c r="U2329" s="27">
        <f>IF(D2329="","",COUNTIFS('3_Package_List'!$E$2:$E$5001,C2329,'3_Package_List'!$G$2:$G$5001,D2329))</f>
        <v/>
      </c>
      <c r="V2329" s="27">
        <f>IF(D2329="","",IF(U2329=0,"Not listed yet",IF(AND(S2329=H2329,T2329=I2329,U2329=R2329),"OK","Mismatch")))</f>
        <v/>
      </c>
    </row>
    <row r="2330">
      <c r="A2330" s="25" t="n"/>
      <c r="B2330" s="25" t="n"/>
      <c r="C2330" s="26" t="n"/>
      <c r="D2330" s="26" t="n"/>
      <c r="E2330" s="26" t="n"/>
      <c r="F2330" s="26" t="n"/>
      <c r="G2330" s="25" t="n"/>
      <c r="H2330" s="25" t="n"/>
      <c r="I2330" s="25" t="n"/>
      <c r="J2330" s="25" t="n"/>
      <c r="K2330" s="25" t="n"/>
      <c r="L2330" s="27">
        <f>IF(D2330="","",MIN(INT(H2330/J2330),I2330))</f>
        <v/>
      </c>
      <c r="M2330" s="27">
        <f>IF(D2330="","",INT((H2330-L2330*J2330)/J2330))</f>
        <v/>
      </c>
      <c r="N2330" s="27">
        <f>IF(D2330="","",INT((I2330-L2330)/J2330))</f>
        <v/>
      </c>
      <c r="O2330" s="27">
        <f>IF(D2330="","",H2330-L2330*J2330-M2330*J2330)</f>
        <v/>
      </c>
      <c r="P2330" s="27">
        <f>IF(D2330="","",I2330-L2330-N2330*J2330)</f>
        <v/>
      </c>
      <c r="Q2330" s="27">
        <f>IF(D2330="","",IF(AND(O2330&gt;0,P2330&gt;0),IF(O2330+P2330&lt;=J2330,1,2),IF(O2330+P2330&gt;0,1,0)))</f>
        <v/>
      </c>
      <c r="R2330" s="27">
        <f>IF(D2330="","",L2330+M2330+N2330+Q2330)</f>
        <v/>
      </c>
      <c r="S2330" s="27">
        <f>IF(D2330="","",SUMIFS('3_Package_List'!$H$2:$H$5001,'3_Package_List'!$E$2:$E$5001,C2330,'3_Package_List'!$G$2:$G$5001,D2330))</f>
        <v/>
      </c>
      <c r="T2330" s="27">
        <f>IF(D2330="","",SUMIFS('3_Package_List'!$J$2:$J$5001,'3_Package_List'!$E$2:$E$5001,C2330,'3_Package_List'!$G$2:$G$5001,D2330))</f>
        <v/>
      </c>
      <c r="U2330" s="27">
        <f>IF(D2330="","",COUNTIFS('3_Package_List'!$E$2:$E$5001,C2330,'3_Package_List'!$G$2:$G$5001,D2330))</f>
        <v/>
      </c>
      <c r="V2330" s="27">
        <f>IF(D2330="","",IF(U2330=0,"Not listed yet",IF(AND(S2330=H2330,T2330=I2330,U2330=R2330),"OK","Mismatch")))</f>
        <v/>
      </c>
    </row>
    <row r="2331">
      <c r="A2331" s="25" t="n"/>
      <c r="B2331" s="25" t="n"/>
      <c r="C2331" s="26" t="n"/>
      <c r="D2331" s="26" t="n"/>
      <c r="E2331" s="26" t="n"/>
      <c r="F2331" s="26" t="n"/>
      <c r="G2331" s="25" t="n"/>
      <c r="H2331" s="25" t="n"/>
      <c r="I2331" s="25" t="n"/>
      <c r="J2331" s="25" t="n"/>
      <c r="K2331" s="25" t="n"/>
      <c r="L2331" s="27">
        <f>IF(D2331="","",MIN(INT(H2331/J2331),I2331))</f>
        <v/>
      </c>
      <c r="M2331" s="27">
        <f>IF(D2331="","",INT((H2331-L2331*J2331)/J2331))</f>
        <v/>
      </c>
      <c r="N2331" s="27">
        <f>IF(D2331="","",INT((I2331-L2331)/J2331))</f>
        <v/>
      </c>
      <c r="O2331" s="27">
        <f>IF(D2331="","",H2331-L2331*J2331-M2331*J2331)</f>
        <v/>
      </c>
      <c r="P2331" s="27">
        <f>IF(D2331="","",I2331-L2331-N2331*J2331)</f>
        <v/>
      </c>
      <c r="Q2331" s="27">
        <f>IF(D2331="","",IF(AND(O2331&gt;0,P2331&gt;0),IF(O2331+P2331&lt;=J2331,1,2),IF(O2331+P2331&gt;0,1,0)))</f>
        <v/>
      </c>
      <c r="R2331" s="27">
        <f>IF(D2331="","",L2331+M2331+N2331+Q2331)</f>
        <v/>
      </c>
      <c r="S2331" s="27">
        <f>IF(D2331="","",SUMIFS('3_Package_List'!$H$2:$H$5001,'3_Package_List'!$E$2:$E$5001,C2331,'3_Package_List'!$G$2:$G$5001,D2331))</f>
        <v/>
      </c>
      <c r="T2331" s="27">
        <f>IF(D2331="","",SUMIFS('3_Package_List'!$J$2:$J$5001,'3_Package_List'!$E$2:$E$5001,C2331,'3_Package_List'!$G$2:$G$5001,D2331))</f>
        <v/>
      </c>
      <c r="U2331" s="27">
        <f>IF(D2331="","",COUNTIFS('3_Package_List'!$E$2:$E$5001,C2331,'3_Package_List'!$G$2:$G$5001,D2331))</f>
        <v/>
      </c>
      <c r="V2331" s="27">
        <f>IF(D2331="","",IF(U2331=0,"Not listed yet",IF(AND(S2331=H2331,T2331=I2331,U2331=R2331),"OK","Mismatch")))</f>
        <v/>
      </c>
    </row>
    <row r="2332">
      <c r="A2332" s="25" t="n"/>
      <c r="B2332" s="25" t="n"/>
      <c r="C2332" s="26" t="n"/>
      <c r="D2332" s="26" t="n"/>
      <c r="E2332" s="26" t="n"/>
      <c r="F2332" s="26" t="n"/>
      <c r="G2332" s="25" t="n"/>
      <c r="H2332" s="25" t="n"/>
      <c r="I2332" s="25" t="n"/>
      <c r="J2332" s="25" t="n"/>
      <c r="K2332" s="25" t="n"/>
      <c r="L2332" s="27">
        <f>IF(D2332="","",MIN(INT(H2332/J2332),I2332))</f>
        <v/>
      </c>
      <c r="M2332" s="27">
        <f>IF(D2332="","",INT((H2332-L2332*J2332)/J2332))</f>
        <v/>
      </c>
      <c r="N2332" s="27">
        <f>IF(D2332="","",INT((I2332-L2332)/J2332))</f>
        <v/>
      </c>
      <c r="O2332" s="27">
        <f>IF(D2332="","",H2332-L2332*J2332-M2332*J2332)</f>
        <v/>
      </c>
      <c r="P2332" s="27">
        <f>IF(D2332="","",I2332-L2332-N2332*J2332)</f>
        <v/>
      </c>
      <c r="Q2332" s="27">
        <f>IF(D2332="","",IF(AND(O2332&gt;0,P2332&gt;0),IF(O2332+P2332&lt;=J2332,1,2),IF(O2332+P2332&gt;0,1,0)))</f>
        <v/>
      </c>
      <c r="R2332" s="27">
        <f>IF(D2332="","",L2332+M2332+N2332+Q2332)</f>
        <v/>
      </c>
      <c r="S2332" s="27">
        <f>IF(D2332="","",SUMIFS('3_Package_List'!$H$2:$H$5001,'3_Package_List'!$E$2:$E$5001,C2332,'3_Package_List'!$G$2:$G$5001,D2332))</f>
        <v/>
      </c>
      <c r="T2332" s="27">
        <f>IF(D2332="","",SUMIFS('3_Package_List'!$J$2:$J$5001,'3_Package_List'!$E$2:$E$5001,C2332,'3_Package_List'!$G$2:$G$5001,D2332))</f>
        <v/>
      </c>
      <c r="U2332" s="27">
        <f>IF(D2332="","",COUNTIFS('3_Package_List'!$E$2:$E$5001,C2332,'3_Package_List'!$G$2:$G$5001,D2332))</f>
        <v/>
      </c>
      <c r="V2332" s="27">
        <f>IF(D2332="","",IF(U2332=0,"Not listed yet",IF(AND(S2332=H2332,T2332=I2332,U2332=R2332),"OK","Mismatch")))</f>
        <v/>
      </c>
    </row>
    <row r="2333">
      <c r="A2333" s="25" t="n"/>
      <c r="B2333" s="25" t="n"/>
      <c r="C2333" s="26" t="n"/>
      <c r="D2333" s="26" t="n"/>
      <c r="E2333" s="26" t="n"/>
      <c r="F2333" s="26" t="n"/>
      <c r="G2333" s="25" t="n"/>
      <c r="H2333" s="25" t="n"/>
      <c r="I2333" s="25" t="n"/>
      <c r="J2333" s="25" t="n"/>
      <c r="K2333" s="25" t="n"/>
      <c r="L2333" s="27">
        <f>IF(D2333="","",MIN(INT(H2333/J2333),I2333))</f>
        <v/>
      </c>
      <c r="M2333" s="27">
        <f>IF(D2333="","",INT((H2333-L2333*J2333)/J2333))</f>
        <v/>
      </c>
      <c r="N2333" s="27">
        <f>IF(D2333="","",INT((I2333-L2333)/J2333))</f>
        <v/>
      </c>
      <c r="O2333" s="27">
        <f>IF(D2333="","",H2333-L2333*J2333-M2333*J2333)</f>
        <v/>
      </c>
      <c r="P2333" s="27">
        <f>IF(D2333="","",I2333-L2333-N2333*J2333)</f>
        <v/>
      </c>
      <c r="Q2333" s="27">
        <f>IF(D2333="","",IF(AND(O2333&gt;0,P2333&gt;0),IF(O2333+P2333&lt;=J2333,1,2),IF(O2333+P2333&gt;0,1,0)))</f>
        <v/>
      </c>
      <c r="R2333" s="27">
        <f>IF(D2333="","",L2333+M2333+N2333+Q2333)</f>
        <v/>
      </c>
      <c r="S2333" s="27">
        <f>IF(D2333="","",SUMIFS('3_Package_List'!$H$2:$H$5001,'3_Package_List'!$E$2:$E$5001,C2333,'3_Package_List'!$G$2:$G$5001,D2333))</f>
        <v/>
      </c>
      <c r="T2333" s="27">
        <f>IF(D2333="","",SUMIFS('3_Package_List'!$J$2:$J$5001,'3_Package_List'!$E$2:$E$5001,C2333,'3_Package_List'!$G$2:$G$5001,D2333))</f>
        <v/>
      </c>
      <c r="U2333" s="27">
        <f>IF(D2333="","",COUNTIFS('3_Package_List'!$E$2:$E$5001,C2333,'3_Package_List'!$G$2:$G$5001,D2333))</f>
        <v/>
      </c>
      <c r="V2333" s="27">
        <f>IF(D2333="","",IF(U2333=0,"Not listed yet",IF(AND(S2333=H2333,T2333=I2333,U2333=R2333),"OK","Mismatch")))</f>
        <v/>
      </c>
    </row>
    <row r="2334">
      <c r="A2334" s="25" t="n"/>
      <c r="B2334" s="25" t="n"/>
      <c r="C2334" s="26" t="n"/>
      <c r="D2334" s="26" t="n"/>
      <c r="E2334" s="26" t="n"/>
      <c r="F2334" s="26" t="n"/>
      <c r="G2334" s="25" t="n"/>
      <c r="H2334" s="25" t="n"/>
      <c r="I2334" s="25" t="n"/>
      <c r="J2334" s="25" t="n"/>
      <c r="K2334" s="25" t="n"/>
      <c r="L2334" s="27">
        <f>IF(D2334="","",MIN(INT(H2334/J2334),I2334))</f>
        <v/>
      </c>
      <c r="M2334" s="27">
        <f>IF(D2334="","",INT((H2334-L2334*J2334)/J2334))</f>
        <v/>
      </c>
      <c r="N2334" s="27">
        <f>IF(D2334="","",INT((I2334-L2334)/J2334))</f>
        <v/>
      </c>
      <c r="O2334" s="27">
        <f>IF(D2334="","",H2334-L2334*J2334-M2334*J2334)</f>
        <v/>
      </c>
      <c r="P2334" s="27">
        <f>IF(D2334="","",I2334-L2334-N2334*J2334)</f>
        <v/>
      </c>
      <c r="Q2334" s="27">
        <f>IF(D2334="","",IF(AND(O2334&gt;0,P2334&gt;0),IF(O2334+P2334&lt;=J2334,1,2),IF(O2334+P2334&gt;0,1,0)))</f>
        <v/>
      </c>
      <c r="R2334" s="27">
        <f>IF(D2334="","",L2334+M2334+N2334+Q2334)</f>
        <v/>
      </c>
      <c r="S2334" s="27">
        <f>IF(D2334="","",SUMIFS('3_Package_List'!$H$2:$H$5001,'3_Package_List'!$E$2:$E$5001,C2334,'3_Package_List'!$G$2:$G$5001,D2334))</f>
        <v/>
      </c>
      <c r="T2334" s="27">
        <f>IF(D2334="","",SUMIFS('3_Package_List'!$J$2:$J$5001,'3_Package_List'!$E$2:$E$5001,C2334,'3_Package_List'!$G$2:$G$5001,D2334))</f>
        <v/>
      </c>
      <c r="U2334" s="27">
        <f>IF(D2334="","",COUNTIFS('3_Package_List'!$E$2:$E$5001,C2334,'3_Package_List'!$G$2:$G$5001,D2334))</f>
        <v/>
      </c>
      <c r="V2334" s="27">
        <f>IF(D2334="","",IF(U2334=0,"Not listed yet",IF(AND(S2334=H2334,T2334=I2334,U2334=R2334),"OK","Mismatch")))</f>
        <v/>
      </c>
    </row>
    <row r="2335">
      <c r="A2335" s="25" t="n"/>
      <c r="B2335" s="25" t="n"/>
      <c r="C2335" s="26" t="n"/>
      <c r="D2335" s="26" t="n"/>
      <c r="E2335" s="26" t="n"/>
      <c r="F2335" s="26" t="n"/>
      <c r="G2335" s="25" t="n"/>
      <c r="H2335" s="25" t="n"/>
      <c r="I2335" s="25" t="n"/>
      <c r="J2335" s="25" t="n"/>
      <c r="K2335" s="25" t="n"/>
      <c r="L2335" s="27">
        <f>IF(D2335="","",MIN(INT(H2335/J2335),I2335))</f>
        <v/>
      </c>
      <c r="M2335" s="27">
        <f>IF(D2335="","",INT((H2335-L2335*J2335)/J2335))</f>
        <v/>
      </c>
      <c r="N2335" s="27">
        <f>IF(D2335="","",INT((I2335-L2335)/J2335))</f>
        <v/>
      </c>
      <c r="O2335" s="27">
        <f>IF(D2335="","",H2335-L2335*J2335-M2335*J2335)</f>
        <v/>
      </c>
      <c r="P2335" s="27">
        <f>IF(D2335="","",I2335-L2335-N2335*J2335)</f>
        <v/>
      </c>
      <c r="Q2335" s="27">
        <f>IF(D2335="","",IF(AND(O2335&gt;0,P2335&gt;0),IF(O2335+P2335&lt;=J2335,1,2),IF(O2335+P2335&gt;0,1,0)))</f>
        <v/>
      </c>
      <c r="R2335" s="27">
        <f>IF(D2335="","",L2335+M2335+N2335+Q2335)</f>
        <v/>
      </c>
      <c r="S2335" s="27">
        <f>IF(D2335="","",SUMIFS('3_Package_List'!$H$2:$H$5001,'3_Package_List'!$E$2:$E$5001,C2335,'3_Package_List'!$G$2:$G$5001,D2335))</f>
        <v/>
      </c>
      <c r="T2335" s="27">
        <f>IF(D2335="","",SUMIFS('3_Package_List'!$J$2:$J$5001,'3_Package_List'!$E$2:$E$5001,C2335,'3_Package_List'!$G$2:$G$5001,D2335))</f>
        <v/>
      </c>
      <c r="U2335" s="27">
        <f>IF(D2335="","",COUNTIFS('3_Package_List'!$E$2:$E$5001,C2335,'3_Package_List'!$G$2:$G$5001,D2335))</f>
        <v/>
      </c>
      <c r="V2335" s="27">
        <f>IF(D2335="","",IF(U2335=0,"Not listed yet",IF(AND(S2335=H2335,T2335=I2335,U2335=R2335),"OK","Mismatch")))</f>
        <v/>
      </c>
    </row>
    <row r="2336">
      <c r="A2336" s="25" t="n"/>
      <c r="B2336" s="25" t="n"/>
      <c r="C2336" s="26" t="n"/>
      <c r="D2336" s="26" t="n"/>
      <c r="E2336" s="26" t="n"/>
      <c r="F2336" s="26" t="n"/>
      <c r="G2336" s="25" t="n"/>
      <c r="H2336" s="25" t="n"/>
      <c r="I2336" s="25" t="n"/>
      <c r="J2336" s="25" t="n"/>
      <c r="K2336" s="25" t="n"/>
      <c r="L2336" s="27">
        <f>IF(D2336="","",MIN(INT(H2336/J2336),I2336))</f>
        <v/>
      </c>
      <c r="M2336" s="27">
        <f>IF(D2336="","",INT((H2336-L2336*J2336)/J2336))</f>
        <v/>
      </c>
      <c r="N2336" s="27">
        <f>IF(D2336="","",INT((I2336-L2336)/J2336))</f>
        <v/>
      </c>
      <c r="O2336" s="27">
        <f>IF(D2336="","",H2336-L2336*J2336-M2336*J2336)</f>
        <v/>
      </c>
      <c r="P2336" s="27">
        <f>IF(D2336="","",I2336-L2336-N2336*J2336)</f>
        <v/>
      </c>
      <c r="Q2336" s="27">
        <f>IF(D2336="","",IF(AND(O2336&gt;0,P2336&gt;0),IF(O2336+P2336&lt;=J2336,1,2),IF(O2336+P2336&gt;0,1,0)))</f>
        <v/>
      </c>
      <c r="R2336" s="27">
        <f>IF(D2336="","",L2336+M2336+N2336+Q2336)</f>
        <v/>
      </c>
      <c r="S2336" s="27">
        <f>IF(D2336="","",SUMIFS('3_Package_List'!$H$2:$H$5001,'3_Package_List'!$E$2:$E$5001,C2336,'3_Package_List'!$G$2:$G$5001,D2336))</f>
        <v/>
      </c>
      <c r="T2336" s="27">
        <f>IF(D2336="","",SUMIFS('3_Package_List'!$J$2:$J$5001,'3_Package_List'!$E$2:$E$5001,C2336,'3_Package_List'!$G$2:$G$5001,D2336))</f>
        <v/>
      </c>
      <c r="U2336" s="27">
        <f>IF(D2336="","",COUNTIFS('3_Package_List'!$E$2:$E$5001,C2336,'3_Package_List'!$G$2:$G$5001,D2336))</f>
        <v/>
      </c>
      <c r="V2336" s="27">
        <f>IF(D2336="","",IF(U2336=0,"Not listed yet",IF(AND(S2336=H2336,T2336=I2336,U2336=R2336),"OK","Mismatch")))</f>
        <v/>
      </c>
    </row>
    <row r="2337">
      <c r="A2337" s="25" t="n"/>
      <c r="B2337" s="25" t="n"/>
      <c r="C2337" s="26" t="n"/>
      <c r="D2337" s="26" t="n"/>
      <c r="E2337" s="26" t="n"/>
      <c r="F2337" s="26" t="n"/>
      <c r="G2337" s="25" t="n"/>
      <c r="H2337" s="25" t="n"/>
      <c r="I2337" s="25" t="n"/>
      <c r="J2337" s="25" t="n"/>
      <c r="K2337" s="25" t="n"/>
      <c r="L2337" s="27">
        <f>IF(D2337="","",MIN(INT(H2337/J2337),I2337))</f>
        <v/>
      </c>
      <c r="M2337" s="27">
        <f>IF(D2337="","",INT((H2337-L2337*J2337)/J2337))</f>
        <v/>
      </c>
      <c r="N2337" s="27">
        <f>IF(D2337="","",INT((I2337-L2337)/J2337))</f>
        <v/>
      </c>
      <c r="O2337" s="27">
        <f>IF(D2337="","",H2337-L2337*J2337-M2337*J2337)</f>
        <v/>
      </c>
      <c r="P2337" s="27">
        <f>IF(D2337="","",I2337-L2337-N2337*J2337)</f>
        <v/>
      </c>
      <c r="Q2337" s="27">
        <f>IF(D2337="","",IF(AND(O2337&gt;0,P2337&gt;0),IF(O2337+P2337&lt;=J2337,1,2),IF(O2337+P2337&gt;0,1,0)))</f>
        <v/>
      </c>
      <c r="R2337" s="27">
        <f>IF(D2337="","",L2337+M2337+N2337+Q2337)</f>
        <v/>
      </c>
      <c r="S2337" s="27">
        <f>IF(D2337="","",SUMIFS('3_Package_List'!$H$2:$H$5001,'3_Package_List'!$E$2:$E$5001,C2337,'3_Package_List'!$G$2:$G$5001,D2337))</f>
        <v/>
      </c>
      <c r="T2337" s="27">
        <f>IF(D2337="","",SUMIFS('3_Package_List'!$J$2:$J$5001,'3_Package_List'!$E$2:$E$5001,C2337,'3_Package_List'!$G$2:$G$5001,D2337))</f>
        <v/>
      </c>
      <c r="U2337" s="27">
        <f>IF(D2337="","",COUNTIFS('3_Package_List'!$E$2:$E$5001,C2337,'3_Package_List'!$G$2:$G$5001,D2337))</f>
        <v/>
      </c>
      <c r="V2337" s="27">
        <f>IF(D2337="","",IF(U2337=0,"Not listed yet",IF(AND(S2337=H2337,T2337=I2337,U2337=R2337),"OK","Mismatch")))</f>
        <v/>
      </c>
    </row>
    <row r="2338">
      <c r="A2338" s="25" t="n"/>
      <c r="B2338" s="25" t="n"/>
      <c r="C2338" s="26" t="n"/>
      <c r="D2338" s="26" t="n"/>
      <c r="E2338" s="26" t="n"/>
      <c r="F2338" s="26" t="n"/>
      <c r="G2338" s="25" t="n"/>
      <c r="H2338" s="25" t="n"/>
      <c r="I2338" s="25" t="n"/>
      <c r="J2338" s="25" t="n"/>
      <c r="K2338" s="25" t="n"/>
      <c r="L2338" s="27">
        <f>IF(D2338="","",MIN(INT(H2338/J2338),I2338))</f>
        <v/>
      </c>
      <c r="M2338" s="27">
        <f>IF(D2338="","",INT((H2338-L2338*J2338)/J2338))</f>
        <v/>
      </c>
      <c r="N2338" s="27">
        <f>IF(D2338="","",INT((I2338-L2338)/J2338))</f>
        <v/>
      </c>
      <c r="O2338" s="27">
        <f>IF(D2338="","",H2338-L2338*J2338-M2338*J2338)</f>
        <v/>
      </c>
      <c r="P2338" s="27">
        <f>IF(D2338="","",I2338-L2338-N2338*J2338)</f>
        <v/>
      </c>
      <c r="Q2338" s="27">
        <f>IF(D2338="","",IF(AND(O2338&gt;0,P2338&gt;0),IF(O2338+P2338&lt;=J2338,1,2),IF(O2338+P2338&gt;0,1,0)))</f>
        <v/>
      </c>
      <c r="R2338" s="27">
        <f>IF(D2338="","",L2338+M2338+N2338+Q2338)</f>
        <v/>
      </c>
      <c r="S2338" s="27">
        <f>IF(D2338="","",SUMIFS('3_Package_List'!$H$2:$H$5001,'3_Package_List'!$E$2:$E$5001,C2338,'3_Package_List'!$G$2:$G$5001,D2338))</f>
        <v/>
      </c>
      <c r="T2338" s="27">
        <f>IF(D2338="","",SUMIFS('3_Package_List'!$J$2:$J$5001,'3_Package_List'!$E$2:$E$5001,C2338,'3_Package_List'!$G$2:$G$5001,D2338))</f>
        <v/>
      </c>
      <c r="U2338" s="27">
        <f>IF(D2338="","",COUNTIFS('3_Package_List'!$E$2:$E$5001,C2338,'3_Package_List'!$G$2:$G$5001,D2338))</f>
        <v/>
      </c>
      <c r="V2338" s="27">
        <f>IF(D2338="","",IF(U2338=0,"Not listed yet",IF(AND(S2338=H2338,T2338=I2338,U2338=R2338),"OK","Mismatch")))</f>
        <v/>
      </c>
    </row>
    <row r="2339">
      <c r="A2339" s="25" t="n"/>
      <c r="B2339" s="25" t="n"/>
      <c r="C2339" s="26" t="n"/>
      <c r="D2339" s="26" t="n"/>
      <c r="E2339" s="26" t="n"/>
      <c r="F2339" s="26" t="n"/>
      <c r="G2339" s="25" t="n"/>
      <c r="H2339" s="25" t="n"/>
      <c r="I2339" s="25" t="n"/>
      <c r="J2339" s="25" t="n"/>
      <c r="K2339" s="25" t="n"/>
      <c r="L2339" s="27">
        <f>IF(D2339="","",MIN(INT(H2339/J2339),I2339))</f>
        <v/>
      </c>
      <c r="M2339" s="27">
        <f>IF(D2339="","",INT((H2339-L2339*J2339)/J2339))</f>
        <v/>
      </c>
      <c r="N2339" s="27">
        <f>IF(D2339="","",INT((I2339-L2339)/J2339))</f>
        <v/>
      </c>
      <c r="O2339" s="27">
        <f>IF(D2339="","",H2339-L2339*J2339-M2339*J2339)</f>
        <v/>
      </c>
      <c r="P2339" s="27">
        <f>IF(D2339="","",I2339-L2339-N2339*J2339)</f>
        <v/>
      </c>
      <c r="Q2339" s="27">
        <f>IF(D2339="","",IF(AND(O2339&gt;0,P2339&gt;0),IF(O2339+P2339&lt;=J2339,1,2),IF(O2339+P2339&gt;0,1,0)))</f>
        <v/>
      </c>
      <c r="R2339" s="27">
        <f>IF(D2339="","",L2339+M2339+N2339+Q2339)</f>
        <v/>
      </c>
      <c r="S2339" s="27">
        <f>IF(D2339="","",SUMIFS('3_Package_List'!$H$2:$H$5001,'3_Package_List'!$E$2:$E$5001,C2339,'3_Package_List'!$G$2:$G$5001,D2339))</f>
        <v/>
      </c>
      <c r="T2339" s="27">
        <f>IF(D2339="","",SUMIFS('3_Package_List'!$J$2:$J$5001,'3_Package_List'!$E$2:$E$5001,C2339,'3_Package_List'!$G$2:$G$5001,D2339))</f>
        <v/>
      </c>
      <c r="U2339" s="27">
        <f>IF(D2339="","",COUNTIFS('3_Package_List'!$E$2:$E$5001,C2339,'3_Package_List'!$G$2:$G$5001,D2339))</f>
        <v/>
      </c>
      <c r="V2339" s="27">
        <f>IF(D2339="","",IF(U2339=0,"Not listed yet",IF(AND(S2339=H2339,T2339=I2339,U2339=R2339),"OK","Mismatch")))</f>
        <v/>
      </c>
    </row>
    <row r="2340">
      <c r="A2340" s="25" t="n"/>
      <c r="B2340" s="25" t="n"/>
      <c r="C2340" s="26" t="n"/>
      <c r="D2340" s="26" t="n"/>
      <c r="E2340" s="26" t="n"/>
      <c r="F2340" s="26" t="n"/>
      <c r="G2340" s="25" t="n"/>
      <c r="H2340" s="25" t="n"/>
      <c r="I2340" s="25" t="n"/>
      <c r="J2340" s="25" t="n"/>
      <c r="K2340" s="25" t="n"/>
      <c r="L2340" s="27">
        <f>IF(D2340="","",MIN(INT(H2340/J2340),I2340))</f>
        <v/>
      </c>
      <c r="M2340" s="27">
        <f>IF(D2340="","",INT((H2340-L2340*J2340)/J2340))</f>
        <v/>
      </c>
      <c r="N2340" s="27">
        <f>IF(D2340="","",INT((I2340-L2340)/J2340))</f>
        <v/>
      </c>
      <c r="O2340" s="27">
        <f>IF(D2340="","",H2340-L2340*J2340-M2340*J2340)</f>
        <v/>
      </c>
      <c r="P2340" s="27">
        <f>IF(D2340="","",I2340-L2340-N2340*J2340)</f>
        <v/>
      </c>
      <c r="Q2340" s="27">
        <f>IF(D2340="","",IF(AND(O2340&gt;0,P2340&gt;0),IF(O2340+P2340&lt;=J2340,1,2),IF(O2340+P2340&gt;0,1,0)))</f>
        <v/>
      </c>
      <c r="R2340" s="27">
        <f>IF(D2340="","",L2340+M2340+N2340+Q2340)</f>
        <v/>
      </c>
      <c r="S2340" s="27">
        <f>IF(D2340="","",SUMIFS('3_Package_List'!$H$2:$H$5001,'3_Package_List'!$E$2:$E$5001,C2340,'3_Package_List'!$G$2:$G$5001,D2340))</f>
        <v/>
      </c>
      <c r="T2340" s="27">
        <f>IF(D2340="","",SUMIFS('3_Package_List'!$J$2:$J$5001,'3_Package_List'!$E$2:$E$5001,C2340,'3_Package_List'!$G$2:$G$5001,D2340))</f>
        <v/>
      </c>
      <c r="U2340" s="27">
        <f>IF(D2340="","",COUNTIFS('3_Package_List'!$E$2:$E$5001,C2340,'3_Package_List'!$G$2:$G$5001,D2340))</f>
        <v/>
      </c>
      <c r="V2340" s="27">
        <f>IF(D2340="","",IF(U2340=0,"Not listed yet",IF(AND(S2340=H2340,T2340=I2340,U2340=R2340),"OK","Mismatch")))</f>
        <v/>
      </c>
    </row>
    <row r="2341">
      <c r="A2341" s="25" t="n"/>
      <c r="B2341" s="25" t="n"/>
      <c r="C2341" s="26" t="n"/>
      <c r="D2341" s="26" t="n"/>
      <c r="E2341" s="26" t="n"/>
      <c r="F2341" s="26" t="n"/>
      <c r="G2341" s="25" t="n"/>
      <c r="H2341" s="25" t="n"/>
      <c r="I2341" s="25" t="n"/>
      <c r="J2341" s="25" t="n"/>
      <c r="K2341" s="25" t="n"/>
      <c r="L2341" s="27">
        <f>IF(D2341="","",MIN(INT(H2341/J2341),I2341))</f>
        <v/>
      </c>
      <c r="M2341" s="27">
        <f>IF(D2341="","",INT((H2341-L2341*J2341)/J2341))</f>
        <v/>
      </c>
      <c r="N2341" s="27">
        <f>IF(D2341="","",INT((I2341-L2341)/J2341))</f>
        <v/>
      </c>
      <c r="O2341" s="27">
        <f>IF(D2341="","",H2341-L2341*J2341-M2341*J2341)</f>
        <v/>
      </c>
      <c r="P2341" s="27">
        <f>IF(D2341="","",I2341-L2341-N2341*J2341)</f>
        <v/>
      </c>
      <c r="Q2341" s="27">
        <f>IF(D2341="","",IF(AND(O2341&gt;0,P2341&gt;0),IF(O2341+P2341&lt;=J2341,1,2),IF(O2341+P2341&gt;0,1,0)))</f>
        <v/>
      </c>
      <c r="R2341" s="27">
        <f>IF(D2341="","",L2341+M2341+N2341+Q2341)</f>
        <v/>
      </c>
      <c r="S2341" s="27">
        <f>IF(D2341="","",SUMIFS('3_Package_List'!$H$2:$H$5001,'3_Package_List'!$E$2:$E$5001,C2341,'3_Package_List'!$G$2:$G$5001,D2341))</f>
        <v/>
      </c>
      <c r="T2341" s="27">
        <f>IF(D2341="","",SUMIFS('3_Package_List'!$J$2:$J$5001,'3_Package_List'!$E$2:$E$5001,C2341,'3_Package_List'!$G$2:$G$5001,D2341))</f>
        <v/>
      </c>
      <c r="U2341" s="27">
        <f>IF(D2341="","",COUNTIFS('3_Package_List'!$E$2:$E$5001,C2341,'3_Package_List'!$G$2:$G$5001,D2341))</f>
        <v/>
      </c>
      <c r="V2341" s="27">
        <f>IF(D2341="","",IF(U2341=0,"Not listed yet",IF(AND(S2341=H2341,T2341=I2341,U2341=R2341),"OK","Mismatch")))</f>
        <v/>
      </c>
    </row>
    <row r="2342">
      <c r="A2342" s="25" t="n"/>
      <c r="B2342" s="25" t="n"/>
      <c r="C2342" s="26" t="n"/>
      <c r="D2342" s="26" t="n"/>
      <c r="E2342" s="26" t="n"/>
      <c r="F2342" s="26" t="n"/>
      <c r="G2342" s="25" t="n"/>
      <c r="H2342" s="25" t="n"/>
      <c r="I2342" s="25" t="n"/>
      <c r="J2342" s="25" t="n"/>
      <c r="K2342" s="25" t="n"/>
      <c r="L2342" s="27">
        <f>IF(D2342="","",MIN(INT(H2342/J2342),I2342))</f>
        <v/>
      </c>
      <c r="M2342" s="27">
        <f>IF(D2342="","",INT((H2342-L2342*J2342)/J2342))</f>
        <v/>
      </c>
      <c r="N2342" s="27">
        <f>IF(D2342="","",INT((I2342-L2342)/J2342))</f>
        <v/>
      </c>
      <c r="O2342" s="27">
        <f>IF(D2342="","",H2342-L2342*J2342-M2342*J2342)</f>
        <v/>
      </c>
      <c r="P2342" s="27">
        <f>IF(D2342="","",I2342-L2342-N2342*J2342)</f>
        <v/>
      </c>
      <c r="Q2342" s="27">
        <f>IF(D2342="","",IF(AND(O2342&gt;0,P2342&gt;0),IF(O2342+P2342&lt;=J2342,1,2),IF(O2342+P2342&gt;0,1,0)))</f>
        <v/>
      </c>
      <c r="R2342" s="27">
        <f>IF(D2342="","",L2342+M2342+N2342+Q2342)</f>
        <v/>
      </c>
      <c r="S2342" s="27">
        <f>IF(D2342="","",SUMIFS('3_Package_List'!$H$2:$H$5001,'3_Package_List'!$E$2:$E$5001,C2342,'3_Package_List'!$G$2:$G$5001,D2342))</f>
        <v/>
      </c>
      <c r="T2342" s="27">
        <f>IF(D2342="","",SUMIFS('3_Package_List'!$J$2:$J$5001,'3_Package_List'!$E$2:$E$5001,C2342,'3_Package_List'!$G$2:$G$5001,D2342))</f>
        <v/>
      </c>
      <c r="U2342" s="27">
        <f>IF(D2342="","",COUNTIFS('3_Package_List'!$E$2:$E$5001,C2342,'3_Package_List'!$G$2:$G$5001,D2342))</f>
        <v/>
      </c>
      <c r="V2342" s="27">
        <f>IF(D2342="","",IF(U2342=0,"Not listed yet",IF(AND(S2342=H2342,T2342=I2342,U2342=R2342),"OK","Mismatch")))</f>
        <v/>
      </c>
    </row>
    <row r="2343">
      <c r="A2343" s="25" t="n"/>
      <c r="B2343" s="25" t="n"/>
      <c r="C2343" s="26" t="n"/>
      <c r="D2343" s="26" t="n"/>
      <c r="E2343" s="26" t="n"/>
      <c r="F2343" s="26" t="n"/>
      <c r="G2343" s="25" t="n"/>
      <c r="H2343" s="25" t="n"/>
      <c r="I2343" s="25" t="n"/>
      <c r="J2343" s="25" t="n"/>
      <c r="K2343" s="25" t="n"/>
      <c r="L2343" s="27">
        <f>IF(D2343="","",MIN(INT(H2343/J2343),I2343))</f>
        <v/>
      </c>
      <c r="M2343" s="27">
        <f>IF(D2343="","",INT((H2343-L2343*J2343)/J2343))</f>
        <v/>
      </c>
      <c r="N2343" s="27">
        <f>IF(D2343="","",INT((I2343-L2343)/J2343))</f>
        <v/>
      </c>
      <c r="O2343" s="27">
        <f>IF(D2343="","",H2343-L2343*J2343-M2343*J2343)</f>
        <v/>
      </c>
      <c r="P2343" s="27">
        <f>IF(D2343="","",I2343-L2343-N2343*J2343)</f>
        <v/>
      </c>
      <c r="Q2343" s="27">
        <f>IF(D2343="","",IF(AND(O2343&gt;0,P2343&gt;0),IF(O2343+P2343&lt;=J2343,1,2),IF(O2343+P2343&gt;0,1,0)))</f>
        <v/>
      </c>
      <c r="R2343" s="27">
        <f>IF(D2343="","",L2343+M2343+N2343+Q2343)</f>
        <v/>
      </c>
      <c r="S2343" s="27">
        <f>IF(D2343="","",SUMIFS('3_Package_List'!$H$2:$H$5001,'3_Package_List'!$E$2:$E$5001,C2343,'3_Package_List'!$G$2:$G$5001,D2343))</f>
        <v/>
      </c>
      <c r="T2343" s="27">
        <f>IF(D2343="","",SUMIFS('3_Package_List'!$J$2:$J$5001,'3_Package_List'!$E$2:$E$5001,C2343,'3_Package_List'!$G$2:$G$5001,D2343))</f>
        <v/>
      </c>
      <c r="U2343" s="27">
        <f>IF(D2343="","",COUNTIFS('3_Package_List'!$E$2:$E$5001,C2343,'3_Package_List'!$G$2:$G$5001,D2343))</f>
        <v/>
      </c>
      <c r="V2343" s="27">
        <f>IF(D2343="","",IF(U2343=0,"Not listed yet",IF(AND(S2343=H2343,T2343=I2343,U2343=R2343),"OK","Mismatch")))</f>
        <v/>
      </c>
    </row>
    <row r="2344">
      <c r="A2344" s="25" t="n"/>
      <c r="B2344" s="25" t="n"/>
      <c r="C2344" s="26" t="n"/>
      <c r="D2344" s="26" t="n"/>
      <c r="E2344" s="26" t="n"/>
      <c r="F2344" s="26" t="n"/>
      <c r="G2344" s="25" t="n"/>
      <c r="H2344" s="25" t="n"/>
      <c r="I2344" s="25" t="n"/>
      <c r="J2344" s="25" t="n"/>
      <c r="K2344" s="25" t="n"/>
      <c r="L2344" s="27">
        <f>IF(D2344="","",MIN(INT(H2344/J2344),I2344))</f>
        <v/>
      </c>
      <c r="M2344" s="27">
        <f>IF(D2344="","",INT((H2344-L2344*J2344)/J2344))</f>
        <v/>
      </c>
      <c r="N2344" s="27">
        <f>IF(D2344="","",INT((I2344-L2344)/J2344))</f>
        <v/>
      </c>
      <c r="O2344" s="27">
        <f>IF(D2344="","",H2344-L2344*J2344-M2344*J2344)</f>
        <v/>
      </c>
      <c r="P2344" s="27">
        <f>IF(D2344="","",I2344-L2344-N2344*J2344)</f>
        <v/>
      </c>
      <c r="Q2344" s="27">
        <f>IF(D2344="","",IF(AND(O2344&gt;0,P2344&gt;0),IF(O2344+P2344&lt;=J2344,1,2),IF(O2344+P2344&gt;0,1,0)))</f>
        <v/>
      </c>
      <c r="R2344" s="27">
        <f>IF(D2344="","",L2344+M2344+N2344+Q2344)</f>
        <v/>
      </c>
      <c r="S2344" s="27">
        <f>IF(D2344="","",SUMIFS('3_Package_List'!$H$2:$H$5001,'3_Package_List'!$E$2:$E$5001,C2344,'3_Package_List'!$G$2:$G$5001,D2344))</f>
        <v/>
      </c>
      <c r="T2344" s="27">
        <f>IF(D2344="","",SUMIFS('3_Package_List'!$J$2:$J$5001,'3_Package_List'!$E$2:$E$5001,C2344,'3_Package_List'!$G$2:$G$5001,D2344))</f>
        <v/>
      </c>
      <c r="U2344" s="27">
        <f>IF(D2344="","",COUNTIFS('3_Package_List'!$E$2:$E$5001,C2344,'3_Package_List'!$G$2:$G$5001,D2344))</f>
        <v/>
      </c>
      <c r="V2344" s="27">
        <f>IF(D2344="","",IF(U2344=0,"Not listed yet",IF(AND(S2344=H2344,T2344=I2344,U2344=R2344),"OK","Mismatch")))</f>
        <v/>
      </c>
    </row>
    <row r="2345">
      <c r="A2345" s="25" t="n"/>
      <c r="B2345" s="25" t="n"/>
      <c r="C2345" s="26" t="n"/>
      <c r="D2345" s="26" t="n"/>
      <c r="E2345" s="26" t="n"/>
      <c r="F2345" s="26" t="n"/>
      <c r="G2345" s="25" t="n"/>
      <c r="H2345" s="25" t="n"/>
      <c r="I2345" s="25" t="n"/>
      <c r="J2345" s="25" t="n"/>
      <c r="K2345" s="25" t="n"/>
      <c r="L2345" s="27">
        <f>IF(D2345="","",MIN(INT(H2345/J2345),I2345))</f>
        <v/>
      </c>
      <c r="M2345" s="27">
        <f>IF(D2345="","",INT((H2345-L2345*J2345)/J2345))</f>
        <v/>
      </c>
      <c r="N2345" s="27">
        <f>IF(D2345="","",INT((I2345-L2345)/J2345))</f>
        <v/>
      </c>
      <c r="O2345" s="27">
        <f>IF(D2345="","",H2345-L2345*J2345-M2345*J2345)</f>
        <v/>
      </c>
      <c r="P2345" s="27">
        <f>IF(D2345="","",I2345-L2345-N2345*J2345)</f>
        <v/>
      </c>
      <c r="Q2345" s="27">
        <f>IF(D2345="","",IF(AND(O2345&gt;0,P2345&gt;0),IF(O2345+P2345&lt;=J2345,1,2),IF(O2345+P2345&gt;0,1,0)))</f>
        <v/>
      </c>
      <c r="R2345" s="27">
        <f>IF(D2345="","",L2345+M2345+N2345+Q2345)</f>
        <v/>
      </c>
      <c r="S2345" s="27">
        <f>IF(D2345="","",SUMIFS('3_Package_List'!$H$2:$H$5001,'3_Package_List'!$E$2:$E$5001,C2345,'3_Package_List'!$G$2:$G$5001,D2345))</f>
        <v/>
      </c>
      <c r="T2345" s="27">
        <f>IF(D2345="","",SUMIFS('3_Package_List'!$J$2:$J$5001,'3_Package_List'!$E$2:$E$5001,C2345,'3_Package_List'!$G$2:$G$5001,D2345))</f>
        <v/>
      </c>
      <c r="U2345" s="27">
        <f>IF(D2345="","",COUNTIFS('3_Package_List'!$E$2:$E$5001,C2345,'3_Package_List'!$G$2:$G$5001,D2345))</f>
        <v/>
      </c>
      <c r="V2345" s="27">
        <f>IF(D2345="","",IF(U2345=0,"Not listed yet",IF(AND(S2345=H2345,T2345=I2345,U2345=R2345),"OK","Mismatch")))</f>
        <v/>
      </c>
    </row>
    <row r="2346">
      <c r="A2346" s="25" t="n"/>
      <c r="B2346" s="25" t="n"/>
      <c r="C2346" s="26" t="n"/>
      <c r="D2346" s="26" t="n"/>
      <c r="E2346" s="26" t="n"/>
      <c r="F2346" s="26" t="n"/>
      <c r="G2346" s="25" t="n"/>
      <c r="H2346" s="25" t="n"/>
      <c r="I2346" s="25" t="n"/>
      <c r="J2346" s="25" t="n"/>
      <c r="K2346" s="25" t="n"/>
      <c r="L2346" s="27">
        <f>IF(D2346="","",MIN(INT(H2346/J2346),I2346))</f>
        <v/>
      </c>
      <c r="M2346" s="27">
        <f>IF(D2346="","",INT((H2346-L2346*J2346)/J2346))</f>
        <v/>
      </c>
      <c r="N2346" s="27">
        <f>IF(D2346="","",INT((I2346-L2346)/J2346))</f>
        <v/>
      </c>
      <c r="O2346" s="27">
        <f>IF(D2346="","",H2346-L2346*J2346-M2346*J2346)</f>
        <v/>
      </c>
      <c r="P2346" s="27">
        <f>IF(D2346="","",I2346-L2346-N2346*J2346)</f>
        <v/>
      </c>
      <c r="Q2346" s="27">
        <f>IF(D2346="","",IF(AND(O2346&gt;0,P2346&gt;0),IF(O2346+P2346&lt;=J2346,1,2),IF(O2346+P2346&gt;0,1,0)))</f>
        <v/>
      </c>
      <c r="R2346" s="27">
        <f>IF(D2346="","",L2346+M2346+N2346+Q2346)</f>
        <v/>
      </c>
      <c r="S2346" s="27">
        <f>IF(D2346="","",SUMIFS('3_Package_List'!$H$2:$H$5001,'3_Package_List'!$E$2:$E$5001,C2346,'3_Package_List'!$G$2:$G$5001,D2346))</f>
        <v/>
      </c>
      <c r="T2346" s="27">
        <f>IF(D2346="","",SUMIFS('3_Package_List'!$J$2:$J$5001,'3_Package_List'!$E$2:$E$5001,C2346,'3_Package_List'!$G$2:$G$5001,D2346))</f>
        <v/>
      </c>
      <c r="U2346" s="27">
        <f>IF(D2346="","",COUNTIFS('3_Package_List'!$E$2:$E$5001,C2346,'3_Package_List'!$G$2:$G$5001,D2346))</f>
        <v/>
      </c>
      <c r="V2346" s="27">
        <f>IF(D2346="","",IF(U2346=0,"Not listed yet",IF(AND(S2346=H2346,T2346=I2346,U2346=R2346),"OK","Mismatch")))</f>
        <v/>
      </c>
    </row>
    <row r="2347">
      <c r="A2347" s="25" t="n"/>
      <c r="B2347" s="25" t="n"/>
      <c r="C2347" s="26" t="n"/>
      <c r="D2347" s="26" t="n"/>
      <c r="E2347" s="26" t="n"/>
      <c r="F2347" s="26" t="n"/>
      <c r="G2347" s="25" t="n"/>
      <c r="H2347" s="25" t="n"/>
      <c r="I2347" s="25" t="n"/>
      <c r="J2347" s="25" t="n"/>
      <c r="K2347" s="25" t="n"/>
      <c r="L2347" s="27">
        <f>IF(D2347="","",MIN(INT(H2347/J2347),I2347))</f>
        <v/>
      </c>
      <c r="M2347" s="27">
        <f>IF(D2347="","",INT((H2347-L2347*J2347)/J2347))</f>
        <v/>
      </c>
      <c r="N2347" s="27">
        <f>IF(D2347="","",INT((I2347-L2347)/J2347))</f>
        <v/>
      </c>
      <c r="O2347" s="27">
        <f>IF(D2347="","",H2347-L2347*J2347-M2347*J2347)</f>
        <v/>
      </c>
      <c r="P2347" s="27">
        <f>IF(D2347="","",I2347-L2347-N2347*J2347)</f>
        <v/>
      </c>
      <c r="Q2347" s="27">
        <f>IF(D2347="","",IF(AND(O2347&gt;0,P2347&gt;0),IF(O2347+P2347&lt;=J2347,1,2),IF(O2347+P2347&gt;0,1,0)))</f>
        <v/>
      </c>
      <c r="R2347" s="27">
        <f>IF(D2347="","",L2347+M2347+N2347+Q2347)</f>
        <v/>
      </c>
      <c r="S2347" s="27">
        <f>IF(D2347="","",SUMIFS('3_Package_List'!$H$2:$H$5001,'3_Package_List'!$E$2:$E$5001,C2347,'3_Package_List'!$G$2:$G$5001,D2347))</f>
        <v/>
      </c>
      <c r="T2347" s="27">
        <f>IF(D2347="","",SUMIFS('3_Package_List'!$J$2:$J$5001,'3_Package_List'!$E$2:$E$5001,C2347,'3_Package_List'!$G$2:$G$5001,D2347))</f>
        <v/>
      </c>
      <c r="U2347" s="27">
        <f>IF(D2347="","",COUNTIFS('3_Package_List'!$E$2:$E$5001,C2347,'3_Package_List'!$G$2:$G$5001,D2347))</f>
        <v/>
      </c>
      <c r="V2347" s="27">
        <f>IF(D2347="","",IF(U2347=0,"Not listed yet",IF(AND(S2347=H2347,T2347=I2347,U2347=R2347),"OK","Mismatch")))</f>
        <v/>
      </c>
    </row>
    <row r="2348">
      <c r="A2348" s="25" t="n"/>
      <c r="B2348" s="25" t="n"/>
      <c r="C2348" s="26" t="n"/>
      <c r="D2348" s="26" t="n"/>
      <c r="E2348" s="26" t="n"/>
      <c r="F2348" s="26" t="n"/>
      <c r="G2348" s="25" t="n"/>
      <c r="H2348" s="25" t="n"/>
      <c r="I2348" s="25" t="n"/>
      <c r="J2348" s="25" t="n"/>
      <c r="K2348" s="25" t="n"/>
      <c r="L2348" s="27">
        <f>IF(D2348="","",MIN(INT(H2348/J2348),I2348))</f>
        <v/>
      </c>
      <c r="M2348" s="27">
        <f>IF(D2348="","",INT((H2348-L2348*J2348)/J2348))</f>
        <v/>
      </c>
      <c r="N2348" s="27">
        <f>IF(D2348="","",INT((I2348-L2348)/J2348))</f>
        <v/>
      </c>
      <c r="O2348" s="27">
        <f>IF(D2348="","",H2348-L2348*J2348-M2348*J2348)</f>
        <v/>
      </c>
      <c r="P2348" s="27">
        <f>IF(D2348="","",I2348-L2348-N2348*J2348)</f>
        <v/>
      </c>
      <c r="Q2348" s="27">
        <f>IF(D2348="","",IF(AND(O2348&gt;0,P2348&gt;0),IF(O2348+P2348&lt;=J2348,1,2),IF(O2348+P2348&gt;0,1,0)))</f>
        <v/>
      </c>
      <c r="R2348" s="27">
        <f>IF(D2348="","",L2348+M2348+N2348+Q2348)</f>
        <v/>
      </c>
      <c r="S2348" s="27">
        <f>IF(D2348="","",SUMIFS('3_Package_List'!$H$2:$H$5001,'3_Package_List'!$E$2:$E$5001,C2348,'3_Package_List'!$G$2:$G$5001,D2348))</f>
        <v/>
      </c>
      <c r="T2348" s="27">
        <f>IF(D2348="","",SUMIFS('3_Package_List'!$J$2:$J$5001,'3_Package_List'!$E$2:$E$5001,C2348,'3_Package_List'!$G$2:$G$5001,D2348))</f>
        <v/>
      </c>
      <c r="U2348" s="27">
        <f>IF(D2348="","",COUNTIFS('3_Package_List'!$E$2:$E$5001,C2348,'3_Package_List'!$G$2:$G$5001,D2348))</f>
        <v/>
      </c>
      <c r="V2348" s="27">
        <f>IF(D2348="","",IF(U2348=0,"Not listed yet",IF(AND(S2348=H2348,T2348=I2348,U2348=R2348),"OK","Mismatch")))</f>
        <v/>
      </c>
    </row>
    <row r="2349">
      <c r="A2349" s="25" t="n"/>
      <c r="B2349" s="25" t="n"/>
      <c r="C2349" s="26" t="n"/>
      <c r="D2349" s="26" t="n"/>
      <c r="E2349" s="26" t="n"/>
      <c r="F2349" s="26" t="n"/>
      <c r="G2349" s="25" t="n"/>
      <c r="H2349" s="25" t="n"/>
      <c r="I2349" s="25" t="n"/>
      <c r="J2349" s="25" t="n"/>
      <c r="K2349" s="25" t="n"/>
      <c r="L2349" s="27">
        <f>IF(D2349="","",MIN(INT(H2349/J2349),I2349))</f>
        <v/>
      </c>
      <c r="M2349" s="27">
        <f>IF(D2349="","",INT((H2349-L2349*J2349)/J2349))</f>
        <v/>
      </c>
      <c r="N2349" s="27">
        <f>IF(D2349="","",INT((I2349-L2349)/J2349))</f>
        <v/>
      </c>
      <c r="O2349" s="27">
        <f>IF(D2349="","",H2349-L2349*J2349-M2349*J2349)</f>
        <v/>
      </c>
      <c r="P2349" s="27">
        <f>IF(D2349="","",I2349-L2349-N2349*J2349)</f>
        <v/>
      </c>
      <c r="Q2349" s="27">
        <f>IF(D2349="","",IF(AND(O2349&gt;0,P2349&gt;0),IF(O2349+P2349&lt;=J2349,1,2),IF(O2349+P2349&gt;0,1,0)))</f>
        <v/>
      </c>
      <c r="R2349" s="27">
        <f>IF(D2349="","",L2349+M2349+N2349+Q2349)</f>
        <v/>
      </c>
      <c r="S2349" s="27">
        <f>IF(D2349="","",SUMIFS('3_Package_List'!$H$2:$H$5001,'3_Package_List'!$E$2:$E$5001,C2349,'3_Package_List'!$G$2:$G$5001,D2349))</f>
        <v/>
      </c>
      <c r="T2349" s="27">
        <f>IF(D2349="","",SUMIFS('3_Package_List'!$J$2:$J$5001,'3_Package_List'!$E$2:$E$5001,C2349,'3_Package_List'!$G$2:$G$5001,D2349))</f>
        <v/>
      </c>
      <c r="U2349" s="27">
        <f>IF(D2349="","",COUNTIFS('3_Package_List'!$E$2:$E$5001,C2349,'3_Package_List'!$G$2:$G$5001,D2349))</f>
        <v/>
      </c>
      <c r="V2349" s="27">
        <f>IF(D2349="","",IF(U2349=0,"Not listed yet",IF(AND(S2349=H2349,T2349=I2349,U2349=R2349),"OK","Mismatch")))</f>
        <v/>
      </c>
    </row>
    <row r="2350">
      <c r="A2350" s="25" t="n"/>
      <c r="B2350" s="25" t="n"/>
      <c r="C2350" s="26" t="n"/>
      <c r="D2350" s="26" t="n"/>
      <c r="E2350" s="26" t="n"/>
      <c r="F2350" s="26" t="n"/>
      <c r="G2350" s="25" t="n"/>
      <c r="H2350" s="25" t="n"/>
      <c r="I2350" s="25" t="n"/>
      <c r="J2350" s="25" t="n"/>
      <c r="K2350" s="25" t="n"/>
      <c r="L2350" s="27">
        <f>IF(D2350="","",MIN(INT(H2350/J2350),I2350))</f>
        <v/>
      </c>
      <c r="M2350" s="27">
        <f>IF(D2350="","",INT((H2350-L2350*J2350)/J2350))</f>
        <v/>
      </c>
      <c r="N2350" s="27">
        <f>IF(D2350="","",INT((I2350-L2350)/J2350))</f>
        <v/>
      </c>
      <c r="O2350" s="27">
        <f>IF(D2350="","",H2350-L2350*J2350-M2350*J2350)</f>
        <v/>
      </c>
      <c r="P2350" s="27">
        <f>IF(D2350="","",I2350-L2350-N2350*J2350)</f>
        <v/>
      </c>
      <c r="Q2350" s="27">
        <f>IF(D2350="","",IF(AND(O2350&gt;0,P2350&gt;0),IF(O2350+P2350&lt;=J2350,1,2),IF(O2350+P2350&gt;0,1,0)))</f>
        <v/>
      </c>
      <c r="R2350" s="27">
        <f>IF(D2350="","",L2350+M2350+N2350+Q2350)</f>
        <v/>
      </c>
      <c r="S2350" s="27">
        <f>IF(D2350="","",SUMIFS('3_Package_List'!$H$2:$H$5001,'3_Package_List'!$E$2:$E$5001,C2350,'3_Package_List'!$G$2:$G$5001,D2350))</f>
        <v/>
      </c>
      <c r="T2350" s="27">
        <f>IF(D2350="","",SUMIFS('3_Package_List'!$J$2:$J$5001,'3_Package_List'!$E$2:$E$5001,C2350,'3_Package_List'!$G$2:$G$5001,D2350))</f>
        <v/>
      </c>
      <c r="U2350" s="27">
        <f>IF(D2350="","",COUNTIFS('3_Package_List'!$E$2:$E$5001,C2350,'3_Package_List'!$G$2:$G$5001,D2350))</f>
        <v/>
      </c>
      <c r="V2350" s="27">
        <f>IF(D2350="","",IF(U2350=0,"Not listed yet",IF(AND(S2350=H2350,T2350=I2350,U2350=R2350),"OK","Mismatch")))</f>
        <v/>
      </c>
    </row>
    <row r="2351">
      <c r="A2351" s="25" t="n"/>
      <c r="B2351" s="25" t="n"/>
      <c r="C2351" s="26" t="n"/>
      <c r="D2351" s="26" t="n"/>
      <c r="E2351" s="26" t="n"/>
      <c r="F2351" s="26" t="n"/>
      <c r="G2351" s="25" t="n"/>
      <c r="H2351" s="25" t="n"/>
      <c r="I2351" s="25" t="n"/>
      <c r="J2351" s="25" t="n"/>
      <c r="K2351" s="25" t="n"/>
      <c r="L2351" s="27">
        <f>IF(D2351="","",MIN(INT(H2351/J2351),I2351))</f>
        <v/>
      </c>
      <c r="M2351" s="27">
        <f>IF(D2351="","",INT((H2351-L2351*J2351)/J2351))</f>
        <v/>
      </c>
      <c r="N2351" s="27">
        <f>IF(D2351="","",INT((I2351-L2351)/J2351))</f>
        <v/>
      </c>
      <c r="O2351" s="27">
        <f>IF(D2351="","",H2351-L2351*J2351-M2351*J2351)</f>
        <v/>
      </c>
      <c r="P2351" s="27">
        <f>IF(D2351="","",I2351-L2351-N2351*J2351)</f>
        <v/>
      </c>
      <c r="Q2351" s="27">
        <f>IF(D2351="","",IF(AND(O2351&gt;0,P2351&gt;0),IF(O2351+P2351&lt;=J2351,1,2),IF(O2351+P2351&gt;0,1,0)))</f>
        <v/>
      </c>
      <c r="R2351" s="27">
        <f>IF(D2351="","",L2351+M2351+N2351+Q2351)</f>
        <v/>
      </c>
      <c r="S2351" s="27">
        <f>IF(D2351="","",SUMIFS('3_Package_List'!$H$2:$H$5001,'3_Package_List'!$E$2:$E$5001,C2351,'3_Package_List'!$G$2:$G$5001,D2351))</f>
        <v/>
      </c>
      <c r="T2351" s="27">
        <f>IF(D2351="","",SUMIFS('3_Package_List'!$J$2:$J$5001,'3_Package_List'!$E$2:$E$5001,C2351,'3_Package_List'!$G$2:$G$5001,D2351))</f>
        <v/>
      </c>
      <c r="U2351" s="27">
        <f>IF(D2351="","",COUNTIFS('3_Package_List'!$E$2:$E$5001,C2351,'3_Package_List'!$G$2:$G$5001,D2351))</f>
        <v/>
      </c>
      <c r="V2351" s="27">
        <f>IF(D2351="","",IF(U2351=0,"Not listed yet",IF(AND(S2351=H2351,T2351=I2351,U2351=R2351),"OK","Mismatch")))</f>
        <v/>
      </c>
    </row>
    <row r="2352">
      <c r="A2352" s="25" t="n"/>
      <c r="B2352" s="25" t="n"/>
      <c r="C2352" s="26" t="n"/>
      <c r="D2352" s="26" t="n"/>
      <c r="E2352" s="26" t="n"/>
      <c r="F2352" s="26" t="n"/>
      <c r="G2352" s="25" t="n"/>
      <c r="H2352" s="25" t="n"/>
      <c r="I2352" s="25" t="n"/>
      <c r="J2352" s="25" t="n"/>
      <c r="K2352" s="25" t="n"/>
      <c r="L2352" s="27">
        <f>IF(D2352="","",MIN(INT(H2352/J2352),I2352))</f>
        <v/>
      </c>
      <c r="M2352" s="27">
        <f>IF(D2352="","",INT((H2352-L2352*J2352)/J2352))</f>
        <v/>
      </c>
      <c r="N2352" s="27">
        <f>IF(D2352="","",INT((I2352-L2352)/J2352))</f>
        <v/>
      </c>
      <c r="O2352" s="27">
        <f>IF(D2352="","",H2352-L2352*J2352-M2352*J2352)</f>
        <v/>
      </c>
      <c r="P2352" s="27">
        <f>IF(D2352="","",I2352-L2352-N2352*J2352)</f>
        <v/>
      </c>
      <c r="Q2352" s="27">
        <f>IF(D2352="","",IF(AND(O2352&gt;0,P2352&gt;0),IF(O2352+P2352&lt;=J2352,1,2),IF(O2352+P2352&gt;0,1,0)))</f>
        <v/>
      </c>
      <c r="R2352" s="27">
        <f>IF(D2352="","",L2352+M2352+N2352+Q2352)</f>
        <v/>
      </c>
      <c r="S2352" s="27">
        <f>IF(D2352="","",SUMIFS('3_Package_List'!$H$2:$H$5001,'3_Package_List'!$E$2:$E$5001,C2352,'3_Package_List'!$G$2:$G$5001,D2352))</f>
        <v/>
      </c>
      <c r="T2352" s="27">
        <f>IF(D2352="","",SUMIFS('3_Package_List'!$J$2:$J$5001,'3_Package_List'!$E$2:$E$5001,C2352,'3_Package_List'!$G$2:$G$5001,D2352))</f>
        <v/>
      </c>
      <c r="U2352" s="27">
        <f>IF(D2352="","",COUNTIFS('3_Package_List'!$E$2:$E$5001,C2352,'3_Package_List'!$G$2:$G$5001,D2352))</f>
        <v/>
      </c>
      <c r="V2352" s="27">
        <f>IF(D2352="","",IF(U2352=0,"Not listed yet",IF(AND(S2352=H2352,T2352=I2352,U2352=R2352),"OK","Mismatch")))</f>
        <v/>
      </c>
    </row>
    <row r="2353">
      <c r="A2353" s="25" t="n"/>
      <c r="B2353" s="25" t="n"/>
      <c r="C2353" s="26" t="n"/>
      <c r="D2353" s="26" t="n"/>
      <c r="E2353" s="26" t="n"/>
      <c r="F2353" s="26" t="n"/>
      <c r="G2353" s="25" t="n"/>
      <c r="H2353" s="25" t="n"/>
      <c r="I2353" s="25" t="n"/>
      <c r="J2353" s="25" t="n"/>
      <c r="K2353" s="25" t="n"/>
      <c r="L2353" s="27">
        <f>IF(D2353="","",MIN(INT(H2353/J2353),I2353))</f>
        <v/>
      </c>
      <c r="M2353" s="27">
        <f>IF(D2353="","",INT((H2353-L2353*J2353)/J2353))</f>
        <v/>
      </c>
      <c r="N2353" s="27">
        <f>IF(D2353="","",INT((I2353-L2353)/J2353))</f>
        <v/>
      </c>
      <c r="O2353" s="27">
        <f>IF(D2353="","",H2353-L2353*J2353-M2353*J2353)</f>
        <v/>
      </c>
      <c r="P2353" s="27">
        <f>IF(D2353="","",I2353-L2353-N2353*J2353)</f>
        <v/>
      </c>
      <c r="Q2353" s="27">
        <f>IF(D2353="","",IF(AND(O2353&gt;0,P2353&gt;0),IF(O2353+P2353&lt;=J2353,1,2),IF(O2353+P2353&gt;0,1,0)))</f>
        <v/>
      </c>
      <c r="R2353" s="27">
        <f>IF(D2353="","",L2353+M2353+N2353+Q2353)</f>
        <v/>
      </c>
      <c r="S2353" s="27">
        <f>IF(D2353="","",SUMIFS('3_Package_List'!$H$2:$H$5001,'3_Package_List'!$E$2:$E$5001,C2353,'3_Package_List'!$G$2:$G$5001,D2353))</f>
        <v/>
      </c>
      <c r="T2353" s="27">
        <f>IF(D2353="","",SUMIFS('3_Package_List'!$J$2:$J$5001,'3_Package_List'!$E$2:$E$5001,C2353,'3_Package_List'!$G$2:$G$5001,D2353))</f>
        <v/>
      </c>
      <c r="U2353" s="27">
        <f>IF(D2353="","",COUNTIFS('3_Package_List'!$E$2:$E$5001,C2353,'3_Package_List'!$G$2:$G$5001,D2353))</f>
        <v/>
      </c>
      <c r="V2353" s="27">
        <f>IF(D2353="","",IF(U2353=0,"Not listed yet",IF(AND(S2353=H2353,T2353=I2353,U2353=R2353),"OK","Mismatch")))</f>
        <v/>
      </c>
    </row>
    <row r="2354">
      <c r="A2354" s="25" t="n"/>
      <c r="B2354" s="25" t="n"/>
      <c r="C2354" s="26" t="n"/>
      <c r="D2354" s="26" t="n"/>
      <c r="E2354" s="26" t="n"/>
      <c r="F2354" s="26" t="n"/>
      <c r="G2354" s="25" t="n"/>
      <c r="H2354" s="25" t="n"/>
      <c r="I2354" s="25" t="n"/>
      <c r="J2354" s="25" t="n"/>
      <c r="K2354" s="25" t="n"/>
      <c r="L2354" s="27">
        <f>IF(D2354="","",MIN(INT(H2354/J2354),I2354))</f>
        <v/>
      </c>
      <c r="M2354" s="27">
        <f>IF(D2354="","",INT((H2354-L2354*J2354)/J2354))</f>
        <v/>
      </c>
      <c r="N2354" s="27">
        <f>IF(D2354="","",INT((I2354-L2354)/J2354))</f>
        <v/>
      </c>
      <c r="O2354" s="27">
        <f>IF(D2354="","",H2354-L2354*J2354-M2354*J2354)</f>
        <v/>
      </c>
      <c r="P2354" s="27">
        <f>IF(D2354="","",I2354-L2354-N2354*J2354)</f>
        <v/>
      </c>
      <c r="Q2354" s="27">
        <f>IF(D2354="","",IF(AND(O2354&gt;0,P2354&gt;0),IF(O2354+P2354&lt;=J2354,1,2),IF(O2354+P2354&gt;0,1,0)))</f>
        <v/>
      </c>
      <c r="R2354" s="27">
        <f>IF(D2354="","",L2354+M2354+N2354+Q2354)</f>
        <v/>
      </c>
      <c r="S2354" s="27">
        <f>IF(D2354="","",SUMIFS('3_Package_List'!$H$2:$H$5001,'3_Package_List'!$E$2:$E$5001,C2354,'3_Package_List'!$G$2:$G$5001,D2354))</f>
        <v/>
      </c>
      <c r="T2354" s="27">
        <f>IF(D2354="","",SUMIFS('3_Package_List'!$J$2:$J$5001,'3_Package_List'!$E$2:$E$5001,C2354,'3_Package_List'!$G$2:$G$5001,D2354))</f>
        <v/>
      </c>
      <c r="U2354" s="27">
        <f>IF(D2354="","",COUNTIFS('3_Package_List'!$E$2:$E$5001,C2354,'3_Package_List'!$G$2:$G$5001,D2354))</f>
        <v/>
      </c>
      <c r="V2354" s="27">
        <f>IF(D2354="","",IF(U2354=0,"Not listed yet",IF(AND(S2354=H2354,T2354=I2354,U2354=R2354),"OK","Mismatch")))</f>
        <v/>
      </c>
    </row>
    <row r="2355">
      <c r="A2355" s="25" t="n"/>
      <c r="B2355" s="25" t="n"/>
      <c r="C2355" s="26" t="n"/>
      <c r="D2355" s="26" t="n"/>
      <c r="E2355" s="26" t="n"/>
      <c r="F2355" s="26" t="n"/>
      <c r="G2355" s="25" t="n"/>
      <c r="H2355" s="25" t="n"/>
      <c r="I2355" s="25" t="n"/>
      <c r="J2355" s="25" t="n"/>
      <c r="K2355" s="25" t="n"/>
      <c r="L2355" s="27">
        <f>IF(D2355="","",MIN(INT(H2355/J2355),I2355))</f>
        <v/>
      </c>
      <c r="M2355" s="27">
        <f>IF(D2355="","",INT((H2355-L2355*J2355)/J2355))</f>
        <v/>
      </c>
      <c r="N2355" s="27">
        <f>IF(D2355="","",INT((I2355-L2355)/J2355))</f>
        <v/>
      </c>
      <c r="O2355" s="27">
        <f>IF(D2355="","",H2355-L2355*J2355-M2355*J2355)</f>
        <v/>
      </c>
      <c r="P2355" s="27">
        <f>IF(D2355="","",I2355-L2355-N2355*J2355)</f>
        <v/>
      </c>
      <c r="Q2355" s="27">
        <f>IF(D2355="","",IF(AND(O2355&gt;0,P2355&gt;0),IF(O2355+P2355&lt;=J2355,1,2),IF(O2355+P2355&gt;0,1,0)))</f>
        <v/>
      </c>
      <c r="R2355" s="27">
        <f>IF(D2355="","",L2355+M2355+N2355+Q2355)</f>
        <v/>
      </c>
      <c r="S2355" s="27">
        <f>IF(D2355="","",SUMIFS('3_Package_List'!$H$2:$H$5001,'3_Package_List'!$E$2:$E$5001,C2355,'3_Package_List'!$G$2:$G$5001,D2355))</f>
        <v/>
      </c>
      <c r="T2355" s="27">
        <f>IF(D2355="","",SUMIFS('3_Package_List'!$J$2:$J$5001,'3_Package_List'!$E$2:$E$5001,C2355,'3_Package_List'!$G$2:$G$5001,D2355))</f>
        <v/>
      </c>
      <c r="U2355" s="27">
        <f>IF(D2355="","",COUNTIFS('3_Package_List'!$E$2:$E$5001,C2355,'3_Package_List'!$G$2:$G$5001,D2355))</f>
        <v/>
      </c>
      <c r="V2355" s="27">
        <f>IF(D2355="","",IF(U2355=0,"Not listed yet",IF(AND(S2355=H2355,T2355=I2355,U2355=R2355),"OK","Mismatch")))</f>
        <v/>
      </c>
    </row>
    <row r="2356">
      <c r="A2356" s="25" t="n"/>
      <c r="B2356" s="25" t="n"/>
      <c r="C2356" s="26" t="n"/>
      <c r="D2356" s="26" t="n"/>
      <c r="E2356" s="26" t="n"/>
      <c r="F2356" s="26" t="n"/>
      <c r="G2356" s="25" t="n"/>
      <c r="H2356" s="25" t="n"/>
      <c r="I2356" s="25" t="n"/>
      <c r="J2356" s="25" t="n"/>
      <c r="K2356" s="25" t="n"/>
      <c r="L2356" s="27">
        <f>IF(D2356="","",MIN(INT(H2356/J2356),I2356))</f>
        <v/>
      </c>
      <c r="M2356" s="27">
        <f>IF(D2356="","",INT((H2356-L2356*J2356)/J2356))</f>
        <v/>
      </c>
      <c r="N2356" s="27">
        <f>IF(D2356="","",INT((I2356-L2356)/J2356))</f>
        <v/>
      </c>
      <c r="O2356" s="27">
        <f>IF(D2356="","",H2356-L2356*J2356-M2356*J2356)</f>
        <v/>
      </c>
      <c r="P2356" s="27">
        <f>IF(D2356="","",I2356-L2356-N2356*J2356)</f>
        <v/>
      </c>
      <c r="Q2356" s="27">
        <f>IF(D2356="","",IF(AND(O2356&gt;0,P2356&gt;0),IF(O2356+P2356&lt;=J2356,1,2),IF(O2356+P2356&gt;0,1,0)))</f>
        <v/>
      </c>
      <c r="R2356" s="27">
        <f>IF(D2356="","",L2356+M2356+N2356+Q2356)</f>
        <v/>
      </c>
      <c r="S2356" s="27">
        <f>IF(D2356="","",SUMIFS('3_Package_List'!$H$2:$H$5001,'3_Package_List'!$E$2:$E$5001,C2356,'3_Package_List'!$G$2:$G$5001,D2356))</f>
        <v/>
      </c>
      <c r="T2356" s="27">
        <f>IF(D2356="","",SUMIFS('3_Package_List'!$J$2:$J$5001,'3_Package_List'!$E$2:$E$5001,C2356,'3_Package_List'!$G$2:$G$5001,D2356))</f>
        <v/>
      </c>
      <c r="U2356" s="27">
        <f>IF(D2356="","",COUNTIFS('3_Package_List'!$E$2:$E$5001,C2356,'3_Package_List'!$G$2:$G$5001,D2356))</f>
        <v/>
      </c>
      <c r="V2356" s="27">
        <f>IF(D2356="","",IF(U2356=0,"Not listed yet",IF(AND(S2356=H2356,T2356=I2356,U2356=R2356),"OK","Mismatch")))</f>
        <v/>
      </c>
    </row>
    <row r="2357">
      <c r="A2357" s="25" t="n"/>
      <c r="B2357" s="25" t="n"/>
      <c r="C2357" s="26" t="n"/>
      <c r="D2357" s="26" t="n"/>
      <c r="E2357" s="26" t="n"/>
      <c r="F2357" s="26" t="n"/>
      <c r="G2357" s="25" t="n"/>
      <c r="H2357" s="25" t="n"/>
      <c r="I2357" s="25" t="n"/>
      <c r="J2357" s="25" t="n"/>
      <c r="K2357" s="25" t="n"/>
      <c r="L2357" s="27">
        <f>IF(D2357="","",MIN(INT(H2357/J2357),I2357))</f>
        <v/>
      </c>
      <c r="M2357" s="27">
        <f>IF(D2357="","",INT((H2357-L2357*J2357)/J2357))</f>
        <v/>
      </c>
      <c r="N2357" s="27">
        <f>IF(D2357="","",INT((I2357-L2357)/J2357))</f>
        <v/>
      </c>
      <c r="O2357" s="27">
        <f>IF(D2357="","",H2357-L2357*J2357-M2357*J2357)</f>
        <v/>
      </c>
      <c r="P2357" s="27">
        <f>IF(D2357="","",I2357-L2357-N2357*J2357)</f>
        <v/>
      </c>
      <c r="Q2357" s="27">
        <f>IF(D2357="","",IF(AND(O2357&gt;0,P2357&gt;0),IF(O2357+P2357&lt;=J2357,1,2),IF(O2357+P2357&gt;0,1,0)))</f>
        <v/>
      </c>
      <c r="R2357" s="27">
        <f>IF(D2357="","",L2357+M2357+N2357+Q2357)</f>
        <v/>
      </c>
      <c r="S2357" s="27">
        <f>IF(D2357="","",SUMIFS('3_Package_List'!$H$2:$H$5001,'3_Package_List'!$E$2:$E$5001,C2357,'3_Package_List'!$G$2:$G$5001,D2357))</f>
        <v/>
      </c>
      <c r="T2357" s="27">
        <f>IF(D2357="","",SUMIFS('3_Package_List'!$J$2:$J$5001,'3_Package_List'!$E$2:$E$5001,C2357,'3_Package_List'!$G$2:$G$5001,D2357))</f>
        <v/>
      </c>
      <c r="U2357" s="27">
        <f>IF(D2357="","",COUNTIFS('3_Package_List'!$E$2:$E$5001,C2357,'3_Package_List'!$G$2:$G$5001,D2357))</f>
        <v/>
      </c>
      <c r="V2357" s="27">
        <f>IF(D2357="","",IF(U2357=0,"Not listed yet",IF(AND(S2357=H2357,T2357=I2357,U2357=R2357),"OK","Mismatch")))</f>
        <v/>
      </c>
    </row>
    <row r="2358">
      <c r="A2358" s="25" t="n"/>
      <c r="B2358" s="25" t="n"/>
      <c r="C2358" s="26" t="n"/>
      <c r="D2358" s="26" t="n"/>
      <c r="E2358" s="26" t="n"/>
      <c r="F2358" s="26" t="n"/>
      <c r="G2358" s="25" t="n"/>
      <c r="H2358" s="25" t="n"/>
      <c r="I2358" s="25" t="n"/>
      <c r="J2358" s="25" t="n"/>
      <c r="K2358" s="25" t="n"/>
      <c r="L2358" s="27">
        <f>IF(D2358="","",MIN(INT(H2358/J2358),I2358))</f>
        <v/>
      </c>
      <c r="M2358" s="27">
        <f>IF(D2358="","",INT((H2358-L2358*J2358)/J2358))</f>
        <v/>
      </c>
      <c r="N2358" s="27">
        <f>IF(D2358="","",INT((I2358-L2358)/J2358))</f>
        <v/>
      </c>
      <c r="O2358" s="27">
        <f>IF(D2358="","",H2358-L2358*J2358-M2358*J2358)</f>
        <v/>
      </c>
      <c r="P2358" s="27">
        <f>IF(D2358="","",I2358-L2358-N2358*J2358)</f>
        <v/>
      </c>
      <c r="Q2358" s="27">
        <f>IF(D2358="","",IF(AND(O2358&gt;0,P2358&gt;0),IF(O2358+P2358&lt;=J2358,1,2),IF(O2358+P2358&gt;0,1,0)))</f>
        <v/>
      </c>
      <c r="R2358" s="27">
        <f>IF(D2358="","",L2358+M2358+N2358+Q2358)</f>
        <v/>
      </c>
      <c r="S2358" s="27">
        <f>IF(D2358="","",SUMIFS('3_Package_List'!$H$2:$H$5001,'3_Package_List'!$E$2:$E$5001,C2358,'3_Package_List'!$G$2:$G$5001,D2358))</f>
        <v/>
      </c>
      <c r="T2358" s="27">
        <f>IF(D2358="","",SUMIFS('3_Package_List'!$J$2:$J$5001,'3_Package_List'!$E$2:$E$5001,C2358,'3_Package_List'!$G$2:$G$5001,D2358))</f>
        <v/>
      </c>
      <c r="U2358" s="27">
        <f>IF(D2358="","",COUNTIFS('3_Package_List'!$E$2:$E$5001,C2358,'3_Package_List'!$G$2:$G$5001,D2358))</f>
        <v/>
      </c>
      <c r="V2358" s="27">
        <f>IF(D2358="","",IF(U2358=0,"Not listed yet",IF(AND(S2358=H2358,T2358=I2358,U2358=R2358),"OK","Mismatch")))</f>
        <v/>
      </c>
    </row>
    <row r="2359">
      <c r="A2359" s="25" t="n"/>
      <c r="B2359" s="25" t="n"/>
      <c r="C2359" s="26" t="n"/>
      <c r="D2359" s="26" t="n"/>
      <c r="E2359" s="26" t="n"/>
      <c r="F2359" s="26" t="n"/>
      <c r="G2359" s="25" t="n"/>
      <c r="H2359" s="25" t="n"/>
      <c r="I2359" s="25" t="n"/>
      <c r="J2359" s="25" t="n"/>
      <c r="K2359" s="25" t="n"/>
      <c r="L2359" s="27">
        <f>IF(D2359="","",MIN(INT(H2359/J2359),I2359))</f>
        <v/>
      </c>
      <c r="M2359" s="27">
        <f>IF(D2359="","",INT((H2359-L2359*J2359)/J2359))</f>
        <v/>
      </c>
      <c r="N2359" s="27">
        <f>IF(D2359="","",INT((I2359-L2359)/J2359))</f>
        <v/>
      </c>
      <c r="O2359" s="27">
        <f>IF(D2359="","",H2359-L2359*J2359-M2359*J2359)</f>
        <v/>
      </c>
      <c r="P2359" s="27">
        <f>IF(D2359="","",I2359-L2359-N2359*J2359)</f>
        <v/>
      </c>
      <c r="Q2359" s="27">
        <f>IF(D2359="","",IF(AND(O2359&gt;0,P2359&gt;0),IF(O2359+P2359&lt;=J2359,1,2),IF(O2359+P2359&gt;0,1,0)))</f>
        <v/>
      </c>
      <c r="R2359" s="27">
        <f>IF(D2359="","",L2359+M2359+N2359+Q2359)</f>
        <v/>
      </c>
      <c r="S2359" s="27">
        <f>IF(D2359="","",SUMIFS('3_Package_List'!$H$2:$H$5001,'3_Package_List'!$E$2:$E$5001,C2359,'3_Package_List'!$G$2:$G$5001,D2359))</f>
        <v/>
      </c>
      <c r="T2359" s="27">
        <f>IF(D2359="","",SUMIFS('3_Package_List'!$J$2:$J$5001,'3_Package_List'!$E$2:$E$5001,C2359,'3_Package_List'!$G$2:$G$5001,D2359))</f>
        <v/>
      </c>
      <c r="U2359" s="27">
        <f>IF(D2359="","",COUNTIFS('3_Package_List'!$E$2:$E$5001,C2359,'3_Package_List'!$G$2:$G$5001,D2359))</f>
        <v/>
      </c>
      <c r="V2359" s="27">
        <f>IF(D2359="","",IF(U2359=0,"Not listed yet",IF(AND(S2359=H2359,T2359=I2359,U2359=R2359),"OK","Mismatch")))</f>
        <v/>
      </c>
    </row>
    <row r="2360">
      <c r="A2360" s="25" t="n"/>
      <c r="B2360" s="25" t="n"/>
      <c r="C2360" s="26" t="n"/>
      <c r="D2360" s="26" t="n"/>
      <c r="E2360" s="26" t="n"/>
      <c r="F2360" s="26" t="n"/>
      <c r="G2360" s="25" t="n"/>
      <c r="H2360" s="25" t="n"/>
      <c r="I2360" s="25" t="n"/>
      <c r="J2360" s="25" t="n"/>
      <c r="K2360" s="25" t="n"/>
      <c r="L2360" s="27">
        <f>IF(D2360="","",MIN(INT(H2360/J2360),I2360))</f>
        <v/>
      </c>
      <c r="M2360" s="27">
        <f>IF(D2360="","",INT((H2360-L2360*J2360)/J2360))</f>
        <v/>
      </c>
      <c r="N2360" s="27">
        <f>IF(D2360="","",INT((I2360-L2360)/J2360))</f>
        <v/>
      </c>
      <c r="O2360" s="27">
        <f>IF(D2360="","",H2360-L2360*J2360-M2360*J2360)</f>
        <v/>
      </c>
      <c r="P2360" s="27">
        <f>IF(D2360="","",I2360-L2360-N2360*J2360)</f>
        <v/>
      </c>
      <c r="Q2360" s="27">
        <f>IF(D2360="","",IF(AND(O2360&gt;0,P2360&gt;0),IF(O2360+P2360&lt;=J2360,1,2),IF(O2360+P2360&gt;0,1,0)))</f>
        <v/>
      </c>
      <c r="R2360" s="27">
        <f>IF(D2360="","",L2360+M2360+N2360+Q2360)</f>
        <v/>
      </c>
      <c r="S2360" s="27">
        <f>IF(D2360="","",SUMIFS('3_Package_List'!$H$2:$H$5001,'3_Package_List'!$E$2:$E$5001,C2360,'3_Package_List'!$G$2:$G$5001,D2360))</f>
        <v/>
      </c>
      <c r="T2360" s="27">
        <f>IF(D2360="","",SUMIFS('3_Package_List'!$J$2:$J$5001,'3_Package_List'!$E$2:$E$5001,C2360,'3_Package_List'!$G$2:$G$5001,D2360))</f>
        <v/>
      </c>
      <c r="U2360" s="27">
        <f>IF(D2360="","",COUNTIFS('3_Package_List'!$E$2:$E$5001,C2360,'3_Package_List'!$G$2:$G$5001,D2360))</f>
        <v/>
      </c>
      <c r="V2360" s="27">
        <f>IF(D2360="","",IF(U2360=0,"Not listed yet",IF(AND(S2360=H2360,T2360=I2360,U2360=R2360),"OK","Mismatch")))</f>
        <v/>
      </c>
    </row>
    <row r="2361">
      <c r="A2361" s="25" t="n"/>
      <c r="B2361" s="25" t="n"/>
      <c r="C2361" s="26" t="n"/>
      <c r="D2361" s="26" t="n"/>
      <c r="E2361" s="26" t="n"/>
      <c r="F2361" s="26" t="n"/>
      <c r="G2361" s="25" t="n"/>
      <c r="H2361" s="25" t="n"/>
      <c r="I2361" s="25" t="n"/>
      <c r="J2361" s="25" t="n"/>
      <c r="K2361" s="25" t="n"/>
      <c r="L2361" s="27">
        <f>IF(D2361="","",MIN(INT(H2361/J2361),I2361))</f>
        <v/>
      </c>
      <c r="M2361" s="27">
        <f>IF(D2361="","",INT((H2361-L2361*J2361)/J2361))</f>
        <v/>
      </c>
      <c r="N2361" s="27">
        <f>IF(D2361="","",INT((I2361-L2361)/J2361))</f>
        <v/>
      </c>
      <c r="O2361" s="27">
        <f>IF(D2361="","",H2361-L2361*J2361-M2361*J2361)</f>
        <v/>
      </c>
      <c r="P2361" s="27">
        <f>IF(D2361="","",I2361-L2361-N2361*J2361)</f>
        <v/>
      </c>
      <c r="Q2361" s="27">
        <f>IF(D2361="","",IF(AND(O2361&gt;0,P2361&gt;0),IF(O2361+P2361&lt;=J2361,1,2),IF(O2361+P2361&gt;0,1,0)))</f>
        <v/>
      </c>
      <c r="R2361" s="27">
        <f>IF(D2361="","",L2361+M2361+N2361+Q2361)</f>
        <v/>
      </c>
      <c r="S2361" s="27">
        <f>IF(D2361="","",SUMIFS('3_Package_List'!$H$2:$H$5001,'3_Package_List'!$E$2:$E$5001,C2361,'3_Package_List'!$G$2:$G$5001,D2361))</f>
        <v/>
      </c>
      <c r="T2361" s="27">
        <f>IF(D2361="","",SUMIFS('3_Package_List'!$J$2:$J$5001,'3_Package_List'!$E$2:$E$5001,C2361,'3_Package_List'!$G$2:$G$5001,D2361))</f>
        <v/>
      </c>
      <c r="U2361" s="27">
        <f>IF(D2361="","",COUNTIFS('3_Package_List'!$E$2:$E$5001,C2361,'3_Package_List'!$G$2:$G$5001,D2361))</f>
        <v/>
      </c>
      <c r="V2361" s="27">
        <f>IF(D2361="","",IF(U2361=0,"Not listed yet",IF(AND(S2361=H2361,T2361=I2361,U2361=R2361),"OK","Mismatch")))</f>
        <v/>
      </c>
    </row>
    <row r="2362">
      <c r="A2362" s="25" t="n"/>
      <c r="B2362" s="25" t="n"/>
      <c r="C2362" s="26" t="n"/>
      <c r="D2362" s="26" t="n"/>
      <c r="E2362" s="26" t="n"/>
      <c r="F2362" s="26" t="n"/>
      <c r="G2362" s="25" t="n"/>
      <c r="H2362" s="25" t="n"/>
      <c r="I2362" s="25" t="n"/>
      <c r="J2362" s="25" t="n"/>
      <c r="K2362" s="25" t="n"/>
      <c r="L2362" s="27">
        <f>IF(D2362="","",MIN(INT(H2362/J2362),I2362))</f>
        <v/>
      </c>
      <c r="M2362" s="27">
        <f>IF(D2362="","",INT((H2362-L2362*J2362)/J2362))</f>
        <v/>
      </c>
      <c r="N2362" s="27">
        <f>IF(D2362="","",INT((I2362-L2362)/J2362))</f>
        <v/>
      </c>
      <c r="O2362" s="27">
        <f>IF(D2362="","",H2362-L2362*J2362-M2362*J2362)</f>
        <v/>
      </c>
      <c r="P2362" s="27">
        <f>IF(D2362="","",I2362-L2362-N2362*J2362)</f>
        <v/>
      </c>
      <c r="Q2362" s="27">
        <f>IF(D2362="","",IF(AND(O2362&gt;0,P2362&gt;0),IF(O2362+P2362&lt;=J2362,1,2),IF(O2362+P2362&gt;0,1,0)))</f>
        <v/>
      </c>
      <c r="R2362" s="27">
        <f>IF(D2362="","",L2362+M2362+N2362+Q2362)</f>
        <v/>
      </c>
      <c r="S2362" s="27">
        <f>IF(D2362="","",SUMIFS('3_Package_List'!$H$2:$H$5001,'3_Package_List'!$E$2:$E$5001,C2362,'3_Package_List'!$G$2:$G$5001,D2362))</f>
        <v/>
      </c>
      <c r="T2362" s="27">
        <f>IF(D2362="","",SUMIFS('3_Package_List'!$J$2:$J$5001,'3_Package_List'!$E$2:$E$5001,C2362,'3_Package_List'!$G$2:$G$5001,D2362))</f>
        <v/>
      </c>
      <c r="U2362" s="27">
        <f>IF(D2362="","",COUNTIFS('3_Package_List'!$E$2:$E$5001,C2362,'3_Package_List'!$G$2:$G$5001,D2362))</f>
        <v/>
      </c>
      <c r="V2362" s="27">
        <f>IF(D2362="","",IF(U2362=0,"Not listed yet",IF(AND(S2362=H2362,T2362=I2362,U2362=R2362),"OK","Mismatch")))</f>
        <v/>
      </c>
    </row>
    <row r="2363">
      <c r="A2363" s="25" t="n"/>
      <c r="B2363" s="25" t="n"/>
      <c r="C2363" s="26" t="n"/>
      <c r="D2363" s="26" t="n"/>
      <c r="E2363" s="26" t="n"/>
      <c r="F2363" s="26" t="n"/>
      <c r="G2363" s="25" t="n"/>
      <c r="H2363" s="25" t="n"/>
      <c r="I2363" s="25" t="n"/>
      <c r="J2363" s="25" t="n"/>
      <c r="K2363" s="25" t="n"/>
      <c r="L2363" s="27">
        <f>IF(D2363="","",MIN(INT(H2363/J2363),I2363))</f>
        <v/>
      </c>
      <c r="M2363" s="27">
        <f>IF(D2363="","",INT((H2363-L2363*J2363)/J2363))</f>
        <v/>
      </c>
      <c r="N2363" s="27">
        <f>IF(D2363="","",INT((I2363-L2363)/J2363))</f>
        <v/>
      </c>
      <c r="O2363" s="27">
        <f>IF(D2363="","",H2363-L2363*J2363-M2363*J2363)</f>
        <v/>
      </c>
      <c r="P2363" s="27">
        <f>IF(D2363="","",I2363-L2363-N2363*J2363)</f>
        <v/>
      </c>
      <c r="Q2363" s="27">
        <f>IF(D2363="","",IF(AND(O2363&gt;0,P2363&gt;0),IF(O2363+P2363&lt;=J2363,1,2),IF(O2363+P2363&gt;0,1,0)))</f>
        <v/>
      </c>
      <c r="R2363" s="27">
        <f>IF(D2363="","",L2363+M2363+N2363+Q2363)</f>
        <v/>
      </c>
      <c r="S2363" s="27">
        <f>IF(D2363="","",SUMIFS('3_Package_List'!$H$2:$H$5001,'3_Package_List'!$E$2:$E$5001,C2363,'3_Package_List'!$G$2:$G$5001,D2363))</f>
        <v/>
      </c>
      <c r="T2363" s="27">
        <f>IF(D2363="","",SUMIFS('3_Package_List'!$J$2:$J$5001,'3_Package_List'!$E$2:$E$5001,C2363,'3_Package_List'!$G$2:$G$5001,D2363))</f>
        <v/>
      </c>
      <c r="U2363" s="27">
        <f>IF(D2363="","",COUNTIFS('3_Package_List'!$E$2:$E$5001,C2363,'3_Package_List'!$G$2:$G$5001,D2363))</f>
        <v/>
      </c>
      <c r="V2363" s="27">
        <f>IF(D2363="","",IF(U2363=0,"Not listed yet",IF(AND(S2363=H2363,T2363=I2363,U2363=R2363),"OK","Mismatch")))</f>
        <v/>
      </c>
    </row>
    <row r="2364">
      <c r="A2364" s="25" t="n"/>
      <c r="B2364" s="25" t="n"/>
      <c r="C2364" s="26" t="n"/>
      <c r="D2364" s="26" t="n"/>
      <c r="E2364" s="26" t="n"/>
      <c r="F2364" s="26" t="n"/>
      <c r="G2364" s="25" t="n"/>
      <c r="H2364" s="25" t="n"/>
      <c r="I2364" s="25" t="n"/>
      <c r="J2364" s="25" t="n"/>
      <c r="K2364" s="25" t="n"/>
      <c r="L2364" s="27">
        <f>IF(D2364="","",MIN(INT(H2364/J2364),I2364))</f>
        <v/>
      </c>
      <c r="M2364" s="27">
        <f>IF(D2364="","",INT((H2364-L2364*J2364)/J2364))</f>
        <v/>
      </c>
      <c r="N2364" s="27">
        <f>IF(D2364="","",INT((I2364-L2364)/J2364))</f>
        <v/>
      </c>
      <c r="O2364" s="27">
        <f>IF(D2364="","",H2364-L2364*J2364-M2364*J2364)</f>
        <v/>
      </c>
      <c r="P2364" s="27">
        <f>IF(D2364="","",I2364-L2364-N2364*J2364)</f>
        <v/>
      </c>
      <c r="Q2364" s="27">
        <f>IF(D2364="","",IF(AND(O2364&gt;0,P2364&gt;0),IF(O2364+P2364&lt;=J2364,1,2),IF(O2364+P2364&gt;0,1,0)))</f>
        <v/>
      </c>
      <c r="R2364" s="27">
        <f>IF(D2364="","",L2364+M2364+N2364+Q2364)</f>
        <v/>
      </c>
      <c r="S2364" s="27">
        <f>IF(D2364="","",SUMIFS('3_Package_List'!$H$2:$H$5001,'3_Package_List'!$E$2:$E$5001,C2364,'3_Package_List'!$G$2:$G$5001,D2364))</f>
        <v/>
      </c>
      <c r="T2364" s="27">
        <f>IF(D2364="","",SUMIFS('3_Package_List'!$J$2:$J$5001,'3_Package_List'!$E$2:$E$5001,C2364,'3_Package_List'!$G$2:$G$5001,D2364))</f>
        <v/>
      </c>
      <c r="U2364" s="27">
        <f>IF(D2364="","",COUNTIFS('3_Package_List'!$E$2:$E$5001,C2364,'3_Package_List'!$G$2:$G$5001,D2364))</f>
        <v/>
      </c>
      <c r="V2364" s="27">
        <f>IF(D2364="","",IF(U2364=0,"Not listed yet",IF(AND(S2364=H2364,T2364=I2364,U2364=R2364),"OK","Mismatch")))</f>
        <v/>
      </c>
    </row>
    <row r="2365">
      <c r="A2365" s="25" t="n"/>
      <c r="B2365" s="25" t="n"/>
      <c r="C2365" s="26" t="n"/>
      <c r="D2365" s="26" t="n"/>
      <c r="E2365" s="26" t="n"/>
      <c r="F2365" s="26" t="n"/>
      <c r="G2365" s="25" t="n"/>
      <c r="H2365" s="25" t="n"/>
      <c r="I2365" s="25" t="n"/>
      <c r="J2365" s="25" t="n"/>
      <c r="K2365" s="25" t="n"/>
      <c r="L2365" s="27">
        <f>IF(D2365="","",MIN(INT(H2365/J2365),I2365))</f>
        <v/>
      </c>
      <c r="M2365" s="27">
        <f>IF(D2365="","",INT((H2365-L2365*J2365)/J2365))</f>
        <v/>
      </c>
      <c r="N2365" s="27">
        <f>IF(D2365="","",INT((I2365-L2365)/J2365))</f>
        <v/>
      </c>
      <c r="O2365" s="27">
        <f>IF(D2365="","",H2365-L2365*J2365-M2365*J2365)</f>
        <v/>
      </c>
      <c r="P2365" s="27">
        <f>IF(D2365="","",I2365-L2365-N2365*J2365)</f>
        <v/>
      </c>
      <c r="Q2365" s="27">
        <f>IF(D2365="","",IF(AND(O2365&gt;0,P2365&gt;0),IF(O2365+P2365&lt;=J2365,1,2),IF(O2365+P2365&gt;0,1,0)))</f>
        <v/>
      </c>
      <c r="R2365" s="27">
        <f>IF(D2365="","",L2365+M2365+N2365+Q2365)</f>
        <v/>
      </c>
      <c r="S2365" s="27">
        <f>IF(D2365="","",SUMIFS('3_Package_List'!$H$2:$H$5001,'3_Package_List'!$E$2:$E$5001,C2365,'3_Package_List'!$G$2:$G$5001,D2365))</f>
        <v/>
      </c>
      <c r="T2365" s="27">
        <f>IF(D2365="","",SUMIFS('3_Package_List'!$J$2:$J$5001,'3_Package_List'!$E$2:$E$5001,C2365,'3_Package_List'!$G$2:$G$5001,D2365))</f>
        <v/>
      </c>
      <c r="U2365" s="27">
        <f>IF(D2365="","",COUNTIFS('3_Package_List'!$E$2:$E$5001,C2365,'3_Package_List'!$G$2:$G$5001,D2365))</f>
        <v/>
      </c>
      <c r="V2365" s="27">
        <f>IF(D2365="","",IF(U2365=0,"Not listed yet",IF(AND(S2365=H2365,T2365=I2365,U2365=R2365),"OK","Mismatch")))</f>
        <v/>
      </c>
    </row>
    <row r="2366">
      <c r="A2366" s="25" t="n"/>
      <c r="B2366" s="25" t="n"/>
      <c r="C2366" s="26" t="n"/>
      <c r="D2366" s="26" t="n"/>
      <c r="E2366" s="26" t="n"/>
      <c r="F2366" s="26" t="n"/>
      <c r="G2366" s="25" t="n"/>
      <c r="H2366" s="25" t="n"/>
      <c r="I2366" s="25" t="n"/>
      <c r="J2366" s="25" t="n"/>
      <c r="K2366" s="25" t="n"/>
      <c r="L2366" s="27">
        <f>IF(D2366="","",MIN(INT(H2366/J2366),I2366))</f>
        <v/>
      </c>
      <c r="M2366" s="27">
        <f>IF(D2366="","",INT((H2366-L2366*J2366)/J2366))</f>
        <v/>
      </c>
      <c r="N2366" s="27">
        <f>IF(D2366="","",INT((I2366-L2366)/J2366))</f>
        <v/>
      </c>
      <c r="O2366" s="27">
        <f>IF(D2366="","",H2366-L2366*J2366-M2366*J2366)</f>
        <v/>
      </c>
      <c r="P2366" s="27">
        <f>IF(D2366="","",I2366-L2366-N2366*J2366)</f>
        <v/>
      </c>
      <c r="Q2366" s="27">
        <f>IF(D2366="","",IF(AND(O2366&gt;0,P2366&gt;0),IF(O2366+P2366&lt;=J2366,1,2),IF(O2366+P2366&gt;0,1,0)))</f>
        <v/>
      </c>
      <c r="R2366" s="27">
        <f>IF(D2366="","",L2366+M2366+N2366+Q2366)</f>
        <v/>
      </c>
      <c r="S2366" s="27">
        <f>IF(D2366="","",SUMIFS('3_Package_List'!$H$2:$H$5001,'3_Package_List'!$E$2:$E$5001,C2366,'3_Package_List'!$G$2:$G$5001,D2366))</f>
        <v/>
      </c>
      <c r="T2366" s="27">
        <f>IF(D2366="","",SUMIFS('3_Package_List'!$J$2:$J$5001,'3_Package_List'!$E$2:$E$5001,C2366,'3_Package_List'!$G$2:$G$5001,D2366))</f>
        <v/>
      </c>
      <c r="U2366" s="27">
        <f>IF(D2366="","",COUNTIFS('3_Package_List'!$E$2:$E$5001,C2366,'3_Package_List'!$G$2:$G$5001,D2366))</f>
        <v/>
      </c>
      <c r="V2366" s="27">
        <f>IF(D2366="","",IF(U2366=0,"Not listed yet",IF(AND(S2366=H2366,T2366=I2366,U2366=R2366),"OK","Mismatch")))</f>
        <v/>
      </c>
    </row>
    <row r="2367">
      <c r="A2367" s="25" t="n"/>
      <c r="B2367" s="25" t="n"/>
      <c r="C2367" s="26" t="n"/>
      <c r="D2367" s="26" t="n"/>
      <c r="E2367" s="26" t="n"/>
      <c r="F2367" s="26" t="n"/>
      <c r="G2367" s="25" t="n"/>
      <c r="H2367" s="25" t="n"/>
      <c r="I2367" s="25" t="n"/>
      <c r="J2367" s="25" t="n"/>
      <c r="K2367" s="25" t="n"/>
      <c r="L2367" s="27">
        <f>IF(D2367="","",MIN(INT(H2367/J2367),I2367))</f>
        <v/>
      </c>
      <c r="M2367" s="27">
        <f>IF(D2367="","",INT((H2367-L2367*J2367)/J2367))</f>
        <v/>
      </c>
      <c r="N2367" s="27">
        <f>IF(D2367="","",INT((I2367-L2367)/J2367))</f>
        <v/>
      </c>
      <c r="O2367" s="27">
        <f>IF(D2367="","",H2367-L2367*J2367-M2367*J2367)</f>
        <v/>
      </c>
      <c r="P2367" s="27">
        <f>IF(D2367="","",I2367-L2367-N2367*J2367)</f>
        <v/>
      </c>
      <c r="Q2367" s="27">
        <f>IF(D2367="","",IF(AND(O2367&gt;0,P2367&gt;0),IF(O2367+P2367&lt;=J2367,1,2),IF(O2367+P2367&gt;0,1,0)))</f>
        <v/>
      </c>
      <c r="R2367" s="27">
        <f>IF(D2367="","",L2367+M2367+N2367+Q2367)</f>
        <v/>
      </c>
      <c r="S2367" s="27">
        <f>IF(D2367="","",SUMIFS('3_Package_List'!$H$2:$H$5001,'3_Package_List'!$E$2:$E$5001,C2367,'3_Package_List'!$G$2:$G$5001,D2367))</f>
        <v/>
      </c>
      <c r="T2367" s="27">
        <f>IF(D2367="","",SUMIFS('3_Package_List'!$J$2:$J$5001,'3_Package_List'!$E$2:$E$5001,C2367,'3_Package_List'!$G$2:$G$5001,D2367))</f>
        <v/>
      </c>
      <c r="U2367" s="27">
        <f>IF(D2367="","",COUNTIFS('3_Package_List'!$E$2:$E$5001,C2367,'3_Package_List'!$G$2:$G$5001,D2367))</f>
        <v/>
      </c>
      <c r="V2367" s="27">
        <f>IF(D2367="","",IF(U2367=0,"Not listed yet",IF(AND(S2367=H2367,T2367=I2367,U2367=R2367),"OK","Mismatch")))</f>
        <v/>
      </c>
    </row>
    <row r="2368">
      <c r="A2368" s="25" t="n"/>
      <c r="B2368" s="25" t="n"/>
      <c r="C2368" s="26" t="n"/>
      <c r="D2368" s="26" t="n"/>
      <c r="E2368" s="26" t="n"/>
      <c r="F2368" s="26" t="n"/>
      <c r="G2368" s="25" t="n"/>
      <c r="H2368" s="25" t="n"/>
      <c r="I2368" s="25" t="n"/>
      <c r="J2368" s="25" t="n"/>
      <c r="K2368" s="25" t="n"/>
      <c r="L2368" s="27">
        <f>IF(D2368="","",MIN(INT(H2368/J2368),I2368))</f>
        <v/>
      </c>
      <c r="M2368" s="27">
        <f>IF(D2368="","",INT((H2368-L2368*J2368)/J2368))</f>
        <v/>
      </c>
      <c r="N2368" s="27">
        <f>IF(D2368="","",INT((I2368-L2368)/J2368))</f>
        <v/>
      </c>
      <c r="O2368" s="27">
        <f>IF(D2368="","",H2368-L2368*J2368-M2368*J2368)</f>
        <v/>
      </c>
      <c r="P2368" s="27">
        <f>IF(D2368="","",I2368-L2368-N2368*J2368)</f>
        <v/>
      </c>
      <c r="Q2368" s="27">
        <f>IF(D2368="","",IF(AND(O2368&gt;0,P2368&gt;0),IF(O2368+P2368&lt;=J2368,1,2),IF(O2368+P2368&gt;0,1,0)))</f>
        <v/>
      </c>
      <c r="R2368" s="27">
        <f>IF(D2368="","",L2368+M2368+N2368+Q2368)</f>
        <v/>
      </c>
      <c r="S2368" s="27">
        <f>IF(D2368="","",SUMIFS('3_Package_List'!$H$2:$H$5001,'3_Package_List'!$E$2:$E$5001,C2368,'3_Package_List'!$G$2:$G$5001,D2368))</f>
        <v/>
      </c>
      <c r="T2368" s="27">
        <f>IF(D2368="","",SUMIFS('3_Package_List'!$J$2:$J$5001,'3_Package_List'!$E$2:$E$5001,C2368,'3_Package_List'!$G$2:$G$5001,D2368))</f>
        <v/>
      </c>
      <c r="U2368" s="27">
        <f>IF(D2368="","",COUNTIFS('3_Package_List'!$E$2:$E$5001,C2368,'3_Package_List'!$G$2:$G$5001,D2368))</f>
        <v/>
      </c>
      <c r="V2368" s="27">
        <f>IF(D2368="","",IF(U2368=0,"Not listed yet",IF(AND(S2368=H2368,T2368=I2368,U2368=R2368),"OK","Mismatch")))</f>
        <v/>
      </c>
    </row>
    <row r="2369">
      <c r="A2369" s="25" t="n"/>
      <c r="B2369" s="25" t="n"/>
      <c r="C2369" s="26" t="n"/>
      <c r="D2369" s="26" t="n"/>
      <c r="E2369" s="26" t="n"/>
      <c r="F2369" s="26" t="n"/>
      <c r="G2369" s="25" t="n"/>
      <c r="H2369" s="25" t="n"/>
      <c r="I2369" s="25" t="n"/>
      <c r="J2369" s="25" t="n"/>
      <c r="K2369" s="25" t="n"/>
      <c r="L2369" s="27">
        <f>IF(D2369="","",MIN(INT(H2369/J2369),I2369))</f>
        <v/>
      </c>
      <c r="M2369" s="27">
        <f>IF(D2369="","",INT((H2369-L2369*J2369)/J2369))</f>
        <v/>
      </c>
      <c r="N2369" s="27">
        <f>IF(D2369="","",INT((I2369-L2369)/J2369))</f>
        <v/>
      </c>
      <c r="O2369" s="27">
        <f>IF(D2369="","",H2369-L2369*J2369-M2369*J2369)</f>
        <v/>
      </c>
      <c r="P2369" s="27">
        <f>IF(D2369="","",I2369-L2369-N2369*J2369)</f>
        <v/>
      </c>
      <c r="Q2369" s="27">
        <f>IF(D2369="","",IF(AND(O2369&gt;0,P2369&gt;0),IF(O2369+P2369&lt;=J2369,1,2),IF(O2369+P2369&gt;0,1,0)))</f>
        <v/>
      </c>
      <c r="R2369" s="27">
        <f>IF(D2369="","",L2369+M2369+N2369+Q2369)</f>
        <v/>
      </c>
      <c r="S2369" s="27">
        <f>IF(D2369="","",SUMIFS('3_Package_List'!$H$2:$H$5001,'3_Package_List'!$E$2:$E$5001,C2369,'3_Package_List'!$G$2:$G$5001,D2369))</f>
        <v/>
      </c>
      <c r="T2369" s="27">
        <f>IF(D2369="","",SUMIFS('3_Package_List'!$J$2:$J$5001,'3_Package_List'!$E$2:$E$5001,C2369,'3_Package_List'!$G$2:$G$5001,D2369))</f>
        <v/>
      </c>
      <c r="U2369" s="27">
        <f>IF(D2369="","",COUNTIFS('3_Package_List'!$E$2:$E$5001,C2369,'3_Package_List'!$G$2:$G$5001,D2369))</f>
        <v/>
      </c>
      <c r="V2369" s="27">
        <f>IF(D2369="","",IF(U2369=0,"Not listed yet",IF(AND(S2369=H2369,T2369=I2369,U2369=R2369),"OK","Mismatch")))</f>
        <v/>
      </c>
    </row>
    <row r="2370">
      <c r="A2370" s="25" t="n"/>
      <c r="B2370" s="25" t="n"/>
      <c r="C2370" s="26" t="n"/>
      <c r="D2370" s="26" t="n"/>
      <c r="E2370" s="26" t="n"/>
      <c r="F2370" s="26" t="n"/>
      <c r="G2370" s="25" t="n"/>
      <c r="H2370" s="25" t="n"/>
      <c r="I2370" s="25" t="n"/>
      <c r="J2370" s="25" t="n"/>
      <c r="K2370" s="25" t="n"/>
      <c r="L2370" s="27">
        <f>IF(D2370="","",MIN(INT(H2370/J2370),I2370))</f>
        <v/>
      </c>
      <c r="M2370" s="27">
        <f>IF(D2370="","",INT((H2370-L2370*J2370)/J2370))</f>
        <v/>
      </c>
      <c r="N2370" s="27">
        <f>IF(D2370="","",INT((I2370-L2370)/J2370))</f>
        <v/>
      </c>
      <c r="O2370" s="27">
        <f>IF(D2370="","",H2370-L2370*J2370-M2370*J2370)</f>
        <v/>
      </c>
      <c r="P2370" s="27">
        <f>IF(D2370="","",I2370-L2370-N2370*J2370)</f>
        <v/>
      </c>
      <c r="Q2370" s="27">
        <f>IF(D2370="","",IF(AND(O2370&gt;0,P2370&gt;0),IF(O2370+P2370&lt;=J2370,1,2),IF(O2370+P2370&gt;0,1,0)))</f>
        <v/>
      </c>
      <c r="R2370" s="27">
        <f>IF(D2370="","",L2370+M2370+N2370+Q2370)</f>
        <v/>
      </c>
      <c r="S2370" s="27">
        <f>IF(D2370="","",SUMIFS('3_Package_List'!$H$2:$H$5001,'3_Package_List'!$E$2:$E$5001,C2370,'3_Package_List'!$G$2:$G$5001,D2370))</f>
        <v/>
      </c>
      <c r="T2370" s="27">
        <f>IF(D2370="","",SUMIFS('3_Package_List'!$J$2:$J$5001,'3_Package_List'!$E$2:$E$5001,C2370,'3_Package_List'!$G$2:$G$5001,D2370))</f>
        <v/>
      </c>
      <c r="U2370" s="27">
        <f>IF(D2370="","",COUNTIFS('3_Package_List'!$E$2:$E$5001,C2370,'3_Package_List'!$G$2:$G$5001,D2370))</f>
        <v/>
      </c>
      <c r="V2370" s="27">
        <f>IF(D2370="","",IF(U2370=0,"Not listed yet",IF(AND(S2370=H2370,T2370=I2370,U2370=R2370),"OK","Mismatch")))</f>
        <v/>
      </c>
    </row>
    <row r="2371">
      <c r="A2371" s="25" t="n"/>
      <c r="B2371" s="25" t="n"/>
      <c r="C2371" s="26" t="n"/>
      <c r="D2371" s="26" t="n"/>
      <c r="E2371" s="26" t="n"/>
      <c r="F2371" s="26" t="n"/>
      <c r="G2371" s="25" t="n"/>
      <c r="H2371" s="25" t="n"/>
      <c r="I2371" s="25" t="n"/>
      <c r="J2371" s="25" t="n"/>
      <c r="K2371" s="25" t="n"/>
      <c r="L2371" s="27">
        <f>IF(D2371="","",MIN(INT(H2371/J2371),I2371))</f>
        <v/>
      </c>
      <c r="M2371" s="27">
        <f>IF(D2371="","",INT((H2371-L2371*J2371)/J2371))</f>
        <v/>
      </c>
      <c r="N2371" s="27">
        <f>IF(D2371="","",INT((I2371-L2371)/J2371))</f>
        <v/>
      </c>
      <c r="O2371" s="27">
        <f>IF(D2371="","",H2371-L2371*J2371-M2371*J2371)</f>
        <v/>
      </c>
      <c r="P2371" s="27">
        <f>IF(D2371="","",I2371-L2371-N2371*J2371)</f>
        <v/>
      </c>
      <c r="Q2371" s="27">
        <f>IF(D2371="","",IF(AND(O2371&gt;0,P2371&gt;0),IF(O2371+P2371&lt;=J2371,1,2),IF(O2371+P2371&gt;0,1,0)))</f>
        <v/>
      </c>
      <c r="R2371" s="27">
        <f>IF(D2371="","",L2371+M2371+N2371+Q2371)</f>
        <v/>
      </c>
      <c r="S2371" s="27">
        <f>IF(D2371="","",SUMIFS('3_Package_List'!$H$2:$H$5001,'3_Package_List'!$E$2:$E$5001,C2371,'3_Package_List'!$G$2:$G$5001,D2371))</f>
        <v/>
      </c>
      <c r="T2371" s="27">
        <f>IF(D2371="","",SUMIFS('3_Package_List'!$J$2:$J$5001,'3_Package_List'!$E$2:$E$5001,C2371,'3_Package_List'!$G$2:$G$5001,D2371))</f>
        <v/>
      </c>
      <c r="U2371" s="27">
        <f>IF(D2371="","",COUNTIFS('3_Package_List'!$E$2:$E$5001,C2371,'3_Package_List'!$G$2:$G$5001,D2371))</f>
        <v/>
      </c>
      <c r="V2371" s="27">
        <f>IF(D2371="","",IF(U2371=0,"Not listed yet",IF(AND(S2371=H2371,T2371=I2371,U2371=R2371),"OK","Mismatch")))</f>
        <v/>
      </c>
    </row>
    <row r="2372">
      <c r="A2372" s="25" t="n"/>
      <c r="B2372" s="25" t="n"/>
      <c r="C2372" s="26" t="n"/>
      <c r="D2372" s="26" t="n"/>
      <c r="E2372" s="26" t="n"/>
      <c r="F2372" s="26" t="n"/>
      <c r="G2372" s="25" t="n"/>
      <c r="H2372" s="25" t="n"/>
      <c r="I2372" s="25" t="n"/>
      <c r="J2372" s="25" t="n"/>
      <c r="K2372" s="25" t="n"/>
      <c r="L2372" s="27">
        <f>IF(D2372="","",MIN(INT(H2372/J2372),I2372))</f>
        <v/>
      </c>
      <c r="M2372" s="27">
        <f>IF(D2372="","",INT((H2372-L2372*J2372)/J2372))</f>
        <v/>
      </c>
      <c r="N2372" s="27">
        <f>IF(D2372="","",INT((I2372-L2372)/J2372))</f>
        <v/>
      </c>
      <c r="O2372" s="27">
        <f>IF(D2372="","",H2372-L2372*J2372-M2372*J2372)</f>
        <v/>
      </c>
      <c r="P2372" s="27">
        <f>IF(D2372="","",I2372-L2372-N2372*J2372)</f>
        <v/>
      </c>
      <c r="Q2372" s="27">
        <f>IF(D2372="","",IF(AND(O2372&gt;0,P2372&gt;0),IF(O2372+P2372&lt;=J2372,1,2),IF(O2372+P2372&gt;0,1,0)))</f>
        <v/>
      </c>
      <c r="R2372" s="27">
        <f>IF(D2372="","",L2372+M2372+N2372+Q2372)</f>
        <v/>
      </c>
      <c r="S2372" s="27">
        <f>IF(D2372="","",SUMIFS('3_Package_List'!$H$2:$H$5001,'3_Package_List'!$E$2:$E$5001,C2372,'3_Package_List'!$G$2:$G$5001,D2372))</f>
        <v/>
      </c>
      <c r="T2372" s="27">
        <f>IF(D2372="","",SUMIFS('3_Package_List'!$J$2:$J$5001,'3_Package_List'!$E$2:$E$5001,C2372,'3_Package_List'!$G$2:$G$5001,D2372))</f>
        <v/>
      </c>
      <c r="U2372" s="27">
        <f>IF(D2372="","",COUNTIFS('3_Package_List'!$E$2:$E$5001,C2372,'3_Package_List'!$G$2:$G$5001,D2372))</f>
        <v/>
      </c>
      <c r="V2372" s="27">
        <f>IF(D2372="","",IF(U2372=0,"Not listed yet",IF(AND(S2372=H2372,T2372=I2372,U2372=R2372),"OK","Mismatch")))</f>
        <v/>
      </c>
    </row>
    <row r="2373">
      <c r="A2373" s="25" t="n"/>
      <c r="B2373" s="25" t="n"/>
      <c r="C2373" s="26" t="n"/>
      <c r="D2373" s="26" t="n"/>
      <c r="E2373" s="26" t="n"/>
      <c r="F2373" s="26" t="n"/>
      <c r="G2373" s="25" t="n"/>
      <c r="H2373" s="25" t="n"/>
      <c r="I2373" s="25" t="n"/>
      <c r="J2373" s="25" t="n"/>
      <c r="K2373" s="25" t="n"/>
      <c r="L2373" s="27">
        <f>IF(D2373="","",MIN(INT(H2373/J2373),I2373))</f>
        <v/>
      </c>
      <c r="M2373" s="27">
        <f>IF(D2373="","",INT((H2373-L2373*J2373)/J2373))</f>
        <v/>
      </c>
      <c r="N2373" s="27">
        <f>IF(D2373="","",INT((I2373-L2373)/J2373))</f>
        <v/>
      </c>
      <c r="O2373" s="27">
        <f>IF(D2373="","",H2373-L2373*J2373-M2373*J2373)</f>
        <v/>
      </c>
      <c r="P2373" s="27">
        <f>IF(D2373="","",I2373-L2373-N2373*J2373)</f>
        <v/>
      </c>
      <c r="Q2373" s="27">
        <f>IF(D2373="","",IF(AND(O2373&gt;0,P2373&gt;0),IF(O2373+P2373&lt;=J2373,1,2),IF(O2373+P2373&gt;0,1,0)))</f>
        <v/>
      </c>
      <c r="R2373" s="27">
        <f>IF(D2373="","",L2373+M2373+N2373+Q2373)</f>
        <v/>
      </c>
      <c r="S2373" s="27">
        <f>IF(D2373="","",SUMIFS('3_Package_List'!$H$2:$H$5001,'3_Package_List'!$E$2:$E$5001,C2373,'3_Package_List'!$G$2:$G$5001,D2373))</f>
        <v/>
      </c>
      <c r="T2373" s="27">
        <f>IF(D2373="","",SUMIFS('3_Package_List'!$J$2:$J$5001,'3_Package_List'!$E$2:$E$5001,C2373,'3_Package_List'!$G$2:$G$5001,D2373))</f>
        <v/>
      </c>
      <c r="U2373" s="27">
        <f>IF(D2373="","",COUNTIFS('3_Package_List'!$E$2:$E$5001,C2373,'3_Package_List'!$G$2:$G$5001,D2373))</f>
        <v/>
      </c>
      <c r="V2373" s="27">
        <f>IF(D2373="","",IF(U2373=0,"Not listed yet",IF(AND(S2373=H2373,T2373=I2373,U2373=R2373),"OK","Mismatch")))</f>
        <v/>
      </c>
    </row>
    <row r="2374">
      <c r="A2374" s="25" t="n"/>
      <c r="B2374" s="25" t="n"/>
      <c r="C2374" s="26" t="n"/>
      <c r="D2374" s="26" t="n"/>
      <c r="E2374" s="26" t="n"/>
      <c r="F2374" s="26" t="n"/>
      <c r="G2374" s="25" t="n"/>
      <c r="H2374" s="25" t="n"/>
      <c r="I2374" s="25" t="n"/>
      <c r="J2374" s="25" t="n"/>
      <c r="K2374" s="25" t="n"/>
      <c r="L2374" s="27">
        <f>IF(D2374="","",MIN(INT(H2374/J2374),I2374))</f>
        <v/>
      </c>
      <c r="M2374" s="27">
        <f>IF(D2374="","",INT((H2374-L2374*J2374)/J2374))</f>
        <v/>
      </c>
      <c r="N2374" s="27">
        <f>IF(D2374="","",INT((I2374-L2374)/J2374))</f>
        <v/>
      </c>
      <c r="O2374" s="27">
        <f>IF(D2374="","",H2374-L2374*J2374-M2374*J2374)</f>
        <v/>
      </c>
      <c r="P2374" s="27">
        <f>IF(D2374="","",I2374-L2374-N2374*J2374)</f>
        <v/>
      </c>
      <c r="Q2374" s="27">
        <f>IF(D2374="","",IF(AND(O2374&gt;0,P2374&gt;0),IF(O2374+P2374&lt;=J2374,1,2),IF(O2374+P2374&gt;0,1,0)))</f>
        <v/>
      </c>
      <c r="R2374" s="27">
        <f>IF(D2374="","",L2374+M2374+N2374+Q2374)</f>
        <v/>
      </c>
      <c r="S2374" s="27">
        <f>IF(D2374="","",SUMIFS('3_Package_List'!$H$2:$H$5001,'3_Package_List'!$E$2:$E$5001,C2374,'3_Package_List'!$G$2:$G$5001,D2374))</f>
        <v/>
      </c>
      <c r="T2374" s="27">
        <f>IF(D2374="","",SUMIFS('3_Package_List'!$J$2:$J$5001,'3_Package_List'!$E$2:$E$5001,C2374,'3_Package_List'!$G$2:$G$5001,D2374))</f>
        <v/>
      </c>
      <c r="U2374" s="27">
        <f>IF(D2374="","",COUNTIFS('3_Package_List'!$E$2:$E$5001,C2374,'3_Package_List'!$G$2:$G$5001,D2374))</f>
        <v/>
      </c>
      <c r="V2374" s="27">
        <f>IF(D2374="","",IF(U2374=0,"Not listed yet",IF(AND(S2374=H2374,T2374=I2374,U2374=R2374),"OK","Mismatch")))</f>
        <v/>
      </c>
    </row>
    <row r="2375">
      <c r="A2375" s="25" t="n"/>
      <c r="B2375" s="25" t="n"/>
      <c r="C2375" s="26" t="n"/>
      <c r="D2375" s="26" t="n"/>
      <c r="E2375" s="26" t="n"/>
      <c r="F2375" s="26" t="n"/>
      <c r="G2375" s="25" t="n"/>
      <c r="H2375" s="25" t="n"/>
      <c r="I2375" s="25" t="n"/>
      <c r="J2375" s="25" t="n"/>
      <c r="K2375" s="25" t="n"/>
      <c r="L2375" s="27">
        <f>IF(D2375="","",MIN(INT(H2375/J2375),I2375))</f>
        <v/>
      </c>
      <c r="M2375" s="27">
        <f>IF(D2375="","",INT((H2375-L2375*J2375)/J2375))</f>
        <v/>
      </c>
      <c r="N2375" s="27">
        <f>IF(D2375="","",INT((I2375-L2375)/J2375))</f>
        <v/>
      </c>
      <c r="O2375" s="27">
        <f>IF(D2375="","",H2375-L2375*J2375-M2375*J2375)</f>
        <v/>
      </c>
      <c r="P2375" s="27">
        <f>IF(D2375="","",I2375-L2375-N2375*J2375)</f>
        <v/>
      </c>
      <c r="Q2375" s="27">
        <f>IF(D2375="","",IF(AND(O2375&gt;0,P2375&gt;0),IF(O2375+P2375&lt;=J2375,1,2),IF(O2375+P2375&gt;0,1,0)))</f>
        <v/>
      </c>
      <c r="R2375" s="27">
        <f>IF(D2375="","",L2375+M2375+N2375+Q2375)</f>
        <v/>
      </c>
      <c r="S2375" s="27">
        <f>IF(D2375="","",SUMIFS('3_Package_List'!$H$2:$H$5001,'3_Package_List'!$E$2:$E$5001,C2375,'3_Package_List'!$G$2:$G$5001,D2375))</f>
        <v/>
      </c>
      <c r="T2375" s="27">
        <f>IF(D2375="","",SUMIFS('3_Package_List'!$J$2:$J$5001,'3_Package_List'!$E$2:$E$5001,C2375,'3_Package_List'!$G$2:$G$5001,D2375))</f>
        <v/>
      </c>
      <c r="U2375" s="27">
        <f>IF(D2375="","",COUNTIFS('3_Package_List'!$E$2:$E$5001,C2375,'3_Package_List'!$G$2:$G$5001,D2375))</f>
        <v/>
      </c>
      <c r="V2375" s="27">
        <f>IF(D2375="","",IF(U2375=0,"Not listed yet",IF(AND(S2375=H2375,T2375=I2375,U2375=R2375),"OK","Mismatch")))</f>
        <v/>
      </c>
    </row>
    <row r="2376">
      <c r="A2376" s="25" t="n"/>
      <c r="B2376" s="25" t="n"/>
      <c r="C2376" s="26" t="n"/>
      <c r="D2376" s="26" t="n"/>
      <c r="E2376" s="26" t="n"/>
      <c r="F2376" s="26" t="n"/>
      <c r="G2376" s="25" t="n"/>
      <c r="H2376" s="25" t="n"/>
      <c r="I2376" s="25" t="n"/>
      <c r="J2376" s="25" t="n"/>
      <c r="K2376" s="25" t="n"/>
      <c r="L2376" s="27">
        <f>IF(D2376="","",MIN(INT(H2376/J2376),I2376))</f>
        <v/>
      </c>
      <c r="M2376" s="27">
        <f>IF(D2376="","",INT((H2376-L2376*J2376)/J2376))</f>
        <v/>
      </c>
      <c r="N2376" s="27">
        <f>IF(D2376="","",INT((I2376-L2376)/J2376))</f>
        <v/>
      </c>
      <c r="O2376" s="27">
        <f>IF(D2376="","",H2376-L2376*J2376-M2376*J2376)</f>
        <v/>
      </c>
      <c r="P2376" s="27">
        <f>IF(D2376="","",I2376-L2376-N2376*J2376)</f>
        <v/>
      </c>
      <c r="Q2376" s="27">
        <f>IF(D2376="","",IF(AND(O2376&gt;0,P2376&gt;0),IF(O2376+P2376&lt;=J2376,1,2),IF(O2376+P2376&gt;0,1,0)))</f>
        <v/>
      </c>
      <c r="R2376" s="27">
        <f>IF(D2376="","",L2376+M2376+N2376+Q2376)</f>
        <v/>
      </c>
      <c r="S2376" s="27">
        <f>IF(D2376="","",SUMIFS('3_Package_List'!$H$2:$H$5001,'3_Package_List'!$E$2:$E$5001,C2376,'3_Package_List'!$G$2:$G$5001,D2376))</f>
        <v/>
      </c>
      <c r="T2376" s="27">
        <f>IF(D2376="","",SUMIFS('3_Package_List'!$J$2:$J$5001,'3_Package_List'!$E$2:$E$5001,C2376,'3_Package_List'!$G$2:$G$5001,D2376))</f>
        <v/>
      </c>
      <c r="U2376" s="27">
        <f>IF(D2376="","",COUNTIFS('3_Package_List'!$E$2:$E$5001,C2376,'3_Package_List'!$G$2:$G$5001,D2376))</f>
        <v/>
      </c>
      <c r="V2376" s="27">
        <f>IF(D2376="","",IF(U2376=0,"Not listed yet",IF(AND(S2376=H2376,T2376=I2376,U2376=R2376),"OK","Mismatch")))</f>
        <v/>
      </c>
    </row>
    <row r="2377">
      <c r="A2377" s="25" t="n"/>
      <c r="B2377" s="25" t="n"/>
      <c r="C2377" s="26" t="n"/>
      <c r="D2377" s="26" t="n"/>
      <c r="E2377" s="26" t="n"/>
      <c r="F2377" s="26" t="n"/>
      <c r="G2377" s="25" t="n"/>
      <c r="H2377" s="25" t="n"/>
      <c r="I2377" s="25" t="n"/>
      <c r="J2377" s="25" t="n"/>
      <c r="K2377" s="25" t="n"/>
      <c r="L2377" s="27">
        <f>IF(D2377="","",MIN(INT(H2377/J2377),I2377))</f>
        <v/>
      </c>
      <c r="M2377" s="27">
        <f>IF(D2377="","",INT((H2377-L2377*J2377)/J2377))</f>
        <v/>
      </c>
      <c r="N2377" s="27">
        <f>IF(D2377="","",INT((I2377-L2377)/J2377))</f>
        <v/>
      </c>
      <c r="O2377" s="27">
        <f>IF(D2377="","",H2377-L2377*J2377-M2377*J2377)</f>
        <v/>
      </c>
      <c r="P2377" s="27">
        <f>IF(D2377="","",I2377-L2377-N2377*J2377)</f>
        <v/>
      </c>
      <c r="Q2377" s="27">
        <f>IF(D2377="","",IF(AND(O2377&gt;0,P2377&gt;0),IF(O2377+P2377&lt;=J2377,1,2),IF(O2377+P2377&gt;0,1,0)))</f>
        <v/>
      </c>
      <c r="R2377" s="27">
        <f>IF(D2377="","",L2377+M2377+N2377+Q2377)</f>
        <v/>
      </c>
      <c r="S2377" s="27">
        <f>IF(D2377="","",SUMIFS('3_Package_List'!$H$2:$H$5001,'3_Package_List'!$E$2:$E$5001,C2377,'3_Package_List'!$G$2:$G$5001,D2377))</f>
        <v/>
      </c>
      <c r="T2377" s="27">
        <f>IF(D2377="","",SUMIFS('3_Package_List'!$J$2:$J$5001,'3_Package_List'!$E$2:$E$5001,C2377,'3_Package_List'!$G$2:$G$5001,D2377))</f>
        <v/>
      </c>
      <c r="U2377" s="27">
        <f>IF(D2377="","",COUNTIFS('3_Package_List'!$E$2:$E$5001,C2377,'3_Package_List'!$G$2:$G$5001,D2377))</f>
        <v/>
      </c>
      <c r="V2377" s="27">
        <f>IF(D2377="","",IF(U2377=0,"Not listed yet",IF(AND(S2377=H2377,T2377=I2377,U2377=R2377),"OK","Mismatch")))</f>
        <v/>
      </c>
    </row>
    <row r="2378">
      <c r="A2378" s="25" t="n"/>
      <c r="B2378" s="25" t="n"/>
      <c r="C2378" s="26" t="n"/>
      <c r="D2378" s="26" t="n"/>
      <c r="E2378" s="26" t="n"/>
      <c r="F2378" s="26" t="n"/>
      <c r="G2378" s="25" t="n"/>
      <c r="H2378" s="25" t="n"/>
      <c r="I2378" s="25" t="n"/>
      <c r="J2378" s="25" t="n"/>
      <c r="K2378" s="25" t="n"/>
      <c r="L2378" s="27">
        <f>IF(D2378="","",MIN(INT(H2378/J2378),I2378))</f>
        <v/>
      </c>
      <c r="M2378" s="27">
        <f>IF(D2378="","",INT((H2378-L2378*J2378)/J2378))</f>
        <v/>
      </c>
      <c r="N2378" s="27">
        <f>IF(D2378="","",INT((I2378-L2378)/J2378))</f>
        <v/>
      </c>
      <c r="O2378" s="27">
        <f>IF(D2378="","",H2378-L2378*J2378-M2378*J2378)</f>
        <v/>
      </c>
      <c r="P2378" s="27">
        <f>IF(D2378="","",I2378-L2378-N2378*J2378)</f>
        <v/>
      </c>
      <c r="Q2378" s="27">
        <f>IF(D2378="","",IF(AND(O2378&gt;0,P2378&gt;0),IF(O2378+P2378&lt;=J2378,1,2),IF(O2378+P2378&gt;0,1,0)))</f>
        <v/>
      </c>
      <c r="R2378" s="27">
        <f>IF(D2378="","",L2378+M2378+N2378+Q2378)</f>
        <v/>
      </c>
      <c r="S2378" s="27">
        <f>IF(D2378="","",SUMIFS('3_Package_List'!$H$2:$H$5001,'3_Package_List'!$E$2:$E$5001,C2378,'3_Package_List'!$G$2:$G$5001,D2378))</f>
        <v/>
      </c>
      <c r="T2378" s="27">
        <f>IF(D2378="","",SUMIFS('3_Package_List'!$J$2:$J$5001,'3_Package_List'!$E$2:$E$5001,C2378,'3_Package_List'!$G$2:$G$5001,D2378))</f>
        <v/>
      </c>
      <c r="U2378" s="27">
        <f>IF(D2378="","",COUNTIFS('3_Package_List'!$E$2:$E$5001,C2378,'3_Package_List'!$G$2:$G$5001,D2378))</f>
        <v/>
      </c>
      <c r="V2378" s="27">
        <f>IF(D2378="","",IF(U2378=0,"Not listed yet",IF(AND(S2378=H2378,T2378=I2378,U2378=R2378),"OK","Mismatch")))</f>
        <v/>
      </c>
    </row>
    <row r="2379">
      <c r="A2379" s="25" t="n"/>
      <c r="B2379" s="25" t="n"/>
      <c r="C2379" s="26" t="n"/>
      <c r="D2379" s="26" t="n"/>
      <c r="E2379" s="26" t="n"/>
      <c r="F2379" s="26" t="n"/>
      <c r="G2379" s="25" t="n"/>
      <c r="H2379" s="25" t="n"/>
      <c r="I2379" s="25" t="n"/>
      <c r="J2379" s="25" t="n"/>
      <c r="K2379" s="25" t="n"/>
      <c r="L2379" s="27">
        <f>IF(D2379="","",MIN(INT(H2379/J2379),I2379))</f>
        <v/>
      </c>
      <c r="M2379" s="27">
        <f>IF(D2379="","",INT((H2379-L2379*J2379)/J2379))</f>
        <v/>
      </c>
      <c r="N2379" s="27">
        <f>IF(D2379="","",INT((I2379-L2379)/J2379))</f>
        <v/>
      </c>
      <c r="O2379" s="27">
        <f>IF(D2379="","",H2379-L2379*J2379-M2379*J2379)</f>
        <v/>
      </c>
      <c r="P2379" s="27">
        <f>IF(D2379="","",I2379-L2379-N2379*J2379)</f>
        <v/>
      </c>
      <c r="Q2379" s="27">
        <f>IF(D2379="","",IF(AND(O2379&gt;0,P2379&gt;0),IF(O2379+P2379&lt;=J2379,1,2),IF(O2379+P2379&gt;0,1,0)))</f>
        <v/>
      </c>
      <c r="R2379" s="27">
        <f>IF(D2379="","",L2379+M2379+N2379+Q2379)</f>
        <v/>
      </c>
      <c r="S2379" s="27">
        <f>IF(D2379="","",SUMIFS('3_Package_List'!$H$2:$H$5001,'3_Package_List'!$E$2:$E$5001,C2379,'3_Package_List'!$G$2:$G$5001,D2379))</f>
        <v/>
      </c>
      <c r="T2379" s="27">
        <f>IF(D2379="","",SUMIFS('3_Package_List'!$J$2:$J$5001,'3_Package_List'!$E$2:$E$5001,C2379,'3_Package_List'!$G$2:$G$5001,D2379))</f>
        <v/>
      </c>
      <c r="U2379" s="27">
        <f>IF(D2379="","",COUNTIFS('3_Package_List'!$E$2:$E$5001,C2379,'3_Package_List'!$G$2:$G$5001,D2379))</f>
        <v/>
      </c>
      <c r="V2379" s="27">
        <f>IF(D2379="","",IF(U2379=0,"Not listed yet",IF(AND(S2379=H2379,T2379=I2379,U2379=R2379),"OK","Mismatch")))</f>
        <v/>
      </c>
    </row>
    <row r="2380">
      <c r="A2380" s="25" t="n"/>
      <c r="B2380" s="25" t="n"/>
      <c r="C2380" s="26" t="n"/>
      <c r="D2380" s="26" t="n"/>
      <c r="E2380" s="26" t="n"/>
      <c r="F2380" s="26" t="n"/>
      <c r="G2380" s="25" t="n"/>
      <c r="H2380" s="25" t="n"/>
      <c r="I2380" s="25" t="n"/>
      <c r="J2380" s="25" t="n"/>
      <c r="K2380" s="25" t="n"/>
      <c r="L2380" s="27">
        <f>IF(D2380="","",MIN(INT(H2380/J2380),I2380))</f>
        <v/>
      </c>
      <c r="M2380" s="27">
        <f>IF(D2380="","",INT((H2380-L2380*J2380)/J2380))</f>
        <v/>
      </c>
      <c r="N2380" s="27">
        <f>IF(D2380="","",INT((I2380-L2380)/J2380))</f>
        <v/>
      </c>
      <c r="O2380" s="27">
        <f>IF(D2380="","",H2380-L2380*J2380-M2380*J2380)</f>
        <v/>
      </c>
      <c r="P2380" s="27">
        <f>IF(D2380="","",I2380-L2380-N2380*J2380)</f>
        <v/>
      </c>
      <c r="Q2380" s="27">
        <f>IF(D2380="","",IF(AND(O2380&gt;0,P2380&gt;0),IF(O2380+P2380&lt;=J2380,1,2),IF(O2380+P2380&gt;0,1,0)))</f>
        <v/>
      </c>
      <c r="R2380" s="27">
        <f>IF(D2380="","",L2380+M2380+N2380+Q2380)</f>
        <v/>
      </c>
      <c r="S2380" s="27">
        <f>IF(D2380="","",SUMIFS('3_Package_List'!$H$2:$H$5001,'3_Package_List'!$E$2:$E$5001,C2380,'3_Package_List'!$G$2:$G$5001,D2380))</f>
        <v/>
      </c>
      <c r="T2380" s="27">
        <f>IF(D2380="","",SUMIFS('3_Package_List'!$J$2:$J$5001,'3_Package_List'!$E$2:$E$5001,C2380,'3_Package_List'!$G$2:$G$5001,D2380))</f>
        <v/>
      </c>
      <c r="U2380" s="27">
        <f>IF(D2380="","",COUNTIFS('3_Package_List'!$E$2:$E$5001,C2380,'3_Package_List'!$G$2:$G$5001,D2380))</f>
        <v/>
      </c>
      <c r="V2380" s="27">
        <f>IF(D2380="","",IF(U2380=0,"Not listed yet",IF(AND(S2380=H2380,T2380=I2380,U2380=R2380),"OK","Mismatch")))</f>
        <v/>
      </c>
    </row>
    <row r="2381">
      <c r="A2381" s="25" t="n"/>
      <c r="B2381" s="25" t="n"/>
      <c r="C2381" s="26" t="n"/>
      <c r="D2381" s="26" t="n"/>
      <c r="E2381" s="26" t="n"/>
      <c r="F2381" s="26" t="n"/>
      <c r="G2381" s="25" t="n"/>
      <c r="H2381" s="25" t="n"/>
      <c r="I2381" s="25" t="n"/>
      <c r="J2381" s="25" t="n"/>
      <c r="K2381" s="25" t="n"/>
      <c r="L2381" s="27">
        <f>IF(D2381="","",MIN(INT(H2381/J2381),I2381))</f>
        <v/>
      </c>
      <c r="M2381" s="27">
        <f>IF(D2381="","",INT((H2381-L2381*J2381)/J2381))</f>
        <v/>
      </c>
      <c r="N2381" s="27">
        <f>IF(D2381="","",INT((I2381-L2381)/J2381))</f>
        <v/>
      </c>
      <c r="O2381" s="27">
        <f>IF(D2381="","",H2381-L2381*J2381-M2381*J2381)</f>
        <v/>
      </c>
      <c r="P2381" s="27">
        <f>IF(D2381="","",I2381-L2381-N2381*J2381)</f>
        <v/>
      </c>
      <c r="Q2381" s="27">
        <f>IF(D2381="","",IF(AND(O2381&gt;0,P2381&gt;0),IF(O2381+P2381&lt;=J2381,1,2),IF(O2381+P2381&gt;0,1,0)))</f>
        <v/>
      </c>
      <c r="R2381" s="27">
        <f>IF(D2381="","",L2381+M2381+N2381+Q2381)</f>
        <v/>
      </c>
      <c r="S2381" s="27">
        <f>IF(D2381="","",SUMIFS('3_Package_List'!$H$2:$H$5001,'3_Package_List'!$E$2:$E$5001,C2381,'3_Package_List'!$G$2:$G$5001,D2381))</f>
        <v/>
      </c>
      <c r="T2381" s="27">
        <f>IF(D2381="","",SUMIFS('3_Package_List'!$J$2:$J$5001,'3_Package_List'!$E$2:$E$5001,C2381,'3_Package_List'!$G$2:$G$5001,D2381))</f>
        <v/>
      </c>
      <c r="U2381" s="27">
        <f>IF(D2381="","",COUNTIFS('3_Package_List'!$E$2:$E$5001,C2381,'3_Package_List'!$G$2:$G$5001,D2381))</f>
        <v/>
      </c>
      <c r="V2381" s="27">
        <f>IF(D2381="","",IF(U2381=0,"Not listed yet",IF(AND(S2381=H2381,T2381=I2381,U2381=R2381),"OK","Mismatch")))</f>
        <v/>
      </c>
    </row>
    <row r="2382">
      <c r="A2382" s="25" t="n"/>
      <c r="B2382" s="25" t="n"/>
      <c r="C2382" s="26" t="n"/>
      <c r="D2382" s="26" t="n"/>
      <c r="E2382" s="26" t="n"/>
      <c r="F2382" s="26" t="n"/>
      <c r="G2382" s="25" t="n"/>
      <c r="H2382" s="25" t="n"/>
      <c r="I2382" s="25" t="n"/>
      <c r="J2382" s="25" t="n"/>
      <c r="K2382" s="25" t="n"/>
      <c r="L2382" s="27">
        <f>IF(D2382="","",MIN(INT(H2382/J2382),I2382))</f>
        <v/>
      </c>
      <c r="M2382" s="27">
        <f>IF(D2382="","",INT((H2382-L2382*J2382)/J2382))</f>
        <v/>
      </c>
      <c r="N2382" s="27">
        <f>IF(D2382="","",INT((I2382-L2382)/J2382))</f>
        <v/>
      </c>
      <c r="O2382" s="27">
        <f>IF(D2382="","",H2382-L2382*J2382-M2382*J2382)</f>
        <v/>
      </c>
      <c r="P2382" s="27">
        <f>IF(D2382="","",I2382-L2382-N2382*J2382)</f>
        <v/>
      </c>
      <c r="Q2382" s="27">
        <f>IF(D2382="","",IF(AND(O2382&gt;0,P2382&gt;0),IF(O2382+P2382&lt;=J2382,1,2),IF(O2382+P2382&gt;0,1,0)))</f>
        <v/>
      </c>
      <c r="R2382" s="27">
        <f>IF(D2382="","",L2382+M2382+N2382+Q2382)</f>
        <v/>
      </c>
      <c r="S2382" s="27">
        <f>IF(D2382="","",SUMIFS('3_Package_List'!$H$2:$H$5001,'3_Package_List'!$E$2:$E$5001,C2382,'3_Package_List'!$G$2:$G$5001,D2382))</f>
        <v/>
      </c>
      <c r="T2382" s="27">
        <f>IF(D2382="","",SUMIFS('3_Package_List'!$J$2:$J$5001,'3_Package_List'!$E$2:$E$5001,C2382,'3_Package_List'!$G$2:$G$5001,D2382))</f>
        <v/>
      </c>
      <c r="U2382" s="27">
        <f>IF(D2382="","",COUNTIFS('3_Package_List'!$E$2:$E$5001,C2382,'3_Package_List'!$G$2:$G$5001,D2382))</f>
        <v/>
      </c>
      <c r="V2382" s="27">
        <f>IF(D2382="","",IF(U2382=0,"Not listed yet",IF(AND(S2382=H2382,T2382=I2382,U2382=R2382),"OK","Mismatch")))</f>
        <v/>
      </c>
    </row>
    <row r="2383">
      <c r="A2383" s="25" t="n"/>
      <c r="B2383" s="25" t="n"/>
      <c r="C2383" s="26" t="n"/>
      <c r="D2383" s="26" t="n"/>
      <c r="E2383" s="26" t="n"/>
      <c r="F2383" s="26" t="n"/>
      <c r="G2383" s="25" t="n"/>
      <c r="H2383" s="25" t="n"/>
      <c r="I2383" s="25" t="n"/>
      <c r="J2383" s="25" t="n"/>
      <c r="K2383" s="25" t="n"/>
      <c r="L2383" s="27">
        <f>IF(D2383="","",MIN(INT(H2383/J2383),I2383))</f>
        <v/>
      </c>
      <c r="M2383" s="27">
        <f>IF(D2383="","",INT((H2383-L2383*J2383)/J2383))</f>
        <v/>
      </c>
      <c r="N2383" s="27">
        <f>IF(D2383="","",INT((I2383-L2383)/J2383))</f>
        <v/>
      </c>
      <c r="O2383" s="27">
        <f>IF(D2383="","",H2383-L2383*J2383-M2383*J2383)</f>
        <v/>
      </c>
      <c r="P2383" s="27">
        <f>IF(D2383="","",I2383-L2383-N2383*J2383)</f>
        <v/>
      </c>
      <c r="Q2383" s="27">
        <f>IF(D2383="","",IF(AND(O2383&gt;0,P2383&gt;0),IF(O2383+P2383&lt;=J2383,1,2),IF(O2383+P2383&gt;0,1,0)))</f>
        <v/>
      </c>
      <c r="R2383" s="27">
        <f>IF(D2383="","",L2383+M2383+N2383+Q2383)</f>
        <v/>
      </c>
      <c r="S2383" s="27">
        <f>IF(D2383="","",SUMIFS('3_Package_List'!$H$2:$H$5001,'3_Package_List'!$E$2:$E$5001,C2383,'3_Package_List'!$G$2:$G$5001,D2383))</f>
        <v/>
      </c>
      <c r="T2383" s="27">
        <f>IF(D2383="","",SUMIFS('3_Package_List'!$J$2:$J$5001,'3_Package_List'!$E$2:$E$5001,C2383,'3_Package_List'!$G$2:$G$5001,D2383))</f>
        <v/>
      </c>
      <c r="U2383" s="27">
        <f>IF(D2383="","",COUNTIFS('3_Package_List'!$E$2:$E$5001,C2383,'3_Package_List'!$G$2:$G$5001,D2383))</f>
        <v/>
      </c>
      <c r="V2383" s="27">
        <f>IF(D2383="","",IF(U2383=0,"Not listed yet",IF(AND(S2383=H2383,T2383=I2383,U2383=R2383),"OK","Mismatch")))</f>
        <v/>
      </c>
    </row>
    <row r="2384">
      <c r="A2384" s="25" t="n"/>
      <c r="B2384" s="25" t="n"/>
      <c r="C2384" s="26" t="n"/>
      <c r="D2384" s="26" t="n"/>
      <c r="E2384" s="26" t="n"/>
      <c r="F2384" s="26" t="n"/>
      <c r="G2384" s="25" t="n"/>
      <c r="H2384" s="25" t="n"/>
      <c r="I2384" s="25" t="n"/>
      <c r="J2384" s="25" t="n"/>
      <c r="K2384" s="25" t="n"/>
      <c r="L2384" s="27">
        <f>IF(D2384="","",MIN(INT(H2384/J2384),I2384))</f>
        <v/>
      </c>
      <c r="M2384" s="27">
        <f>IF(D2384="","",INT((H2384-L2384*J2384)/J2384))</f>
        <v/>
      </c>
      <c r="N2384" s="27">
        <f>IF(D2384="","",INT((I2384-L2384)/J2384))</f>
        <v/>
      </c>
      <c r="O2384" s="27">
        <f>IF(D2384="","",H2384-L2384*J2384-M2384*J2384)</f>
        <v/>
      </c>
      <c r="P2384" s="27">
        <f>IF(D2384="","",I2384-L2384-N2384*J2384)</f>
        <v/>
      </c>
      <c r="Q2384" s="27">
        <f>IF(D2384="","",IF(AND(O2384&gt;0,P2384&gt;0),IF(O2384+P2384&lt;=J2384,1,2),IF(O2384+P2384&gt;0,1,0)))</f>
        <v/>
      </c>
      <c r="R2384" s="27">
        <f>IF(D2384="","",L2384+M2384+N2384+Q2384)</f>
        <v/>
      </c>
      <c r="S2384" s="27">
        <f>IF(D2384="","",SUMIFS('3_Package_List'!$H$2:$H$5001,'3_Package_List'!$E$2:$E$5001,C2384,'3_Package_List'!$G$2:$G$5001,D2384))</f>
        <v/>
      </c>
      <c r="T2384" s="27">
        <f>IF(D2384="","",SUMIFS('3_Package_List'!$J$2:$J$5001,'3_Package_List'!$E$2:$E$5001,C2384,'3_Package_List'!$G$2:$G$5001,D2384))</f>
        <v/>
      </c>
      <c r="U2384" s="27">
        <f>IF(D2384="","",COUNTIFS('3_Package_List'!$E$2:$E$5001,C2384,'3_Package_List'!$G$2:$G$5001,D2384))</f>
        <v/>
      </c>
      <c r="V2384" s="27">
        <f>IF(D2384="","",IF(U2384=0,"Not listed yet",IF(AND(S2384=H2384,T2384=I2384,U2384=R2384),"OK","Mismatch")))</f>
        <v/>
      </c>
    </row>
    <row r="2385">
      <c r="A2385" s="25" t="n"/>
      <c r="B2385" s="25" t="n"/>
      <c r="C2385" s="26" t="n"/>
      <c r="D2385" s="26" t="n"/>
      <c r="E2385" s="26" t="n"/>
      <c r="F2385" s="26" t="n"/>
      <c r="G2385" s="25" t="n"/>
      <c r="H2385" s="25" t="n"/>
      <c r="I2385" s="25" t="n"/>
      <c r="J2385" s="25" t="n"/>
      <c r="K2385" s="25" t="n"/>
      <c r="L2385" s="27">
        <f>IF(D2385="","",MIN(INT(H2385/J2385),I2385))</f>
        <v/>
      </c>
      <c r="M2385" s="27">
        <f>IF(D2385="","",INT((H2385-L2385*J2385)/J2385))</f>
        <v/>
      </c>
      <c r="N2385" s="27">
        <f>IF(D2385="","",INT((I2385-L2385)/J2385))</f>
        <v/>
      </c>
      <c r="O2385" s="27">
        <f>IF(D2385="","",H2385-L2385*J2385-M2385*J2385)</f>
        <v/>
      </c>
      <c r="P2385" s="27">
        <f>IF(D2385="","",I2385-L2385-N2385*J2385)</f>
        <v/>
      </c>
      <c r="Q2385" s="27">
        <f>IF(D2385="","",IF(AND(O2385&gt;0,P2385&gt;0),IF(O2385+P2385&lt;=J2385,1,2),IF(O2385+P2385&gt;0,1,0)))</f>
        <v/>
      </c>
      <c r="R2385" s="27">
        <f>IF(D2385="","",L2385+M2385+N2385+Q2385)</f>
        <v/>
      </c>
      <c r="S2385" s="27">
        <f>IF(D2385="","",SUMIFS('3_Package_List'!$H$2:$H$5001,'3_Package_List'!$E$2:$E$5001,C2385,'3_Package_List'!$G$2:$G$5001,D2385))</f>
        <v/>
      </c>
      <c r="T2385" s="27">
        <f>IF(D2385="","",SUMIFS('3_Package_List'!$J$2:$J$5001,'3_Package_List'!$E$2:$E$5001,C2385,'3_Package_List'!$G$2:$G$5001,D2385))</f>
        <v/>
      </c>
      <c r="U2385" s="27">
        <f>IF(D2385="","",COUNTIFS('3_Package_List'!$E$2:$E$5001,C2385,'3_Package_List'!$G$2:$G$5001,D2385))</f>
        <v/>
      </c>
      <c r="V2385" s="27">
        <f>IF(D2385="","",IF(U2385=0,"Not listed yet",IF(AND(S2385=H2385,T2385=I2385,U2385=R2385),"OK","Mismatch")))</f>
        <v/>
      </c>
    </row>
    <row r="2386">
      <c r="A2386" s="25" t="n"/>
      <c r="B2386" s="25" t="n"/>
      <c r="C2386" s="26" t="n"/>
      <c r="D2386" s="26" t="n"/>
      <c r="E2386" s="26" t="n"/>
      <c r="F2386" s="26" t="n"/>
      <c r="G2386" s="25" t="n"/>
      <c r="H2386" s="25" t="n"/>
      <c r="I2386" s="25" t="n"/>
      <c r="J2386" s="25" t="n"/>
      <c r="K2386" s="25" t="n"/>
      <c r="L2386" s="27">
        <f>IF(D2386="","",MIN(INT(H2386/J2386),I2386))</f>
        <v/>
      </c>
      <c r="M2386" s="27">
        <f>IF(D2386="","",INT((H2386-L2386*J2386)/J2386))</f>
        <v/>
      </c>
      <c r="N2386" s="27">
        <f>IF(D2386="","",INT((I2386-L2386)/J2386))</f>
        <v/>
      </c>
      <c r="O2386" s="27">
        <f>IF(D2386="","",H2386-L2386*J2386-M2386*J2386)</f>
        <v/>
      </c>
      <c r="P2386" s="27">
        <f>IF(D2386="","",I2386-L2386-N2386*J2386)</f>
        <v/>
      </c>
      <c r="Q2386" s="27">
        <f>IF(D2386="","",IF(AND(O2386&gt;0,P2386&gt;0),IF(O2386+P2386&lt;=J2386,1,2),IF(O2386+P2386&gt;0,1,0)))</f>
        <v/>
      </c>
      <c r="R2386" s="27">
        <f>IF(D2386="","",L2386+M2386+N2386+Q2386)</f>
        <v/>
      </c>
      <c r="S2386" s="27">
        <f>IF(D2386="","",SUMIFS('3_Package_List'!$H$2:$H$5001,'3_Package_List'!$E$2:$E$5001,C2386,'3_Package_List'!$G$2:$G$5001,D2386))</f>
        <v/>
      </c>
      <c r="T2386" s="27">
        <f>IF(D2386="","",SUMIFS('3_Package_List'!$J$2:$J$5001,'3_Package_List'!$E$2:$E$5001,C2386,'3_Package_List'!$G$2:$G$5001,D2386))</f>
        <v/>
      </c>
      <c r="U2386" s="27">
        <f>IF(D2386="","",COUNTIFS('3_Package_List'!$E$2:$E$5001,C2386,'3_Package_List'!$G$2:$G$5001,D2386))</f>
        <v/>
      </c>
      <c r="V2386" s="27">
        <f>IF(D2386="","",IF(U2386=0,"Not listed yet",IF(AND(S2386=H2386,T2386=I2386,U2386=R2386),"OK","Mismatch")))</f>
        <v/>
      </c>
    </row>
    <row r="2387">
      <c r="A2387" s="25" t="n"/>
      <c r="B2387" s="25" t="n"/>
      <c r="C2387" s="26" t="n"/>
      <c r="D2387" s="26" t="n"/>
      <c r="E2387" s="26" t="n"/>
      <c r="F2387" s="26" t="n"/>
      <c r="G2387" s="25" t="n"/>
      <c r="H2387" s="25" t="n"/>
      <c r="I2387" s="25" t="n"/>
      <c r="J2387" s="25" t="n"/>
      <c r="K2387" s="25" t="n"/>
      <c r="L2387" s="27">
        <f>IF(D2387="","",MIN(INT(H2387/J2387),I2387))</f>
        <v/>
      </c>
      <c r="M2387" s="27">
        <f>IF(D2387="","",INT((H2387-L2387*J2387)/J2387))</f>
        <v/>
      </c>
      <c r="N2387" s="27">
        <f>IF(D2387="","",INT((I2387-L2387)/J2387))</f>
        <v/>
      </c>
      <c r="O2387" s="27">
        <f>IF(D2387="","",H2387-L2387*J2387-M2387*J2387)</f>
        <v/>
      </c>
      <c r="P2387" s="27">
        <f>IF(D2387="","",I2387-L2387-N2387*J2387)</f>
        <v/>
      </c>
      <c r="Q2387" s="27">
        <f>IF(D2387="","",IF(AND(O2387&gt;0,P2387&gt;0),IF(O2387+P2387&lt;=J2387,1,2),IF(O2387+P2387&gt;0,1,0)))</f>
        <v/>
      </c>
      <c r="R2387" s="27">
        <f>IF(D2387="","",L2387+M2387+N2387+Q2387)</f>
        <v/>
      </c>
      <c r="S2387" s="27">
        <f>IF(D2387="","",SUMIFS('3_Package_List'!$H$2:$H$5001,'3_Package_List'!$E$2:$E$5001,C2387,'3_Package_List'!$G$2:$G$5001,D2387))</f>
        <v/>
      </c>
      <c r="T2387" s="27">
        <f>IF(D2387="","",SUMIFS('3_Package_List'!$J$2:$J$5001,'3_Package_List'!$E$2:$E$5001,C2387,'3_Package_List'!$G$2:$G$5001,D2387))</f>
        <v/>
      </c>
      <c r="U2387" s="27">
        <f>IF(D2387="","",COUNTIFS('3_Package_List'!$E$2:$E$5001,C2387,'3_Package_List'!$G$2:$G$5001,D2387))</f>
        <v/>
      </c>
      <c r="V2387" s="27">
        <f>IF(D2387="","",IF(U2387=0,"Not listed yet",IF(AND(S2387=H2387,T2387=I2387,U2387=R2387),"OK","Mismatch")))</f>
        <v/>
      </c>
    </row>
    <row r="2388">
      <c r="A2388" s="25" t="n"/>
      <c r="B2388" s="25" t="n"/>
      <c r="C2388" s="26" t="n"/>
      <c r="D2388" s="26" t="n"/>
      <c r="E2388" s="26" t="n"/>
      <c r="F2388" s="26" t="n"/>
      <c r="G2388" s="25" t="n"/>
      <c r="H2388" s="25" t="n"/>
      <c r="I2388" s="25" t="n"/>
      <c r="J2388" s="25" t="n"/>
      <c r="K2388" s="25" t="n"/>
      <c r="L2388" s="27">
        <f>IF(D2388="","",MIN(INT(H2388/J2388),I2388))</f>
        <v/>
      </c>
      <c r="M2388" s="27">
        <f>IF(D2388="","",INT((H2388-L2388*J2388)/J2388))</f>
        <v/>
      </c>
      <c r="N2388" s="27">
        <f>IF(D2388="","",INT((I2388-L2388)/J2388))</f>
        <v/>
      </c>
      <c r="O2388" s="27">
        <f>IF(D2388="","",H2388-L2388*J2388-M2388*J2388)</f>
        <v/>
      </c>
      <c r="P2388" s="27">
        <f>IF(D2388="","",I2388-L2388-N2388*J2388)</f>
        <v/>
      </c>
      <c r="Q2388" s="27">
        <f>IF(D2388="","",IF(AND(O2388&gt;0,P2388&gt;0),IF(O2388+P2388&lt;=J2388,1,2),IF(O2388+P2388&gt;0,1,0)))</f>
        <v/>
      </c>
      <c r="R2388" s="27">
        <f>IF(D2388="","",L2388+M2388+N2388+Q2388)</f>
        <v/>
      </c>
      <c r="S2388" s="27">
        <f>IF(D2388="","",SUMIFS('3_Package_List'!$H$2:$H$5001,'3_Package_List'!$E$2:$E$5001,C2388,'3_Package_List'!$G$2:$G$5001,D2388))</f>
        <v/>
      </c>
      <c r="T2388" s="27">
        <f>IF(D2388="","",SUMIFS('3_Package_List'!$J$2:$J$5001,'3_Package_List'!$E$2:$E$5001,C2388,'3_Package_List'!$G$2:$G$5001,D2388))</f>
        <v/>
      </c>
      <c r="U2388" s="27">
        <f>IF(D2388="","",COUNTIFS('3_Package_List'!$E$2:$E$5001,C2388,'3_Package_List'!$G$2:$G$5001,D2388))</f>
        <v/>
      </c>
      <c r="V2388" s="27">
        <f>IF(D2388="","",IF(U2388=0,"Not listed yet",IF(AND(S2388=H2388,T2388=I2388,U2388=R2388),"OK","Mismatch")))</f>
        <v/>
      </c>
    </row>
    <row r="2389">
      <c r="A2389" s="25" t="n"/>
      <c r="B2389" s="25" t="n"/>
      <c r="C2389" s="26" t="n"/>
      <c r="D2389" s="26" t="n"/>
      <c r="E2389" s="26" t="n"/>
      <c r="F2389" s="26" t="n"/>
      <c r="G2389" s="25" t="n"/>
      <c r="H2389" s="25" t="n"/>
      <c r="I2389" s="25" t="n"/>
      <c r="J2389" s="25" t="n"/>
      <c r="K2389" s="25" t="n"/>
      <c r="L2389" s="27">
        <f>IF(D2389="","",MIN(INT(H2389/J2389),I2389))</f>
        <v/>
      </c>
      <c r="M2389" s="27">
        <f>IF(D2389="","",INT((H2389-L2389*J2389)/J2389))</f>
        <v/>
      </c>
      <c r="N2389" s="27">
        <f>IF(D2389="","",INT((I2389-L2389)/J2389))</f>
        <v/>
      </c>
      <c r="O2389" s="27">
        <f>IF(D2389="","",H2389-L2389*J2389-M2389*J2389)</f>
        <v/>
      </c>
      <c r="P2389" s="27">
        <f>IF(D2389="","",I2389-L2389-N2389*J2389)</f>
        <v/>
      </c>
      <c r="Q2389" s="27">
        <f>IF(D2389="","",IF(AND(O2389&gt;0,P2389&gt;0),IF(O2389+P2389&lt;=J2389,1,2),IF(O2389+P2389&gt;0,1,0)))</f>
        <v/>
      </c>
      <c r="R2389" s="27">
        <f>IF(D2389="","",L2389+M2389+N2389+Q2389)</f>
        <v/>
      </c>
      <c r="S2389" s="27">
        <f>IF(D2389="","",SUMIFS('3_Package_List'!$H$2:$H$5001,'3_Package_List'!$E$2:$E$5001,C2389,'3_Package_List'!$G$2:$G$5001,D2389))</f>
        <v/>
      </c>
      <c r="T2389" s="27">
        <f>IF(D2389="","",SUMIFS('3_Package_List'!$J$2:$J$5001,'3_Package_List'!$E$2:$E$5001,C2389,'3_Package_List'!$G$2:$G$5001,D2389))</f>
        <v/>
      </c>
      <c r="U2389" s="27">
        <f>IF(D2389="","",COUNTIFS('3_Package_List'!$E$2:$E$5001,C2389,'3_Package_List'!$G$2:$G$5001,D2389))</f>
        <v/>
      </c>
      <c r="V2389" s="27">
        <f>IF(D2389="","",IF(U2389=0,"Not listed yet",IF(AND(S2389=H2389,T2389=I2389,U2389=R2389),"OK","Mismatch")))</f>
        <v/>
      </c>
    </row>
    <row r="2390">
      <c r="A2390" s="25" t="n"/>
      <c r="B2390" s="25" t="n"/>
      <c r="C2390" s="26" t="n"/>
      <c r="D2390" s="26" t="n"/>
      <c r="E2390" s="26" t="n"/>
      <c r="F2390" s="26" t="n"/>
      <c r="G2390" s="25" t="n"/>
      <c r="H2390" s="25" t="n"/>
      <c r="I2390" s="25" t="n"/>
      <c r="J2390" s="25" t="n"/>
      <c r="K2390" s="25" t="n"/>
      <c r="L2390" s="27">
        <f>IF(D2390="","",MIN(INT(H2390/J2390),I2390))</f>
        <v/>
      </c>
      <c r="M2390" s="27">
        <f>IF(D2390="","",INT((H2390-L2390*J2390)/J2390))</f>
        <v/>
      </c>
      <c r="N2390" s="27">
        <f>IF(D2390="","",INT((I2390-L2390)/J2390))</f>
        <v/>
      </c>
      <c r="O2390" s="27">
        <f>IF(D2390="","",H2390-L2390*J2390-M2390*J2390)</f>
        <v/>
      </c>
      <c r="P2390" s="27">
        <f>IF(D2390="","",I2390-L2390-N2390*J2390)</f>
        <v/>
      </c>
      <c r="Q2390" s="27">
        <f>IF(D2390="","",IF(AND(O2390&gt;0,P2390&gt;0),IF(O2390+P2390&lt;=J2390,1,2),IF(O2390+P2390&gt;0,1,0)))</f>
        <v/>
      </c>
      <c r="R2390" s="27">
        <f>IF(D2390="","",L2390+M2390+N2390+Q2390)</f>
        <v/>
      </c>
      <c r="S2390" s="27">
        <f>IF(D2390="","",SUMIFS('3_Package_List'!$H$2:$H$5001,'3_Package_List'!$E$2:$E$5001,C2390,'3_Package_List'!$G$2:$G$5001,D2390))</f>
        <v/>
      </c>
      <c r="T2390" s="27">
        <f>IF(D2390="","",SUMIFS('3_Package_List'!$J$2:$J$5001,'3_Package_List'!$E$2:$E$5001,C2390,'3_Package_List'!$G$2:$G$5001,D2390))</f>
        <v/>
      </c>
      <c r="U2390" s="27">
        <f>IF(D2390="","",COUNTIFS('3_Package_List'!$E$2:$E$5001,C2390,'3_Package_List'!$G$2:$G$5001,D2390))</f>
        <v/>
      </c>
      <c r="V2390" s="27">
        <f>IF(D2390="","",IF(U2390=0,"Not listed yet",IF(AND(S2390=H2390,T2390=I2390,U2390=R2390),"OK","Mismatch")))</f>
        <v/>
      </c>
    </row>
    <row r="2391">
      <c r="A2391" s="25" t="n"/>
      <c r="B2391" s="25" t="n"/>
      <c r="C2391" s="26" t="n"/>
      <c r="D2391" s="26" t="n"/>
      <c r="E2391" s="26" t="n"/>
      <c r="F2391" s="26" t="n"/>
      <c r="G2391" s="25" t="n"/>
      <c r="H2391" s="25" t="n"/>
      <c r="I2391" s="25" t="n"/>
      <c r="J2391" s="25" t="n"/>
      <c r="K2391" s="25" t="n"/>
      <c r="L2391" s="27">
        <f>IF(D2391="","",MIN(INT(H2391/J2391),I2391))</f>
        <v/>
      </c>
      <c r="M2391" s="27">
        <f>IF(D2391="","",INT((H2391-L2391*J2391)/J2391))</f>
        <v/>
      </c>
      <c r="N2391" s="27">
        <f>IF(D2391="","",INT((I2391-L2391)/J2391))</f>
        <v/>
      </c>
      <c r="O2391" s="27">
        <f>IF(D2391="","",H2391-L2391*J2391-M2391*J2391)</f>
        <v/>
      </c>
      <c r="P2391" s="27">
        <f>IF(D2391="","",I2391-L2391-N2391*J2391)</f>
        <v/>
      </c>
      <c r="Q2391" s="27">
        <f>IF(D2391="","",IF(AND(O2391&gt;0,P2391&gt;0),IF(O2391+P2391&lt;=J2391,1,2),IF(O2391+P2391&gt;0,1,0)))</f>
        <v/>
      </c>
      <c r="R2391" s="27">
        <f>IF(D2391="","",L2391+M2391+N2391+Q2391)</f>
        <v/>
      </c>
      <c r="S2391" s="27">
        <f>IF(D2391="","",SUMIFS('3_Package_List'!$H$2:$H$5001,'3_Package_List'!$E$2:$E$5001,C2391,'3_Package_List'!$G$2:$G$5001,D2391))</f>
        <v/>
      </c>
      <c r="T2391" s="27">
        <f>IF(D2391="","",SUMIFS('3_Package_List'!$J$2:$J$5001,'3_Package_List'!$E$2:$E$5001,C2391,'3_Package_List'!$G$2:$G$5001,D2391))</f>
        <v/>
      </c>
      <c r="U2391" s="27">
        <f>IF(D2391="","",COUNTIFS('3_Package_List'!$E$2:$E$5001,C2391,'3_Package_List'!$G$2:$G$5001,D2391))</f>
        <v/>
      </c>
      <c r="V2391" s="27">
        <f>IF(D2391="","",IF(U2391=0,"Not listed yet",IF(AND(S2391=H2391,T2391=I2391,U2391=R2391),"OK","Mismatch")))</f>
        <v/>
      </c>
    </row>
    <row r="2392">
      <c r="A2392" s="25" t="n"/>
      <c r="B2392" s="25" t="n"/>
      <c r="C2392" s="26" t="n"/>
      <c r="D2392" s="26" t="n"/>
      <c r="E2392" s="26" t="n"/>
      <c r="F2392" s="26" t="n"/>
      <c r="G2392" s="25" t="n"/>
      <c r="H2392" s="25" t="n"/>
      <c r="I2392" s="25" t="n"/>
      <c r="J2392" s="25" t="n"/>
      <c r="K2392" s="25" t="n"/>
      <c r="L2392" s="27">
        <f>IF(D2392="","",MIN(INT(H2392/J2392),I2392))</f>
        <v/>
      </c>
      <c r="M2392" s="27">
        <f>IF(D2392="","",INT((H2392-L2392*J2392)/J2392))</f>
        <v/>
      </c>
      <c r="N2392" s="27">
        <f>IF(D2392="","",INT((I2392-L2392)/J2392))</f>
        <v/>
      </c>
      <c r="O2392" s="27">
        <f>IF(D2392="","",H2392-L2392*J2392-M2392*J2392)</f>
        <v/>
      </c>
      <c r="P2392" s="27">
        <f>IF(D2392="","",I2392-L2392-N2392*J2392)</f>
        <v/>
      </c>
      <c r="Q2392" s="27">
        <f>IF(D2392="","",IF(AND(O2392&gt;0,P2392&gt;0),IF(O2392+P2392&lt;=J2392,1,2),IF(O2392+P2392&gt;0,1,0)))</f>
        <v/>
      </c>
      <c r="R2392" s="27">
        <f>IF(D2392="","",L2392+M2392+N2392+Q2392)</f>
        <v/>
      </c>
      <c r="S2392" s="27">
        <f>IF(D2392="","",SUMIFS('3_Package_List'!$H$2:$H$5001,'3_Package_List'!$E$2:$E$5001,C2392,'3_Package_List'!$G$2:$G$5001,D2392))</f>
        <v/>
      </c>
      <c r="T2392" s="27">
        <f>IF(D2392="","",SUMIFS('3_Package_List'!$J$2:$J$5001,'3_Package_List'!$E$2:$E$5001,C2392,'3_Package_List'!$G$2:$G$5001,D2392))</f>
        <v/>
      </c>
      <c r="U2392" s="27">
        <f>IF(D2392="","",COUNTIFS('3_Package_List'!$E$2:$E$5001,C2392,'3_Package_List'!$G$2:$G$5001,D2392))</f>
        <v/>
      </c>
      <c r="V2392" s="27">
        <f>IF(D2392="","",IF(U2392=0,"Not listed yet",IF(AND(S2392=H2392,T2392=I2392,U2392=R2392),"OK","Mismatch")))</f>
        <v/>
      </c>
    </row>
    <row r="2393">
      <c r="A2393" s="25" t="n"/>
      <c r="B2393" s="25" t="n"/>
      <c r="C2393" s="26" t="n"/>
      <c r="D2393" s="26" t="n"/>
      <c r="E2393" s="26" t="n"/>
      <c r="F2393" s="26" t="n"/>
      <c r="G2393" s="25" t="n"/>
      <c r="H2393" s="25" t="n"/>
      <c r="I2393" s="25" t="n"/>
      <c r="J2393" s="25" t="n"/>
      <c r="K2393" s="25" t="n"/>
      <c r="L2393" s="27">
        <f>IF(D2393="","",MIN(INT(H2393/J2393),I2393))</f>
        <v/>
      </c>
      <c r="M2393" s="27">
        <f>IF(D2393="","",INT((H2393-L2393*J2393)/J2393))</f>
        <v/>
      </c>
      <c r="N2393" s="27">
        <f>IF(D2393="","",INT((I2393-L2393)/J2393))</f>
        <v/>
      </c>
      <c r="O2393" s="27">
        <f>IF(D2393="","",H2393-L2393*J2393-M2393*J2393)</f>
        <v/>
      </c>
      <c r="P2393" s="27">
        <f>IF(D2393="","",I2393-L2393-N2393*J2393)</f>
        <v/>
      </c>
      <c r="Q2393" s="27">
        <f>IF(D2393="","",IF(AND(O2393&gt;0,P2393&gt;0),IF(O2393+P2393&lt;=J2393,1,2),IF(O2393+P2393&gt;0,1,0)))</f>
        <v/>
      </c>
      <c r="R2393" s="27">
        <f>IF(D2393="","",L2393+M2393+N2393+Q2393)</f>
        <v/>
      </c>
      <c r="S2393" s="27">
        <f>IF(D2393="","",SUMIFS('3_Package_List'!$H$2:$H$5001,'3_Package_List'!$E$2:$E$5001,C2393,'3_Package_List'!$G$2:$G$5001,D2393))</f>
        <v/>
      </c>
      <c r="T2393" s="27">
        <f>IF(D2393="","",SUMIFS('3_Package_List'!$J$2:$J$5001,'3_Package_List'!$E$2:$E$5001,C2393,'3_Package_List'!$G$2:$G$5001,D2393))</f>
        <v/>
      </c>
      <c r="U2393" s="27">
        <f>IF(D2393="","",COUNTIFS('3_Package_List'!$E$2:$E$5001,C2393,'3_Package_List'!$G$2:$G$5001,D2393))</f>
        <v/>
      </c>
      <c r="V2393" s="27">
        <f>IF(D2393="","",IF(U2393=0,"Not listed yet",IF(AND(S2393=H2393,T2393=I2393,U2393=R2393),"OK","Mismatch")))</f>
        <v/>
      </c>
    </row>
    <row r="2394">
      <c r="A2394" s="25" t="n"/>
      <c r="B2394" s="25" t="n"/>
      <c r="C2394" s="26" t="n"/>
      <c r="D2394" s="26" t="n"/>
      <c r="E2394" s="26" t="n"/>
      <c r="F2394" s="26" t="n"/>
      <c r="G2394" s="25" t="n"/>
      <c r="H2394" s="25" t="n"/>
      <c r="I2394" s="25" t="n"/>
      <c r="J2394" s="25" t="n"/>
      <c r="K2394" s="25" t="n"/>
      <c r="L2394" s="27">
        <f>IF(D2394="","",MIN(INT(H2394/J2394),I2394))</f>
        <v/>
      </c>
      <c r="M2394" s="27">
        <f>IF(D2394="","",INT((H2394-L2394*J2394)/J2394))</f>
        <v/>
      </c>
      <c r="N2394" s="27">
        <f>IF(D2394="","",INT((I2394-L2394)/J2394))</f>
        <v/>
      </c>
      <c r="O2394" s="27">
        <f>IF(D2394="","",H2394-L2394*J2394-M2394*J2394)</f>
        <v/>
      </c>
      <c r="P2394" s="27">
        <f>IF(D2394="","",I2394-L2394-N2394*J2394)</f>
        <v/>
      </c>
      <c r="Q2394" s="27">
        <f>IF(D2394="","",IF(AND(O2394&gt;0,P2394&gt;0),IF(O2394+P2394&lt;=J2394,1,2),IF(O2394+P2394&gt;0,1,0)))</f>
        <v/>
      </c>
      <c r="R2394" s="27">
        <f>IF(D2394="","",L2394+M2394+N2394+Q2394)</f>
        <v/>
      </c>
      <c r="S2394" s="27">
        <f>IF(D2394="","",SUMIFS('3_Package_List'!$H$2:$H$5001,'3_Package_List'!$E$2:$E$5001,C2394,'3_Package_List'!$G$2:$G$5001,D2394))</f>
        <v/>
      </c>
      <c r="T2394" s="27">
        <f>IF(D2394="","",SUMIFS('3_Package_List'!$J$2:$J$5001,'3_Package_List'!$E$2:$E$5001,C2394,'3_Package_List'!$G$2:$G$5001,D2394))</f>
        <v/>
      </c>
      <c r="U2394" s="27">
        <f>IF(D2394="","",COUNTIFS('3_Package_List'!$E$2:$E$5001,C2394,'3_Package_List'!$G$2:$G$5001,D2394))</f>
        <v/>
      </c>
      <c r="V2394" s="27">
        <f>IF(D2394="","",IF(U2394=0,"Not listed yet",IF(AND(S2394=H2394,T2394=I2394,U2394=R2394),"OK","Mismatch")))</f>
        <v/>
      </c>
    </row>
    <row r="2395">
      <c r="A2395" s="25" t="n"/>
      <c r="B2395" s="25" t="n"/>
      <c r="C2395" s="26" t="n"/>
      <c r="D2395" s="26" t="n"/>
      <c r="E2395" s="26" t="n"/>
      <c r="F2395" s="26" t="n"/>
      <c r="G2395" s="25" t="n"/>
      <c r="H2395" s="25" t="n"/>
      <c r="I2395" s="25" t="n"/>
      <c r="J2395" s="25" t="n"/>
      <c r="K2395" s="25" t="n"/>
      <c r="L2395" s="27">
        <f>IF(D2395="","",MIN(INT(H2395/J2395),I2395))</f>
        <v/>
      </c>
      <c r="M2395" s="27">
        <f>IF(D2395="","",INT((H2395-L2395*J2395)/J2395))</f>
        <v/>
      </c>
      <c r="N2395" s="27">
        <f>IF(D2395="","",INT((I2395-L2395)/J2395))</f>
        <v/>
      </c>
      <c r="O2395" s="27">
        <f>IF(D2395="","",H2395-L2395*J2395-M2395*J2395)</f>
        <v/>
      </c>
      <c r="P2395" s="27">
        <f>IF(D2395="","",I2395-L2395-N2395*J2395)</f>
        <v/>
      </c>
      <c r="Q2395" s="27">
        <f>IF(D2395="","",IF(AND(O2395&gt;0,P2395&gt;0),IF(O2395+P2395&lt;=J2395,1,2),IF(O2395+P2395&gt;0,1,0)))</f>
        <v/>
      </c>
      <c r="R2395" s="27">
        <f>IF(D2395="","",L2395+M2395+N2395+Q2395)</f>
        <v/>
      </c>
      <c r="S2395" s="27">
        <f>IF(D2395="","",SUMIFS('3_Package_List'!$H$2:$H$5001,'3_Package_List'!$E$2:$E$5001,C2395,'3_Package_List'!$G$2:$G$5001,D2395))</f>
        <v/>
      </c>
      <c r="T2395" s="27">
        <f>IF(D2395="","",SUMIFS('3_Package_List'!$J$2:$J$5001,'3_Package_List'!$E$2:$E$5001,C2395,'3_Package_List'!$G$2:$G$5001,D2395))</f>
        <v/>
      </c>
      <c r="U2395" s="27">
        <f>IF(D2395="","",COUNTIFS('3_Package_List'!$E$2:$E$5001,C2395,'3_Package_List'!$G$2:$G$5001,D2395))</f>
        <v/>
      </c>
      <c r="V2395" s="27">
        <f>IF(D2395="","",IF(U2395=0,"Not listed yet",IF(AND(S2395=H2395,T2395=I2395,U2395=R2395),"OK","Mismatch")))</f>
        <v/>
      </c>
    </row>
    <row r="2396">
      <c r="A2396" s="25" t="n"/>
      <c r="B2396" s="25" t="n"/>
      <c r="C2396" s="26" t="n"/>
      <c r="D2396" s="26" t="n"/>
      <c r="E2396" s="26" t="n"/>
      <c r="F2396" s="26" t="n"/>
      <c r="G2396" s="25" t="n"/>
      <c r="H2396" s="25" t="n"/>
      <c r="I2396" s="25" t="n"/>
      <c r="J2396" s="25" t="n"/>
      <c r="K2396" s="25" t="n"/>
      <c r="L2396" s="27">
        <f>IF(D2396="","",MIN(INT(H2396/J2396),I2396))</f>
        <v/>
      </c>
      <c r="M2396" s="27">
        <f>IF(D2396="","",INT((H2396-L2396*J2396)/J2396))</f>
        <v/>
      </c>
      <c r="N2396" s="27">
        <f>IF(D2396="","",INT((I2396-L2396)/J2396))</f>
        <v/>
      </c>
      <c r="O2396" s="27">
        <f>IF(D2396="","",H2396-L2396*J2396-M2396*J2396)</f>
        <v/>
      </c>
      <c r="P2396" s="27">
        <f>IF(D2396="","",I2396-L2396-N2396*J2396)</f>
        <v/>
      </c>
      <c r="Q2396" s="27">
        <f>IF(D2396="","",IF(AND(O2396&gt;0,P2396&gt;0),IF(O2396+P2396&lt;=J2396,1,2),IF(O2396+P2396&gt;0,1,0)))</f>
        <v/>
      </c>
      <c r="R2396" s="27">
        <f>IF(D2396="","",L2396+M2396+N2396+Q2396)</f>
        <v/>
      </c>
      <c r="S2396" s="27">
        <f>IF(D2396="","",SUMIFS('3_Package_List'!$H$2:$H$5001,'3_Package_List'!$E$2:$E$5001,C2396,'3_Package_List'!$G$2:$G$5001,D2396))</f>
        <v/>
      </c>
      <c r="T2396" s="27">
        <f>IF(D2396="","",SUMIFS('3_Package_List'!$J$2:$J$5001,'3_Package_List'!$E$2:$E$5001,C2396,'3_Package_List'!$G$2:$G$5001,D2396))</f>
        <v/>
      </c>
      <c r="U2396" s="27">
        <f>IF(D2396="","",COUNTIFS('3_Package_List'!$E$2:$E$5001,C2396,'3_Package_List'!$G$2:$G$5001,D2396))</f>
        <v/>
      </c>
      <c r="V2396" s="27">
        <f>IF(D2396="","",IF(U2396=0,"Not listed yet",IF(AND(S2396=H2396,T2396=I2396,U2396=R2396),"OK","Mismatch")))</f>
        <v/>
      </c>
    </row>
    <row r="2397">
      <c r="A2397" s="25" t="n"/>
      <c r="B2397" s="25" t="n"/>
      <c r="C2397" s="26" t="n"/>
      <c r="D2397" s="26" t="n"/>
      <c r="E2397" s="26" t="n"/>
      <c r="F2397" s="26" t="n"/>
      <c r="G2397" s="25" t="n"/>
      <c r="H2397" s="25" t="n"/>
      <c r="I2397" s="25" t="n"/>
      <c r="J2397" s="25" t="n"/>
      <c r="K2397" s="25" t="n"/>
      <c r="L2397" s="27">
        <f>IF(D2397="","",MIN(INT(H2397/J2397),I2397))</f>
        <v/>
      </c>
      <c r="M2397" s="27">
        <f>IF(D2397="","",INT((H2397-L2397*J2397)/J2397))</f>
        <v/>
      </c>
      <c r="N2397" s="27">
        <f>IF(D2397="","",INT((I2397-L2397)/J2397))</f>
        <v/>
      </c>
      <c r="O2397" s="27">
        <f>IF(D2397="","",H2397-L2397*J2397-M2397*J2397)</f>
        <v/>
      </c>
      <c r="P2397" s="27">
        <f>IF(D2397="","",I2397-L2397-N2397*J2397)</f>
        <v/>
      </c>
      <c r="Q2397" s="27">
        <f>IF(D2397="","",IF(AND(O2397&gt;0,P2397&gt;0),IF(O2397+P2397&lt;=J2397,1,2),IF(O2397+P2397&gt;0,1,0)))</f>
        <v/>
      </c>
      <c r="R2397" s="27">
        <f>IF(D2397="","",L2397+M2397+N2397+Q2397)</f>
        <v/>
      </c>
      <c r="S2397" s="27">
        <f>IF(D2397="","",SUMIFS('3_Package_List'!$H$2:$H$5001,'3_Package_List'!$E$2:$E$5001,C2397,'3_Package_List'!$G$2:$G$5001,D2397))</f>
        <v/>
      </c>
      <c r="T2397" s="27">
        <f>IF(D2397="","",SUMIFS('3_Package_List'!$J$2:$J$5001,'3_Package_List'!$E$2:$E$5001,C2397,'3_Package_List'!$G$2:$G$5001,D2397))</f>
        <v/>
      </c>
      <c r="U2397" s="27">
        <f>IF(D2397="","",COUNTIFS('3_Package_List'!$E$2:$E$5001,C2397,'3_Package_List'!$G$2:$G$5001,D2397))</f>
        <v/>
      </c>
      <c r="V2397" s="27">
        <f>IF(D2397="","",IF(U2397=0,"Not listed yet",IF(AND(S2397=H2397,T2397=I2397,U2397=R2397),"OK","Mismatch")))</f>
        <v/>
      </c>
    </row>
    <row r="2398">
      <c r="A2398" s="25" t="n"/>
      <c r="B2398" s="25" t="n"/>
      <c r="C2398" s="26" t="n"/>
      <c r="D2398" s="26" t="n"/>
      <c r="E2398" s="26" t="n"/>
      <c r="F2398" s="26" t="n"/>
      <c r="G2398" s="25" t="n"/>
      <c r="H2398" s="25" t="n"/>
      <c r="I2398" s="25" t="n"/>
      <c r="J2398" s="25" t="n"/>
      <c r="K2398" s="25" t="n"/>
      <c r="L2398" s="27">
        <f>IF(D2398="","",MIN(INT(H2398/J2398),I2398))</f>
        <v/>
      </c>
      <c r="M2398" s="27">
        <f>IF(D2398="","",INT((H2398-L2398*J2398)/J2398))</f>
        <v/>
      </c>
      <c r="N2398" s="27">
        <f>IF(D2398="","",INT((I2398-L2398)/J2398))</f>
        <v/>
      </c>
      <c r="O2398" s="27">
        <f>IF(D2398="","",H2398-L2398*J2398-M2398*J2398)</f>
        <v/>
      </c>
      <c r="P2398" s="27">
        <f>IF(D2398="","",I2398-L2398-N2398*J2398)</f>
        <v/>
      </c>
      <c r="Q2398" s="27">
        <f>IF(D2398="","",IF(AND(O2398&gt;0,P2398&gt;0),IF(O2398+P2398&lt;=J2398,1,2),IF(O2398+P2398&gt;0,1,0)))</f>
        <v/>
      </c>
      <c r="R2398" s="27">
        <f>IF(D2398="","",L2398+M2398+N2398+Q2398)</f>
        <v/>
      </c>
      <c r="S2398" s="27">
        <f>IF(D2398="","",SUMIFS('3_Package_List'!$H$2:$H$5001,'3_Package_List'!$E$2:$E$5001,C2398,'3_Package_List'!$G$2:$G$5001,D2398))</f>
        <v/>
      </c>
      <c r="T2398" s="27">
        <f>IF(D2398="","",SUMIFS('3_Package_List'!$J$2:$J$5001,'3_Package_List'!$E$2:$E$5001,C2398,'3_Package_List'!$G$2:$G$5001,D2398))</f>
        <v/>
      </c>
      <c r="U2398" s="27">
        <f>IF(D2398="","",COUNTIFS('3_Package_List'!$E$2:$E$5001,C2398,'3_Package_List'!$G$2:$G$5001,D2398))</f>
        <v/>
      </c>
      <c r="V2398" s="27">
        <f>IF(D2398="","",IF(U2398=0,"Not listed yet",IF(AND(S2398=H2398,T2398=I2398,U2398=R2398),"OK","Mismatch")))</f>
        <v/>
      </c>
    </row>
    <row r="2399">
      <c r="A2399" s="25" t="n"/>
      <c r="B2399" s="25" t="n"/>
      <c r="C2399" s="26" t="n"/>
      <c r="D2399" s="26" t="n"/>
      <c r="E2399" s="26" t="n"/>
      <c r="F2399" s="26" t="n"/>
      <c r="G2399" s="25" t="n"/>
      <c r="H2399" s="25" t="n"/>
      <c r="I2399" s="25" t="n"/>
      <c r="J2399" s="25" t="n"/>
      <c r="K2399" s="25" t="n"/>
      <c r="L2399" s="27">
        <f>IF(D2399="","",MIN(INT(H2399/J2399),I2399))</f>
        <v/>
      </c>
      <c r="M2399" s="27">
        <f>IF(D2399="","",INT((H2399-L2399*J2399)/J2399))</f>
        <v/>
      </c>
      <c r="N2399" s="27">
        <f>IF(D2399="","",INT((I2399-L2399)/J2399))</f>
        <v/>
      </c>
      <c r="O2399" s="27">
        <f>IF(D2399="","",H2399-L2399*J2399-M2399*J2399)</f>
        <v/>
      </c>
      <c r="P2399" s="27">
        <f>IF(D2399="","",I2399-L2399-N2399*J2399)</f>
        <v/>
      </c>
      <c r="Q2399" s="27">
        <f>IF(D2399="","",IF(AND(O2399&gt;0,P2399&gt;0),IF(O2399+P2399&lt;=J2399,1,2),IF(O2399+P2399&gt;0,1,0)))</f>
        <v/>
      </c>
      <c r="R2399" s="27">
        <f>IF(D2399="","",L2399+M2399+N2399+Q2399)</f>
        <v/>
      </c>
      <c r="S2399" s="27">
        <f>IF(D2399="","",SUMIFS('3_Package_List'!$H$2:$H$5001,'3_Package_List'!$E$2:$E$5001,C2399,'3_Package_List'!$G$2:$G$5001,D2399))</f>
        <v/>
      </c>
      <c r="T2399" s="27">
        <f>IF(D2399="","",SUMIFS('3_Package_List'!$J$2:$J$5001,'3_Package_List'!$E$2:$E$5001,C2399,'3_Package_List'!$G$2:$G$5001,D2399))</f>
        <v/>
      </c>
      <c r="U2399" s="27">
        <f>IF(D2399="","",COUNTIFS('3_Package_List'!$E$2:$E$5001,C2399,'3_Package_List'!$G$2:$G$5001,D2399))</f>
        <v/>
      </c>
      <c r="V2399" s="27">
        <f>IF(D2399="","",IF(U2399=0,"Not listed yet",IF(AND(S2399=H2399,T2399=I2399,U2399=R2399),"OK","Mismatch")))</f>
        <v/>
      </c>
    </row>
    <row r="2400">
      <c r="A2400" s="25" t="n"/>
      <c r="B2400" s="25" t="n"/>
      <c r="C2400" s="26" t="n"/>
      <c r="D2400" s="26" t="n"/>
      <c r="E2400" s="26" t="n"/>
      <c r="F2400" s="26" t="n"/>
      <c r="G2400" s="25" t="n"/>
      <c r="H2400" s="25" t="n"/>
      <c r="I2400" s="25" t="n"/>
      <c r="J2400" s="25" t="n"/>
      <c r="K2400" s="25" t="n"/>
      <c r="L2400" s="27">
        <f>IF(D2400="","",MIN(INT(H2400/J2400),I2400))</f>
        <v/>
      </c>
      <c r="M2400" s="27">
        <f>IF(D2400="","",INT((H2400-L2400*J2400)/J2400))</f>
        <v/>
      </c>
      <c r="N2400" s="27">
        <f>IF(D2400="","",INT((I2400-L2400)/J2400))</f>
        <v/>
      </c>
      <c r="O2400" s="27">
        <f>IF(D2400="","",H2400-L2400*J2400-M2400*J2400)</f>
        <v/>
      </c>
      <c r="P2400" s="27">
        <f>IF(D2400="","",I2400-L2400-N2400*J2400)</f>
        <v/>
      </c>
      <c r="Q2400" s="27">
        <f>IF(D2400="","",IF(AND(O2400&gt;0,P2400&gt;0),IF(O2400+P2400&lt;=J2400,1,2),IF(O2400+P2400&gt;0,1,0)))</f>
        <v/>
      </c>
      <c r="R2400" s="27">
        <f>IF(D2400="","",L2400+M2400+N2400+Q2400)</f>
        <v/>
      </c>
      <c r="S2400" s="27">
        <f>IF(D2400="","",SUMIFS('3_Package_List'!$H$2:$H$5001,'3_Package_List'!$E$2:$E$5001,C2400,'3_Package_List'!$G$2:$G$5001,D2400))</f>
        <v/>
      </c>
      <c r="T2400" s="27">
        <f>IF(D2400="","",SUMIFS('3_Package_List'!$J$2:$J$5001,'3_Package_List'!$E$2:$E$5001,C2400,'3_Package_List'!$G$2:$G$5001,D2400))</f>
        <v/>
      </c>
      <c r="U2400" s="27">
        <f>IF(D2400="","",COUNTIFS('3_Package_List'!$E$2:$E$5001,C2400,'3_Package_List'!$G$2:$G$5001,D2400))</f>
        <v/>
      </c>
      <c r="V2400" s="27">
        <f>IF(D2400="","",IF(U2400=0,"Not listed yet",IF(AND(S2400=H2400,T2400=I2400,U2400=R2400),"OK","Mismatch")))</f>
        <v/>
      </c>
    </row>
    <row r="2401">
      <c r="A2401" s="25" t="n"/>
      <c r="B2401" s="25" t="n"/>
      <c r="C2401" s="26" t="n"/>
      <c r="D2401" s="26" t="n"/>
      <c r="E2401" s="26" t="n"/>
      <c r="F2401" s="26" t="n"/>
      <c r="G2401" s="25" t="n"/>
      <c r="H2401" s="25" t="n"/>
      <c r="I2401" s="25" t="n"/>
      <c r="J2401" s="25" t="n"/>
      <c r="K2401" s="25" t="n"/>
      <c r="L2401" s="27">
        <f>IF(D2401="","",MIN(INT(H2401/J2401),I2401))</f>
        <v/>
      </c>
      <c r="M2401" s="27">
        <f>IF(D2401="","",INT((H2401-L2401*J2401)/J2401))</f>
        <v/>
      </c>
      <c r="N2401" s="27">
        <f>IF(D2401="","",INT((I2401-L2401)/J2401))</f>
        <v/>
      </c>
      <c r="O2401" s="27">
        <f>IF(D2401="","",H2401-L2401*J2401-M2401*J2401)</f>
        <v/>
      </c>
      <c r="P2401" s="27">
        <f>IF(D2401="","",I2401-L2401-N2401*J2401)</f>
        <v/>
      </c>
      <c r="Q2401" s="27">
        <f>IF(D2401="","",IF(AND(O2401&gt;0,P2401&gt;0),IF(O2401+P2401&lt;=J2401,1,2),IF(O2401+P2401&gt;0,1,0)))</f>
        <v/>
      </c>
      <c r="R2401" s="27">
        <f>IF(D2401="","",L2401+M2401+N2401+Q2401)</f>
        <v/>
      </c>
      <c r="S2401" s="27">
        <f>IF(D2401="","",SUMIFS('3_Package_List'!$H$2:$H$5001,'3_Package_List'!$E$2:$E$5001,C2401,'3_Package_List'!$G$2:$G$5001,D2401))</f>
        <v/>
      </c>
      <c r="T2401" s="27">
        <f>IF(D2401="","",SUMIFS('3_Package_List'!$J$2:$J$5001,'3_Package_List'!$E$2:$E$5001,C2401,'3_Package_List'!$G$2:$G$5001,D2401))</f>
        <v/>
      </c>
      <c r="U2401" s="27">
        <f>IF(D2401="","",COUNTIFS('3_Package_List'!$E$2:$E$5001,C2401,'3_Package_List'!$G$2:$G$5001,D2401))</f>
        <v/>
      </c>
      <c r="V2401" s="27">
        <f>IF(D2401="","",IF(U2401=0,"Not listed yet",IF(AND(S2401=H2401,T2401=I2401,U2401=R2401),"OK","Mismatch")))</f>
        <v/>
      </c>
    </row>
    <row r="2402">
      <c r="A2402" s="25" t="n"/>
      <c r="B2402" s="25" t="n"/>
      <c r="C2402" s="26" t="n"/>
      <c r="D2402" s="26" t="n"/>
      <c r="E2402" s="26" t="n"/>
      <c r="F2402" s="26" t="n"/>
      <c r="G2402" s="25" t="n"/>
      <c r="H2402" s="25" t="n"/>
      <c r="I2402" s="25" t="n"/>
      <c r="J2402" s="25" t="n"/>
      <c r="K2402" s="25" t="n"/>
      <c r="L2402" s="27">
        <f>IF(D2402="","",MIN(INT(H2402/J2402),I2402))</f>
        <v/>
      </c>
      <c r="M2402" s="27">
        <f>IF(D2402="","",INT((H2402-L2402*J2402)/J2402))</f>
        <v/>
      </c>
      <c r="N2402" s="27">
        <f>IF(D2402="","",INT((I2402-L2402)/J2402))</f>
        <v/>
      </c>
      <c r="O2402" s="27">
        <f>IF(D2402="","",H2402-L2402*J2402-M2402*J2402)</f>
        <v/>
      </c>
      <c r="P2402" s="27">
        <f>IF(D2402="","",I2402-L2402-N2402*J2402)</f>
        <v/>
      </c>
      <c r="Q2402" s="27">
        <f>IF(D2402="","",IF(AND(O2402&gt;0,P2402&gt;0),IF(O2402+P2402&lt;=J2402,1,2),IF(O2402+P2402&gt;0,1,0)))</f>
        <v/>
      </c>
      <c r="R2402" s="27">
        <f>IF(D2402="","",L2402+M2402+N2402+Q2402)</f>
        <v/>
      </c>
      <c r="S2402" s="27">
        <f>IF(D2402="","",SUMIFS('3_Package_List'!$H$2:$H$5001,'3_Package_List'!$E$2:$E$5001,C2402,'3_Package_List'!$G$2:$G$5001,D2402))</f>
        <v/>
      </c>
      <c r="T2402" s="27">
        <f>IF(D2402="","",SUMIFS('3_Package_List'!$J$2:$J$5001,'3_Package_List'!$E$2:$E$5001,C2402,'3_Package_List'!$G$2:$G$5001,D2402))</f>
        <v/>
      </c>
      <c r="U2402" s="27">
        <f>IF(D2402="","",COUNTIFS('3_Package_List'!$E$2:$E$5001,C2402,'3_Package_List'!$G$2:$G$5001,D2402))</f>
        <v/>
      </c>
      <c r="V2402" s="27">
        <f>IF(D2402="","",IF(U2402=0,"Not listed yet",IF(AND(S2402=H2402,T2402=I2402,U2402=R2402),"OK","Mismatch")))</f>
        <v/>
      </c>
    </row>
    <row r="2403">
      <c r="A2403" s="25" t="n"/>
      <c r="B2403" s="25" t="n"/>
      <c r="C2403" s="26" t="n"/>
      <c r="D2403" s="26" t="n"/>
      <c r="E2403" s="26" t="n"/>
      <c r="F2403" s="26" t="n"/>
      <c r="G2403" s="25" t="n"/>
      <c r="H2403" s="25" t="n"/>
      <c r="I2403" s="25" t="n"/>
      <c r="J2403" s="25" t="n"/>
      <c r="K2403" s="25" t="n"/>
      <c r="L2403" s="27">
        <f>IF(D2403="","",MIN(INT(H2403/J2403),I2403))</f>
        <v/>
      </c>
      <c r="M2403" s="27">
        <f>IF(D2403="","",INT((H2403-L2403*J2403)/J2403))</f>
        <v/>
      </c>
      <c r="N2403" s="27">
        <f>IF(D2403="","",INT((I2403-L2403)/J2403))</f>
        <v/>
      </c>
      <c r="O2403" s="27">
        <f>IF(D2403="","",H2403-L2403*J2403-M2403*J2403)</f>
        <v/>
      </c>
      <c r="P2403" s="27">
        <f>IF(D2403="","",I2403-L2403-N2403*J2403)</f>
        <v/>
      </c>
      <c r="Q2403" s="27">
        <f>IF(D2403="","",IF(AND(O2403&gt;0,P2403&gt;0),IF(O2403+P2403&lt;=J2403,1,2),IF(O2403+P2403&gt;0,1,0)))</f>
        <v/>
      </c>
      <c r="R2403" s="27">
        <f>IF(D2403="","",L2403+M2403+N2403+Q2403)</f>
        <v/>
      </c>
      <c r="S2403" s="27">
        <f>IF(D2403="","",SUMIFS('3_Package_List'!$H$2:$H$5001,'3_Package_List'!$E$2:$E$5001,C2403,'3_Package_List'!$G$2:$G$5001,D2403))</f>
        <v/>
      </c>
      <c r="T2403" s="27">
        <f>IF(D2403="","",SUMIFS('3_Package_List'!$J$2:$J$5001,'3_Package_List'!$E$2:$E$5001,C2403,'3_Package_List'!$G$2:$G$5001,D2403))</f>
        <v/>
      </c>
      <c r="U2403" s="27">
        <f>IF(D2403="","",COUNTIFS('3_Package_List'!$E$2:$E$5001,C2403,'3_Package_List'!$G$2:$G$5001,D2403))</f>
        <v/>
      </c>
      <c r="V2403" s="27">
        <f>IF(D2403="","",IF(U2403=0,"Not listed yet",IF(AND(S2403=H2403,T2403=I2403,U2403=R2403),"OK","Mismatch")))</f>
        <v/>
      </c>
    </row>
    <row r="2404">
      <c r="A2404" s="25" t="n"/>
      <c r="B2404" s="25" t="n"/>
      <c r="C2404" s="26" t="n"/>
      <c r="D2404" s="26" t="n"/>
      <c r="E2404" s="26" t="n"/>
      <c r="F2404" s="26" t="n"/>
      <c r="G2404" s="25" t="n"/>
      <c r="H2404" s="25" t="n"/>
      <c r="I2404" s="25" t="n"/>
      <c r="J2404" s="25" t="n"/>
      <c r="K2404" s="25" t="n"/>
      <c r="L2404" s="27">
        <f>IF(D2404="","",MIN(INT(H2404/J2404),I2404))</f>
        <v/>
      </c>
      <c r="M2404" s="27">
        <f>IF(D2404="","",INT((H2404-L2404*J2404)/J2404))</f>
        <v/>
      </c>
      <c r="N2404" s="27">
        <f>IF(D2404="","",INT((I2404-L2404)/J2404))</f>
        <v/>
      </c>
      <c r="O2404" s="27">
        <f>IF(D2404="","",H2404-L2404*J2404-M2404*J2404)</f>
        <v/>
      </c>
      <c r="P2404" s="27">
        <f>IF(D2404="","",I2404-L2404-N2404*J2404)</f>
        <v/>
      </c>
      <c r="Q2404" s="27">
        <f>IF(D2404="","",IF(AND(O2404&gt;0,P2404&gt;0),IF(O2404+P2404&lt;=J2404,1,2),IF(O2404+P2404&gt;0,1,0)))</f>
        <v/>
      </c>
      <c r="R2404" s="27">
        <f>IF(D2404="","",L2404+M2404+N2404+Q2404)</f>
        <v/>
      </c>
      <c r="S2404" s="27">
        <f>IF(D2404="","",SUMIFS('3_Package_List'!$H$2:$H$5001,'3_Package_List'!$E$2:$E$5001,C2404,'3_Package_List'!$G$2:$G$5001,D2404))</f>
        <v/>
      </c>
      <c r="T2404" s="27">
        <f>IF(D2404="","",SUMIFS('3_Package_List'!$J$2:$J$5001,'3_Package_List'!$E$2:$E$5001,C2404,'3_Package_List'!$G$2:$G$5001,D2404))</f>
        <v/>
      </c>
      <c r="U2404" s="27">
        <f>IF(D2404="","",COUNTIFS('3_Package_List'!$E$2:$E$5001,C2404,'3_Package_List'!$G$2:$G$5001,D2404))</f>
        <v/>
      </c>
      <c r="V2404" s="27">
        <f>IF(D2404="","",IF(U2404=0,"Not listed yet",IF(AND(S2404=H2404,T2404=I2404,U2404=R2404),"OK","Mismatch")))</f>
        <v/>
      </c>
    </row>
    <row r="2405">
      <c r="A2405" s="25" t="n"/>
      <c r="B2405" s="25" t="n"/>
      <c r="C2405" s="26" t="n"/>
      <c r="D2405" s="26" t="n"/>
      <c r="E2405" s="26" t="n"/>
      <c r="F2405" s="26" t="n"/>
      <c r="G2405" s="25" t="n"/>
      <c r="H2405" s="25" t="n"/>
      <c r="I2405" s="25" t="n"/>
      <c r="J2405" s="25" t="n"/>
      <c r="K2405" s="25" t="n"/>
      <c r="L2405" s="27">
        <f>IF(D2405="","",MIN(INT(H2405/J2405),I2405))</f>
        <v/>
      </c>
      <c r="M2405" s="27">
        <f>IF(D2405="","",INT((H2405-L2405*J2405)/J2405))</f>
        <v/>
      </c>
      <c r="N2405" s="27">
        <f>IF(D2405="","",INT((I2405-L2405)/J2405))</f>
        <v/>
      </c>
      <c r="O2405" s="27">
        <f>IF(D2405="","",H2405-L2405*J2405-M2405*J2405)</f>
        <v/>
      </c>
      <c r="P2405" s="27">
        <f>IF(D2405="","",I2405-L2405-N2405*J2405)</f>
        <v/>
      </c>
      <c r="Q2405" s="27">
        <f>IF(D2405="","",IF(AND(O2405&gt;0,P2405&gt;0),IF(O2405+P2405&lt;=J2405,1,2),IF(O2405+P2405&gt;0,1,0)))</f>
        <v/>
      </c>
      <c r="R2405" s="27">
        <f>IF(D2405="","",L2405+M2405+N2405+Q2405)</f>
        <v/>
      </c>
      <c r="S2405" s="27">
        <f>IF(D2405="","",SUMIFS('3_Package_List'!$H$2:$H$5001,'3_Package_List'!$E$2:$E$5001,C2405,'3_Package_List'!$G$2:$G$5001,D2405))</f>
        <v/>
      </c>
      <c r="T2405" s="27">
        <f>IF(D2405="","",SUMIFS('3_Package_List'!$J$2:$J$5001,'3_Package_List'!$E$2:$E$5001,C2405,'3_Package_List'!$G$2:$G$5001,D2405))</f>
        <v/>
      </c>
      <c r="U2405" s="27">
        <f>IF(D2405="","",COUNTIFS('3_Package_List'!$E$2:$E$5001,C2405,'3_Package_List'!$G$2:$G$5001,D2405))</f>
        <v/>
      </c>
      <c r="V2405" s="27">
        <f>IF(D2405="","",IF(U2405=0,"Not listed yet",IF(AND(S2405=H2405,T2405=I2405,U2405=R2405),"OK","Mismatch")))</f>
        <v/>
      </c>
    </row>
    <row r="2406">
      <c r="A2406" s="25" t="n"/>
      <c r="B2406" s="25" t="n"/>
      <c r="C2406" s="26" t="n"/>
      <c r="D2406" s="26" t="n"/>
      <c r="E2406" s="26" t="n"/>
      <c r="F2406" s="26" t="n"/>
      <c r="G2406" s="25" t="n"/>
      <c r="H2406" s="25" t="n"/>
      <c r="I2406" s="25" t="n"/>
      <c r="J2406" s="25" t="n"/>
      <c r="K2406" s="25" t="n"/>
      <c r="L2406" s="27">
        <f>IF(D2406="","",MIN(INT(H2406/J2406),I2406))</f>
        <v/>
      </c>
      <c r="M2406" s="27">
        <f>IF(D2406="","",INT((H2406-L2406*J2406)/J2406))</f>
        <v/>
      </c>
      <c r="N2406" s="27">
        <f>IF(D2406="","",INT((I2406-L2406)/J2406))</f>
        <v/>
      </c>
      <c r="O2406" s="27">
        <f>IF(D2406="","",H2406-L2406*J2406-M2406*J2406)</f>
        <v/>
      </c>
      <c r="P2406" s="27">
        <f>IF(D2406="","",I2406-L2406-N2406*J2406)</f>
        <v/>
      </c>
      <c r="Q2406" s="27">
        <f>IF(D2406="","",IF(AND(O2406&gt;0,P2406&gt;0),IF(O2406+P2406&lt;=J2406,1,2),IF(O2406+P2406&gt;0,1,0)))</f>
        <v/>
      </c>
      <c r="R2406" s="27">
        <f>IF(D2406="","",L2406+M2406+N2406+Q2406)</f>
        <v/>
      </c>
      <c r="S2406" s="27">
        <f>IF(D2406="","",SUMIFS('3_Package_List'!$H$2:$H$5001,'3_Package_List'!$E$2:$E$5001,C2406,'3_Package_List'!$G$2:$G$5001,D2406))</f>
        <v/>
      </c>
      <c r="T2406" s="27">
        <f>IF(D2406="","",SUMIFS('3_Package_List'!$J$2:$J$5001,'3_Package_List'!$E$2:$E$5001,C2406,'3_Package_List'!$G$2:$G$5001,D2406))</f>
        <v/>
      </c>
      <c r="U2406" s="27">
        <f>IF(D2406="","",COUNTIFS('3_Package_List'!$E$2:$E$5001,C2406,'3_Package_List'!$G$2:$G$5001,D2406))</f>
        <v/>
      </c>
      <c r="V2406" s="27">
        <f>IF(D2406="","",IF(U2406=0,"Not listed yet",IF(AND(S2406=H2406,T2406=I2406,U2406=R2406),"OK","Mismatch")))</f>
        <v/>
      </c>
    </row>
    <row r="2407">
      <c r="A2407" s="25" t="n"/>
      <c r="B2407" s="25" t="n"/>
      <c r="C2407" s="26" t="n"/>
      <c r="D2407" s="26" t="n"/>
      <c r="E2407" s="26" t="n"/>
      <c r="F2407" s="26" t="n"/>
      <c r="G2407" s="25" t="n"/>
      <c r="H2407" s="25" t="n"/>
      <c r="I2407" s="25" t="n"/>
      <c r="J2407" s="25" t="n"/>
      <c r="K2407" s="25" t="n"/>
      <c r="L2407" s="27">
        <f>IF(D2407="","",MIN(INT(H2407/J2407),I2407))</f>
        <v/>
      </c>
      <c r="M2407" s="27">
        <f>IF(D2407="","",INT((H2407-L2407*J2407)/J2407))</f>
        <v/>
      </c>
      <c r="N2407" s="27">
        <f>IF(D2407="","",INT((I2407-L2407)/J2407))</f>
        <v/>
      </c>
      <c r="O2407" s="27">
        <f>IF(D2407="","",H2407-L2407*J2407-M2407*J2407)</f>
        <v/>
      </c>
      <c r="P2407" s="27">
        <f>IF(D2407="","",I2407-L2407-N2407*J2407)</f>
        <v/>
      </c>
      <c r="Q2407" s="27">
        <f>IF(D2407="","",IF(AND(O2407&gt;0,P2407&gt;0),IF(O2407+P2407&lt;=J2407,1,2),IF(O2407+P2407&gt;0,1,0)))</f>
        <v/>
      </c>
      <c r="R2407" s="27">
        <f>IF(D2407="","",L2407+M2407+N2407+Q2407)</f>
        <v/>
      </c>
      <c r="S2407" s="27">
        <f>IF(D2407="","",SUMIFS('3_Package_List'!$H$2:$H$5001,'3_Package_List'!$E$2:$E$5001,C2407,'3_Package_List'!$G$2:$G$5001,D2407))</f>
        <v/>
      </c>
      <c r="T2407" s="27">
        <f>IF(D2407="","",SUMIFS('3_Package_List'!$J$2:$J$5001,'3_Package_List'!$E$2:$E$5001,C2407,'3_Package_List'!$G$2:$G$5001,D2407))</f>
        <v/>
      </c>
      <c r="U2407" s="27">
        <f>IF(D2407="","",COUNTIFS('3_Package_List'!$E$2:$E$5001,C2407,'3_Package_List'!$G$2:$G$5001,D2407))</f>
        <v/>
      </c>
      <c r="V2407" s="27">
        <f>IF(D2407="","",IF(U2407=0,"Not listed yet",IF(AND(S2407=H2407,T2407=I2407,U2407=R2407),"OK","Mismatch")))</f>
        <v/>
      </c>
    </row>
    <row r="2408">
      <c r="A2408" s="25" t="n"/>
      <c r="B2408" s="25" t="n"/>
      <c r="C2408" s="26" t="n"/>
      <c r="D2408" s="26" t="n"/>
      <c r="E2408" s="26" t="n"/>
      <c r="F2408" s="26" t="n"/>
      <c r="G2408" s="25" t="n"/>
      <c r="H2408" s="25" t="n"/>
      <c r="I2408" s="25" t="n"/>
      <c r="J2408" s="25" t="n"/>
      <c r="K2408" s="25" t="n"/>
      <c r="L2408" s="27">
        <f>IF(D2408="","",MIN(INT(H2408/J2408),I2408))</f>
        <v/>
      </c>
      <c r="M2408" s="27">
        <f>IF(D2408="","",INT((H2408-L2408*J2408)/J2408))</f>
        <v/>
      </c>
      <c r="N2408" s="27">
        <f>IF(D2408="","",INT((I2408-L2408)/J2408))</f>
        <v/>
      </c>
      <c r="O2408" s="27">
        <f>IF(D2408="","",H2408-L2408*J2408-M2408*J2408)</f>
        <v/>
      </c>
      <c r="P2408" s="27">
        <f>IF(D2408="","",I2408-L2408-N2408*J2408)</f>
        <v/>
      </c>
      <c r="Q2408" s="27">
        <f>IF(D2408="","",IF(AND(O2408&gt;0,P2408&gt;0),IF(O2408+P2408&lt;=J2408,1,2),IF(O2408+P2408&gt;0,1,0)))</f>
        <v/>
      </c>
      <c r="R2408" s="27">
        <f>IF(D2408="","",L2408+M2408+N2408+Q2408)</f>
        <v/>
      </c>
      <c r="S2408" s="27">
        <f>IF(D2408="","",SUMIFS('3_Package_List'!$H$2:$H$5001,'3_Package_List'!$E$2:$E$5001,C2408,'3_Package_List'!$G$2:$G$5001,D2408))</f>
        <v/>
      </c>
      <c r="T2408" s="27">
        <f>IF(D2408="","",SUMIFS('3_Package_List'!$J$2:$J$5001,'3_Package_List'!$E$2:$E$5001,C2408,'3_Package_List'!$G$2:$G$5001,D2408))</f>
        <v/>
      </c>
      <c r="U2408" s="27">
        <f>IF(D2408="","",COUNTIFS('3_Package_List'!$E$2:$E$5001,C2408,'3_Package_List'!$G$2:$G$5001,D2408))</f>
        <v/>
      </c>
      <c r="V2408" s="27">
        <f>IF(D2408="","",IF(U2408=0,"Not listed yet",IF(AND(S2408=H2408,T2408=I2408,U2408=R2408),"OK","Mismatch")))</f>
        <v/>
      </c>
    </row>
    <row r="2409">
      <c r="A2409" s="25" t="n"/>
      <c r="B2409" s="25" t="n"/>
      <c r="C2409" s="26" t="n"/>
      <c r="D2409" s="26" t="n"/>
      <c r="E2409" s="26" t="n"/>
      <c r="F2409" s="26" t="n"/>
      <c r="G2409" s="25" t="n"/>
      <c r="H2409" s="25" t="n"/>
      <c r="I2409" s="25" t="n"/>
      <c r="J2409" s="25" t="n"/>
      <c r="K2409" s="25" t="n"/>
      <c r="L2409" s="27">
        <f>IF(D2409="","",MIN(INT(H2409/J2409),I2409))</f>
        <v/>
      </c>
      <c r="M2409" s="27">
        <f>IF(D2409="","",INT((H2409-L2409*J2409)/J2409))</f>
        <v/>
      </c>
      <c r="N2409" s="27">
        <f>IF(D2409="","",INT((I2409-L2409)/J2409))</f>
        <v/>
      </c>
      <c r="O2409" s="27">
        <f>IF(D2409="","",H2409-L2409*J2409-M2409*J2409)</f>
        <v/>
      </c>
      <c r="P2409" s="27">
        <f>IF(D2409="","",I2409-L2409-N2409*J2409)</f>
        <v/>
      </c>
      <c r="Q2409" s="27">
        <f>IF(D2409="","",IF(AND(O2409&gt;0,P2409&gt;0),IF(O2409+P2409&lt;=J2409,1,2),IF(O2409+P2409&gt;0,1,0)))</f>
        <v/>
      </c>
      <c r="R2409" s="27">
        <f>IF(D2409="","",L2409+M2409+N2409+Q2409)</f>
        <v/>
      </c>
      <c r="S2409" s="27">
        <f>IF(D2409="","",SUMIFS('3_Package_List'!$H$2:$H$5001,'3_Package_List'!$E$2:$E$5001,C2409,'3_Package_List'!$G$2:$G$5001,D2409))</f>
        <v/>
      </c>
      <c r="T2409" s="27">
        <f>IF(D2409="","",SUMIFS('3_Package_List'!$J$2:$J$5001,'3_Package_List'!$E$2:$E$5001,C2409,'3_Package_List'!$G$2:$G$5001,D2409))</f>
        <v/>
      </c>
      <c r="U2409" s="27">
        <f>IF(D2409="","",COUNTIFS('3_Package_List'!$E$2:$E$5001,C2409,'3_Package_List'!$G$2:$G$5001,D2409))</f>
        <v/>
      </c>
      <c r="V2409" s="27">
        <f>IF(D2409="","",IF(U2409=0,"Not listed yet",IF(AND(S2409=H2409,T2409=I2409,U2409=R2409),"OK","Mismatch")))</f>
        <v/>
      </c>
    </row>
    <row r="2410">
      <c r="A2410" s="25" t="n"/>
      <c r="B2410" s="25" t="n"/>
      <c r="C2410" s="26" t="n"/>
      <c r="D2410" s="26" t="n"/>
      <c r="E2410" s="26" t="n"/>
      <c r="F2410" s="26" t="n"/>
      <c r="G2410" s="25" t="n"/>
      <c r="H2410" s="25" t="n"/>
      <c r="I2410" s="25" t="n"/>
      <c r="J2410" s="25" t="n"/>
      <c r="K2410" s="25" t="n"/>
      <c r="L2410" s="27">
        <f>IF(D2410="","",MIN(INT(H2410/J2410),I2410))</f>
        <v/>
      </c>
      <c r="M2410" s="27">
        <f>IF(D2410="","",INT((H2410-L2410*J2410)/J2410))</f>
        <v/>
      </c>
      <c r="N2410" s="27">
        <f>IF(D2410="","",INT((I2410-L2410)/J2410))</f>
        <v/>
      </c>
      <c r="O2410" s="27">
        <f>IF(D2410="","",H2410-L2410*J2410-M2410*J2410)</f>
        <v/>
      </c>
      <c r="P2410" s="27">
        <f>IF(D2410="","",I2410-L2410-N2410*J2410)</f>
        <v/>
      </c>
      <c r="Q2410" s="27">
        <f>IF(D2410="","",IF(AND(O2410&gt;0,P2410&gt;0),IF(O2410+P2410&lt;=J2410,1,2),IF(O2410+P2410&gt;0,1,0)))</f>
        <v/>
      </c>
      <c r="R2410" s="27">
        <f>IF(D2410="","",L2410+M2410+N2410+Q2410)</f>
        <v/>
      </c>
      <c r="S2410" s="27">
        <f>IF(D2410="","",SUMIFS('3_Package_List'!$H$2:$H$5001,'3_Package_List'!$E$2:$E$5001,C2410,'3_Package_List'!$G$2:$G$5001,D2410))</f>
        <v/>
      </c>
      <c r="T2410" s="27">
        <f>IF(D2410="","",SUMIFS('3_Package_List'!$J$2:$J$5001,'3_Package_List'!$E$2:$E$5001,C2410,'3_Package_List'!$G$2:$G$5001,D2410))</f>
        <v/>
      </c>
      <c r="U2410" s="27">
        <f>IF(D2410="","",COUNTIFS('3_Package_List'!$E$2:$E$5001,C2410,'3_Package_List'!$G$2:$G$5001,D2410))</f>
        <v/>
      </c>
      <c r="V2410" s="27">
        <f>IF(D2410="","",IF(U2410=0,"Not listed yet",IF(AND(S2410=H2410,T2410=I2410,U2410=R2410),"OK","Mismatch")))</f>
        <v/>
      </c>
    </row>
    <row r="2411">
      <c r="A2411" s="25" t="n"/>
      <c r="B2411" s="25" t="n"/>
      <c r="C2411" s="26" t="n"/>
      <c r="D2411" s="26" t="n"/>
      <c r="E2411" s="26" t="n"/>
      <c r="F2411" s="26" t="n"/>
      <c r="G2411" s="25" t="n"/>
      <c r="H2411" s="25" t="n"/>
      <c r="I2411" s="25" t="n"/>
      <c r="J2411" s="25" t="n"/>
      <c r="K2411" s="25" t="n"/>
      <c r="L2411" s="27">
        <f>IF(D2411="","",MIN(INT(H2411/J2411),I2411))</f>
        <v/>
      </c>
      <c r="M2411" s="27">
        <f>IF(D2411="","",INT((H2411-L2411*J2411)/J2411))</f>
        <v/>
      </c>
      <c r="N2411" s="27">
        <f>IF(D2411="","",INT((I2411-L2411)/J2411))</f>
        <v/>
      </c>
      <c r="O2411" s="27">
        <f>IF(D2411="","",H2411-L2411*J2411-M2411*J2411)</f>
        <v/>
      </c>
      <c r="P2411" s="27">
        <f>IF(D2411="","",I2411-L2411-N2411*J2411)</f>
        <v/>
      </c>
      <c r="Q2411" s="27">
        <f>IF(D2411="","",IF(AND(O2411&gt;0,P2411&gt;0),IF(O2411+P2411&lt;=J2411,1,2),IF(O2411+P2411&gt;0,1,0)))</f>
        <v/>
      </c>
      <c r="R2411" s="27">
        <f>IF(D2411="","",L2411+M2411+N2411+Q2411)</f>
        <v/>
      </c>
      <c r="S2411" s="27">
        <f>IF(D2411="","",SUMIFS('3_Package_List'!$H$2:$H$5001,'3_Package_List'!$E$2:$E$5001,C2411,'3_Package_List'!$G$2:$G$5001,D2411))</f>
        <v/>
      </c>
      <c r="T2411" s="27">
        <f>IF(D2411="","",SUMIFS('3_Package_List'!$J$2:$J$5001,'3_Package_List'!$E$2:$E$5001,C2411,'3_Package_List'!$G$2:$G$5001,D2411))</f>
        <v/>
      </c>
      <c r="U2411" s="27">
        <f>IF(D2411="","",COUNTIFS('3_Package_List'!$E$2:$E$5001,C2411,'3_Package_List'!$G$2:$G$5001,D2411))</f>
        <v/>
      </c>
      <c r="V2411" s="27">
        <f>IF(D2411="","",IF(U2411=0,"Not listed yet",IF(AND(S2411=H2411,T2411=I2411,U2411=R2411),"OK","Mismatch")))</f>
        <v/>
      </c>
    </row>
    <row r="2412">
      <c r="A2412" s="25" t="n"/>
      <c r="B2412" s="25" t="n"/>
      <c r="C2412" s="26" t="n"/>
      <c r="D2412" s="26" t="n"/>
      <c r="E2412" s="26" t="n"/>
      <c r="F2412" s="26" t="n"/>
      <c r="G2412" s="25" t="n"/>
      <c r="H2412" s="25" t="n"/>
      <c r="I2412" s="25" t="n"/>
      <c r="J2412" s="25" t="n"/>
      <c r="K2412" s="25" t="n"/>
      <c r="L2412" s="27">
        <f>IF(D2412="","",MIN(INT(H2412/J2412),I2412))</f>
        <v/>
      </c>
      <c r="M2412" s="27">
        <f>IF(D2412="","",INT((H2412-L2412*J2412)/J2412))</f>
        <v/>
      </c>
      <c r="N2412" s="27">
        <f>IF(D2412="","",INT((I2412-L2412)/J2412))</f>
        <v/>
      </c>
      <c r="O2412" s="27">
        <f>IF(D2412="","",H2412-L2412*J2412-M2412*J2412)</f>
        <v/>
      </c>
      <c r="P2412" s="27">
        <f>IF(D2412="","",I2412-L2412-N2412*J2412)</f>
        <v/>
      </c>
      <c r="Q2412" s="27">
        <f>IF(D2412="","",IF(AND(O2412&gt;0,P2412&gt;0),IF(O2412+P2412&lt;=J2412,1,2),IF(O2412+P2412&gt;0,1,0)))</f>
        <v/>
      </c>
      <c r="R2412" s="27">
        <f>IF(D2412="","",L2412+M2412+N2412+Q2412)</f>
        <v/>
      </c>
      <c r="S2412" s="27">
        <f>IF(D2412="","",SUMIFS('3_Package_List'!$H$2:$H$5001,'3_Package_List'!$E$2:$E$5001,C2412,'3_Package_List'!$G$2:$G$5001,D2412))</f>
        <v/>
      </c>
      <c r="T2412" s="27">
        <f>IF(D2412="","",SUMIFS('3_Package_List'!$J$2:$J$5001,'3_Package_List'!$E$2:$E$5001,C2412,'3_Package_List'!$G$2:$G$5001,D2412))</f>
        <v/>
      </c>
      <c r="U2412" s="27">
        <f>IF(D2412="","",COUNTIFS('3_Package_List'!$E$2:$E$5001,C2412,'3_Package_List'!$G$2:$G$5001,D2412))</f>
        <v/>
      </c>
      <c r="V2412" s="27">
        <f>IF(D2412="","",IF(U2412=0,"Not listed yet",IF(AND(S2412=H2412,T2412=I2412,U2412=R2412),"OK","Mismatch")))</f>
        <v/>
      </c>
    </row>
    <row r="2413">
      <c r="A2413" s="25" t="n"/>
      <c r="B2413" s="25" t="n"/>
      <c r="C2413" s="26" t="n"/>
      <c r="D2413" s="26" t="n"/>
      <c r="E2413" s="26" t="n"/>
      <c r="F2413" s="26" t="n"/>
      <c r="G2413" s="25" t="n"/>
      <c r="H2413" s="25" t="n"/>
      <c r="I2413" s="25" t="n"/>
      <c r="J2413" s="25" t="n"/>
      <c r="K2413" s="25" t="n"/>
      <c r="L2413" s="27">
        <f>IF(D2413="","",MIN(INT(H2413/J2413),I2413))</f>
        <v/>
      </c>
      <c r="M2413" s="27">
        <f>IF(D2413="","",INT((H2413-L2413*J2413)/J2413))</f>
        <v/>
      </c>
      <c r="N2413" s="27">
        <f>IF(D2413="","",INT((I2413-L2413)/J2413))</f>
        <v/>
      </c>
      <c r="O2413" s="27">
        <f>IF(D2413="","",H2413-L2413*J2413-M2413*J2413)</f>
        <v/>
      </c>
      <c r="P2413" s="27">
        <f>IF(D2413="","",I2413-L2413-N2413*J2413)</f>
        <v/>
      </c>
      <c r="Q2413" s="27">
        <f>IF(D2413="","",IF(AND(O2413&gt;0,P2413&gt;0),IF(O2413+P2413&lt;=J2413,1,2),IF(O2413+P2413&gt;0,1,0)))</f>
        <v/>
      </c>
      <c r="R2413" s="27">
        <f>IF(D2413="","",L2413+M2413+N2413+Q2413)</f>
        <v/>
      </c>
      <c r="S2413" s="27">
        <f>IF(D2413="","",SUMIFS('3_Package_List'!$H$2:$H$5001,'3_Package_List'!$E$2:$E$5001,C2413,'3_Package_List'!$G$2:$G$5001,D2413))</f>
        <v/>
      </c>
      <c r="T2413" s="27">
        <f>IF(D2413="","",SUMIFS('3_Package_List'!$J$2:$J$5001,'3_Package_List'!$E$2:$E$5001,C2413,'3_Package_List'!$G$2:$G$5001,D2413))</f>
        <v/>
      </c>
      <c r="U2413" s="27">
        <f>IF(D2413="","",COUNTIFS('3_Package_List'!$E$2:$E$5001,C2413,'3_Package_List'!$G$2:$G$5001,D2413))</f>
        <v/>
      </c>
      <c r="V2413" s="27">
        <f>IF(D2413="","",IF(U2413=0,"Not listed yet",IF(AND(S2413=H2413,T2413=I2413,U2413=R2413),"OK","Mismatch")))</f>
        <v/>
      </c>
    </row>
    <row r="2414">
      <c r="A2414" s="25" t="n"/>
      <c r="B2414" s="25" t="n"/>
      <c r="C2414" s="26" t="n"/>
      <c r="D2414" s="26" t="n"/>
      <c r="E2414" s="26" t="n"/>
      <c r="F2414" s="26" t="n"/>
      <c r="G2414" s="25" t="n"/>
      <c r="H2414" s="25" t="n"/>
      <c r="I2414" s="25" t="n"/>
      <c r="J2414" s="25" t="n"/>
      <c r="K2414" s="25" t="n"/>
      <c r="L2414" s="27">
        <f>IF(D2414="","",MIN(INT(H2414/J2414),I2414))</f>
        <v/>
      </c>
      <c r="M2414" s="27">
        <f>IF(D2414="","",INT((H2414-L2414*J2414)/J2414))</f>
        <v/>
      </c>
      <c r="N2414" s="27">
        <f>IF(D2414="","",INT((I2414-L2414)/J2414))</f>
        <v/>
      </c>
      <c r="O2414" s="27">
        <f>IF(D2414="","",H2414-L2414*J2414-M2414*J2414)</f>
        <v/>
      </c>
      <c r="P2414" s="27">
        <f>IF(D2414="","",I2414-L2414-N2414*J2414)</f>
        <v/>
      </c>
      <c r="Q2414" s="27">
        <f>IF(D2414="","",IF(AND(O2414&gt;0,P2414&gt;0),IF(O2414+P2414&lt;=J2414,1,2),IF(O2414+P2414&gt;0,1,0)))</f>
        <v/>
      </c>
      <c r="R2414" s="27">
        <f>IF(D2414="","",L2414+M2414+N2414+Q2414)</f>
        <v/>
      </c>
      <c r="S2414" s="27">
        <f>IF(D2414="","",SUMIFS('3_Package_List'!$H$2:$H$5001,'3_Package_List'!$E$2:$E$5001,C2414,'3_Package_List'!$G$2:$G$5001,D2414))</f>
        <v/>
      </c>
      <c r="T2414" s="27">
        <f>IF(D2414="","",SUMIFS('3_Package_List'!$J$2:$J$5001,'3_Package_List'!$E$2:$E$5001,C2414,'3_Package_List'!$G$2:$G$5001,D2414))</f>
        <v/>
      </c>
      <c r="U2414" s="27">
        <f>IF(D2414="","",COUNTIFS('3_Package_List'!$E$2:$E$5001,C2414,'3_Package_List'!$G$2:$G$5001,D2414))</f>
        <v/>
      </c>
      <c r="V2414" s="27">
        <f>IF(D2414="","",IF(U2414=0,"Not listed yet",IF(AND(S2414=H2414,T2414=I2414,U2414=R2414),"OK","Mismatch")))</f>
        <v/>
      </c>
    </row>
    <row r="2415">
      <c r="A2415" s="25" t="n"/>
      <c r="B2415" s="25" t="n"/>
      <c r="C2415" s="26" t="n"/>
      <c r="D2415" s="26" t="n"/>
      <c r="E2415" s="26" t="n"/>
      <c r="F2415" s="26" t="n"/>
      <c r="G2415" s="25" t="n"/>
      <c r="H2415" s="25" t="n"/>
      <c r="I2415" s="25" t="n"/>
      <c r="J2415" s="25" t="n"/>
      <c r="K2415" s="25" t="n"/>
      <c r="L2415" s="27">
        <f>IF(D2415="","",MIN(INT(H2415/J2415),I2415))</f>
        <v/>
      </c>
      <c r="M2415" s="27">
        <f>IF(D2415="","",INT((H2415-L2415*J2415)/J2415))</f>
        <v/>
      </c>
      <c r="N2415" s="27">
        <f>IF(D2415="","",INT((I2415-L2415)/J2415))</f>
        <v/>
      </c>
      <c r="O2415" s="27">
        <f>IF(D2415="","",H2415-L2415*J2415-M2415*J2415)</f>
        <v/>
      </c>
      <c r="P2415" s="27">
        <f>IF(D2415="","",I2415-L2415-N2415*J2415)</f>
        <v/>
      </c>
      <c r="Q2415" s="27">
        <f>IF(D2415="","",IF(AND(O2415&gt;0,P2415&gt;0),IF(O2415+P2415&lt;=J2415,1,2),IF(O2415+P2415&gt;0,1,0)))</f>
        <v/>
      </c>
      <c r="R2415" s="27">
        <f>IF(D2415="","",L2415+M2415+N2415+Q2415)</f>
        <v/>
      </c>
      <c r="S2415" s="27">
        <f>IF(D2415="","",SUMIFS('3_Package_List'!$H$2:$H$5001,'3_Package_List'!$E$2:$E$5001,C2415,'3_Package_List'!$G$2:$G$5001,D2415))</f>
        <v/>
      </c>
      <c r="T2415" s="27">
        <f>IF(D2415="","",SUMIFS('3_Package_List'!$J$2:$J$5001,'3_Package_List'!$E$2:$E$5001,C2415,'3_Package_List'!$G$2:$G$5001,D2415))</f>
        <v/>
      </c>
      <c r="U2415" s="27">
        <f>IF(D2415="","",COUNTIFS('3_Package_List'!$E$2:$E$5001,C2415,'3_Package_List'!$G$2:$G$5001,D2415))</f>
        <v/>
      </c>
      <c r="V2415" s="27">
        <f>IF(D2415="","",IF(U2415=0,"Not listed yet",IF(AND(S2415=H2415,T2415=I2415,U2415=R2415),"OK","Mismatch")))</f>
        <v/>
      </c>
    </row>
    <row r="2416">
      <c r="A2416" s="25" t="n"/>
      <c r="B2416" s="25" t="n"/>
      <c r="C2416" s="26" t="n"/>
      <c r="D2416" s="26" t="n"/>
      <c r="E2416" s="26" t="n"/>
      <c r="F2416" s="26" t="n"/>
      <c r="G2416" s="25" t="n"/>
      <c r="H2416" s="25" t="n"/>
      <c r="I2416" s="25" t="n"/>
      <c r="J2416" s="25" t="n"/>
      <c r="K2416" s="25" t="n"/>
      <c r="L2416" s="27">
        <f>IF(D2416="","",MIN(INT(H2416/J2416),I2416))</f>
        <v/>
      </c>
      <c r="M2416" s="27">
        <f>IF(D2416="","",INT((H2416-L2416*J2416)/J2416))</f>
        <v/>
      </c>
      <c r="N2416" s="27">
        <f>IF(D2416="","",INT((I2416-L2416)/J2416))</f>
        <v/>
      </c>
      <c r="O2416" s="27">
        <f>IF(D2416="","",H2416-L2416*J2416-M2416*J2416)</f>
        <v/>
      </c>
      <c r="P2416" s="27">
        <f>IF(D2416="","",I2416-L2416-N2416*J2416)</f>
        <v/>
      </c>
      <c r="Q2416" s="27">
        <f>IF(D2416="","",IF(AND(O2416&gt;0,P2416&gt;0),IF(O2416+P2416&lt;=J2416,1,2),IF(O2416+P2416&gt;0,1,0)))</f>
        <v/>
      </c>
      <c r="R2416" s="27">
        <f>IF(D2416="","",L2416+M2416+N2416+Q2416)</f>
        <v/>
      </c>
      <c r="S2416" s="27">
        <f>IF(D2416="","",SUMIFS('3_Package_List'!$H$2:$H$5001,'3_Package_List'!$E$2:$E$5001,C2416,'3_Package_List'!$G$2:$G$5001,D2416))</f>
        <v/>
      </c>
      <c r="T2416" s="27">
        <f>IF(D2416="","",SUMIFS('3_Package_List'!$J$2:$J$5001,'3_Package_List'!$E$2:$E$5001,C2416,'3_Package_List'!$G$2:$G$5001,D2416))</f>
        <v/>
      </c>
      <c r="U2416" s="27">
        <f>IF(D2416="","",COUNTIFS('3_Package_List'!$E$2:$E$5001,C2416,'3_Package_List'!$G$2:$G$5001,D2416))</f>
        <v/>
      </c>
      <c r="V2416" s="27">
        <f>IF(D2416="","",IF(U2416=0,"Not listed yet",IF(AND(S2416=H2416,T2416=I2416,U2416=R2416),"OK","Mismatch")))</f>
        <v/>
      </c>
    </row>
    <row r="2417">
      <c r="A2417" s="25" t="n"/>
      <c r="B2417" s="25" t="n"/>
      <c r="C2417" s="26" t="n"/>
      <c r="D2417" s="26" t="n"/>
      <c r="E2417" s="26" t="n"/>
      <c r="F2417" s="26" t="n"/>
      <c r="G2417" s="25" t="n"/>
      <c r="H2417" s="25" t="n"/>
      <c r="I2417" s="25" t="n"/>
      <c r="J2417" s="25" t="n"/>
      <c r="K2417" s="25" t="n"/>
      <c r="L2417" s="27">
        <f>IF(D2417="","",MIN(INT(H2417/J2417),I2417))</f>
        <v/>
      </c>
      <c r="M2417" s="27">
        <f>IF(D2417="","",INT((H2417-L2417*J2417)/J2417))</f>
        <v/>
      </c>
      <c r="N2417" s="27">
        <f>IF(D2417="","",INT((I2417-L2417)/J2417))</f>
        <v/>
      </c>
      <c r="O2417" s="27">
        <f>IF(D2417="","",H2417-L2417*J2417-M2417*J2417)</f>
        <v/>
      </c>
      <c r="P2417" s="27">
        <f>IF(D2417="","",I2417-L2417-N2417*J2417)</f>
        <v/>
      </c>
      <c r="Q2417" s="27">
        <f>IF(D2417="","",IF(AND(O2417&gt;0,P2417&gt;0),IF(O2417+P2417&lt;=J2417,1,2),IF(O2417+P2417&gt;0,1,0)))</f>
        <v/>
      </c>
      <c r="R2417" s="27">
        <f>IF(D2417="","",L2417+M2417+N2417+Q2417)</f>
        <v/>
      </c>
      <c r="S2417" s="27">
        <f>IF(D2417="","",SUMIFS('3_Package_List'!$H$2:$H$5001,'3_Package_List'!$E$2:$E$5001,C2417,'3_Package_List'!$G$2:$G$5001,D2417))</f>
        <v/>
      </c>
      <c r="T2417" s="27">
        <f>IF(D2417="","",SUMIFS('3_Package_List'!$J$2:$J$5001,'3_Package_List'!$E$2:$E$5001,C2417,'3_Package_List'!$G$2:$G$5001,D2417))</f>
        <v/>
      </c>
      <c r="U2417" s="27">
        <f>IF(D2417="","",COUNTIFS('3_Package_List'!$E$2:$E$5001,C2417,'3_Package_List'!$G$2:$G$5001,D2417))</f>
        <v/>
      </c>
      <c r="V2417" s="27">
        <f>IF(D2417="","",IF(U2417=0,"Not listed yet",IF(AND(S2417=H2417,T2417=I2417,U2417=R2417),"OK","Mismatch")))</f>
        <v/>
      </c>
    </row>
    <row r="2418">
      <c r="A2418" s="25" t="n"/>
      <c r="B2418" s="25" t="n"/>
      <c r="C2418" s="26" t="n"/>
      <c r="D2418" s="26" t="n"/>
      <c r="E2418" s="26" t="n"/>
      <c r="F2418" s="26" t="n"/>
      <c r="G2418" s="25" t="n"/>
      <c r="H2418" s="25" t="n"/>
      <c r="I2418" s="25" t="n"/>
      <c r="J2418" s="25" t="n"/>
      <c r="K2418" s="25" t="n"/>
      <c r="L2418" s="27">
        <f>IF(D2418="","",MIN(INT(H2418/J2418),I2418))</f>
        <v/>
      </c>
      <c r="M2418" s="27">
        <f>IF(D2418="","",INT((H2418-L2418*J2418)/J2418))</f>
        <v/>
      </c>
      <c r="N2418" s="27">
        <f>IF(D2418="","",INT((I2418-L2418)/J2418))</f>
        <v/>
      </c>
      <c r="O2418" s="27">
        <f>IF(D2418="","",H2418-L2418*J2418-M2418*J2418)</f>
        <v/>
      </c>
      <c r="P2418" s="27">
        <f>IF(D2418="","",I2418-L2418-N2418*J2418)</f>
        <v/>
      </c>
      <c r="Q2418" s="27">
        <f>IF(D2418="","",IF(AND(O2418&gt;0,P2418&gt;0),IF(O2418+P2418&lt;=J2418,1,2),IF(O2418+P2418&gt;0,1,0)))</f>
        <v/>
      </c>
      <c r="R2418" s="27">
        <f>IF(D2418="","",L2418+M2418+N2418+Q2418)</f>
        <v/>
      </c>
      <c r="S2418" s="27">
        <f>IF(D2418="","",SUMIFS('3_Package_List'!$H$2:$H$5001,'3_Package_List'!$E$2:$E$5001,C2418,'3_Package_List'!$G$2:$G$5001,D2418))</f>
        <v/>
      </c>
      <c r="T2418" s="27">
        <f>IF(D2418="","",SUMIFS('3_Package_List'!$J$2:$J$5001,'3_Package_List'!$E$2:$E$5001,C2418,'3_Package_List'!$G$2:$G$5001,D2418))</f>
        <v/>
      </c>
      <c r="U2418" s="27">
        <f>IF(D2418="","",COUNTIFS('3_Package_List'!$E$2:$E$5001,C2418,'3_Package_List'!$G$2:$G$5001,D2418))</f>
        <v/>
      </c>
      <c r="V2418" s="27">
        <f>IF(D2418="","",IF(U2418=0,"Not listed yet",IF(AND(S2418=H2418,T2418=I2418,U2418=R2418),"OK","Mismatch")))</f>
        <v/>
      </c>
    </row>
    <row r="2419">
      <c r="A2419" s="25" t="n"/>
      <c r="B2419" s="25" t="n"/>
      <c r="C2419" s="26" t="n"/>
      <c r="D2419" s="26" t="n"/>
      <c r="E2419" s="26" t="n"/>
      <c r="F2419" s="26" t="n"/>
      <c r="G2419" s="25" t="n"/>
      <c r="H2419" s="25" t="n"/>
      <c r="I2419" s="25" t="n"/>
      <c r="J2419" s="25" t="n"/>
      <c r="K2419" s="25" t="n"/>
      <c r="L2419" s="27">
        <f>IF(D2419="","",MIN(INT(H2419/J2419),I2419))</f>
        <v/>
      </c>
      <c r="M2419" s="27">
        <f>IF(D2419="","",INT((H2419-L2419*J2419)/J2419))</f>
        <v/>
      </c>
      <c r="N2419" s="27">
        <f>IF(D2419="","",INT((I2419-L2419)/J2419))</f>
        <v/>
      </c>
      <c r="O2419" s="27">
        <f>IF(D2419="","",H2419-L2419*J2419-M2419*J2419)</f>
        <v/>
      </c>
      <c r="P2419" s="27">
        <f>IF(D2419="","",I2419-L2419-N2419*J2419)</f>
        <v/>
      </c>
      <c r="Q2419" s="27">
        <f>IF(D2419="","",IF(AND(O2419&gt;0,P2419&gt;0),IF(O2419+P2419&lt;=J2419,1,2),IF(O2419+P2419&gt;0,1,0)))</f>
        <v/>
      </c>
      <c r="R2419" s="27">
        <f>IF(D2419="","",L2419+M2419+N2419+Q2419)</f>
        <v/>
      </c>
      <c r="S2419" s="27">
        <f>IF(D2419="","",SUMIFS('3_Package_List'!$H$2:$H$5001,'3_Package_List'!$E$2:$E$5001,C2419,'3_Package_List'!$G$2:$G$5001,D2419))</f>
        <v/>
      </c>
      <c r="T2419" s="27">
        <f>IF(D2419="","",SUMIFS('3_Package_List'!$J$2:$J$5001,'3_Package_List'!$E$2:$E$5001,C2419,'3_Package_List'!$G$2:$G$5001,D2419))</f>
        <v/>
      </c>
      <c r="U2419" s="27">
        <f>IF(D2419="","",COUNTIFS('3_Package_List'!$E$2:$E$5001,C2419,'3_Package_List'!$G$2:$G$5001,D2419))</f>
        <v/>
      </c>
      <c r="V2419" s="27">
        <f>IF(D2419="","",IF(U2419=0,"Not listed yet",IF(AND(S2419=H2419,T2419=I2419,U2419=R2419),"OK","Mismatch")))</f>
        <v/>
      </c>
    </row>
    <row r="2420">
      <c r="A2420" s="25" t="n"/>
      <c r="B2420" s="25" t="n"/>
      <c r="C2420" s="26" t="n"/>
      <c r="D2420" s="26" t="n"/>
      <c r="E2420" s="26" t="n"/>
      <c r="F2420" s="26" t="n"/>
      <c r="G2420" s="25" t="n"/>
      <c r="H2420" s="25" t="n"/>
      <c r="I2420" s="25" t="n"/>
      <c r="J2420" s="25" t="n"/>
      <c r="K2420" s="25" t="n"/>
      <c r="L2420" s="27">
        <f>IF(D2420="","",MIN(INT(H2420/J2420),I2420))</f>
        <v/>
      </c>
      <c r="M2420" s="27">
        <f>IF(D2420="","",INT((H2420-L2420*J2420)/J2420))</f>
        <v/>
      </c>
      <c r="N2420" s="27">
        <f>IF(D2420="","",INT((I2420-L2420)/J2420))</f>
        <v/>
      </c>
      <c r="O2420" s="27">
        <f>IF(D2420="","",H2420-L2420*J2420-M2420*J2420)</f>
        <v/>
      </c>
      <c r="P2420" s="27">
        <f>IF(D2420="","",I2420-L2420-N2420*J2420)</f>
        <v/>
      </c>
      <c r="Q2420" s="27">
        <f>IF(D2420="","",IF(AND(O2420&gt;0,P2420&gt;0),IF(O2420+P2420&lt;=J2420,1,2),IF(O2420+P2420&gt;0,1,0)))</f>
        <v/>
      </c>
      <c r="R2420" s="27">
        <f>IF(D2420="","",L2420+M2420+N2420+Q2420)</f>
        <v/>
      </c>
      <c r="S2420" s="27">
        <f>IF(D2420="","",SUMIFS('3_Package_List'!$H$2:$H$5001,'3_Package_List'!$E$2:$E$5001,C2420,'3_Package_List'!$G$2:$G$5001,D2420))</f>
        <v/>
      </c>
      <c r="T2420" s="27">
        <f>IF(D2420="","",SUMIFS('3_Package_List'!$J$2:$J$5001,'3_Package_List'!$E$2:$E$5001,C2420,'3_Package_List'!$G$2:$G$5001,D2420))</f>
        <v/>
      </c>
      <c r="U2420" s="27">
        <f>IF(D2420="","",COUNTIFS('3_Package_List'!$E$2:$E$5001,C2420,'3_Package_List'!$G$2:$G$5001,D2420))</f>
        <v/>
      </c>
      <c r="V2420" s="27">
        <f>IF(D2420="","",IF(U2420=0,"Not listed yet",IF(AND(S2420=H2420,T2420=I2420,U2420=R2420),"OK","Mismatch")))</f>
        <v/>
      </c>
    </row>
    <row r="2421">
      <c r="A2421" s="25" t="n"/>
      <c r="B2421" s="25" t="n"/>
      <c r="C2421" s="26" t="n"/>
      <c r="D2421" s="26" t="n"/>
      <c r="E2421" s="26" t="n"/>
      <c r="F2421" s="26" t="n"/>
      <c r="G2421" s="25" t="n"/>
      <c r="H2421" s="25" t="n"/>
      <c r="I2421" s="25" t="n"/>
      <c r="J2421" s="25" t="n"/>
      <c r="K2421" s="25" t="n"/>
      <c r="L2421" s="27">
        <f>IF(D2421="","",MIN(INT(H2421/J2421),I2421))</f>
        <v/>
      </c>
      <c r="M2421" s="27">
        <f>IF(D2421="","",INT((H2421-L2421*J2421)/J2421))</f>
        <v/>
      </c>
      <c r="N2421" s="27">
        <f>IF(D2421="","",INT((I2421-L2421)/J2421))</f>
        <v/>
      </c>
      <c r="O2421" s="27">
        <f>IF(D2421="","",H2421-L2421*J2421-M2421*J2421)</f>
        <v/>
      </c>
      <c r="P2421" s="27">
        <f>IF(D2421="","",I2421-L2421-N2421*J2421)</f>
        <v/>
      </c>
      <c r="Q2421" s="27">
        <f>IF(D2421="","",IF(AND(O2421&gt;0,P2421&gt;0),IF(O2421+P2421&lt;=J2421,1,2),IF(O2421+P2421&gt;0,1,0)))</f>
        <v/>
      </c>
      <c r="R2421" s="27">
        <f>IF(D2421="","",L2421+M2421+N2421+Q2421)</f>
        <v/>
      </c>
      <c r="S2421" s="27">
        <f>IF(D2421="","",SUMIFS('3_Package_List'!$H$2:$H$5001,'3_Package_List'!$E$2:$E$5001,C2421,'3_Package_List'!$G$2:$G$5001,D2421))</f>
        <v/>
      </c>
      <c r="T2421" s="27">
        <f>IF(D2421="","",SUMIFS('3_Package_List'!$J$2:$J$5001,'3_Package_List'!$E$2:$E$5001,C2421,'3_Package_List'!$G$2:$G$5001,D2421))</f>
        <v/>
      </c>
      <c r="U2421" s="27">
        <f>IF(D2421="","",COUNTIFS('3_Package_List'!$E$2:$E$5001,C2421,'3_Package_List'!$G$2:$G$5001,D2421))</f>
        <v/>
      </c>
      <c r="V2421" s="27">
        <f>IF(D2421="","",IF(U2421=0,"Not listed yet",IF(AND(S2421=H2421,T2421=I2421,U2421=R2421),"OK","Mismatch")))</f>
        <v/>
      </c>
    </row>
    <row r="2422">
      <c r="A2422" s="25" t="n"/>
      <c r="B2422" s="25" t="n"/>
      <c r="C2422" s="26" t="n"/>
      <c r="D2422" s="26" t="n"/>
      <c r="E2422" s="26" t="n"/>
      <c r="F2422" s="26" t="n"/>
      <c r="G2422" s="25" t="n"/>
      <c r="H2422" s="25" t="n"/>
      <c r="I2422" s="25" t="n"/>
      <c r="J2422" s="25" t="n"/>
      <c r="K2422" s="25" t="n"/>
      <c r="L2422" s="27">
        <f>IF(D2422="","",MIN(INT(H2422/J2422),I2422))</f>
        <v/>
      </c>
      <c r="M2422" s="27">
        <f>IF(D2422="","",INT((H2422-L2422*J2422)/J2422))</f>
        <v/>
      </c>
      <c r="N2422" s="27">
        <f>IF(D2422="","",INT((I2422-L2422)/J2422))</f>
        <v/>
      </c>
      <c r="O2422" s="27">
        <f>IF(D2422="","",H2422-L2422*J2422-M2422*J2422)</f>
        <v/>
      </c>
      <c r="P2422" s="27">
        <f>IF(D2422="","",I2422-L2422-N2422*J2422)</f>
        <v/>
      </c>
      <c r="Q2422" s="27">
        <f>IF(D2422="","",IF(AND(O2422&gt;0,P2422&gt;0),IF(O2422+P2422&lt;=J2422,1,2),IF(O2422+P2422&gt;0,1,0)))</f>
        <v/>
      </c>
      <c r="R2422" s="27">
        <f>IF(D2422="","",L2422+M2422+N2422+Q2422)</f>
        <v/>
      </c>
      <c r="S2422" s="27">
        <f>IF(D2422="","",SUMIFS('3_Package_List'!$H$2:$H$5001,'3_Package_List'!$E$2:$E$5001,C2422,'3_Package_List'!$G$2:$G$5001,D2422))</f>
        <v/>
      </c>
      <c r="T2422" s="27">
        <f>IF(D2422="","",SUMIFS('3_Package_List'!$J$2:$J$5001,'3_Package_List'!$E$2:$E$5001,C2422,'3_Package_List'!$G$2:$G$5001,D2422))</f>
        <v/>
      </c>
      <c r="U2422" s="27">
        <f>IF(D2422="","",COUNTIFS('3_Package_List'!$E$2:$E$5001,C2422,'3_Package_List'!$G$2:$G$5001,D2422))</f>
        <v/>
      </c>
      <c r="V2422" s="27">
        <f>IF(D2422="","",IF(U2422=0,"Not listed yet",IF(AND(S2422=H2422,T2422=I2422,U2422=R2422),"OK","Mismatch")))</f>
        <v/>
      </c>
    </row>
    <row r="2423">
      <c r="A2423" s="25" t="n"/>
      <c r="B2423" s="25" t="n"/>
      <c r="C2423" s="26" t="n"/>
      <c r="D2423" s="26" t="n"/>
      <c r="E2423" s="26" t="n"/>
      <c r="F2423" s="26" t="n"/>
      <c r="G2423" s="25" t="n"/>
      <c r="H2423" s="25" t="n"/>
      <c r="I2423" s="25" t="n"/>
      <c r="J2423" s="25" t="n"/>
      <c r="K2423" s="25" t="n"/>
      <c r="L2423" s="27">
        <f>IF(D2423="","",MIN(INT(H2423/J2423),I2423))</f>
        <v/>
      </c>
      <c r="M2423" s="27">
        <f>IF(D2423="","",INT((H2423-L2423*J2423)/J2423))</f>
        <v/>
      </c>
      <c r="N2423" s="27">
        <f>IF(D2423="","",INT((I2423-L2423)/J2423))</f>
        <v/>
      </c>
      <c r="O2423" s="27">
        <f>IF(D2423="","",H2423-L2423*J2423-M2423*J2423)</f>
        <v/>
      </c>
      <c r="P2423" s="27">
        <f>IF(D2423="","",I2423-L2423-N2423*J2423)</f>
        <v/>
      </c>
      <c r="Q2423" s="27">
        <f>IF(D2423="","",IF(AND(O2423&gt;0,P2423&gt;0),IF(O2423+P2423&lt;=J2423,1,2),IF(O2423+P2423&gt;0,1,0)))</f>
        <v/>
      </c>
      <c r="R2423" s="27">
        <f>IF(D2423="","",L2423+M2423+N2423+Q2423)</f>
        <v/>
      </c>
      <c r="S2423" s="27">
        <f>IF(D2423="","",SUMIFS('3_Package_List'!$H$2:$H$5001,'3_Package_List'!$E$2:$E$5001,C2423,'3_Package_List'!$G$2:$G$5001,D2423))</f>
        <v/>
      </c>
      <c r="T2423" s="27">
        <f>IF(D2423="","",SUMIFS('3_Package_List'!$J$2:$J$5001,'3_Package_List'!$E$2:$E$5001,C2423,'3_Package_List'!$G$2:$G$5001,D2423))</f>
        <v/>
      </c>
      <c r="U2423" s="27">
        <f>IF(D2423="","",COUNTIFS('3_Package_List'!$E$2:$E$5001,C2423,'3_Package_List'!$G$2:$G$5001,D2423))</f>
        <v/>
      </c>
      <c r="V2423" s="27">
        <f>IF(D2423="","",IF(U2423=0,"Not listed yet",IF(AND(S2423=H2423,T2423=I2423,U2423=R2423),"OK","Mismatch")))</f>
        <v/>
      </c>
    </row>
    <row r="2424">
      <c r="A2424" s="25" t="n"/>
      <c r="B2424" s="25" t="n"/>
      <c r="C2424" s="26" t="n"/>
      <c r="D2424" s="26" t="n"/>
      <c r="E2424" s="26" t="n"/>
      <c r="F2424" s="26" t="n"/>
      <c r="G2424" s="25" t="n"/>
      <c r="H2424" s="25" t="n"/>
      <c r="I2424" s="25" t="n"/>
      <c r="J2424" s="25" t="n"/>
      <c r="K2424" s="25" t="n"/>
      <c r="L2424" s="27">
        <f>IF(D2424="","",MIN(INT(H2424/J2424),I2424))</f>
        <v/>
      </c>
      <c r="M2424" s="27">
        <f>IF(D2424="","",INT((H2424-L2424*J2424)/J2424))</f>
        <v/>
      </c>
      <c r="N2424" s="27">
        <f>IF(D2424="","",INT((I2424-L2424)/J2424))</f>
        <v/>
      </c>
      <c r="O2424" s="27">
        <f>IF(D2424="","",H2424-L2424*J2424-M2424*J2424)</f>
        <v/>
      </c>
      <c r="P2424" s="27">
        <f>IF(D2424="","",I2424-L2424-N2424*J2424)</f>
        <v/>
      </c>
      <c r="Q2424" s="27">
        <f>IF(D2424="","",IF(AND(O2424&gt;0,P2424&gt;0),IF(O2424+P2424&lt;=J2424,1,2),IF(O2424+P2424&gt;0,1,0)))</f>
        <v/>
      </c>
      <c r="R2424" s="27">
        <f>IF(D2424="","",L2424+M2424+N2424+Q2424)</f>
        <v/>
      </c>
      <c r="S2424" s="27">
        <f>IF(D2424="","",SUMIFS('3_Package_List'!$H$2:$H$5001,'3_Package_List'!$E$2:$E$5001,C2424,'3_Package_List'!$G$2:$G$5001,D2424))</f>
        <v/>
      </c>
      <c r="T2424" s="27">
        <f>IF(D2424="","",SUMIFS('3_Package_List'!$J$2:$J$5001,'3_Package_List'!$E$2:$E$5001,C2424,'3_Package_List'!$G$2:$G$5001,D2424))</f>
        <v/>
      </c>
      <c r="U2424" s="27">
        <f>IF(D2424="","",COUNTIFS('3_Package_List'!$E$2:$E$5001,C2424,'3_Package_List'!$G$2:$G$5001,D2424))</f>
        <v/>
      </c>
      <c r="V2424" s="27">
        <f>IF(D2424="","",IF(U2424=0,"Not listed yet",IF(AND(S2424=H2424,T2424=I2424,U2424=R2424),"OK","Mismatch")))</f>
        <v/>
      </c>
    </row>
    <row r="2425">
      <c r="A2425" s="25" t="n"/>
      <c r="B2425" s="25" t="n"/>
      <c r="C2425" s="26" t="n"/>
      <c r="D2425" s="26" t="n"/>
      <c r="E2425" s="26" t="n"/>
      <c r="F2425" s="26" t="n"/>
      <c r="G2425" s="25" t="n"/>
      <c r="H2425" s="25" t="n"/>
      <c r="I2425" s="25" t="n"/>
      <c r="J2425" s="25" t="n"/>
      <c r="K2425" s="25" t="n"/>
      <c r="L2425" s="27">
        <f>IF(D2425="","",MIN(INT(H2425/J2425),I2425))</f>
        <v/>
      </c>
      <c r="M2425" s="27">
        <f>IF(D2425="","",INT((H2425-L2425*J2425)/J2425))</f>
        <v/>
      </c>
      <c r="N2425" s="27">
        <f>IF(D2425="","",INT((I2425-L2425)/J2425))</f>
        <v/>
      </c>
      <c r="O2425" s="27">
        <f>IF(D2425="","",H2425-L2425*J2425-M2425*J2425)</f>
        <v/>
      </c>
      <c r="P2425" s="27">
        <f>IF(D2425="","",I2425-L2425-N2425*J2425)</f>
        <v/>
      </c>
      <c r="Q2425" s="27">
        <f>IF(D2425="","",IF(AND(O2425&gt;0,P2425&gt;0),IF(O2425+P2425&lt;=J2425,1,2),IF(O2425+P2425&gt;0,1,0)))</f>
        <v/>
      </c>
      <c r="R2425" s="27">
        <f>IF(D2425="","",L2425+M2425+N2425+Q2425)</f>
        <v/>
      </c>
      <c r="S2425" s="27">
        <f>IF(D2425="","",SUMIFS('3_Package_List'!$H$2:$H$5001,'3_Package_List'!$E$2:$E$5001,C2425,'3_Package_List'!$G$2:$G$5001,D2425))</f>
        <v/>
      </c>
      <c r="T2425" s="27">
        <f>IF(D2425="","",SUMIFS('3_Package_List'!$J$2:$J$5001,'3_Package_List'!$E$2:$E$5001,C2425,'3_Package_List'!$G$2:$G$5001,D2425))</f>
        <v/>
      </c>
      <c r="U2425" s="27">
        <f>IF(D2425="","",COUNTIFS('3_Package_List'!$E$2:$E$5001,C2425,'3_Package_List'!$G$2:$G$5001,D2425))</f>
        <v/>
      </c>
      <c r="V2425" s="27">
        <f>IF(D2425="","",IF(U2425=0,"Not listed yet",IF(AND(S2425=H2425,T2425=I2425,U2425=R2425),"OK","Mismatch")))</f>
        <v/>
      </c>
    </row>
    <row r="2426">
      <c r="A2426" s="25" t="n"/>
      <c r="B2426" s="25" t="n"/>
      <c r="C2426" s="26" t="n"/>
      <c r="D2426" s="26" t="n"/>
      <c r="E2426" s="26" t="n"/>
      <c r="F2426" s="26" t="n"/>
      <c r="G2426" s="25" t="n"/>
      <c r="H2426" s="25" t="n"/>
      <c r="I2426" s="25" t="n"/>
      <c r="J2426" s="25" t="n"/>
      <c r="K2426" s="25" t="n"/>
      <c r="L2426" s="27">
        <f>IF(D2426="","",MIN(INT(H2426/J2426),I2426))</f>
        <v/>
      </c>
      <c r="M2426" s="27">
        <f>IF(D2426="","",INT((H2426-L2426*J2426)/J2426))</f>
        <v/>
      </c>
      <c r="N2426" s="27">
        <f>IF(D2426="","",INT((I2426-L2426)/J2426))</f>
        <v/>
      </c>
      <c r="O2426" s="27">
        <f>IF(D2426="","",H2426-L2426*J2426-M2426*J2426)</f>
        <v/>
      </c>
      <c r="P2426" s="27">
        <f>IF(D2426="","",I2426-L2426-N2426*J2426)</f>
        <v/>
      </c>
      <c r="Q2426" s="27">
        <f>IF(D2426="","",IF(AND(O2426&gt;0,P2426&gt;0),IF(O2426+P2426&lt;=J2426,1,2),IF(O2426+P2426&gt;0,1,0)))</f>
        <v/>
      </c>
      <c r="R2426" s="27">
        <f>IF(D2426="","",L2426+M2426+N2426+Q2426)</f>
        <v/>
      </c>
      <c r="S2426" s="27">
        <f>IF(D2426="","",SUMIFS('3_Package_List'!$H$2:$H$5001,'3_Package_List'!$E$2:$E$5001,C2426,'3_Package_List'!$G$2:$G$5001,D2426))</f>
        <v/>
      </c>
      <c r="T2426" s="27">
        <f>IF(D2426="","",SUMIFS('3_Package_List'!$J$2:$J$5001,'3_Package_List'!$E$2:$E$5001,C2426,'3_Package_List'!$G$2:$G$5001,D2426))</f>
        <v/>
      </c>
      <c r="U2426" s="27">
        <f>IF(D2426="","",COUNTIFS('3_Package_List'!$E$2:$E$5001,C2426,'3_Package_List'!$G$2:$G$5001,D2426))</f>
        <v/>
      </c>
      <c r="V2426" s="27">
        <f>IF(D2426="","",IF(U2426=0,"Not listed yet",IF(AND(S2426=H2426,T2426=I2426,U2426=R2426),"OK","Mismatch")))</f>
        <v/>
      </c>
    </row>
    <row r="2427">
      <c r="A2427" s="25" t="n"/>
      <c r="B2427" s="25" t="n"/>
      <c r="C2427" s="26" t="n"/>
      <c r="D2427" s="26" t="n"/>
      <c r="E2427" s="26" t="n"/>
      <c r="F2427" s="26" t="n"/>
      <c r="G2427" s="25" t="n"/>
      <c r="H2427" s="25" t="n"/>
      <c r="I2427" s="25" t="n"/>
      <c r="J2427" s="25" t="n"/>
      <c r="K2427" s="25" t="n"/>
      <c r="L2427" s="27">
        <f>IF(D2427="","",MIN(INT(H2427/J2427),I2427))</f>
        <v/>
      </c>
      <c r="M2427" s="27">
        <f>IF(D2427="","",INT((H2427-L2427*J2427)/J2427))</f>
        <v/>
      </c>
      <c r="N2427" s="27">
        <f>IF(D2427="","",INT((I2427-L2427)/J2427))</f>
        <v/>
      </c>
      <c r="O2427" s="27">
        <f>IF(D2427="","",H2427-L2427*J2427-M2427*J2427)</f>
        <v/>
      </c>
      <c r="P2427" s="27">
        <f>IF(D2427="","",I2427-L2427-N2427*J2427)</f>
        <v/>
      </c>
      <c r="Q2427" s="27">
        <f>IF(D2427="","",IF(AND(O2427&gt;0,P2427&gt;0),IF(O2427+P2427&lt;=J2427,1,2),IF(O2427+P2427&gt;0,1,0)))</f>
        <v/>
      </c>
      <c r="R2427" s="27">
        <f>IF(D2427="","",L2427+M2427+N2427+Q2427)</f>
        <v/>
      </c>
      <c r="S2427" s="27">
        <f>IF(D2427="","",SUMIFS('3_Package_List'!$H$2:$H$5001,'3_Package_List'!$E$2:$E$5001,C2427,'3_Package_List'!$G$2:$G$5001,D2427))</f>
        <v/>
      </c>
      <c r="T2427" s="27">
        <f>IF(D2427="","",SUMIFS('3_Package_List'!$J$2:$J$5001,'3_Package_List'!$E$2:$E$5001,C2427,'3_Package_List'!$G$2:$G$5001,D2427))</f>
        <v/>
      </c>
      <c r="U2427" s="27">
        <f>IF(D2427="","",COUNTIFS('3_Package_List'!$E$2:$E$5001,C2427,'3_Package_List'!$G$2:$G$5001,D2427))</f>
        <v/>
      </c>
      <c r="V2427" s="27">
        <f>IF(D2427="","",IF(U2427=0,"Not listed yet",IF(AND(S2427=H2427,T2427=I2427,U2427=R2427),"OK","Mismatch")))</f>
        <v/>
      </c>
    </row>
    <row r="2428">
      <c r="A2428" s="25" t="n"/>
      <c r="B2428" s="25" t="n"/>
      <c r="C2428" s="26" t="n"/>
      <c r="D2428" s="26" t="n"/>
      <c r="E2428" s="26" t="n"/>
      <c r="F2428" s="26" t="n"/>
      <c r="G2428" s="25" t="n"/>
      <c r="H2428" s="25" t="n"/>
      <c r="I2428" s="25" t="n"/>
      <c r="J2428" s="25" t="n"/>
      <c r="K2428" s="25" t="n"/>
      <c r="L2428" s="27">
        <f>IF(D2428="","",MIN(INT(H2428/J2428),I2428))</f>
        <v/>
      </c>
      <c r="M2428" s="27">
        <f>IF(D2428="","",INT((H2428-L2428*J2428)/J2428))</f>
        <v/>
      </c>
      <c r="N2428" s="27">
        <f>IF(D2428="","",INT((I2428-L2428)/J2428))</f>
        <v/>
      </c>
      <c r="O2428" s="27">
        <f>IF(D2428="","",H2428-L2428*J2428-M2428*J2428)</f>
        <v/>
      </c>
      <c r="P2428" s="27">
        <f>IF(D2428="","",I2428-L2428-N2428*J2428)</f>
        <v/>
      </c>
      <c r="Q2428" s="27">
        <f>IF(D2428="","",IF(AND(O2428&gt;0,P2428&gt;0),IF(O2428+P2428&lt;=J2428,1,2),IF(O2428+P2428&gt;0,1,0)))</f>
        <v/>
      </c>
      <c r="R2428" s="27">
        <f>IF(D2428="","",L2428+M2428+N2428+Q2428)</f>
        <v/>
      </c>
      <c r="S2428" s="27">
        <f>IF(D2428="","",SUMIFS('3_Package_List'!$H$2:$H$5001,'3_Package_List'!$E$2:$E$5001,C2428,'3_Package_List'!$G$2:$G$5001,D2428))</f>
        <v/>
      </c>
      <c r="T2428" s="27">
        <f>IF(D2428="","",SUMIFS('3_Package_List'!$J$2:$J$5001,'3_Package_List'!$E$2:$E$5001,C2428,'3_Package_List'!$G$2:$G$5001,D2428))</f>
        <v/>
      </c>
      <c r="U2428" s="27">
        <f>IF(D2428="","",COUNTIFS('3_Package_List'!$E$2:$E$5001,C2428,'3_Package_List'!$G$2:$G$5001,D2428))</f>
        <v/>
      </c>
      <c r="V2428" s="27">
        <f>IF(D2428="","",IF(U2428=0,"Not listed yet",IF(AND(S2428=H2428,T2428=I2428,U2428=R2428),"OK","Mismatch")))</f>
        <v/>
      </c>
    </row>
    <row r="2429">
      <c r="A2429" s="25" t="n"/>
      <c r="B2429" s="25" t="n"/>
      <c r="C2429" s="26" t="n"/>
      <c r="D2429" s="26" t="n"/>
      <c r="E2429" s="26" t="n"/>
      <c r="F2429" s="26" t="n"/>
      <c r="G2429" s="25" t="n"/>
      <c r="H2429" s="25" t="n"/>
      <c r="I2429" s="25" t="n"/>
      <c r="J2429" s="25" t="n"/>
      <c r="K2429" s="25" t="n"/>
      <c r="L2429" s="27">
        <f>IF(D2429="","",MIN(INT(H2429/J2429),I2429))</f>
        <v/>
      </c>
      <c r="M2429" s="27">
        <f>IF(D2429="","",INT((H2429-L2429*J2429)/J2429))</f>
        <v/>
      </c>
      <c r="N2429" s="27">
        <f>IF(D2429="","",INT((I2429-L2429)/J2429))</f>
        <v/>
      </c>
      <c r="O2429" s="27">
        <f>IF(D2429="","",H2429-L2429*J2429-M2429*J2429)</f>
        <v/>
      </c>
      <c r="P2429" s="27">
        <f>IF(D2429="","",I2429-L2429-N2429*J2429)</f>
        <v/>
      </c>
      <c r="Q2429" s="27">
        <f>IF(D2429="","",IF(AND(O2429&gt;0,P2429&gt;0),IF(O2429+P2429&lt;=J2429,1,2),IF(O2429+P2429&gt;0,1,0)))</f>
        <v/>
      </c>
      <c r="R2429" s="27">
        <f>IF(D2429="","",L2429+M2429+N2429+Q2429)</f>
        <v/>
      </c>
      <c r="S2429" s="27">
        <f>IF(D2429="","",SUMIFS('3_Package_List'!$H$2:$H$5001,'3_Package_List'!$E$2:$E$5001,C2429,'3_Package_List'!$G$2:$G$5001,D2429))</f>
        <v/>
      </c>
      <c r="T2429" s="27">
        <f>IF(D2429="","",SUMIFS('3_Package_List'!$J$2:$J$5001,'3_Package_List'!$E$2:$E$5001,C2429,'3_Package_List'!$G$2:$G$5001,D2429))</f>
        <v/>
      </c>
      <c r="U2429" s="27">
        <f>IF(D2429="","",COUNTIFS('3_Package_List'!$E$2:$E$5001,C2429,'3_Package_List'!$G$2:$G$5001,D2429))</f>
        <v/>
      </c>
      <c r="V2429" s="27">
        <f>IF(D2429="","",IF(U2429=0,"Not listed yet",IF(AND(S2429=H2429,T2429=I2429,U2429=R2429),"OK","Mismatch")))</f>
        <v/>
      </c>
    </row>
    <row r="2430">
      <c r="A2430" s="25" t="n"/>
      <c r="B2430" s="25" t="n"/>
      <c r="C2430" s="26" t="n"/>
      <c r="D2430" s="26" t="n"/>
      <c r="E2430" s="26" t="n"/>
      <c r="F2430" s="26" t="n"/>
      <c r="G2430" s="25" t="n"/>
      <c r="H2430" s="25" t="n"/>
      <c r="I2430" s="25" t="n"/>
      <c r="J2430" s="25" t="n"/>
      <c r="K2430" s="25" t="n"/>
      <c r="L2430" s="27">
        <f>IF(D2430="","",MIN(INT(H2430/J2430),I2430))</f>
        <v/>
      </c>
      <c r="M2430" s="27">
        <f>IF(D2430="","",INT((H2430-L2430*J2430)/J2430))</f>
        <v/>
      </c>
      <c r="N2430" s="27">
        <f>IF(D2430="","",INT((I2430-L2430)/J2430))</f>
        <v/>
      </c>
      <c r="O2430" s="27">
        <f>IF(D2430="","",H2430-L2430*J2430-M2430*J2430)</f>
        <v/>
      </c>
      <c r="P2430" s="27">
        <f>IF(D2430="","",I2430-L2430-N2430*J2430)</f>
        <v/>
      </c>
      <c r="Q2430" s="27">
        <f>IF(D2430="","",IF(AND(O2430&gt;0,P2430&gt;0),IF(O2430+P2430&lt;=J2430,1,2),IF(O2430+P2430&gt;0,1,0)))</f>
        <v/>
      </c>
      <c r="R2430" s="27">
        <f>IF(D2430="","",L2430+M2430+N2430+Q2430)</f>
        <v/>
      </c>
      <c r="S2430" s="27">
        <f>IF(D2430="","",SUMIFS('3_Package_List'!$H$2:$H$5001,'3_Package_List'!$E$2:$E$5001,C2430,'3_Package_List'!$G$2:$G$5001,D2430))</f>
        <v/>
      </c>
      <c r="T2430" s="27">
        <f>IF(D2430="","",SUMIFS('3_Package_List'!$J$2:$J$5001,'3_Package_List'!$E$2:$E$5001,C2430,'3_Package_List'!$G$2:$G$5001,D2430))</f>
        <v/>
      </c>
      <c r="U2430" s="27">
        <f>IF(D2430="","",COUNTIFS('3_Package_List'!$E$2:$E$5001,C2430,'3_Package_List'!$G$2:$G$5001,D2430))</f>
        <v/>
      </c>
      <c r="V2430" s="27">
        <f>IF(D2430="","",IF(U2430=0,"Not listed yet",IF(AND(S2430=H2430,T2430=I2430,U2430=R2430),"OK","Mismatch")))</f>
        <v/>
      </c>
    </row>
    <row r="2431">
      <c r="A2431" s="25" t="n"/>
      <c r="B2431" s="25" t="n"/>
      <c r="C2431" s="26" t="n"/>
      <c r="D2431" s="26" t="n"/>
      <c r="E2431" s="26" t="n"/>
      <c r="F2431" s="26" t="n"/>
      <c r="G2431" s="25" t="n"/>
      <c r="H2431" s="25" t="n"/>
      <c r="I2431" s="25" t="n"/>
      <c r="J2431" s="25" t="n"/>
      <c r="K2431" s="25" t="n"/>
      <c r="L2431" s="27">
        <f>IF(D2431="","",MIN(INT(H2431/J2431),I2431))</f>
        <v/>
      </c>
      <c r="M2431" s="27">
        <f>IF(D2431="","",INT((H2431-L2431*J2431)/J2431))</f>
        <v/>
      </c>
      <c r="N2431" s="27">
        <f>IF(D2431="","",INT((I2431-L2431)/J2431))</f>
        <v/>
      </c>
      <c r="O2431" s="27">
        <f>IF(D2431="","",H2431-L2431*J2431-M2431*J2431)</f>
        <v/>
      </c>
      <c r="P2431" s="27">
        <f>IF(D2431="","",I2431-L2431-N2431*J2431)</f>
        <v/>
      </c>
      <c r="Q2431" s="27">
        <f>IF(D2431="","",IF(AND(O2431&gt;0,P2431&gt;0),IF(O2431+P2431&lt;=J2431,1,2),IF(O2431+P2431&gt;0,1,0)))</f>
        <v/>
      </c>
      <c r="R2431" s="27">
        <f>IF(D2431="","",L2431+M2431+N2431+Q2431)</f>
        <v/>
      </c>
      <c r="S2431" s="27">
        <f>IF(D2431="","",SUMIFS('3_Package_List'!$H$2:$H$5001,'3_Package_List'!$E$2:$E$5001,C2431,'3_Package_List'!$G$2:$G$5001,D2431))</f>
        <v/>
      </c>
      <c r="T2431" s="27">
        <f>IF(D2431="","",SUMIFS('3_Package_List'!$J$2:$J$5001,'3_Package_List'!$E$2:$E$5001,C2431,'3_Package_List'!$G$2:$G$5001,D2431))</f>
        <v/>
      </c>
      <c r="U2431" s="27">
        <f>IF(D2431="","",COUNTIFS('3_Package_List'!$E$2:$E$5001,C2431,'3_Package_List'!$G$2:$G$5001,D2431))</f>
        <v/>
      </c>
      <c r="V2431" s="27">
        <f>IF(D2431="","",IF(U2431=0,"Not listed yet",IF(AND(S2431=H2431,T2431=I2431,U2431=R2431),"OK","Mismatch")))</f>
        <v/>
      </c>
    </row>
    <row r="2432">
      <c r="A2432" s="25" t="n"/>
      <c r="B2432" s="25" t="n"/>
      <c r="C2432" s="26" t="n"/>
      <c r="D2432" s="26" t="n"/>
      <c r="E2432" s="26" t="n"/>
      <c r="F2432" s="26" t="n"/>
      <c r="G2432" s="25" t="n"/>
      <c r="H2432" s="25" t="n"/>
      <c r="I2432" s="25" t="n"/>
      <c r="J2432" s="25" t="n"/>
      <c r="K2432" s="25" t="n"/>
      <c r="L2432" s="27">
        <f>IF(D2432="","",MIN(INT(H2432/J2432),I2432))</f>
        <v/>
      </c>
      <c r="M2432" s="27">
        <f>IF(D2432="","",INT((H2432-L2432*J2432)/J2432))</f>
        <v/>
      </c>
      <c r="N2432" s="27">
        <f>IF(D2432="","",INT((I2432-L2432)/J2432))</f>
        <v/>
      </c>
      <c r="O2432" s="27">
        <f>IF(D2432="","",H2432-L2432*J2432-M2432*J2432)</f>
        <v/>
      </c>
      <c r="P2432" s="27">
        <f>IF(D2432="","",I2432-L2432-N2432*J2432)</f>
        <v/>
      </c>
      <c r="Q2432" s="27">
        <f>IF(D2432="","",IF(AND(O2432&gt;0,P2432&gt;0),IF(O2432+P2432&lt;=J2432,1,2),IF(O2432+P2432&gt;0,1,0)))</f>
        <v/>
      </c>
      <c r="R2432" s="27">
        <f>IF(D2432="","",L2432+M2432+N2432+Q2432)</f>
        <v/>
      </c>
      <c r="S2432" s="27">
        <f>IF(D2432="","",SUMIFS('3_Package_List'!$H$2:$H$5001,'3_Package_List'!$E$2:$E$5001,C2432,'3_Package_List'!$G$2:$G$5001,D2432))</f>
        <v/>
      </c>
      <c r="T2432" s="27">
        <f>IF(D2432="","",SUMIFS('3_Package_List'!$J$2:$J$5001,'3_Package_List'!$E$2:$E$5001,C2432,'3_Package_List'!$G$2:$G$5001,D2432))</f>
        <v/>
      </c>
      <c r="U2432" s="27">
        <f>IF(D2432="","",COUNTIFS('3_Package_List'!$E$2:$E$5001,C2432,'3_Package_List'!$G$2:$G$5001,D2432))</f>
        <v/>
      </c>
      <c r="V2432" s="27">
        <f>IF(D2432="","",IF(U2432=0,"Not listed yet",IF(AND(S2432=H2432,T2432=I2432,U2432=R2432),"OK","Mismatch")))</f>
        <v/>
      </c>
    </row>
    <row r="2433">
      <c r="A2433" s="25" t="n"/>
      <c r="B2433" s="25" t="n"/>
      <c r="C2433" s="26" t="n"/>
      <c r="D2433" s="26" t="n"/>
      <c r="E2433" s="26" t="n"/>
      <c r="F2433" s="26" t="n"/>
      <c r="G2433" s="25" t="n"/>
      <c r="H2433" s="25" t="n"/>
      <c r="I2433" s="25" t="n"/>
      <c r="J2433" s="25" t="n"/>
      <c r="K2433" s="25" t="n"/>
      <c r="L2433" s="27">
        <f>IF(D2433="","",MIN(INT(H2433/J2433),I2433))</f>
        <v/>
      </c>
      <c r="M2433" s="27">
        <f>IF(D2433="","",INT((H2433-L2433*J2433)/J2433))</f>
        <v/>
      </c>
      <c r="N2433" s="27">
        <f>IF(D2433="","",INT((I2433-L2433)/J2433))</f>
        <v/>
      </c>
      <c r="O2433" s="27">
        <f>IF(D2433="","",H2433-L2433*J2433-M2433*J2433)</f>
        <v/>
      </c>
      <c r="P2433" s="27">
        <f>IF(D2433="","",I2433-L2433-N2433*J2433)</f>
        <v/>
      </c>
      <c r="Q2433" s="27">
        <f>IF(D2433="","",IF(AND(O2433&gt;0,P2433&gt;0),IF(O2433+P2433&lt;=J2433,1,2),IF(O2433+P2433&gt;0,1,0)))</f>
        <v/>
      </c>
      <c r="R2433" s="27">
        <f>IF(D2433="","",L2433+M2433+N2433+Q2433)</f>
        <v/>
      </c>
      <c r="S2433" s="27">
        <f>IF(D2433="","",SUMIFS('3_Package_List'!$H$2:$H$5001,'3_Package_List'!$E$2:$E$5001,C2433,'3_Package_List'!$G$2:$G$5001,D2433))</f>
        <v/>
      </c>
      <c r="T2433" s="27">
        <f>IF(D2433="","",SUMIFS('3_Package_List'!$J$2:$J$5001,'3_Package_List'!$E$2:$E$5001,C2433,'3_Package_List'!$G$2:$G$5001,D2433))</f>
        <v/>
      </c>
      <c r="U2433" s="27">
        <f>IF(D2433="","",COUNTIFS('3_Package_List'!$E$2:$E$5001,C2433,'3_Package_List'!$G$2:$G$5001,D2433))</f>
        <v/>
      </c>
      <c r="V2433" s="27">
        <f>IF(D2433="","",IF(U2433=0,"Not listed yet",IF(AND(S2433=H2433,T2433=I2433,U2433=R2433),"OK","Mismatch")))</f>
        <v/>
      </c>
    </row>
    <row r="2434">
      <c r="A2434" s="25" t="n"/>
      <c r="B2434" s="25" t="n"/>
      <c r="C2434" s="26" t="n"/>
      <c r="D2434" s="26" t="n"/>
      <c r="E2434" s="26" t="n"/>
      <c r="F2434" s="26" t="n"/>
      <c r="G2434" s="25" t="n"/>
      <c r="H2434" s="25" t="n"/>
      <c r="I2434" s="25" t="n"/>
      <c r="J2434" s="25" t="n"/>
      <c r="K2434" s="25" t="n"/>
      <c r="L2434" s="27">
        <f>IF(D2434="","",MIN(INT(H2434/J2434),I2434))</f>
        <v/>
      </c>
      <c r="M2434" s="27">
        <f>IF(D2434="","",INT((H2434-L2434*J2434)/J2434))</f>
        <v/>
      </c>
      <c r="N2434" s="27">
        <f>IF(D2434="","",INT((I2434-L2434)/J2434))</f>
        <v/>
      </c>
      <c r="O2434" s="27">
        <f>IF(D2434="","",H2434-L2434*J2434-M2434*J2434)</f>
        <v/>
      </c>
      <c r="P2434" s="27">
        <f>IF(D2434="","",I2434-L2434-N2434*J2434)</f>
        <v/>
      </c>
      <c r="Q2434" s="27">
        <f>IF(D2434="","",IF(AND(O2434&gt;0,P2434&gt;0),IF(O2434+P2434&lt;=J2434,1,2),IF(O2434+P2434&gt;0,1,0)))</f>
        <v/>
      </c>
      <c r="R2434" s="27">
        <f>IF(D2434="","",L2434+M2434+N2434+Q2434)</f>
        <v/>
      </c>
      <c r="S2434" s="27">
        <f>IF(D2434="","",SUMIFS('3_Package_List'!$H$2:$H$5001,'3_Package_List'!$E$2:$E$5001,C2434,'3_Package_List'!$G$2:$G$5001,D2434))</f>
        <v/>
      </c>
      <c r="T2434" s="27">
        <f>IF(D2434="","",SUMIFS('3_Package_List'!$J$2:$J$5001,'3_Package_List'!$E$2:$E$5001,C2434,'3_Package_List'!$G$2:$G$5001,D2434))</f>
        <v/>
      </c>
      <c r="U2434" s="27">
        <f>IF(D2434="","",COUNTIFS('3_Package_List'!$E$2:$E$5001,C2434,'3_Package_List'!$G$2:$G$5001,D2434))</f>
        <v/>
      </c>
      <c r="V2434" s="27">
        <f>IF(D2434="","",IF(U2434=0,"Not listed yet",IF(AND(S2434=H2434,T2434=I2434,U2434=R2434),"OK","Mismatch")))</f>
        <v/>
      </c>
    </row>
    <row r="2435">
      <c r="A2435" s="25" t="n"/>
      <c r="B2435" s="25" t="n"/>
      <c r="C2435" s="26" t="n"/>
      <c r="D2435" s="26" t="n"/>
      <c r="E2435" s="26" t="n"/>
      <c r="F2435" s="26" t="n"/>
      <c r="G2435" s="25" t="n"/>
      <c r="H2435" s="25" t="n"/>
      <c r="I2435" s="25" t="n"/>
      <c r="J2435" s="25" t="n"/>
      <c r="K2435" s="25" t="n"/>
      <c r="L2435" s="27">
        <f>IF(D2435="","",MIN(INT(H2435/J2435),I2435))</f>
        <v/>
      </c>
      <c r="M2435" s="27">
        <f>IF(D2435="","",INT((H2435-L2435*J2435)/J2435))</f>
        <v/>
      </c>
      <c r="N2435" s="27">
        <f>IF(D2435="","",INT((I2435-L2435)/J2435))</f>
        <v/>
      </c>
      <c r="O2435" s="27">
        <f>IF(D2435="","",H2435-L2435*J2435-M2435*J2435)</f>
        <v/>
      </c>
      <c r="P2435" s="27">
        <f>IF(D2435="","",I2435-L2435-N2435*J2435)</f>
        <v/>
      </c>
      <c r="Q2435" s="27">
        <f>IF(D2435="","",IF(AND(O2435&gt;0,P2435&gt;0),IF(O2435+P2435&lt;=J2435,1,2),IF(O2435+P2435&gt;0,1,0)))</f>
        <v/>
      </c>
      <c r="R2435" s="27">
        <f>IF(D2435="","",L2435+M2435+N2435+Q2435)</f>
        <v/>
      </c>
      <c r="S2435" s="27">
        <f>IF(D2435="","",SUMIFS('3_Package_List'!$H$2:$H$5001,'3_Package_List'!$E$2:$E$5001,C2435,'3_Package_List'!$G$2:$G$5001,D2435))</f>
        <v/>
      </c>
      <c r="T2435" s="27">
        <f>IF(D2435="","",SUMIFS('3_Package_List'!$J$2:$J$5001,'3_Package_List'!$E$2:$E$5001,C2435,'3_Package_List'!$G$2:$G$5001,D2435))</f>
        <v/>
      </c>
      <c r="U2435" s="27">
        <f>IF(D2435="","",COUNTIFS('3_Package_List'!$E$2:$E$5001,C2435,'3_Package_List'!$G$2:$G$5001,D2435))</f>
        <v/>
      </c>
      <c r="V2435" s="27">
        <f>IF(D2435="","",IF(U2435=0,"Not listed yet",IF(AND(S2435=H2435,T2435=I2435,U2435=R2435),"OK","Mismatch")))</f>
        <v/>
      </c>
    </row>
    <row r="2436">
      <c r="A2436" s="25" t="n"/>
      <c r="B2436" s="25" t="n"/>
      <c r="C2436" s="26" t="n"/>
      <c r="D2436" s="26" t="n"/>
      <c r="E2436" s="26" t="n"/>
      <c r="F2436" s="26" t="n"/>
      <c r="G2436" s="25" t="n"/>
      <c r="H2436" s="25" t="n"/>
      <c r="I2436" s="25" t="n"/>
      <c r="J2436" s="25" t="n"/>
      <c r="K2436" s="25" t="n"/>
      <c r="L2436" s="27">
        <f>IF(D2436="","",MIN(INT(H2436/J2436),I2436))</f>
        <v/>
      </c>
      <c r="M2436" s="27">
        <f>IF(D2436="","",INT((H2436-L2436*J2436)/J2436))</f>
        <v/>
      </c>
      <c r="N2436" s="27">
        <f>IF(D2436="","",INT((I2436-L2436)/J2436))</f>
        <v/>
      </c>
      <c r="O2436" s="27">
        <f>IF(D2436="","",H2436-L2436*J2436-M2436*J2436)</f>
        <v/>
      </c>
      <c r="P2436" s="27">
        <f>IF(D2436="","",I2436-L2436-N2436*J2436)</f>
        <v/>
      </c>
      <c r="Q2436" s="27">
        <f>IF(D2436="","",IF(AND(O2436&gt;0,P2436&gt;0),IF(O2436+P2436&lt;=J2436,1,2),IF(O2436+P2436&gt;0,1,0)))</f>
        <v/>
      </c>
      <c r="R2436" s="27">
        <f>IF(D2436="","",L2436+M2436+N2436+Q2436)</f>
        <v/>
      </c>
      <c r="S2436" s="27">
        <f>IF(D2436="","",SUMIFS('3_Package_List'!$H$2:$H$5001,'3_Package_List'!$E$2:$E$5001,C2436,'3_Package_List'!$G$2:$G$5001,D2436))</f>
        <v/>
      </c>
      <c r="T2436" s="27">
        <f>IF(D2436="","",SUMIFS('3_Package_List'!$J$2:$J$5001,'3_Package_List'!$E$2:$E$5001,C2436,'3_Package_List'!$G$2:$G$5001,D2436))</f>
        <v/>
      </c>
      <c r="U2436" s="27">
        <f>IF(D2436="","",COUNTIFS('3_Package_List'!$E$2:$E$5001,C2436,'3_Package_List'!$G$2:$G$5001,D2436))</f>
        <v/>
      </c>
      <c r="V2436" s="27">
        <f>IF(D2436="","",IF(U2436=0,"Not listed yet",IF(AND(S2436=H2436,T2436=I2436,U2436=R2436),"OK","Mismatch")))</f>
        <v/>
      </c>
    </row>
    <row r="2437">
      <c r="A2437" s="25" t="n"/>
      <c r="B2437" s="25" t="n"/>
      <c r="C2437" s="26" t="n"/>
      <c r="D2437" s="26" t="n"/>
      <c r="E2437" s="26" t="n"/>
      <c r="F2437" s="26" t="n"/>
      <c r="G2437" s="25" t="n"/>
      <c r="H2437" s="25" t="n"/>
      <c r="I2437" s="25" t="n"/>
      <c r="J2437" s="25" t="n"/>
      <c r="K2437" s="25" t="n"/>
      <c r="L2437" s="27">
        <f>IF(D2437="","",MIN(INT(H2437/J2437),I2437))</f>
        <v/>
      </c>
      <c r="M2437" s="27">
        <f>IF(D2437="","",INT((H2437-L2437*J2437)/J2437))</f>
        <v/>
      </c>
      <c r="N2437" s="27">
        <f>IF(D2437="","",INT((I2437-L2437)/J2437))</f>
        <v/>
      </c>
      <c r="O2437" s="27">
        <f>IF(D2437="","",H2437-L2437*J2437-M2437*J2437)</f>
        <v/>
      </c>
      <c r="P2437" s="27">
        <f>IF(D2437="","",I2437-L2437-N2437*J2437)</f>
        <v/>
      </c>
      <c r="Q2437" s="27">
        <f>IF(D2437="","",IF(AND(O2437&gt;0,P2437&gt;0),IF(O2437+P2437&lt;=J2437,1,2),IF(O2437+P2437&gt;0,1,0)))</f>
        <v/>
      </c>
      <c r="R2437" s="27">
        <f>IF(D2437="","",L2437+M2437+N2437+Q2437)</f>
        <v/>
      </c>
      <c r="S2437" s="27">
        <f>IF(D2437="","",SUMIFS('3_Package_List'!$H$2:$H$5001,'3_Package_List'!$E$2:$E$5001,C2437,'3_Package_List'!$G$2:$G$5001,D2437))</f>
        <v/>
      </c>
      <c r="T2437" s="27">
        <f>IF(D2437="","",SUMIFS('3_Package_List'!$J$2:$J$5001,'3_Package_List'!$E$2:$E$5001,C2437,'3_Package_List'!$G$2:$G$5001,D2437))</f>
        <v/>
      </c>
      <c r="U2437" s="27">
        <f>IF(D2437="","",COUNTIFS('3_Package_List'!$E$2:$E$5001,C2437,'3_Package_List'!$G$2:$G$5001,D2437))</f>
        <v/>
      </c>
      <c r="V2437" s="27">
        <f>IF(D2437="","",IF(U2437=0,"Not listed yet",IF(AND(S2437=H2437,T2437=I2437,U2437=R2437),"OK","Mismatch")))</f>
        <v/>
      </c>
    </row>
    <row r="2438">
      <c r="A2438" s="25" t="n"/>
      <c r="B2438" s="25" t="n"/>
      <c r="C2438" s="26" t="n"/>
      <c r="D2438" s="26" t="n"/>
      <c r="E2438" s="26" t="n"/>
      <c r="F2438" s="26" t="n"/>
      <c r="G2438" s="25" t="n"/>
      <c r="H2438" s="25" t="n"/>
      <c r="I2438" s="25" t="n"/>
      <c r="J2438" s="25" t="n"/>
      <c r="K2438" s="25" t="n"/>
      <c r="L2438" s="27">
        <f>IF(D2438="","",MIN(INT(H2438/J2438),I2438))</f>
        <v/>
      </c>
      <c r="M2438" s="27">
        <f>IF(D2438="","",INT((H2438-L2438*J2438)/J2438))</f>
        <v/>
      </c>
      <c r="N2438" s="27">
        <f>IF(D2438="","",INT((I2438-L2438)/J2438))</f>
        <v/>
      </c>
      <c r="O2438" s="27">
        <f>IF(D2438="","",H2438-L2438*J2438-M2438*J2438)</f>
        <v/>
      </c>
      <c r="P2438" s="27">
        <f>IF(D2438="","",I2438-L2438-N2438*J2438)</f>
        <v/>
      </c>
      <c r="Q2438" s="27">
        <f>IF(D2438="","",IF(AND(O2438&gt;0,P2438&gt;0),IF(O2438+P2438&lt;=J2438,1,2),IF(O2438+P2438&gt;0,1,0)))</f>
        <v/>
      </c>
      <c r="R2438" s="27">
        <f>IF(D2438="","",L2438+M2438+N2438+Q2438)</f>
        <v/>
      </c>
      <c r="S2438" s="27">
        <f>IF(D2438="","",SUMIFS('3_Package_List'!$H$2:$H$5001,'3_Package_List'!$E$2:$E$5001,C2438,'3_Package_List'!$G$2:$G$5001,D2438))</f>
        <v/>
      </c>
      <c r="T2438" s="27">
        <f>IF(D2438="","",SUMIFS('3_Package_List'!$J$2:$J$5001,'3_Package_List'!$E$2:$E$5001,C2438,'3_Package_List'!$G$2:$G$5001,D2438))</f>
        <v/>
      </c>
      <c r="U2438" s="27">
        <f>IF(D2438="","",COUNTIFS('3_Package_List'!$E$2:$E$5001,C2438,'3_Package_List'!$G$2:$G$5001,D2438))</f>
        <v/>
      </c>
      <c r="V2438" s="27">
        <f>IF(D2438="","",IF(U2438=0,"Not listed yet",IF(AND(S2438=H2438,T2438=I2438,U2438=R2438),"OK","Mismatch")))</f>
        <v/>
      </c>
    </row>
    <row r="2439">
      <c r="A2439" s="25" t="n"/>
      <c r="B2439" s="25" t="n"/>
      <c r="C2439" s="26" t="n"/>
      <c r="D2439" s="26" t="n"/>
      <c r="E2439" s="26" t="n"/>
      <c r="F2439" s="26" t="n"/>
      <c r="G2439" s="25" t="n"/>
      <c r="H2439" s="25" t="n"/>
      <c r="I2439" s="25" t="n"/>
      <c r="J2439" s="25" t="n"/>
      <c r="K2439" s="25" t="n"/>
      <c r="L2439" s="27">
        <f>IF(D2439="","",MIN(INT(H2439/J2439),I2439))</f>
        <v/>
      </c>
      <c r="M2439" s="27">
        <f>IF(D2439="","",INT((H2439-L2439*J2439)/J2439))</f>
        <v/>
      </c>
      <c r="N2439" s="27">
        <f>IF(D2439="","",INT((I2439-L2439)/J2439))</f>
        <v/>
      </c>
      <c r="O2439" s="27">
        <f>IF(D2439="","",H2439-L2439*J2439-M2439*J2439)</f>
        <v/>
      </c>
      <c r="P2439" s="27">
        <f>IF(D2439="","",I2439-L2439-N2439*J2439)</f>
        <v/>
      </c>
      <c r="Q2439" s="27">
        <f>IF(D2439="","",IF(AND(O2439&gt;0,P2439&gt;0),IF(O2439+P2439&lt;=J2439,1,2),IF(O2439+P2439&gt;0,1,0)))</f>
        <v/>
      </c>
      <c r="R2439" s="27">
        <f>IF(D2439="","",L2439+M2439+N2439+Q2439)</f>
        <v/>
      </c>
      <c r="S2439" s="27">
        <f>IF(D2439="","",SUMIFS('3_Package_List'!$H$2:$H$5001,'3_Package_List'!$E$2:$E$5001,C2439,'3_Package_List'!$G$2:$G$5001,D2439))</f>
        <v/>
      </c>
      <c r="T2439" s="27">
        <f>IF(D2439="","",SUMIFS('3_Package_List'!$J$2:$J$5001,'3_Package_List'!$E$2:$E$5001,C2439,'3_Package_List'!$G$2:$G$5001,D2439))</f>
        <v/>
      </c>
      <c r="U2439" s="27">
        <f>IF(D2439="","",COUNTIFS('3_Package_List'!$E$2:$E$5001,C2439,'3_Package_List'!$G$2:$G$5001,D2439))</f>
        <v/>
      </c>
      <c r="V2439" s="27">
        <f>IF(D2439="","",IF(U2439=0,"Not listed yet",IF(AND(S2439=H2439,T2439=I2439,U2439=R2439),"OK","Mismatch")))</f>
        <v/>
      </c>
    </row>
    <row r="2440">
      <c r="A2440" s="25" t="n"/>
      <c r="B2440" s="25" t="n"/>
      <c r="C2440" s="26" t="n"/>
      <c r="D2440" s="26" t="n"/>
      <c r="E2440" s="26" t="n"/>
      <c r="F2440" s="26" t="n"/>
      <c r="G2440" s="25" t="n"/>
      <c r="H2440" s="25" t="n"/>
      <c r="I2440" s="25" t="n"/>
      <c r="J2440" s="25" t="n"/>
      <c r="K2440" s="25" t="n"/>
      <c r="L2440" s="27">
        <f>IF(D2440="","",MIN(INT(H2440/J2440),I2440))</f>
        <v/>
      </c>
      <c r="M2440" s="27">
        <f>IF(D2440="","",INT((H2440-L2440*J2440)/J2440))</f>
        <v/>
      </c>
      <c r="N2440" s="27">
        <f>IF(D2440="","",INT((I2440-L2440)/J2440))</f>
        <v/>
      </c>
      <c r="O2440" s="27">
        <f>IF(D2440="","",H2440-L2440*J2440-M2440*J2440)</f>
        <v/>
      </c>
      <c r="P2440" s="27">
        <f>IF(D2440="","",I2440-L2440-N2440*J2440)</f>
        <v/>
      </c>
      <c r="Q2440" s="27">
        <f>IF(D2440="","",IF(AND(O2440&gt;0,P2440&gt;0),IF(O2440+P2440&lt;=J2440,1,2),IF(O2440+P2440&gt;0,1,0)))</f>
        <v/>
      </c>
      <c r="R2440" s="27">
        <f>IF(D2440="","",L2440+M2440+N2440+Q2440)</f>
        <v/>
      </c>
      <c r="S2440" s="27">
        <f>IF(D2440="","",SUMIFS('3_Package_List'!$H$2:$H$5001,'3_Package_List'!$E$2:$E$5001,C2440,'3_Package_List'!$G$2:$G$5001,D2440))</f>
        <v/>
      </c>
      <c r="T2440" s="27">
        <f>IF(D2440="","",SUMIFS('3_Package_List'!$J$2:$J$5001,'3_Package_List'!$E$2:$E$5001,C2440,'3_Package_List'!$G$2:$G$5001,D2440))</f>
        <v/>
      </c>
      <c r="U2440" s="27">
        <f>IF(D2440="","",COUNTIFS('3_Package_List'!$E$2:$E$5001,C2440,'3_Package_List'!$G$2:$G$5001,D2440))</f>
        <v/>
      </c>
      <c r="V2440" s="27">
        <f>IF(D2440="","",IF(U2440=0,"Not listed yet",IF(AND(S2440=H2440,T2440=I2440,U2440=R2440),"OK","Mismatch")))</f>
        <v/>
      </c>
    </row>
    <row r="2441">
      <c r="A2441" s="25" t="n"/>
      <c r="B2441" s="25" t="n"/>
      <c r="C2441" s="26" t="n"/>
      <c r="D2441" s="26" t="n"/>
      <c r="E2441" s="26" t="n"/>
      <c r="F2441" s="26" t="n"/>
      <c r="G2441" s="25" t="n"/>
      <c r="H2441" s="25" t="n"/>
      <c r="I2441" s="25" t="n"/>
      <c r="J2441" s="25" t="n"/>
      <c r="K2441" s="25" t="n"/>
      <c r="L2441" s="27">
        <f>IF(D2441="","",MIN(INT(H2441/J2441),I2441))</f>
        <v/>
      </c>
      <c r="M2441" s="27">
        <f>IF(D2441="","",INT((H2441-L2441*J2441)/J2441))</f>
        <v/>
      </c>
      <c r="N2441" s="27">
        <f>IF(D2441="","",INT((I2441-L2441)/J2441))</f>
        <v/>
      </c>
      <c r="O2441" s="27">
        <f>IF(D2441="","",H2441-L2441*J2441-M2441*J2441)</f>
        <v/>
      </c>
      <c r="P2441" s="27">
        <f>IF(D2441="","",I2441-L2441-N2441*J2441)</f>
        <v/>
      </c>
      <c r="Q2441" s="27">
        <f>IF(D2441="","",IF(AND(O2441&gt;0,P2441&gt;0),IF(O2441+P2441&lt;=J2441,1,2),IF(O2441+P2441&gt;0,1,0)))</f>
        <v/>
      </c>
      <c r="R2441" s="27">
        <f>IF(D2441="","",L2441+M2441+N2441+Q2441)</f>
        <v/>
      </c>
      <c r="S2441" s="27">
        <f>IF(D2441="","",SUMIFS('3_Package_List'!$H$2:$H$5001,'3_Package_List'!$E$2:$E$5001,C2441,'3_Package_List'!$G$2:$G$5001,D2441))</f>
        <v/>
      </c>
      <c r="T2441" s="27">
        <f>IF(D2441="","",SUMIFS('3_Package_List'!$J$2:$J$5001,'3_Package_List'!$E$2:$E$5001,C2441,'3_Package_List'!$G$2:$G$5001,D2441))</f>
        <v/>
      </c>
      <c r="U2441" s="27">
        <f>IF(D2441="","",COUNTIFS('3_Package_List'!$E$2:$E$5001,C2441,'3_Package_List'!$G$2:$G$5001,D2441))</f>
        <v/>
      </c>
      <c r="V2441" s="27">
        <f>IF(D2441="","",IF(U2441=0,"Not listed yet",IF(AND(S2441=H2441,T2441=I2441,U2441=R2441),"OK","Mismatch")))</f>
        <v/>
      </c>
    </row>
    <row r="2442">
      <c r="A2442" s="25" t="n"/>
      <c r="B2442" s="25" t="n"/>
      <c r="C2442" s="26" t="n"/>
      <c r="D2442" s="26" t="n"/>
      <c r="E2442" s="26" t="n"/>
      <c r="F2442" s="26" t="n"/>
      <c r="G2442" s="25" t="n"/>
      <c r="H2442" s="25" t="n"/>
      <c r="I2442" s="25" t="n"/>
      <c r="J2442" s="25" t="n"/>
      <c r="K2442" s="25" t="n"/>
      <c r="L2442" s="27">
        <f>IF(D2442="","",MIN(INT(H2442/J2442),I2442))</f>
        <v/>
      </c>
      <c r="M2442" s="27">
        <f>IF(D2442="","",INT((H2442-L2442*J2442)/J2442))</f>
        <v/>
      </c>
      <c r="N2442" s="27">
        <f>IF(D2442="","",INT((I2442-L2442)/J2442))</f>
        <v/>
      </c>
      <c r="O2442" s="27">
        <f>IF(D2442="","",H2442-L2442*J2442-M2442*J2442)</f>
        <v/>
      </c>
      <c r="P2442" s="27">
        <f>IF(D2442="","",I2442-L2442-N2442*J2442)</f>
        <v/>
      </c>
      <c r="Q2442" s="27">
        <f>IF(D2442="","",IF(AND(O2442&gt;0,P2442&gt;0),IF(O2442+P2442&lt;=J2442,1,2),IF(O2442+P2442&gt;0,1,0)))</f>
        <v/>
      </c>
      <c r="R2442" s="27">
        <f>IF(D2442="","",L2442+M2442+N2442+Q2442)</f>
        <v/>
      </c>
      <c r="S2442" s="27">
        <f>IF(D2442="","",SUMIFS('3_Package_List'!$H$2:$H$5001,'3_Package_List'!$E$2:$E$5001,C2442,'3_Package_List'!$G$2:$G$5001,D2442))</f>
        <v/>
      </c>
      <c r="T2442" s="27">
        <f>IF(D2442="","",SUMIFS('3_Package_List'!$J$2:$J$5001,'3_Package_List'!$E$2:$E$5001,C2442,'3_Package_List'!$G$2:$G$5001,D2442))</f>
        <v/>
      </c>
      <c r="U2442" s="27">
        <f>IF(D2442="","",COUNTIFS('3_Package_List'!$E$2:$E$5001,C2442,'3_Package_List'!$G$2:$G$5001,D2442))</f>
        <v/>
      </c>
      <c r="V2442" s="27">
        <f>IF(D2442="","",IF(U2442=0,"Not listed yet",IF(AND(S2442=H2442,T2442=I2442,U2442=R2442),"OK","Mismatch")))</f>
        <v/>
      </c>
    </row>
    <row r="2443">
      <c r="A2443" s="25" t="n"/>
      <c r="B2443" s="25" t="n"/>
      <c r="C2443" s="26" t="n"/>
      <c r="D2443" s="26" t="n"/>
      <c r="E2443" s="26" t="n"/>
      <c r="F2443" s="26" t="n"/>
      <c r="G2443" s="25" t="n"/>
      <c r="H2443" s="25" t="n"/>
      <c r="I2443" s="25" t="n"/>
      <c r="J2443" s="25" t="n"/>
      <c r="K2443" s="25" t="n"/>
      <c r="L2443" s="27">
        <f>IF(D2443="","",MIN(INT(H2443/J2443),I2443))</f>
        <v/>
      </c>
      <c r="M2443" s="27">
        <f>IF(D2443="","",INT((H2443-L2443*J2443)/J2443))</f>
        <v/>
      </c>
      <c r="N2443" s="27">
        <f>IF(D2443="","",INT((I2443-L2443)/J2443))</f>
        <v/>
      </c>
      <c r="O2443" s="27">
        <f>IF(D2443="","",H2443-L2443*J2443-M2443*J2443)</f>
        <v/>
      </c>
      <c r="P2443" s="27">
        <f>IF(D2443="","",I2443-L2443-N2443*J2443)</f>
        <v/>
      </c>
      <c r="Q2443" s="27">
        <f>IF(D2443="","",IF(AND(O2443&gt;0,P2443&gt;0),IF(O2443+P2443&lt;=J2443,1,2),IF(O2443+P2443&gt;0,1,0)))</f>
        <v/>
      </c>
      <c r="R2443" s="27">
        <f>IF(D2443="","",L2443+M2443+N2443+Q2443)</f>
        <v/>
      </c>
      <c r="S2443" s="27">
        <f>IF(D2443="","",SUMIFS('3_Package_List'!$H$2:$H$5001,'3_Package_List'!$E$2:$E$5001,C2443,'3_Package_List'!$G$2:$G$5001,D2443))</f>
        <v/>
      </c>
      <c r="T2443" s="27">
        <f>IF(D2443="","",SUMIFS('3_Package_List'!$J$2:$J$5001,'3_Package_List'!$E$2:$E$5001,C2443,'3_Package_List'!$G$2:$G$5001,D2443))</f>
        <v/>
      </c>
      <c r="U2443" s="27">
        <f>IF(D2443="","",COUNTIFS('3_Package_List'!$E$2:$E$5001,C2443,'3_Package_List'!$G$2:$G$5001,D2443))</f>
        <v/>
      </c>
      <c r="V2443" s="27">
        <f>IF(D2443="","",IF(U2443=0,"Not listed yet",IF(AND(S2443=H2443,T2443=I2443,U2443=R2443),"OK","Mismatch")))</f>
        <v/>
      </c>
    </row>
    <row r="2444">
      <c r="A2444" s="25" t="n"/>
      <c r="B2444" s="25" t="n"/>
      <c r="C2444" s="26" t="n"/>
      <c r="D2444" s="26" t="n"/>
      <c r="E2444" s="26" t="n"/>
      <c r="F2444" s="26" t="n"/>
      <c r="G2444" s="25" t="n"/>
      <c r="H2444" s="25" t="n"/>
      <c r="I2444" s="25" t="n"/>
      <c r="J2444" s="25" t="n"/>
      <c r="K2444" s="25" t="n"/>
      <c r="L2444" s="27">
        <f>IF(D2444="","",MIN(INT(H2444/J2444),I2444))</f>
        <v/>
      </c>
      <c r="M2444" s="27">
        <f>IF(D2444="","",INT((H2444-L2444*J2444)/J2444))</f>
        <v/>
      </c>
      <c r="N2444" s="27">
        <f>IF(D2444="","",INT((I2444-L2444)/J2444))</f>
        <v/>
      </c>
      <c r="O2444" s="27">
        <f>IF(D2444="","",H2444-L2444*J2444-M2444*J2444)</f>
        <v/>
      </c>
      <c r="P2444" s="27">
        <f>IF(D2444="","",I2444-L2444-N2444*J2444)</f>
        <v/>
      </c>
      <c r="Q2444" s="27">
        <f>IF(D2444="","",IF(AND(O2444&gt;0,P2444&gt;0),IF(O2444+P2444&lt;=J2444,1,2),IF(O2444+P2444&gt;0,1,0)))</f>
        <v/>
      </c>
      <c r="R2444" s="27">
        <f>IF(D2444="","",L2444+M2444+N2444+Q2444)</f>
        <v/>
      </c>
      <c r="S2444" s="27">
        <f>IF(D2444="","",SUMIFS('3_Package_List'!$H$2:$H$5001,'3_Package_List'!$E$2:$E$5001,C2444,'3_Package_List'!$G$2:$G$5001,D2444))</f>
        <v/>
      </c>
      <c r="T2444" s="27">
        <f>IF(D2444="","",SUMIFS('3_Package_List'!$J$2:$J$5001,'3_Package_List'!$E$2:$E$5001,C2444,'3_Package_List'!$G$2:$G$5001,D2444))</f>
        <v/>
      </c>
      <c r="U2444" s="27">
        <f>IF(D2444="","",COUNTIFS('3_Package_List'!$E$2:$E$5001,C2444,'3_Package_List'!$G$2:$G$5001,D2444))</f>
        <v/>
      </c>
      <c r="V2444" s="27">
        <f>IF(D2444="","",IF(U2444=0,"Not listed yet",IF(AND(S2444=H2444,T2444=I2444,U2444=R2444),"OK","Mismatch")))</f>
        <v/>
      </c>
    </row>
    <row r="2445">
      <c r="A2445" s="25" t="n"/>
      <c r="B2445" s="25" t="n"/>
      <c r="C2445" s="26" t="n"/>
      <c r="D2445" s="26" t="n"/>
      <c r="E2445" s="26" t="n"/>
      <c r="F2445" s="26" t="n"/>
      <c r="G2445" s="25" t="n"/>
      <c r="H2445" s="25" t="n"/>
      <c r="I2445" s="25" t="n"/>
      <c r="J2445" s="25" t="n"/>
      <c r="K2445" s="25" t="n"/>
      <c r="L2445" s="27">
        <f>IF(D2445="","",MIN(INT(H2445/J2445),I2445))</f>
        <v/>
      </c>
      <c r="M2445" s="27">
        <f>IF(D2445="","",INT((H2445-L2445*J2445)/J2445))</f>
        <v/>
      </c>
      <c r="N2445" s="27">
        <f>IF(D2445="","",INT((I2445-L2445)/J2445))</f>
        <v/>
      </c>
      <c r="O2445" s="27">
        <f>IF(D2445="","",H2445-L2445*J2445-M2445*J2445)</f>
        <v/>
      </c>
      <c r="P2445" s="27">
        <f>IF(D2445="","",I2445-L2445-N2445*J2445)</f>
        <v/>
      </c>
      <c r="Q2445" s="27">
        <f>IF(D2445="","",IF(AND(O2445&gt;0,P2445&gt;0),IF(O2445+P2445&lt;=J2445,1,2),IF(O2445+P2445&gt;0,1,0)))</f>
        <v/>
      </c>
      <c r="R2445" s="27">
        <f>IF(D2445="","",L2445+M2445+N2445+Q2445)</f>
        <v/>
      </c>
      <c r="S2445" s="27">
        <f>IF(D2445="","",SUMIFS('3_Package_List'!$H$2:$H$5001,'3_Package_List'!$E$2:$E$5001,C2445,'3_Package_List'!$G$2:$G$5001,D2445))</f>
        <v/>
      </c>
      <c r="T2445" s="27">
        <f>IF(D2445="","",SUMIFS('3_Package_List'!$J$2:$J$5001,'3_Package_List'!$E$2:$E$5001,C2445,'3_Package_List'!$G$2:$G$5001,D2445))</f>
        <v/>
      </c>
      <c r="U2445" s="27">
        <f>IF(D2445="","",COUNTIFS('3_Package_List'!$E$2:$E$5001,C2445,'3_Package_List'!$G$2:$G$5001,D2445))</f>
        <v/>
      </c>
      <c r="V2445" s="27">
        <f>IF(D2445="","",IF(U2445=0,"Not listed yet",IF(AND(S2445=H2445,T2445=I2445,U2445=R2445),"OK","Mismatch")))</f>
        <v/>
      </c>
    </row>
    <row r="2446">
      <c r="A2446" s="25" t="n"/>
      <c r="B2446" s="25" t="n"/>
      <c r="C2446" s="26" t="n"/>
      <c r="D2446" s="26" t="n"/>
      <c r="E2446" s="26" t="n"/>
      <c r="F2446" s="26" t="n"/>
      <c r="G2446" s="25" t="n"/>
      <c r="H2446" s="25" t="n"/>
      <c r="I2446" s="25" t="n"/>
      <c r="J2446" s="25" t="n"/>
      <c r="K2446" s="25" t="n"/>
      <c r="L2446" s="27">
        <f>IF(D2446="","",MIN(INT(H2446/J2446),I2446))</f>
        <v/>
      </c>
      <c r="M2446" s="27">
        <f>IF(D2446="","",INT((H2446-L2446*J2446)/J2446))</f>
        <v/>
      </c>
      <c r="N2446" s="27">
        <f>IF(D2446="","",INT((I2446-L2446)/J2446))</f>
        <v/>
      </c>
      <c r="O2446" s="27">
        <f>IF(D2446="","",H2446-L2446*J2446-M2446*J2446)</f>
        <v/>
      </c>
      <c r="P2446" s="27">
        <f>IF(D2446="","",I2446-L2446-N2446*J2446)</f>
        <v/>
      </c>
      <c r="Q2446" s="27">
        <f>IF(D2446="","",IF(AND(O2446&gt;0,P2446&gt;0),IF(O2446+P2446&lt;=J2446,1,2),IF(O2446+P2446&gt;0,1,0)))</f>
        <v/>
      </c>
      <c r="R2446" s="27">
        <f>IF(D2446="","",L2446+M2446+N2446+Q2446)</f>
        <v/>
      </c>
      <c r="S2446" s="27">
        <f>IF(D2446="","",SUMIFS('3_Package_List'!$H$2:$H$5001,'3_Package_List'!$E$2:$E$5001,C2446,'3_Package_List'!$G$2:$G$5001,D2446))</f>
        <v/>
      </c>
      <c r="T2446" s="27">
        <f>IF(D2446="","",SUMIFS('3_Package_List'!$J$2:$J$5001,'3_Package_List'!$E$2:$E$5001,C2446,'3_Package_List'!$G$2:$G$5001,D2446))</f>
        <v/>
      </c>
      <c r="U2446" s="27">
        <f>IF(D2446="","",COUNTIFS('3_Package_List'!$E$2:$E$5001,C2446,'3_Package_List'!$G$2:$G$5001,D2446))</f>
        <v/>
      </c>
      <c r="V2446" s="27">
        <f>IF(D2446="","",IF(U2446=0,"Not listed yet",IF(AND(S2446=H2446,T2446=I2446,U2446=R2446),"OK","Mismatch")))</f>
        <v/>
      </c>
    </row>
    <row r="2447">
      <c r="A2447" s="25" t="n"/>
      <c r="B2447" s="25" t="n"/>
      <c r="C2447" s="26" t="n"/>
      <c r="D2447" s="26" t="n"/>
      <c r="E2447" s="26" t="n"/>
      <c r="F2447" s="26" t="n"/>
      <c r="G2447" s="25" t="n"/>
      <c r="H2447" s="25" t="n"/>
      <c r="I2447" s="25" t="n"/>
      <c r="J2447" s="25" t="n"/>
      <c r="K2447" s="25" t="n"/>
      <c r="L2447" s="27">
        <f>IF(D2447="","",MIN(INT(H2447/J2447),I2447))</f>
        <v/>
      </c>
      <c r="M2447" s="27">
        <f>IF(D2447="","",INT((H2447-L2447*J2447)/J2447))</f>
        <v/>
      </c>
      <c r="N2447" s="27">
        <f>IF(D2447="","",INT((I2447-L2447)/J2447))</f>
        <v/>
      </c>
      <c r="O2447" s="27">
        <f>IF(D2447="","",H2447-L2447*J2447-M2447*J2447)</f>
        <v/>
      </c>
      <c r="P2447" s="27">
        <f>IF(D2447="","",I2447-L2447-N2447*J2447)</f>
        <v/>
      </c>
      <c r="Q2447" s="27">
        <f>IF(D2447="","",IF(AND(O2447&gt;0,P2447&gt;0),IF(O2447+P2447&lt;=J2447,1,2),IF(O2447+P2447&gt;0,1,0)))</f>
        <v/>
      </c>
      <c r="R2447" s="27">
        <f>IF(D2447="","",L2447+M2447+N2447+Q2447)</f>
        <v/>
      </c>
      <c r="S2447" s="27">
        <f>IF(D2447="","",SUMIFS('3_Package_List'!$H$2:$H$5001,'3_Package_List'!$E$2:$E$5001,C2447,'3_Package_List'!$G$2:$G$5001,D2447))</f>
        <v/>
      </c>
      <c r="T2447" s="27">
        <f>IF(D2447="","",SUMIFS('3_Package_List'!$J$2:$J$5001,'3_Package_List'!$E$2:$E$5001,C2447,'3_Package_List'!$G$2:$G$5001,D2447))</f>
        <v/>
      </c>
      <c r="U2447" s="27">
        <f>IF(D2447="","",COUNTIFS('3_Package_List'!$E$2:$E$5001,C2447,'3_Package_List'!$G$2:$G$5001,D2447))</f>
        <v/>
      </c>
      <c r="V2447" s="27">
        <f>IF(D2447="","",IF(U2447=0,"Not listed yet",IF(AND(S2447=H2447,T2447=I2447,U2447=R2447),"OK","Mismatch")))</f>
        <v/>
      </c>
    </row>
    <row r="2448">
      <c r="A2448" s="25" t="n"/>
      <c r="B2448" s="25" t="n"/>
      <c r="C2448" s="26" t="n"/>
      <c r="D2448" s="26" t="n"/>
      <c r="E2448" s="26" t="n"/>
      <c r="F2448" s="26" t="n"/>
      <c r="G2448" s="25" t="n"/>
      <c r="H2448" s="25" t="n"/>
      <c r="I2448" s="25" t="n"/>
      <c r="J2448" s="25" t="n"/>
      <c r="K2448" s="25" t="n"/>
      <c r="L2448" s="27">
        <f>IF(D2448="","",MIN(INT(H2448/J2448),I2448))</f>
        <v/>
      </c>
      <c r="M2448" s="27">
        <f>IF(D2448="","",INT((H2448-L2448*J2448)/J2448))</f>
        <v/>
      </c>
      <c r="N2448" s="27">
        <f>IF(D2448="","",INT((I2448-L2448)/J2448))</f>
        <v/>
      </c>
      <c r="O2448" s="27">
        <f>IF(D2448="","",H2448-L2448*J2448-M2448*J2448)</f>
        <v/>
      </c>
      <c r="P2448" s="27">
        <f>IF(D2448="","",I2448-L2448-N2448*J2448)</f>
        <v/>
      </c>
      <c r="Q2448" s="27">
        <f>IF(D2448="","",IF(AND(O2448&gt;0,P2448&gt;0),IF(O2448+P2448&lt;=J2448,1,2),IF(O2448+P2448&gt;0,1,0)))</f>
        <v/>
      </c>
      <c r="R2448" s="27">
        <f>IF(D2448="","",L2448+M2448+N2448+Q2448)</f>
        <v/>
      </c>
      <c r="S2448" s="27">
        <f>IF(D2448="","",SUMIFS('3_Package_List'!$H$2:$H$5001,'3_Package_List'!$E$2:$E$5001,C2448,'3_Package_List'!$G$2:$G$5001,D2448))</f>
        <v/>
      </c>
      <c r="T2448" s="27">
        <f>IF(D2448="","",SUMIFS('3_Package_List'!$J$2:$J$5001,'3_Package_List'!$E$2:$E$5001,C2448,'3_Package_List'!$G$2:$G$5001,D2448))</f>
        <v/>
      </c>
      <c r="U2448" s="27">
        <f>IF(D2448="","",COUNTIFS('3_Package_List'!$E$2:$E$5001,C2448,'3_Package_List'!$G$2:$G$5001,D2448))</f>
        <v/>
      </c>
      <c r="V2448" s="27">
        <f>IF(D2448="","",IF(U2448=0,"Not listed yet",IF(AND(S2448=H2448,T2448=I2448,U2448=R2448),"OK","Mismatch")))</f>
        <v/>
      </c>
    </row>
    <row r="2449">
      <c r="A2449" s="25" t="n"/>
      <c r="B2449" s="25" t="n"/>
      <c r="C2449" s="26" t="n"/>
      <c r="D2449" s="26" t="n"/>
      <c r="E2449" s="26" t="n"/>
      <c r="F2449" s="26" t="n"/>
      <c r="G2449" s="25" t="n"/>
      <c r="H2449" s="25" t="n"/>
      <c r="I2449" s="25" t="n"/>
      <c r="J2449" s="25" t="n"/>
      <c r="K2449" s="25" t="n"/>
      <c r="L2449" s="27">
        <f>IF(D2449="","",MIN(INT(H2449/J2449),I2449))</f>
        <v/>
      </c>
      <c r="M2449" s="27">
        <f>IF(D2449="","",INT((H2449-L2449*J2449)/J2449))</f>
        <v/>
      </c>
      <c r="N2449" s="27">
        <f>IF(D2449="","",INT((I2449-L2449)/J2449))</f>
        <v/>
      </c>
      <c r="O2449" s="27">
        <f>IF(D2449="","",H2449-L2449*J2449-M2449*J2449)</f>
        <v/>
      </c>
      <c r="P2449" s="27">
        <f>IF(D2449="","",I2449-L2449-N2449*J2449)</f>
        <v/>
      </c>
      <c r="Q2449" s="27">
        <f>IF(D2449="","",IF(AND(O2449&gt;0,P2449&gt;0),IF(O2449+P2449&lt;=J2449,1,2),IF(O2449+P2449&gt;0,1,0)))</f>
        <v/>
      </c>
      <c r="R2449" s="27">
        <f>IF(D2449="","",L2449+M2449+N2449+Q2449)</f>
        <v/>
      </c>
      <c r="S2449" s="27">
        <f>IF(D2449="","",SUMIFS('3_Package_List'!$H$2:$H$5001,'3_Package_List'!$E$2:$E$5001,C2449,'3_Package_List'!$G$2:$G$5001,D2449))</f>
        <v/>
      </c>
      <c r="T2449" s="27">
        <f>IF(D2449="","",SUMIFS('3_Package_List'!$J$2:$J$5001,'3_Package_List'!$E$2:$E$5001,C2449,'3_Package_List'!$G$2:$G$5001,D2449))</f>
        <v/>
      </c>
      <c r="U2449" s="27">
        <f>IF(D2449="","",COUNTIFS('3_Package_List'!$E$2:$E$5001,C2449,'3_Package_List'!$G$2:$G$5001,D2449))</f>
        <v/>
      </c>
      <c r="V2449" s="27">
        <f>IF(D2449="","",IF(U2449=0,"Not listed yet",IF(AND(S2449=H2449,T2449=I2449,U2449=R2449),"OK","Mismatch")))</f>
        <v/>
      </c>
    </row>
    <row r="2450">
      <c r="A2450" s="25" t="n"/>
      <c r="B2450" s="25" t="n"/>
      <c r="C2450" s="26" t="n"/>
      <c r="D2450" s="26" t="n"/>
      <c r="E2450" s="26" t="n"/>
      <c r="F2450" s="26" t="n"/>
      <c r="G2450" s="25" t="n"/>
      <c r="H2450" s="25" t="n"/>
      <c r="I2450" s="25" t="n"/>
      <c r="J2450" s="25" t="n"/>
      <c r="K2450" s="25" t="n"/>
      <c r="L2450" s="27">
        <f>IF(D2450="","",MIN(INT(H2450/J2450),I2450))</f>
        <v/>
      </c>
      <c r="M2450" s="27">
        <f>IF(D2450="","",INT((H2450-L2450*J2450)/J2450))</f>
        <v/>
      </c>
      <c r="N2450" s="27">
        <f>IF(D2450="","",INT((I2450-L2450)/J2450))</f>
        <v/>
      </c>
      <c r="O2450" s="27">
        <f>IF(D2450="","",H2450-L2450*J2450-M2450*J2450)</f>
        <v/>
      </c>
      <c r="P2450" s="27">
        <f>IF(D2450="","",I2450-L2450-N2450*J2450)</f>
        <v/>
      </c>
      <c r="Q2450" s="27">
        <f>IF(D2450="","",IF(AND(O2450&gt;0,P2450&gt;0),IF(O2450+P2450&lt;=J2450,1,2),IF(O2450+P2450&gt;0,1,0)))</f>
        <v/>
      </c>
      <c r="R2450" s="27">
        <f>IF(D2450="","",L2450+M2450+N2450+Q2450)</f>
        <v/>
      </c>
      <c r="S2450" s="27">
        <f>IF(D2450="","",SUMIFS('3_Package_List'!$H$2:$H$5001,'3_Package_List'!$E$2:$E$5001,C2450,'3_Package_List'!$G$2:$G$5001,D2450))</f>
        <v/>
      </c>
      <c r="T2450" s="27">
        <f>IF(D2450="","",SUMIFS('3_Package_List'!$J$2:$J$5001,'3_Package_List'!$E$2:$E$5001,C2450,'3_Package_List'!$G$2:$G$5001,D2450))</f>
        <v/>
      </c>
      <c r="U2450" s="27">
        <f>IF(D2450="","",COUNTIFS('3_Package_List'!$E$2:$E$5001,C2450,'3_Package_List'!$G$2:$G$5001,D2450))</f>
        <v/>
      </c>
      <c r="V2450" s="27">
        <f>IF(D2450="","",IF(U2450=0,"Not listed yet",IF(AND(S2450=H2450,T2450=I2450,U2450=R2450),"OK","Mismatch")))</f>
        <v/>
      </c>
    </row>
    <row r="2451">
      <c r="A2451" s="25" t="n"/>
      <c r="B2451" s="25" t="n"/>
      <c r="C2451" s="26" t="n"/>
      <c r="D2451" s="26" t="n"/>
      <c r="E2451" s="26" t="n"/>
      <c r="F2451" s="26" t="n"/>
      <c r="G2451" s="25" t="n"/>
      <c r="H2451" s="25" t="n"/>
      <c r="I2451" s="25" t="n"/>
      <c r="J2451" s="25" t="n"/>
      <c r="K2451" s="25" t="n"/>
      <c r="L2451" s="27">
        <f>IF(D2451="","",MIN(INT(H2451/J2451),I2451))</f>
        <v/>
      </c>
      <c r="M2451" s="27">
        <f>IF(D2451="","",INT((H2451-L2451*J2451)/J2451))</f>
        <v/>
      </c>
      <c r="N2451" s="27">
        <f>IF(D2451="","",INT((I2451-L2451)/J2451))</f>
        <v/>
      </c>
      <c r="O2451" s="27">
        <f>IF(D2451="","",H2451-L2451*J2451-M2451*J2451)</f>
        <v/>
      </c>
      <c r="P2451" s="27">
        <f>IF(D2451="","",I2451-L2451-N2451*J2451)</f>
        <v/>
      </c>
      <c r="Q2451" s="27">
        <f>IF(D2451="","",IF(AND(O2451&gt;0,P2451&gt;0),IF(O2451+P2451&lt;=J2451,1,2),IF(O2451+P2451&gt;0,1,0)))</f>
        <v/>
      </c>
      <c r="R2451" s="27">
        <f>IF(D2451="","",L2451+M2451+N2451+Q2451)</f>
        <v/>
      </c>
      <c r="S2451" s="27">
        <f>IF(D2451="","",SUMIFS('3_Package_List'!$H$2:$H$5001,'3_Package_List'!$E$2:$E$5001,C2451,'3_Package_List'!$G$2:$G$5001,D2451))</f>
        <v/>
      </c>
      <c r="T2451" s="27">
        <f>IF(D2451="","",SUMIFS('3_Package_List'!$J$2:$J$5001,'3_Package_List'!$E$2:$E$5001,C2451,'3_Package_List'!$G$2:$G$5001,D2451))</f>
        <v/>
      </c>
      <c r="U2451" s="27">
        <f>IF(D2451="","",COUNTIFS('3_Package_List'!$E$2:$E$5001,C2451,'3_Package_List'!$G$2:$G$5001,D2451))</f>
        <v/>
      </c>
      <c r="V2451" s="27">
        <f>IF(D2451="","",IF(U2451=0,"Not listed yet",IF(AND(S2451=H2451,T2451=I2451,U2451=R2451),"OK","Mismatch")))</f>
        <v/>
      </c>
    </row>
    <row r="2452">
      <c r="A2452" s="25" t="n"/>
      <c r="B2452" s="25" t="n"/>
      <c r="C2452" s="26" t="n"/>
      <c r="D2452" s="26" t="n"/>
      <c r="E2452" s="26" t="n"/>
      <c r="F2452" s="26" t="n"/>
      <c r="G2452" s="25" t="n"/>
      <c r="H2452" s="25" t="n"/>
      <c r="I2452" s="25" t="n"/>
      <c r="J2452" s="25" t="n"/>
      <c r="K2452" s="25" t="n"/>
      <c r="L2452" s="27">
        <f>IF(D2452="","",MIN(INT(H2452/J2452),I2452))</f>
        <v/>
      </c>
      <c r="M2452" s="27">
        <f>IF(D2452="","",INT((H2452-L2452*J2452)/J2452))</f>
        <v/>
      </c>
      <c r="N2452" s="27">
        <f>IF(D2452="","",INT((I2452-L2452)/J2452))</f>
        <v/>
      </c>
      <c r="O2452" s="27">
        <f>IF(D2452="","",H2452-L2452*J2452-M2452*J2452)</f>
        <v/>
      </c>
      <c r="P2452" s="27">
        <f>IF(D2452="","",I2452-L2452-N2452*J2452)</f>
        <v/>
      </c>
      <c r="Q2452" s="27">
        <f>IF(D2452="","",IF(AND(O2452&gt;0,P2452&gt;0),IF(O2452+P2452&lt;=J2452,1,2),IF(O2452+P2452&gt;0,1,0)))</f>
        <v/>
      </c>
      <c r="R2452" s="27">
        <f>IF(D2452="","",L2452+M2452+N2452+Q2452)</f>
        <v/>
      </c>
      <c r="S2452" s="27">
        <f>IF(D2452="","",SUMIFS('3_Package_List'!$H$2:$H$5001,'3_Package_List'!$E$2:$E$5001,C2452,'3_Package_List'!$G$2:$G$5001,D2452))</f>
        <v/>
      </c>
      <c r="T2452" s="27">
        <f>IF(D2452="","",SUMIFS('3_Package_List'!$J$2:$J$5001,'3_Package_List'!$E$2:$E$5001,C2452,'3_Package_List'!$G$2:$G$5001,D2452))</f>
        <v/>
      </c>
      <c r="U2452" s="27">
        <f>IF(D2452="","",COUNTIFS('3_Package_List'!$E$2:$E$5001,C2452,'3_Package_List'!$G$2:$G$5001,D2452))</f>
        <v/>
      </c>
      <c r="V2452" s="27">
        <f>IF(D2452="","",IF(U2452=0,"Not listed yet",IF(AND(S2452=H2452,T2452=I2452,U2452=R2452),"OK","Mismatch")))</f>
        <v/>
      </c>
    </row>
    <row r="2453">
      <c r="A2453" s="25" t="n"/>
      <c r="B2453" s="25" t="n"/>
      <c r="C2453" s="26" t="n"/>
      <c r="D2453" s="26" t="n"/>
      <c r="E2453" s="26" t="n"/>
      <c r="F2453" s="26" t="n"/>
      <c r="G2453" s="25" t="n"/>
      <c r="H2453" s="25" t="n"/>
      <c r="I2453" s="25" t="n"/>
      <c r="J2453" s="25" t="n"/>
      <c r="K2453" s="25" t="n"/>
      <c r="L2453" s="27">
        <f>IF(D2453="","",MIN(INT(H2453/J2453),I2453))</f>
        <v/>
      </c>
      <c r="M2453" s="27">
        <f>IF(D2453="","",INT((H2453-L2453*J2453)/J2453))</f>
        <v/>
      </c>
      <c r="N2453" s="27">
        <f>IF(D2453="","",INT((I2453-L2453)/J2453))</f>
        <v/>
      </c>
      <c r="O2453" s="27">
        <f>IF(D2453="","",H2453-L2453*J2453-M2453*J2453)</f>
        <v/>
      </c>
      <c r="P2453" s="27">
        <f>IF(D2453="","",I2453-L2453-N2453*J2453)</f>
        <v/>
      </c>
      <c r="Q2453" s="27">
        <f>IF(D2453="","",IF(AND(O2453&gt;0,P2453&gt;0),IF(O2453+P2453&lt;=J2453,1,2),IF(O2453+P2453&gt;0,1,0)))</f>
        <v/>
      </c>
      <c r="R2453" s="27">
        <f>IF(D2453="","",L2453+M2453+N2453+Q2453)</f>
        <v/>
      </c>
      <c r="S2453" s="27">
        <f>IF(D2453="","",SUMIFS('3_Package_List'!$H$2:$H$5001,'3_Package_List'!$E$2:$E$5001,C2453,'3_Package_List'!$G$2:$G$5001,D2453))</f>
        <v/>
      </c>
      <c r="T2453" s="27">
        <f>IF(D2453="","",SUMIFS('3_Package_List'!$J$2:$J$5001,'3_Package_List'!$E$2:$E$5001,C2453,'3_Package_List'!$G$2:$G$5001,D2453))</f>
        <v/>
      </c>
      <c r="U2453" s="27">
        <f>IF(D2453="","",COUNTIFS('3_Package_List'!$E$2:$E$5001,C2453,'3_Package_List'!$G$2:$G$5001,D2453))</f>
        <v/>
      </c>
      <c r="V2453" s="27">
        <f>IF(D2453="","",IF(U2453=0,"Not listed yet",IF(AND(S2453=H2453,T2453=I2453,U2453=R2453),"OK","Mismatch")))</f>
        <v/>
      </c>
    </row>
    <row r="2454">
      <c r="A2454" s="25" t="n"/>
      <c r="B2454" s="25" t="n"/>
      <c r="C2454" s="26" t="n"/>
      <c r="D2454" s="26" t="n"/>
      <c r="E2454" s="26" t="n"/>
      <c r="F2454" s="26" t="n"/>
      <c r="G2454" s="25" t="n"/>
      <c r="H2454" s="25" t="n"/>
      <c r="I2454" s="25" t="n"/>
      <c r="J2454" s="25" t="n"/>
      <c r="K2454" s="25" t="n"/>
      <c r="L2454" s="27">
        <f>IF(D2454="","",MIN(INT(H2454/J2454),I2454))</f>
        <v/>
      </c>
      <c r="M2454" s="27">
        <f>IF(D2454="","",INT((H2454-L2454*J2454)/J2454))</f>
        <v/>
      </c>
      <c r="N2454" s="27">
        <f>IF(D2454="","",INT((I2454-L2454)/J2454))</f>
        <v/>
      </c>
      <c r="O2454" s="27">
        <f>IF(D2454="","",H2454-L2454*J2454-M2454*J2454)</f>
        <v/>
      </c>
      <c r="P2454" s="27">
        <f>IF(D2454="","",I2454-L2454-N2454*J2454)</f>
        <v/>
      </c>
      <c r="Q2454" s="27">
        <f>IF(D2454="","",IF(AND(O2454&gt;0,P2454&gt;0),IF(O2454+P2454&lt;=J2454,1,2),IF(O2454+P2454&gt;0,1,0)))</f>
        <v/>
      </c>
      <c r="R2454" s="27">
        <f>IF(D2454="","",L2454+M2454+N2454+Q2454)</f>
        <v/>
      </c>
      <c r="S2454" s="27">
        <f>IF(D2454="","",SUMIFS('3_Package_List'!$H$2:$H$5001,'3_Package_List'!$E$2:$E$5001,C2454,'3_Package_List'!$G$2:$G$5001,D2454))</f>
        <v/>
      </c>
      <c r="T2454" s="27">
        <f>IF(D2454="","",SUMIFS('3_Package_List'!$J$2:$J$5001,'3_Package_List'!$E$2:$E$5001,C2454,'3_Package_List'!$G$2:$G$5001,D2454))</f>
        <v/>
      </c>
      <c r="U2454" s="27">
        <f>IF(D2454="","",COUNTIFS('3_Package_List'!$E$2:$E$5001,C2454,'3_Package_List'!$G$2:$G$5001,D2454))</f>
        <v/>
      </c>
      <c r="V2454" s="27">
        <f>IF(D2454="","",IF(U2454=0,"Not listed yet",IF(AND(S2454=H2454,T2454=I2454,U2454=R2454),"OK","Mismatch")))</f>
        <v/>
      </c>
    </row>
    <row r="2455">
      <c r="A2455" s="25" t="n"/>
      <c r="B2455" s="25" t="n"/>
      <c r="C2455" s="26" t="n"/>
      <c r="D2455" s="26" t="n"/>
      <c r="E2455" s="26" t="n"/>
      <c r="F2455" s="26" t="n"/>
      <c r="G2455" s="25" t="n"/>
      <c r="H2455" s="25" t="n"/>
      <c r="I2455" s="25" t="n"/>
      <c r="J2455" s="25" t="n"/>
      <c r="K2455" s="25" t="n"/>
      <c r="L2455" s="27">
        <f>IF(D2455="","",MIN(INT(H2455/J2455),I2455))</f>
        <v/>
      </c>
      <c r="M2455" s="27">
        <f>IF(D2455="","",INT((H2455-L2455*J2455)/J2455))</f>
        <v/>
      </c>
      <c r="N2455" s="27">
        <f>IF(D2455="","",INT((I2455-L2455)/J2455))</f>
        <v/>
      </c>
      <c r="O2455" s="27">
        <f>IF(D2455="","",H2455-L2455*J2455-M2455*J2455)</f>
        <v/>
      </c>
      <c r="P2455" s="27">
        <f>IF(D2455="","",I2455-L2455-N2455*J2455)</f>
        <v/>
      </c>
      <c r="Q2455" s="27">
        <f>IF(D2455="","",IF(AND(O2455&gt;0,P2455&gt;0),IF(O2455+P2455&lt;=J2455,1,2),IF(O2455+P2455&gt;0,1,0)))</f>
        <v/>
      </c>
      <c r="R2455" s="27">
        <f>IF(D2455="","",L2455+M2455+N2455+Q2455)</f>
        <v/>
      </c>
      <c r="S2455" s="27">
        <f>IF(D2455="","",SUMIFS('3_Package_List'!$H$2:$H$5001,'3_Package_List'!$E$2:$E$5001,C2455,'3_Package_List'!$G$2:$G$5001,D2455))</f>
        <v/>
      </c>
      <c r="T2455" s="27">
        <f>IF(D2455="","",SUMIFS('3_Package_List'!$J$2:$J$5001,'3_Package_List'!$E$2:$E$5001,C2455,'3_Package_List'!$G$2:$G$5001,D2455))</f>
        <v/>
      </c>
      <c r="U2455" s="27">
        <f>IF(D2455="","",COUNTIFS('3_Package_List'!$E$2:$E$5001,C2455,'3_Package_List'!$G$2:$G$5001,D2455))</f>
        <v/>
      </c>
      <c r="V2455" s="27">
        <f>IF(D2455="","",IF(U2455=0,"Not listed yet",IF(AND(S2455=H2455,T2455=I2455,U2455=R2455),"OK","Mismatch")))</f>
        <v/>
      </c>
    </row>
    <row r="2456">
      <c r="A2456" s="25" t="n"/>
      <c r="B2456" s="25" t="n"/>
      <c r="C2456" s="26" t="n"/>
      <c r="D2456" s="26" t="n"/>
      <c r="E2456" s="26" t="n"/>
      <c r="F2456" s="26" t="n"/>
      <c r="G2456" s="25" t="n"/>
      <c r="H2456" s="25" t="n"/>
      <c r="I2456" s="25" t="n"/>
      <c r="J2456" s="25" t="n"/>
      <c r="K2456" s="25" t="n"/>
      <c r="L2456" s="27">
        <f>IF(D2456="","",MIN(INT(H2456/J2456),I2456))</f>
        <v/>
      </c>
      <c r="M2456" s="27">
        <f>IF(D2456="","",INT((H2456-L2456*J2456)/J2456))</f>
        <v/>
      </c>
      <c r="N2456" s="27">
        <f>IF(D2456="","",INT((I2456-L2456)/J2456))</f>
        <v/>
      </c>
      <c r="O2456" s="27">
        <f>IF(D2456="","",H2456-L2456*J2456-M2456*J2456)</f>
        <v/>
      </c>
      <c r="P2456" s="27">
        <f>IF(D2456="","",I2456-L2456-N2456*J2456)</f>
        <v/>
      </c>
      <c r="Q2456" s="27">
        <f>IF(D2456="","",IF(AND(O2456&gt;0,P2456&gt;0),IF(O2456+P2456&lt;=J2456,1,2),IF(O2456+P2456&gt;0,1,0)))</f>
        <v/>
      </c>
      <c r="R2456" s="27">
        <f>IF(D2456="","",L2456+M2456+N2456+Q2456)</f>
        <v/>
      </c>
      <c r="S2456" s="27">
        <f>IF(D2456="","",SUMIFS('3_Package_List'!$H$2:$H$5001,'3_Package_List'!$E$2:$E$5001,C2456,'3_Package_List'!$G$2:$G$5001,D2456))</f>
        <v/>
      </c>
      <c r="T2456" s="27">
        <f>IF(D2456="","",SUMIFS('3_Package_List'!$J$2:$J$5001,'3_Package_List'!$E$2:$E$5001,C2456,'3_Package_List'!$G$2:$G$5001,D2456))</f>
        <v/>
      </c>
      <c r="U2456" s="27">
        <f>IF(D2456="","",COUNTIFS('3_Package_List'!$E$2:$E$5001,C2456,'3_Package_List'!$G$2:$G$5001,D2456))</f>
        <v/>
      </c>
      <c r="V2456" s="27">
        <f>IF(D2456="","",IF(U2456=0,"Not listed yet",IF(AND(S2456=H2456,T2456=I2456,U2456=R2456),"OK","Mismatch")))</f>
        <v/>
      </c>
    </row>
    <row r="2457">
      <c r="A2457" s="25" t="n"/>
      <c r="B2457" s="25" t="n"/>
      <c r="C2457" s="26" t="n"/>
      <c r="D2457" s="26" t="n"/>
      <c r="E2457" s="26" t="n"/>
      <c r="F2457" s="26" t="n"/>
      <c r="G2457" s="25" t="n"/>
      <c r="H2457" s="25" t="n"/>
      <c r="I2457" s="25" t="n"/>
      <c r="J2457" s="25" t="n"/>
      <c r="K2457" s="25" t="n"/>
      <c r="L2457" s="27">
        <f>IF(D2457="","",MIN(INT(H2457/J2457),I2457))</f>
        <v/>
      </c>
      <c r="M2457" s="27">
        <f>IF(D2457="","",INT((H2457-L2457*J2457)/J2457))</f>
        <v/>
      </c>
      <c r="N2457" s="27">
        <f>IF(D2457="","",INT((I2457-L2457)/J2457))</f>
        <v/>
      </c>
      <c r="O2457" s="27">
        <f>IF(D2457="","",H2457-L2457*J2457-M2457*J2457)</f>
        <v/>
      </c>
      <c r="P2457" s="27">
        <f>IF(D2457="","",I2457-L2457-N2457*J2457)</f>
        <v/>
      </c>
      <c r="Q2457" s="27">
        <f>IF(D2457="","",IF(AND(O2457&gt;0,P2457&gt;0),IF(O2457+P2457&lt;=J2457,1,2),IF(O2457+P2457&gt;0,1,0)))</f>
        <v/>
      </c>
      <c r="R2457" s="27">
        <f>IF(D2457="","",L2457+M2457+N2457+Q2457)</f>
        <v/>
      </c>
      <c r="S2457" s="27">
        <f>IF(D2457="","",SUMIFS('3_Package_List'!$H$2:$H$5001,'3_Package_List'!$E$2:$E$5001,C2457,'3_Package_List'!$G$2:$G$5001,D2457))</f>
        <v/>
      </c>
      <c r="T2457" s="27">
        <f>IF(D2457="","",SUMIFS('3_Package_List'!$J$2:$J$5001,'3_Package_List'!$E$2:$E$5001,C2457,'3_Package_List'!$G$2:$G$5001,D2457))</f>
        <v/>
      </c>
      <c r="U2457" s="27">
        <f>IF(D2457="","",COUNTIFS('3_Package_List'!$E$2:$E$5001,C2457,'3_Package_List'!$G$2:$G$5001,D2457))</f>
        <v/>
      </c>
      <c r="V2457" s="27">
        <f>IF(D2457="","",IF(U2457=0,"Not listed yet",IF(AND(S2457=H2457,T2457=I2457,U2457=R2457),"OK","Mismatch")))</f>
        <v/>
      </c>
    </row>
    <row r="2458">
      <c r="A2458" s="25" t="n"/>
      <c r="B2458" s="25" t="n"/>
      <c r="C2458" s="26" t="n"/>
      <c r="D2458" s="26" t="n"/>
      <c r="E2458" s="26" t="n"/>
      <c r="F2458" s="26" t="n"/>
      <c r="G2458" s="25" t="n"/>
      <c r="H2458" s="25" t="n"/>
      <c r="I2458" s="25" t="n"/>
      <c r="J2458" s="25" t="n"/>
      <c r="K2458" s="25" t="n"/>
      <c r="L2458" s="27">
        <f>IF(D2458="","",MIN(INT(H2458/J2458),I2458))</f>
        <v/>
      </c>
      <c r="M2458" s="27">
        <f>IF(D2458="","",INT((H2458-L2458*J2458)/J2458))</f>
        <v/>
      </c>
      <c r="N2458" s="27">
        <f>IF(D2458="","",INT((I2458-L2458)/J2458))</f>
        <v/>
      </c>
      <c r="O2458" s="27">
        <f>IF(D2458="","",H2458-L2458*J2458-M2458*J2458)</f>
        <v/>
      </c>
      <c r="P2458" s="27">
        <f>IF(D2458="","",I2458-L2458-N2458*J2458)</f>
        <v/>
      </c>
      <c r="Q2458" s="27">
        <f>IF(D2458="","",IF(AND(O2458&gt;0,P2458&gt;0),IF(O2458+P2458&lt;=J2458,1,2),IF(O2458+P2458&gt;0,1,0)))</f>
        <v/>
      </c>
      <c r="R2458" s="27">
        <f>IF(D2458="","",L2458+M2458+N2458+Q2458)</f>
        <v/>
      </c>
      <c r="S2458" s="27">
        <f>IF(D2458="","",SUMIFS('3_Package_List'!$H$2:$H$5001,'3_Package_List'!$E$2:$E$5001,C2458,'3_Package_List'!$G$2:$G$5001,D2458))</f>
        <v/>
      </c>
      <c r="T2458" s="27">
        <f>IF(D2458="","",SUMIFS('3_Package_List'!$J$2:$J$5001,'3_Package_List'!$E$2:$E$5001,C2458,'3_Package_List'!$G$2:$G$5001,D2458))</f>
        <v/>
      </c>
      <c r="U2458" s="27">
        <f>IF(D2458="","",COUNTIFS('3_Package_List'!$E$2:$E$5001,C2458,'3_Package_List'!$G$2:$G$5001,D2458))</f>
        <v/>
      </c>
      <c r="V2458" s="27">
        <f>IF(D2458="","",IF(U2458=0,"Not listed yet",IF(AND(S2458=H2458,T2458=I2458,U2458=R2458),"OK","Mismatch")))</f>
        <v/>
      </c>
    </row>
    <row r="2459">
      <c r="A2459" s="25" t="n"/>
      <c r="B2459" s="25" t="n"/>
      <c r="C2459" s="26" t="n"/>
      <c r="D2459" s="26" t="n"/>
      <c r="E2459" s="26" t="n"/>
      <c r="F2459" s="26" t="n"/>
      <c r="G2459" s="25" t="n"/>
      <c r="H2459" s="25" t="n"/>
      <c r="I2459" s="25" t="n"/>
      <c r="J2459" s="25" t="n"/>
      <c r="K2459" s="25" t="n"/>
      <c r="L2459" s="27">
        <f>IF(D2459="","",MIN(INT(H2459/J2459),I2459))</f>
        <v/>
      </c>
      <c r="M2459" s="27">
        <f>IF(D2459="","",INT((H2459-L2459*J2459)/J2459))</f>
        <v/>
      </c>
      <c r="N2459" s="27">
        <f>IF(D2459="","",INT((I2459-L2459)/J2459))</f>
        <v/>
      </c>
      <c r="O2459" s="27">
        <f>IF(D2459="","",H2459-L2459*J2459-M2459*J2459)</f>
        <v/>
      </c>
      <c r="P2459" s="27">
        <f>IF(D2459="","",I2459-L2459-N2459*J2459)</f>
        <v/>
      </c>
      <c r="Q2459" s="27">
        <f>IF(D2459="","",IF(AND(O2459&gt;0,P2459&gt;0),IF(O2459+P2459&lt;=J2459,1,2),IF(O2459+P2459&gt;0,1,0)))</f>
        <v/>
      </c>
      <c r="R2459" s="27">
        <f>IF(D2459="","",L2459+M2459+N2459+Q2459)</f>
        <v/>
      </c>
      <c r="S2459" s="27">
        <f>IF(D2459="","",SUMIFS('3_Package_List'!$H$2:$H$5001,'3_Package_List'!$E$2:$E$5001,C2459,'3_Package_List'!$G$2:$G$5001,D2459))</f>
        <v/>
      </c>
      <c r="T2459" s="27">
        <f>IF(D2459="","",SUMIFS('3_Package_List'!$J$2:$J$5001,'3_Package_List'!$E$2:$E$5001,C2459,'3_Package_List'!$G$2:$G$5001,D2459))</f>
        <v/>
      </c>
      <c r="U2459" s="27">
        <f>IF(D2459="","",COUNTIFS('3_Package_List'!$E$2:$E$5001,C2459,'3_Package_List'!$G$2:$G$5001,D2459))</f>
        <v/>
      </c>
      <c r="V2459" s="27">
        <f>IF(D2459="","",IF(U2459=0,"Not listed yet",IF(AND(S2459=H2459,T2459=I2459,U2459=R2459),"OK","Mismatch")))</f>
        <v/>
      </c>
    </row>
    <row r="2460">
      <c r="A2460" s="25" t="n"/>
      <c r="B2460" s="25" t="n"/>
      <c r="C2460" s="26" t="n"/>
      <c r="D2460" s="26" t="n"/>
      <c r="E2460" s="26" t="n"/>
      <c r="F2460" s="26" t="n"/>
      <c r="G2460" s="25" t="n"/>
      <c r="H2460" s="25" t="n"/>
      <c r="I2460" s="25" t="n"/>
      <c r="J2460" s="25" t="n"/>
      <c r="K2460" s="25" t="n"/>
      <c r="L2460" s="27">
        <f>IF(D2460="","",MIN(INT(H2460/J2460),I2460))</f>
        <v/>
      </c>
      <c r="M2460" s="27">
        <f>IF(D2460="","",INT((H2460-L2460*J2460)/J2460))</f>
        <v/>
      </c>
      <c r="N2460" s="27">
        <f>IF(D2460="","",INT((I2460-L2460)/J2460))</f>
        <v/>
      </c>
      <c r="O2460" s="27">
        <f>IF(D2460="","",H2460-L2460*J2460-M2460*J2460)</f>
        <v/>
      </c>
      <c r="P2460" s="27">
        <f>IF(D2460="","",I2460-L2460-N2460*J2460)</f>
        <v/>
      </c>
      <c r="Q2460" s="27">
        <f>IF(D2460="","",IF(AND(O2460&gt;0,P2460&gt;0),IF(O2460+P2460&lt;=J2460,1,2),IF(O2460+P2460&gt;0,1,0)))</f>
        <v/>
      </c>
      <c r="R2460" s="27">
        <f>IF(D2460="","",L2460+M2460+N2460+Q2460)</f>
        <v/>
      </c>
      <c r="S2460" s="27">
        <f>IF(D2460="","",SUMIFS('3_Package_List'!$H$2:$H$5001,'3_Package_List'!$E$2:$E$5001,C2460,'3_Package_List'!$G$2:$G$5001,D2460))</f>
        <v/>
      </c>
      <c r="T2460" s="27">
        <f>IF(D2460="","",SUMIFS('3_Package_List'!$J$2:$J$5001,'3_Package_List'!$E$2:$E$5001,C2460,'3_Package_List'!$G$2:$G$5001,D2460))</f>
        <v/>
      </c>
      <c r="U2460" s="27">
        <f>IF(D2460="","",COUNTIFS('3_Package_List'!$E$2:$E$5001,C2460,'3_Package_List'!$G$2:$G$5001,D2460))</f>
        <v/>
      </c>
      <c r="V2460" s="27">
        <f>IF(D2460="","",IF(U2460=0,"Not listed yet",IF(AND(S2460=H2460,T2460=I2460,U2460=R2460),"OK","Mismatch")))</f>
        <v/>
      </c>
    </row>
    <row r="2461">
      <c r="A2461" s="25" t="n"/>
      <c r="B2461" s="25" t="n"/>
      <c r="C2461" s="26" t="n"/>
      <c r="D2461" s="26" t="n"/>
      <c r="E2461" s="26" t="n"/>
      <c r="F2461" s="26" t="n"/>
      <c r="G2461" s="25" t="n"/>
      <c r="H2461" s="25" t="n"/>
      <c r="I2461" s="25" t="n"/>
      <c r="J2461" s="25" t="n"/>
      <c r="K2461" s="25" t="n"/>
      <c r="L2461" s="27">
        <f>IF(D2461="","",MIN(INT(H2461/J2461),I2461))</f>
        <v/>
      </c>
      <c r="M2461" s="27">
        <f>IF(D2461="","",INT((H2461-L2461*J2461)/J2461))</f>
        <v/>
      </c>
      <c r="N2461" s="27">
        <f>IF(D2461="","",INT((I2461-L2461)/J2461))</f>
        <v/>
      </c>
      <c r="O2461" s="27">
        <f>IF(D2461="","",H2461-L2461*J2461-M2461*J2461)</f>
        <v/>
      </c>
      <c r="P2461" s="27">
        <f>IF(D2461="","",I2461-L2461-N2461*J2461)</f>
        <v/>
      </c>
      <c r="Q2461" s="27">
        <f>IF(D2461="","",IF(AND(O2461&gt;0,P2461&gt;0),IF(O2461+P2461&lt;=J2461,1,2),IF(O2461+P2461&gt;0,1,0)))</f>
        <v/>
      </c>
      <c r="R2461" s="27">
        <f>IF(D2461="","",L2461+M2461+N2461+Q2461)</f>
        <v/>
      </c>
      <c r="S2461" s="27">
        <f>IF(D2461="","",SUMIFS('3_Package_List'!$H$2:$H$5001,'3_Package_List'!$E$2:$E$5001,C2461,'3_Package_List'!$G$2:$G$5001,D2461))</f>
        <v/>
      </c>
      <c r="T2461" s="27">
        <f>IF(D2461="","",SUMIFS('3_Package_List'!$J$2:$J$5001,'3_Package_List'!$E$2:$E$5001,C2461,'3_Package_List'!$G$2:$G$5001,D2461))</f>
        <v/>
      </c>
      <c r="U2461" s="27">
        <f>IF(D2461="","",COUNTIFS('3_Package_List'!$E$2:$E$5001,C2461,'3_Package_List'!$G$2:$G$5001,D2461))</f>
        <v/>
      </c>
      <c r="V2461" s="27">
        <f>IF(D2461="","",IF(U2461=0,"Not listed yet",IF(AND(S2461=H2461,T2461=I2461,U2461=R2461),"OK","Mismatch")))</f>
        <v/>
      </c>
    </row>
    <row r="2462">
      <c r="A2462" s="25" t="n"/>
      <c r="B2462" s="25" t="n"/>
      <c r="C2462" s="26" t="n"/>
      <c r="D2462" s="26" t="n"/>
      <c r="E2462" s="26" t="n"/>
      <c r="F2462" s="26" t="n"/>
      <c r="G2462" s="25" t="n"/>
      <c r="H2462" s="25" t="n"/>
      <c r="I2462" s="25" t="n"/>
      <c r="J2462" s="25" t="n"/>
      <c r="K2462" s="25" t="n"/>
      <c r="L2462" s="27">
        <f>IF(D2462="","",MIN(INT(H2462/J2462),I2462))</f>
        <v/>
      </c>
      <c r="M2462" s="27">
        <f>IF(D2462="","",INT((H2462-L2462*J2462)/J2462))</f>
        <v/>
      </c>
      <c r="N2462" s="27">
        <f>IF(D2462="","",INT((I2462-L2462)/J2462))</f>
        <v/>
      </c>
      <c r="O2462" s="27">
        <f>IF(D2462="","",H2462-L2462*J2462-M2462*J2462)</f>
        <v/>
      </c>
      <c r="P2462" s="27">
        <f>IF(D2462="","",I2462-L2462-N2462*J2462)</f>
        <v/>
      </c>
      <c r="Q2462" s="27">
        <f>IF(D2462="","",IF(AND(O2462&gt;0,P2462&gt;0),IF(O2462+P2462&lt;=J2462,1,2),IF(O2462+P2462&gt;0,1,0)))</f>
        <v/>
      </c>
      <c r="R2462" s="27">
        <f>IF(D2462="","",L2462+M2462+N2462+Q2462)</f>
        <v/>
      </c>
      <c r="S2462" s="27">
        <f>IF(D2462="","",SUMIFS('3_Package_List'!$H$2:$H$5001,'3_Package_List'!$E$2:$E$5001,C2462,'3_Package_List'!$G$2:$G$5001,D2462))</f>
        <v/>
      </c>
      <c r="T2462" s="27">
        <f>IF(D2462="","",SUMIFS('3_Package_List'!$J$2:$J$5001,'3_Package_List'!$E$2:$E$5001,C2462,'3_Package_List'!$G$2:$G$5001,D2462))</f>
        <v/>
      </c>
      <c r="U2462" s="27">
        <f>IF(D2462="","",COUNTIFS('3_Package_List'!$E$2:$E$5001,C2462,'3_Package_List'!$G$2:$G$5001,D2462))</f>
        <v/>
      </c>
      <c r="V2462" s="27">
        <f>IF(D2462="","",IF(U2462=0,"Not listed yet",IF(AND(S2462=H2462,T2462=I2462,U2462=R2462),"OK","Mismatch")))</f>
        <v/>
      </c>
    </row>
    <row r="2463">
      <c r="A2463" s="25" t="n"/>
      <c r="B2463" s="25" t="n"/>
      <c r="C2463" s="26" t="n"/>
      <c r="D2463" s="26" t="n"/>
      <c r="E2463" s="26" t="n"/>
      <c r="F2463" s="26" t="n"/>
      <c r="G2463" s="25" t="n"/>
      <c r="H2463" s="25" t="n"/>
      <c r="I2463" s="25" t="n"/>
      <c r="J2463" s="25" t="n"/>
      <c r="K2463" s="25" t="n"/>
      <c r="L2463" s="27">
        <f>IF(D2463="","",MIN(INT(H2463/J2463),I2463))</f>
        <v/>
      </c>
      <c r="M2463" s="27">
        <f>IF(D2463="","",INT((H2463-L2463*J2463)/J2463))</f>
        <v/>
      </c>
      <c r="N2463" s="27">
        <f>IF(D2463="","",INT((I2463-L2463)/J2463))</f>
        <v/>
      </c>
      <c r="O2463" s="27">
        <f>IF(D2463="","",H2463-L2463*J2463-M2463*J2463)</f>
        <v/>
      </c>
      <c r="P2463" s="27">
        <f>IF(D2463="","",I2463-L2463-N2463*J2463)</f>
        <v/>
      </c>
      <c r="Q2463" s="27">
        <f>IF(D2463="","",IF(AND(O2463&gt;0,P2463&gt;0),IF(O2463+P2463&lt;=J2463,1,2),IF(O2463+P2463&gt;0,1,0)))</f>
        <v/>
      </c>
      <c r="R2463" s="27">
        <f>IF(D2463="","",L2463+M2463+N2463+Q2463)</f>
        <v/>
      </c>
      <c r="S2463" s="27">
        <f>IF(D2463="","",SUMIFS('3_Package_List'!$H$2:$H$5001,'3_Package_List'!$E$2:$E$5001,C2463,'3_Package_List'!$G$2:$G$5001,D2463))</f>
        <v/>
      </c>
      <c r="T2463" s="27">
        <f>IF(D2463="","",SUMIFS('3_Package_List'!$J$2:$J$5001,'3_Package_List'!$E$2:$E$5001,C2463,'3_Package_List'!$G$2:$G$5001,D2463))</f>
        <v/>
      </c>
      <c r="U2463" s="27">
        <f>IF(D2463="","",COUNTIFS('3_Package_List'!$E$2:$E$5001,C2463,'3_Package_List'!$G$2:$G$5001,D2463))</f>
        <v/>
      </c>
      <c r="V2463" s="27">
        <f>IF(D2463="","",IF(U2463=0,"Not listed yet",IF(AND(S2463=H2463,T2463=I2463,U2463=R2463),"OK","Mismatch")))</f>
        <v/>
      </c>
    </row>
    <row r="2464">
      <c r="A2464" s="25" t="n"/>
      <c r="B2464" s="25" t="n"/>
      <c r="C2464" s="26" t="n"/>
      <c r="D2464" s="26" t="n"/>
      <c r="E2464" s="26" t="n"/>
      <c r="F2464" s="26" t="n"/>
      <c r="G2464" s="25" t="n"/>
      <c r="H2464" s="25" t="n"/>
      <c r="I2464" s="25" t="n"/>
      <c r="J2464" s="25" t="n"/>
      <c r="K2464" s="25" t="n"/>
      <c r="L2464" s="27">
        <f>IF(D2464="","",MIN(INT(H2464/J2464),I2464))</f>
        <v/>
      </c>
      <c r="M2464" s="27">
        <f>IF(D2464="","",INT((H2464-L2464*J2464)/J2464))</f>
        <v/>
      </c>
      <c r="N2464" s="27">
        <f>IF(D2464="","",INT((I2464-L2464)/J2464))</f>
        <v/>
      </c>
      <c r="O2464" s="27">
        <f>IF(D2464="","",H2464-L2464*J2464-M2464*J2464)</f>
        <v/>
      </c>
      <c r="P2464" s="27">
        <f>IF(D2464="","",I2464-L2464-N2464*J2464)</f>
        <v/>
      </c>
      <c r="Q2464" s="27">
        <f>IF(D2464="","",IF(AND(O2464&gt;0,P2464&gt;0),IF(O2464+P2464&lt;=J2464,1,2),IF(O2464+P2464&gt;0,1,0)))</f>
        <v/>
      </c>
      <c r="R2464" s="27">
        <f>IF(D2464="","",L2464+M2464+N2464+Q2464)</f>
        <v/>
      </c>
      <c r="S2464" s="27">
        <f>IF(D2464="","",SUMIFS('3_Package_List'!$H$2:$H$5001,'3_Package_List'!$E$2:$E$5001,C2464,'3_Package_List'!$G$2:$G$5001,D2464))</f>
        <v/>
      </c>
      <c r="T2464" s="27">
        <f>IF(D2464="","",SUMIFS('3_Package_List'!$J$2:$J$5001,'3_Package_List'!$E$2:$E$5001,C2464,'3_Package_List'!$G$2:$G$5001,D2464))</f>
        <v/>
      </c>
      <c r="U2464" s="27">
        <f>IF(D2464="","",COUNTIFS('3_Package_List'!$E$2:$E$5001,C2464,'3_Package_List'!$G$2:$G$5001,D2464))</f>
        <v/>
      </c>
      <c r="V2464" s="27">
        <f>IF(D2464="","",IF(U2464=0,"Not listed yet",IF(AND(S2464=H2464,T2464=I2464,U2464=R2464),"OK","Mismatch")))</f>
        <v/>
      </c>
    </row>
    <row r="2465">
      <c r="A2465" s="25" t="n"/>
      <c r="B2465" s="25" t="n"/>
      <c r="C2465" s="26" t="n"/>
      <c r="D2465" s="26" t="n"/>
      <c r="E2465" s="26" t="n"/>
      <c r="F2465" s="26" t="n"/>
      <c r="G2465" s="25" t="n"/>
      <c r="H2465" s="25" t="n"/>
      <c r="I2465" s="25" t="n"/>
      <c r="J2465" s="25" t="n"/>
      <c r="K2465" s="25" t="n"/>
      <c r="L2465" s="27">
        <f>IF(D2465="","",MIN(INT(H2465/J2465),I2465))</f>
        <v/>
      </c>
      <c r="M2465" s="27">
        <f>IF(D2465="","",INT((H2465-L2465*J2465)/J2465))</f>
        <v/>
      </c>
      <c r="N2465" s="27">
        <f>IF(D2465="","",INT((I2465-L2465)/J2465))</f>
        <v/>
      </c>
      <c r="O2465" s="27">
        <f>IF(D2465="","",H2465-L2465*J2465-M2465*J2465)</f>
        <v/>
      </c>
      <c r="P2465" s="27">
        <f>IF(D2465="","",I2465-L2465-N2465*J2465)</f>
        <v/>
      </c>
      <c r="Q2465" s="27">
        <f>IF(D2465="","",IF(AND(O2465&gt;0,P2465&gt;0),IF(O2465+P2465&lt;=J2465,1,2),IF(O2465+P2465&gt;0,1,0)))</f>
        <v/>
      </c>
      <c r="R2465" s="27">
        <f>IF(D2465="","",L2465+M2465+N2465+Q2465)</f>
        <v/>
      </c>
      <c r="S2465" s="27">
        <f>IF(D2465="","",SUMIFS('3_Package_List'!$H$2:$H$5001,'3_Package_List'!$E$2:$E$5001,C2465,'3_Package_List'!$G$2:$G$5001,D2465))</f>
        <v/>
      </c>
      <c r="T2465" s="27">
        <f>IF(D2465="","",SUMIFS('3_Package_List'!$J$2:$J$5001,'3_Package_List'!$E$2:$E$5001,C2465,'3_Package_List'!$G$2:$G$5001,D2465))</f>
        <v/>
      </c>
      <c r="U2465" s="27">
        <f>IF(D2465="","",COUNTIFS('3_Package_List'!$E$2:$E$5001,C2465,'3_Package_List'!$G$2:$G$5001,D2465))</f>
        <v/>
      </c>
      <c r="V2465" s="27">
        <f>IF(D2465="","",IF(U2465=0,"Not listed yet",IF(AND(S2465=H2465,T2465=I2465,U2465=R2465),"OK","Mismatch")))</f>
        <v/>
      </c>
    </row>
    <row r="2466">
      <c r="A2466" s="25" t="n"/>
      <c r="B2466" s="25" t="n"/>
      <c r="C2466" s="26" t="n"/>
      <c r="D2466" s="26" t="n"/>
      <c r="E2466" s="26" t="n"/>
      <c r="F2466" s="26" t="n"/>
      <c r="G2466" s="25" t="n"/>
      <c r="H2466" s="25" t="n"/>
      <c r="I2466" s="25" t="n"/>
      <c r="J2466" s="25" t="n"/>
      <c r="K2466" s="25" t="n"/>
      <c r="L2466" s="27">
        <f>IF(D2466="","",MIN(INT(H2466/J2466),I2466))</f>
        <v/>
      </c>
      <c r="M2466" s="27">
        <f>IF(D2466="","",INT((H2466-L2466*J2466)/J2466))</f>
        <v/>
      </c>
      <c r="N2466" s="27">
        <f>IF(D2466="","",INT((I2466-L2466)/J2466))</f>
        <v/>
      </c>
      <c r="O2466" s="27">
        <f>IF(D2466="","",H2466-L2466*J2466-M2466*J2466)</f>
        <v/>
      </c>
      <c r="P2466" s="27">
        <f>IF(D2466="","",I2466-L2466-N2466*J2466)</f>
        <v/>
      </c>
      <c r="Q2466" s="27">
        <f>IF(D2466="","",IF(AND(O2466&gt;0,P2466&gt;0),IF(O2466+P2466&lt;=J2466,1,2),IF(O2466+P2466&gt;0,1,0)))</f>
        <v/>
      </c>
      <c r="R2466" s="27">
        <f>IF(D2466="","",L2466+M2466+N2466+Q2466)</f>
        <v/>
      </c>
      <c r="S2466" s="27">
        <f>IF(D2466="","",SUMIFS('3_Package_List'!$H$2:$H$5001,'3_Package_List'!$E$2:$E$5001,C2466,'3_Package_List'!$G$2:$G$5001,D2466))</f>
        <v/>
      </c>
      <c r="T2466" s="27">
        <f>IF(D2466="","",SUMIFS('3_Package_List'!$J$2:$J$5001,'3_Package_List'!$E$2:$E$5001,C2466,'3_Package_List'!$G$2:$G$5001,D2466))</f>
        <v/>
      </c>
      <c r="U2466" s="27">
        <f>IF(D2466="","",COUNTIFS('3_Package_List'!$E$2:$E$5001,C2466,'3_Package_List'!$G$2:$G$5001,D2466))</f>
        <v/>
      </c>
      <c r="V2466" s="27">
        <f>IF(D2466="","",IF(U2466=0,"Not listed yet",IF(AND(S2466=H2466,T2466=I2466,U2466=R2466),"OK","Mismatch")))</f>
        <v/>
      </c>
    </row>
    <row r="2467">
      <c r="A2467" s="25" t="n"/>
      <c r="B2467" s="25" t="n"/>
      <c r="C2467" s="26" t="n"/>
      <c r="D2467" s="26" t="n"/>
      <c r="E2467" s="26" t="n"/>
      <c r="F2467" s="26" t="n"/>
      <c r="G2467" s="25" t="n"/>
      <c r="H2467" s="25" t="n"/>
      <c r="I2467" s="25" t="n"/>
      <c r="J2467" s="25" t="n"/>
      <c r="K2467" s="25" t="n"/>
      <c r="L2467" s="27">
        <f>IF(D2467="","",MIN(INT(H2467/J2467),I2467))</f>
        <v/>
      </c>
      <c r="M2467" s="27">
        <f>IF(D2467="","",INT((H2467-L2467*J2467)/J2467))</f>
        <v/>
      </c>
      <c r="N2467" s="27">
        <f>IF(D2467="","",INT((I2467-L2467)/J2467))</f>
        <v/>
      </c>
      <c r="O2467" s="27">
        <f>IF(D2467="","",H2467-L2467*J2467-M2467*J2467)</f>
        <v/>
      </c>
      <c r="P2467" s="27">
        <f>IF(D2467="","",I2467-L2467-N2467*J2467)</f>
        <v/>
      </c>
      <c r="Q2467" s="27">
        <f>IF(D2467="","",IF(AND(O2467&gt;0,P2467&gt;0),IF(O2467+P2467&lt;=J2467,1,2),IF(O2467+P2467&gt;0,1,0)))</f>
        <v/>
      </c>
      <c r="R2467" s="27">
        <f>IF(D2467="","",L2467+M2467+N2467+Q2467)</f>
        <v/>
      </c>
      <c r="S2467" s="27">
        <f>IF(D2467="","",SUMIFS('3_Package_List'!$H$2:$H$5001,'3_Package_List'!$E$2:$E$5001,C2467,'3_Package_List'!$G$2:$G$5001,D2467))</f>
        <v/>
      </c>
      <c r="T2467" s="27">
        <f>IF(D2467="","",SUMIFS('3_Package_List'!$J$2:$J$5001,'3_Package_List'!$E$2:$E$5001,C2467,'3_Package_List'!$G$2:$G$5001,D2467))</f>
        <v/>
      </c>
      <c r="U2467" s="27">
        <f>IF(D2467="","",COUNTIFS('3_Package_List'!$E$2:$E$5001,C2467,'3_Package_List'!$G$2:$G$5001,D2467))</f>
        <v/>
      </c>
      <c r="V2467" s="27">
        <f>IF(D2467="","",IF(U2467=0,"Not listed yet",IF(AND(S2467=H2467,T2467=I2467,U2467=R2467),"OK","Mismatch")))</f>
        <v/>
      </c>
    </row>
    <row r="2468">
      <c r="A2468" s="25" t="n"/>
      <c r="B2468" s="25" t="n"/>
      <c r="C2468" s="26" t="n"/>
      <c r="D2468" s="26" t="n"/>
      <c r="E2468" s="26" t="n"/>
      <c r="F2468" s="26" t="n"/>
      <c r="G2468" s="25" t="n"/>
      <c r="H2468" s="25" t="n"/>
      <c r="I2468" s="25" t="n"/>
      <c r="J2468" s="25" t="n"/>
      <c r="K2468" s="25" t="n"/>
      <c r="L2468" s="27">
        <f>IF(D2468="","",MIN(INT(H2468/J2468),I2468))</f>
        <v/>
      </c>
      <c r="M2468" s="27">
        <f>IF(D2468="","",INT((H2468-L2468*J2468)/J2468))</f>
        <v/>
      </c>
      <c r="N2468" s="27">
        <f>IF(D2468="","",INT((I2468-L2468)/J2468))</f>
        <v/>
      </c>
      <c r="O2468" s="27">
        <f>IF(D2468="","",H2468-L2468*J2468-M2468*J2468)</f>
        <v/>
      </c>
      <c r="P2468" s="27">
        <f>IF(D2468="","",I2468-L2468-N2468*J2468)</f>
        <v/>
      </c>
      <c r="Q2468" s="27">
        <f>IF(D2468="","",IF(AND(O2468&gt;0,P2468&gt;0),IF(O2468+P2468&lt;=J2468,1,2),IF(O2468+P2468&gt;0,1,0)))</f>
        <v/>
      </c>
      <c r="R2468" s="27">
        <f>IF(D2468="","",L2468+M2468+N2468+Q2468)</f>
        <v/>
      </c>
      <c r="S2468" s="27">
        <f>IF(D2468="","",SUMIFS('3_Package_List'!$H$2:$H$5001,'3_Package_List'!$E$2:$E$5001,C2468,'3_Package_List'!$G$2:$G$5001,D2468))</f>
        <v/>
      </c>
      <c r="T2468" s="27">
        <f>IF(D2468="","",SUMIFS('3_Package_List'!$J$2:$J$5001,'3_Package_List'!$E$2:$E$5001,C2468,'3_Package_List'!$G$2:$G$5001,D2468))</f>
        <v/>
      </c>
      <c r="U2468" s="27">
        <f>IF(D2468="","",COUNTIFS('3_Package_List'!$E$2:$E$5001,C2468,'3_Package_List'!$G$2:$G$5001,D2468))</f>
        <v/>
      </c>
      <c r="V2468" s="27">
        <f>IF(D2468="","",IF(U2468=0,"Not listed yet",IF(AND(S2468=H2468,T2468=I2468,U2468=R2468),"OK","Mismatch")))</f>
        <v/>
      </c>
    </row>
    <row r="2469">
      <c r="A2469" s="25" t="n"/>
      <c r="B2469" s="25" t="n"/>
      <c r="C2469" s="26" t="n"/>
      <c r="D2469" s="26" t="n"/>
      <c r="E2469" s="26" t="n"/>
      <c r="F2469" s="26" t="n"/>
      <c r="G2469" s="25" t="n"/>
      <c r="H2469" s="25" t="n"/>
      <c r="I2469" s="25" t="n"/>
      <c r="J2469" s="25" t="n"/>
      <c r="K2469" s="25" t="n"/>
      <c r="L2469" s="27">
        <f>IF(D2469="","",MIN(INT(H2469/J2469),I2469))</f>
        <v/>
      </c>
      <c r="M2469" s="27">
        <f>IF(D2469="","",INT((H2469-L2469*J2469)/J2469))</f>
        <v/>
      </c>
      <c r="N2469" s="27">
        <f>IF(D2469="","",INT((I2469-L2469)/J2469))</f>
        <v/>
      </c>
      <c r="O2469" s="27">
        <f>IF(D2469="","",H2469-L2469*J2469-M2469*J2469)</f>
        <v/>
      </c>
      <c r="P2469" s="27">
        <f>IF(D2469="","",I2469-L2469-N2469*J2469)</f>
        <v/>
      </c>
      <c r="Q2469" s="27">
        <f>IF(D2469="","",IF(AND(O2469&gt;0,P2469&gt;0),IF(O2469+P2469&lt;=J2469,1,2),IF(O2469+P2469&gt;0,1,0)))</f>
        <v/>
      </c>
      <c r="R2469" s="27">
        <f>IF(D2469="","",L2469+M2469+N2469+Q2469)</f>
        <v/>
      </c>
      <c r="S2469" s="27">
        <f>IF(D2469="","",SUMIFS('3_Package_List'!$H$2:$H$5001,'3_Package_List'!$E$2:$E$5001,C2469,'3_Package_List'!$G$2:$G$5001,D2469))</f>
        <v/>
      </c>
      <c r="T2469" s="27">
        <f>IF(D2469="","",SUMIFS('3_Package_List'!$J$2:$J$5001,'3_Package_List'!$E$2:$E$5001,C2469,'3_Package_List'!$G$2:$G$5001,D2469))</f>
        <v/>
      </c>
      <c r="U2469" s="27">
        <f>IF(D2469="","",COUNTIFS('3_Package_List'!$E$2:$E$5001,C2469,'3_Package_List'!$G$2:$G$5001,D2469))</f>
        <v/>
      </c>
      <c r="V2469" s="27">
        <f>IF(D2469="","",IF(U2469=0,"Not listed yet",IF(AND(S2469=H2469,T2469=I2469,U2469=R2469),"OK","Mismatch")))</f>
        <v/>
      </c>
    </row>
    <row r="2470">
      <c r="A2470" s="25" t="n"/>
      <c r="B2470" s="25" t="n"/>
      <c r="C2470" s="26" t="n"/>
      <c r="D2470" s="26" t="n"/>
      <c r="E2470" s="26" t="n"/>
      <c r="F2470" s="26" t="n"/>
      <c r="G2470" s="25" t="n"/>
      <c r="H2470" s="25" t="n"/>
      <c r="I2470" s="25" t="n"/>
      <c r="J2470" s="25" t="n"/>
      <c r="K2470" s="25" t="n"/>
      <c r="L2470" s="27">
        <f>IF(D2470="","",MIN(INT(H2470/J2470),I2470))</f>
        <v/>
      </c>
      <c r="M2470" s="27">
        <f>IF(D2470="","",INT((H2470-L2470*J2470)/J2470))</f>
        <v/>
      </c>
      <c r="N2470" s="27">
        <f>IF(D2470="","",INT((I2470-L2470)/J2470))</f>
        <v/>
      </c>
      <c r="O2470" s="27">
        <f>IF(D2470="","",H2470-L2470*J2470-M2470*J2470)</f>
        <v/>
      </c>
      <c r="P2470" s="27">
        <f>IF(D2470="","",I2470-L2470-N2470*J2470)</f>
        <v/>
      </c>
      <c r="Q2470" s="27">
        <f>IF(D2470="","",IF(AND(O2470&gt;0,P2470&gt;0),IF(O2470+P2470&lt;=J2470,1,2),IF(O2470+P2470&gt;0,1,0)))</f>
        <v/>
      </c>
      <c r="R2470" s="27">
        <f>IF(D2470="","",L2470+M2470+N2470+Q2470)</f>
        <v/>
      </c>
      <c r="S2470" s="27">
        <f>IF(D2470="","",SUMIFS('3_Package_List'!$H$2:$H$5001,'3_Package_List'!$E$2:$E$5001,C2470,'3_Package_List'!$G$2:$G$5001,D2470))</f>
        <v/>
      </c>
      <c r="T2470" s="27">
        <f>IF(D2470="","",SUMIFS('3_Package_List'!$J$2:$J$5001,'3_Package_List'!$E$2:$E$5001,C2470,'3_Package_List'!$G$2:$G$5001,D2470))</f>
        <v/>
      </c>
      <c r="U2470" s="27">
        <f>IF(D2470="","",COUNTIFS('3_Package_List'!$E$2:$E$5001,C2470,'3_Package_List'!$G$2:$G$5001,D2470))</f>
        <v/>
      </c>
      <c r="V2470" s="27">
        <f>IF(D2470="","",IF(U2470=0,"Not listed yet",IF(AND(S2470=H2470,T2470=I2470,U2470=R2470),"OK","Mismatch")))</f>
        <v/>
      </c>
    </row>
    <row r="2471">
      <c r="A2471" s="25" t="n"/>
      <c r="B2471" s="25" t="n"/>
      <c r="C2471" s="26" t="n"/>
      <c r="D2471" s="26" t="n"/>
      <c r="E2471" s="26" t="n"/>
      <c r="F2471" s="26" t="n"/>
      <c r="G2471" s="25" t="n"/>
      <c r="H2471" s="25" t="n"/>
      <c r="I2471" s="25" t="n"/>
      <c r="J2471" s="25" t="n"/>
      <c r="K2471" s="25" t="n"/>
      <c r="L2471" s="27">
        <f>IF(D2471="","",MIN(INT(H2471/J2471),I2471))</f>
        <v/>
      </c>
      <c r="M2471" s="27">
        <f>IF(D2471="","",INT((H2471-L2471*J2471)/J2471))</f>
        <v/>
      </c>
      <c r="N2471" s="27">
        <f>IF(D2471="","",INT((I2471-L2471)/J2471))</f>
        <v/>
      </c>
      <c r="O2471" s="27">
        <f>IF(D2471="","",H2471-L2471*J2471-M2471*J2471)</f>
        <v/>
      </c>
      <c r="P2471" s="27">
        <f>IF(D2471="","",I2471-L2471-N2471*J2471)</f>
        <v/>
      </c>
      <c r="Q2471" s="27">
        <f>IF(D2471="","",IF(AND(O2471&gt;0,P2471&gt;0),IF(O2471+P2471&lt;=J2471,1,2),IF(O2471+P2471&gt;0,1,0)))</f>
        <v/>
      </c>
      <c r="R2471" s="27">
        <f>IF(D2471="","",L2471+M2471+N2471+Q2471)</f>
        <v/>
      </c>
      <c r="S2471" s="27">
        <f>IF(D2471="","",SUMIFS('3_Package_List'!$H$2:$H$5001,'3_Package_List'!$E$2:$E$5001,C2471,'3_Package_List'!$G$2:$G$5001,D2471))</f>
        <v/>
      </c>
      <c r="T2471" s="27">
        <f>IF(D2471="","",SUMIFS('3_Package_List'!$J$2:$J$5001,'3_Package_List'!$E$2:$E$5001,C2471,'3_Package_List'!$G$2:$G$5001,D2471))</f>
        <v/>
      </c>
      <c r="U2471" s="27">
        <f>IF(D2471="","",COUNTIFS('3_Package_List'!$E$2:$E$5001,C2471,'3_Package_List'!$G$2:$G$5001,D2471))</f>
        <v/>
      </c>
      <c r="V2471" s="27">
        <f>IF(D2471="","",IF(U2471=0,"Not listed yet",IF(AND(S2471=H2471,T2471=I2471,U2471=R2471),"OK","Mismatch")))</f>
        <v/>
      </c>
    </row>
    <row r="2472">
      <c r="A2472" s="25" t="n"/>
      <c r="B2472" s="25" t="n"/>
      <c r="C2472" s="26" t="n"/>
      <c r="D2472" s="26" t="n"/>
      <c r="E2472" s="26" t="n"/>
      <c r="F2472" s="26" t="n"/>
      <c r="G2472" s="25" t="n"/>
      <c r="H2472" s="25" t="n"/>
      <c r="I2472" s="25" t="n"/>
      <c r="J2472" s="25" t="n"/>
      <c r="K2472" s="25" t="n"/>
      <c r="L2472" s="27">
        <f>IF(D2472="","",MIN(INT(H2472/J2472),I2472))</f>
        <v/>
      </c>
      <c r="M2472" s="27">
        <f>IF(D2472="","",INT((H2472-L2472*J2472)/J2472))</f>
        <v/>
      </c>
      <c r="N2472" s="27">
        <f>IF(D2472="","",INT((I2472-L2472)/J2472))</f>
        <v/>
      </c>
      <c r="O2472" s="27">
        <f>IF(D2472="","",H2472-L2472*J2472-M2472*J2472)</f>
        <v/>
      </c>
      <c r="P2472" s="27">
        <f>IF(D2472="","",I2472-L2472-N2472*J2472)</f>
        <v/>
      </c>
      <c r="Q2472" s="27">
        <f>IF(D2472="","",IF(AND(O2472&gt;0,P2472&gt;0),IF(O2472+P2472&lt;=J2472,1,2),IF(O2472+P2472&gt;0,1,0)))</f>
        <v/>
      </c>
      <c r="R2472" s="27">
        <f>IF(D2472="","",L2472+M2472+N2472+Q2472)</f>
        <v/>
      </c>
      <c r="S2472" s="27">
        <f>IF(D2472="","",SUMIFS('3_Package_List'!$H$2:$H$5001,'3_Package_List'!$E$2:$E$5001,C2472,'3_Package_List'!$G$2:$G$5001,D2472))</f>
        <v/>
      </c>
      <c r="T2472" s="27">
        <f>IF(D2472="","",SUMIFS('3_Package_List'!$J$2:$J$5001,'3_Package_List'!$E$2:$E$5001,C2472,'3_Package_List'!$G$2:$G$5001,D2472))</f>
        <v/>
      </c>
      <c r="U2472" s="27">
        <f>IF(D2472="","",COUNTIFS('3_Package_List'!$E$2:$E$5001,C2472,'3_Package_List'!$G$2:$G$5001,D2472))</f>
        <v/>
      </c>
      <c r="V2472" s="27">
        <f>IF(D2472="","",IF(U2472=0,"Not listed yet",IF(AND(S2472=H2472,T2472=I2472,U2472=R2472),"OK","Mismatch")))</f>
        <v/>
      </c>
    </row>
    <row r="2473">
      <c r="A2473" s="25" t="n"/>
      <c r="B2473" s="25" t="n"/>
      <c r="C2473" s="26" t="n"/>
      <c r="D2473" s="26" t="n"/>
      <c r="E2473" s="26" t="n"/>
      <c r="F2473" s="26" t="n"/>
      <c r="G2473" s="25" t="n"/>
      <c r="H2473" s="25" t="n"/>
      <c r="I2473" s="25" t="n"/>
      <c r="J2473" s="25" t="n"/>
      <c r="K2473" s="25" t="n"/>
      <c r="L2473" s="27">
        <f>IF(D2473="","",MIN(INT(H2473/J2473),I2473))</f>
        <v/>
      </c>
      <c r="M2473" s="27">
        <f>IF(D2473="","",INT((H2473-L2473*J2473)/J2473))</f>
        <v/>
      </c>
      <c r="N2473" s="27">
        <f>IF(D2473="","",INT((I2473-L2473)/J2473))</f>
        <v/>
      </c>
      <c r="O2473" s="27">
        <f>IF(D2473="","",H2473-L2473*J2473-M2473*J2473)</f>
        <v/>
      </c>
      <c r="P2473" s="27">
        <f>IF(D2473="","",I2473-L2473-N2473*J2473)</f>
        <v/>
      </c>
      <c r="Q2473" s="27">
        <f>IF(D2473="","",IF(AND(O2473&gt;0,P2473&gt;0),IF(O2473+P2473&lt;=J2473,1,2),IF(O2473+P2473&gt;0,1,0)))</f>
        <v/>
      </c>
      <c r="R2473" s="27">
        <f>IF(D2473="","",L2473+M2473+N2473+Q2473)</f>
        <v/>
      </c>
      <c r="S2473" s="27">
        <f>IF(D2473="","",SUMIFS('3_Package_List'!$H$2:$H$5001,'3_Package_List'!$E$2:$E$5001,C2473,'3_Package_List'!$G$2:$G$5001,D2473))</f>
        <v/>
      </c>
      <c r="T2473" s="27">
        <f>IF(D2473="","",SUMIFS('3_Package_List'!$J$2:$J$5001,'3_Package_List'!$E$2:$E$5001,C2473,'3_Package_List'!$G$2:$G$5001,D2473))</f>
        <v/>
      </c>
      <c r="U2473" s="27">
        <f>IF(D2473="","",COUNTIFS('3_Package_List'!$E$2:$E$5001,C2473,'3_Package_List'!$G$2:$G$5001,D2473))</f>
        <v/>
      </c>
      <c r="V2473" s="27">
        <f>IF(D2473="","",IF(U2473=0,"Not listed yet",IF(AND(S2473=H2473,T2473=I2473,U2473=R2473),"OK","Mismatch")))</f>
        <v/>
      </c>
    </row>
    <row r="2474">
      <c r="A2474" s="25" t="n"/>
      <c r="B2474" s="25" t="n"/>
      <c r="C2474" s="26" t="n"/>
      <c r="D2474" s="26" t="n"/>
      <c r="E2474" s="26" t="n"/>
      <c r="F2474" s="26" t="n"/>
      <c r="G2474" s="25" t="n"/>
      <c r="H2474" s="25" t="n"/>
      <c r="I2474" s="25" t="n"/>
      <c r="J2474" s="25" t="n"/>
      <c r="K2474" s="25" t="n"/>
      <c r="L2474" s="27">
        <f>IF(D2474="","",MIN(INT(H2474/J2474),I2474))</f>
        <v/>
      </c>
      <c r="M2474" s="27">
        <f>IF(D2474="","",INT((H2474-L2474*J2474)/J2474))</f>
        <v/>
      </c>
      <c r="N2474" s="27">
        <f>IF(D2474="","",INT((I2474-L2474)/J2474))</f>
        <v/>
      </c>
      <c r="O2474" s="27">
        <f>IF(D2474="","",H2474-L2474*J2474-M2474*J2474)</f>
        <v/>
      </c>
      <c r="P2474" s="27">
        <f>IF(D2474="","",I2474-L2474-N2474*J2474)</f>
        <v/>
      </c>
      <c r="Q2474" s="27">
        <f>IF(D2474="","",IF(AND(O2474&gt;0,P2474&gt;0),IF(O2474+P2474&lt;=J2474,1,2),IF(O2474+P2474&gt;0,1,0)))</f>
        <v/>
      </c>
      <c r="R2474" s="27">
        <f>IF(D2474="","",L2474+M2474+N2474+Q2474)</f>
        <v/>
      </c>
      <c r="S2474" s="27">
        <f>IF(D2474="","",SUMIFS('3_Package_List'!$H$2:$H$5001,'3_Package_List'!$E$2:$E$5001,C2474,'3_Package_List'!$G$2:$G$5001,D2474))</f>
        <v/>
      </c>
      <c r="T2474" s="27">
        <f>IF(D2474="","",SUMIFS('3_Package_List'!$J$2:$J$5001,'3_Package_List'!$E$2:$E$5001,C2474,'3_Package_List'!$G$2:$G$5001,D2474))</f>
        <v/>
      </c>
      <c r="U2474" s="27">
        <f>IF(D2474="","",COUNTIFS('3_Package_List'!$E$2:$E$5001,C2474,'3_Package_List'!$G$2:$G$5001,D2474))</f>
        <v/>
      </c>
      <c r="V2474" s="27">
        <f>IF(D2474="","",IF(U2474=0,"Not listed yet",IF(AND(S2474=H2474,T2474=I2474,U2474=R2474),"OK","Mismatch")))</f>
        <v/>
      </c>
    </row>
    <row r="2475">
      <c r="A2475" s="25" t="n"/>
      <c r="B2475" s="25" t="n"/>
      <c r="C2475" s="26" t="n"/>
      <c r="D2475" s="26" t="n"/>
      <c r="E2475" s="26" t="n"/>
      <c r="F2475" s="26" t="n"/>
      <c r="G2475" s="25" t="n"/>
      <c r="H2475" s="25" t="n"/>
      <c r="I2475" s="25" t="n"/>
      <c r="J2475" s="25" t="n"/>
      <c r="K2475" s="25" t="n"/>
      <c r="L2475" s="27">
        <f>IF(D2475="","",MIN(INT(H2475/J2475),I2475))</f>
        <v/>
      </c>
      <c r="M2475" s="27">
        <f>IF(D2475="","",INT((H2475-L2475*J2475)/J2475))</f>
        <v/>
      </c>
      <c r="N2475" s="27">
        <f>IF(D2475="","",INT((I2475-L2475)/J2475))</f>
        <v/>
      </c>
      <c r="O2475" s="27">
        <f>IF(D2475="","",H2475-L2475*J2475-M2475*J2475)</f>
        <v/>
      </c>
      <c r="P2475" s="27">
        <f>IF(D2475="","",I2475-L2475-N2475*J2475)</f>
        <v/>
      </c>
      <c r="Q2475" s="27">
        <f>IF(D2475="","",IF(AND(O2475&gt;0,P2475&gt;0),IF(O2475+P2475&lt;=J2475,1,2),IF(O2475+P2475&gt;0,1,0)))</f>
        <v/>
      </c>
      <c r="R2475" s="27">
        <f>IF(D2475="","",L2475+M2475+N2475+Q2475)</f>
        <v/>
      </c>
      <c r="S2475" s="27">
        <f>IF(D2475="","",SUMIFS('3_Package_List'!$H$2:$H$5001,'3_Package_List'!$E$2:$E$5001,C2475,'3_Package_List'!$G$2:$G$5001,D2475))</f>
        <v/>
      </c>
      <c r="T2475" s="27">
        <f>IF(D2475="","",SUMIFS('3_Package_List'!$J$2:$J$5001,'3_Package_List'!$E$2:$E$5001,C2475,'3_Package_List'!$G$2:$G$5001,D2475))</f>
        <v/>
      </c>
      <c r="U2475" s="27">
        <f>IF(D2475="","",COUNTIFS('3_Package_List'!$E$2:$E$5001,C2475,'3_Package_List'!$G$2:$G$5001,D2475))</f>
        <v/>
      </c>
      <c r="V2475" s="27">
        <f>IF(D2475="","",IF(U2475=0,"Not listed yet",IF(AND(S2475=H2475,T2475=I2475,U2475=R2475),"OK","Mismatch")))</f>
        <v/>
      </c>
    </row>
    <row r="2476">
      <c r="A2476" s="25" t="n"/>
      <c r="B2476" s="25" t="n"/>
      <c r="C2476" s="26" t="n"/>
      <c r="D2476" s="26" t="n"/>
      <c r="E2476" s="26" t="n"/>
      <c r="F2476" s="26" t="n"/>
      <c r="G2476" s="25" t="n"/>
      <c r="H2476" s="25" t="n"/>
      <c r="I2476" s="25" t="n"/>
      <c r="J2476" s="25" t="n"/>
      <c r="K2476" s="25" t="n"/>
      <c r="L2476" s="27">
        <f>IF(D2476="","",MIN(INT(H2476/J2476),I2476))</f>
        <v/>
      </c>
      <c r="M2476" s="27">
        <f>IF(D2476="","",INT((H2476-L2476*J2476)/J2476))</f>
        <v/>
      </c>
      <c r="N2476" s="27">
        <f>IF(D2476="","",INT((I2476-L2476)/J2476))</f>
        <v/>
      </c>
      <c r="O2476" s="27">
        <f>IF(D2476="","",H2476-L2476*J2476-M2476*J2476)</f>
        <v/>
      </c>
      <c r="P2476" s="27">
        <f>IF(D2476="","",I2476-L2476-N2476*J2476)</f>
        <v/>
      </c>
      <c r="Q2476" s="27">
        <f>IF(D2476="","",IF(AND(O2476&gt;0,P2476&gt;0),IF(O2476+P2476&lt;=J2476,1,2),IF(O2476+P2476&gt;0,1,0)))</f>
        <v/>
      </c>
      <c r="R2476" s="27">
        <f>IF(D2476="","",L2476+M2476+N2476+Q2476)</f>
        <v/>
      </c>
      <c r="S2476" s="27">
        <f>IF(D2476="","",SUMIFS('3_Package_List'!$H$2:$H$5001,'3_Package_List'!$E$2:$E$5001,C2476,'3_Package_List'!$G$2:$G$5001,D2476))</f>
        <v/>
      </c>
      <c r="T2476" s="27">
        <f>IF(D2476="","",SUMIFS('3_Package_List'!$J$2:$J$5001,'3_Package_List'!$E$2:$E$5001,C2476,'3_Package_List'!$G$2:$G$5001,D2476))</f>
        <v/>
      </c>
      <c r="U2476" s="27">
        <f>IF(D2476="","",COUNTIFS('3_Package_List'!$E$2:$E$5001,C2476,'3_Package_List'!$G$2:$G$5001,D2476))</f>
        <v/>
      </c>
      <c r="V2476" s="27">
        <f>IF(D2476="","",IF(U2476=0,"Not listed yet",IF(AND(S2476=H2476,T2476=I2476,U2476=R2476),"OK","Mismatch")))</f>
        <v/>
      </c>
    </row>
    <row r="2477">
      <c r="A2477" s="25" t="n"/>
      <c r="B2477" s="25" t="n"/>
      <c r="C2477" s="26" t="n"/>
      <c r="D2477" s="26" t="n"/>
      <c r="E2477" s="26" t="n"/>
      <c r="F2477" s="26" t="n"/>
      <c r="G2477" s="25" t="n"/>
      <c r="H2477" s="25" t="n"/>
      <c r="I2477" s="25" t="n"/>
      <c r="J2477" s="25" t="n"/>
      <c r="K2477" s="25" t="n"/>
      <c r="L2477" s="27">
        <f>IF(D2477="","",MIN(INT(H2477/J2477),I2477))</f>
        <v/>
      </c>
      <c r="M2477" s="27">
        <f>IF(D2477="","",INT((H2477-L2477*J2477)/J2477))</f>
        <v/>
      </c>
      <c r="N2477" s="27">
        <f>IF(D2477="","",INT((I2477-L2477)/J2477))</f>
        <v/>
      </c>
      <c r="O2477" s="27">
        <f>IF(D2477="","",H2477-L2477*J2477-M2477*J2477)</f>
        <v/>
      </c>
      <c r="P2477" s="27">
        <f>IF(D2477="","",I2477-L2477-N2477*J2477)</f>
        <v/>
      </c>
      <c r="Q2477" s="27">
        <f>IF(D2477="","",IF(AND(O2477&gt;0,P2477&gt;0),IF(O2477+P2477&lt;=J2477,1,2),IF(O2477+P2477&gt;0,1,0)))</f>
        <v/>
      </c>
      <c r="R2477" s="27">
        <f>IF(D2477="","",L2477+M2477+N2477+Q2477)</f>
        <v/>
      </c>
      <c r="S2477" s="27">
        <f>IF(D2477="","",SUMIFS('3_Package_List'!$H$2:$H$5001,'3_Package_List'!$E$2:$E$5001,C2477,'3_Package_List'!$G$2:$G$5001,D2477))</f>
        <v/>
      </c>
      <c r="T2477" s="27">
        <f>IF(D2477="","",SUMIFS('3_Package_List'!$J$2:$J$5001,'3_Package_List'!$E$2:$E$5001,C2477,'3_Package_List'!$G$2:$G$5001,D2477))</f>
        <v/>
      </c>
      <c r="U2477" s="27">
        <f>IF(D2477="","",COUNTIFS('3_Package_List'!$E$2:$E$5001,C2477,'3_Package_List'!$G$2:$G$5001,D2477))</f>
        <v/>
      </c>
      <c r="V2477" s="27">
        <f>IF(D2477="","",IF(U2477=0,"Not listed yet",IF(AND(S2477=H2477,T2477=I2477,U2477=R2477),"OK","Mismatch")))</f>
        <v/>
      </c>
    </row>
    <row r="2478">
      <c r="A2478" s="25" t="n"/>
      <c r="B2478" s="25" t="n"/>
      <c r="C2478" s="26" t="n"/>
      <c r="D2478" s="26" t="n"/>
      <c r="E2478" s="26" t="n"/>
      <c r="F2478" s="26" t="n"/>
      <c r="G2478" s="25" t="n"/>
      <c r="H2478" s="25" t="n"/>
      <c r="I2478" s="25" t="n"/>
      <c r="J2478" s="25" t="n"/>
      <c r="K2478" s="25" t="n"/>
      <c r="L2478" s="27">
        <f>IF(D2478="","",MIN(INT(H2478/J2478),I2478))</f>
        <v/>
      </c>
      <c r="M2478" s="27">
        <f>IF(D2478="","",INT((H2478-L2478*J2478)/J2478))</f>
        <v/>
      </c>
      <c r="N2478" s="27">
        <f>IF(D2478="","",INT((I2478-L2478)/J2478))</f>
        <v/>
      </c>
      <c r="O2478" s="27">
        <f>IF(D2478="","",H2478-L2478*J2478-M2478*J2478)</f>
        <v/>
      </c>
      <c r="P2478" s="27">
        <f>IF(D2478="","",I2478-L2478-N2478*J2478)</f>
        <v/>
      </c>
      <c r="Q2478" s="27">
        <f>IF(D2478="","",IF(AND(O2478&gt;0,P2478&gt;0),IF(O2478+P2478&lt;=J2478,1,2),IF(O2478+P2478&gt;0,1,0)))</f>
        <v/>
      </c>
      <c r="R2478" s="27">
        <f>IF(D2478="","",L2478+M2478+N2478+Q2478)</f>
        <v/>
      </c>
      <c r="S2478" s="27">
        <f>IF(D2478="","",SUMIFS('3_Package_List'!$H$2:$H$5001,'3_Package_List'!$E$2:$E$5001,C2478,'3_Package_List'!$G$2:$G$5001,D2478))</f>
        <v/>
      </c>
      <c r="T2478" s="27">
        <f>IF(D2478="","",SUMIFS('3_Package_List'!$J$2:$J$5001,'3_Package_List'!$E$2:$E$5001,C2478,'3_Package_List'!$G$2:$G$5001,D2478))</f>
        <v/>
      </c>
      <c r="U2478" s="27">
        <f>IF(D2478="","",COUNTIFS('3_Package_List'!$E$2:$E$5001,C2478,'3_Package_List'!$G$2:$G$5001,D2478))</f>
        <v/>
      </c>
      <c r="V2478" s="27">
        <f>IF(D2478="","",IF(U2478=0,"Not listed yet",IF(AND(S2478=H2478,T2478=I2478,U2478=R2478),"OK","Mismatch")))</f>
        <v/>
      </c>
    </row>
    <row r="2479">
      <c r="A2479" s="25" t="n"/>
      <c r="B2479" s="25" t="n"/>
      <c r="C2479" s="26" t="n"/>
      <c r="D2479" s="26" t="n"/>
      <c r="E2479" s="26" t="n"/>
      <c r="F2479" s="26" t="n"/>
      <c r="G2479" s="25" t="n"/>
      <c r="H2479" s="25" t="n"/>
      <c r="I2479" s="25" t="n"/>
      <c r="J2479" s="25" t="n"/>
      <c r="K2479" s="25" t="n"/>
      <c r="L2479" s="27">
        <f>IF(D2479="","",MIN(INT(H2479/J2479),I2479))</f>
        <v/>
      </c>
      <c r="M2479" s="27">
        <f>IF(D2479="","",INT((H2479-L2479*J2479)/J2479))</f>
        <v/>
      </c>
      <c r="N2479" s="27">
        <f>IF(D2479="","",INT((I2479-L2479)/J2479))</f>
        <v/>
      </c>
      <c r="O2479" s="27">
        <f>IF(D2479="","",H2479-L2479*J2479-M2479*J2479)</f>
        <v/>
      </c>
      <c r="P2479" s="27">
        <f>IF(D2479="","",I2479-L2479-N2479*J2479)</f>
        <v/>
      </c>
      <c r="Q2479" s="27">
        <f>IF(D2479="","",IF(AND(O2479&gt;0,P2479&gt;0),IF(O2479+P2479&lt;=J2479,1,2),IF(O2479+P2479&gt;0,1,0)))</f>
        <v/>
      </c>
      <c r="R2479" s="27">
        <f>IF(D2479="","",L2479+M2479+N2479+Q2479)</f>
        <v/>
      </c>
      <c r="S2479" s="27">
        <f>IF(D2479="","",SUMIFS('3_Package_List'!$H$2:$H$5001,'3_Package_List'!$E$2:$E$5001,C2479,'3_Package_List'!$G$2:$G$5001,D2479))</f>
        <v/>
      </c>
      <c r="T2479" s="27">
        <f>IF(D2479="","",SUMIFS('3_Package_List'!$J$2:$J$5001,'3_Package_List'!$E$2:$E$5001,C2479,'3_Package_List'!$G$2:$G$5001,D2479))</f>
        <v/>
      </c>
      <c r="U2479" s="27">
        <f>IF(D2479="","",COUNTIFS('3_Package_List'!$E$2:$E$5001,C2479,'3_Package_List'!$G$2:$G$5001,D2479))</f>
        <v/>
      </c>
      <c r="V2479" s="27">
        <f>IF(D2479="","",IF(U2479=0,"Not listed yet",IF(AND(S2479=H2479,T2479=I2479,U2479=R2479),"OK","Mismatch")))</f>
        <v/>
      </c>
    </row>
    <row r="2480">
      <c r="A2480" s="25" t="n"/>
      <c r="B2480" s="25" t="n"/>
      <c r="C2480" s="26" t="n"/>
      <c r="D2480" s="26" t="n"/>
      <c r="E2480" s="26" t="n"/>
      <c r="F2480" s="26" t="n"/>
      <c r="G2480" s="25" t="n"/>
      <c r="H2480" s="25" t="n"/>
      <c r="I2480" s="25" t="n"/>
      <c r="J2480" s="25" t="n"/>
      <c r="K2480" s="25" t="n"/>
      <c r="L2480" s="27">
        <f>IF(D2480="","",MIN(INT(H2480/J2480),I2480))</f>
        <v/>
      </c>
      <c r="M2480" s="27">
        <f>IF(D2480="","",INT((H2480-L2480*J2480)/J2480))</f>
        <v/>
      </c>
      <c r="N2480" s="27">
        <f>IF(D2480="","",INT((I2480-L2480)/J2480))</f>
        <v/>
      </c>
      <c r="O2480" s="27">
        <f>IF(D2480="","",H2480-L2480*J2480-M2480*J2480)</f>
        <v/>
      </c>
      <c r="P2480" s="27">
        <f>IF(D2480="","",I2480-L2480-N2480*J2480)</f>
        <v/>
      </c>
      <c r="Q2480" s="27">
        <f>IF(D2480="","",IF(AND(O2480&gt;0,P2480&gt;0),IF(O2480+P2480&lt;=J2480,1,2),IF(O2480+P2480&gt;0,1,0)))</f>
        <v/>
      </c>
      <c r="R2480" s="27">
        <f>IF(D2480="","",L2480+M2480+N2480+Q2480)</f>
        <v/>
      </c>
      <c r="S2480" s="27">
        <f>IF(D2480="","",SUMIFS('3_Package_List'!$H$2:$H$5001,'3_Package_List'!$E$2:$E$5001,C2480,'3_Package_List'!$G$2:$G$5001,D2480))</f>
        <v/>
      </c>
      <c r="T2480" s="27">
        <f>IF(D2480="","",SUMIFS('3_Package_List'!$J$2:$J$5001,'3_Package_List'!$E$2:$E$5001,C2480,'3_Package_List'!$G$2:$G$5001,D2480))</f>
        <v/>
      </c>
      <c r="U2480" s="27">
        <f>IF(D2480="","",COUNTIFS('3_Package_List'!$E$2:$E$5001,C2480,'3_Package_List'!$G$2:$G$5001,D2480))</f>
        <v/>
      </c>
      <c r="V2480" s="27">
        <f>IF(D2480="","",IF(U2480=0,"Not listed yet",IF(AND(S2480=H2480,T2480=I2480,U2480=R2480),"OK","Mismatch")))</f>
        <v/>
      </c>
    </row>
    <row r="2481">
      <c r="A2481" s="25" t="n"/>
      <c r="B2481" s="25" t="n"/>
      <c r="C2481" s="26" t="n"/>
      <c r="D2481" s="26" t="n"/>
      <c r="E2481" s="26" t="n"/>
      <c r="F2481" s="26" t="n"/>
      <c r="G2481" s="25" t="n"/>
      <c r="H2481" s="25" t="n"/>
      <c r="I2481" s="25" t="n"/>
      <c r="J2481" s="25" t="n"/>
      <c r="K2481" s="25" t="n"/>
      <c r="L2481" s="27">
        <f>IF(D2481="","",MIN(INT(H2481/J2481),I2481))</f>
        <v/>
      </c>
      <c r="M2481" s="27">
        <f>IF(D2481="","",INT((H2481-L2481*J2481)/J2481))</f>
        <v/>
      </c>
      <c r="N2481" s="27">
        <f>IF(D2481="","",INT((I2481-L2481)/J2481))</f>
        <v/>
      </c>
      <c r="O2481" s="27">
        <f>IF(D2481="","",H2481-L2481*J2481-M2481*J2481)</f>
        <v/>
      </c>
      <c r="P2481" s="27">
        <f>IF(D2481="","",I2481-L2481-N2481*J2481)</f>
        <v/>
      </c>
      <c r="Q2481" s="27">
        <f>IF(D2481="","",IF(AND(O2481&gt;0,P2481&gt;0),IF(O2481+P2481&lt;=J2481,1,2),IF(O2481+P2481&gt;0,1,0)))</f>
        <v/>
      </c>
      <c r="R2481" s="27">
        <f>IF(D2481="","",L2481+M2481+N2481+Q2481)</f>
        <v/>
      </c>
      <c r="S2481" s="27">
        <f>IF(D2481="","",SUMIFS('3_Package_List'!$H$2:$H$5001,'3_Package_List'!$E$2:$E$5001,C2481,'3_Package_List'!$G$2:$G$5001,D2481))</f>
        <v/>
      </c>
      <c r="T2481" s="27">
        <f>IF(D2481="","",SUMIFS('3_Package_List'!$J$2:$J$5001,'3_Package_List'!$E$2:$E$5001,C2481,'3_Package_List'!$G$2:$G$5001,D2481))</f>
        <v/>
      </c>
      <c r="U2481" s="27">
        <f>IF(D2481="","",COUNTIFS('3_Package_List'!$E$2:$E$5001,C2481,'3_Package_List'!$G$2:$G$5001,D2481))</f>
        <v/>
      </c>
      <c r="V2481" s="27">
        <f>IF(D2481="","",IF(U2481=0,"Not listed yet",IF(AND(S2481=H2481,T2481=I2481,U2481=R2481),"OK","Mismatch")))</f>
        <v/>
      </c>
    </row>
    <row r="2482">
      <c r="A2482" s="25" t="n"/>
      <c r="B2482" s="25" t="n"/>
      <c r="C2482" s="26" t="n"/>
      <c r="D2482" s="26" t="n"/>
      <c r="E2482" s="26" t="n"/>
      <c r="F2482" s="26" t="n"/>
      <c r="G2482" s="25" t="n"/>
      <c r="H2482" s="25" t="n"/>
      <c r="I2482" s="25" t="n"/>
      <c r="J2482" s="25" t="n"/>
      <c r="K2482" s="25" t="n"/>
      <c r="L2482" s="27">
        <f>IF(D2482="","",MIN(INT(H2482/J2482),I2482))</f>
        <v/>
      </c>
      <c r="M2482" s="27">
        <f>IF(D2482="","",INT((H2482-L2482*J2482)/J2482))</f>
        <v/>
      </c>
      <c r="N2482" s="27">
        <f>IF(D2482="","",INT((I2482-L2482)/J2482))</f>
        <v/>
      </c>
      <c r="O2482" s="27">
        <f>IF(D2482="","",H2482-L2482*J2482-M2482*J2482)</f>
        <v/>
      </c>
      <c r="P2482" s="27">
        <f>IF(D2482="","",I2482-L2482-N2482*J2482)</f>
        <v/>
      </c>
      <c r="Q2482" s="27">
        <f>IF(D2482="","",IF(AND(O2482&gt;0,P2482&gt;0),IF(O2482+P2482&lt;=J2482,1,2),IF(O2482+P2482&gt;0,1,0)))</f>
        <v/>
      </c>
      <c r="R2482" s="27">
        <f>IF(D2482="","",L2482+M2482+N2482+Q2482)</f>
        <v/>
      </c>
      <c r="S2482" s="27">
        <f>IF(D2482="","",SUMIFS('3_Package_List'!$H$2:$H$5001,'3_Package_List'!$E$2:$E$5001,C2482,'3_Package_List'!$G$2:$G$5001,D2482))</f>
        <v/>
      </c>
      <c r="T2482" s="27">
        <f>IF(D2482="","",SUMIFS('3_Package_List'!$J$2:$J$5001,'3_Package_List'!$E$2:$E$5001,C2482,'3_Package_List'!$G$2:$G$5001,D2482))</f>
        <v/>
      </c>
      <c r="U2482" s="27">
        <f>IF(D2482="","",COUNTIFS('3_Package_List'!$E$2:$E$5001,C2482,'3_Package_List'!$G$2:$G$5001,D2482))</f>
        <v/>
      </c>
      <c r="V2482" s="27">
        <f>IF(D2482="","",IF(U2482=0,"Not listed yet",IF(AND(S2482=H2482,T2482=I2482,U2482=R2482),"OK","Mismatch")))</f>
        <v/>
      </c>
    </row>
    <row r="2483">
      <c r="A2483" s="25" t="n"/>
      <c r="B2483" s="25" t="n"/>
      <c r="C2483" s="26" t="n"/>
      <c r="D2483" s="26" t="n"/>
      <c r="E2483" s="26" t="n"/>
      <c r="F2483" s="26" t="n"/>
      <c r="G2483" s="25" t="n"/>
      <c r="H2483" s="25" t="n"/>
      <c r="I2483" s="25" t="n"/>
      <c r="J2483" s="25" t="n"/>
      <c r="K2483" s="25" t="n"/>
      <c r="L2483" s="27">
        <f>IF(D2483="","",MIN(INT(H2483/J2483),I2483))</f>
        <v/>
      </c>
      <c r="M2483" s="27">
        <f>IF(D2483="","",INT((H2483-L2483*J2483)/J2483))</f>
        <v/>
      </c>
      <c r="N2483" s="27">
        <f>IF(D2483="","",INT((I2483-L2483)/J2483))</f>
        <v/>
      </c>
      <c r="O2483" s="27">
        <f>IF(D2483="","",H2483-L2483*J2483-M2483*J2483)</f>
        <v/>
      </c>
      <c r="P2483" s="27">
        <f>IF(D2483="","",I2483-L2483-N2483*J2483)</f>
        <v/>
      </c>
      <c r="Q2483" s="27">
        <f>IF(D2483="","",IF(AND(O2483&gt;0,P2483&gt;0),IF(O2483+P2483&lt;=J2483,1,2),IF(O2483+P2483&gt;0,1,0)))</f>
        <v/>
      </c>
      <c r="R2483" s="27">
        <f>IF(D2483="","",L2483+M2483+N2483+Q2483)</f>
        <v/>
      </c>
      <c r="S2483" s="27">
        <f>IF(D2483="","",SUMIFS('3_Package_List'!$H$2:$H$5001,'3_Package_List'!$E$2:$E$5001,C2483,'3_Package_List'!$G$2:$G$5001,D2483))</f>
        <v/>
      </c>
      <c r="T2483" s="27">
        <f>IF(D2483="","",SUMIFS('3_Package_List'!$J$2:$J$5001,'3_Package_List'!$E$2:$E$5001,C2483,'3_Package_List'!$G$2:$G$5001,D2483))</f>
        <v/>
      </c>
      <c r="U2483" s="27">
        <f>IF(D2483="","",COUNTIFS('3_Package_List'!$E$2:$E$5001,C2483,'3_Package_List'!$G$2:$G$5001,D2483))</f>
        <v/>
      </c>
      <c r="V2483" s="27">
        <f>IF(D2483="","",IF(U2483=0,"Not listed yet",IF(AND(S2483=H2483,T2483=I2483,U2483=R2483),"OK","Mismatch")))</f>
        <v/>
      </c>
    </row>
    <row r="2484">
      <c r="A2484" s="25" t="n"/>
      <c r="B2484" s="25" t="n"/>
      <c r="C2484" s="26" t="n"/>
      <c r="D2484" s="26" t="n"/>
      <c r="E2484" s="26" t="n"/>
      <c r="F2484" s="26" t="n"/>
      <c r="G2484" s="25" t="n"/>
      <c r="H2484" s="25" t="n"/>
      <c r="I2484" s="25" t="n"/>
      <c r="J2484" s="25" t="n"/>
      <c r="K2484" s="25" t="n"/>
      <c r="L2484" s="27">
        <f>IF(D2484="","",MIN(INT(H2484/J2484),I2484))</f>
        <v/>
      </c>
      <c r="M2484" s="27">
        <f>IF(D2484="","",INT((H2484-L2484*J2484)/J2484))</f>
        <v/>
      </c>
      <c r="N2484" s="27">
        <f>IF(D2484="","",INT((I2484-L2484)/J2484))</f>
        <v/>
      </c>
      <c r="O2484" s="27">
        <f>IF(D2484="","",H2484-L2484*J2484-M2484*J2484)</f>
        <v/>
      </c>
      <c r="P2484" s="27">
        <f>IF(D2484="","",I2484-L2484-N2484*J2484)</f>
        <v/>
      </c>
      <c r="Q2484" s="27">
        <f>IF(D2484="","",IF(AND(O2484&gt;0,P2484&gt;0),IF(O2484+P2484&lt;=J2484,1,2),IF(O2484+P2484&gt;0,1,0)))</f>
        <v/>
      </c>
      <c r="R2484" s="27">
        <f>IF(D2484="","",L2484+M2484+N2484+Q2484)</f>
        <v/>
      </c>
      <c r="S2484" s="27">
        <f>IF(D2484="","",SUMIFS('3_Package_List'!$H$2:$H$5001,'3_Package_List'!$E$2:$E$5001,C2484,'3_Package_List'!$G$2:$G$5001,D2484))</f>
        <v/>
      </c>
      <c r="T2484" s="27">
        <f>IF(D2484="","",SUMIFS('3_Package_List'!$J$2:$J$5001,'3_Package_List'!$E$2:$E$5001,C2484,'3_Package_List'!$G$2:$G$5001,D2484))</f>
        <v/>
      </c>
      <c r="U2484" s="27">
        <f>IF(D2484="","",COUNTIFS('3_Package_List'!$E$2:$E$5001,C2484,'3_Package_List'!$G$2:$G$5001,D2484))</f>
        <v/>
      </c>
      <c r="V2484" s="27">
        <f>IF(D2484="","",IF(U2484=0,"Not listed yet",IF(AND(S2484=H2484,T2484=I2484,U2484=R2484),"OK","Mismatch")))</f>
        <v/>
      </c>
    </row>
    <row r="2485">
      <c r="A2485" s="25" t="n"/>
      <c r="B2485" s="25" t="n"/>
      <c r="C2485" s="26" t="n"/>
      <c r="D2485" s="26" t="n"/>
      <c r="E2485" s="26" t="n"/>
      <c r="F2485" s="26" t="n"/>
      <c r="G2485" s="25" t="n"/>
      <c r="H2485" s="25" t="n"/>
      <c r="I2485" s="25" t="n"/>
      <c r="J2485" s="25" t="n"/>
      <c r="K2485" s="25" t="n"/>
      <c r="L2485" s="27">
        <f>IF(D2485="","",MIN(INT(H2485/J2485),I2485))</f>
        <v/>
      </c>
      <c r="M2485" s="27">
        <f>IF(D2485="","",INT((H2485-L2485*J2485)/J2485))</f>
        <v/>
      </c>
      <c r="N2485" s="27">
        <f>IF(D2485="","",INT((I2485-L2485)/J2485))</f>
        <v/>
      </c>
      <c r="O2485" s="27">
        <f>IF(D2485="","",H2485-L2485*J2485-M2485*J2485)</f>
        <v/>
      </c>
      <c r="P2485" s="27">
        <f>IF(D2485="","",I2485-L2485-N2485*J2485)</f>
        <v/>
      </c>
      <c r="Q2485" s="27">
        <f>IF(D2485="","",IF(AND(O2485&gt;0,P2485&gt;0),IF(O2485+P2485&lt;=J2485,1,2),IF(O2485+P2485&gt;0,1,0)))</f>
        <v/>
      </c>
      <c r="R2485" s="27">
        <f>IF(D2485="","",L2485+M2485+N2485+Q2485)</f>
        <v/>
      </c>
      <c r="S2485" s="27">
        <f>IF(D2485="","",SUMIFS('3_Package_List'!$H$2:$H$5001,'3_Package_List'!$E$2:$E$5001,C2485,'3_Package_List'!$G$2:$G$5001,D2485))</f>
        <v/>
      </c>
      <c r="T2485" s="27">
        <f>IF(D2485="","",SUMIFS('3_Package_List'!$J$2:$J$5001,'3_Package_List'!$E$2:$E$5001,C2485,'3_Package_List'!$G$2:$G$5001,D2485))</f>
        <v/>
      </c>
      <c r="U2485" s="27">
        <f>IF(D2485="","",COUNTIFS('3_Package_List'!$E$2:$E$5001,C2485,'3_Package_List'!$G$2:$G$5001,D2485))</f>
        <v/>
      </c>
      <c r="V2485" s="27">
        <f>IF(D2485="","",IF(U2485=0,"Not listed yet",IF(AND(S2485=H2485,T2485=I2485,U2485=R2485),"OK","Mismatch")))</f>
        <v/>
      </c>
    </row>
    <row r="2486">
      <c r="A2486" s="25" t="n"/>
      <c r="B2486" s="25" t="n"/>
      <c r="C2486" s="26" t="n"/>
      <c r="D2486" s="26" t="n"/>
      <c r="E2486" s="26" t="n"/>
      <c r="F2486" s="26" t="n"/>
      <c r="G2486" s="25" t="n"/>
      <c r="H2486" s="25" t="n"/>
      <c r="I2486" s="25" t="n"/>
      <c r="J2486" s="25" t="n"/>
      <c r="K2486" s="25" t="n"/>
      <c r="L2486" s="27">
        <f>IF(D2486="","",MIN(INT(H2486/J2486),I2486))</f>
        <v/>
      </c>
      <c r="M2486" s="27">
        <f>IF(D2486="","",INT((H2486-L2486*J2486)/J2486))</f>
        <v/>
      </c>
      <c r="N2486" s="27">
        <f>IF(D2486="","",INT((I2486-L2486)/J2486))</f>
        <v/>
      </c>
      <c r="O2486" s="27">
        <f>IF(D2486="","",H2486-L2486*J2486-M2486*J2486)</f>
        <v/>
      </c>
      <c r="P2486" s="27">
        <f>IF(D2486="","",I2486-L2486-N2486*J2486)</f>
        <v/>
      </c>
      <c r="Q2486" s="27">
        <f>IF(D2486="","",IF(AND(O2486&gt;0,P2486&gt;0),IF(O2486+P2486&lt;=J2486,1,2),IF(O2486+P2486&gt;0,1,0)))</f>
        <v/>
      </c>
      <c r="R2486" s="27">
        <f>IF(D2486="","",L2486+M2486+N2486+Q2486)</f>
        <v/>
      </c>
      <c r="S2486" s="27">
        <f>IF(D2486="","",SUMIFS('3_Package_List'!$H$2:$H$5001,'3_Package_List'!$E$2:$E$5001,C2486,'3_Package_List'!$G$2:$G$5001,D2486))</f>
        <v/>
      </c>
      <c r="T2486" s="27">
        <f>IF(D2486="","",SUMIFS('3_Package_List'!$J$2:$J$5001,'3_Package_List'!$E$2:$E$5001,C2486,'3_Package_List'!$G$2:$G$5001,D2486))</f>
        <v/>
      </c>
      <c r="U2486" s="27">
        <f>IF(D2486="","",COUNTIFS('3_Package_List'!$E$2:$E$5001,C2486,'3_Package_List'!$G$2:$G$5001,D2486))</f>
        <v/>
      </c>
      <c r="V2486" s="27">
        <f>IF(D2486="","",IF(U2486=0,"Not listed yet",IF(AND(S2486=H2486,T2486=I2486,U2486=R2486),"OK","Mismatch")))</f>
        <v/>
      </c>
    </row>
    <row r="2487">
      <c r="A2487" s="25" t="n"/>
      <c r="B2487" s="25" t="n"/>
      <c r="C2487" s="26" t="n"/>
      <c r="D2487" s="26" t="n"/>
      <c r="E2487" s="26" t="n"/>
      <c r="F2487" s="26" t="n"/>
      <c r="G2487" s="25" t="n"/>
      <c r="H2487" s="25" t="n"/>
      <c r="I2487" s="25" t="n"/>
      <c r="J2487" s="25" t="n"/>
      <c r="K2487" s="25" t="n"/>
      <c r="L2487" s="27">
        <f>IF(D2487="","",MIN(INT(H2487/J2487),I2487))</f>
        <v/>
      </c>
      <c r="M2487" s="27">
        <f>IF(D2487="","",INT((H2487-L2487*J2487)/J2487))</f>
        <v/>
      </c>
      <c r="N2487" s="27">
        <f>IF(D2487="","",INT((I2487-L2487)/J2487))</f>
        <v/>
      </c>
      <c r="O2487" s="27">
        <f>IF(D2487="","",H2487-L2487*J2487-M2487*J2487)</f>
        <v/>
      </c>
      <c r="P2487" s="27">
        <f>IF(D2487="","",I2487-L2487-N2487*J2487)</f>
        <v/>
      </c>
      <c r="Q2487" s="27">
        <f>IF(D2487="","",IF(AND(O2487&gt;0,P2487&gt;0),IF(O2487+P2487&lt;=J2487,1,2),IF(O2487+P2487&gt;0,1,0)))</f>
        <v/>
      </c>
      <c r="R2487" s="27">
        <f>IF(D2487="","",L2487+M2487+N2487+Q2487)</f>
        <v/>
      </c>
      <c r="S2487" s="27">
        <f>IF(D2487="","",SUMIFS('3_Package_List'!$H$2:$H$5001,'3_Package_List'!$E$2:$E$5001,C2487,'3_Package_List'!$G$2:$G$5001,D2487))</f>
        <v/>
      </c>
      <c r="T2487" s="27">
        <f>IF(D2487="","",SUMIFS('3_Package_List'!$J$2:$J$5001,'3_Package_List'!$E$2:$E$5001,C2487,'3_Package_List'!$G$2:$G$5001,D2487))</f>
        <v/>
      </c>
      <c r="U2487" s="27">
        <f>IF(D2487="","",COUNTIFS('3_Package_List'!$E$2:$E$5001,C2487,'3_Package_List'!$G$2:$G$5001,D2487))</f>
        <v/>
      </c>
      <c r="V2487" s="27">
        <f>IF(D2487="","",IF(U2487=0,"Not listed yet",IF(AND(S2487=H2487,T2487=I2487,U2487=R2487),"OK","Mismatch")))</f>
        <v/>
      </c>
    </row>
    <row r="2488">
      <c r="A2488" s="25" t="n"/>
      <c r="B2488" s="25" t="n"/>
      <c r="C2488" s="26" t="n"/>
      <c r="D2488" s="26" t="n"/>
      <c r="E2488" s="26" t="n"/>
      <c r="F2488" s="26" t="n"/>
      <c r="G2488" s="25" t="n"/>
      <c r="H2488" s="25" t="n"/>
      <c r="I2488" s="25" t="n"/>
      <c r="J2488" s="25" t="n"/>
      <c r="K2488" s="25" t="n"/>
      <c r="L2488" s="27">
        <f>IF(D2488="","",MIN(INT(H2488/J2488),I2488))</f>
        <v/>
      </c>
      <c r="M2488" s="27">
        <f>IF(D2488="","",INT((H2488-L2488*J2488)/J2488))</f>
        <v/>
      </c>
      <c r="N2488" s="27">
        <f>IF(D2488="","",INT((I2488-L2488)/J2488))</f>
        <v/>
      </c>
      <c r="O2488" s="27">
        <f>IF(D2488="","",H2488-L2488*J2488-M2488*J2488)</f>
        <v/>
      </c>
      <c r="P2488" s="27">
        <f>IF(D2488="","",I2488-L2488-N2488*J2488)</f>
        <v/>
      </c>
      <c r="Q2488" s="27">
        <f>IF(D2488="","",IF(AND(O2488&gt;0,P2488&gt;0),IF(O2488+P2488&lt;=J2488,1,2),IF(O2488+P2488&gt;0,1,0)))</f>
        <v/>
      </c>
      <c r="R2488" s="27">
        <f>IF(D2488="","",L2488+M2488+N2488+Q2488)</f>
        <v/>
      </c>
      <c r="S2488" s="27">
        <f>IF(D2488="","",SUMIFS('3_Package_List'!$H$2:$H$5001,'3_Package_List'!$E$2:$E$5001,C2488,'3_Package_List'!$G$2:$G$5001,D2488))</f>
        <v/>
      </c>
      <c r="T2488" s="27">
        <f>IF(D2488="","",SUMIFS('3_Package_List'!$J$2:$J$5001,'3_Package_List'!$E$2:$E$5001,C2488,'3_Package_List'!$G$2:$G$5001,D2488))</f>
        <v/>
      </c>
      <c r="U2488" s="27">
        <f>IF(D2488="","",COUNTIFS('3_Package_List'!$E$2:$E$5001,C2488,'3_Package_List'!$G$2:$G$5001,D2488))</f>
        <v/>
      </c>
      <c r="V2488" s="27">
        <f>IF(D2488="","",IF(U2488=0,"Not listed yet",IF(AND(S2488=H2488,T2488=I2488,U2488=R2488),"OK","Mismatch")))</f>
        <v/>
      </c>
    </row>
    <row r="2489">
      <c r="A2489" s="25" t="n"/>
      <c r="B2489" s="25" t="n"/>
      <c r="C2489" s="26" t="n"/>
      <c r="D2489" s="26" t="n"/>
      <c r="E2489" s="26" t="n"/>
      <c r="F2489" s="26" t="n"/>
      <c r="G2489" s="25" t="n"/>
      <c r="H2489" s="25" t="n"/>
      <c r="I2489" s="25" t="n"/>
      <c r="J2489" s="25" t="n"/>
      <c r="K2489" s="25" t="n"/>
      <c r="L2489" s="27">
        <f>IF(D2489="","",MIN(INT(H2489/J2489),I2489))</f>
        <v/>
      </c>
      <c r="M2489" s="27">
        <f>IF(D2489="","",INT((H2489-L2489*J2489)/J2489))</f>
        <v/>
      </c>
      <c r="N2489" s="27">
        <f>IF(D2489="","",INT((I2489-L2489)/J2489))</f>
        <v/>
      </c>
      <c r="O2489" s="27">
        <f>IF(D2489="","",H2489-L2489*J2489-M2489*J2489)</f>
        <v/>
      </c>
      <c r="P2489" s="27">
        <f>IF(D2489="","",I2489-L2489-N2489*J2489)</f>
        <v/>
      </c>
      <c r="Q2489" s="27">
        <f>IF(D2489="","",IF(AND(O2489&gt;0,P2489&gt;0),IF(O2489+P2489&lt;=J2489,1,2),IF(O2489+P2489&gt;0,1,0)))</f>
        <v/>
      </c>
      <c r="R2489" s="27">
        <f>IF(D2489="","",L2489+M2489+N2489+Q2489)</f>
        <v/>
      </c>
      <c r="S2489" s="27">
        <f>IF(D2489="","",SUMIFS('3_Package_List'!$H$2:$H$5001,'3_Package_List'!$E$2:$E$5001,C2489,'3_Package_List'!$G$2:$G$5001,D2489))</f>
        <v/>
      </c>
      <c r="T2489" s="27">
        <f>IF(D2489="","",SUMIFS('3_Package_List'!$J$2:$J$5001,'3_Package_List'!$E$2:$E$5001,C2489,'3_Package_List'!$G$2:$G$5001,D2489))</f>
        <v/>
      </c>
      <c r="U2489" s="27">
        <f>IF(D2489="","",COUNTIFS('3_Package_List'!$E$2:$E$5001,C2489,'3_Package_List'!$G$2:$G$5001,D2489))</f>
        <v/>
      </c>
      <c r="V2489" s="27">
        <f>IF(D2489="","",IF(U2489=0,"Not listed yet",IF(AND(S2489=H2489,T2489=I2489,U2489=R2489),"OK","Mismatch")))</f>
        <v/>
      </c>
    </row>
    <row r="2490">
      <c r="A2490" s="25" t="n"/>
      <c r="B2490" s="25" t="n"/>
      <c r="C2490" s="26" t="n"/>
      <c r="D2490" s="26" t="n"/>
      <c r="E2490" s="26" t="n"/>
      <c r="F2490" s="26" t="n"/>
      <c r="G2490" s="25" t="n"/>
      <c r="H2490" s="25" t="n"/>
      <c r="I2490" s="25" t="n"/>
      <c r="J2490" s="25" t="n"/>
      <c r="K2490" s="25" t="n"/>
      <c r="L2490" s="27">
        <f>IF(D2490="","",MIN(INT(H2490/J2490),I2490))</f>
        <v/>
      </c>
      <c r="M2490" s="27">
        <f>IF(D2490="","",INT((H2490-L2490*J2490)/J2490))</f>
        <v/>
      </c>
      <c r="N2490" s="27">
        <f>IF(D2490="","",INT((I2490-L2490)/J2490))</f>
        <v/>
      </c>
      <c r="O2490" s="27">
        <f>IF(D2490="","",H2490-L2490*J2490-M2490*J2490)</f>
        <v/>
      </c>
      <c r="P2490" s="27">
        <f>IF(D2490="","",I2490-L2490-N2490*J2490)</f>
        <v/>
      </c>
      <c r="Q2490" s="27">
        <f>IF(D2490="","",IF(AND(O2490&gt;0,P2490&gt;0),IF(O2490+P2490&lt;=J2490,1,2),IF(O2490+P2490&gt;0,1,0)))</f>
        <v/>
      </c>
      <c r="R2490" s="27">
        <f>IF(D2490="","",L2490+M2490+N2490+Q2490)</f>
        <v/>
      </c>
      <c r="S2490" s="27">
        <f>IF(D2490="","",SUMIFS('3_Package_List'!$H$2:$H$5001,'3_Package_List'!$E$2:$E$5001,C2490,'3_Package_List'!$G$2:$G$5001,D2490))</f>
        <v/>
      </c>
      <c r="T2490" s="27">
        <f>IF(D2490="","",SUMIFS('3_Package_List'!$J$2:$J$5001,'3_Package_List'!$E$2:$E$5001,C2490,'3_Package_List'!$G$2:$G$5001,D2490))</f>
        <v/>
      </c>
      <c r="U2490" s="27">
        <f>IF(D2490="","",COUNTIFS('3_Package_List'!$E$2:$E$5001,C2490,'3_Package_List'!$G$2:$G$5001,D2490))</f>
        <v/>
      </c>
      <c r="V2490" s="27">
        <f>IF(D2490="","",IF(U2490=0,"Not listed yet",IF(AND(S2490=H2490,T2490=I2490,U2490=R2490),"OK","Mismatch")))</f>
        <v/>
      </c>
    </row>
    <row r="2491">
      <c r="A2491" s="25" t="n"/>
      <c r="B2491" s="25" t="n"/>
      <c r="C2491" s="26" t="n"/>
      <c r="D2491" s="26" t="n"/>
      <c r="E2491" s="26" t="n"/>
      <c r="F2491" s="26" t="n"/>
      <c r="G2491" s="25" t="n"/>
      <c r="H2491" s="25" t="n"/>
      <c r="I2491" s="25" t="n"/>
      <c r="J2491" s="25" t="n"/>
      <c r="K2491" s="25" t="n"/>
      <c r="L2491" s="27">
        <f>IF(D2491="","",MIN(INT(H2491/J2491),I2491))</f>
        <v/>
      </c>
      <c r="M2491" s="27">
        <f>IF(D2491="","",INT((H2491-L2491*J2491)/J2491))</f>
        <v/>
      </c>
      <c r="N2491" s="27">
        <f>IF(D2491="","",INT((I2491-L2491)/J2491))</f>
        <v/>
      </c>
      <c r="O2491" s="27">
        <f>IF(D2491="","",H2491-L2491*J2491-M2491*J2491)</f>
        <v/>
      </c>
      <c r="P2491" s="27">
        <f>IF(D2491="","",I2491-L2491-N2491*J2491)</f>
        <v/>
      </c>
      <c r="Q2491" s="27">
        <f>IF(D2491="","",IF(AND(O2491&gt;0,P2491&gt;0),IF(O2491+P2491&lt;=J2491,1,2),IF(O2491+P2491&gt;0,1,0)))</f>
        <v/>
      </c>
      <c r="R2491" s="27">
        <f>IF(D2491="","",L2491+M2491+N2491+Q2491)</f>
        <v/>
      </c>
      <c r="S2491" s="27">
        <f>IF(D2491="","",SUMIFS('3_Package_List'!$H$2:$H$5001,'3_Package_List'!$E$2:$E$5001,C2491,'3_Package_List'!$G$2:$G$5001,D2491))</f>
        <v/>
      </c>
      <c r="T2491" s="27">
        <f>IF(D2491="","",SUMIFS('3_Package_List'!$J$2:$J$5001,'3_Package_List'!$E$2:$E$5001,C2491,'3_Package_List'!$G$2:$G$5001,D2491))</f>
        <v/>
      </c>
      <c r="U2491" s="27">
        <f>IF(D2491="","",COUNTIFS('3_Package_List'!$E$2:$E$5001,C2491,'3_Package_List'!$G$2:$G$5001,D2491))</f>
        <v/>
      </c>
      <c r="V2491" s="27">
        <f>IF(D2491="","",IF(U2491=0,"Not listed yet",IF(AND(S2491=H2491,T2491=I2491,U2491=R2491),"OK","Mismatch")))</f>
        <v/>
      </c>
    </row>
    <row r="2492">
      <c r="A2492" s="25" t="n"/>
      <c r="B2492" s="25" t="n"/>
      <c r="C2492" s="26" t="n"/>
      <c r="D2492" s="26" t="n"/>
      <c r="E2492" s="26" t="n"/>
      <c r="F2492" s="26" t="n"/>
      <c r="G2492" s="25" t="n"/>
      <c r="H2492" s="25" t="n"/>
      <c r="I2492" s="25" t="n"/>
      <c r="J2492" s="25" t="n"/>
      <c r="K2492" s="25" t="n"/>
      <c r="L2492" s="27">
        <f>IF(D2492="","",MIN(INT(H2492/J2492),I2492))</f>
        <v/>
      </c>
      <c r="M2492" s="27">
        <f>IF(D2492="","",INT((H2492-L2492*J2492)/J2492))</f>
        <v/>
      </c>
      <c r="N2492" s="27">
        <f>IF(D2492="","",INT((I2492-L2492)/J2492))</f>
        <v/>
      </c>
      <c r="O2492" s="27">
        <f>IF(D2492="","",H2492-L2492*J2492-M2492*J2492)</f>
        <v/>
      </c>
      <c r="P2492" s="27">
        <f>IF(D2492="","",I2492-L2492-N2492*J2492)</f>
        <v/>
      </c>
      <c r="Q2492" s="27">
        <f>IF(D2492="","",IF(AND(O2492&gt;0,P2492&gt;0),IF(O2492+P2492&lt;=J2492,1,2),IF(O2492+P2492&gt;0,1,0)))</f>
        <v/>
      </c>
      <c r="R2492" s="27">
        <f>IF(D2492="","",L2492+M2492+N2492+Q2492)</f>
        <v/>
      </c>
      <c r="S2492" s="27">
        <f>IF(D2492="","",SUMIFS('3_Package_List'!$H$2:$H$5001,'3_Package_List'!$E$2:$E$5001,C2492,'3_Package_List'!$G$2:$G$5001,D2492))</f>
        <v/>
      </c>
      <c r="T2492" s="27">
        <f>IF(D2492="","",SUMIFS('3_Package_List'!$J$2:$J$5001,'3_Package_List'!$E$2:$E$5001,C2492,'3_Package_List'!$G$2:$G$5001,D2492))</f>
        <v/>
      </c>
      <c r="U2492" s="27">
        <f>IF(D2492="","",COUNTIFS('3_Package_List'!$E$2:$E$5001,C2492,'3_Package_List'!$G$2:$G$5001,D2492))</f>
        <v/>
      </c>
      <c r="V2492" s="27">
        <f>IF(D2492="","",IF(U2492=0,"Not listed yet",IF(AND(S2492=H2492,T2492=I2492,U2492=R2492),"OK","Mismatch")))</f>
        <v/>
      </c>
    </row>
    <row r="2493">
      <c r="A2493" s="25" t="n"/>
      <c r="B2493" s="25" t="n"/>
      <c r="C2493" s="26" t="n"/>
      <c r="D2493" s="26" t="n"/>
      <c r="E2493" s="26" t="n"/>
      <c r="F2493" s="26" t="n"/>
      <c r="G2493" s="25" t="n"/>
      <c r="H2493" s="25" t="n"/>
      <c r="I2493" s="25" t="n"/>
      <c r="J2493" s="25" t="n"/>
      <c r="K2493" s="25" t="n"/>
      <c r="L2493" s="27">
        <f>IF(D2493="","",MIN(INT(H2493/J2493),I2493))</f>
        <v/>
      </c>
      <c r="M2493" s="27">
        <f>IF(D2493="","",INT((H2493-L2493*J2493)/J2493))</f>
        <v/>
      </c>
      <c r="N2493" s="27">
        <f>IF(D2493="","",INT((I2493-L2493)/J2493))</f>
        <v/>
      </c>
      <c r="O2493" s="27">
        <f>IF(D2493="","",H2493-L2493*J2493-M2493*J2493)</f>
        <v/>
      </c>
      <c r="P2493" s="27">
        <f>IF(D2493="","",I2493-L2493-N2493*J2493)</f>
        <v/>
      </c>
      <c r="Q2493" s="27">
        <f>IF(D2493="","",IF(AND(O2493&gt;0,P2493&gt;0),IF(O2493+P2493&lt;=J2493,1,2),IF(O2493+P2493&gt;0,1,0)))</f>
        <v/>
      </c>
      <c r="R2493" s="27">
        <f>IF(D2493="","",L2493+M2493+N2493+Q2493)</f>
        <v/>
      </c>
      <c r="S2493" s="27">
        <f>IF(D2493="","",SUMIFS('3_Package_List'!$H$2:$H$5001,'3_Package_List'!$E$2:$E$5001,C2493,'3_Package_List'!$G$2:$G$5001,D2493))</f>
        <v/>
      </c>
      <c r="T2493" s="27">
        <f>IF(D2493="","",SUMIFS('3_Package_List'!$J$2:$J$5001,'3_Package_List'!$E$2:$E$5001,C2493,'3_Package_List'!$G$2:$G$5001,D2493))</f>
        <v/>
      </c>
      <c r="U2493" s="27">
        <f>IF(D2493="","",COUNTIFS('3_Package_List'!$E$2:$E$5001,C2493,'3_Package_List'!$G$2:$G$5001,D2493))</f>
        <v/>
      </c>
      <c r="V2493" s="27">
        <f>IF(D2493="","",IF(U2493=0,"Not listed yet",IF(AND(S2493=H2493,T2493=I2493,U2493=R2493),"OK","Mismatch")))</f>
        <v/>
      </c>
    </row>
    <row r="2494">
      <c r="A2494" s="25" t="n"/>
      <c r="B2494" s="25" t="n"/>
      <c r="C2494" s="26" t="n"/>
      <c r="D2494" s="26" t="n"/>
      <c r="E2494" s="26" t="n"/>
      <c r="F2494" s="26" t="n"/>
      <c r="G2494" s="25" t="n"/>
      <c r="H2494" s="25" t="n"/>
      <c r="I2494" s="25" t="n"/>
      <c r="J2494" s="25" t="n"/>
      <c r="K2494" s="25" t="n"/>
      <c r="L2494" s="27">
        <f>IF(D2494="","",MIN(INT(H2494/J2494),I2494))</f>
        <v/>
      </c>
      <c r="M2494" s="27">
        <f>IF(D2494="","",INT((H2494-L2494*J2494)/J2494))</f>
        <v/>
      </c>
      <c r="N2494" s="27">
        <f>IF(D2494="","",INT((I2494-L2494)/J2494))</f>
        <v/>
      </c>
      <c r="O2494" s="27">
        <f>IF(D2494="","",H2494-L2494*J2494-M2494*J2494)</f>
        <v/>
      </c>
      <c r="P2494" s="27">
        <f>IF(D2494="","",I2494-L2494-N2494*J2494)</f>
        <v/>
      </c>
      <c r="Q2494" s="27">
        <f>IF(D2494="","",IF(AND(O2494&gt;0,P2494&gt;0),IF(O2494+P2494&lt;=J2494,1,2),IF(O2494+P2494&gt;0,1,0)))</f>
        <v/>
      </c>
      <c r="R2494" s="27">
        <f>IF(D2494="","",L2494+M2494+N2494+Q2494)</f>
        <v/>
      </c>
      <c r="S2494" s="27">
        <f>IF(D2494="","",SUMIFS('3_Package_List'!$H$2:$H$5001,'3_Package_List'!$E$2:$E$5001,C2494,'3_Package_List'!$G$2:$G$5001,D2494))</f>
        <v/>
      </c>
      <c r="T2494" s="27">
        <f>IF(D2494="","",SUMIFS('3_Package_List'!$J$2:$J$5001,'3_Package_List'!$E$2:$E$5001,C2494,'3_Package_List'!$G$2:$G$5001,D2494))</f>
        <v/>
      </c>
      <c r="U2494" s="27">
        <f>IF(D2494="","",COUNTIFS('3_Package_List'!$E$2:$E$5001,C2494,'3_Package_List'!$G$2:$G$5001,D2494))</f>
        <v/>
      </c>
      <c r="V2494" s="27">
        <f>IF(D2494="","",IF(U2494=0,"Not listed yet",IF(AND(S2494=H2494,T2494=I2494,U2494=R2494),"OK","Mismatch")))</f>
        <v/>
      </c>
    </row>
    <row r="2495">
      <c r="A2495" s="25" t="n"/>
      <c r="B2495" s="25" t="n"/>
      <c r="C2495" s="26" t="n"/>
      <c r="D2495" s="26" t="n"/>
      <c r="E2495" s="26" t="n"/>
      <c r="F2495" s="26" t="n"/>
      <c r="G2495" s="25" t="n"/>
      <c r="H2495" s="25" t="n"/>
      <c r="I2495" s="25" t="n"/>
      <c r="J2495" s="25" t="n"/>
      <c r="K2495" s="25" t="n"/>
      <c r="L2495" s="27">
        <f>IF(D2495="","",MIN(INT(H2495/J2495),I2495))</f>
        <v/>
      </c>
      <c r="M2495" s="27">
        <f>IF(D2495="","",INT((H2495-L2495*J2495)/J2495))</f>
        <v/>
      </c>
      <c r="N2495" s="27">
        <f>IF(D2495="","",INT((I2495-L2495)/J2495))</f>
        <v/>
      </c>
      <c r="O2495" s="27">
        <f>IF(D2495="","",H2495-L2495*J2495-M2495*J2495)</f>
        <v/>
      </c>
      <c r="P2495" s="27">
        <f>IF(D2495="","",I2495-L2495-N2495*J2495)</f>
        <v/>
      </c>
      <c r="Q2495" s="27">
        <f>IF(D2495="","",IF(AND(O2495&gt;0,P2495&gt;0),IF(O2495+P2495&lt;=J2495,1,2),IF(O2495+P2495&gt;0,1,0)))</f>
        <v/>
      </c>
      <c r="R2495" s="27">
        <f>IF(D2495="","",L2495+M2495+N2495+Q2495)</f>
        <v/>
      </c>
      <c r="S2495" s="27">
        <f>IF(D2495="","",SUMIFS('3_Package_List'!$H$2:$H$5001,'3_Package_List'!$E$2:$E$5001,C2495,'3_Package_List'!$G$2:$G$5001,D2495))</f>
        <v/>
      </c>
      <c r="T2495" s="27">
        <f>IF(D2495="","",SUMIFS('3_Package_List'!$J$2:$J$5001,'3_Package_List'!$E$2:$E$5001,C2495,'3_Package_List'!$G$2:$G$5001,D2495))</f>
        <v/>
      </c>
      <c r="U2495" s="27">
        <f>IF(D2495="","",COUNTIFS('3_Package_List'!$E$2:$E$5001,C2495,'3_Package_List'!$G$2:$G$5001,D2495))</f>
        <v/>
      </c>
      <c r="V2495" s="27">
        <f>IF(D2495="","",IF(U2495=0,"Not listed yet",IF(AND(S2495=H2495,T2495=I2495,U2495=R2495),"OK","Mismatch")))</f>
        <v/>
      </c>
    </row>
    <row r="2496">
      <c r="A2496" s="25" t="n"/>
      <c r="B2496" s="25" t="n"/>
      <c r="C2496" s="26" t="n"/>
      <c r="D2496" s="26" t="n"/>
      <c r="E2496" s="26" t="n"/>
      <c r="F2496" s="26" t="n"/>
      <c r="G2496" s="25" t="n"/>
      <c r="H2496" s="25" t="n"/>
      <c r="I2496" s="25" t="n"/>
      <c r="J2496" s="25" t="n"/>
      <c r="K2496" s="25" t="n"/>
      <c r="L2496" s="27">
        <f>IF(D2496="","",MIN(INT(H2496/J2496),I2496))</f>
        <v/>
      </c>
      <c r="M2496" s="27">
        <f>IF(D2496="","",INT((H2496-L2496*J2496)/J2496))</f>
        <v/>
      </c>
      <c r="N2496" s="27">
        <f>IF(D2496="","",INT((I2496-L2496)/J2496))</f>
        <v/>
      </c>
      <c r="O2496" s="27">
        <f>IF(D2496="","",H2496-L2496*J2496-M2496*J2496)</f>
        <v/>
      </c>
      <c r="P2496" s="27">
        <f>IF(D2496="","",I2496-L2496-N2496*J2496)</f>
        <v/>
      </c>
      <c r="Q2496" s="27">
        <f>IF(D2496="","",IF(AND(O2496&gt;0,P2496&gt;0),IF(O2496+P2496&lt;=J2496,1,2),IF(O2496+P2496&gt;0,1,0)))</f>
        <v/>
      </c>
      <c r="R2496" s="27">
        <f>IF(D2496="","",L2496+M2496+N2496+Q2496)</f>
        <v/>
      </c>
      <c r="S2496" s="27">
        <f>IF(D2496="","",SUMIFS('3_Package_List'!$H$2:$H$5001,'3_Package_List'!$E$2:$E$5001,C2496,'3_Package_List'!$G$2:$G$5001,D2496))</f>
        <v/>
      </c>
      <c r="T2496" s="27">
        <f>IF(D2496="","",SUMIFS('3_Package_List'!$J$2:$J$5001,'3_Package_List'!$E$2:$E$5001,C2496,'3_Package_List'!$G$2:$G$5001,D2496))</f>
        <v/>
      </c>
      <c r="U2496" s="27">
        <f>IF(D2496="","",COUNTIFS('3_Package_List'!$E$2:$E$5001,C2496,'3_Package_List'!$G$2:$G$5001,D2496))</f>
        <v/>
      </c>
      <c r="V2496" s="27">
        <f>IF(D2496="","",IF(U2496=0,"Not listed yet",IF(AND(S2496=H2496,T2496=I2496,U2496=R2496),"OK","Mismatch")))</f>
        <v/>
      </c>
    </row>
    <row r="2497">
      <c r="A2497" s="25" t="n"/>
      <c r="B2497" s="25" t="n"/>
      <c r="C2497" s="26" t="n"/>
      <c r="D2497" s="26" t="n"/>
      <c r="E2497" s="26" t="n"/>
      <c r="F2497" s="26" t="n"/>
      <c r="G2497" s="25" t="n"/>
      <c r="H2497" s="25" t="n"/>
      <c r="I2497" s="25" t="n"/>
      <c r="J2497" s="25" t="n"/>
      <c r="K2497" s="25" t="n"/>
      <c r="L2497" s="27">
        <f>IF(D2497="","",MIN(INT(H2497/J2497),I2497))</f>
        <v/>
      </c>
      <c r="M2497" s="27">
        <f>IF(D2497="","",INT((H2497-L2497*J2497)/J2497))</f>
        <v/>
      </c>
      <c r="N2497" s="27">
        <f>IF(D2497="","",INT((I2497-L2497)/J2497))</f>
        <v/>
      </c>
      <c r="O2497" s="27">
        <f>IF(D2497="","",H2497-L2497*J2497-M2497*J2497)</f>
        <v/>
      </c>
      <c r="P2497" s="27">
        <f>IF(D2497="","",I2497-L2497-N2497*J2497)</f>
        <v/>
      </c>
      <c r="Q2497" s="27">
        <f>IF(D2497="","",IF(AND(O2497&gt;0,P2497&gt;0),IF(O2497+P2497&lt;=J2497,1,2),IF(O2497+P2497&gt;0,1,0)))</f>
        <v/>
      </c>
      <c r="R2497" s="27">
        <f>IF(D2497="","",L2497+M2497+N2497+Q2497)</f>
        <v/>
      </c>
      <c r="S2497" s="27">
        <f>IF(D2497="","",SUMIFS('3_Package_List'!$H$2:$H$5001,'3_Package_List'!$E$2:$E$5001,C2497,'3_Package_List'!$G$2:$G$5001,D2497))</f>
        <v/>
      </c>
      <c r="T2497" s="27">
        <f>IF(D2497="","",SUMIFS('3_Package_List'!$J$2:$J$5001,'3_Package_List'!$E$2:$E$5001,C2497,'3_Package_List'!$G$2:$G$5001,D2497))</f>
        <v/>
      </c>
      <c r="U2497" s="27">
        <f>IF(D2497="","",COUNTIFS('3_Package_List'!$E$2:$E$5001,C2497,'3_Package_List'!$G$2:$G$5001,D2497))</f>
        <v/>
      </c>
      <c r="V2497" s="27">
        <f>IF(D2497="","",IF(U2497=0,"Not listed yet",IF(AND(S2497=H2497,T2497=I2497,U2497=R2497),"OK","Mismatch")))</f>
        <v/>
      </c>
    </row>
    <row r="2498">
      <c r="A2498" s="25" t="n"/>
      <c r="B2498" s="25" t="n"/>
      <c r="C2498" s="26" t="n"/>
      <c r="D2498" s="26" t="n"/>
      <c r="E2498" s="26" t="n"/>
      <c r="F2498" s="26" t="n"/>
      <c r="G2498" s="25" t="n"/>
      <c r="H2498" s="25" t="n"/>
      <c r="I2498" s="25" t="n"/>
      <c r="J2498" s="25" t="n"/>
      <c r="K2498" s="25" t="n"/>
      <c r="L2498" s="27">
        <f>IF(D2498="","",MIN(INT(H2498/J2498),I2498))</f>
        <v/>
      </c>
      <c r="M2498" s="27">
        <f>IF(D2498="","",INT((H2498-L2498*J2498)/J2498))</f>
        <v/>
      </c>
      <c r="N2498" s="27">
        <f>IF(D2498="","",INT((I2498-L2498)/J2498))</f>
        <v/>
      </c>
      <c r="O2498" s="27">
        <f>IF(D2498="","",H2498-L2498*J2498-M2498*J2498)</f>
        <v/>
      </c>
      <c r="P2498" s="27">
        <f>IF(D2498="","",I2498-L2498-N2498*J2498)</f>
        <v/>
      </c>
      <c r="Q2498" s="27">
        <f>IF(D2498="","",IF(AND(O2498&gt;0,P2498&gt;0),IF(O2498+P2498&lt;=J2498,1,2),IF(O2498+P2498&gt;0,1,0)))</f>
        <v/>
      </c>
      <c r="R2498" s="27">
        <f>IF(D2498="","",L2498+M2498+N2498+Q2498)</f>
        <v/>
      </c>
      <c r="S2498" s="27">
        <f>IF(D2498="","",SUMIFS('3_Package_List'!$H$2:$H$5001,'3_Package_List'!$E$2:$E$5001,C2498,'3_Package_List'!$G$2:$G$5001,D2498))</f>
        <v/>
      </c>
      <c r="T2498" s="27">
        <f>IF(D2498="","",SUMIFS('3_Package_List'!$J$2:$J$5001,'3_Package_List'!$E$2:$E$5001,C2498,'3_Package_List'!$G$2:$G$5001,D2498))</f>
        <v/>
      </c>
      <c r="U2498" s="27">
        <f>IF(D2498="","",COUNTIFS('3_Package_List'!$E$2:$E$5001,C2498,'3_Package_List'!$G$2:$G$5001,D2498))</f>
        <v/>
      </c>
      <c r="V2498" s="27">
        <f>IF(D2498="","",IF(U2498=0,"Not listed yet",IF(AND(S2498=H2498,T2498=I2498,U2498=R2498),"OK","Mismatch")))</f>
        <v/>
      </c>
    </row>
    <row r="2499">
      <c r="A2499" s="25" t="n"/>
      <c r="B2499" s="25" t="n"/>
      <c r="C2499" s="26" t="n"/>
      <c r="D2499" s="26" t="n"/>
      <c r="E2499" s="26" t="n"/>
      <c r="F2499" s="26" t="n"/>
      <c r="G2499" s="25" t="n"/>
      <c r="H2499" s="25" t="n"/>
      <c r="I2499" s="25" t="n"/>
      <c r="J2499" s="25" t="n"/>
      <c r="K2499" s="25" t="n"/>
      <c r="L2499" s="27">
        <f>IF(D2499="","",MIN(INT(H2499/J2499),I2499))</f>
        <v/>
      </c>
      <c r="M2499" s="27">
        <f>IF(D2499="","",INT((H2499-L2499*J2499)/J2499))</f>
        <v/>
      </c>
      <c r="N2499" s="27">
        <f>IF(D2499="","",INT((I2499-L2499)/J2499))</f>
        <v/>
      </c>
      <c r="O2499" s="27">
        <f>IF(D2499="","",H2499-L2499*J2499-M2499*J2499)</f>
        <v/>
      </c>
      <c r="P2499" s="27">
        <f>IF(D2499="","",I2499-L2499-N2499*J2499)</f>
        <v/>
      </c>
      <c r="Q2499" s="27">
        <f>IF(D2499="","",IF(AND(O2499&gt;0,P2499&gt;0),IF(O2499+P2499&lt;=J2499,1,2),IF(O2499+P2499&gt;0,1,0)))</f>
        <v/>
      </c>
      <c r="R2499" s="27">
        <f>IF(D2499="","",L2499+M2499+N2499+Q2499)</f>
        <v/>
      </c>
      <c r="S2499" s="27">
        <f>IF(D2499="","",SUMIFS('3_Package_List'!$H$2:$H$5001,'3_Package_List'!$E$2:$E$5001,C2499,'3_Package_List'!$G$2:$G$5001,D2499))</f>
        <v/>
      </c>
      <c r="T2499" s="27">
        <f>IF(D2499="","",SUMIFS('3_Package_List'!$J$2:$J$5001,'3_Package_List'!$E$2:$E$5001,C2499,'3_Package_List'!$G$2:$G$5001,D2499))</f>
        <v/>
      </c>
      <c r="U2499" s="27">
        <f>IF(D2499="","",COUNTIFS('3_Package_List'!$E$2:$E$5001,C2499,'3_Package_List'!$G$2:$G$5001,D2499))</f>
        <v/>
      </c>
      <c r="V2499" s="27">
        <f>IF(D2499="","",IF(U2499=0,"Not listed yet",IF(AND(S2499=H2499,T2499=I2499,U2499=R2499),"OK","Mismatch")))</f>
        <v/>
      </c>
    </row>
    <row r="2500">
      <c r="A2500" s="25" t="n"/>
      <c r="B2500" s="25" t="n"/>
      <c r="C2500" s="26" t="n"/>
      <c r="D2500" s="26" t="n"/>
      <c r="E2500" s="26" t="n"/>
      <c r="F2500" s="26" t="n"/>
      <c r="G2500" s="25" t="n"/>
      <c r="H2500" s="25" t="n"/>
      <c r="I2500" s="25" t="n"/>
      <c r="J2500" s="25" t="n"/>
      <c r="K2500" s="25" t="n"/>
      <c r="L2500" s="27">
        <f>IF(D2500="","",MIN(INT(H2500/J2500),I2500))</f>
        <v/>
      </c>
      <c r="M2500" s="27">
        <f>IF(D2500="","",INT((H2500-L2500*J2500)/J2500))</f>
        <v/>
      </c>
      <c r="N2500" s="27">
        <f>IF(D2500="","",INT((I2500-L2500)/J2500))</f>
        <v/>
      </c>
      <c r="O2500" s="27">
        <f>IF(D2500="","",H2500-L2500*J2500-M2500*J2500)</f>
        <v/>
      </c>
      <c r="P2500" s="27">
        <f>IF(D2500="","",I2500-L2500-N2500*J2500)</f>
        <v/>
      </c>
      <c r="Q2500" s="27">
        <f>IF(D2500="","",IF(AND(O2500&gt;0,P2500&gt;0),IF(O2500+P2500&lt;=J2500,1,2),IF(O2500+P2500&gt;0,1,0)))</f>
        <v/>
      </c>
      <c r="R2500" s="27">
        <f>IF(D2500="","",L2500+M2500+N2500+Q2500)</f>
        <v/>
      </c>
      <c r="S2500" s="27">
        <f>IF(D2500="","",SUMIFS('3_Package_List'!$H$2:$H$5001,'3_Package_List'!$E$2:$E$5001,C2500,'3_Package_List'!$G$2:$G$5001,D2500))</f>
        <v/>
      </c>
      <c r="T2500" s="27">
        <f>IF(D2500="","",SUMIFS('3_Package_List'!$J$2:$J$5001,'3_Package_List'!$E$2:$E$5001,C2500,'3_Package_List'!$G$2:$G$5001,D2500))</f>
        <v/>
      </c>
      <c r="U2500" s="27">
        <f>IF(D2500="","",COUNTIFS('3_Package_List'!$E$2:$E$5001,C2500,'3_Package_List'!$G$2:$G$5001,D2500))</f>
        <v/>
      </c>
      <c r="V2500" s="27">
        <f>IF(D2500="","",IF(U2500=0,"Not listed yet",IF(AND(S2500=H2500,T2500=I2500,U2500=R2500),"OK","Mismatch")))</f>
        <v/>
      </c>
    </row>
    <row r="2501">
      <c r="A2501" s="25" t="n"/>
      <c r="B2501" s="25" t="n"/>
      <c r="C2501" s="26" t="n"/>
      <c r="D2501" s="26" t="n"/>
      <c r="E2501" s="26" t="n"/>
      <c r="F2501" s="26" t="n"/>
      <c r="G2501" s="25" t="n"/>
      <c r="H2501" s="25" t="n"/>
      <c r="I2501" s="25" t="n"/>
      <c r="J2501" s="25" t="n"/>
      <c r="K2501" s="25" t="n"/>
      <c r="L2501" s="27">
        <f>IF(D2501="","",MIN(INT(H2501/J2501),I2501))</f>
        <v/>
      </c>
      <c r="M2501" s="27">
        <f>IF(D2501="","",INT((H2501-L2501*J2501)/J2501))</f>
        <v/>
      </c>
      <c r="N2501" s="27">
        <f>IF(D2501="","",INT((I2501-L2501)/J2501))</f>
        <v/>
      </c>
      <c r="O2501" s="27">
        <f>IF(D2501="","",H2501-L2501*J2501-M2501*J2501)</f>
        <v/>
      </c>
      <c r="P2501" s="27">
        <f>IF(D2501="","",I2501-L2501-N2501*J2501)</f>
        <v/>
      </c>
      <c r="Q2501" s="27">
        <f>IF(D2501="","",IF(AND(O2501&gt;0,P2501&gt;0),IF(O2501+P2501&lt;=J2501,1,2),IF(O2501+P2501&gt;0,1,0)))</f>
        <v/>
      </c>
      <c r="R2501" s="27">
        <f>IF(D2501="","",L2501+M2501+N2501+Q2501)</f>
        <v/>
      </c>
      <c r="S2501" s="27">
        <f>IF(D2501="","",SUMIFS('3_Package_List'!$H$2:$H$5001,'3_Package_List'!$E$2:$E$5001,C2501,'3_Package_List'!$G$2:$G$5001,D2501))</f>
        <v/>
      </c>
      <c r="T2501" s="27">
        <f>IF(D2501="","",SUMIFS('3_Package_List'!$J$2:$J$5001,'3_Package_List'!$E$2:$E$5001,C2501,'3_Package_List'!$G$2:$G$5001,D2501))</f>
        <v/>
      </c>
      <c r="U2501" s="27">
        <f>IF(D2501="","",COUNTIFS('3_Package_List'!$E$2:$E$5001,C2501,'3_Package_List'!$G$2:$G$5001,D2501))</f>
        <v/>
      </c>
      <c r="V2501" s="27">
        <f>IF(D2501="","",IF(U2501=0,"Not listed yet",IF(AND(S2501=H2501,T2501=I2501,U2501=R2501),"OK","Mismatch")))</f>
        <v/>
      </c>
    </row>
    <row r="2502">
      <c r="A2502" s="25" t="n"/>
      <c r="B2502" s="25" t="n"/>
      <c r="C2502" s="26" t="n"/>
      <c r="D2502" s="26" t="n"/>
      <c r="E2502" s="26" t="n"/>
      <c r="F2502" s="26" t="n"/>
      <c r="G2502" s="25" t="n"/>
      <c r="H2502" s="25" t="n"/>
      <c r="I2502" s="25" t="n"/>
      <c r="J2502" s="25" t="n"/>
      <c r="K2502" s="25" t="n"/>
      <c r="L2502" s="27">
        <f>IF(D2502="","",MIN(INT(H2502/J2502),I2502))</f>
        <v/>
      </c>
      <c r="M2502" s="27">
        <f>IF(D2502="","",INT((H2502-L2502*J2502)/J2502))</f>
        <v/>
      </c>
      <c r="N2502" s="27">
        <f>IF(D2502="","",INT((I2502-L2502)/J2502))</f>
        <v/>
      </c>
      <c r="O2502" s="27">
        <f>IF(D2502="","",H2502-L2502*J2502-M2502*J2502)</f>
        <v/>
      </c>
      <c r="P2502" s="27">
        <f>IF(D2502="","",I2502-L2502-N2502*J2502)</f>
        <v/>
      </c>
      <c r="Q2502" s="27">
        <f>IF(D2502="","",IF(AND(O2502&gt;0,P2502&gt;0),IF(O2502+P2502&lt;=J2502,1,2),IF(O2502+P2502&gt;0,1,0)))</f>
        <v/>
      </c>
      <c r="R2502" s="27">
        <f>IF(D2502="","",L2502+M2502+N2502+Q2502)</f>
        <v/>
      </c>
      <c r="S2502" s="27">
        <f>IF(D2502="","",SUMIFS('3_Package_List'!$H$2:$H$5001,'3_Package_List'!$E$2:$E$5001,C2502,'3_Package_List'!$G$2:$G$5001,D2502))</f>
        <v/>
      </c>
      <c r="T2502" s="27">
        <f>IF(D2502="","",SUMIFS('3_Package_List'!$J$2:$J$5001,'3_Package_List'!$E$2:$E$5001,C2502,'3_Package_List'!$G$2:$G$5001,D2502))</f>
        <v/>
      </c>
      <c r="U2502" s="27">
        <f>IF(D2502="","",COUNTIFS('3_Package_List'!$E$2:$E$5001,C2502,'3_Package_List'!$G$2:$G$5001,D2502))</f>
        <v/>
      </c>
      <c r="V2502" s="27">
        <f>IF(D2502="","",IF(U2502=0,"Not listed yet",IF(AND(S2502=H2502,T2502=I2502,U2502=R2502),"OK","Mismatch")))</f>
        <v/>
      </c>
    </row>
    <row r="2503">
      <c r="A2503" s="25" t="n"/>
      <c r="B2503" s="25" t="n"/>
      <c r="C2503" s="26" t="n"/>
      <c r="D2503" s="26" t="n"/>
      <c r="E2503" s="26" t="n"/>
      <c r="F2503" s="26" t="n"/>
      <c r="G2503" s="25" t="n"/>
      <c r="H2503" s="25" t="n"/>
      <c r="I2503" s="25" t="n"/>
      <c r="J2503" s="25" t="n"/>
      <c r="K2503" s="25" t="n"/>
      <c r="L2503" s="27">
        <f>IF(D2503="","",MIN(INT(H2503/J2503),I2503))</f>
        <v/>
      </c>
      <c r="M2503" s="27">
        <f>IF(D2503="","",INT((H2503-L2503*J2503)/J2503))</f>
        <v/>
      </c>
      <c r="N2503" s="27">
        <f>IF(D2503="","",INT((I2503-L2503)/J2503))</f>
        <v/>
      </c>
      <c r="O2503" s="27">
        <f>IF(D2503="","",H2503-L2503*J2503-M2503*J2503)</f>
        <v/>
      </c>
      <c r="P2503" s="27">
        <f>IF(D2503="","",I2503-L2503-N2503*J2503)</f>
        <v/>
      </c>
      <c r="Q2503" s="27">
        <f>IF(D2503="","",IF(AND(O2503&gt;0,P2503&gt;0),IF(O2503+P2503&lt;=J2503,1,2),IF(O2503+P2503&gt;0,1,0)))</f>
        <v/>
      </c>
      <c r="R2503" s="27">
        <f>IF(D2503="","",L2503+M2503+N2503+Q2503)</f>
        <v/>
      </c>
      <c r="S2503" s="27">
        <f>IF(D2503="","",SUMIFS('3_Package_List'!$H$2:$H$5001,'3_Package_List'!$E$2:$E$5001,C2503,'3_Package_List'!$G$2:$G$5001,D2503))</f>
        <v/>
      </c>
      <c r="T2503" s="27">
        <f>IF(D2503="","",SUMIFS('3_Package_List'!$J$2:$J$5001,'3_Package_List'!$E$2:$E$5001,C2503,'3_Package_List'!$G$2:$G$5001,D2503))</f>
        <v/>
      </c>
      <c r="U2503" s="27">
        <f>IF(D2503="","",COUNTIFS('3_Package_List'!$E$2:$E$5001,C2503,'3_Package_List'!$G$2:$G$5001,D2503))</f>
        <v/>
      </c>
      <c r="V2503" s="27">
        <f>IF(D2503="","",IF(U2503=0,"Not listed yet",IF(AND(S2503=H2503,T2503=I2503,U2503=R2503),"OK","Mismatch")))</f>
        <v/>
      </c>
    </row>
    <row r="2504">
      <c r="A2504" s="25" t="n"/>
      <c r="B2504" s="25" t="n"/>
      <c r="C2504" s="26" t="n"/>
      <c r="D2504" s="26" t="n"/>
      <c r="E2504" s="26" t="n"/>
      <c r="F2504" s="26" t="n"/>
      <c r="G2504" s="25" t="n"/>
      <c r="H2504" s="25" t="n"/>
      <c r="I2504" s="25" t="n"/>
      <c r="J2504" s="25" t="n"/>
      <c r="K2504" s="25" t="n"/>
      <c r="L2504" s="27">
        <f>IF(D2504="","",MIN(INT(H2504/J2504),I2504))</f>
        <v/>
      </c>
      <c r="M2504" s="27">
        <f>IF(D2504="","",INT((H2504-L2504*J2504)/J2504))</f>
        <v/>
      </c>
      <c r="N2504" s="27">
        <f>IF(D2504="","",INT((I2504-L2504)/J2504))</f>
        <v/>
      </c>
      <c r="O2504" s="27">
        <f>IF(D2504="","",H2504-L2504*J2504-M2504*J2504)</f>
        <v/>
      </c>
      <c r="P2504" s="27">
        <f>IF(D2504="","",I2504-L2504-N2504*J2504)</f>
        <v/>
      </c>
      <c r="Q2504" s="27">
        <f>IF(D2504="","",IF(AND(O2504&gt;0,P2504&gt;0),IF(O2504+P2504&lt;=J2504,1,2),IF(O2504+P2504&gt;0,1,0)))</f>
        <v/>
      </c>
      <c r="R2504" s="27">
        <f>IF(D2504="","",L2504+M2504+N2504+Q2504)</f>
        <v/>
      </c>
      <c r="S2504" s="27">
        <f>IF(D2504="","",SUMIFS('3_Package_List'!$H$2:$H$5001,'3_Package_List'!$E$2:$E$5001,C2504,'3_Package_List'!$G$2:$G$5001,D2504))</f>
        <v/>
      </c>
      <c r="T2504" s="27">
        <f>IF(D2504="","",SUMIFS('3_Package_List'!$J$2:$J$5001,'3_Package_List'!$E$2:$E$5001,C2504,'3_Package_List'!$G$2:$G$5001,D2504))</f>
        <v/>
      </c>
      <c r="U2504" s="27">
        <f>IF(D2504="","",COUNTIFS('3_Package_List'!$E$2:$E$5001,C2504,'3_Package_List'!$G$2:$G$5001,D2504))</f>
        <v/>
      </c>
      <c r="V2504" s="27">
        <f>IF(D2504="","",IF(U2504=0,"Not listed yet",IF(AND(S2504=H2504,T2504=I2504,U2504=R2504),"OK","Mismatch")))</f>
        <v/>
      </c>
    </row>
    <row r="2505">
      <c r="A2505" s="25" t="n"/>
      <c r="B2505" s="25" t="n"/>
      <c r="C2505" s="26" t="n"/>
      <c r="D2505" s="26" t="n"/>
      <c r="E2505" s="26" t="n"/>
      <c r="F2505" s="26" t="n"/>
      <c r="G2505" s="25" t="n"/>
      <c r="H2505" s="25" t="n"/>
      <c r="I2505" s="25" t="n"/>
      <c r="J2505" s="25" t="n"/>
      <c r="K2505" s="25" t="n"/>
      <c r="L2505" s="27">
        <f>IF(D2505="","",MIN(INT(H2505/J2505),I2505))</f>
        <v/>
      </c>
      <c r="M2505" s="27">
        <f>IF(D2505="","",INT((H2505-L2505*J2505)/J2505))</f>
        <v/>
      </c>
      <c r="N2505" s="27">
        <f>IF(D2505="","",INT((I2505-L2505)/J2505))</f>
        <v/>
      </c>
      <c r="O2505" s="27">
        <f>IF(D2505="","",H2505-L2505*J2505-M2505*J2505)</f>
        <v/>
      </c>
      <c r="P2505" s="27">
        <f>IF(D2505="","",I2505-L2505-N2505*J2505)</f>
        <v/>
      </c>
      <c r="Q2505" s="27">
        <f>IF(D2505="","",IF(AND(O2505&gt;0,P2505&gt;0),IF(O2505+P2505&lt;=J2505,1,2),IF(O2505+P2505&gt;0,1,0)))</f>
        <v/>
      </c>
      <c r="R2505" s="27">
        <f>IF(D2505="","",L2505+M2505+N2505+Q2505)</f>
        <v/>
      </c>
      <c r="S2505" s="27">
        <f>IF(D2505="","",SUMIFS('3_Package_List'!$H$2:$H$5001,'3_Package_List'!$E$2:$E$5001,C2505,'3_Package_List'!$G$2:$G$5001,D2505))</f>
        <v/>
      </c>
      <c r="T2505" s="27">
        <f>IF(D2505="","",SUMIFS('3_Package_List'!$J$2:$J$5001,'3_Package_List'!$E$2:$E$5001,C2505,'3_Package_List'!$G$2:$G$5001,D2505))</f>
        <v/>
      </c>
      <c r="U2505" s="27">
        <f>IF(D2505="","",COUNTIFS('3_Package_List'!$E$2:$E$5001,C2505,'3_Package_List'!$G$2:$G$5001,D2505))</f>
        <v/>
      </c>
      <c r="V2505" s="27">
        <f>IF(D2505="","",IF(U2505=0,"Not listed yet",IF(AND(S2505=H2505,T2505=I2505,U2505=R2505),"OK","Mismatch")))</f>
        <v/>
      </c>
    </row>
    <row r="2506">
      <c r="A2506" s="25" t="n"/>
      <c r="B2506" s="25" t="n"/>
      <c r="C2506" s="26" t="n"/>
      <c r="D2506" s="26" t="n"/>
      <c r="E2506" s="26" t="n"/>
      <c r="F2506" s="26" t="n"/>
      <c r="G2506" s="25" t="n"/>
      <c r="H2506" s="25" t="n"/>
      <c r="I2506" s="25" t="n"/>
      <c r="J2506" s="25" t="n"/>
      <c r="K2506" s="25" t="n"/>
      <c r="L2506" s="27">
        <f>IF(D2506="","",MIN(INT(H2506/J2506),I2506))</f>
        <v/>
      </c>
      <c r="M2506" s="27">
        <f>IF(D2506="","",INT((H2506-L2506*J2506)/J2506))</f>
        <v/>
      </c>
      <c r="N2506" s="27">
        <f>IF(D2506="","",INT((I2506-L2506)/J2506))</f>
        <v/>
      </c>
      <c r="O2506" s="27">
        <f>IF(D2506="","",H2506-L2506*J2506-M2506*J2506)</f>
        <v/>
      </c>
      <c r="P2506" s="27">
        <f>IF(D2506="","",I2506-L2506-N2506*J2506)</f>
        <v/>
      </c>
      <c r="Q2506" s="27">
        <f>IF(D2506="","",IF(AND(O2506&gt;0,P2506&gt;0),IF(O2506+P2506&lt;=J2506,1,2),IF(O2506+P2506&gt;0,1,0)))</f>
        <v/>
      </c>
      <c r="R2506" s="27">
        <f>IF(D2506="","",L2506+M2506+N2506+Q2506)</f>
        <v/>
      </c>
      <c r="S2506" s="27">
        <f>IF(D2506="","",SUMIFS('3_Package_List'!$H$2:$H$5001,'3_Package_List'!$E$2:$E$5001,C2506,'3_Package_List'!$G$2:$G$5001,D2506))</f>
        <v/>
      </c>
      <c r="T2506" s="27">
        <f>IF(D2506="","",SUMIFS('3_Package_List'!$J$2:$J$5001,'3_Package_List'!$E$2:$E$5001,C2506,'3_Package_List'!$G$2:$G$5001,D2506))</f>
        <v/>
      </c>
      <c r="U2506" s="27">
        <f>IF(D2506="","",COUNTIFS('3_Package_List'!$E$2:$E$5001,C2506,'3_Package_List'!$G$2:$G$5001,D2506))</f>
        <v/>
      </c>
      <c r="V2506" s="27">
        <f>IF(D2506="","",IF(U2506=0,"Not listed yet",IF(AND(S2506=H2506,T2506=I2506,U2506=R2506),"OK","Mismatch")))</f>
        <v/>
      </c>
    </row>
    <row r="2507">
      <c r="A2507" s="25" t="n"/>
      <c r="B2507" s="25" t="n"/>
      <c r="C2507" s="26" t="n"/>
      <c r="D2507" s="26" t="n"/>
      <c r="E2507" s="26" t="n"/>
      <c r="F2507" s="26" t="n"/>
      <c r="G2507" s="25" t="n"/>
      <c r="H2507" s="25" t="n"/>
      <c r="I2507" s="25" t="n"/>
      <c r="J2507" s="25" t="n"/>
      <c r="K2507" s="25" t="n"/>
      <c r="L2507" s="27">
        <f>IF(D2507="","",MIN(INT(H2507/J2507),I2507))</f>
        <v/>
      </c>
      <c r="M2507" s="27">
        <f>IF(D2507="","",INT((H2507-L2507*J2507)/J2507))</f>
        <v/>
      </c>
      <c r="N2507" s="27">
        <f>IF(D2507="","",INT((I2507-L2507)/J2507))</f>
        <v/>
      </c>
      <c r="O2507" s="27">
        <f>IF(D2507="","",H2507-L2507*J2507-M2507*J2507)</f>
        <v/>
      </c>
      <c r="P2507" s="27">
        <f>IF(D2507="","",I2507-L2507-N2507*J2507)</f>
        <v/>
      </c>
      <c r="Q2507" s="27">
        <f>IF(D2507="","",IF(AND(O2507&gt;0,P2507&gt;0),IF(O2507+P2507&lt;=J2507,1,2),IF(O2507+P2507&gt;0,1,0)))</f>
        <v/>
      </c>
      <c r="R2507" s="27">
        <f>IF(D2507="","",L2507+M2507+N2507+Q2507)</f>
        <v/>
      </c>
      <c r="S2507" s="27">
        <f>IF(D2507="","",SUMIFS('3_Package_List'!$H$2:$H$5001,'3_Package_List'!$E$2:$E$5001,C2507,'3_Package_List'!$G$2:$G$5001,D2507))</f>
        <v/>
      </c>
      <c r="T2507" s="27">
        <f>IF(D2507="","",SUMIFS('3_Package_List'!$J$2:$J$5001,'3_Package_List'!$E$2:$E$5001,C2507,'3_Package_List'!$G$2:$G$5001,D2507))</f>
        <v/>
      </c>
      <c r="U2507" s="27">
        <f>IF(D2507="","",COUNTIFS('3_Package_List'!$E$2:$E$5001,C2507,'3_Package_List'!$G$2:$G$5001,D2507))</f>
        <v/>
      </c>
      <c r="V2507" s="27">
        <f>IF(D2507="","",IF(U2507=0,"Not listed yet",IF(AND(S2507=H2507,T2507=I2507,U2507=R2507),"OK","Mismatch")))</f>
        <v/>
      </c>
    </row>
    <row r="2508">
      <c r="A2508" s="25" t="n"/>
      <c r="B2508" s="25" t="n"/>
      <c r="C2508" s="26" t="n"/>
      <c r="D2508" s="26" t="n"/>
      <c r="E2508" s="26" t="n"/>
      <c r="F2508" s="26" t="n"/>
      <c r="G2508" s="25" t="n"/>
      <c r="H2508" s="25" t="n"/>
      <c r="I2508" s="25" t="n"/>
      <c r="J2508" s="25" t="n"/>
      <c r="K2508" s="25" t="n"/>
      <c r="L2508" s="27">
        <f>IF(D2508="","",MIN(INT(H2508/J2508),I2508))</f>
        <v/>
      </c>
      <c r="M2508" s="27">
        <f>IF(D2508="","",INT((H2508-L2508*J2508)/J2508))</f>
        <v/>
      </c>
      <c r="N2508" s="27">
        <f>IF(D2508="","",INT((I2508-L2508)/J2508))</f>
        <v/>
      </c>
      <c r="O2508" s="27">
        <f>IF(D2508="","",H2508-L2508*J2508-M2508*J2508)</f>
        <v/>
      </c>
      <c r="P2508" s="27">
        <f>IF(D2508="","",I2508-L2508-N2508*J2508)</f>
        <v/>
      </c>
      <c r="Q2508" s="27">
        <f>IF(D2508="","",IF(AND(O2508&gt;0,P2508&gt;0),IF(O2508+P2508&lt;=J2508,1,2),IF(O2508+P2508&gt;0,1,0)))</f>
        <v/>
      </c>
      <c r="R2508" s="27">
        <f>IF(D2508="","",L2508+M2508+N2508+Q2508)</f>
        <v/>
      </c>
      <c r="S2508" s="27">
        <f>IF(D2508="","",SUMIFS('3_Package_List'!$H$2:$H$5001,'3_Package_List'!$E$2:$E$5001,C2508,'3_Package_List'!$G$2:$G$5001,D2508))</f>
        <v/>
      </c>
      <c r="T2508" s="27">
        <f>IF(D2508="","",SUMIFS('3_Package_List'!$J$2:$J$5001,'3_Package_List'!$E$2:$E$5001,C2508,'3_Package_List'!$G$2:$G$5001,D2508))</f>
        <v/>
      </c>
      <c r="U2508" s="27">
        <f>IF(D2508="","",COUNTIFS('3_Package_List'!$E$2:$E$5001,C2508,'3_Package_List'!$G$2:$G$5001,D2508))</f>
        <v/>
      </c>
      <c r="V2508" s="27">
        <f>IF(D2508="","",IF(U2508=0,"Not listed yet",IF(AND(S2508=H2508,T2508=I2508,U2508=R2508),"OK","Mismatch")))</f>
        <v/>
      </c>
    </row>
    <row r="2509">
      <c r="A2509" s="25" t="n"/>
      <c r="B2509" s="25" t="n"/>
      <c r="C2509" s="26" t="n"/>
      <c r="D2509" s="26" t="n"/>
      <c r="E2509" s="26" t="n"/>
      <c r="F2509" s="26" t="n"/>
      <c r="G2509" s="25" t="n"/>
      <c r="H2509" s="25" t="n"/>
      <c r="I2509" s="25" t="n"/>
      <c r="J2509" s="25" t="n"/>
      <c r="K2509" s="25" t="n"/>
      <c r="L2509" s="27">
        <f>IF(D2509="","",MIN(INT(H2509/J2509),I2509))</f>
        <v/>
      </c>
      <c r="M2509" s="27">
        <f>IF(D2509="","",INT((H2509-L2509*J2509)/J2509))</f>
        <v/>
      </c>
      <c r="N2509" s="27">
        <f>IF(D2509="","",INT((I2509-L2509)/J2509))</f>
        <v/>
      </c>
      <c r="O2509" s="27">
        <f>IF(D2509="","",H2509-L2509*J2509-M2509*J2509)</f>
        <v/>
      </c>
      <c r="P2509" s="27">
        <f>IF(D2509="","",I2509-L2509-N2509*J2509)</f>
        <v/>
      </c>
      <c r="Q2509" s="27">
        <f>IF(D2509="","",IF(AND(O2509&gt;0,P2509&gt;0),IF(O2509+P2509&lt;=J2509,1,2),IF(O2509+P2509&gt;0,1,0)))</f>
        <v/>
      </c>
      <c r="R2509" s="27">
        <f>IF(D2509="","",L2509+M2509+N2509+Q2509)</f>
        <v/>
      </c>
      <c r="S2509" s="27">
        <f>IF(D2509="","",SUMIFS('3_Package_List'!$H$2:$H$5001,'3_Package_List'!$E$2:$E$5001,C2509,'3_Package_List'!$G$2:$G$5001,D2509))</f>
        <v/>
      </c>
      <c r="T2509" s="27">
        <f>IF(D2509="","",SUMIFS('3_Package_List'!$J$2:$J$5001,'3_Package_List'!$E$2:$E$5001,C2509,'3_Package_List'!$G$2:$G$5001,D2509))</f>
        <v/>
      </c>
      <c r="U2509" s="27">
        <f>IF(D2509="","",COUNTIFS('3_Package_List'!$E$2:$E$5001,C2509,'3_Package_List'!$G$2:$G$5001,D2509))</f>
        <v/>
      </c>
      <c r="V2509" s="27">
        <f>IF(D2509="","",IF(U2509=0,"Not listed yet",IF(AND(S2509=H2509,T2509=I2509,U2509=R2509),"OK","Mismatch")))</f>
        <v/>
      </c>
    </row>
    <row r="2510">
      <c r="A2510" s="25" t="n"/>
      <c r="B2510" s="25" t="n"/>
      <c r="C2510" s="26" t="n"/>
      <c r="D2510" s="26" t="n"/>
      <c r="E2510" s="26" t="n"/>
      <c r="F2510" s="26" t="n"/>
      <c r="G2510" s="25" t="n"/>
      <c r="H2510" s="25" t="n"/>
      <c r="I2510" s="25" t="n"/>
      <c r="J2510" s="25" t="n"/>
      <c r="K2510" s="25" t="n"/>
      <c r="L2510" s="27">
        <f>IF(D2510="","",MIN(INT(H2510/J2510),I2510))</f>
        <v/>
      </c>
      <c r="M2510" s="27">
        <f>IF(D2510="","",INT((H2510-L2510*J2510)/J2510))</f>
        <v/>
      </c>
      <c r="N2510" s="27">
        <f>IF(D2510="","",INT((I2510-L2510)/J2510))</f>
        <v/>
      </c>
      <c r="O2510" s="27">
        <f>IF(D2510="","",H2510-L2510*J2510-M2510*J2510)</f>
        <v/>
      </c>
      <c r="P2510" s="27">
        <f>IF(D2510="","",I2510-L2510-N2510*J2510)</f>
        <v/>
      </c>
      <c r="Q2510" s="27">
        <f>IF(D2510="","",IF(AND(O2510&gt;0,P2510&gt;0),IF(O2510+P2510&lt;=J2510,1,2),IF(O2510+P2510&gt;0,1,0)))</f>
        <v/>
      </c>
      <c r="R2510" s="27">
        <f>IF(D2510="","",L2510+M2510+N2510+Q2510)</f>
        <v/>
      </c>
      <c r="S2510" s="27">
        <f>IF(D2510="","",SUMIFS('3_Package_List'!$H$2:$H$5001,'3_Package_List'!$E$2:$E$5001,C2510,'3_Package_List'!$G$2:$G$5001,D2510))</f>
        <v/>
      </c>
      <c r="T2510" s="27">
        <f>IF(D2510="","",SUMIFS('3_Package_List'!$J$2:$J$5001,'3_Package_List'!$E$2:$E$5001,C2510,'3_Package_List'!$G$2:$G$5001,D2510))</f>
        <v/>
      </c>
      <c r="U2510" s="27">
        <f>IF(D2510="","",COUNTIFS('3_Package_List'!$E$2:$E$5001,C2510,'3_Package_List'!$G$2:$G$5001,D2510))</f>
        <v/>
      </c>
      <c r="V2510" s="27">
        <f>IF(D2510="","",IF(U2510=0,"Not listed yet",IF(AND(S2510=H2510,T2510=I2510,U2510=R2510),"OK","Mismatch")))</f>
        <v/>
      </c>
    </row>
    <row r="2511">
      <c r="A2511" s="25" t="n"/>
      <c r="B2511" s="25" t="n"/>
      <c r="C2511" s="26" t="n"/>
      <c r="D2511" s="26" t="n"/>
      <c r="E2511" s="26" t="n"/>
      <c r="F2511" s="26" t="n"/>
      <c r="G2511" s="25" t="n"/>
      <c r="H2511" s="25" t="n"/>
      <c r="I2511" s="25" t="n"/>
      <c r="J2511" s="25" t="n"/>
      <c r="K2511" s="25" t="n"/>
      <c r="L2511" s="27">
        <f>IF(D2511="","",MIN(INT(H2511/J2511),I2511))</f>
        <v/>
      </c>
      <c r="M2511" s="27">
        <f>IF(D2511="","",INT((H2511-L2511*J2511)/J2511))</f>
        <v/>
      </c>
      <c r="N2511" s="27">
        <f>IF(D2511="","",INT((I2511-L2511)/J2511))</f>
        <v/>
      </c>
      <c r="O2511" s="27">
        <f>IF(D2511="","",H2511-L2511*J2511-M2511*J2511)</f>
        <v/>
      </c>
      <c r="P2511" s="27">
        <f>IF(D2511="","",I2511-L2511-N2511*J2511)</f>
        <v/>
      </c>
      <c r="Q2511" s="27">
        <f>IF(D2511="","",IF(AND(O2511&gt;0,P2511&gt;0),IF(O2511+P2511&lt;=J2511,1,2),IF(O2511+P2511&gt;0,1,0)))</f>
        <v/>
      </c>
      <c r="R2511" s="27">
        <f>IF(D2511="","",L2511+M2511+N2511+Q2511)</f>
        <v/>
      </c>
      <c r="S2511" s="27">
        <f>IF(D2511="","",SUMIFS('3_Package_List'!$H$2:$H$5001,'3_Package_List'!$E$2:$E$5001,C2511,'3_Package_List'!$G$2:$G$5001,D2511))</f>
        <v/>
      </c>
      <c r="T2511" s="27">
        <f>IF(D2511="","",SUMIFS('3_Package_List'!$J$2:$J$5001,'3_Package_List'!$E$2:$E$5001,C2511,'3_Package_List'!$G$2:$G$5001,D2511))</f>
        <v/>
      </c>
      <c r="U2511" s="27">
        <f>IF(D2511="","",COUNTIFS('3_Package_List'!$E$2:$E$5001,C2511,'3_Package_List'!$G$2:$G$5001,D2511))</f>
        <v/>
      </c>
      <c r="V2511" s="27">
        <f>IF(D2511="","",IF(U2511=0,"Not listed yet",IF(AND(S2511=H2511,T2511=I2511,U2511=R2511),"OK","Mismatch")))</f>
        <v/>
      </c>
    </row>
    <row r="2512">
      <c r="A2512" s="25" t="n"/>
      <c r="B2512" s="25" t="n"/>
      <c r="C2512" s="26" t="n"/>
      <c r="D2512" s="26" t="n"/>
      <c r="E2512" s="26" t="n"/>
      <c r="F2512" s="26" t="n"/>
      <c r="G2512" s="25" t="n"/>
      <c r="H2512" s="25" t="n"/>
      <c r="I2512" s="25" t="n"/>
      <c r="J2512" s="25" t="n"/>
      <c r="K2512" s="25" t="n"/>
      <c r="L2512" s="27">
        <f>IF(D2512="","",MIN(INT(H2512/J2512),I2512))</f>
        <v/>
      </c>
      <c r="M2512" s="27">
        <f>IF(D2512="","",INT((H2512-L2512*J2512)/J2512))</f>
        <v/>
      </c>
      <c r="N2512" s="27">
        <f>IF(D2512="","",INT((I2512-L2512)/J2512))</f>
        <v/>
      </c>
      <c r="O2512" s="27">
        <f>IF(D2512="","",H2512-L2512*J2512-M2512*J2512)</f>
        <v/>
      </c>
      <c r="P2512" s="27">
        <f>IF(D2512="","",I2512-L2512-N2512*J2512)</f>
        <v/>
      </c>
      <c r="Q2512" s="27">
        <f>IF(D2512="","",IF(AND(O2512&gt;0,P2512&gt;0),IF(O2512+P2512&lt;=J2512,1,2),IF(O2512+P2512&gt;0,1,0)))</f>
        <v/>
      </c>
      <c r="R2512" s="27">
        <f>IF(D2512="","",L2512+M2512+N2512+Q2512)</f>
        <v/>
      </c>
      <c r="S2512" s="27">
        <f>IF(D2512="","",SUMIFS('3_Package_List'!$H$2:$H$5001,'3_Package_List'!$E$2:$E$5001,C2512,'3_Package_List'!$G$2:$G$5001,D2512))</f>
        <v/>
      </c>
      <c r="T2512" s="27">
        <f>IF(D2512="","",SUMIFS('3_Package_List'!$J$2:$J$5001,'3_Package_List'!$E$2:$E$5001,C2512,'3_Package_List'!$G$2:$G$5001,D2512))</f>
        <v/>
      </c>
      <c r="U2512" s="27">
        <f>IF(D2512="","",COUNTIFS('3_Package_List'!$E$2:$E$5001,C2512,'3_Package_List'!$G$2:$G$5001,D2512))</f>
        <v/>
      </c>
      <c r="V2512" s="27">
        <f>IF(D2512="","",IF(U2512=0,"Not listed yet",IF(AND(S2512=H2512,T2512=I2512,U2512=R2512),"OK","Mismatch")))</f>
        <v/>
      </c>
    </row>
    <row r="2513">
      <c r="A2513" s="25" t="n"/>
      <c r="B2513" s="25" t="n"/>
      <c r="C2513" s="26" t="n"/>
      <c r="D2513" s="26" t="n"/>
      <c r="E2513" s="26" t="n"/>
      <c r="F2513" s="26" t="n"/>
      <c r="G2513" s="25" t="n"/>
      <c r="H2513" s="25" t="n"/>
      <c r="I2513" s="25" t="n"/>
      <c r="J2513" s="25" t="n"/>
      <c r="K2513" s="25" t="n"/>
      <c r="L2513" s="27">
        <f>IF(D2513="","",MIN(INT(H2513/J2513),I2513))</f>
        <v/>
      </c>
      <c r="M2513" s="27">
        <f>IF(D2513="","",INT((H2513-L2513*J2513)/J2513))</f>
        <v/>
      </c>
      <c r="N2513" s="27">
        <f>IF(D2513="","",INT((I2513-L2513)/J2513))</f>
        <v/>
      </c>
      <c r="O2513" s="27">
        <f>IF(D2513="","",H2513-L2513*J2513-M2513*J2513)</f>
        <v/>
      </c>
      <c r="P2513" s="27">
        <f>IF(D2513="","",I2513-L2513-N2513*J2513)</f>
        <v/>
      </c>
      <c r="Q2513" s="27">
        <f>IF(D2513="","",IF(AND(O2513&gt;0,P2513&gt;0),IF(O2513+P2513&lt;=J2513,1,2),IF(O2513+P2513&gt;0,1,0)))</f>
        <v/>
      </c>
      <c r="R2513" s="27">
        <f>IF(D2513="","",L2513+M2513+N2513+Q2513)</f>
        <v/>
      </c>
      <c r="S2513" s="27">
        <f>IF(D2513="","",SUMIFS('3_Package_List'!$H$2:$H$5001,'3_Package_List'!$E$2:$E$5001,C2513,'3_Package_List'!$G$2:$G$5001,D2513))</f>
        <v/>
      </c>
      <c r="T2513" s="27">
        <f>IF(D2513="","",SUMIFS('3_Package_List'!$J$2:$J$5001,'3_Package_List'!$E$2:$E$5001,C2513,'3_Package_List'!$G$2:$G$5001,D2513))</f>
        <v/>
      </c>
      <c r="U2513" s="27">
        <f>IF(D2513="","",COUNTIFS('3_Package_List'!$E$2:$E$5001,C2513,'3_Package_List'!$G$2:$G$5001,D2513))</f>
        <v/>
      </c>
      <c r="V2513" s="27">
        <f>IF(D2513="","",IF(U2513=0,"Not listed yet",IF(AND(S2513=H2513,T2513=I2513,U2513=R2513),"OK","Mismatch")))</f>
        <v/>
      </c>
    </row>
    <row r="2514">
      <c r="A2514" s="25" t="n"/>
      <c r="B2514" s="25" t="n"/>
      <c r="C2514" s="26" t="n"/>
      <c r="D2514" s="26" t="n"/>
      <c r="E2514" s="26" t="n"/>
      <c r="F2514" s="26" t="n"/>
      <c r="G2514" s="25" t="n"/>
      <c r="H2514" s="25" t="n"/>
      <c r="I2514" s="25" t="n"/>
      <c r="J2514" s="25" t="n"/>
      <c r="K2514" s="25" t="n"/>
      <c r="L2514" s="27">
        <f>IF(D2514="","",MIN(INT(H2514/J2514),I2514))</f>
        <v/>
      </c>
      <c r="M2514" s="27">
        <f>IF(D2514="","",INT((H2514-L2514*J2514)/J2514))</f>
        <v/>
      </c>
      <c r="N2514" s="27">
        <f>IF(D2514="","",INT((I2514-L2514)/J2514))</f>
        <v/>
      </c>
      <c r="O2514" s="27">
        <f>IF(D2514="","",H2514-L2514*J2514-M2514*J2514)</f>
        <v/>
      </c>
      <c r="P2514" s="27">
        <f>IF(D2514="","",I2514-L2514-N2514*J2514)</f>
        <v/>
      </c>
      <c r="Q2514" s="27">
        <f>IF(D2514="","",IF(AND(O2514&gt;0,P2514&gt;0),IF(O2514+P2514&lt;=J2514,1,2),IF(O2514+P2514&gt;0,1,0)))</f>
        <v/>
      </c>
      <c r="R2514" s="27">
        <f>IF(D2514="","",L2514+M2514+N2514+Q2514)</f>
        <v/>
      </c>
      <c r="S2514" s="27">
        <f>IF(D2514="","",SUMIFS('3_Package_List'!$H$2:$H$5001,'3_Package_List'!$E$2:$E$5001,C2514,'3_Package_List'!$G$2:$G$5001,D2514))</f>
        <v/>
      </c>
      <c r="T2514" s="27">
        <f>IF(D2514="","",SUMIFS('3_Package_List'!$J$2:$J$5001,'3_Package_List'!$E$2:$E$5001,C2514,'3_Package_List'!$G$2:$G$5001,D2514))</f>
        <v/>
      </c>
      <c r="U2514" s="27">
        <f>IF(D2514="","",COUNTIFS('3_Package_List'!$E$2:$E$5001,C2514,'3_Package_List'!$G$2:$G$5001,D2514))</f>
        <v/>
      </c>
      <c r="V2514" s="27">
        <f>IF(D2514="","",IF(U2514=0,"Not listed yet",IF(AND(S2514=H2514,T2514=I2514,U2514=R2514),"OK","Mismatch")))</f>
        <v/>
      </c>
    </row>
    <row r="2515">
      <c r="A2515" s="25" t="n"/>
      <c r="B2515" s="25" t="n"/>
      <c r="C2515" s="26" t="n"/>
      <c r="D2515" s="26" t="n"/>
      <c r="E2515" s="26" t="n"/>
      <c r="F2515" s="26" t="n"/>
      <c r="G2515" s="25" t="n"/>
      <c r="H2515" s="25" t="n"/>
      <c r="I2515" s="25" t="n"/>
      <c r="J2515" s="25" t="n"/>
      <c r="K2515" s="25" t="n"/>
      <c r="L2515" s="27">
        <f>IF(D2515="","",MIN(INT(H2515/J2515),I2515))</f>
        <v/>
      </c>
      <c r="M2515" s="27">
        <f>IF(D2515="","",INT((H2515-L2515*J2515)/J2515))</f>
        <v/>
      </c>
      <c r="N2515" s="27">
        <f>IF(D2515="","",INT((I2515-L2515)/J2515))</f>
        <v/>
      </c>
      <c r="O2515" s="27">
        <f>IF(D2515="","",H2515-L2515*J2515-M2515*J2515)</f>
        <v/>
      </c>
      <c r="P2515" s="27">
        <f>IF(D2515="","",I2515-L2515-N2515*J2515)</f>
        <v/>
      </c>
      <c r="Q2515" s="27">
        <f>IF(D2515="","",IF(AND(O2515&gt;0,P2515&gt;0),IF(O2515+P2515&lt;=J2515,1,2),IF(O2515+P2515&gt;0,1,0)))</f>
        <v/>
      </c>
      <c r="R2515" s="27">
        <f>IF(D2515="","",L2515+M2515+N2515+Q2515)</f>
        <v/>
      </c>
      <c r="S2515" s="27">
        <f>IF(D2515="","",SUMIFS('3_Package_List'!$H$2:$H$5001,'3_Package_List'!$E$2:$E$5001,C2515,'3_Package_List'!$G$2:$G$5001,D2515))</f>
        <v/>
      </c>
      <c r="T2515" s="27">
        <f>IF(D2515="","",SUMIFS('3_Package_List'!$J$2:$J$5001,'3_Package_List'!$E$2:$E$5001,C2515,'3_Package_List'!$G$2:$G$5001,D2515))</f>
        <v/>
      </c>
      <c r="U2515" s="27">
        <f>IF(D2515="","",COUNTIFS('3_Package_List'!$E$2:$E$5001,C2515,'3_Package_List'!$G$2:$G$5001,D2515))</f>
        <v/>
      </c>
      <c r="V2515" s="27">
        <f>IF(D2515="","",IF(U2515=0,"Not listed yet",IF(AND(S2515=H2515,T2515=I2515,U2515=R2515),"OK","Mismatch")))</f>
        <v/>
      </c>
    </row>
    <row r="2516">
      <c r="A2516" s="25" t="n"/>
      <c r="B2516" s="25" t="n"/>
      <c r="C2516" s="26" t="n"/>
      <c r="D2516" s="26" t="n"/>
      <c r="E2516" s="26" t="n"/>
      <c r="F2516" s="26" t="n"/>
      <c r="G2516" s="25" t="n"/>
      <c r="H2516" s="25" t="n"/>
      <c r="I2516" s="25" t="n"/>
      <c r="J2516" s="25" t="n"/>
      <c r="K2516" s="25" t="n"/>
      <c r="L2516" s="27">
        <f>IF(D2516="","",MIN(INT(H2516/J2516),I2516))</f>
        <v/>
      </c>
      <c r="M2516" s="27">
        <f>IF(D2516="","",INT((H2516-L2516*J2516)/J2516))</f>
        <v/>
      </c>
      <c r="N2516" s="27">
        <f>IF(D2516="","",INT((I2516-L2516)/J2516))</f>
        <v/>
      </c>
      <c r="O2516" s="27">
        <f>IF(D2516="","",H2516-L2516*J2516-M2516*J2516)</f>
        <v/>
      </c>
      <c r="P2516" s="27">
        <f>IF(D2516="","",I2516-L2516-N2516*J2516)</f>
        <v/>
      </c>
      <c r="Q2516" s="27">
        <f>IF(D2516="","",IF(AND(O2516&gt;0,P2516&gt;0),IF(O2516+P2516&lt;=J2516,1,2),IF(O2516+P2516&gt;0,1,0)))</f>
        <v/>
      </c>
      <c r="R2516" s="27">
        <f>IF(D2516="","",L2516+M2516+N2516+Q2516)</f>
        <v/>
      </c>
      <c r="S2516" s="27">
        <f>IF(D2516="","",SUMIFS('3_Package_List'!$H$2:$H$5001,'3_Package_List'!$E$2:$E$5001,C2516,'3_Package_List'!$G$2:$G$5001,D2516))</f>
        <v/>
      </c>
      <c r="T2516" s="27">
        <f>IF(D2516="","",SUMIFS('3_Package_List'!$J$2:$J$5001,'3_Package_List'!$E$2:$E$5001,C2516,'3_Package_List'!$G$2:$G$5001,D2516))</f>
        <v/>
      </c>
      <c r="U2516" s="27">
        <f>IF(D2516="","",COUNTIFS('3_Package_List'!$E$2:$E$5001,C2516,'3_Package_List'!$G$2:$G$5001,D2516))</f>
        <v/>
      </c>
      <c r="V2516" s="27">
        <f>IF(D2516="","",IF(U2516=0,"Not listed yet",IF(AND(S2516=H2516,T2516=I2516,U2516=R2516),"OK","Mismatch")))</f>
        <v/>
      </c>
    </row>
    <row r="2517">
      <c r="A2517" s="25" t="n"/>
      <c r="B2517" s="25" t="n"/>
      <c r="C2517" s="26" t="n"/>
      <c r="D2517" s="26" t="n"/>
      <c r="E2517" s="26" t="n"/>
      <c r="F2517" s="26" t="n"/>
      <c r="G2517" s="25" t="n"/>
      <c r="H2517" s="25" t="n"/>
      <c r="I2517" s="25" t="n"/>
      <c r="J2517" s="25" t="n"/>
      <c r="K2517" s="25" t="n"/>
      <c r="L2517" s="27">
        <f>IF(D2517="","",MIN(INT(H2517/J2517),I2517))</f>
        <v/>
      </c>
      <c r="M2517" s="27">
        <f>IF(D2517="","",INT((H2517-L2517*J2517)/J2517))</f>
        <v/>
      </c>
      <c r="N2517" s="27">
        <f>IF(D2517="","",INT((I2517-L2517)/J2517))</f>
        <v/>
      </c>
      <c r="O2517" s="27">
        <f>IF(D2517="","",H2517-L2517*J2517-M2517*J2517)</f>
        <v/>
      </c>
      <c r="P2517" s="27">
        <f>IF(D2517="","",I2517-L2517-N2517*J2517)</f>
        <v/>
      </c>
      <c r="Q2517" s="27">
        <f>IF(D2517="","",IF(AND(O2517&gt;0,P2517&gt;0),IF(O2517+P2517&lt;=J2517,1,2),IF(O2517+P2517&gt;0,1,0)))</f>
        <v/>
      </c>
      <c r="R2517" s="27">
        <f>IF(D2517="","",L2517+M2517+N2517+Q2517)</f>
        <v/>
      </c>
      <c r="S2517" s="27">
        <f>IF(D2517="","",SUMIFS('3_Package_List'!$H$2:$H$5001,'3_Package_List'!$E$2:$E$5001,C2517,'3_Package_List'!$G$2:$G$5001,D2517))</f>
        <v/>
      </c>
      <c r="T2517" s="27">
        <f>IF(D2517="","",SUMIFS('3_Package_List'!$J$2:$J$5001,'3_Package_List'!$E$2:$E$5001,C2517,'3_Package_List'!$G$2:$G$5001,D2517))</f>
        <v/>
      </c>
      <c r="U2517" s="27">
        <f>IF(D2517="","",COUNTIFS('3_Package_List'!$E$2:$E$5001,C2517,'3_Package_List'!$G$2:$G$5001,D2517))</f>
        <v/>
      </c>
      <c r="V2517" s="27">
        <f>IF(D2517="","",IF(U2517=0,"Not listed yet",IF(AND(S2517=H2517,T2517=I2517,U2517=R2517),"OK","Mismatch")))</f>
        <v/>
      </c>
    </row>
    <row r="2518">
      <c r="A2518" s="25" t="n"/>
      <c r="B2518" s="25" t="n"/>
      <c r="C2518" s="26" t="n"/>
      <c r="D2518" s="26" t="n"/>
      <c r="E2518" s="26" t="n"/>
      <c r="F2518" s="26" t="n"/>
      <c r="G2518" s="25" t="n"/>
      <c r="H2518" s="25" t="n"/>
      <c r="I2518" s="25" t="n"/>
      <c r="J2518" s="25" t="n"/>
      <c r="K2518" s="25" t="n"/>
      <c r="L2518" s="27">
        <f>IF(D2518="","",MIN(INT(H2518/J2518),I2518))</f>
        <v/>
      </c>
      <c r="M2518" s="27">
        <f>IF(D2518="","",INT((H2518-L2518*J2518)/J2518))</f>
        <v/>
      </c>
      <c r="N2518" s="27">
        <f>IF(D2518="","",INT((I2518-L2518)/J2518))</f>
        <v/>
      </c>
      <c r="O2518" s="27">
        <f>IF(D2518="","",H2518-L2518*J2518-M2518*J2518)</f>
        <v/>
      </c>
      <c r="P2518" s="27">
        <f>IF(D2518="","",I2518-L2518-N2518*J2518)</f>
        <v/>
      </c>
      <c r="Q2518" s="27">
        <f>IF(D2518="","",IF(AND(O2518&gt;0,P2518&gt;0),IF(O2518+P2518&lt;=J2518,1,2),IF(O2518+P2518&gt;0,1,0)))</f>
        <v/>
      </c>
      <c r="R2518" s="27">
        <f>IF(D2518="","",L2518+M2518+N2518+Q2518)</f>
        <v/>
      </c>
      <c r="S2518" s="27">
        <f>IF(D2518="","",SUMIFS('3_Package_List'!$H$2:$H$5001,'3_Package_List'!$E$2:$E$5001,C2518,'3_Package_List'!$G$2:$G$5001,D2518))</f>
        <v/>
      </c>
      <c r="T2518" s="27">
        <f>IF(D2518="","",SUMIFS('3_Package_List'!$J$2:$J$5001,'3_Package_List'!$E$2:$E$5001,C2518,'3_Package_List'!$G$2:$G$5001,D2518))</f>
        <v/>
      </c>
      <c r="U2518" s="27">
        <f>IF(D2518="","",COUNTIFS('3_Package_List'!$E$2:$E$5001,C2518,'3_Package_List'!$G$2:$G$5001,D2518))</f>
        <v/>
      </c>
      <c r="V2518" s="27">
        <f>IF(D2518="","",IF(U2518=0,"Not listed yet",IF(AND(S2518=H2518,T2518=I2518,U2518=R2518),"OK","Mismatch")))</f>
        <v/>
      </c>
    </row>
    <row r="2519">
      <c r="A2519" s="25" t="n"/>
      <c r="B2519" s="25" t="n"/>
      <c r="C2519" s="26" t="n"/>
      <c r="D2519" s="26" t="n"/>
      <c r="E2519" s="26" t="n"/>
      <c r="F2519" s="26" t="n"/>
      <c r="G2519" s="25" t="n"/>
      <c r="H2519" s="25" t="n"/>
      <c r="I2519" s="25" t="n"/>
      <c r="J2519" s="25" t="n"/>
      <c r="K2519" s="25" t="n"/>
      <c r="L2519" s="27">
        <f>IF(D2519="","",MIN(INT(H2519/J2519),I2519))</f>
        <v/>
      </c>
      <c r="M2519" s="27">
        <f>IF(D2519="","",INT((H2519-L2519*J2519)/J2519))</f>
        <v/>
      </c>
      <c r="N2519" s="27">
        <f>IF(D2519="","",INT((I2519-L2519)/J2519))</f>
        <v/>
      </c>
      <c r="O2519" s="27">
        <f>IF(D2519="","",H2519-L2519*J2519-M2519*J2519)</f>
        <v/>
      </c>
      <c r="P2519" s="27">
        <f>IF(D2519="","",I2519-L2519-N2519*J2519)</f>
        <v/>
      </c>
      <c r="Q2519" s="27">
        <f>IF(D2519="","",IF(AND(O2519&gt;0,P2519&gt;0),IF(O2519+P2519&lt;=J2519,1,2),IF(O2519+P2519&gt;0,1,0)))</f>
        <v/>
      </c>
      <c r="R2519" s="27">
        <f>IF(D2519="","",L2519+M2519+N2519+Q2519)</f>
        <v/>
      </c>
      <c r="S2519" s="27">
        <f>IF(D2519="","",SUMIFS('3_Package_List'!$H$2:$H$5001,'3_Package_List'!$E$2:$E$5001,C2519,'3_Package_List'!$G$2:$G$5001,D2519))</f>
        <v/>
      </c>
      <c r="T2519" s="27">
        <f>IF(D2519="","",SUMIFS('3_Package_List'!$J$2:$J$5001,'3_Package_List'!$E$2:$E$5001,C2519,'3_Package_List'!$G$2:$G$5001,D2519))</f>
        <v/>
      </c>
      <c r="U2519" s="27">
        <f>IF(D2519="","",COUNTIFS('3_Package_List'!$E$2:$E$5001,C2519,'3_Package_List'!$G$2:$G$5001,D2519))</f>
        <v/>
      </c>
      <c r="V2519" s="27">
        <f>IF(D2519="","",IF(U2519=0,"Not listed yet",IF(AND(S2519=H2519,T2519=I2519,U2519=R2519),"OK","Mismatch")))</f>
        <v/>
      </c>
    </row>
    <row r="2520">
      <c r="A2520" s="25" t="n"/>
      <c r="B2520" s="25" t="n"/>
      <c r="C2520" s="26" t="n"/>
      <c r="D2520" s="26" t="n"/>
      <c r="E2520" s="26" t="n"/>
      <c r="F2520" s="26" t="n"/>
      <c r="G2520" s="25" t="n"/>
      <c r="H2520" s="25" t="n"/>
      <c r="I2520" s="25" t="n"/>
      <c r="J2520" s="25" t="n"/>
      <c r="K2520" s="25" t="n"/>
      <c r="L2520" s="27">
        <f>IF(D2520="","",MIN(INT(H2520/J2520),I2520))</f>
        <v/>
      </c>
      <c r="M2520" s="27">
        <f>IF(D2520="","",INT((H2520-L2520*J2520)/J2520))</f>
        <v/>
      </c>
      <c r="N2520" s="27">
        <f>IF(D2520="","",INT((I2520-L2520)/J2520))</f>
        <v/>
      </c>
      <c r="O2520" s="27">
        <f>IF(D2520="","",H2520-L2520*J2520-M2520*J2520)</f>
        <v/>
      </c>
      <c r="P2520" s="27">
        <f>IF(D2520="","",I2520-L2520-N2520*J2520)</f>
        <v/>
      </c>
      <c r="Q2520" s="27">
        <f>IF(D2520="","",IF(AND(O2520&gt;0,P2520&gt;0),IF(O2520+P2520&lt;=J2520,1,2),IF(O2520+P2520&gt;0,1,0)))</f>
        <v/>
      </c>
      <c r="R2520" s="27">
        <f>IF(D2520="","",L2520+M2520+N2520+Q2520)</f>
        <v/>
      </c>
      <c r="S2520" s="27">
        <f>IF(D2520="","",SUMIFS('3_Package_List'!$H$2:$H$5001,'3_Package_List'!$E$2:$E$5001,C2520,'3_Package_List'!$G$2:$G$5001,D2520))</f>
        <v/>
      </c>
      <c r="T2520" s="27">
        <f>IF(D2520="","",SUMIFS('3_Package_List'!$J$2:$J$5001,'3_Package_List'!$E$2:$E$5001,C2520,'3_Package_List'!$G$2:$G$5001,D2520))</f>
        <v/>
      </c>
      <c r="U2520" s="27">
        <f>IF(D2520="","",COUNTIFS('3_Package_List'!$E$2:$E$5001,C2520,'3_Package_List'!$G$2:$G$5001,D2520))</f>
        <v/>
      </c>
      <c r="V2520" s="27">
        <f>IF(D2520="","",IF(U2520=0,"Not listed yet",IF(AND(S2520=H2520,T2520=I2520,U2520=R2520),"OK","Mismatch")))</f>
        <v/>
      </c>
    </row>
    <row r="2521">
      <c r="A2521" s="25" t="n"/>
      <c r="B2521" s="25" t="n"/>
      <c r="C2521" s="26" t="n"/>
      <c r="D2521" s="26" t="n"/>
      <c r="E2521" s="26" t="n"/>
      <c r="F2521" s="26" t="n"/>
      <c r="G2521" s="25" t="n"/>
      <c r="H2521" s="25" t="n"/>
      <c r="I2521" s="25" t="n"/>
      <c r="J2521" s="25" t="n"/>
      <c r="K2521" s="25" t="n"/>
      <c r="L2521" s="27">
        <f>IF(D2521="","",MIN(INT(H2521/J2521),I2521))</f>
        <v/>
      </c>
      <c r="M2521" s="27">
        <f>IF(D2521="","",INT((H2521-L2521*J2521)/J2521))</f>
        <v/>
      </c>
      <c r="N2521" s="27">
        <f>IF(D2521="","",INT((I2521-L2521)/J2521))</f>
        <v/>
      </c>
      <c r="O2521" s="27">
        <f>IF(D2521="","",H2521-L2521*J2521-M2521*J2521)</f>
        <v/>
      </c>
      <c r="P2521" s="27">
        <f>IF(D2521="","",I2521-L2521-N2521*J2521)</f>
        <v/>
      </c>
      <c r="Q2521" s="27">
        <f>IF(D2521="","",IF(AND(O2521&gt;0,P2521&gt;0),IF(O2521+P2521&lt;=J2521,1,2),IF(O2521+P2521&gt;0,1,0)))</f>
        <v/>
      </c>
      <c r="R2521" s="27">
        <f>IF(D2521="","",L2521+M2521+N2521+Q2521)</f>
        <v/>
      </c>
      <c r="S2521" s="27">
        <f>IF(D2521="","",SUMIFS('3_Package_List'!$H$2:$H$5001,'3_Package_List'!$E$2:$E$5001,C2521,'3_Package_List'!$G$2:$G$5001,D2521))</f>
        <v/>
      </c>
      <c r="T2521" s="27">
        <f>IF(D2521="","",SUMIFS('3_Package_List'!$J$2:$J$5001,'3_Package_List'!$E$2:$E$5001,C2521,'3_Package_List'!$G$2:$G$5001,D2521))</f>
        <v/>
      </c>
      <c r="U2521" s="27">
        <f>IF(D2521="","",COUNTIFS('3_Package_List'!$E$2:$E$5001,C2521,'3_Package_List'!$G$2:$G$5001,D2521))</f>
        <v/>
      </c>
      <c r="V2521" s="27">
        <f>IF(D2521="","",IF(U2521=0,"Not listed yet",IF(AND(S2521=H2521,T2521=I2521,U2521=R2521),"OK","Mismatch")))</f>
        <v/>
      </c>
    </row>
    <row r="2522">
      <c r="A2522" s="25" t="n"/>
      <c r="B2522" s="25" t="n"/>
      <c r="C2522" s="26" t="n"/>
      <c r="D2522" s="26" t="n"/>
      <c r="E2522" s="26" t="n"/>
      <c r="F2522" s="26" t="n"/>
      <c r="G2522" s="25" t="n"/>
      <c r="H2522" s="25" t="n"/>
      <c r="I2522" s="25" t="n"/>
      <c r="J2522" s="25" t="n"/>
      <c r="K2522" s="25" t="n"/>
      <c r="L2522" s="27">
        <f>IF(D2522="","",MIN(INT(H2522/J2522),I2522))</f>
        <v/>
      </c>
      <c r="M2522" s="27">
        <f>IF(D2522="","",INT((H2522-L2522*J2522)/J2522))</f>
        <v/>
      </c>
      <c r="N2522" s="27">
        <f>IF(D2522="","",INT((I2522-L2522)/J2522))</f>
        <v/>
      </c>
      <c r="O2522" s="27">
        <f>IF(D2522="","",H2522-L2522*J2522-M2522*J2522)</f>
        <v/>
      </c>
      <c r="P2522" s="27">
        <f>IF(D2522="","",I2522-L2522-N2522*J2522)</f>
        <v/>
      </c>
      <c r="Q2522" s="27">
        <f>IF(D2522="","",IF(AND(O2522&gt;0,P2522&gt;0),IF(O2522+P2522&lt;=J2522,1,2),IF(O2522+P2522&gt;0,1,0)))</f>
        <v/>
      </c>
      <c r="R2522" s="27">
        <f>IF(D2522="","",L2522+M2522+N2522+Q2522)</f>
        <v/>
      </c>
      <c r="S2522" s="27">
        <f>IF(D2522="","",SUMIFS('3_Package_List'!$H$2:$H$5001,'3_Package_List'!$E$2:$E$5001,C2522,'3_Package_List'!$G$2:$G$5001,D2522))</f>
        <v/>
      </c>
      <c r="T2522" s="27">
        <f>IF(D2522="","",SUMIFS('3_Package_List'!$J$2:$J$5001,'3_Package_List'!$E$2:$E$5001,C2522,'3_Package_List'!$G$2:$G$5001,D2522))</f>
        <v/>
      </c>
      <c r="U2522" s="27">
        <f>IF(D2522="","",COUNTIFS('3_Package_List'!$E$2:$E$5001,C2522,'3_Package_List'!$G$2:$G$5001,D2522))</f>
        <v/>
      </c>
      <c r="V2522" s="27">
        <f>IF(D2522="","",IF(U2522=0,"Not listed yet",IF(AND(S2522=H2522,T2522=I2522,U2522=R2522),"OK","Mismatch")))</f>
        <v/>
      </c>
    </row>
    <row r="2523">
      <c r="A2523" s="25" t="n"/>
      <c r="B2523" s="25" t="n"/>
      <c r="C2523" s="26" t="n"/>
      <c r="D2523" s="26" t="n"/>
      <c r="E2523" s="26" t="n"/>
      <c r="F2523" s="26" t="n"/>
      <c r="G2523" s="25" t="n"/>
      <c r="H2523" s="25" t="n"/>
      <c r="I2523" s="25" t="n"/>
      <c r="J2523" s="25" t="n"/>
      <c r="K2523" s="25" t="n"/>
      <c r="L2523" s="27">
        <f>IF(D2523="","",MIN(INT(H2523/J2523),I2523))</f>
        <v/>
      </c>
      <c r="M2523" s="27">
        <f>IF(D2523="","",INT((H2523-L2523*J2523)/J2523))</f>
        <v/>
      </c>
      <c r="N2523" s="27">
        <f>IF(D2523="","",INT((I2523-L2523)/J2523))</f>
        <v/>
      </c>
      <c r="O2523" s="27">
        <f>IF(D2523="","",H2523-L2523*J2523-M2523*J2523)</f>
        <v/>
      </c>
      <c r="P2523" s="27">
        <f>IF(D2523="","",I2523-L2523-N2523*J2523)</f>
        <v/>
      </c>
      <c r="Q2523" s="27">
        <f>IF(D2523="","",IF(AND(O2523&gt;0,P2523&gt;0),IF(O2523+P2523&lt;=J2523,1,2),IF(O2523+P2523&gt;0,1,0)))</f>
        <v/>
      </c>
      <c r="R2523" s="27">
        <f>IF(D2523="","",L2523+M2523+N2523+Q2523)</f>
        <v/>
      </c>
      <c r="S2523" s="27">
        <f>IF(D2523="","",SUMIFS('3_Package_List'!$H$2:$H$5001,'3_Package_List'!$E$2:$E$5001,C2523,'3_Package_List'!$G$2:$G$5001,D2523))</f>
        <v/>
      </c>
      <c r="T2523" s="27">
        <f>IF(D2523="","",SUMIFS('3_Package_List'!$J$2:$J$5001,'3_Package_List'!$E$2:$E$5001,C2523,'3_Package_List'!$G$2:$G$5001,D2523))</f>
        <v/>
      </c>
      <c r="U2523" s="27">
        <f>IF(D2523="","",COUNTIFS('3_Package_List'!$E$2:$E$5001,C2523,'3_Package_List'!$G$2:$G$5001,D2523))</f>
        <v/>
      </c>
      <c r="V2523" s="27">
        <f>IF(D2523="","",IF(U2523=0,"Not listed yet",IF(AND(S2523=H2523,T2523=I2523,U2523=R2523),"OK","Mismatch")))</f>
        <v/>
      </c>
    </row>
    <row r="2524">
      <c r="A2524" s="25" t="n"/>
      <c r="B2524" s="25" t="n"/>
      <c r="C2524" s="26" t="n"/>
      <c r="D2524" s="26" t="n"/>
      <c r="E2524" s="26" t="n"/>
      <c r="F2524" s="26" t="n"/>
      <c r="G2524" s="25" t="n"/>
      <c r="H2524" s="25" t="n"/>
      <c r="I2524" s="25" t="n"/>
      <c r="J2524" s="25" t="n"/>
      <c r="K2524" s="25" t="n"/>
      <c r="L2524" s="27">
        <f>IF(D2524="","",MIN(INT(H2524/J2524),I2524))</f>
        <v/>
      </c>
      <c r="M2524" s="27">
        <f>IF(D2524="","",INT((H2524-L2524*J2524)/J2524))</f>
        <v/>
      </c>
      <c r="N2524" s="27">
        <f>IF(D2524="","",INT((I2524-L2524)/J2524))</f>
        <v/>
      </c>
      <c r="O2524" s="27">
        <f>IF(D2524="","",H2524-L2524*J2524-M2524*J2524)</f>
        <v/>
      </c>
      <c r="P2524" s="27">
        <f>IF(D2524="","",I2524-L2524-N2524*J2524)</f>
        <v/>
      </c>
      <c r="Q2524" s="27">
        <f>IF(D2524="","",IF(AND(O2524&gt;0,P2524&gt;0),IF(O2524+P2524&lt;=J2524,1,2),IF(O2524+P2524&gt;0,1,0)))</f>
        <v/>
      </c>
      <c r="R2524" s="27">
        <f>IF(D2524="","",L2524+M2524+N2524+Q2524)</f>
        <v/>
      </c>
      <c r="S2524" s="27">
        <f>IF(D2524="","",SUMIFS('3_Package_List'!$H$2:$H$5001,'3_Package_List'!$E$2:$E$5001,C2524,'3_Package_List'!$G$2:$G$5001,D2524))</f>
        <v/>
      </c>
      <c r="T2524" s="27">
        <f>IF(D2524="","",SUMIFS('3_Package_List'!$J$2:$J$5001,'3_Package_List'!$E$2:$E$5001,C2524,'3_Package_List'!$G$2:$G$5001,D2524))</f>
        <v/>
      </c>
      <c r="U2524" s="27">
        <f>IF(D2524="","",COUNTIFS('3_Package_List'!$E$2:$E$5001,C2524,'3_Package_List'!$G$2:$G$5001,D2524))</f>
        <v/>
      </c>
      <c r="V2524" s="27">
        <f>IF(D2524="","",IF(U2524=0,"Not listed yet",IF(AND(S2524=H2524,T2524=I2524,U2524=R2524),"OK","Mismatch")))</f>
        <v/>
      </c>
    </row>
    <row r="2525">
      <c r="A2525" s="25" t="n"/>
      <c r="B2525" s="25" t="n"/>
      <c r="C2525" s="26" t="n"/>
      <c r="D2525" s="26" t="n"/>
      <c r="E2525" s="26" t="n"/>
      <c r="F2525" s="26" t="n"/>
      <c r="G2525" s="25" t="n"/>
      <c r="H2525" s="25" t="n"/>
      <c r="I2525" s="25" t="n"/>
      <c r="J2525" s="25" t="n"/>
      <c r="K2525" s="25" t="n"/>
      <c r="L2525" s="27">
        <f>IF(D2525="","",MIN(INT(H2525/J2525),I2525))</f>
        <v/>
      </c>
      <c r="M2525" s="27">
        <f>IF(D2525="","",INT((H2525-L2525*J2525)/J2525))</f>
        <v/>
      </c>
      <c r="N2525" s="27">
        <f>IF(D2525="","",INT((I2525-L2525)/J2525))</f>
        <v/>
      </c>
      <c r="O2525" s="27">
        <f>IF(D2525="","",H2525-L2525*J2525-M2525*J2525)</f>
        <v/>
      </c>
      <c r="P2525" s="27">
        <f>IF(D2525="","",I2525-L2525-N2525*J2525)</f>
        <v/>
      </c>
      <c r="Q2525" s="27">
        <f>IF(D2525="","",IF(AND(O2525&gt;0,P2525&gt;0),IF(O2525+P2525&lt;=J2525,1,2),IF(O2525+P2525&gt;0,1,0)))</f>
        <v/>
      </c>
      <c r="R2525" s="27">
        <f>IF(D2525="","",L2525+M2525+N2525+Q2525)</f>
        <v/>
      </c>
      <c r="S2525" s="27">
        <f>IF(D2525="","",SUMIFS('3_Package_List'!$H$2:$H$5001,'3_Package_List'!$E$2:$E$5001,C2525,'3_Package_List'!$G$2:$G$5001,D2525))</f>
        <v/>
      </c>
      <c r="T2525" s="27">
        <f>IF(D2525="","",SUMIFS('3_Package_List'!$J$2:$J$5001,'3_Package_List'!$E$2:$E$5001,C2525,'3_Package_List'!$G$2:$G$5001,D2525))</f>
        <v/>
      </c>
      <c r="U2525" s="27">
        <f>IF(D2525="","",COUNTIFS('3_Package_List'!$E$2:$E$5001,C2525,'3_Package_List'!$G$2:$G$5001,D2525))</f>
        <v/>
      </c>
      <c r="V2525" s="27">
        <f>IF(D2525="","",IF(U2525=0,"Not listed yet",IF(AND(S2525=H2525,T2525=I2525,U2525=R2525),"OK","Mismatch")))</f>
        <v/>
      </c>
    </row>
    <row r="2526">
      <c r="A2526" s="25" t="n"/>
      <c r="B2526" s="25" t="n"/>
      <c r="C2526" s="26" t="n"/>
      <c r="D2526" s="26" t="n"/>
      <c r="E2526" s="26" t="n"/>
      <c r="F2526" s="26" t="n"/>
      <c r="G2526" s="25" t="n"/>
      <c r="H2526" s="25" t="n"/>
      <c r="I2526" s="25" t="n"/>
      <c r="J2526" s="25" t="n"/>
      <c r="K2526" s="25" t="n"/>
      <c r="L2526" s="27">
        <f>IF(D2526="","",MIN(INT(H2526/J2526),I2526))</f>
        <v/>
      </c>
      <c r="M2526" s="27">
        <f>IF(D2526="","",INT((H2526-L2526*J2526)/J2526))</f>
        <v/>
      </c>
      <c r="N2526" s="27">
        <f>IF(D2526="","",INT((I2526-L2526)/J2526))</f>
        <v/>
      </c>
      <c r="O2526" s="27">
        <f>IF(D2526="","",H2526-L2526*J2526-M2526*J2526)</f>
        <v/>
      </c>
      <c r="P2526" s="27">
        <f>IF(D2526="","",I2526-L2526-N2526*J2526)</f>
        <v/>
      </c>
      <c r="Q2526" s="27">
        <f>IF(D2526="","",IF(AND(O2526&gt;0,P2526&gt;0),IF(O2526+P2526&lt;=J2526,1,2),IF(O2526+P2526&gt;0,1,0)))</f>
        <v/>
      </c>
      <c r="R2526" s="27">
        <f>IF(D2526="","",L2526+M2526+N2526+Q2526)</f>
        <v/>
      </c>
      <c r="S2526" s="27">
        <f>IF(D2526="","",SUMIFS('3_Package_List'!$H$2:$H$5001,'3_Package_List'!$E$2:$E$5001,C2526,'3_Package_List'!$G$2:$G$5001,D2526))</f>
        <v/>
      </c>
      <c r="T2526" s="27">
        <f>IF(D2526="","",SUMIFS('3_Package_List'!$J$2:$J$5001,'3_Package_List'!$E$2:$E$5001,C2526,'3_Package_List'!$G$2:$G$5001,D2526))</f>
        <v/>
      </c>
      <c r="U2526" s="27">
        <f>IF(D2526="","",COUNTIFS('3_Package_List'!$E$2:$E$5001,C2526,'3_Package_List'!$G$2:$G$5001,D2526))</f>
        <v/>
      </c>
      <c r="V2526" s="27">
        <f>IF(D2526="","",IF(U2526=0,"Not listed yet",IF(AND(S2526=H2526,T2526=I2526,U2526=R2526),"OK","Mismatch")))</f>
        <v/>
      </c>
    </row>
    <row r="2527">
      <c r="A2527" s="25" t="n"/>
      <c r="B2527" s="25" t="n"/>
      <c r="C2527" s="26" t="n"/>
      <c r="D2527" s="26" t="n"/>
      <c r="E2527" s="26" t="n"/>
      <c r="F2527" s="26" t="n"/>
      <c r="G2527" s="25" t="n"/>
      <c r="H2527" s="25" t="n"/>
      <c r="I2527" s="25" t="n"/>
      <c r="J2527" s="25" t="n"/>
      <c r="K2527" s="25" t="n"/>
      <c r="L2527" s="27">
        <f>IF(D2527="","",MIN(INT(H2527/J2527),I2527))</f>
        <v/>
      </c>
      <c r="M2527" s="27">
        <f>IF(D2527="","",INT((H2527-L2527*J2527)/J2527))</f>
        <v/>
      </c>
      <c r="N2527" s="27">
        <f>IF(D2527="","",INT((I2527-L2527)/J2527))</f>
        <v/>
      </c>
      <c r="O2527" s="27">
        <f>IF(D2527="","",H2527-L2527*J2527-M2527*J2527)</f>
        <v/>
      </c>
      <c r="P2527" s="27">
        <f>IF(D2527="","",I2527-L2527-N2527*J2527)</f>
        <v/>
      </c>
      <c r="Q2527" s="27">
        <f>IF(D2527="","",IF(AND(O2527&gt;0,P2527&gt;0),IF(O2527+P2527&lt;=J2527,1,2),IF(O2527+P2527&gt;0,1,0)))</f>
        <v/>
      </c>
      <c r="R2527" s="27">
        <f>IF(D2527="","",L2527+M2527+N2527+Q2527)</f>
        <v/>
      </c>
      <c r="S2527" s="27">
        <f>IF(D2527="","",SUMIFS('3_Package_List'!$H$2:$H$5001,'3_Package_List'!$E$2:$E$5001,C2527,'3_Package_List'!$G$2:$G$5001,D2527))</f>
        <v/>
      </c>
      <c r="T2527" s="27">
        <f>IF(D2527="","",SUMIFS('3_Package_List'!$J$2:$J$5001,'3_Package_List'!$E$2:$E$5001,C2527,'3_Package_List'!$G$2:$G$5001,D2527))</f>
        <v/>
      </c>
      <c r="U2527" s="27">
        <f>IF(D2527="","",COUNTIFS('3_Package_List'!$E$2:$E$5001,C2527,'3_Package_List'!$G$2:$G$5001,D2527))</f>
        <v/>
      </c>
      <c r="V2527" s="27">
        <f>IF(D2527="","",IF(U2527=0,"Not listed yet",IF(AND(S2527=H2527,T2527=I2527,U2527=R2527),"OK","Mismatch")))</f>
        <v/>
      </c>
    </row>
    <row r="2528">
      <c r="A2528" s="25" t="n"/>
      <c r="B2528" s="25" t="n"/>
      <c r="C2528" s="26" t="n"/>
      <c r="D2528" s="26" t="n"/>
      <c r="E2528" s="26" t="n"/>
      <c r="F2528" s="26" t="n"/>
      <c r="G2528" s="25" t="n"/>
      <c r="H2528" s="25" t="n"/>
      <c r="I2528" s="25" t="n"/>
      <c r="J2528" s="25" t="n"/>
      <c r="K2528" s="25" t="n"/>
      <c r="L2528" s="27">
        <f>IF(D2528="","",MIN(INT(H2528/J2528),I2528))</f>
        <v/>
      </c>
      <c r="M2528" s="27">
        <f>IF(D2528="","",INT((H2528-L2528*J2528)/J2528))</f>
        <v/>
      </c>
      <c r="N2528" s="27">
        <f>IF(D2528="","",INT((I2528-L2528)/J2528))</f>
        <v/>
      </c>
      <c r="O2528" s="27">
        <f>IF(D2528="","",H2528-L2528*J2528-M2528*J2528)</f>
        <v/>
      </c>
      <c r="P2528" s="27">
        <f>IF(D2528="","",I2528-L2528-N2528*J2528)</f>
        <v/>
      </c>
      <c r="Q2528" s="27">
        <f>IF(D2528="","",IF(AND(O2528&gt;0,P2528&gt;0),IF(O2528+P2528&lt;=J2528,1,2),IF(O2528+P2528&gt;0,1,0)))</f>
        <v/>
      </c>
      <c r="R2528" s="27">
        <f>IF(D2528="","",L2528+M2528+N2528+Q2528)</f>
        <v/>
      </c>
      <c r="S2528" s="27">
        <f>IF(D2528="","",SUMIFS('3_Package_List'!$H$2:$H$5001,'3_Package_List'!$E$2:$E$5001,C2528,'3_Package_List'!$G$2:$G$5001,D2528))</f>
        <v/>
      </c>
      <c r="T2528" s="27">
        <f>IF(D2528="","",SUMIFS('3_Package_List'!$J$2:$J$5001,'3_Package_List'!$E$2:$E$5001,C2528,'3_Package_List'!$G$2:$G$5001,D2528))</f>
        <v/>
      </c>
      <c r="U2528" s="27">
        <f>IF(D2528="","",COUNTIFS('3_Package_List'!$E$2:$E$5001,C2528,'3_Package_List'!$G$2:$G$5001,D2528))</f>
        <v/>
      </c>
      <c r="V2528" s="27">
        <f>IF(D2528="","",IF(U2528=0,"Not listed yet",IF(AND(S2528=H2528,T2528=I2528,U2528=R2528),"OK","Mismatch")))</f>
        <v/>
      </c>
    </row>
    <row r="2529">
      <c r="A2529" s="25" t="n"/>
      <c r="B2529" s="25" t="n"/>
      <c r="C2529" s="26" t="n"/>
      <c r="D2529" s="26" t="n"/>
      <c r="E2529" s="26" t="n"/>
      <c r="F2529" s="26" t="n"/>
      <c r="G2529" s="25" t="n"/>
      <c r="H2529" s="25" t="n"/>
      <c r="I2529" s="25" t="n"/>
      <c r="J2529" s="25" t="n"/>
      <c r="K2529" s="25" t="n"/>
      <c r="L2529" s="27">
        <f>IF(D2529="","",MIN(INT(H2529/J2529),I2529))</f>
        <v/>
      </c>
      <c r="M2529" s="27">
        <f>IF(D2529="","",INT((H2529-L2529*J2529)/J2529))</f>
        <v/>
      </c>
      <c r="N2529" s="27">
        <f>IF(D2529="","",INT((I2529-L2529)/J2529))</f>
        <v/>
      </c>
      <c r="O2529" s="27">
        <f>IF(D2529="","",H2529-L2529*J2529-M2529*J2529)</f>
        <v/>
      </c>
      <c r="P2529" s="27">
        <f>IF(D2529="","",I2529-L2529-N2529*J2529)</f>
        <v/>
      </c>
      <c r="Q2529" s="27">
        <f>IF(D2529="","",IF(AND(O2529&gt;0,P2529&gt;0),IF(O2529+P2529&lt;=J2529,1,2),IF(O2529+P2529&gt;0,1,0)))</f>
        <v/>
      </c>
      <c r="R2529" s="27">
        <f>IF(D2529="","",L2529+M2529+N2529+Q2529)</f>
        <v/>
      </c>
      <c r="S2529" s="27">
        <f>IF(D2529="","",SUMIFS('3_Package_List'!$H$2:$H$5001,'3_Package_List'!$E$2:$E$5001,C2529,'3_Package_List'!$G$2:$G$5001,D2529))</f>
        <v/>
      </c>
      <c r="T2529" s="27">
        <f>IF(D2529="","",SUMIFS('3_Package_List'!$J$2:$J$5001,'3_Package_List'!$E$2:$E$5001,C2529,'3_Package_List'!$G$2:$G$5001,D2529))</f>
        <v/>
      </c>
      <c r="U2529" s="27">
        <f>IF(D2529="","",COUNTIFS('3_Package_List'!$E$2:$E$5001,C2529,'3_Package_List'!$G$2:$G$5001,D2529))</f>
        <v/>
      </c>
      <c r="V2529" s="27">
        <f>IF(D2529="","",IF(U2529=0,"Not listed yet",IF(AND(S2529=H2529,T2529=I2529,U2529=R2529),"OK","Mismatch")))</f>
        <v/>
      </c>
    </row>
    <row r="2530">
      <c r="A2530" s="25" t="n"/>
      <c r="B2530" s="25" t="n"/>
      <c r="C2530" s="26" t="n"/>
      <c r="D2530" s="26" t="n"/>
      <c r="E2530" s="26" t="n"/>
      <c r="F2530" s="26" t="n"/>
      <c r="G2530" s="25" t="n"/>
      <c r="H2530" s="25" t="n"/>
      <c r="I2530" s="25" t="n"/>
      <c r="J2530" s="25" t="n"/>
      <c r="K2530" s="25" t="n"/>
      <c r="L2530" s="27">
        <f>IF(D2530="","",MIN(INT(H2530/J2530),I2530))</f>
        <v/>
      </c>
      <c r="M2530" s="27">
        <f>IF(D2530="","",INT((H2530-L2530*J2530)/J2530))</f>
        <v/>
      </c>
      <c r="N2530" s="27">
        <f>IF(D2530="","",INT((I2530-L2530)/J2530))</f>
        <v/>
      </c>
      <c r="O2530" s="27">
        <f>IF(D2530="","",H2530-L2530*J2530-M2530*J2530)</f>
        <v/>
      </c>
      <c r="P2530" s="27">
        <f>IF(D2530="","",I2530-L2530-N2530*J2530)</f>
        <v/>
      </c>
      <c r="Q2530" s="27">
        <f>IF(D2530="","",IF(AND(O2530&gt;0,P2530&gt;0),IF(O2530+P2530&lt;=J2530,1,2),IF(O2530+P2530&gt;0,1,0)))</f>
        <v/>
      </c>
      <c r="R2530" s="27">
        <f>IF(D2530="","",L2530+M2530+N2530+Q2530)</f>
        <v/>
      </c>
      <c r="S2530" s="27">
        <f>IF(D2530="","",SUMIFS('3_Package_List'!$H$2:$H$5001,'3_Package_List'!$E$2:$E$5001,C2530,'3_Package_List'!$G$2:$G$5001,D2530))</f>
        <v/>
      </c>
      <c r="T2530" s="27">
        <f>IF(D2530="","",SUMIFS('3_Package_List'!$J$2:$J$5001,'3_Package_List'!$E$2:$E$5001,C2530,'3_Package_List'!$G$2:$G$5001,D2530))</f>
        <v/>
      </c>
      <c r="U2530" s="27">
        <f>IF(D2530="","",COUNTIFS('3_Package_List'!$E$2:$E$5001,C2530,'3_Package_List'!$G$2:$G$5001,D2530))</f>
        <v/>
      </c>
      <c r="V2530" s="27">
        <f>IF(D2530="","",IF(U2530=0,"Not listed yet",IF(AND(S2530=H2530,T2530=I2530,U2530=R2530),"OK","Mismatch")))</f>
        <v/>
      </c>
    </row>
    <row r="2531">
      <c r="A2531" s="25" t="n"/>
      <c r="B2531" s="25" t="n"/>
      <c r="C2531" s="26" t="n"/>
      <c r="D2531" s="26" t="n"/>
      <c r="E2531" s="26" t="n"/>
      <c r="F2531" s="26" t="n"/>
      <c r="G2531" s="25" t="n"/>
      <c r="H2531" s="25" t="n"/>
      <c r="I2531" s="25" t="n"/>
      <c r="J2531" s="25" t="n"/>
      <c r="K2531" s="25" t="n"/>
      <c r="L2531" s="27">
        <f>IF(D2531="","",MIN(INT(H2531/J2531),I2531))</f>
        <v/>
      </c>
      <c r="M2531" s="27">
        <f>IF(D2531="","",INT((H2531-L2531*J2531)/J2531))</f>
        <v/>
      </c>
      <c r="N2531" s="27">
        <f>IF(D2531="","",INT((I2531-L2531)/J2531))</f>
        <v/>
      </c>
      <c r="O2531" s="27">
        <f>IF(D2531="","",H2531-L2531*J2531-M2531*J2531)</f>
        <v/>
      </c>
      <c r="P2531" s="27">
        <f>IF(D2531="","",I2531-L2531-N2531*J2531)</f>
        <v/>
      </c>
      <c r="Q2531" s="27">
        <f>IF(D2531="","",IF(AND(O2531&gt;0,P2531&gt;0),IF(O2531+P2531&lt;=J2531,1,2),IF(O2531+P2531&gt;0,1,0)))</f>
        <v/>
      </c>
      <c r="R2531" s="27">
        <f>IF(D2531="","",L2531+M2531+N2531+Q2531)</f>
        <v/>
      </c>
      <c r="S2531" s="27">
        <f>IF(D2531="","",SUMIFS('3_Package_List'!$H$2:$H$5001,'3_Package_List'!$E$2:$E$5001,C2531,'3_Package_List'!$G$2:$G$5001,D2531))</f>
        <v/>
      </c>
      <c r="T2531" s="27">
        <f>IF(D2531="","",SUMIFS('3_Package_List'!$J$2:$J$5001,'3_Package_List'!$E$2:$E$5001,C2531,'3_Package_List'!$G$2:$G$5001,D2531))</f>
        <v/>
      </c>
      <c r="U2531" s="27">
        <f>IF(D2531="","",COUNTIFS('3_Package_List'!$E$2:$E$5001,C2531,'3_Package_List'!$G$2:$G$5001,D2531))</f>
        <v/>
      </c>
      <c r="V2531" s="27">
        <f>IF(D2531="","",IF(U2531=0,"Not listed yet",IF(AND(S2531=H2531,T2531=I2531,U2531=R2531),"OK","Mismatch")))</f>
        <v/>
      </c>
    </row>
    <row r="2532">
      <c r="A2532" s="25" t="n"/>
      <c r="B2532" s="25" t="n"/>
      <c r="C2532" s="26" t="n"/>
      <c r="D2532" s="26" t="n"/>
      <c r="E2532" s="26" t="n"/>
      <c r="F2532" s="26" t="n"/>
      <c r="G2532" s="25" t="n"/>
      <c r="H2532" s="25" t="n"/>
      <c r="I2532" s="25" t="n"/>
      <c r="J2532" s="25" t="n"/>
      <c r="K2532" s="25" t="n"/>
      <c r="L2532" s="27">
        <f>IF(D2532="","",MIN(INT(H2532/J2532),I2532))</f>
        <v/>
      </c>
      <c r="M2532" s="27">
        <f>IF(D2532="","",INT((H2532-L2532*J2532)/J2532))</f>
        <v/>
      </c>
      <c r="N2532" s="27">
        <f>IF(D2532="","",INT((I2532-L2532)/J2532))</f>
        <v/>
      </c>
      <c r="O2532" s="27">
        <f>IF(D2532="","",H2532-L2532*J2532-M2532*J2532)</f>
        <v/>
      </c>
      <c r="P2532" s="27">
        <f>IF(D2532="","",I2532-L2532-N2532*J2532)</f>
        <v/>
      </c>
      <c r="Q2532" s="27">
        <f>IF(D2532="","",IF(AND(O2532&gt;0,P2532&gt;0),IF(O2532+P2532&lt;=J2532,1,2),IF(O2532+P2532&gt;0,1,0)))</f>
        <v/>
      </c>
      <c r="R2532" s="27">
        <f>IF(D2532="","",L2532+M2532+N2532+Q2532)</f>
        <v/>
      </c>
      <c r="S2532" s="27">
        <f>IF(D2532="","",SUMIFS('3_Package_List'!$H$2:$H$5001,'3_Package_List'!$E$2:$E$5001,C2532,'3_Package_List'!$G$2:$G$5001,D2532))</f>
        <v/>
      </c>
      <c r="T2532" s="27">
        <f>IF(D2532="","",SUMIFS('3_Package_List'!$J$2:$J$5001,'3_Package_List'!$E$2:$E$5001,C2532,'3_Package_List'!$G$2:$G$5001,D2532))</f>
        <v/>
      </c>
      <c r="U2532" s="27">
        <f>IF(D2532="","",COUNTIFS('3_Package_List'!$E$2:$E$5001,C2532,'3_Package_List'!$G$2:$G$5001,D2532))</f>
        <v/>
      </c>
      <c r="V2532" s="27">
        <f>IF(D2532="","",IF(U2532=0,"Not listed yet",IF(AND(S2532=H2532,T2532=I2532,U2532=R2532),"OK","Mismatch")))</f>
        <v/>
      </c>
    </row>
    <row r="2533">
      <c r="A2533" s="25" t="n"/>
      <c r="B2533" s="25" t="n"/>
      <c r="C2533" s="26" t="n"/>
      <c r="D2533" s="26" t="n"/>
      <c r="E2533" s="26" t="n"/>
      <c r="F2533" s="26" t="n"/>
      <c r="G2533" s="25" t="n"/>
      <c r="H2533" s="25" t="n"/>
      <c r="I2533" s="25" t="n"/>
      <c r="J2533" s="25" t="n"/>
      <c r="K2533" s="25" t="n"/>
      <c r="L2533" s="27">
        <f>IF(D2533="","",MIN(INT(H2533/J2533),I2533))</f>
        <v/>
      </c>
      <c r="M2533" s="27">
        <f>IF(D2533="","",INT((H2533-L2533*J2533)/J2533))</f>
        <v/>
      </c>
      <c r="N2533" s="27">
        <f>IF(D2533="","",INT((I2533-L2533)/J2533))</f>
        <v/>
      </c>
      <c r="O2533" s="27">
        <f>IF(D2533="","",H2533-L2533*J2533-M2533*J2533)</f>
        <v/>
      </c>
      <c r="P2533" s="27">
        <f>IF(D2533="","",I2533-L2533-N2533*J2533)</f>
        <v/>
      </c>
      <c r="Q2533" s="27">
        <f>IF(D2533="","",IF(AND(O2533&gt;0,P2533&gt;0),IF(O2533+P2533&lt;=J2533,1,2),IF(O2533+P2533&gt;0,1,0)))</f>
        <v/>
      </c>
      <c r="R2533" s="27">
        <f>IF(D2533="","",L2533+M2533+N2533+Q2533)</f>
        <v/>
      </c>
      <c r="S2533" s="27">
        <f>IF(D2533="","",SUMIFS('3_Package_List'!$H$2:$H$5001,'3_Package_List'!$E$2:$E$5001,C2533,'3_Package_List'!$G$2:$G$5001,D2533))</f>
        <v/>
      </c>
      <c r="T2533" s="27">
        <f>IF(D2533="","",SUMIFS('3_Package_List'!$J$2:$J$5001,'3_Package_List'!$E$2:$E$5001,C2533,'3_Package_List'!$G$2:$G$5001,D2533))</f>
        <v/>
      </c>
      <c r="U2533" s="27">
        <f>IF(D2533="","",COUNTIFS('3_Package_List'!$E$2:$E$5001,C2533,'3_Package_List'!$G$2:$G$5001,D2533))</f>
        <v/>
      </c>
      <c r="V2533" s="27">
        <f>IF(D2533="","",IF(U2533=0,"Not listed yet",IF(AND(S2533=H2533,T2533=I2533,U2533=R2533),"OK","Mismatch")))</f>
        <v/>
      </c>
    </row>
    <row r="2534">
      <c r="A2534" s="25" t="n"/>
      <c r="B2534" s="25" t="n"/>
      <c r="C2534" s="26" t="n"/>
      <c r="D2534" s="26" t="n"/>
      <c r="E2534" s="26" t="n"/>
      <c r="F2534" s="26" t="n"/>
      <c r="G2534" s="25" t="n"/>
      <c r="H2534" s="25" t="n"/>
      <c r="I2534" s="25" t="n"/>
      <c r="J2534" s="25" t="n"/>
      <c r="K2534" s="25" t="n"/>
      <c r="L2534" s="27">
        <f>IF(D2534="","",MIN(INT(H2534/J2534),I2534))</f>
        <v/>
      </c>
      <c r="M2534" s="27">
        <f>IF(D2534="","",INT((H2534-L2534*J2534)/J2534))</f>
        <v/>
      </c>
      <c r="N2534" s="27">
        <f>IF(D2534="","",INT((I2534-L2534)/J2534))</f>
        <v/>
      </c>
      <c r="O2534" s="27">
        <f>IF(D2534="","",H2534-L2534*J2534-M2534*J2534)</f>
        <v/>
      </c>
      <c r="P2534" s="27">
        <f>IF(D2534="","",I2534-L2534-N2534*J2534)</f>
        <v/>
      </c>
      <c r="Q2534" s="27">
        <f>IF(D2534="","",IF(AND(O2534&gt;0,P2534&gt;0),IF(O2534+P2534&lt;=J2534,1,2),IF(O2534+P2534&gt;0,1,0)))</f>
        <v/>
      </c>
      <c r="R2534" s="27">
        <f>IF(D2534="","",L2534+M2534+N2534+Q2534)</f>
        <v/>
      </c>
      <c r="S2534" s="27">
        <f>IF(D2534="","",SUMIFS('3_Package_List'!$H$2:$H$5001,'3_Package_List'!$E$2:$E$5001,C2534,'3_Package_List'!$G$2:$G$5001,D2534))</f>
        <v/>
      </c>
      <c r="T2534" s="27">
        <f>IF(D2534="","",SUMIFS('3_Package_List'!$J$2:$J$5001,'3_Package_List'!$E$2:$E$5001,C2534,'3_Package_List'!$G$2:$G$5001,D2534))</f>
        <v/>
      </c>
      <c r="U2534" s="27">
        <f>IF(D2534="","",COUNTIFS('3_Package_List'!$E$2:$E$5001,C2534,'3_Package_List'!$G$2:$G$5001,D2534))</f>
        <v/>
      </c>
      <c r="V2534" s="27">
        <f>IF(D2534="","",IF(U2534=0,"Not listed yet",IF(AND(S2534=H2534,T2534=I2534,U2534=R2534),"OK","Mismatch")))</f>
        <v/>
      </c>
    </row>
    <row r="2535">
      <c r="A2535" s="25" t="n"/>
      <c r="B2535" s="25" t="n"/>
      <c r="C2535" s="26" t="n"/>
      <c r="D2535" s="26" t="n"/>
      <c r="E2535" s="26" t="n"/>
      <c r="F2535" s="26" t="n"/>
      <c r="G2535" s="25" t="n"/>
      <c r="H2535" s="25" t="n"/>
      <c r="I2535" s="25" t="n"/>
      <c r="J2535" s="25" t="n"/>
      <c r="K2535" s="25" t="n"/>
      <c r="L2535" s="27">
        <f>IF(D2535="","",MIN(INT(H2535/J2535),I2535))</f>
        <v/>
      </c>
      <c r="M2535" s="27">
        <f>IF(D2535="","",INT((H2535-L2535*J2535)/J2535))</f>
        <v/>
      </c>
      <c r="N2535" s="27">
        <f>IF(D2535="","",INT((I2535-L2535)/J2535))</f>
        <v/>
      </c>
      <c r="O2535" s="27">
        <f>IF(D2535="","",H2535-L2535*J2535-M2535*J2535)</f>
        <v/>
      </c>
      <c r="P2535" s="27">
        <f>IF(D2535="","",I2535-L2535-N2535*J2535)</f>
        <v/>
      </c>
      <c r="Q2535" s="27">
        <f>IF(D2535="","",IF(AND(O2535&gt;0,P2535&gt;0),IF(O2535+P2535&lt;=J2535,1,2),IF(O2535+P2535&gt;0,1,0)))</f>
        <v/>
      </c>
      <c r="R2535" s="27">
        <f>IF(D2535="","",L2535+M2535+N2535+Q2535)</f>
        <v/>
      </c>
      <c r="S2535" s="27">
        <f>IF(D2535="","",SUMIFS('3_Package_List'!$H$2:$H$5001,'3_Package_List'!$E$2:$E$5001,C2535,'3_Package_List'!$G$2:$G$5001,D2535))</f>
        <v/>
      </c>
      <c r="T2535" s="27">
        <f>IF(D2535="","",SUMIFS('3_Package_List'!$J$2:$J$5001,'3_Package_List'!$E$2:$E$5001,C2535,'3_Package_List'!$G$2:$G$5001,D2535))</f>
        <v/>
      </c>
      <c r="U2535" s="27">
        <f>IF(D2535="","",COUNTIFS('3_Package_List'!$E$2:$E$5001,C2535,'3_Package_List'!$G$2:$G$5001,D2535))</f>
        <v/>
      </c>
      <c r="V2535" s="27">
        <f>IF(D2535="","",IF(U2535=0,"Not listed yet",IF(AND(S2535=H2535,T2535=I2535,U2535=R2535),"OK","Mismatch")))</f>
        <v/>
      </c>
    </row>
    <row r="2536">
      <c r="A2536" s="25" t="n"/>
      <c r="B2536" s="25" t="n"/>
      <c r="C2536" s="26" t="n"/>
      <c r="D2536" s="26" t="n"/>
      <c r="E2536" s="26" t="n"/>
      <c r="F2536" s="26" t="n"/>
      <c r="G2536" s="25" t="n"/>
      <c r="H2536" s="25" t="n"/>
      <c r="I2536" s="25" t="n"/>
      <c r="J2536" s="25" t="n"/>
      <c r="K2536" s="25" t="n"/>
      <c r="L2536" s="27">
        <f>IF(D2536="","",MIN(INT(H2536/J2536),I2536))</f>
        <v/>
      </c>
      <c r="M2536" s="27">
        <f>IF(D2536="","",INT((H2536-L2536*J2536)/J2536))</f>
        <v/>
      </c>
      <c r="N2536" s="27">
        <f>IF(D2536="","",INT((I2536-L2536)/J2536))</f>
        <v/>
      </c>
      <c r="O2536" s="27">
        <f>IF(D2536="","",H2536-L2536*J2536-M2536*J2536)</f>
        <v/>
      </c>
      <c r="P2536" s="27">
        <f>IF(D2536="","",I2536-L2536-N2536*J2536)</f>
        <v/>
      </c>
      <c r="Q2536" s="27">
        <f>IF(D2536="","",IF(AND(O2536&gt;0,P2536&gt;0),IF(O2536+P2536&lt;=J2536,1,2),IF(O2536+P2536&gt;0,1,0)))</f>
        <v/>
      </c>
      <c r="R2536" s="27">
        <f>IF(D2536="","",L2536+M2536+N2536+Q2536)</f>
        <v/>
      </c>
      <c r="S2536" s="27">
        <f>IF(D2536="","",SUMIFS('3_Package_List'!$H$2:$H$5001,'3_Package_List'!$E$2:$E$5001,C2536,'3_Package_List'!$G$2:$G$5001,D2536))</f>
        <v/>
      </c>
      <c r="T2536" s="27">
        <f>IF(D2536="","",SUMIFS('3_Package_List'!$J$2:$J$5001,'3_Package_List'!$E$2:$E$5001,C2536,'3_Package_List'!$G$2:$G$5001,D2536))</f>
        <v/>
      </c>
      <c r="U2536" s="27">
        <f>IF(D2536="","",COUNTIFS('3_Package_List'!$E$2:$E$5001,C2536,'3_Package_List'!$G$2:$G$5001,D2536))</f>
        <v/>
      </c>
      <c r="V2536" s="27">
        <f>IF(D2536="","",IF(U2536=0,"Not listed yet",IF(AND(S2536=H2536,T2536=I2536,U2536=R2536),"OK","Mismatch")))</f>
        <v/>
      </c>
    </row>
    <row r="2537">
      <c r="A2537" s="25" t="n"/>
      <c r="B2537" s="25" t="n"/>
      <c r="C2537" s="26" t="n"/>
      <c r="D2537" s="26" t="n"/>
      <c r="E2537" s="26" t="n"/>
      <c r="F2537" s="26" t="n"/>
      <c r="G2537" s="25" t="n"/>
      <c r="H2537" s="25" t="n"/>
      <c r="I2537" s="25" t="n"/>
      <c r="J2537" s="25" t="n"/>
      <c r="K2537" s="25" t="n"/>
      <c r="L2537" s="27">
        <f>IF(D2537="","",MIN(INT(H2537/J2537),I2537))</f>
        <v/>
      </c>
      <c r="M2537" s="27">
        <f>IF(D2537="","",INT((H2537-L2537*J2537)/J2537))</f>
        <v/>
      </c>
      <c r="N2537" s="27">
        <f>IF(D2537="","",INT((I2537-L2537)/J2537))</f>
        <v/>
      </c>
      <c r="O2537" s="27">
        <f>IF(D2537="","",H2537-L2537*J2537-M2537*J2537)</f>
        <v/>
      </c>
      <c r="P2537" s="27">
        <f>IF(D2537="","",I2537-L2537-N2537*J2537)</f>
        <v/>
      </c>
      <c r="Q2537" s="27">
        <f>IF(D2537="","",IF(AND(O2537&gt;0,P2537&gt;0),IF(O2537+P2537&lt;=J2537,1,2),IF(O2537+P2537&gt;0,1,0)))</f>
        <v/>
      </c>
      <c r="R2537" s="27">
        <f>IF(D2537="","",L2537+M2537+N2537+Q2537)</f>
        <v/>
      </c>
      <c r="S2537" s="27">
        <f>IF(D2537="","",SUMIFS('3_Package_List'!$H$2:$H$5001,'3_Package_List'!$E$2:$E$5001,C2537,'3_Package_List'!$G$2:$G$5001,D2537))</f>
        <v/>
      </c>
      <c r="T2537" s="27">
        <f>IF(D2537="","",SUMIFS('3_Package_List'!$J$2:$J$5001,'3_Package_List'!$E$2:$E$5001,C2537,'3_Package_List'!$G$2:$G$5001,D2537))</f>
        <v/>
      </c>
      <c r="U2537" s="27">
        <f>IF(D2537="","",COUNTIFS('3_Package_List'!$E$2:$E$5001,C2537,'3_Package_List'!$G$2:$G$5001,D2537))</f>
        <v/>
      </c>
      <c r="V2537" s="27">
        <f>IF(D2537="","",IF(U2537=0,"Not listed yet",IF(AND(S2537=H2537,T2537=I2537,U2537=R2537),"OK","Mismatch")))</f>
        <v/>
      </c>
    </row>
    <row r="2538">
      <c r="A2538" s="25" t="n"/>
      <c r="B2538" s="25" t="n"/>
      <c r="C2538" s="26" t="n"/>
      <c r="D2538" s="26" t="n"/>
      <c r="E2538" s="26" t="n"/>
      <c r="F2538" s="26" t="n"/>
      <c r="G2538" s="25" t="n"/>
      <c r="H2538" s="25" t="n"/>
      <c r="I2538" s="25" t="n"/>
      <c r="J2538" s="25" t="n"/>
      <c r="K2538" s="25" t="n"/>
      <c r="L2538" s="27">
        <f>IF(D2538="","",MIN(INT(H2538/J2538),I2538))</f>
        <v/>
      </c>
      <c r="M2538" s="27">
        <f>IF(D2538="","",INT((H2538-L2538*J2538)/J2538))</f>
        <v/>
      </c>
      <c r="N2538" s="27">
        <f>IF(D2538="","",INT((I2538-L2538)/J2538))</f>
        <v/>
      </c>
      <c r="O2538" s="27">
        <f>IF(D2538="","",H2538-L2538*J2538-M2538*J2538)</f>
        <v/>
      </c>
      <c r="P2538" s="27">
        <f>IF(D2538="","",I2538-L2538-N2538*J2538)</f>
        <v/>
      </c>
      <c r="Q2538" s="27">
        <f>IF(D2538="","",IF(AND(O2538&gt;0,P2538&gt;0),IF(O2538+P2538&lt;=J2538,1,2),IF(O2538+P2538&gt;0,1,0)))</f>
        <v/>
      </c>
      <c r="R2538" s="27">
        <f>IF(D2538="","",L2538+M2538+N2538+Q2538)</f>
        <v/>
      </c>
      <c r="S2538" s="27">
        <f>IF(D2538="","",SUMIFS('3_Package_List'!$H$2:$H$5001,'3_Package_List'!$E$2:$E$5001,C2538,'3_Package_List'!$G$2:$G$5001,D2538))</f>
        <v/>
      </c>
      <c r="T2538" s="27">
        <f>IF(D2538="","",SUMIFS('3_Package_List'!$J$2:$J$5001,'3_Package_List'!$E$2:$E$5001,C2538,'3_Package_List'!$G$2:$G$5001,D2538))</f>
        <v/>
      </c>
      <c r="U2538" s="27">
        <f>IF(D2538="","",COUNTIFS('3_Package_List'!$E$2:$E$5001,C2538,'3_Package_List'!$G$2:$G$5001,D2538))</f>
        <v/>
      </c>
      <c r="V2538" s="27">
        <f>IF(D2538="","",IF(U2538=0,"Not listed yet",IF(AND(S2538=H2538,T2538=I2538,U2538=R2538),"OK","Mismatch")))</f>
        <v/>
      </c>
    </row>
    <row r="2539">
      <c r="A2539" s="25" t="n"/>
      <c r="B2539" s="25" t="n"/>
      <c r="C2539" s="26" t="n"/>
      <c r="D2539" s="26" t="n"/>
      <c r="E2539" s="26" t="n"/>
      <c r="F2539" s="26" t="n"/>
      <c r="G2539" s="25" t="n"/>
      <c r="H2539" s="25" t="n"/>
      <c r="I2539" s="25" t="n"/>
      <c r="J2539" s="25" t="n"/>
      <c r="K2539" s="25" t="n"/>
      <c r="L2539" s="27">
        <f>IF(D2539="","",MIN(INT(H2539/J2539),I2539))</f>
        <v/>
      </c>
      <c r="M2539" s="27">
        <f>IF(D2539="","",INT((H2539-L2539*J2539)/J2539))</f>
        <v/>
      </c>
      <c r="N2539" s="27">
        <f>IF(D2539="","",INT((I2539-L2539)/J2539))</f>
        <v/>
      </c>
      <c r="O2539" s="27">
        <f>IF(D2539="","",H2539-L2539*J2539-M2539*J2539)</f>
        <v/>
      </c>
      <c r="P2539" s="27">
        <f>IF(D2539="","",I2539-L2539-N2539*J2539)</f>
        <v/>
      </c>
      <c r="Q2539" s="27">
        <f>IF(D2539="","",IF(AND(O2539&gt;0,P2539&gt;0),IF(O2539+P2539&lt;=J2539,1,2),IF(O2539+P2539&gt;0,1,0)))</f>
        <v/>
      </c>
      <c r="R2539" s="27">
        <f>IF(D2539="","",L2539+M2539+N2539+Q2539)</f>
        <v/>
      </c>
      <c r="S2539" s="27">
        <f>IF(D2539="","",SUMIFS('3_Package_List'!$H$2:$H$5001,'3_Package_List'!$E$2:$E$5001,C2539,'3_Package_List'!$G$2:$G$5001,D2539))</f>
        <v/>
      </c>
      <c r="T2539" s="27">
        <f>IF(D2539="","",SUMIFS('3_Package_List'!$J$2:$J$5001,'3_Package_List'!$E$2:$E$5001,C2539,'3_Package_List'!$G$2:$G$5001,D2539))</f>
        <v/>
      </c>
      <c r="U2539" s="27">
        <f>IF(D2539="","",COUNTIFS('3_Package_List'!$E$2:$E$5001,C2539,'3_Package_List'!$G$2:$G$5001,D2539))</f>
        <v/>
      </c>
      <c r="V2539" s="27">
        <f>IF(D2539="","",IF(U2539=0,"Not listed yet",IF(AND(S2539=H2539,T2539=I2539,U2539=R2539),"OK","Mismatch")))</f>
        <v/>
      </c>
    </row>
    <row r="2540">
      <c r="A2540" s="25" t="n"/>
      <c r="B2540" s="25" t="n"/>
      <c r="C2540" s="26" t="n"/>
      <c r="D2540" s="26" t="n"/>
      <c r="E2540" s="26" t="n"/>
      <c r="F2540" s="26" t="n"/>
      <c r="G2540" s="25" t="n"/>
      <c r="H2540" s="25" t="n"/>
      <c r="I2540" s="25" t="n"/>
      <c r="J2540" s="25" t="n"/>
      <c r="K2540" s="25" t="n"/>
      <c r="L2540" s="27">
        <f>IF(D2540="","",MIN(INT(H2540/J2540),I2540))</f>
        <v/>
      </c>
      <c r="M2540" s="27">
        <f>IF(D2540="","",INT((H2540-L2540*J2540)/J2540))</f>
        <v/>
      </c>
      <c r="N2540" s="27">
        <f>IF(D2540="","",INT((I2540-L2540)/J2540))</f>
        <v/>
      </c>
      <c r="O2540" s="27">
        <f>IF(D2540="","",H2540-L2540*J2540-M2540*J2540)</f>
        <v/>
      </c>
      <c r="P2540" s="27">
        <f>IF(D2540="","",I2540-L2540-N2540*J2540)</f>
        <v/>
      </c>
      <c r="Q2540" s="27">
        <f>IF(D2540="","",IF(AND(O2540&gt;0,P2540&gt;0),IF(O2540+P2540&lt;=J2540,1,2),IF(O2540+P2540&gt;0,1,0)))</f>
        <v/>
      </c>
      <c r="R2540" s="27">
        <f>IF(D2540="","",L2540+M2540+N2540+Q2540)</f>
        <v/>
      </c>
      <c r="S2540" s="27">
        <f>IF(D2540="","",SUMIFS('3_Package_List'!$H$2:$H$5001,'3_Package_List'!$E$2:$E$5001,C2540,'3_Package_List'!$G$2:$G$5001,D2540))</f>
        <v/>
      </c>
      <c r="T2540" s="27">
        <f>IF(D2540="","",SUMIFS('3_Package_List'!$J$2:$J$5001,'3_Package_List'!$E$2:$E$5001,C2540,'3_Package_List'!$G$2:$G$5001,D2540))</f>
        <v/>
      </c>
      <c r="U2540" s="27">
        <f>IF(D2540="","",COUNTIFS('3_Package_List'!$E$2:$E$5001,C2540,'3_Package_List'!$G$2:$G$5001,D2540))</f>
        <v/>
      </c>
      <c r="V2540" s="27">
        <f>IF(D2540="","",IF(U2540=0,"Not listed yet",IF(AND(S2540=H2540,T2540=I2540,U2540=R2540),"OK","Mismatch")))</f>
        <v/>
      </c>
    </row>
    <row r="2541">
      <c r="A2541" s="25" t="n"/>
      <c r="B2541" s="25" t="n"/>
      <c r="C2541" s="26" t="n"/>
      <c r="D2541" s="26" t="n"/>
      <c r="E2541" s="26" t="n"/>
      <c r="F2541" s="26" t="n"/>
      <c r="G2541" s="25" t="n"/>
      <c r="H2541" s="25" t="n"/>
      <c r="I2541" s="25" t="n"/>
      <c r="J2541" s="25" t="n"/>
      <c r="K2541" s="25" t="n"/>
      <c r="L2541" s="27">
        <f>IF(D2541="","",MIN(INT(H2541/J2541),I2541))</f>
        <v/>
      </c>
      <c r="M2541" s="27">
        <f>IF(D2541="","",INT((H2541-L2541*J2541)/J2541))</f>
        <v/>
      </c>
      <c r="N2541" s="27">
        <f>IF(D2541="","",INT((I2541-L2541)/J2541))</f>
        <v/>
      </c>
      <c r="O2541" s="27">
        <f>IF(D2541="","",H2541-L2541*J2541-M2541*J2541)</f>
        <v/>
      </c>
      <c r="P2541" s="27">
        <f>IF(D2541="","",I2541-L2541-N2541*J2541)</f>
        <v/>
      </c>
      <c r="Q2541" s="27">
        <f>IF(D2541="","",IF(AND(O2541&gt;0,P2541&gt;0),IF(O2541+P2541&lt;=J2541,1,2),IF(O2541+P2541&gt;0,1,0)))</f>
        <v/>
      </c>
      <c r="R2541" s="27">
        <f>IF(D2541="","",L2541+M2541+N2541+Q2541)</f>
        <v/>
      </c>
      <c r="S2541" s="27">
        <f>IF(D2541="","",SUMIFS('3_Package_List'!$H$2:$H$5001,'3_Package_List'!$E$2:$E$5001,C2541,'3_Package_List'!$G$2:$G$5001,D2541))</f>
        <v/>
      </c>
      <c r="T2541" s="27">
        <f>IF(D2541="","",SUMIFS('3_Package_List'!$J$2:$J$5001,'3_Package_List'!$E$2:$E$5001,C2541,'3_Package_List'!$G$2:$G$5001,D2541))</f>
        <v/>
      </c>
      <c r="U2541" s="27">
        <f>IF(D2541="","",COUNTIFS('3_Package_List'!$E$2:$E$5001,C2541,'3_Package_List'!$G$2:$G$5001,D2541))</f>
        <v/>
      </c>
      <c r="V2541" s="27">
        <f>IF(D2541="","",IF(U2541=0,"Not listed yet",IF(AND(S2541=H2541,T2541=I2541,U2541=R2541),"OK","Mismatch")))</f>
        <v/>
      </c>
    </row>
    <row r="2542">
      <c r="A2542" s="25" t="n"/>
      <c r="B2542" s="25" t="n"/>
      <c r="C2542" s="26" t="n"/>
      <c r="D2542" s="26" t="n"/>
      <c r="E2542" s="26" t="n"/>
      <c r="F2542" s="26" t="n"/>
      <c r="G2542" s="25" t="n"/>
      <c r="H2542" s="25" t="n"/>
      <c r="I2542" s="25" t="n"/>
      <c r="J2542" s="25" t="n"/>
      <c r="K2542" s="25" t="n"/>
      <c r="L2542" s="27">
        <f>IF(D2542="","",MIN(INT(H2542/J2542),I2542))</f>
        <v/>
      </c>
      <c r="M2542" s="27">
        <f>IF(D2542="","",INT((H2542-L2542*J2542)/J2542))</f>
        <v/>
      </c>
      <c r="N2542" s="27">
        <f>IF(D2542="","",INT((I2542-L2542)/J2542))</f>
        <v/>
      </c>
      <c r="O2542" s="27">
        <f>IF(D2542="","",H2542-L2542*J2542-M2542*J2542)</f>
        <v/>
      </c>
      <c r="P2542" s="27">
        <f>IF(D2542="","",I2542-L2542-N2542*J2542)</f>
        <v/>
      </c>
      <c r="Q2542" s="27">
        <f>IF(D2542="","",IF(AND(O2542&gt;0,P2542&gt;0),IF(O2542+P2542&lt;=J2542,1,2),IF(O2542+P2542&gt;0,1,0)))</f>
        <v/>
      </c>
      <c r="R2542" s="27">
        <f>IF(D2542="","",L2542+M2542+N2542+Q2542)</f>
        <v/>
      </c>
      <c r="S2542" s="27">
        <f>IF(D2542="","",SUMIFS('3_Package_List'!$H$2:$H$5001,'3_Package_List'!$E$2:$E$5001,C2542,'3_Package_List'!$G$2:$G$5001,D2542))</f>
        <v/>
      </c>
      <c r="T2542" s="27">
        <f>IF(D2542="","",SUMIFS('3_Package_List'!$J$2:$J$5001,'3_Package_List'!$E$2:$E$5001,C2542,'3_Package_List'!$G$2:$G$5001,D2542))</f>
        <v/>
      </c>
      <c r="U2542" s="27">
        <f>IF(D2542="","",COUNTIFS('3_Package_List'!$E$2:$E$5001,C2542,'3_Package_List'!$G$2:$G$5001,D2542))</f>
        <v/>
      </c>
      <c r="V2542" s="27">
        <f>IF(D2542="","",IF(U2542=0,"Not listed yet",IF(AND(S2542=H2542,T2542=I2542,U2542=R2542),"OK","Mismatch")))</f>
        <v/>
      </c>
    </row>
    <row r="2543">
      <c r="A2543" s="25" t="n"/>
      <c r="B2543" s="25" t="n"/>
      <c r="C2543" s="26" t="n"/>
      <c r="D2543" s="26" t="n"/>
      <c r="E2543" s="26" t="n"/>
      <c r="F2543" s="26" t="n"/>
      <c r="G2543" s="25" t="n"/>
      <c r="H2543" s="25" t="n"/>
      <c r="I2543" s="25" t="n"/>
      <c r="J2543" s="25" t="n"/>
      <c r="K2543" s="25" t="n"/>
      <c r="L2543" s="27">
        <f>IF(D2543="","",MIN(INT(H2543/J2543),I2543))</f>
        <v/>
      </c>
      <c r="M2543" s="27">
        <f>IF(D2543="","",INT((H2543-L2543*J2543)/J2543))</f>
        <v/>
      </c>
      <c r="N2543" s="27">
        <f>IF(D2543="","",INT((I2543-L2543)/J2543))</f>
        <v/>
      </c>
      <c r="O2543" s="27">
        <f>IF(D2543="","",H2543-L2543*J2543-M2543*J2543)</f>
        <v/>
      </c>
      <c r="P2543" s="27">
        <f>IF(D2543="","",I2543-L2543-N2543*J2543)</f>
        <v/>
      </c>
      <c r="Q2543" s="27">
        <f>IF(D2543="","",IF(AND(O2543&gt;0,P2543&gt;0),IF(O2543+P2543&lt;=J2543,1,2),IF(O2543+P2543&gt;0,1,0)))</f>
        <v/>
      </c>
      <c r="R2543" s="27">
        <f>IF(D2543="","",L2543+M2543+N2543+Q2543)</f>
        <v/>
      </c>
      <c r="S2543" s="27">
        <f>IF(D2543="","",SUMIFS('3_Package_List'!$H$2:$H$5001,'3_Package_List'!$E$2:$E$5001,C2543,'3_Package_List'!$G$2:$G$5001,D2543))</f>
        <v/>
      </c>
      <c r="T2543" s="27">
        <f>IF(D2543="","",SUMIFS('3_Package_List'!$J$2:$J$5001,'3_Package_List'!$E$2:$E$5001,C2543,'3_Package_List'!$G$2:$G$5001,D2543))</f>
        <v/>
      </c>
      <c r="U2543" s="27">
        <f>IF(D2543="","",COUNTIFS('3_Package_List'!$E$2:$E$5001,C2543,'3_Package_List'!$G$2:$G$5001,D2543))</f>
        <v/>
      </c>
      <c r="V2543" s="27">
        <f>IF(D2543="","",IF(U2543=0,"Not listed yet",IF(AND(S2543=H2543,T2543=I2543,U2543=R2543),"OK","Mismatch")))</f>
        <v/>
      </c>
    </row>
    <row r="2544">
      <c r="A2544" s="25" t="n"/>
      <c r="B2544" s="25" t="n"/>
      <c r="C2544" s="26" t="n"/>
      <c r="D2544" s="26" t="n"/>
      <c r="E2544" s="26" t="n"/>
      <c r="F2544" s="26" t="n"/>
      <c r="G2544" s="25" t="n"/>
      <c r="H2544" s="25" t="n"/>
      <c r="I2544" s="25" t="n"/>
      <c r="J2544" s="25" t="n"/>
      <c r="K2544" s="25" t="n"/>
      <c r="L2544" s="27">
        <f>IF(D2544="","",MIN(INT(H2544/J2544),I2544))</f>
        <v/>
      </c>
      <c r="M2544" s="27">
        <f>IF(D2544="","",INT((H2544-L2544*J2544)/J2544))</f>
        <v/>
      </c>
      <c r="N2544" s="27">
        <f>IF(D2544="","",INT((I2544-L2544)/J2544))</f>
        <v/>
      </c>
      <c r="O2544" s="27">
        <f>IF(D2544="","",H2544-L2544*J2544-M2544*J2544)</f>
        <v/>
      </c>
      <c r="P2544" s="27">
        <f>IF(D2544="","",I2544-L2544-N2544*J2544)</f>
        <v/>
      </c>
      <c r="Q2544" s="27">
        <f>IF(D2544="","",IF(AND(O2544&gt;0,P2544&gt;0),IF(O2544+P2544&lt;=J2544,1,2),IF(O2544+P2544&gt;0,1,0)))</f>
        <v/>
      </c>
      <c r="R2544" s="27">
        <f>IF(D2544="","",L2544+M2544+N2544+Q2544)</f>
        <v/>
      </c>
      <c r="S2544" s="27">
        <f>IF(D2544="","",SUMIFS('3_Package_List'!$H$2:$H$5001,'3_Package_List'!$E$2:$E$5001,C2544,'3_Package_List'!$G$2:$G$5001,D2544))</f>
        <v/>
      </c>
      <c r="T2544" s="27">
        <f>IF(D2544="","",SUMIFS('3_Package_List'!$J$2:$J$5001,'3_Package_List'!$E$2:$E$5001,C2544,'3_Package_List'!$G$2:$G$5001,D2544))</f>
        <v/>
      </c>
      <c r="U2544" s="27">
        <f>IF(D2544="","",COUNTIFS('3_Package_List'!$E$2:$E$5001,C2544,'3_Package_List'!$G$2:$G$5001,D2544))</f>
        <v/>
      </c>
      <c r="V2544" s="27">
        <f>IF(D2544="","",IF(U2544=0,"Not listed yet",IF(AND(S2544=H2544,T2544=I2544,U2544=R2544),"OK","Mismatch")))</f>
        <v/>
      </c>
    </row>
    <row r="2545">
      <c r="A2545" s="25" t="n"/>
      <c r="B2545" s="25" t="n"/>
      <c r="C2545" s="26" t="n"/>
      <c r="D2545" s="26" t="n"/>
      <c r="E2545" s="26" t="n"/>
      <c r="F2545" s="26" t="n"/>
      <c r="G2545" s="25" t="n"/>
      <c r="H2545" s="25" t="n"/>
      <c r="I2545" s="25" t="n"/>
      <c r="J2545" s="25" t="n"/>
      <c r="K2545" s="25" t="n"/>
      <c r="L2545" s="27">
        <f>IF(D2545="","",MIN(INT(H2545/J2545),I2545))</f>
        <v/>
      </c>
      <c r="M2545" s="27">
        <f>IF(D2545="","",INT((H2545-L2545*J2545)/J2545))</f>
        <v/>
      </c>
      <c r="N2545" s="27">
        <f>IF(D2545="","",INT((I2545-L2545)/J2545))</f>
        <v/>
      </c>
      <c r="O2545" s="27">
        <f>IF(D2545="","",H2545-L2545*J2545-M2545*J2545)</f>
        <v/>
      </c>
      <c r="P2545" s="27">
        <f>IF(D2545="","",I2545-L2545-N2545*J2545)</f>
        <v/>
      </c>
      <c r="Q2545" s="27">
        <f>IF(D2545="","",IF(AND(O2545&gt;0,P2545&gt;0),IF(O2545+P2545&lt;=J2545,1,2),IF(O2545+P2545&gt;0,1,0)))</f>
        <v/>
      </c>
      <c r="R2545" s="27">
        <f>IF(D2545="","",L2545+M2545+N2545+Q2545)</f>
        <v/>
      </c>
      <c r="S2545" s="27">
        <f>IF(D2545="","",SUMIFS('3_Package_List'!$H$2:$H$5001,'3_Package_List'!$E$2:$E$5001,C2545,'3_Package_List'!$G$2:$G$5001,D2545))</f>
        <v/>
      </c>
      <c r="T2545" s="27">
        <f>IF(D2545="","",SUMIFS('3_Package_List'!$J$2:$J$5001,'3_Package_List'!$E$2:$E$5001,C2545,'3_Package_List'!$G$2:$G$5001,D2545))</f>
        <v/>
      </c>
      <c r="U2545" s="27">
        <f>IF(D2545="","",COUNTIFS('3_Package_List'!$E$2:$E$5001,C2545,'3_Package_List'!$G$2:$G$5001,D2545))</f>
        <v/>
      </c>
      <c r="V2545" s="27">
        <f>IF(D2545="","",IF(U2545=0,"Not listed yet",IF(AND(S2545=H2545,T2545=I2545,U2545=R2545),"OK","Mismatch")))</f>
        <v/>
      </c>
    </row>
    <row r="2546">
      <c r="A2546" s="25" t="n"/>
      <c r="B2546" s="25" t="n"/>
      <c r="C2546" s="26" t="n"/>
      <c r="D2546" s="26" t="n"/>
      <c r="E2546" s="26" t="n"/>
      <c r="F2546" s="26" t="n"/>
      <c r="G2546" s="25" t="n"/>
      <c r="H2546" s="25" t="n"/>
      <c r="I2546" s="25" t="n"/>
      <c r="J2546" s="25" t="n"/>
      <c r="K2546" s="25" t="n"/>
      <c r="L2546" s="27">
        <f>IF(D2546="","",MIN(INT(H2546/J2546),I2546))</f>
        <v/>
      </c>
      <c r="M2546" s="27">
        <f>IF(D2546="","",INT((H2546-L2546*J2546)/J2546))</f>
        <v/>
      </c>
      <c r="N2546" s="27">
        <f>IF(D2546="","",INT((I2546-L2546)/J2546))</f>
        <v/>
      </c>
      <c r="O2546" s="27">
        <f>IF(D2546="","",H2546-L2546*J2546-M2546*J2546)</f>
        <v/>
      </c>
      <c r="P2546" s="27">
        <f>IF(D2546="","",I2546-L2546-N2546*J2546)</f>
        <v/>
      </c>
      <c r="Q2546" s="27">
        <f>IF(D2546="","",IF(AND(O2546&gt;0,P2546&gt;0),IF(O2546+P2546&lt;=J2546,1,2),IF(O2546+P2546&gt;0,1,0)))</f>
        <v/>
      </c>
      <c r="R2546" s="27">
        <f>IF(D2546="","",L2546+M2546+N2546+Q2546)</f>
        <v/>
      </c>
      <c r="S2546" s="27">
        <f>IF(D2546="","",SUMIFS('3_Package_List'!$H$2:$H$5001,'3_Package_List'!$E$2:$E$5001,C2546,'3_Package_List'!$G$2:$G$5001,D2546))</f>
        <v/>
      </c>
      <c r="T2546" s="27">
        <f>IF(D2546="","",SUMIFS('3_Package_List'!$J$2:$J$5001,'3_Package_List'!$E$2:$E$5001,C2546,'3_Package_List'!$G$2:$G$5001,D2546))</f>
        <v/>
      </c>
      <c r="U2546" s="27">
        <f>IF(D2546="","",COUNTIFS('3_Package_List'!$E$2:$E$5001,C2546,'3_Package_List'!$G$2:$G$5001,D2546))</f>
        <v/>
      </c>
      <c r="V2546" s="27">
        <f>IF(D2546="","",IF(U2546=0,"Not listed yet",IF(AND(S2546=H2546,T2546=I2546,U2546=R2546),"OK","Mismatch")))</f>
        <v/>
      </c>
    </row>
    <row r="2547">
      <c r="A2547" s="25" t="n"/>
      <c r="B2547" s="25" t="n"/>
      <c r="C2547" s="26" t="n"/>
      <c r="D2547" s="26" t="n"/>
      <c r="E2547" s="26" t="n"/>
      <c r="F2547" s="26" t="n"/>
      <c r="G2547" s="25" t="n"/>
      <c r="H2547" s="25" t="n"/>
      <c r="I2547" s="25" t="n"/>
      <c r="J2547" s="25" t="n"/>
      <c r="K2547" s="25" t="n"/>
      <c r="L2547" s="27">
        <f>IF(D2547="","",MIN(INT(H2547/J2547),I2547))</f>
        <v/>
      </c>
      <c r="M2547" s="27">
        <f>IF(D2547="","",INT((H2547-L2547*J2547)/J2547))</f>
        <v/>
      </c>
      <c r="N2547" s="27">
        <f>IF(D2547="","",INT((I2547-L2547)/J2547))</f>
        <v/>
      </c>
      <c r="O2547" s="27">
        <f>IF(D2547="","",H2547-L2547*J2547-M2547*J2547)</f>
        <v/>
      </c>
      <c r="P2547" s="27">
        <f>IF(D2547="","",I2547-L2547-N2547*J2547)</f>
        <v/>
      </c>
      <c r="Q2547" s="27">
        <f>IF(D2547="","",IF(AND(O2547&gt;0,P2547&gt;0),IF(O2547+P2547&lt;=J2547,1,2),IF(O2547+P2547&gt;0,1,0)))</f>
        <v/>
      </c>
      <c r="R2547" s="27">
        <f>IF(D2547="","",L2547+M2547+N2547+Q2547)</f>
        <v/>
      </c>
      <c r="S2547" s="27">
        <f>IF(D2547="","",SUMIFS('3_Package_List'!$H$2:$H$5001,'3_Package_List'!$E$2:$E$5001,C2547,'3_Package_List'!$G$2:$G$5001,D2547))</f>
        <v/>
      </c>
      <c r="T2547" s="27">
        <f>IF(D2547="","",SUMIFS('3_Package_List'!$J$2:$J$5001,'3_Package_List'!$E$2:$E$5001,C2547,'3_Package_List'!$G$2:$G$5001,D2547))</f>
        <v/>
      </c>
      <c r="U2547" s="27">
        <f>IF(D2547="","",COUNTIFS('3_Package_List'!$E$2:$E$5001,C2547,'3_Package_List'!$G$2:$G$5001,D2547))</f>
        <v/>
      </c>
      <c r="V2547" s="27">
        <f>IF(D2547="","",IF(U2547=0,"Not listed yet",IF(AND(S2547=H2547,T2547=I2547,U2547=R2547),"OK","Mismatch")))</f>
        <v/>
      </c>
    </row>
    <row r="2548">
      <c r="A2548" s="25" t="n"/>
      <c r="B2548" s="25" t="n"/>
      <c r="C2548" s="26" t="n"/>
      <c r="D2548" s="26" t="n"/>
      <c r="E2548" s="26" t="n"/>
      <c r="F2548" s="26" t="n"/>
      <c r="G2548" s="25" t="n"/>
      <c r="H2548" s="25" t="n"/>
      <c r="I2548" s="25" t="n"/>
      <c r="J2548" s="25" t="n"/>
      <c r="K2548" s="25" t="n"/>
      <c r="L2548" s="27">
        <f>IF(D2548="","",MIN(INT(H2548/J2548),I2548))</f>
        <v/>
      </c>
      <c r="M2548" s="27">
        <f>IF(D2548="","",INT((H2548-L2548*J2548)/J2548))</f>
        <v/>
      </c>
      <c r="N2548" s="27">
        <f>IF(D2548="","",INT((I2548-L2548)/J2548))</f>
        <v/>
      </c>
      <c r="O2548" s="27">
        <f>IF(D2548="","",H2548-L2548*J2548-M2548*J2548)</f>
        <v/>
      </c>
      <c r="P2548" s="27">
        <f>IF(D2548="","",I2548-L2548-N2548*J2548)</f>
        <v/>
      </c>
      <c r="Q2548" s="27">
        <f>IF(D2548="","",IF(AND(O2548&gt;0,P2548&gt;0),IF(O2548+P2548&lt;=J2548,1,2),IF(O2548+P2548&gt;0,1,0)))</f>
        <v/>
      </c>
      <c r="R2548" s="27">
        <f>IF(D2548="","",L2548+M2548+N2548+Q2548)</f>
        <v/>
      </c>
      <c r="S2548" s="27">
        <f>IF(D2548="","",SUMIFS('3_Package_List'!$H$2:$H$5001,'3_Package_List'!$E$2:$E$5001,C2548,'3_Package_List'!$G$2:$G$5001,D2548))</f>
        <v/>
      </c>
      <c r="T2548" s="27">
        <f>IF(D2548="","",SUMIFS('3_Package_List'!$J$2:$J$5001,'3_Package_List'!$E$2:$E$5001,C2548,'3_Package_List'!$G$2:$G$5001,D2548))</f>
        <v/>
      </c>
      <c r="U2548" s="27">
        <f>IF(D2548="","",COUNTIFS('3_Package_List'!$E$2:$E$5001,C2548,'3_Package_List'!$G$2:$G$5001,D2548))</f>
        <v/>
      </c>
      <c r="V2548" s="27">
        <f>IF(D2548="","",IF(U2548=0,"Not listed yet",IF(AND(S2548=H2548,T2548=I2548,U2548=R2548),"OK","Mismatch")))</f>
        <v/>
      </c>
    </row>
    <row r="2549">
      <c r="A2549" s="25" t="n"/>
      <c r="B2549" s="25" t="n"/>
      <c r="C2549" s="26" t="n"/>
      <c r="D2549" s="26" t="n"/>
      <c r="E2549" s="26" t="n"/>
      <c r="F2549" s="26" t="n"/>
      <c r="G2549" s="25" t="n"/>
      <c r="H2549" s="25" t="n"/>
      <c r="I2549" s="25" t="n"/>
      <c r="J2549" s="25" t="n"/>
      <c r="K2549" s="25" t="n"/>
      <c r="L2549" s="27">
        <f>IF(D2549="","",MIN(INT(H2549/J2549),I2549))</f>
        <v/>
      </c>
      <c r="M2549" s="27">
        <f>IF(D2549="","",INT((H2549-L2549*J2549)/J2549))</f>
        <v/>
      </c>
      <c r="N2549" s="27">
        <f>IF(D2549="","",INT((I2549-L2549)/J2549))</f>
        <v/>
      </c>
      <c r="O2549" s="27">
        <f>IF(D2549="","",H2549-L2549*J2549-M2549*J2549)</f>
        <v/>
      </c>
      <c r="P2549" s="27">
        <f>IF(D2549="","",I2549-L2549-N2549*J2549)</f>
        <v/>
      </c>
      <c r="Q2549" s="27">
        <f>IF(D2549="","",IF(AND(O2549&gt;0,P2549&gt;0),IF(O2549+P2549&lt;=J2549,1,2),IF(O2549+P2549&gt;0,1,0)))</f>
        <v/>
      </c>
      <c r="R2549" s="27">
        <f>IF(D2549="","",L2549+M2549+N2549+Q2549)</f>
        <v/>
      </c>
      <c r="S2549" s="27">
        <f>IF(D2549="","",SUMIFS('3_Package_List'!$H$2:$H$5001,'3_Package_List'!$E$2:$E$5001,C2549,'3_Package_List'!$G$2:$G$5001,D2549))</f>
        <v/>
      </c>
      <c r="T2549" s="27">
        <f>IF(D2549="","",SUMIFS('3_Package_List'!$J$2:$J$5001,'3_Package_List'!$E$2:$E$5001,C2549,'3_Package_List'!$G$2:$G$5001,D2549))</f>
        <v/>
      </c>
      <c r="U2549" s="27">
        <f>IF(D2549="","",COUNTIFS('3_Package_List'!$E$2:$E$5001,C2549,'3_Package_List'!$G$2:$G$5001,D2549))</f>
        <v/>
      </c>
      <c r="V2549" s="27">
        <f>IF(D2549="","",IF(U2549=0,"Not listed yet",IF(AND(S2549=H2549,T2549=I2549,U2549=R2549),"OK","Mismatch")))</f>
        <v/>
      </c>
    </row>
    <row r="2550">
      <c r="A2550" s="25" t="n"/>
      <c r="B2550" s="25" t="n"/>
      <c r="C2550" s="26" t="n"/>
      <c r="D2550" s="26" t="n"/>
      <c r="E2550" s="26" t="n"/>
      <c r="F2550" s="26" t="n"/>
      <c r="G2550" s="25" t="n"/>
      <c r="H2550" s="25" t="n"/>
      <c r="I2550" s="25" t="n"/>
      <c r="J2550" s="25" t="n"/>
      <c r="K2550" s="25" t="n"/>
      <c r="L2550" s="27">
        <f>IF(D2550="","",MIN(INT(H2550/J2550),I2550))</f>
        <v/>
      </c>
      <c r="M2550" s="27">
        <f>IF(D2550="","",INT((H2550-L2550*J2550)/J2550))</f>
        <v/>
      </c>
      <c r="N2550" s="27">
        <f>IF(D2550="","",INT((I2550-L2550)/J2550))</f>
        <v/>
      </c>
      <c r="O2550" s="27">
        <f>IF(D2550="","",H2550-L2550*J2550-M2550*J2550)</f>
        <v/>
      </c>
      <c r="P2550" s="27">
        <f>IF(D2550="","",I2550-L2550-N2550*J2550)</f>
        <v/>
      </c>
      <c r="Q2550" s="27">
        <f>IF(D2550="","",IF(AND(O2550&gt;0,P2550&gt;0),IF(O2550+P2550&lt;=J2550,1,2),IF(O2550+P2550&gt;0,1,0)))</f>
        <v/>
      </c>
      <c r="R2550" s="27">
        <f>IF(D2550="","",L2550+M2550+N2550+Q2550)</f>
        <v/>
      </c>
      <c r="S2550" s="27">
        <f>IF(D2550="","",SUMIFS('3_Package_List'!$H$2:$H$5001,'3_Package_List'!$E$2:$E$5001,C2550,'3_Package_List'!$G$2:$G$5001,D2550))</f>
        <v/>
      </c>
      <c r="T2550" s="27">
        <f>IF(D2550="","",SUMIFS('3_Package_List'!$J$2:$J$5001,'3_Package_List'!$E$2:$E$5001,C2550,'3_Package_List'!$G$2:$G$5001,D2550))</f>
        <v/>
      </c>
      <c r="U2550" s="27">
        <f>IF(D2550="","",COUNTIFS('3_Package_List'!$E$2:$E$5001,C2550,'3_Package_List'!$G$2:$G$5001,D2550))</f>
        <v/>
      </c>
      <c r="V2550" s="27">
        <f>IF(D2550="","",IF(U2550=0,"Not listed yet",IF(AND(S2550=H2550,T2550=I2550,U2550=R2550),"OK","Mismatch")))</f>
        <v/>
      </c>
    </row>
    <row r="2551">
      <c r="A2551" s="25" t="n"/>
      <c r="B2551" s="25" t="n"/>
      <c r="C2551" s="26" t="n"/>
      <c r="D2551" s="26" t="n"/>
      <c r="E2551" s="26" t="n"/>
      <c r="F2551" s="26" t="n"/>
      <c r="G2551" s="25" t="n"/>
      <c r="H2551" s="25" t="n"/>
      <c r="I2551" s="25" t="n"/>
      <c r="J2551" s="25" t="n"/>
      <c r="K2551" s="25" t="n"/>
      <c r="L2551" s="27">
        <f>IF(D2551="","",MIN(INT(H2551/J2551),I2551))</f>
        <v/>
      </c>
      <c r="M2551" s="27">
        <f>IF(D2551="","",INT((H2551-L2551*J2551)/J2551))</f>
        <v/>
      </c>
      <c r="N2551" s="27">
        <f>IF(D2551="","",INT((I2551-L2551)/J2551))</f>
        <v/>
      </c>
      <c r="O2551" s="27">
        <f>IF(D2551="","",H2551-L2551*J2551-M2551*J2551)</f>
        <v/>
      </c>
      <c r="P2551" s="27">
        <f>IF(D2551="","",I2551-L2551-N2551*J2551)</f>
        <v/>
      </c>
      <c r="Q2551" s="27">
        <f>IF(D2551="","",IF(AND(O2551&gt;0,P2551&gt;0),IF(O2551+P2551&lt;=J2551,1,2),IF(O2551+P2551&gt;0,1,0)))</f>
        <v/>
      </c>
      <c r="R2551" s="27">
        <f>IF(D2551="","",L2551+M2551+N2551+Q2551)</f>
        <v/>
      </c>
      <c r="S2551" s="27">
        <f>IF(D2551="","",SUMIFS('3_Package_List'!$H$2:$H$5001,'3_Package_List'!$E$2:$E$5001,C2551,'3_Package_List'!$G$2:$G$5001,D2551))</f>
        <v/>
      </c>
      <c r="T2551" s="27">
        <f>IF(D2551="","",SUMIFS('3_Package_List'!$J$2:$J$5001,'3_Package_List'!$E$2:$E$5001,C2551,'3_Package_List'!$G$2:$G$5001,D2551))</f>
        <v/>
      </c>
      <c r="U2551" s="27">
        <f>IF(D2551="","",COUNTIFS('3_Package_List'!$E$2:$E$5001,C2551,'3_Package_List'!$G$2:$G$5001,D2551))</f>
        <v/>
      </c>
      <c r="V2551" s="27">
        <f>IF(D2551="","",IF(U2551=0,"Not listed yet",IF(AND(S2551=H2551,T2551=I2551,U2551=R2551),"OK","Mismatch")))</f>
        <v/>
      </c>
    </row>
    <row r="2552">
      <c r="A2552" s="25" t="n"/>
      <c r="B2552" s="25" t="n"/>
      <c r="C2552" s="26" t="n"/>
      <c r="D2552" s="26" t="n"/>
      <c r="E2552" s="26" t="n"/>
      <c r="F2552" s="26" t="n"/>
      <c r="G2552" s="25" t="n"/>
      <c r="H2552" s="25" t="n"/>
      <c r="I2552" s="25" t="n"/>
      <c r="J2552" s="25" t="n"/>
      <c r="K2552" s="25" t="n"/>
      <c r="L2552" s="27">
        <f>IF(D2552="","",MIN(INT(H2552/J2552),I2552))</f>
        <v/>
      </c>
      <c r="M2552" s="27">
        <f>IF(D2552="","",INT((H2552-L2552*J2552)/J2552))</f>
        <v/>
      </c>
      <c r="N2552" s="27">
        <f>IF(D2552="","",INT((I2552-L2552)/J2552))</f>
        <v/>
      </c>
      <c r="O2552" s="27">
        <f>IF(D2552="","",H2552-L2552*J2552-M2552*J2552)</f>
        <v/>
      </c>
      <c r="P2552" s="27">
        <f>IF(D2552="","",I2552-L2552-N2552*J2552)</f>
        <v/>
      </c>
      <c r="Q2552" s="27">
        <f>IF(D2552="","",IF(AND(O2552&gt;0,P2552&gt;0),IF(O2552+P2552&lt;=J2552,1,2),IF(O2552+P2552&gt;0,1,0)))</f>
        <v/>
      </c>
      <c r="R2552" s="27">
        <f>IF(D2552="","",L2552+M2552+N2552+Q2552)</f>
        <v/>
      </c>
      <c r="S2552" s="27">
        <f>IF(D2552="","",SUMIFS('3_Package_List'!$H$2:$H$5001,'3_Package_List'!$E$2:$E$5001,C2552,'3_Package_List'!$G$2:$G$5001,D2552))</f>
        <v/>
      </c>
      <c r="T2552" s="27">
        <f>IF(D2552="","",SUMIFS('3_Package_List'!$J$2:$J$5001,'3_Package_List'!$E$2:$E$5001,C2552,'3_Package_List'!$G$2:$G$5001,D2552))</f>
        <v/>
      </c>
      <c r="U2552" s="27">
        <f>IF(D2552="","",COUNTIFS('3_Package_List'!$E$2:$E$5001,C2552,'3_Package_List'!$G$2:$G$5001,D2552))</f>
        <v/>
      </c>
      <c r="V2552" s="27">
        <f>IF(D2552="","",IF(U2552=0,"Not listed yet",IF(AND(S2552=H2552,T2552=I2552,U2552=R2552),"OK","Mismatch")))</f>
        <v/>
      </c>
    </row>
    <row r="2553">
      <c r="A2553" s="25" t="n"/>
      <c r="B2553" s="25" t="n"/>
      <c r="C2553" s="26" t="n"/>
      <c r="D2553" s="26" t="n"/>
      <c r="E2553" s="26" t="n"/>
      <c r="F2553" s="26" t="n"/>
      <c r="G2553" s="25" t="n"/>
      <c r="H2553" s="25" t="n"/>
      <c r="I2553" s="25" t="n"/>
      <c r="J2553" s="25" t="n"/>
      <c r="K2553" s="25" t="n"/>
      <c r="L2553" s="27">
        <f>IF(D2553="","",MIN(INT(H2553/J2553),I2553))</f>
        <v/>
      </c>
      <c r="M2553" s="27">
        <f>IF(D2553="","",INT((H2553-L2553*J2553)/J2553))</f>
        <v/>
      </c>
      <c r="N2553" s="27">
        <f>IF(D2553="","",INT((I2553-L2553)/J2553))</f>
        <v/>
      </c>
      <c r="O2553" s="27">
        <f>IF(D2553="","",H2553-L2553*J2553-M2553*J2553)</f>
        <v/>
      </c>
      <c r="P2553" s="27">
        <f>IF(D2553="","",I2553-L2553-N2553*J2553)</f>
        <v/>
      </c>
      <c r="Q2553" s="27">
        <f>IF(D2553="","",IF(AND(O2553&gt;0,P2553&gt;0),IF(O2553+P2553&lt;=J2553,1,2),IF(O2553+P2553&gt;0,1,0)))</f>
        <v/>
      </c>
      <c r="R2553" s="27">
        <f>IF(D2553="","",L2553+M2553+N2553+Q2553)</f>
        <v/>
      </c>
      <c r="S2553" s="27">
        <f>IF(D2553="","",SUMIFS('3_Package_List'!$H$2:$H$5001,'3_Package_List'!$E$2:$E$5001,C2553,'3_Package_List'!$G$2:$G$5001,D2553))</f>
        <v/>
      </c>
      <c r="T2553" s="27">
        <f>IF(D2553="","",SUMIFS('3_Package_List'!$J$2:$J$5001,'3_Package_List'!$E$2:$E$5001,C2553,'3_Package_List'!$G$2:$G$5001,D2553))</f>
        <v/>
      </c>
      <c r="U2553" s="27">
        <f>IF(D2553="","",COUNTIFS('3_Package_List'!$E$2:$E$5001,C2553,'3_Package_List'!$G$2:$G$5001,D2553))</f>
        <v/>
      </c>
      <c r="V2553" s="27">
        <f>IF(D2553="","",IF(U2553=0,"Not listed yet",IF(AND(S2553=H2553,T2553=I2553,U2553=R2553),"OK","Mismatch")))</f>
        <v/>
      </c>
    </row>
    <row r="2554">
      <c r="A2554" s="25" t="n"/>
      <c r="B2554" s="25" t="n"/>
      <c r="C2554" s="26" t="n"/>
      <c r="D2554" s="26" t="n"/>
      <c r="E2554" s="26" t="n"/>
      <c r="F2554" s="26" t="n"/>
      <c r="G2554" s="25" t="n"/>
      <c r="H2554" s="25" t="n"/>
      <c r="I2554" s="25" t="n"/>
      <c r="J2554" s="25" t="n"/>
      <c r="K2554" s="25" t="n"/>
      <c r="L2554" s="27">
        <f>IF(D2554="","",MIN(INT(H2554/J2554),I2554))</f>
        <v/>
      </c>
      <c r="M2554" s="27">
        <f>IF(D2554="","",INT((H2554-L2554*J2554)/J2554))</f>
        <v/>
      </c>
      <c r="N2554" s="27">
        <f>IF(D2554="","",INT((I2554-L2554)/J2554))</f>
        <v/>
      </c>
      <c r="O2554" s="27">
        <f>IF(D2554="","",H2554-L2554*J2554-M2554*J2554)</f>
        <v/>
      </c>
      <c r="P2554" s="27">
        <f>IF(D2554="","",I2554-L2554-N2554*J2554)</f>
        <v/>
      </c>
      <c r="Q2554" s="27">
        <f>IF(D2554="","",IF(AND(O2554&gt;0,P2554&gt;0),IF(O2554+P2554&lt;=J2554,1,2),IF(O2554+P2554&gt;0,1,0)))</f>
        <v/>
      </c>
      <c r="R2554" s="27">
        <f>IF(D2554="","",L2554+M2554+N2554+Q2554)</f>
        <v/>
      </c>
      <c r="S2554" s="27">
        <f>IF(D2554="","",SUMIFS('3_Package_List'!$H$2:$H$5001,'3_Package_List'!$E$2:$E$5001,C2554,'3_Package_List'!$G$2:$G$5001,D2554))</f>
        <v/>
      </c>
      <c r="T2554" s="27">
        <f>IF(D2554="","",SUMIFS('3_Package_List'!$J$2:$J$5001,'3_Package_List'!$E$2:$E$5001,C2554,'3_Package_List'!$G$2:$G$5001,D2554))</f>
        <v/>
      </c>
      <c r="U2554" s="27">
        <f>IF(D2554="","",COUNTIFS('3_Package_List'!$E$2:$E$5001,C2554,'3_Package_List'!$G$2:$G$5001,D2554))</f>
        <v/>
      </c>
      <c r="V2554" s="27">
        <f>IF(D2554="","",IF(U2554=0,"Not listed yet",IF(AND(S2554=H2554,T2554=I2554,U2554=R2554),"OK","Mismatch")))</f>
        <v/>
      </c>
    </row>
    <row r="2555">
      <c r="A2555" s="25" t="n"/>
      <c r="B2555" s="25" t="n"/>
      <c r="C2555" s="26" t="n"/>
      <c r="D2555" s="26" t="n"/>
      <c r="E2555" s="26" t="n"/>
      <c r="F2555" s="26" t="n"/>
      <c r="G2555" s="25" t="n"/>
      <c r="H2555" s="25" t="n"/>
      <c r="I2555" s="25" t="n"/>
      <c r="J2555" s="25" t="n"/>
      <c r="K2555" s="25" t="n"/>
      <c r="L2555" s="27">
        <f>IF(D2555="","",MIN(INT(H2555/J2555),I2555))</f>
        <v/>
      </c>
      <c r="M2555" s="27">
        <f>IF(D2555="","",INT((H2555-L2555*J2555)/J2555))</f>
        <v/>
      </c>
      <c r="N2555" s="27">
        <f>IF(D2555="","",INT((I2555-L2555)/J2555))</f>
        <v/>
      </c>
      <c r="O2555" s="27">
        <f>IF(D2555="","",H2555-L2555*J2555-M2555*J2555)</f>
        <v/>
      </c>
      <c r="P2555" s="27">
        <f>IF(D2555="","",I2555-L2555-N2555*J2555)</f>
        <v/>
      </c>
      <c r="Q2555" s="27">
        <f>IF(D2555="","",IF(AND(O2555&gt;0,P2555&gt;0),IF(O2555+P2555&lt;=J2555,1,2),IF(O2555+P2555&gt;0,1,0)))</f>
        <v/>
      </c>
      <c r="R2555" s="27">
        <f>IF(D2555="","",L2555+M2555+N2555+Q2555)</f>
        <v/>
      </c>
      <c r="S2555" s="27">
        <f>IF(D2555="","",SUMIFS('3_Package_List'!$H$2:$H$5001,'3_Package_List'!$E$2:$E$5001,C2555,'3_Package_List'!$G$2:$G$5001,D2555))</f>
        <v/>
      </c>
      <c r="T2555" s="27">
        <f>IF(D2555="","",SUMIFS('3_Package_List'!$J$2:$J$5001,'3_Package_List'!$E$2:$E$5001,C2555,'3_Package_List'!$G$2:$G$5001,D2555))</f>
        <v/>
      </c>
      <c r="U2555" s="27">
        <f>IF(D2555="","",COUNTIFS('3_Package_List'!$E$2:$E$5001,C2555,'3_Package_List'!$G$2:$G$5001,D2555))</f>
        <v/>
      </c>
      <c r="V2555" s="27">
        <f>IF(D2555="","",IF(U2555=0,"Not listed yet",IF(AND(S2555=H2555,T2555=I2555,U2555=R2555),"OK","Mismatch")))</f>
        <v/>
      </c>
    </row>
    <row r="2556">
      <c r="A2556" s="25" t="n"/>
      <c r="B2556" s="25" t="n"/>
      <c r="C2556" s="26" t="n"/>
      <c r="D2556" s="26" t="n"/>
      <c r="E2556" s="26" t="n"/>
      <c r="F2556" s="26" t="n"/>
      <c r="G2556" s="25" t="n"/>
      <c r="H2556" s="25" t="n"/>
      <c r="I2556" s="25" t="n"/>
      <c r="J2556" s="25" t="n"/>
      <c r="K2556" s="25" t="n"/>
      <c r="L2556" s="27">
        <f>IF(D2556="","",MIN(INT(H2556/J2556),I2556))</f>
        <v/>
      </c>
      <c r="M2556" s="27">
        <f>IF(D2556="","",INT((H2556-L2556*J2556)/J2556))</f>
        <v/>
      </c>
      <c r="N2556" s="27">
        <f>IF(D2556="","",INT((I2556-L2556)/J2556))</f>
        <v/>
      </c>
      <c r="O2556" s="27">
        <f>IF(D2556="","",H2556-L2556*J2556-M2556*J2556)</f>
        <v/>
      </c>
      <c r="P2556" s="27">
        <f>IF(D2556="","",I2556-L2556-N2556*J2556)</f>
        <v/>
      </c>
      <c r="Q2556" s="27">
        <f>IF(D2556="","",IF(AND(O2556&gt;0,P2556&gt;0),IF(O2556+P2556&lt;=J2556,1,2),IF(O2556+P2556&gt;0,1,0)))</f>
        <v/>
      </c>
      <c r="R2556" s="27">
        <f>IF(D2556="","",L2556+M2556+N2556+Q2556)</f>
        <v/>
      </c>
      <c r="S2556" s="27">
        <f>IF(D2556="","",SUMIFS('3_Package_List'!$H$2:$H$5001,'3_Package_List'!$E$2:$E$5001,C2556,'3_Package_List'!$G$2:$G$5001,D2556))</f>
        <v/>
      </c>
      <c r="T2556" s="27">
        <f>IF(D2556="","",SUMIFS('3_Package_List'!$J$2:$J$5001,'3_Package_List'!$E$2:$E$5001,C2556,'3_Package_List'!$G$2:$G$5001,D2556))</f>
        <v/>
      </c>
      <c r="U2556" s="27">
        <f>IF(D2556="","",COUNTIFS('3_Package_List'!$E$2:$E$5001,C2556,'3_Package_List'!$G$2:$G$5001,D2556))</f>
        <v/>
      </c>
      <c r="V2556" s="27">
        <f>IF(D2556="","",IF(U2556=0,"Not listed yet",IF(AND(S2556=H2556,T2556=I2556,U2556=R2556),"OK","Mismatch")))</f>
        <v/>
      </c>
    </row>
    <row r="2557">
      <c r="A2557" s="25" t="n"/>
      <c r="B2557" s="25" t="n"/>
      <c r="C2557" s="26" t="n"/>
      <c r="D2557" s="26" t="n"/>
      <c r="E2557" s="26" t="n"/>
      <c r="F2557" s="26" t="n"/>
      <c r="G2557" s="25" t="n"/>
      <c r="H2557" s="25" t="n"/>
      <c r="I2557" s="25" t="n"/>
      <c r="J2557" s="25" t="n"/>
      <c r="K2557" s="25" t="n"/>
      <c r="L2557" s="27">
        <f>IF(D2557="","",MIN(INT(H2557/J2557),I2557))</f>
        <v/>
      </c>
      <c r="M2557" s="27">
        <f>IF(D2557="","",INT((H2557-L2557*J2557)/J2557))</f>
        <v/>
      </c>
      <c r="N2557" s="27">
        <f>IF(D2557="","",INT((I2557-L2557)/J2557))</f>
        <v/>
      </c>
      <c r="O2557" s="27">
        <f>IF(D2557="","",H2557-L2557*J2557-M2557*J2557)</f>
        <v/>
      </c>
      <c r="P2557" s="27">
        <f>IF(D2557="","",I2557-L2557-N2557*J2557)</f>
        <v/>
      </c>
      <c r="Q2557" s="27">
        <f>IF(D2557="","",IF(AND(O2557&gt;0,P2557&gt;0),IF(O2557+P2557&lt;=J2557,1,2),IF(O2557+P2557&gt;0,1,0)))</f>
        <v/>
      </c>
      <c r="R2557" s="27">
        <f>IF(D2557="","",L2557+M2557+N2557+Q2557)</f>
        <v/>
      </c>
      <c r="S2557" s="27">
        <f>IF(D2557="","",SUMIFS('3_Package_List'!$H$2:$H$5001,'3_Package_List'!$E$2:$E$5001,C2557,'3_Package_List'!$G$2:$G$5001,D2557))</f>
        <v/>
      </c>
      <c r="T2557" s="27">
        <f>IF(D2557="","",SUMIFS('3_Package_List'!$J$2:$J$5001,'3_Package_List'!$E$2:$E$5001,C2557,'3_Package_List'!$G$2:$G$5001,D2557))</f>
        <v/>
      </c>
      <c r="U2557" s="27">
        <f>IF(D2557="","",COUNTIFS('3_Package_List'!$E$2:$E$5001,C2557,'3_Package_List'!$G$2:$G$5001,D2557))</f>
        <v/>
      </c>
      <c r="V2557" s="27">
        <f>IF(D2557="","",IF(U2557=0,"Not listed yet",IF(AND(S2557=H2557,T2557=I2557,U2557=R2557),"OK","Mismatch")))</f>
        <v/>
      </c>
    </row>
    <row r="2558">
      <c r="A2558" s="25" t="n"/>
      <c r="B2558" s="25" t="n"/>
      <c r="C2558" s="26" t="n"/>
      <c r="D2558" s="26" t="n"/>
      <c r="E2558" s="26" t="n"/>
      <c r="F2558" s="26" t="n"/>
      <c r="G2558" s="25" t="n"/>
      <c r="H2558" s="25" t="n"/>
      <c r="I2558" s="25" t="n"/>
      <c r="J2558" s="25" t="n"/>
      <c r="K2558" s="25" t="n"/>
      <c r="L2558" s="27">
        <f>IF(D2558="","",MIN(INT(H2558/J2558),I2558))</f>
        <v/>
      </c>
      <c r="M2558" s="27">
        <f>IF(D2558="","",INT((H2558-L2558*J2558)/J2558))</f>
        <v/>
      </c>
      <c r="N2558" s="27">
        <f>IF(D2558="","",INT((I2558-L2558)/J2558))</f>
        <v/>
      </c>
      <c r="O2558" s="27">
        <f>IF(D2558="","",H2558-L2558*J2558-M2558*J2558)</f>
        <v/>
      </c>
      <c r="P2558" s="27">
        <f>IF(D2558="","",I2558-L2558-N2558*J2558)</f>
        <v/>
      </c>
      <c r="Q2558" s="27">
        <f>IF(D2558="","",IF(AND(O2558&gt;0,P2558&gt;0),IF(O2558+P2558&lt;=J2558,1,2),IF(O2558+P2558&gt;0,1,0)))</f>
        <v/>
      </c>
      <c r="R2558" s="27">
        <f>IF(D2558="","",L2558+M2558+N2558+Q2558)</f>
        <v/>
      </c>
      <c r="S2558" s="27">
        <f>IF(D2558="","",SUMIFS('3_Package_List'!$H$2:$H$5001,'3_Package_List'!$E$2:$E$5001,C2558,'3_Package_List'!$G$2:$G$5001,D2558))</f>
        <v/>
      </c>
      <c r="T2558" s="27">
        <f>IF(D2558="","",SUMIFS('3_Package_List'!$J$2:$J$5001,'3_Package_List'!$E$2:$E$5001,C2558,'3_Package_List'!$G$2:$G$5001,D2558))</f>
        <v/>
      </c>
      <c r="U2558" s="27">
        <f>IF(D2558="","",COUNTIFS('3_Package_List'!$E$2:$E$5001,C2558,'3_Package_List'!$G$2:$G$5001,D2558))</f>
        <v/>
      </c>
      <c r="V2558" s="27">
        <f>IF(D2558="","",IF(U2558=0,"Not listed yet",IF(AND(S2558=H2558,T2558=I2558,U2558=R2558),"OK","Mismatch")))</f>
        <v/>
      </c>
    </row>
    <row r="2559">
      <c r="A2559" s="25" t="n"/>
      <c r="B2559" s="25" t="n"/>
      <c r="C2559" s="26" t="n"/>
      <c r="D2559" s="26" t="n"/>
      <c r="E2559" s="26" t="n"/>
      <c r="F2559" s="26" t="n"/>
      <c r="G2559" s="25" t="n"/>
      <c r="H2559" s="25" t="n"/>
      <c r="I2559" s="25" t="n"/>
      <c r="J2559" s="25" t="n"/>
      <c r="K2559" s="25" t="n"/>
      <c r="L2559" s="27">
        <f>IF(D2559="","",MIN(INT(H2559/J2559),I2559))</f>
        <v/>
      </c>
      <c r="M2559" s="27">
        <f>IF(D2559="","",INT((H2559-L2559*J2559)/J2559))</f>
        <v/>
      </c>
      <c r="N2559" s="27">
        <f>IF(D2559="","",INT((I2559-L2559)/J2559))</f>
        <v/>
      </c>
      <c r="O2559" s="27">
        <f>IF(D2559="","",H2559-L2559*J2559-M2559*J2559)</f>
        <v/>
      </c>
      <c r="P2559" s="27">
        <f>IF(D2559="","",I2559-L2559-N2559*J2559)</f>
        <v/>
      </c>
      <c r="Q2559" s="27">
        <f>IF(D2559="","",IF(AND(O2559&gt;0,P2559&gt;0),IF(O2559+P2559&lt;=J2559,1,2),IF(O2559+P2559&gt;0,1,0)))</f>
        <v/>
      </c>
      <c r="R2559" s="27">
        <f>IF(D2559="","",L2559+M2559+N2559+Q2559)</f>
        <v/>
      </c>
      <c r="S2559" s="27">
        <f>IF(D2559="","",SUMIFS('3_Package_List'!$H$2:$H$5001,'3_Package_List'!$E$2:$E$5001,C2559,'3_Package_List'!$G$2:$G$5001,D2559))</f>
        <v/>
      </c>
      <c r="T2559" s="27">
        <f>IF(D2559="","",SUMIFS('3_Package_List'!$J$2:$J$5001,'3_Package_List'!$E$2:$E$5001,C2559,'3_Package_List'!$G$2:$G$5001,D2559))</f>
        <v/>
      </c>
      <c r="U2559" s="27">
        <f>IF(D2559="","",COUNTIFS('3_Package_List'!$E$2:$E$5001,C2559,'3_Package_List'!$G$2:$G$5001,D2559))</f>
        <v/>
      </c>
      <c r="V2559" s="27">
        <f>IF(D2559="","",IF(U2559=0,"Not listed yet",IF(AND(S2559=H2559,T2559=I2559,U2559=R2559),"OK","Mismatch")))</f>
        <v/>
      </c>
    </row>
    <row r="2560">
      <c r="A2560" s="25" t="n"/>
      <c r="B2560" s="25" t="n"/>
      <c r="C2560" s="26" t="n"/>
      <c r="D2560" s="26" t="n"/>
      <c r="E2560" s="26" t="n"/>
      <c r="F2560" s="26" t="n"/>
      <c r="G2560" s="25" t="n"/>
      <c r="H2560" s="25" t="n"/>
      <c r="I2560" s="25" t="n"/>
      <c r="J2560" s="25" t="n"/>
      <c r="K2560" s="25" t="n"/>
      <c r="L2560" s="27">
        <f>IF(D2560="","",MIN(INT(H2560/J2560),I2560))</f>
        <v/>
      </c>
      <c r="M2560" s="27">
        <f>IF(D2560="","",INT((H2560-L2560*J2560)/J2560))</f>
        <v/>
      </c>
      <c r="N2560" s="27">
        <f>IF(D2560="","",INT((I2560-L2560)/J2560))</f>
        <v/>
      </c>
      <c r="O2560" s="27">
        <f>IF(D2560="","",H2560-L2560*J2560-M2560*J2560)</f>
        <v/>
      </c>
      <c r="P2560" s="27">
        <f>IF(D2560="","",I2560-L2560-N2560*J2560)</f>
        <v/>
      </c>
      <c r="Q2560" s="27">
        <f>IF(D2560="","",IF(AND(O2560&gt;0,P2560&gt;0),IF(O2560+P2560&lt;=J2560,1,2),IF(O2560+P2560&gt;0,1,0)))</f>
        <v/>
      </c>
      <c r="R2560" s="27">
        <f>IF(D2560="","",L2560+M2560+N2560+Q2560)</f>
        <v/>
      </c>
      <c r="S2560" s="27">
        <f>IF(D2560="","",SUMIFS('3_Package_List'!$H$2:$H$5001,'3_Package_List'!$E$2:$E$5001,C2560,'3_Package_List'!$G$2:$G$5001,D2560))</f>
        <v/>
      </c>
      <c r="T2560" s="27">
        <f>IF(D2560="","",SUMIFS('3_Package_List'!$J$2:$J$5001,'3_Package_List'!$E$2:$E$5001,C2560,'3_Package_List'!$G$2:$G$5001,D2560))</f>
        <v/>
      </c>
      <c r="U2560" s="27">
        <f>IF(D2560="","",COUNTIFS('3_Package_List'!$E$2:$E$5001,C2560,'3_Package_List'!$G$2:$G$5001,D2560))</f>
        <v/>
      </c>
      <c r="V2560" s="27">
        <f>IF(D2560="","",IF(U2560=0,"Not listed yet",IF(AND(S2560=H2560,T2560=I2560,U2560=R2560),"OK","Mismatch")))</f>
        <v/>
      </c>
    </row>
    <row r="2561">
      <c r="A2561" s="25" t="n"/>
      <c r="B2561" s="25" t="n"/>
      <c r="C2561" s="26" t="n"/>
      <c r="D2561" s="26" t="n"/>
      <c r="E2561" s="26" t="n"/>
      <c r="F2561" s="26" t="n"/>
      <c r="G2561" s="25" t="n"/>
      <c r="H2561" s="25" t="n"/>
      <c r="I2561" s="25" t="n"/>
      <c r="J2561" s="25" t="n"/>
      <c r="K2561" s="25" t="n"/>
      <c r="L2561" s="27">
        <f>IF(D2561="","",MIN(INT(H2561/J2561),I2561))</f>
        <v/>
      </c>
      <c r="M2561" s="27">
        <f>IF(D2561="","",INT((H2561-L2561*J2561)/J2561))</f>
        <v/>
      </c>
      <c r="N2561" s="27">
        <f>IF(D2561="","",INT((I2561-L2561)/J2561))</f>
        <v/>
      </c>
      <c r="O2561" s="27">
        <f>IF(D2561="","",H2561-L2561*J2561-M2561*J2561)</f>
        <v/>
      </c>
      <c r="P2561" s="27">
        <f>IF(D2561="","",I2561-L2561-N2561*J2561)</f>
        <v/>
      </c>
      <c r="Q2561" s="27">
        <f>IF(D2561="","",IF(AND(O2561&gt;0,P2561&gt;0),IF(O2561+P2561&lt;=J2561,1,2),IF(O2561+P2561&gt;0,1,0)))</f>
        <v/>
      </c>
      <c r="R2561" s="27">
        <f>IF(D2561="","",L2561+M2561+N2561+Q2561)</f>
        <v/>
      </c>
      <c r="S2561" s="27">
        <f>IF(D2561="","",SUMIFS('3_Package_List'!$H$2:$H$5001,'3_Package_List'!$E$2:$E$5001,C2561,'3_Package_List'!$G$2:$G$5001,D2561))</f>
        <v/>
      </c>
      <c r="T2561" s="27">
        <f>IF(D2561="","",SUMIFS('3_Package_List'!$J$2:$J$5001,'3_Package_List'!$E$2:$E$5001,C2561,'3_Package_List'!$G$2:$G$5001,D2561))</f>
        <v/>
      </c>
      <c r="U2561" s="27">
        <f>IF(D2561="","",COUNTIFS('3_Package_List'!$E$2:$E$5001,C2561,'3_Package_List'!$G$2:$G$5001,D2561))</f>
        <v/>
      </c>
      <c r="V2561" s="27">
        <f>IF(D2561="","",IF(U2561=0,"Not listed yet",IF(AND(S2561=H2561,T2561=I2561,U2561=R2561),"OK","Mismatch")))</f>
        <v/>
      </c>
    </row>
    <row r="2562">
      <c r="A2562" s="25" t="n"/>
      <c r="B2562" s="25" t="n"/>
      <c r="C2562" s="26" t="n"/>
      <c r="D2562" s="26" t="n"/>
      <c r="E2562" s="26" t="n"/>
      <c r="F2562" s="26" t="n"/>
      <c r="G2562" s="25" t="n"/>
      <c r="H2562" s="25" t="n"/>
      <c r="I2562" s="25" t="n"/>
      <c r="J2562" s="25" t="n"/>
      <c r="K2562" s="25" t="n"/>
      <c r="L2562" s="27">
        <f>IF(D2562="","",MIN(INT(H2562/J2562),I2562))</f>
        <v/>
      </c>
      <c r="M2562" s="27">
        <f>IF(D2562="","",INT((H2562-L2562*J2562)/J2562))</f>
        <v/>
      </c>
      <c r="N2562" s="27">
        <f>IF(D2562="","",INT((I2562-L2562)/J2562))</f>
        <v/>
      </c>
      <c r="O2562" s="27">
        <f>IF(D2562="","",H2562-L2562*J2562-M2562*J2562)</f>
        <v/>
      </c>
      <c r="P2562" s="27">
        <f>IF(D2562="","",I2562-L2562-N2562*J2562)</f>
        <v/>
      </c>
      <c r="Q2562" s="27">
        <f>IF(D2562="","",IF(AND(O2562&gt;0,P2562&gt;0),IF(O2562+P2562&lt;=J2562,1,2),IF(O2562+P2562&gt;0,1,0)))</f>
        <v/>
      </c>
      <c r="R2562" s="27">
        <f>IF(D2562="","",L2562+M2562+N2562+Q2562)</f>
        <v/>
      </c>
      <c r="S2562" s="27">
        <f>IF(D2562="","",SUMIFS('3_Package_List'!$H$2:$H$5001,'3_Package_List'!$E$2:$E$5001,C2562,'3_Package_List'!$G$2:$G$5001,D2562))</f>
        <v/>
      </c>
      <c r="T2562" s="27">
        <f>IF(D2562="","",SUMIFS('3_Package_List'!$J$2:$J$5001,'3_Package_List'!$E$2:$E$5001,C2562,'3_Package_List'!$G$2:$G$5001,D2562))</f>
        <v/>
      </c>
      <c r="U2562" s="27">
        <f>IF(D2562="","",COUNTIFS('3_Package_List'!$E$2:$E$5001,C2562,'3_Package_List'!$G$2:$G$5001,D2562))</f>
        <v/>
      </c>
      <c r="V2562" s="27">
        <f>IF(D2562="","",IF(U2562=0,"Not listed yet",IF(AND(S2562=H2562,T2562=I2562,U2562=R2562),"OK","Mismatch")))</f>
        <v/>
      </c>
    </row>
    <row r="2563">
      <c r="A2563" s="25" t="n"/>
      <c r="B2563" s="25" t="n"/>
      <c r="C2563" s="26" t="n"/>
      <c r="D2563" s="26" t="n"/>
      <c r="E2563" s="26" t="n"/>
      <c r="F2563" s="26" t="n"/>
      <c r="G2563" s="25" t="n"/>
      <c r="H2563" s="25" t="n"/>
      <c r="I2563" s="25" t="n"/>
      <c r="J2563" s="25" t="n"/>
      <c r="K2563" s="25" t="n"/>
      <c r="L2563" s="27">
        <f>IF(D2563="","",MIN(INT(H2563/J2563),I2563))</f>
        <v/>
      </c>
      <c r="M2563" s="27">
        <f>IF(D2563="","",INT((H2563-L2563*J2563)/J2563))</f>
        <v/>
      </c>
      <c r="N2563" s="27">
        <f>IF(D2563="","",INT((I2563-L2563)/J2563))</f>
        <v/>
      </c>
      <c r="O2563" s="27">
        <f>IF(D2563="","",H2563-L2563*J2563-M2563*J2563)</f>
        <v/>
      </c>
      <c r="P2563" s="27">
        <f>IF(D2563="","",I2563-L2563-N2563*J2563)</f>
        <v/>
      </c>
      <c r="Q2563" s="27">
        <f>IF(D2563="","",IF(AND(O2563&gt;0,P2563&gt;0),IF(O2563+P2563&lt;=J2563,1,2),IF(O2563+P2563&gt;0,1,0)))</f>
        <v/>
      </c>
      <c r="R2563" s="27">
        <f>IF(D2563="","",L2563+M2563+N2563+Q2563)</f>
        <v/>
      </c>
      <c r="S2563" s="27">
        <f>IF(D2563="","",SUMIFS('3_Package_List'!$H$2:$H$5001,'3_Package_List'!$E$2:$E$5001,C2563,'3_Package_List'!$G$2:$G$5001,D2563))</f>
        <v/>
      </c>
      <c r="T2563" s="27">
        <f>IF(D2563="","",SUMIFS('3_Package_List'!$J$2:$J$5001,'3_Package_List'!$E$2:$E$5001,C2563,'3_Package_List'!$G$2:$G$5001,D2563))</f>
        <v/>
      </c>
      <c r="U2563" s="27">
        <f>IF(D2563="","",COUNTIFS('3_Package_List'!$E$2:$E$5001,C2563,'3_Package_List'!$G$2:$G$5001,D2563))</f>
        <v/>
      </c>
      <c r="V2563" s="27">
        <f>IF(D2563="","",IF(U2563=0,"Not listed yet",IF(AND(S2563=H2563,T2563=I2563,U2563=R2563),"OK","Mismatch")))</f>
        <v/>
      </c>
    </row>
    <row r="2564">
      <c r="A2564" s="25" t="n"/>
      <c r="B2564" s="25" t="n"/>
      <c r="C2564" s="26" t="n"/>
      <c r="D2564" s="26" t="n"/>
      <c r="E2564" s="26" t="n"/>
      <c r="F2564" s="26" t="n"/>
      <c r="G2564" s="25" t="n"/>
      <c r="H2564" s="25" t="n"/>
      <c r="I2564" s="25" t="n"/>
      <c r="J2564" s="25" t="n"/>
      <c r="K2564" s="25" t="n"/>
      <c r="L2564" s="27">
        <f>IF(D2564="","",MIN(INT(H2564/J2564),I2564))</f>
        <v/>
      </c>
      <c r="M2564" s="27">
        <f>IF(D2564="","",INT((H2564-L2564*J2564)/J2564))</f>
        <v/>
      </c>
      <c r="N2564" s="27">
        <f>IF(D2564="","",INT((I2564-L2564)/J2564))</f>
        <v/>
      </c>
      <c r="O2564" s="27">
        <f>IF(D2564="","",H2564-L2564*J2564-M2564*J2564)</f>
        <v/>
      </c>
      <c r="P2564" s="27">
        <f>IF(D2564="","",I2564-L2564-N2564*J2564)</f>
        <v/>
      </c>
      <c r="Q2564" s="27">
        <f>IF(D2564="","",IF(AND(O2564&gt;0,P2564&gt;0),IF(O2564+P2564&lt;=J2564,1,2),IF(O2564+P2564&gt;0,1,0)))</f>
        <v/>
      </c>
      <c r="R2564" s="27">
        <f>IF(D2564="","",L2564+M2564+N2564+Q2564)</f>
        <v/>
      </c>
      <c r="S2564" s="27">
        <f>IF(D2564="","",SUMIFS('3_Package_List'!$H$2:$H$5001,'3_Package_List'!$E$2:$E$5001,C2564,'3_Package_List'!$G$2:$G$5001,D2564))</f>
        <v/>
      </c>
      <c r="T2564" s="27">
        <f>IF(D2564="","",SUMIFS('3_Package_List'!$J$2:$J$5001,'3_Package_List'!$E$2:$E$5001,C2564,'3_Package_List'!$G$2:$G$5001,D2564))</f>
        <v/>
      </c>
      <c r="U2564" s="27">
        <f>IF(D2564="","",COUNTIFS('3_Package_List'!$E$2:$E$5001,C2564,'3_Package_List'!$G$2:$G$5001,D2564))</f>
        <v/>
      </c>
      <c r="V2564" s="27">
        <f>IF(D2564="","",IF(U2564=0,"Not listed yet",IF(AND(S2564=H2564,T2564=I2564,U2564=R2564),"OK","Mismatch")))</f>
        <v/>
      </c>
    </row>
    <row r="2565">
      <c r="A2565" s="25" t="n"/>
      <c r="B2565" s="25" t="n"/>
      <c r="C2565" s="26" t="n"/>
      <c r="D2565" s="26" t="n"/>
      <c r="E2565" s="26" t="n"/>
      <c r="F2565" s="26" t="n"/>
      <c r="G2565" s="25" t="n"/>
      <c r="H2565" s="25" t="n"/>
      <c r="I2565" s="25" t="n"/>
      <c r="J2565" s="25" t="n"/>
      <c r="K2565" s="25" t="n"/>
      <c r="L2565" s="27">
        <f>IF(D2565="","",MIN(INT(H2565/J2565),I2565))</f>
        <v/>
      </c>
      <c r="M2565" s="27">
        <f>IF(D2565="","",INT((H2565-L2565*J2565)/J2565))</f>
        <v/>
      </c>
      <c r="N2565" s="27">
        <f>IF(D2565="","",INT((I2565-L2565)/J2565))</f>
        <v/>
      </c>
      <c r="O2565" s="27">
        <f>IF(D2565="","",H2565-L2565*J2565-M2565*J2565)</f>
        <v/>
      </c>
      <c r="P2565" s="27">
        <f>IF(D2565="","",I2565-L2565-N2565*J2565)</f>
        <v/>
      </c>
      <c r="Q2565" s="27">
        <f>IF(D2565="","",IF(AND(O2565&gt;0,P2565&gt;0),IF(O2565+P2565&lt;=J2565,1,2),IF(O2565+P2565&gt;0,1,0)))</f>
        <v/>
      </c>
      <c r="R2565" s="27">
        <f>IF(D2565="","",L2565+M2565+N2565+Q2565)</f>
        <v/>
      </c>
      <c r="S2565" s="27">
        <f>IF(D2565="","",SUMIFS('3_Package_List'!$H$2:$H$5001,'3_Package_List'!$E$2:$E$5001,C2565,'3_Package_List'!$G$2:$G$5001,D2565))</f>
        <v/>
      </c>
      <c r="T2565" s="27">
        <f>IF(D2565="","",SUMIFS('3_Package_List'!$J$2:$J$5001,'3_Package_List'!$E$2:$E$5001,C2565,'3_Package_List'!$G$2:$G$5001,D2565))</f>
        <v/>
      </c>
      <c r="U2565" s="27">
        <f>IF(D2565="","",COUNTIFS('3_Package_List'!$E$2:$E$5001,C2565,'3_Package_List'!$G$2:$G$5001,D2565))</f>
        <v/>
      </c>
      <c r="V2565" s="27">
        <f>IF(D2565="","",IF(U2565=0,"Not listed yet",IF(AND(S2565=H2565,T2565=I2565,U2565=R2565),"OK","Mismatch")))</f>
        <v/>
      </c>
    </row>
    <row r="2566">
      <c r="A2566" s="25" t="n"/>
      <c r="B2566" s="25" t="n"/>
      <c r="C2566" s="26" t="n"/>
      <c r="D2566" s="26" t="n"/>
      <c r="E2566" s="26" t="n"/>
      <c r="F2566" s="26" t="n"/>
      <c r="G2566" s="25" t="n"/>
      <c r="H2566" s="25" t="n"/>
      <c r="I2566" s="25" t="n"/>
      <c r="J2566" s="25" t="n"/>
      <c r="K2566" s="25" t="n"/>
      <c r="L2566" s="27">
        <f>IF(D2566="","",MIN(INT(H2566/J2566),I2566))</f>
        <v/>
      </c>
      <c r="M2566" s="27">
        <f>IF(D2566="","",INT((H2566-L2566*J2566)/J2566))</f>
        <v/>
      </c>
      <c r="N2566" s="27">
        <f>IF(D2566="","",INT((I2566-L2566)/J2566))</f>
        <v/>
      </c>
      <c r="O2566" s="27">
        <f>IF(D2566="","",H2566-L2566*J2566-M2566*J2566)</f>
        <v/>
      </c>
      <c r="P2566" s="27">
        <f>IF(D2566="","",I2566-L2566-N2566*J2566)</f>
        <v/>
      </c>
      <c r="Q2566" s="27">
        <f>IF(D2566="","",IF(AND(O2566&gt;0,P2566&gt;0),IF(O2566+P2566&lt;=J2566,1,2),IF(O2566+P2566&gt;0,1,0)))</f>
        <v/>
      </c>
      <c r="R2566" s="27">
        <f>IF(D2566="","",L2566+M2566+N2566+Q2566)</f>
        <v/>
      </c>
      <c r="S2566" s="27">
        <f>IF(D2566="","",SUMIFS('3_Package_List'!$H$2:$H$5001,'3_Package_List'!$E$2:$E$5001,C2566,'3_Package_List'!$G$2:$G$5001,D2566))</f>
        <v/>
      </c>
      <c r="T2566" s="27">
        <f>IF(D2566="","",SUMIFS('3_Package_List'!$J$2:$J$5001,'3_Package_List'!$E$2:$E$5001,C2566,'3_Package_List'!$G$2:$G$5001,D2566))</f>
        <v/>
      </c>
      <c r="U2566" s="27">
        <f>IF(D2566="","",COUNTIFS('3_Package_List'!$E$2:$E$5001,C2566,'3_Package_List'!$G$2:$G$5001,D2566))</f>
        <v/>
      </c>
      <c r="V2566" s="27">
        <f>IF(D2566="","",IF(U2566=0,"Not listed yet",IF(AND(S2566=H2566,T2566=I2566,U2566=R2566),"OK","Mismatch")))</f>
        <v/>
      </c>
    </row>
    <row r="2567">
      <c r="A2567" s="25" t="n"/>
      <c r="B2567" s="25" t="n"/>
      <c r="C2567" s="26" t="n"/>
      <c r="D2567" s="26" t="n"/>
      <c r="E2567" s="26" t="n"/>
      <c r="F2567" s="26" t="n"/>
      <c r="G2567" s="25" t="n"/>
      <c r="H2567" s="25" t="n"/>
      <c r="I2567" s="25" t="n"/>
      <c r="J2567" s="25" t="n"/>
      <c r="K2567" s="25" t="n"/>
      <c r="L2567" s="27">
        <f>IF(D2567="","",MIN(INT(H2567/J2567),I2567))</f>
        <v/>
      </c>
      <c r="M2567" s="27">
        <f>IF(D2567="","",INT((H2567-L2567*J2567)/J2567))</f>
        <v/>
      </c>
      <c r="N2567" s="27">
        <f>IF(D2567="","",INT((I2567-L2567)/J2567))</f>
        <v/>
      </c>
      <c r="O2567" s="27">
        <f>IF(D2567="","",H2567-L2567*J2567-M2567*J2567)</f>
        <v/>
      </c>
      <c r="P2567" s="27">
        <f>IF(D2567="","",I2567-L2567-N2567*J2567)</f>
        <v/>
      </c>
      <c r="Q2567" s="27">
        <f>IF(D2567="","",IF(AND(O2567&gt;0,P2567&gt;0),IF(O2567+P2567&lt;=J2567,1,2),IF(O2567+P2567&gt;0,1,0)))</f>
        <v/>
      </c>
      <c r="R2567" s="27">
        <f>IF(D2567="","",L2567+M2567+N2567+Q2567)</f>
        <v/>
      </c>
      <c r="S2567" s="27">
        <f>IF(D2567="","",SUMIFS('3_Package_List'!$H$2:$H$5001,'3_Package_List'!$E$2:$E$5001,C2567,'3_Package_List'!$G$2:$G$5001,D2567))</f>
        <v/>
      </c>
      <c r="T2567" s="27">
        <f>IF(D2567="","",SUMIFS('3_Package_List'!$J$2:$J$5001,'3_Package_List'!$E$2:$E$5001,C2567,'3_Package_List'!$G$2:$G$5001,D2567))</f>
        <v/>
      </c>
      <c r="U2567" s="27">
        <f>IF(D2567="","",COUNTIFS('3_Package_List'!$E$2:$E$5001,C2567,'3_Package_List'!$G$2:$G$5001,D2567))</f>
        <v/>
      </c>
      <c r="V2567" s="27">
        <f>IF(D2567="","",IF(U2567=0,"Not listed yet",IF(AND(S2567=H2567,T2567=I2567,U2567=R2567),"OK","Mismatch")))</f>
        <v/>
      </c>
    </row>
    <row r="2568">
      <c r="A2568" s="25" t="n"/>
      <c r="B2568" s="25" t="n"/>
      <c r="C2568" s="26" t="n"/>
      <c r="D2568" s="26" t="n"/>
      <c r="E2568" s="26" t="n"/>
      <c r="F2568" s="26" t="n"/>
      <c r="G2568" s="25" t="n"/>
      <c r="H2568" s="25" t="n"/>
      <c r="I2568" s="25" t="n"/>
      <c r="J2568" s="25" t="n"/>
      <c r="K2568" s="25" t="n"/>
      <c r="L2568" s="27">
        <f>IF(D2568="","",MIN(INT(H2568/J2568),I2568))</f>
        <v/>
      </c>
      <c r="M2568" s="27">
        <f>IF(D2568="","",INT((H2568-L2568*J2568)/J2568))</f>
        <v/>
      </c>
      <c r="N2568" s="27">
        <f>IF(D2568="","",INT((I2568-L2568)/J2568))</f>
        <v/>
      </c>
      <c r="O2568" s="27">
        <f>IF(D2568="","",H2568-L2568*J2568-M2568*J2568)</f>
        <v/>
      </c>
      <c r="P2568" s="27">
        <f>IF(D2568="","",I2568-L2568-N2568*J2568)</f>
        <v/>
      </c>
      <c r="Q2568" s="27">
        <f>IF(D2568="","",IF(AND(O2568&gt;0,P2568&gt;0),IF(O2568+P2568&lt;=J2568,1,2),IF(O2568+P2568&gt;0,1,0)))</f>
        <v/>
      </c>
      <c r="R2568" s="27">
        <f>IF(D2568="","",L2568+M2568+N2568+Q2568)</f>
        <v/>
      </c>
      <c r="S2568" s="27">
        <f>IF(D2568="","",SUMIFS('3_Package_List'!$H$2:$H$5001,'3_Package_List'!$E$2:$E$5001,C2568,'3_Package_List'!$G$2:$G$5001,D2568))</f>
        <v/>
      </c>
      <c r="T2568" s="27">
        <f>IF(D2568="","",SUMIFS('3_Package_List'!$J$2:$J$5001,'3_Package_List'!$E$2:$E$5001,C2568,'3_Package_List'!$G$2:$G$5001,D2568))</f>
        <v/>
      </c>
      <c r="U2568" s="27">
        <f>IF(D2568="","",COUNTIFS('3_Package_List'!$E$2:$E$5001,C2568,'3_Package_List'!$G$2:$G$5001,D2568))</f>
        <v/>
      </c>
      <c r="V2568" s="27">
        <f>IF(D2568="","",IF(U2568=0,"Not listed yet",IF(AND(S2568=H2568,T2568=I2568,U2568=R2568),"OK","Mismatch")))</f>
        <v/>
      </c>
    </row>
    <row r="2569">
      <c r="A2569" s="25" t="n"/>
      <c r="B2569" s="25" t="n"/>
      <c r="C2569" s="26" t="n"/>
      <c r="D2569" s="26" t="n"/>
      <c r="E2569" s="26" t="n"/>
      <c r="F2569" s="26" t="n"/>
      <c r="G2569" s="25" t="n"/>
      <c r="H2569" s="25" t="n"/>
      <c r="I2569" s="25" t="n"/>
      <c r="J2569" s="25" t="n"/>
      <c r="K2569" s="25" t="n"/>
      <c r="L2569" s="27">
        <f>IF(D2569="","",MIN(INT(H2569/J2569),I2569))</f>
        <v/>
      </c>
      <c r="M2569" s="27">
        <f>IF(D2569="","",INT((H2569-L2569*J2569)/J2569))</f>
        <v/>
      </c>
      <c r="N2569" s="27">
        <f>IF(D2569="","",INT((I2569-L2569)/J2569))</f>
        <v/>
      </c>
      <c r="O2569" s="27">
        <f>IF(D2569="","",H2569-L2569*J2569-M2569*J2569)</f>
        <v/>
      </c>
      <c r="P2569" s="27">
        <f>IF(D2569="","",I2569-L2569-N2569*J2569)</f>
        <v/>
      </c>
      <c r="Q2569" s="27">
        <f>IF(D2569="","",IF(AND(O2569&gt;0,P2569&gt;0),IF(O2569+P2569&lt;=J2569,1,2),IF(O2569+P2569&gt;0,1,0)))</f>
        <v/>
      </c>
      <c r="R2569" s="27">
        <f>IF(D2569="","",L2569+M2569+N2569+Q2569)</f>
        <v/>
      </c>
      <c r="S2569" s="27">
        <f>IF(D2569="","",SUMIFS('3_Package_List'!$H$2:$H$5001,'3_Package_List'!$E$2:$E$5001,C2569,'3_Package_List'!$G$2:$G$5001,D2569))</f>
        <v/>
      </c>
      <c r="T2569" s="27">
        <f>IF(D2569="","",SUMIFS('3_Package_List'!$J$2:$J$5001,'3_Package_List'!$E$2:$E$5001,C2569,'3_Package_List'!$G$2:$G$5001,D2569))</f>
        <v/>
      </c>
      <c r="U2569" s="27">
        <f>IF(D2569="","",COUNTIFS('3_Package_List'!$E$2:$E$5001,C2569,'3_Package_List'!$G$2:$G$5001,D2569))</f>
        <v/>
      </c>
      <c r="V2569" s="27">
        <f>IF(D2569="","",IF(U2569=0,"Not listed yet",IF(AND(S2569=H2569,T2569=I2569,U2569=R2569),"OK","Mismatch")))</f>
        <v/>
      </c>
    </row>
    <row r="2570">
      <c r="A2570" s="25" t="n"/>
      <c r="B2570" s="25" t="n"/>
      <c r="C2570" s="26" t="n"/>
      <c r="D2570" s="26" t="n"/>
      <c r="E2570" s="26" t="n"/>
      <c r="F2570" s="26" t="n"/>
      <c r="G2570" s="25" t="n"/>
      <c r="H2570" s="25" t="n"/>
      <c r="I2570" s="25" t="n"/>
      <c r="J2570" s="25" t="n"/>
      <c r="K2570" s="25" t="n"/>
      <c r="L2570" s="27">
        <f>IF(D2570="","",MIN(INT(H2570/J2570),I2570))</f>
        <v/>
      </c>
      <c r="M2570" s="27">
        <f>IF(D2570="","",INT((H2570-L2570*J2570)/J2570))</f>
        <v/>
      </c>
      <c r="N2570" s="27">
        <f>IF(D2570="","",INT((I2570-L2570)/J2570))</f>
        <v/>
      </c>
      <c r="O2570" s="27">
        <f>IF(D2570="","",H2570-L2570*J2570-M2570*J2570)</f>
        <v/>
      </c>
      <c r="P2570" s="27">
        <f>IF(D2570="","",I2570-L2570-N2570*J2570)</f>
        <v/>
      </c>
      <c r="Q2570" s="27">
        <f>IF(D2570="","",IF(AND(O2570&gt;0,P2570&gt;0),IF(O2570+P2570&lt;=J2570,1,2),IF(O2570+P2570&gt;0,1,0)))</f>
        <v/>
      </c>
      <c r="R2570" s="27">
        <f>IF(D2570="","",L2570+M2570+N2570+Q2570)</f>
        <v/>
      </c>
      <c r="S2570" s="27">
        <f>IF(D2570="","",SUMIFS('3_Package_List'!$H$2:$H$5001,'3_Package_List'!$E$2:$E$5001,C2570,'3_Package_List'!$G$2:$G$5001,D2570))</f>
        <v/>
      </c>
      <c r="T2570" s="27">
        <f>IF(D2570="","",SUMIFS('3_Package_List'!$J$2:$J$5001,'3_Package_List'!$E$2:$E$5001,C2570,'3_Package_List'!$G$2:$G$5001,D2570))</f>
        <v/>
      </c>
      <c r="U2570" s="27">
        <f>IF(D2570="","",COUNTIFS('3_Package_List'!$E$2:$E$5001,C2570,'3_Package_List'!$G$2:$G$5001,D2570))</f>
        <v/>
      </c>
      <c r="V2570" s="27">
        <f>IF(D2570="","",IF(U2570=0,"Not listed yet",IF(AND(S2570=H2570,T2570=I2570,U2570=R2570),"OK","Mismatch")))</f>
        <v/>
      </c>
    </row>
    <row r="2571">
      <c r="A2571" s="25" t="n"/>
      <c r="B2571" s="25" t="n"/>
      <c r="C2571" s="26" t="n"/>
      <c r="D2571" s="26" t="n"/>
      <c r="E2571" s="26" t="n"/>
      <c r="F2571" s="26" t="n"/>
      <c r="G2571" s="25" t="n"/>
      <c r="H2571" s="25" t="n"/>
      <c r="I2571" s="25" t="n"/>
      <c r="J2571" s="25" t="n"/>
      <c r="K2571" s="25" t="n"/>
      <c r="L2571" s="27">
        <f>IF(D2571="","",MIN(INT(H2571/J2571),I2571))</f>
        <v/>
      </c>
      <c r="M2571" s="27">
        <f>IF(D2571="","",INT((H2571-L2571*J2571)/J2571))</f>
        <v/>
      </c>
      <c r="N2571" s="27">
        <f>IF(D2571="","",INT((I2571-L2571)/J2571))</f>
        <v/>
      </c>
      <c r="O2571" s="27">
        <f>IF(D2571="","",H2571-L2571*J2571-M2571*J2571)</f>
        <v/>
      </c>
      <c r="P2571" s="27">
        <f>IF(D2571="","",I2571-L2571-N2571*J2571)</f>
        <v/>
      </c>
      <c r="Q2571" s="27">
        <f>IF(D2571="","",IF(AND(O2571&gt;0,P2571&gt;0),IF(O2571+P2571&lt;=J2571,1,2),IF(O2571+P2571&gt;0,1,0)))</f>
        <v/>
      </c>
      <c r="R2571" s="27">
        <f>IF(D2571="","",L2571+M2571+N2571+Q2571)</f>
        <v/>
      </c>
      <c r="S2571" s="27">
        <f>IF(D2571="","",SUMIFS('3_Package_List'!$H$2:$H$5001,'3_Package_List'!$E$2:$E$5001,C2571,'3_Package_List'!$G$2:$G$5001,D2571))</f>
        <v/>
      </c>
      <c r="T2571" s="27">
        <f>IF(D2571="","",SUMIFS('3_Package_List'!$J$2:$J$5001,'3_Package_List'!$E$2:$E$5001,C2571,'3_Package_List'!$G$2:$G$5001,D2571))</f>
        <v/>
      </c>
      <c r="U2571" s="27">
        <f>IF(D2571="","",COUNTIFS('3_Package_List'!$E$2:$E$5001,C2571,'3_Package_List'!$G$2:$G$5001,D2571))</f>
        <v/>
      </c>
      <c r="V2571" s="27">
        <f>IF(D2571="","",IF(U2571=0,"Not listed yet",IF(AND(S2571=H2571,T2571=I2571,U2571=R2571),"OK","Mismatch")))</f>
        <v/>
      </c>
    </row>
    <row r="2572">
      <c r="A2572" s="25" t="n"/>
      <c r="B2572" s="25" t="n"/>
      <c r="C2572" s="26" t="n"/>
      <c r="D2572" s="26" t="n"/>
      <c r="E2572" s="26" t="n"/>
      <c r="F2572" s="26" t="n"/>
      <c r="G2572" s="25" t="n"/>
      <c r="H2572" s="25" t="n"/>
      <c r="I2572" s="25" t="n"/>
      <c r="J2572" s="25" t="n"/>
      <c r="K2572" s="25" t="n"/>
      <c r="L2572" s="27">
        <f>IF(D2572="","",MIN(INT(H2572/J2572),I2572))</f>
        <v/>
      </c>
      <c r="M2572" s="27">
        <f>IF(D2572="","",INT((H2572-L2572*J2572)/J2572))</f>
        <v/>
      </c>
      <c r="N2572" s="27">
        <f>IF(D2572="","",INT((I2572-L2572)/J2572))</f>
        <v/>
      </c>
      <c r="O2572" s="27">
        <f>IF(D2572="","",H2572-L2572*J2572-M2572*J2572)</f>
        <v/>
      </c>
      <c r="P2572" s="27">
        <f>IF(D2572="","",I2572-L2572-N2572*J2572)</f>
        <v/>
      </c>
      <c r="Q2572" s="27">
        <f>IF(D2572="","",IF(AND(O2572&gt;0,P2572&gt;0),IF(O2572+P2572&lt;=J2572,1,2),IF(O2572+P2572&gt;0,1,0)))</f>
        <v/>
      </c>
      <c r="R2572" s="27">
        <f>IF(D2572="","",L2572+M2572+N2572+Q2572)</f>
        <v/>
      </c>
      <c r="S2572" s="27">
        <f>IF(D2572="","",SUMIFS('3_Package_List'!$H$2:$H$5001,'3_Package_List'!$E$2:$E$5001,C2572,'3_Package_List'!$G$2:$G$5001,D2572))</f>
        <v/>
      </c>
      <c r="T2572" s="27">
        <f>IF(D2572="","",SUMIFS('3_Package_List'!$J$2:$J$5001,'3_Package_List'!$E$2:$E$5001,C2572,'3_Package_List'!$G$2:$G$5001,D2572))</f>
        <v/>
      </c>
      <c r="U2572" s="27">
        <f>IF(D2572="","",COUNTIFS('3_Package_List'!$E$2:$E$5001,C2572,'3_Package_List'!$G$2:$G$5001,D2572))</f>
        <v/>
      </c>
      <c r="V2572" s="27">
        <f>IF(D2572="","",IF(U2572=0,"Not listed yet",IF(AND(S2572=H2572,T2572=I2572,U2572=R2572),"OK","Mismatch")))</f>
        <v/>
      </c>
    </row>
    <row r="2573">
      <c r="A2573" s="25" t="n"/>
      <c r="B2573" s="25" t="n"/>
      <c r="C2573" s="26" t="n"/>
      <c r="D2573" s="26" t="n"/>
      <c r="E2573" s="26" t="n"/>
      <c r="F2573" s="26" t="n"/>
      <c r="G2573" s="25" t="n"/>
      <c r="H2573" s="25" t="n"/>
      <c r="I2573" s="25" t="n"/>
      <c r="J2573" s="25" t="n"/>
      <c r="K2573" s="25" t="n"/>
      <c r="L2573" s="27">
        <f>IF(D2573="","",MIN(INT(H2573/J2573),I2573))</f>
        <v/>
      </c>
      <c r="M2573" s="27">
        <f>IF(D2573="","",INT((H2573-L2573*J2573)/J2573))</f>
        <v/>
      </c>
      <c r="N2573" s="27">
        <f>IF(D2573="","",INT((I2573-L2573)/J2573))</f>
        <v/>
      </c>
      <c r="O2573" s="27">
        <f>IF(D2573="","",H2573-L2573*J2573-M2573*J2573)</f>
        <v/>
      </c>
      <c r="P2573" s="27">
        <f>IF(D2573="","",I2573-L2573-N2573*J2573)</f>
        <v/>
      </c>
      <c r="Q2573" s="27">
        <f>IF(D2573="","",IF(AND(O2573&gt;0,P2573&gt;0),IF(O2573+P2573&lt;=J2573,1,2),IF(O2573+P2573&gt;0,1,0)))</f>
        <v/>
      </c>
      <c r="R2573" s="27">
        <f>IF(D2573="","",L2573+M2573+N2573+Q2573)</f>
        <v/>
      </c>
      <c r="S2573" s="27">
        <f>IF(D2573="","",SUMIFS('3_Package_List'!$H$2:$H$5001,'3_Package_List'!$E$2:$E$5001,C2573,'3_Package_List'!$G$2:$G$5001,D2573))</f>
        <v/>
      </c>
      <c r="T2573" s="27">
        <f>IF(D2573="","",SUMIFS('3_Package_List'!$J$2:$J$5001,'3_Package_List'!$E$2:$E$5001,C2573,'3_Package_List'!$G$2:$G$5001,D2573))</f>
        <v/>
      </c>
      <c r="U2573" s="27">
        <f>IF(D2573="","",COUNTIFS('3_Package_List'!$E$2:$E$5001,C2573,'3_Package_List'!$G$2:$G$5001,D2573))</f>
        <v/>
      </c>
      <c r="V2573" s="27">
        <f>IF(D2573="","",IF(U2573=0,"Not listed yet",IF(AND(S2573=H2573,T2573=I2573,U2573=R2573),"OK","Mismatch")))</f>
        <v/>
      </c>
    </row>
    <row r="2574">
      <c r="A2574" s="25" t="n"/>
      <c r="B2574" s="25" t="n"/>
      <c r="C2574" s="26" t="n"/>
      <c r="D2574" s="26" t="n"/>
      <c r="E2574" s="26" t="n"/>
      <c r="F2574" s="26" t="n"/>
      <c r="G2574" s="25" t="n"/>
      <c r="H2574" s="25" t="n"/>
      <c r="I2574" s="25" t="n"/>
      <c r="J2574" s="25" t="n"/>
      <c r="K2574" s="25" t="n"/>
      <c r="L2574" s="27">
        <f>IF(D2574="","",MIN(INT(H2574/J2574),I2574))</f>
        <v/>
      </c>
      <c r="M2574" s="27">
        <f>IF(D2574="","",INT((H2574-L2574*J2574)/J2574))</f>
        <v/>
      </c>
      <c r="N2574" s="27">
        <f>IF(D2574="","",INT((I2574-L2574)/J2574))</f>
        <v/>
      </c>
      <c r="O2574" s="27">
        <f>IF(D2574="","",H2574-L2574*J2574-M2574*J2574)</f>
        <v/>
      </c>
      <c r="P2574" s="27">
        <f>IF(D2574="","",I2574-L2574-N2574*J2574)</f>
        <v/>
      </c>
      <c r="Q2574" s="27">
        <f>IF(D2574="","",IF(AND(O2574&gt;0,P2574&gt;0),IF(O2574+P2574&lt;=J2574,1,2),IF(O2574+P2574&gt;0,1,0)))</f>
        <v/>
      </c>
      <c r="R2574" s="27">
        <f>IF(D2574="","",L2574+M2574+N2574+Q2574)</f>
        <v/>
      </c>
      <c r="S2574" s="27">
        <f>IF(D2574="","",SUMIFS('3_Package_List'!$H$2:$H$5001,'3_Package_List'!$E$2:$E$5001,C2574,'3_Package_List'!$G$2:$G$5001,D2574))</f>
        <v/>
      </c>
      <c r="T2574" s="27">
        <f>IF(D2574="","",SUMIFS('3_Package_List'!$J$2:$J$5001,'3_Package_List'!$E$2:$E$5001,C2574,'3_Package_List'!$G$2:$G$5001,D2574))</f>
        <v/>
      </c>
      <c r="U2574" s="27">
        <f>IF(D2574="","",COUNTIFS('3_Package_List'!$E$2:$E$5001,C2574,'3_Package_List'!$G$2:$G$5001,D2574))</f>
        <v/>
      </c>
      <c r="V2574" s="27">
        <f>IF(D2574="","",IF(U2574=0,"Not listed yet",IF(AND(S2574=H2574,T2574=I2574,U2574=R2574),"OK","Mismatch")))</f>
        <v/>
      </c>
    </row>
    <row r="2575">
      <c r="A2575" s="25" t="n"/>
      <c r="B2575" s="25" t="n"/>
      <c r="C2575" s="26" t="n"/>
      <c r="D2575" s="26" t="n"/>
      <c r="E2575" s="26" t="n"/>
      <c r="F2575" s="26" t="n"/>
      <c r="G2575" s="25" t="n"/>
      <c r="H2575" s="25" t="n"/>
      <c r="I2575" s="25" t="n"/>
      <c r="J2575" s="25" t="n"/>
      <c r="K2575" s="25" t="n"/>
      <c r="L2575" s="27">
        <f>IF(D2575="","",MIN(INT(H2575/J2575),I2575))</f>
        <v/>
      </c>
      <c r="M2575" s="27">
        <f>IF(D2575="","",INT((H2575-L2575*J2575)/J2575))</f>
        <v/>
      </c>
      <c r="N2575" s="27">
        <f>IF(D2575="","",INT((I2575-L2575)/J2575))</f>
        <v/>
      </c>
      <c r="O2575" s="27">
        <f>IF(D2575="","",H2575-L2575*J2575-M2575*J2575)</f>
        <v/>
      </c>
      <c r="P2575" s="27">
        <f>IF(D2575="","",I2575-L2575-N2575*J2575)</f>
        <v/>
      </c>
      <c r="Q2575" s="27">
        <f>IF(D2575="","",IF(AND(O2575&gt;0,P2575&gt;0),IF(O2575+P2575&lt;=J2575,1,2),IF(O2575+P2575&gt;0,1,0)))</f>
        <v/>
      </c>
      <c r="R2575" s="27">
        <f>IF(D2575="","",L2575+M2575+N2575+Q2575)</f>
        <v/>
      </c>
      <c r="S2575" s="27">
        <f>IF(D2575="","",SUMIFS('3_Package_List'!$H$2:$H$5001,'3_Package_List'!$E$2:$E$5001,C2575,'3_Package_List'!$G$2:$G$5001,D2575))</f>
        <v/>
      </c>
      <c r="T2575" s="27">
        <f>IF(D2575="","",SUMIFS('3_Package_List'!$J$2:$J$5001,'3_Package_List'!$E$2:$E$5001,C2575,'3_Package_List'!$G$2:$G$5001,D2575))</f>
        <v/>
      </c>
      <c r="U2575" s="27">
        <f>IF(D2575="","",COUNTIFS('3_Package_List'!$E$2:$E$5001,C2575,'3_Package_List'!$G$2:$G$5001,D2575))</f>
        <v/>
      </c>
      <c r="V2575" s="27">
        <f>IF(D2575="","",IF(U2575=0,"Not listed yet",IF(AND(S2575=H2575,T2575=I2575,U2575=R2575),"OK","Mismatch")))</f>
        <v/>
      </c>
    </row>
    <row r="2576">
      <c r="A2576" s="25" t="n"/>
      <c r="B2576" s="25" t="n"/>
      <c r="C2576" s="26" t="n"/>
      <c r="D2576" s="26" t="n"/>
      <c r="E2576" s="26" t="n"/>
      <c r="F2576" s="26" t="n"/>
      <c r="G2576" s="25" t="n"/>
      <c r="H2576" s="25" t="n"/>
      <c r="I2576" s="25" t="n"/>
      <c r="J2576" s="25" t="n"/>
      <c r="K2576" s="25" t="n"/>
      <c r="L2576" s="27">
        <f>IF(D2576="","",MIN(INT(H2576/J2576),I2576))</f>
        <v/>
      </c>
      <c r="M2576" s="27">
        <f>IF(D2576="","",INT((H2576-L2576*J2576)/J2576))</f>
        <v/>
      </c>
      <c r="N2576" s="27">
        <f>IF(D2576="","",INT((I2576-L2576)/J2576))</f>
        <v/>
      </c>
      <c r="O2576" s="27">
        <f>IF(D2576="","",H2576-L2576*J2576-M2576*J2576)</f>
        <v/>
      </c>
      <c r="P2576" s="27">
        <f>IF(D2576="","",I2576-L2576-N2576*J2576)</f>
        <v/>
      </c>
      <c r="Q2576" s="27">
        <f>IF(D2576="","",IF(AND(O2576&gt;0,P2576&gt;0),IF(O2576+P2576&lt;=J2576,1,2),IF(O2576+P2576&gt;0,1,0)))</f>
        <v/>
      </c>
      <c r="R2576" s="27">
        <f>IF(D2576="","",L2576+M2576+N2576+Q2576)</f>
        <v/>
      </c>
      <c r="S2576" s="27">
        <f>IF(D2576="","",SUMIFS('3_Package_List'!$H$2:$H$5001,'3_Package_List'!$E$2:$E$5001,C2576,'3_Package_List'!$G$2:$G$5001,D2576))</f>
        <v/>
      </c>
      <c r="T2576" s="27">
        <f>IF(D2576="","",SUMIFS('3_Package_List'!$J$2:$J$5001,'3_Package_List'!$E$2:$E$5001,C2576,'3_Package_List'!$G$2:$G$5001,D2576))</f>
        <v/>
      </c>
      <c r="U2576" s="27">
        <f>IF(D2576="","",COUNTIFS('3_Package_List'!$E$2:$E$5001,C2576,'3_Package_List'!$G$2:$G$5001,D2576))</f>
        <v/>
      </c>
      <c r="V2576" s="27">
        <f>IF(D2576="","",IF(U2576=0,"Not listed yet",IF(AND(S2576=H2576,T2576=I2576,U2576=R2576),"OK","Mismatch")))</f>
        <v/>
      </c>
    </row>
    <row r="2577">
      <c r="A2577" s="25" t="n"/>
      <c r="B2577" s="25" t="n"/>
      <c r="C2577" s="26" t="n"/>
      <c r="D2577" s="26" t="n"/>
      <c r="E2577" s="26" t="n"/>
      <c r="F2577" s="26" t="n"/>
      <c r="G2577" s="25" t="n"/>
      <c r="H2577" s="25" t="n"/>
      <c r="I2577" s="25" t="n"/>
      <c r="J2577" s="25" t="n"/>
      <c r="K2577" s="25" t="n"/>
      <c r="L2577" s="27">
        <f>IF(D2577="","",MIN(INT(H2577/J2577),I2577))</f>
        <v/>
      </c>
      <c r="M2577" s="27">
        <f>IF(D2577="","",INT((H2577-L2577*J2577)/J2577))</f>
        <v/>
      </c>
      <c r="N2577" s="27">
        <f>IF(D2577="","",INT((I2577-L2577)/J2577))</f>
        <v/>
      </c>
      <c r="O2577" s="27">
        <f>IF(D2577="","",H2577-L2577*J2577-M2577*J2577)</f>
        <v/>
      </c>
      <c r="P2577" s="27">
        <f>IF(D2577="","",I2577-L2577-N2577*J2577)</f>
        <v/>
      </c>
      <c r="Q2577" s="27">
        <f>IF(D2577="","",IF(AND(O2577&gt;0,P2577&gt;0),IF(O2577+P2577&lt;=J2577,1,2),IF(O2577+P2577&gt;0,1,0)))</f>
        <v/>
      </c>
      <c r="R2577" s="27">
        <f>IF(D2577="","",L2577+M2577+N2577+Q2577)</f>
        <v/>
      </c>
      <c r="S2577" s="27">
        <f>IF(D2577="","",SUMIFS('3_Package_List'!$H$2:$H$5001,'3_Package_List'!$E$2:$E$5001,C2577,'3_Package_List'!$G$2:$G$5001,D2577))</f>
        <v/>
      </c>
      <c r="T2577" s="27">
        <f>IF(D2577="","",SUMIFS('3_Package_List'!$J$2:$J$5001,'3_Package_List'!$E$2:$E$5001,C2577,'3_Package_List'!$G$2:$G$5001,D2577))</f>
        <v/>
      </c>
      <c r="U2577" s="27">
        <f>IF(D2577="","",COUNTIFS('3_Package_List'!$E$2:$E$5001,C2577,'3_Package_List'!$G$2:$G$5001,D2577))</f>
        <v/>
      </c>
      <c r="V2577" s="27">
        <f>IF(D2577="","",IF(U2577=0,"Not listed yet",IF(AND(S2577=H2577,T2577=I2577,U2577=R2577),"OK","Mismatch")))</f>
        <v/>
      </c>
    </row>
    <row r="2578">
      <c r="A2578" s="25" t="n"/>
      <c r="B2578" s="25" t="n"/>
      <c r="C2578" s="26" t="n"/>
      <c r="D2578" s="26" t="n"/>
      <c r="E2578" s="26" t="n"/>
      <c r="F2578" s="26" t="n"/>
      <c r="G2578" s="25" t="n"/>
      <c r="H2578" s="25" t="n"/>
      <c r="I2578" s="25" t="n"/>
      <c r="J2578" s="25" t="n"/>
      <c r="K2578" s="25" t="n"/>
      <c r="L2578" s="27">
        <f>IF(D2578="","",MIN(INT(H2578/J2578),I2578))</f>
        <v/>
      </c>
      <c r="M2578" s="27">
        <f>IF(D2578="","",INT((H2578-L2578*J2578)/J2578))</f>
        <v/>
      </c>
      <c r="N2578" s="27">
        <f>IF(D2578="","",INT((I2578-L2578)/J2578))</f>
        <v/>
      </c>
      <c r="O2578" s="27">
        <f>IF(D2578="","",H2578-L2578*J2578-M2578*J2578)</f>
        <v/>
      </c>
      <c r="P2578" s="27">
        <f>IF(D2578="","",I2578-L2578-N2578*J2578)</f>
        <v/>
      </c>
      <c r="Q2578" s="27">
        <f>IF(D2578="","",IF(AND(O2578&gt;0,P2578&gt;0),IF(O2578+P2578&lt;=J2578,1,2),IF(O2578+P2578&gt;0,1,0)))</f>
        <v/>
      </c>
      <c r="R2578" s="27">
        <f>IF(D2578="","",L2578+M2578+N2578+Q2578)</f>
        <v/>
      </c>
      <c r="S2578" s="27">
        <f>IF(D2578="","",SUMIFS('3_Package_List'!$H$2:$H$5001,'3_Package_List'!$E$2:$E$5001,C2578,'3_Package_List'!$G$2:$G$5001,D2578))</f>
        <v/>
      </c>
      <c r="T2578" s="27">
        <f>IF(D2578="","",SUMIFS('3_Package_List'!$J$2:$J$5001,'3_Package_List'!$E$2:$E$5001,C2578,'3_Package_List'!$G$2:$G$5001,D2578))</f>
        <v/>
      </c>
      <c r="U2578" s="27">
        <f>IF(D2578="","",COUNTIFS('3_Package_List'!$E$2:$E$5001,C2578,'3_Package_List'!$G$2:$G$5001,D2578))</f>
        <v/>
      </c>
      <c r="V2578" s="27">
        <f>IF(D2578="","",IF(U2578=0,"Not listed yet",IF(AND(S2578=H2578,T2578=I2578,U2578=R2578),"OK","Mismatch")))</f>
        <v/>
      </c>
    </row>
    <row r="2579">
      <c r="A2579" s="25" t="n"/>
      <c r="B2579" s="25" t="n"/>
      <c r="C2579" s="26" t="n"/>
      <c r="D2579" s="26" t="n"/>
      <c r="E2579" s="26" t="n"/>
      <c r="F2579" s="26" t="n"/>
      <c r="G2579" s="25" t="n"/>
      <c r="H2579" s="25" t="n"/>
      <c r="I2579" s="25" t="n"/>
      <c r="J2579" s="25" t="n"/>
      <c r="K2579" s="25" t="n"/>
      <c r="L2579" s="27">
        <f>IF(D2579="","",MIN(INT(H2579/J2579),I2579))</f>
        <v/>
      </c>
      <c r="M2579" s="27">
        <f>IF(D2579="","",INT((H2579-L2579*J2579)/J2579))</f>
        <v/>
      </c>
      <c r="N2579" s="27">
        <f>IF(D2579="","",INT((I2579-L2579)/J2579))</f>
        <v/>
      </c>
      <c r="O2579" s="27">
        <f>IF(D2579="","",H2579-L2579*J2579-M2579*J2579)</f>
        <v/>
      </c>
      <c r="P2579" s="27">
        <f>IF(D2579="","",I2579-L2579-N2579*J2579)</f>
        <v/>
      </c>
      <c r="Q2579" s="27">
        <f>IF(D2579="","",IF(AND(O2579&gt;0,P2579&gt;0),IF(O2579+P2579&lt;=J2579,1,2),IF(O2579+P2579&gt;0,1,0)))</f>
        <v/>
      </c>
      <c r="R2579" s="27">
        <f>IF(D2579="","",L2579+M2579+N2579+Q2579)</f>
        <v/>
      </c>
      <c r="S2579" s="27">
        <f>IF(D2579="","",SUMIFS('3_Package_List'!$H$2:$H$5001,'3_Package_List'!$E$2:$E$5001,C2579,'3_Package_List'!$G$2:$G$5001,D2579))</f>
        <v/>
      </c>
      <c r="T2579" s="27">
        <f>IF(D2579="","",SUMIFS('3_Package_List'!$J$2:$J$5001,'3_Package_List'!$E$2:$E$5001,C2579,'3_Package_List'!$G$2:$G$5001,D2579))</f>
        <v/>
      </c>
      <c r="U2579" s="27">
        <f>IF(D2579="","",COUNTIFS('3_Package_List'!$E$2:$E$5001,C2579,'3_Package_List'!$G$2:$G$5001,D2579))</f>
        <v/>
      </c>
      <c r="V2579" s="27">
        <f>IF(D2579="","",IF(U2579=0,"Not listed yet",IF(AND(S2579=H2579,T2579=I2579,U2579=R2579),"OK","Mismatch")))</f>
        <v/>
      </c>
    </row>
    <row r="2580">
      <c r="A2580" s="25" t="n"/>
      <c r="B2580" s="25" t="n"/>
      <c r="C2580" s="26" t="n"/>
      <c r="D2580" s="26" t="n"/>
      <c r="E2580" s="26" t="n"/>
      <c r="F2580" s="26" t="n"/>
      <c r="G2580" s="25" t="n"/>
      <c r="H2580" s="25" t="n"/>
      <c r="I2580" s="25" t="n"/>
      <c r="J2580" s="25" t="n"/>
      <c r="K2580" s="25" t="n"/>
      <c r="L2580" s="27">
        <f>IF(D2580="","",MIN(INT(H2580/J2580),I2580))</f>
        <v/>
      </c>
      <c r="M2580" s="27">
        <f>IF(D2580="","",INT((H2580-L2580*J2580)/J2580))</f>
        <v/>
      </c>
      <c r="N2580" s="27">
        <f>IF(D2580="","",INT((I2580-L2580)/J2580))</f>
        <v/>
      </c>
      <c r="O2580" s="27">
        <f>IF(D2580="","",H2580-L2580*J2580-M2580*J2580)</f>
        <v/>
      </c>
      <c r="P2580" s="27">
        <f>IF(D2580="","",I2580-L2580-N2580*J2580)</f>
        <v/>
      </c>
      <c r="Q2580" s="27">
        <f>IF(D2580="","",IF(AND(O2580&gt;0,P2580&gt;0),IF(O2580+P2580&lt;=J2580,1,2),IF(O2580+P2580&gt;0,1,0)))</f>
        <v/>
      </c>
      <c r="R2580" s="27">
        <f>IF(D2580="","",L2580+M2580+N2580+Q2580)</f>
        <v/>
      </c>
      <c r="S2580" s="27">
        <f>IF(D2580="","",SUMIFS('3_Package_List'!$H$2:$H$5001,'3_Package_List'!$E$2:$E$5001,C2580,'3_Package_List'!$G$2:$G$5001,D2580))</f>
        <v/>
      </c>
      <c r="T2580" s="27">
        <f>IF(D2580="","",SUMIFS('3_Package_List'!$J$2:$J$5001,'3_Package_List'!$E$2:$E$5001,C2580,'3_Package_List'!$G$2:$G$5001,D2580))</f>
        <v/>
      </c>
      <c r="U2580" s="27">
        <f>IF(D2580="","",COUNTIFS('3_Package_List'!$E$2:$E$5001,C2580,'3_Package_List'!$G$2:$G$5001,D2580))</f>
        <v/>
      </c>
      <c r="V2580" s="27">
        <f>IF(D2580="","",IF(U2580=0,"Not listed yet",IF(AND(S2580=H2580,T2580=I2580,U2580=R2580),"OK","Mismatch")))</f>
        <v/>
      </c>
    </row>
    <row r="2581">
      <c r="A2581" s="25" t="n"/>
      <c r="B2581" s="25" t="n"/>
      <c r="C2581" s="26" t="n"/>
      <c r="D2581" s="26" t="n"/>
      <c r="E2581" s="26" t="n"/>
      <c r="F2581" s="26" t="n"/>
      <c r="G2581" s="25" t="n"/>
      <c r="H2581" s="25" t="n"/>
      <c r="I2581" s="25" t="n"/>
      <c r="J2581" s="25" t="n"/>
      <c r="K2581" s="25" t="n"/>
      <c r="L2581" s="27">
        <f>IF(D2581="","",MIN(INT(H2581/J2581),I2581))</f>
        <v/>
      </c>
      <c r="M2581" s="27">
        <f>IF(D2581="","",INT((H2581-L2581*J2581)/J2581))</f>
        <v/>
      </c>
      <c r="N2581" s="27">
        <f>IF(D2581="","",INT((I2581-L2581)/J2581))</f>
        <v/>
      </c>
      <c r="O2581" s="27">
        <f>IF(D2581="","",H2581-L2581*J2581-M2581*J2581)</f>
        <v/>
      </c>
      <c r="P2581" s="27">
        <f>IF(D2581="","",I2581-L2581-N2581*J2581)</f>
        <v/>
      </c>
      <c r="Q2581" s="27">
        <f>IF(D2581="","",IF(AND(O2581&gt;0,P2581&gt;0),IF(O2581+P2581&lt;=J2581,1,2),IF(O2581+P2581&gt;0,1,0)))</f>
        <v/>
      </c>
      <c r="R2581" s="27">
        <f>IF(D2581="","",L2581+M2581+N2581+Q2581)</f>
        <v/>
      </c>
      <c r="S2581" s="27">
        <f>IF(D2581="","",SUMIFS('3_Package_List'!$H$2:$H$5001,'3_Package_List'!$E$2:$E$5001,C2581,'3_Package_List'!$G$2:$G$5001,D2581))</f>
        <v/>
      </c>
      <c r="T2581" s="27">
        <f>IF(D2581="","",SUMIFS('3_Package_List'!$J$2:$J$5001,'3_Package_List'!$E$2:$E$5001,C2581,'3_Package_List'!$G$2:$G$5001,D2581))</f>
        <v/>
      </c>
      <c r="U2581" s="27">
        <f>IF(D2581="","",COUNTIFS('3_Package_List'!$E$2:$E$5001,C2581,'3_Package_List'!$G$2:$G$5001,D2581))</f>
        <v/>
      </c>
      <c r="V2581" s="27">
        <f>IF(D2581="","",IF(U2581=0,"Not listed yet",IF(AND(S2581=H2581,T2581=I2581,U2581=R2581),"OK","Mismatch")))</f>
        <v/>
      </c>
    </row>
    <row r="2582">
      <c r="A2582" s="25" t="n"/>
      <c r="B2582" s="25" t="n"/>
      <c r="C2582" s="26" t="n"/>
      <c r="D2582" s="26" t="n"/>
      <c r="E2582" s="26" t="n"/>
      <c r="F2582" s="26" t="n"/>
      <c r="G2582" s="25" t="n"/>
      <c r="H2582" s="25" t="n"/>
      <c r="I2582" s="25" t="n"/>
      <c r="J2582" s="25" t="n"/>
      <c r="K2582" s="25" t="n"/>
      <c r="L2582" s="27">
        <f>IF(D2582="","",MIN(INT(H2582/J2582),I2582))</f>
        <v/>
      </c>
      <c r="M2582" s="27">
        <f>IF(D2582="","",INT((H2582-L2582*J2582)/J2582))</f>
        <v/>
      </c>
      <c r="N2582" s="27">
        <f>IF(D2582="","",INT((I2582-L2582)/J2582))</f>
        <v/>
      </c>
      <c r="O2582" s="27">
        <f>IF(D2582="","",H2582-L2582*J2582-M2582*J2582)</f>
        <v/>
      </c>
      <c r="P2582" s="27">
        <f>IF(D2582="","",I2582-L2582-N2582*J2582)</f>
        <v/>
      </c>
      <c r="Q2582" s="27">
        <f>IF(D2582="","",IF(AND(O2582&gt;0,P2582&gt;0),IF(O2582+P2582&lt;=J2582,1,2),IF(O2582+P2582&gt;0,1,0)))</f>
        <v/>
      </c>
      <c r="R2582" s="27">
        <f>IF(D2582="","",L2582+M2582+N2582+Q2582)</f>
        <v/>
      </c>
      <c r="S2582" s="27">
        <f>IF(D2582="","",SUMIFS('3_Package_List'!$H$2:$H$5001,'3_Package_List'!$E$2:$E$5001,C2582,'3_Package_List'!$G$2:$G$5001,D2582))</f>
        <v/>
      </c>
      <c r="T2582" s="27">
        <f>IF(D2582="","",SUMIFS('3_Package_List'!$J$2:$J$5001,'3_Package_List'!$E$2:$E$5001,C2582,'3_Package_List'!$G$2:$G$5001,D2582))</f>
        <v/>
      </c>
      <c r="U2582" s="27">
        <f>IF(D2582="","",COUNTIFS('3_Package_List'!$E$2:$E$5001,C2582,'3_Package_List'!$G$2:$G$5001,D2582))</f>
        <v/>
      </c>
      <c r="V2582" s="27">
        <f>IF(D2582="","",IF(U2582=0,"Not listed yet",IF(AND(S2582=H2582,T2582=I2582,U2582=R2582),"OK","Mismatch")))</f>
        <v/>
      </c>
    </row>
    <row r="2583">
      <c r="A2583" s="25" t="n"/>
      <c r="B2583" s="25" t="n"/>
      <c r="C2583" s="26" t="n"/>
      <c r="D2583" s="26" t="n"/>
      <c r="E2583" s="26" t="n"/>
      <c r="F2583" s="26" t="n"/>
      <c r="G2583" s="25" t="n"/>
      <c r="H2583" s="25" t="n"/>
      <c r="I2583" s="25" t="n"/>
      <c r="J2583" s="25" t="n"/>
      <c r="K2583" s="25" t="n"/>
      <c r="L2583" s="27">
        <f>IF(D2583="","",MIN(INT(H2583/J2583),I2583))</f>
        <v/>
      </c>
      <c r="M2583" s="27">
        <f>IF(D2583="","",INT((H2583-L2583*J2583)/J2583))</f>
        <v/>
      </c>
      <c r="N2583" s="27">
        <f>IF(D2583="","",INT((I2583-L2583)/J2583))</f>
        <v/>
      </c>
      <c r="O2583" s="27">
        <f>IF(D2583="","",H2583-L2583*J2583-M2583*J2583)</f>
        <v/>
      </c>
      <c r="P2583" s="27">
        <f>IF(D2583="","",I2583-L2583-N2583*J2583)</f>
        <v/>
      </c>
      <c r="Q2583" s="27">
        <f>IF(D2583="","",IF(AND(O2583&gt;0,P2583&gt;0),IF(O2583+P2583&lt;=J2583,1,2),IF(O2583+P2583&gt;0,1,0)))</f>
        <v/>
      </c>
      <c r="R2583" s="27">
        <f>IF(D2583="","",L2583+M2583+N2583+Q2583)</f>
        <v/>
      </c>
      <c r="S2583" s="27">
        <f>IF(D2583="","",SUMIFS('3_Package_List'!$H$2:$H$5001,'3_Package_List'!$E$2:$E$5001,C2583,'3_Package_List'!$G$2:$G$5001,D2583))</f>
        <v/>
      </c>
      <c r="T2583" s="27">
        <f>IF(D2583="","",SUMIFS('3_Package_List'!$J$2:$J$5001,'3_Package_List'!$E$2:$E$5001,C2583,'3_Package_List'!$G$2:$G$5001,D2583))</f>
        <v/>
      </c>
      <c r="U2583" s="27">
        <f>IF(D2583="","",COUNTIFS('3_Package_List'!$E$2:$E$5001,C2583,'3_Package_List'!$G$2:$G$5001,D2583))</f>
        <v/>
      </c>
      <c r="V2583" s="27">
        <f>IF(D2583="","",IF(U2583=0,"Not listed yet",IF(AND(S2583=H2583,T2583=I2583,U2583=R2583),"OK","Mismatch")))</f>
        <v/>
      </c>
    </row>
    <row r="2584">
      <c r="A2584" s="25" t="n"/>
      <c r="B2584" s="25" t="n"/>
      <c r="C2584" s="26" t="n"/>
      <c r="D2584" s="26" t="n"/>
      <c r="E2584" s="26" t="n"/>
      <c r="F2584" s="26" t="n"/>
      <c r="G2584" s="25" t="n"/>
      <c r="H2584" s="25" t="n"/>
      <c r="I2584" s="25" t="n"/>
      <c r="J2584" s="25" t="n"/>
      <c r="K2584" s="25" t="n"/>
      <c r="L2584" s="27">
        <f>IF(D2584="","",MIN(INT(H2584/J2584),I2584))</f>
        <v/>
      </c>
      <c r="M2584" s="27">
        <f>IF(D2584="","",INT((H2584-L2584*J2584)/J2584))</f>
        <v/>
      </c>
      <c r="N2584" s="27">
        <f>IF(D2584="","",INT((I2584-L2584)/J2584))</f>
        <v/>
      </c>
      <c r="O2584" s="27">
        <f>IF(D2584="","",H2584-L2584*J2584-M2584*J2584)</f>
        <v/>
      </c>
      <c r="P2584" s="27">
        <f>IF(D2584="","",I2584-L2584-N2584*J2584)</f>
        <v/>
      </c>
      <c r="Q2584" s="27">
        <f>IF(D2584="","",IF(AND(O2584&gt;0,P2584&gt;0),IF(O2584+P2584&lt;=J2584,1,2),IF(O2584+P2584&gt;0,1,0)))</f>
        <v/>
      </c>
      <c r="R2584" s="27">
        <f>IF(D2584="","",L2584+M2584+N2584+Q2584)</f>
        <v/>
      </c>
      <c r="S2584" s="27">
        <f>IF(D2584="","",SUMIFS('3_Package_List'!$H$2:$H$5001,'3_Package_List'!$E$2:$E$5001,C2584,'3_Package_List'!$G$2:$G$5001,D2584))</f>
        <v/>
      </c>
      <c r="T2584" s="27">
        <f>IF(D2584="","",SUMIFS('3_Package_List'!$J$2:$J$5001,'3_Package_List'!$E$2:$E$5001,C2584,'3_Package_List'!$G$2:$G$5001,D2584))</f>
        <v/>
      </c>
      <c r="U2584" s="27">
        <f>IF(D2584="","",COUNTIFS('3_Package_List'!$E$2:$E$5001,C2584,'3_Package_List'!$G$2:$G$5001,D2584))</f>
        <v/>
      </c>
      <c r="V2584" s="27">
        <f>IF(D2584="","",IF(U2584=0,"Not listed yet",IF(AND(S2584=H2584,T2584=I2584,U2584=R2584),"OK","Mismatch")))</f>
        <v/>
      </c>
    </row>
    <row r="2585">
      <c r="A2585" s="25" t="n"/>
      <c r="B2585" s="25" t="n"/>
      <c r="C2585" s="26" t="n"/>
      <c r="D2585" s="26" t="n"/>
      <c r="E2585" s="26" t="n"/>
      <c r="F2585" s="26" t="n"/>
      <c r="G2585" s="25" t="n"/>
      <c r="H2585" s="25" t="n"/>
      <c r="I2585" s="25" t="n"/>
      <c r="J2585" s="25" t="n"/>
      <c r="K2585" s="25" t="n"/>
      <c r="L2585" s="27">
        <f>IF(D2585="","",MIN(INT(H2585/J2585),I2585))</f>
        <v/>
      </c>
      <c r="M2585" s="27">
        <f>IF(D2585="","",INT((H2585-L2585*J2585)/J2585))</f>
        <v/>
      </c>
      <c r="N2585" s="27">
        <f>IF(D2585="","",INT((I2585-L2585)/J2585))</f>
        <v/>
      </c>
      <c r="O2585" s="27">
        <f>IF(D2585="","",H2585-L2585*J2585-M2585*J2585)</f>
        <v/>
      </c>
      <c r="P2585" s="27">
        <f>IF(D2585="","",I2585-L2585-N2585*J2585)</f>
        <v/>
      </c>
      <c r="Q2585" s="27">
        <f>IF(D2585="","",IF(AND(O2585&gt;0,P2585&gt;0),IF(O2585+P2585&lt;=J2585,1,2),IF(O2585+P2585&gt;0,1,0)))</f>
        <v/>
      </c>
      <c r="R2585" s="27">
        <f>IF(D2585="","",L2585+M2585+N2585+Q2585)</f>
        <v/>
      </c>
      <c r="S2585" s="27">
        <f>IF(D2585="","",SUMIFS('3_Package_List'!$H$2:$H$5001,'3_Package_List'!$E$2:$E$5001,C2585,'3_Package_List'!$G$2:$G$5001,D2585))</f>
        <v/>
      </c>
      <c r="T2585" s="27">
        <f>IF(D2585="","",SUMIFS('3_Package_List'!$J$2:$J$5001,'3_Package_List'!$E$2:$E$5001,C2585,'3_Package_List'!$G$2:$G$5001,D2585))</f>
        <v/>
      </c>
      <c r="U2585" s="27">
        <f>IF(D2585="","",COUNTIFS('3_Package_List'!$E$2:$E$5001,C2585,'3_Package_List'!$G$2:$G$5001,D2585))</f>
        <v/>
      </c>
      <c r="V2585" s="27">
        <f>IF(D2585="","",IF(U2585=0,"Not listed yet",IF(AND(S2585=H2585,T2585=I2585,U2585=R2585),"OK","Mismatch")))</f>
        <v/>
      </c>
    </row>
    <row r="2586">
      <c r="A2586" s="25" t="n"/>
      <c r="B2586" s="25" t="n"/>
      <c r="C2586" s="26" t="n"/>
      <c r="D2586" s="26" t="n"/>
      <c r="E2586" s="26" t="n"/>
      <c r="F2586" s="26" t="n"/>
      <c r="G2586" s="25" t="n"/>
      <c r="H2586" s="25" t="n"/>
      <c r="I2586" s="25" t="n"/>
      <c r="J2586" s="25" t="n"/>
      <c r="K2586" s="25" t="n"/>
      <c r="L2586" s="27">
        <f>IF(D2586="","",MIN(INT(H2586/J2586),I2586))</f>
        <v/>
      </c>
      <c r="M2586" s="27">
        <f>IF(D2586="","",INT((H2586-L2586*J2586)/J2586))</f>
        <v/>
      </c>
      <c r="N2586" s="27">
        <f>IF(D2586="","",INT((I2586-L2586)/J2586))</f>
        <v/>
      </c>
      <c r="O2586" s="27">
        <f>IF(D2586="","",H2586-L2586*J2586-M2586*J2586)</f>
        <v/>
      </c>
      <c r="P2586" s="27">
        <f>IF(D2586="","",I2586-L2586-N2586*J2586)</f>
        <v/>
      </c>
      <c r="Q2586" s="27">
        <f>IF(D2586="","",IF(AND(O2586&gt;0,P2586&gt;0),IF(O2586+P2586&lt;=J2586,1,2),IF(O2586+P2586&gt;0,1,0)))</f>
        <v/>
      </c>
      <c r="R2586" s="27">
        <f>IF(D2586="","",L2586+M2586+N2586+Q2586)</f>
        <v/>
      </c>
      <c r="S2586" s="27">
        <f>IF(D2586="","",SUMIFS('3_Package_List'!$H$2:$H$5001,'3_Package_List'!$E$2:$E$5001,C2586,'3_Package_List'!$G$2:$G$5001,D2586))</f>
        <v/>
      </c>
      <c r="T2586" s="27">
        <f>IF(D2586="","",SUMIFS('3_Package_List'!$J$2:$J$5001,'3_Package_List'!$E$2:$E$5001,C2586,'3_Package_List'!$G$2:$G$5001,D2586))</f>
        <v/>
      </c>
      <c r="U2586" s="27">
        <f>IF(D2586="","",COUNTIFS('3_Package_List'!$E$2:$E$5001,C2586,'3_Package_List'!$G$2:$G$5001,D2586))</f>
        <v/>
      </c>
      <c r="V2586" s="27">
        <f>IF(D2586="","",IF(U2586=0,"Not listed yet",IF(AND(S2586=H2586,T2586=I2586,U2586=R2586),"OK","Mismatch")))</f>
        <v/>
      </c>
    </row>
    <row r="2587">
      <c r="A2587" s="25" t="n"/>
      <c r="B2587" s="25" t="n"/>
      <c r="C2587" s="26" t="n"/>
      <c r="D2587" s="26" t="n"/>
      <c r="E2587" s="26" t="n"/>
      <c r="F2587" s="26" t="n"/>
      <c r="G2587" s="25" t="n"/>
      <c r="H2587" s="25" t="n"/>
      <c r="I2587" s="25" t="n"/>
      <c r="J2587" s="25" t="n"/>
      <c r="K2587" s="25" t="n"/>
      <c r="L2587" s="27">
        <f>IF(D2587="","",MIN(INT(H2587/J2587),I2587))</f>
        <v/>
      </c>
      <c r="M2587" s="27">
        <f>IF(D2587="","",INT((H2587-L2587*J2587)/J2587))</f>
        <v/>
      </c>
      <c r="N2587" s="27">
        <f>IF(D2587="","",INT((I2587-L2587)/J2587))</f>
        <v/>
      </c>
      <c r="O2587" s="27">
        <f>IF(D2587="","",H2587-L2587*J2587-M2587*J2587)</f>
        <v/>
      </c>
      <c r="P2587" s="27">
        <f>IF(D2587="","",I2587-L2587-N2587*J2587)</f>
        <v/>
      </c>
      <c r="Q2587" s="27">
        <f>IF(D2587="","",IF(AND(O2587&gt;0,P2587&gt;0),IF(O2587+P2587&lt;=J2587,1,2),IF(O2587+P2587&gt;0,1,0)))</f>
        <v/>
      </c>
      <c r="R2587" s="27">
        <f>IF(D2587="","",L2587+M2587+N2587+Q2587)</f>
        <v/>
      </c>
      <c r="S2587" s="27">
        <f>IF(D2587="","",SUMIFS('3_Package_List'!$H$2:$H$5001,'3_Package_List'!$E$2:$E$5001,C2587,'3_Package_List'!$G$2:$G$5001,D2587))</f>
        <v/>
      </c>
      <c r="T2587" s="27">
        <f>IF(D2587="","",SUMIFS('3_Package_List'!$J$2:$J$5001,'3_Package_List'!$E$2:$E$5001,C2587,'3_Package_List'!$G$2:$G$5001,D2587))</f>
        <v/>
      </c>
      <c r="U2587" s="27">
        <f>IF(D2587="","",COUNTIFS('3_Package_List'!$E$2:$E$5001,C2587,'3_Package_List'!$G$2:$G$5001,D2587))</f>
        <v/>
      </c>
      <c r="V2587" s="27">
        <f>IF(D2587="","",IF(U2587=0,"Not listed yet",IF(AND(S2587=H2587,T2587=I2587,U2587=R2587),"OK","Mismatch")))</f>
        <v/>
      </c>
    </row>
    <row r="2588">
      <c r="A2588" s="25" t="n"/>
      <c r="B2588" s="25" t="n"/>
      <c r="C2588" s="26" t="n"/>
      <c r="D2588" s="26" t="n"/>
      <c r="E2588" s="26" t="n"/>
      <c r="F2588" s="26" t="n"/>
      <c r="G2588" s="25" t="n"/>
      <c r="H2588" s="25" t="n"/>
      <c r="I2588" s="25" t="n"/>
      <c r="J2588" s="25" t="n"/>
      <c r="K2588" s="25" t="n"/>
      <c r="L2588" s="27">
        <f>IF(D2588="","",MIN(INT(H2588/J2588),I2588))</f>
        <v/>
      </c>
      <c r="M2588" s="27">
        <f>IF(D2588="","",INT((H2588-L2588*J2588)/J2588))</f>
        <v/>
      </c>
      <c r="N2588" s="27">
        <f>IF(D2588="","",INT((I2588-L2588)/J2588))</f>
        <v/>
      </c>
      <c r="O2588" s="27">
        <f>IF(D2588="","",H2588-L2588*J2588-M2588*J2588)</f>
        <v/>
      </c>
      <c r="P2588" s="27">
        <f>IF(D2588="","",I2588-L2588-N2588*J2588)</f>
        <v/>
      </c>
      <c r="Q2588" s="27">
        <f>IF(D2588="","",IF(AND(O2588&gt;0,P2588&gt;0),IF(O2588+P2588&lt;=J2588,1,2),IF(O2588+P2588&gt;0,1,0)))</f>
        <v/>
      </c>
      <c r="R2588" s="27">
        <f>IF(D2588="","",L2588+M2588+N2588+Q2588)</f>
        <v/>
      </c>
      <c r="S2588" s="27">
        <f>IF(D2588="","",SUMIFS('3_Package_List'!$H$2:$H$5001,'3_Package_List'!$E$2:$E$5001,C2588,'3_Package_List'!$G$2:$G$5001,D2588))</f>
        <v/>
      </c>
      <c r="T2588" s="27">
        <f>IF(D2588="","",SUMIFS('3_Package_List'!$J$2:$J$5001,'3_Package_List'!$E$2:$E$5001,C2588,'3_Package_List'!$G$2:$G$5001,D2588))</f>
        <v/>
      </c>
      <c r="U2588" s="27">
        <f>IF(D2588="","",COUNTIFS('3_Package_List'!$E$2:$E$5001,C2588,'3_Package_List'!$G$2:$G$5001,D2588))</f>
        <v/>
      </c>
      <c r="V2588" s="27">
        <f>IF(D2588="","",IF(U2588=0,"Not listed yet",IF(AND(S2588=H2588,T2588=I2588,U2588=R2588),"OK","Mismatch")))</f>
        <v/>
      </c>
    </row>
    <row r="2589">
      <c r="A2589" s="25" t="n"/>
      <c r="B2589" s="25" t="n"/>
      <c r="C2589" s="26" t="n"/>
      <c r="D2589" s="26" t="n"/>
      <c r="E2589" s="26" t="n"/>
      <c r="F2589" s="26" t="n"/>
      <c r="G2589" s="25" t="n"/>
      <c r="H2589" s="25" t="n"/>
      <c r="I2589" s="25" t="n"/>
      <c r="J2589" s="25" t="n"/>
      <c r="K2589" s="25" t="n"/>
      <c r="L2589" s="27">
        <f>IF(D2589="","",MIN(INT(H2589/J2589),I2589))</f>
        <v/>
      </c>
      <c r="M2589" s="27">
        <f>IF(D2589="","",INT((H2589-L2589*J2589)/J2589))</f>
        <v/>
      </c>
      <c r="N2589" s="27">
        <f>IF(D2589="","",INT((I2589-L2589)/J2589))</f>
        <v/>
      </c>
      <c r="O2589" s="27">
        <f>IF(D2589="","",H2589-L2589*J2589-M2589*J2589)</f>
        <v/>
      </c>
      <c r="P2589" s="27">
        <f>IF(D2589="","",I2589-L2589-N2589*J2589)</f>
        <v/>
      </c>
      <c r="Q2589" s="27">
        <f>IF(D2589="","",IF(AND(O2589&gt;0,P2589&gt;0),IF(O2589+P2589&lt;=J2589,1,2),IF(O2589+P2589&gt;0,1,0)))</f>
        <v/>
      </c>
      <c r="R2589" s="27">
        <f>IF(D2589="","",L2589+M2589+N2589+Q2589)</f>
        <v/>
      </c>
      <c r="S2589" s="27">
        <f>IF(D2589="","",SUMIFS('3_Package_List'!$H$2:$H$5001,'3_Package_List'!$E$2:$E$5001,C2589,'3_Package_List'!$G$2:$G$5001,D2589))</f>
        <v/>
      </c>
      <c r="T2589" s="27">
        <f>IF(D2589="","",SUMIFS('3_Package_List'!$J$2:$J$5001,'3_Package_List'!$E$2:$E$5001,C2589,'3_Package_List'!$G$2:$G$5001,D2589))</f>
        <v/>
      </c>
      <c r="U2589" s="27">
        <f>IF(D2589="","",COUNTIFS('3_Package_List'!$E$2:$E$5001,C2589,'3_Package_List'!$G$2:$G$5001,D2589))</f>
        <v/>
      </c>
      <c r="V2589" s="27">
        <f>IF(D2589="","",IF(U2589=0,"Not listed yet",IF(AND(S2589=H2589,T2589=I2589,U2589=R2589),"OK","Mismatch")))</f>
        <v/>
      </c>
    </row>
    <row r="2590">
      <c r="A2590" s="25" t="n"/>
      <c r="B2590" s="25" t="n"/>
      <c r="C2590" s="26" t="n"/>
      <c r="D2590" s="26" t="n"/>
      <c r="E2590" s="26" t="n"/>
      <c r="F2590" s="26" t="n"/>
      <c r="G2590" s="25" t="n"/>
      <c r="H2590" s="25" t="n"/>
      <c r="I2590" s="25" t="n"/>
      <c r="J2590" s="25" t="n"/>
      <c r="K2590" s="25" t="n"/>
      <c r="L2590" s="27">
        <f>IF(D2590="","",MIN(INT(H2590/J2590),I2590))</f>
        <v/>
      </c>
      <c r="M2590" s="27">
        <f>IF(D2590="","",INT((H2590-L2590*J2590)/J2590))</f>
        <v/>
      </c>
      <c r="N2590" s="27">
        <f>IF(D2590="","",INT((I2590-L2590)/J2590))</f>
        <v/>
      </c>
      <c r="O2590" s="27">
        <f>IF(D2590="","",H2590-L2590*J2590-M2590*J2590)</f>
        <v/>
      </c>
      <c r="P2590" s="27">
        <f>IF(D2590="","",I2590-L2590-N2590*J2590)</f>
        <v/>
      </c>
      <c r="Q2590" s="27">
        <f>IF(D2590="","",IF(AND(O2590&gt;0,P2590&gt;0),IF(O2590+P2590&lt;=J2590,1,2),IF(O2590+P2590&gt;0,1,0)))</f>
        <v/>
      </c>
      <c r="R2590" s="27">
        <f>IF(D2590="","",L2590+M2590+N2590+Q2590)</f>
        <v/>
      </c>
      <c r="S2590" s="27">
        <f>IF(D2590="","",SUMIFS('3_Package_List'!$H$2:$H$5001,'3_Package_List'!$E$2:$E$5001,C2590,'3_Package_List'!$G$2:$G$5001,D2590))</f>
        <v/>
      </c>
      <c r="T2590" s="27">
        <f>IF(D2590="","",SUMIFS('3_Package_List'!$J$2:$J$5001,'3_Package_List'!$E$2:$E$5001,C2590,'3_Package_List'!$G$2:$G$5001,D2590))</f>
        <v/>
      </c>
      <c r="U2590" s="27">
        <f>IF(D2590="","",COUNTIFS('3_Package_List'!$E$2:$E$5001,C2590,'3_Package_List'!$G$2:$G$5001,D2590))</f>
        <v/>
      </c>
      <c r="V2590" s="27">
        <f>IF(D2590="","",IF(U2590=0,"Not listed yet",IF(AND(S2590=H2590,T2590=I2590,U2590=R2590),"OK","Mismatch")))</f>
        <v/>
      </c>
    </row>
    <row r="2591">
      <c r="A2591" s="25" t="n"/>
      <c r="B2591" s="25" t="n"/>
      <c r="C2591" s="26" t="n"/>
      <c r="D2591" s="26" t="n"/>
      <c r="E2591" s="26" t="n"/>
      <c r="F2591" s="26" t="n"/>
      <c r="G2591" s="25" t="n"/>
      <c r="H2591" s="25" t="n"/>
      <c r="I2591" s="25" t="n"/>
      <c r="J2591" s="25" t="n"/>
      <c r="K2591" s="25" t="n"/>
      <c r="L2591" s="27">
        <f>IF(D2591="","",MIN(INT(H2591/J2591),I2591))</f>
        <v/>
      </c>
      <c r="M2591" s="27">
        <f>IF(D2591="","",INT((H2591-L2591*J2591)/J2591))</f>
        <v/>
      </c>
      <c r="N2591" s="27">
        <f>IF(D2591="","",INT((I2591-L2591)/J2591))</f>
        <v/>
      </c>
      <c r="O2591" s="27">
        <f>IF(D2591="","",H2591-L2591*J2591-M2591*J2591)</f>
        <v/>
      </c>
      <c r="P2591" s="27">
        <f>IF(D2591="","",I2591-L2591-N2591*J2591)</f>
        <v/>
      </c>
      <c r="Q2591" s="27">
        <f>IF(D2591="","",IF(AND(O2591&gt;0,P2591&gt;0),IF(O2591+P2591&lt;=J2591,1,2),IF(O2591+P2591&gt;0,1,0)))</f>
        <v/>
      </c>
      <c r="R2591" s="27">
        <f>IF(D2591="","",L2591+M2591+N2591+Q2591)</f>
        <v/>
      </c>
      <c r="S2591" s="27">
        <f>IF(D2591="","",SUMIFS('3_Package_List'!$H$2:$H$5001,'3_Package_List'!$E$2:$E$5001,C2591,'3_Package_List'!$G$2:$G$5001,D2591))</f>
        <v/>
      </c>
      <c r="T2591" s="27">
        <f>IF(D2591="","",SUMIFS('3_Package_List'!$J$2:$J$5001,'3_Package_List'!$E$2:$E$5001,C2591,'3_Package_List'!$G$2:$G$5001,D2591))</f>
        <v/>
      </c>
      <c r="U2591" s="27">
        <f>IF(D2591="","",COUNTIFS('3_Package_List'!$E$2:$E$5001,C2591,'3_Package_List'!$G$2:$G$5001,D2591))</f>
        <v/>
      </c>
      <c r="V2591" s="27">
        <f>IF(D2591="","",IF(U2591=0,"Not listed yet",IF(AND(S2591=H2591,T2591=I2591,U2591=R2591),"OK","Mismatch")))</f>
        <v/>
      </c>
    </row>
    <row r="2592">
      <c r="A2592" s="25" t="n"/>
      <c r="B2592" s="25" t="n"/>
      <c r="C2592" s="26" t="n"/>
      <c r="D2592" s="26" t="n"/>
      <c r="E2592" s="26" t="n"/>
      <c r="F2592" s="26" t="n"/>
      <c r="G2592" s="25" t="n"/>
      <c r="H2592" s="25" t="n"/>
      <c r="I2592" s="25" t="n"/>
      <c r="J2592" s="25" t="n"/>
      <c r="K2592" s="25" t="n"/>
      <c r="L2592" s="27">
        <f>IF(D2592="","",MIN(INT(H2592/J2592),I2592))</f>
        <v/>
      </c>
      <c r="M2592" s="27">
        <f>IF(D2592="","",INT((H2592-L2592*J2592)/J2592))</f>
        <v/>
      </c>
      <c r="N2592" s="27">
        <f>IF(D2592="","",INT((I2592-L2592)/J2592))</f>
        <v/>
      </c>
      <c r="O2592" s="27">
        <f>IF(D2592="","",H2592-L2592*J2592-M2592*J2592)</f>
        <v/>
      </c>
      <c r="P2592" s="27">
        <f>IF(D2592="","",I2592-L2592-N2592*J2592)</f>
        <v/>
      </c>
      <c r="Q2592" s="27">
        <f>IF(D2592="","",IF(AND(O2592&gt;0,P2592&gt;0),IF(O2592+P2592&lt;=J2592,1,2),IF(O2592+P2592&gt;0,1,0)))</f>
        <v/>
      </c>
      <c r="R2592" s="27">
        <f>IF(D2592="","",L2592+M2592+N2592+Q2592)</f>
        <v/>
      </c>
      <c r="S2592" s="27">
        <f>IF(D2592="","",SUMIFS('3_Package_List'!$H$2:$H$5001,'3_Package_List'!$E$2:$E$5001,C2592,'3_Package_List'!$G$2:$G$5001,D2592))</f>
        <v/>
      </c>
      <c r="T2592" s="27">
        <f>IF(D2592="","",SUMIFS('3_Package_List'!$J$2:$J$5001,'3_Package_List'!$E$2:$E$5001,C2592,'3_Package_List'!$G$2:$G$5001,D2592))</f>
        <v/>
      </c>
      <c r="U2592" s="27">
        <f>IF(D2592="","",COUNTIFS('3_Package_List'!$E$2:$E$5001,C2592,'3_Package_List'!$G$2:$G$5001,D2592))</f>
        <v/>
      </c>
      <c r="V2592" s="27">
        <f>IF(D2592="","",IF(U2592=0,"Not listed yet",IF(AND(S2592=H2592,T2592=I2592,U2592=R2592),"OK","Mismatch")))</f>
        <v/>
      </c>
    </row>
    <row r="2593">
      <c r="A2593" s="25" t="n"/>
      <c r="B2593" s="25" t="n"/>
      <c r="C2593" s="26" t="n"/>
      <c r="D2593" s="26" t="n"/>
      <c r="E2593" s="26" t="n"/>
      <c r="F2593" s="26" t="n"/>
      <c r="G2593" s="25" t="n"/>
      <c r="H2593" s="25" t="n"/>
      <c r="I2593" s="25" t="n"/>
      <c r="J2593" s="25" t="n"/>
      <c r="K2593" s="25" t="n"/>
      <c r="L2593" s="27">
        <f>IF(D2593="","",MIN(INT(H2593/J2593),I2593))</f>
        <v/>
      </c>
      <c r="M2593" s="27">
        <f>IF(D2593="","",INT((H2593-L2593*J2593)/J2593))</f>
        <v/>
      </c>
      <c r="N2593" s="27">
        <f>IF(D2593="","",INT((I2593-L2593)/J2593))</f>
        <v/>
      </c>
      <c r="O2593" s="27">
        <f>IF(D2593="","",H2593-L2593*J2593-M2593*J2593)</f>
        <v/>
      </c>
      <c r="P2593" s="27">
        <f>IF(D2593="","",I2593-L2593-N2593*J2593)</f>
        <v/>
      </c>
      <c r="Q2593" s="27">
        <f>IF(D2593="","",IF(AND(O2593&gt;0,P2593&gt;0),IF(O2593+P2593&lt;=J2593,1,2),IF(O2593+P2593&gt;0,1,0)))</f>
        <v/>
      </c>
      <c r="R2593" s="27">
        <f>IF(D2593="","",L2593+M2593+N2593+Q2593)</f>
        <v/>
      </c>
      <c r="S2593" s="27">
        <f>IF(D2593="","",SUMIFS('3_Package_List'!$H$2:$H$5001,'3_Package_List'!$E$2:$E$5001,C2593,'3_Package_List'!$G$2:$G$5001,D2593))</f>
        <v/>
      </c>
      <c r="T2593" s="27">
        <f>IF(D2593="","",SUMIFS('3_Package_List'!$J$2:$J$5001,'3_Package_List'!$E$2:$E$5001,C2593,'3_Package_List'!$G$2:$G$5001,D2593))</f>
        <v/>
      </c>
      <c r="U2593" s="27">
        <f>IF(D2593="","",COUNTIFS('3_Package_List'!$E$2:$E$5001,C2593,'3_Package_List'!$G$2:$G$5001,D2593))</f>
        <v/>
      </c>
      <c r="V2593" s="27">
        <f>IF(D2593="","",IF(U2593=0,"Not listed yet",IF(AND(S2593=H2593,T2593=I2593,U2593=R2593),"OK","Mismatch")))</f>
        <v/>
      </c>
    </row>
    <row r="2594">
      <c r="A2594" s="25" t="n"/>
      <c r="B2594" s="25" t="n"/>
      <c r="C2594" s="26" t="n"/>
      <c r="D2594" s="26" t="n"/>
      <c r="E2594" s="26" t="n"/>
      <c r="F2594" s="26" t="n"/>
      <c r="G2594" s="25" t="n"/>
      <c r="H2594" s="25" t="n"/>
      <c r="I2594" s="25" t="n"/>
      <c r="J2594" s="25" t="n"/>
      <c r="K2594" s="25" t="n"/>
      <c r="L2594" s="27">
        <f>IF(D2594="","",MIN(INT(H2594/J2594),I2594))</f>
        <v/>
      </c>
      <c r="M2594" s="27">
        <f>IF(D2594="","",INT((H2594-L2594*J2594)/J2594))</f>
        <v/>
      </c>
      <c r="N2594" s="27">
        <f>IF(D2594="","",INT((I2594-L2594)/J2594))</f>
        <v/>
      </c>
      <c r="O2594" s="27">
        <f>IF(D2594="","",H2594-L2594*J2594-M2594*J2594)</f>
        <v/>
      </c>
      <c r="P2594" s="27">
        <f>IF(D2594="","",I2594-L2594-N2594*J2594)</f>
        <v/>
      </c>
      <c r="Q2594" s="27">
        <f>IF(D2594="","",IF(AND(O2594&gt;0,P2594&gt;0),IF(O2594+P2594&lt;=J2594,1,2),IF(O2594+P2594&gt;0,1,0)))</f>
        <v/>
      </c>
      <c r="R2594" s="27">
        <f>IF(D2594="","",L2594+M2594+N2594+Q2594)</f>
        <v/>
      </c>
      <c r="S2594" s="27">
        <f>IF(D2594="","",SUMIFS('3_Package_List'!$H$2:$H$5001,'3_Package_List'!$E$2:$E$5001,C2594,'3_Package_List'!$G$2:$G$5001,D2594))</f>
        <v/>
      </c>
      <c r="T2594" s="27">
        <f>IF(D2594="","",SUMIFS('3_Package_List'!$J$2:$J$5001,'3_Package_List'!$E$2:$E$5001,C2594,'3_Package_List'!$G$2:$G$5001,D2594))</f>
        <v/>
      </c>
      <c r="U2594" s="27">
        <f>IF(D2594="","",COUNTIFS('3_Package_List'!$E$2:$E$5001,C2594,'3_Package_List'!$G$2:$G$5001,D2594))</f>
        <v/>
      </c>
      <c r="V2594" s="27">
        <f>IF(D2594="","",IF(U2594=0,"Not listed yet",IF(AND(S2594=H2594,T2594=I2594,U2594=R2594),"OK","Mismatch")))</f>
        <v/>
      </c>
    </row>
    <row r="2595">
      <c r="A2595" s="25" t="n"/>
      <c r="B2595" s="25" t="n"/>
      <c r="C2595" s="26" t="n"/>
      <c r="D2595" s="26" t="n"/>
      <c r="E2595" s="26" t="n"/>
      <c r="F2595" s="26" t="n"/>
      <c r="G2595" s="25" t="n"/>
      <c r="H2595" s="25" t="n"/>
      <c r="I2595" s="25" t="n"/>
      <c r="J2595" s="25" t="n"/>
      <c r="K2595" s="25" t="n"/>
      <c r="L2595" s="27">
        <f>IF(D2595="","",MIN(INT(H2595/J2595),I2595))</f>
        <v/>
      </c>
      <c r="M2595" s="27">
        <f>IF(D2595="","",INT((H2595-L2595*J2595)/J2595))</f>
        <v/>
      </c>
      <c r="N2595" s="27">
        <f>IF(D2595="","",INT((I2595-L2595)/J2595))</f>
        <v/>
      </c>
      <c r="O2595" s="27">
        <f>IF(D2595="","",H2595-L2595*J2595-M2595*J2595)</f>
        <v/>
      </c>
      <c r="P2595" s="27">
        <f>IF(D2595="","",I2595-L2595-N2595*J2595)</f>
        <v/>
      </c>
      <c r="Q2595" s="27">
        <f>IF(D2595="","",IF(AND(O2595&gt;0,P2595&gt;0),IF(O2595+P2595&lt;=J2595,1,2),IF(O2595+P2595&gt;0,1,0)))</f>
        <v/>
      </c>
      <c r="R2595" s="27">
        <f>IF(D2595="","",L2595+M2595+N2595+Q2595)</f>
        <v/>
      </c>
      <c r="S2595" s="27">
        <f>IF(D2595="","",SUMIFS('3_Package_List'!$H$2:$H$5001,'3_Package_List'!$E$2:$E$5001,C2595,'3_Package_List'!$G$2:$G$5001,D2595))</f>
        <v/>
      </c>
      <c r="T2595" s="27">
        <f>IF(D2595="","",SUMIFS('3_Package_List'!$J$2:$J$5001,'3_Package_List'!$E$2:$E$5001,C2595,'3_Package_List'!$G$2:$G$5001,D2595))</f>
        <v/>
      </c>
      <c r="U2595" s="27">
        <f>IF(D2595="","",COUNTIFS('3_Package_List'!$E$2:$E$5001,C2595,'3_Package_List'!$G$2:$G$5001,D2595))</f>
        <v/>
      </c>
      <c r="V2595" s="27">
        <f>IF(D2595="","",IF(U2595=0,"Not listed yet",IF(AND(S2595=H2595,T2595=I2595,U2595=R2595),"OK","Mismatch")))</f>
        <v/>
      </c>
    </row>
    <row r="2596">
      <c r="A2596" s="25" t="n"/>
      <c r="B2596" s="25" t="n"/>
      <c r="C2596" s="26" t="n"/>
      <c r="D2596" s="26" t="n"/>
      <c r="E2596" s="26" t="n"/>
      <c r="F2596" s="26" t="n"/>
      <c r="G2596" s="25" t="n"/>
      <c r="H2596" s="25" t="n"/>
      <c r="I2596" s="25" t="n"/>
      <c r="J2596" s="25" t="n"/>
      <c r="K2596" s="25" t="n"/>
      <c r="L2596" s="27">
        <f>IF(D2596="","",MIN(INT(H2596/J2596),I2596))</f>
        <v/>
      </c>
      <c r="M2596" s="27">
        <f>IF(D2596="","",INT((H2596-L2596*J2596)/J2596))</f>
        <v/>
      </c>
      <c r="N2596" s="27">
        <f>IF(D2596="","",INT((I2596-L2596)/J2596))</f>
        <v/>
      </c>
      <c r="O2596" s="27">
        <f>IF(D2596="","",H2596-L2596*J2596-M2596*J2596)</f>
        <v/>
      </c>
      <c r="P2596" s="27">
        <f>IF(D2596="","",I2596-L2596-N2596*J2596)</f>
        <v/>
      </c>
      <c r="Q2596" s="27">
        <f>IF(D2596="","",IF(AND(O2596&gt;0,P2596&gt;0),IF(O2596+P2596&lt;=J2596,1,2),IF(O2596+P2596&gt;0,1,0)))</f>
        <v/>
      </c>
      <c r="R2596" s="27">
        <f>IF(D2596="","",L2596+M2596+N2596+Q2596)</f>
        <v/>
      </c>
      <c r="S2596" s="27">
        <f>IF(D2596="","",SUMIFS('3_Package_List'!$H$2:$H$5001,'3_Package_List'!$E$2:$E$5001,C2596,'3_Package_List'!$G$2:$G$5001,D2596))</f>
        <v/>
      </c>
      <c r="T2596" s="27">
        <f>IF(D2596="","",SUMIFS('3_Package_List'!$J$2:$J$5001,'3_Package_List'!$E$2:$E$5001,C2596,'3_Package_List'!$G$2:$G$5001,D2596))</f>
        <v/>
      </c>
      <c r="U2596" s="27">
        <f>IF(D2596="","",COUNTIFS('3_Package_List'!$E$2:$E$5001,C2596,'3_Package_List'!$G$2:$G$5001,D2596))</f>
        <v/>
      </c>
      <c r="V2596" s="27">
        <f>IF(D2596="","",IF(U2596=0,"Not listed yet",IF(AND(S2596=H2596,T2596=I2596,U2596=R2596),"OK","Mismatch")))</f>
        <v/>
      </c>
    </row>
    <row r="2597">
      <c r="A2597" s="25" t="n"/>
      <c r="B2597" s="25" t="n"/>
      <c r="C2597" s="26" t="n"/>
      <c r="D2597" s="26" t="n"/>
      <c r="E2597" s="26" t="n"/>
      <c r="F2597" s="26" t="n"/>
      <c r="G2597" s="25" t="n"/>
      <c r="H2597" s="25" t="n"/>
      <c r="I2597" s="25" t="n"/>
      <c r="J2597" s="25" t="n"/>
      <c r="K2597" s="25" t="n"/>
      <c r="L2597" s="27">
        <f>IF(D2597="","",MIN(INT(H2597/J2597),I2597))</f>
        <v/>
      </c>
      <c r="M2597" s="27">
        <f>IF(D2597="","",INT((H2597-L2597*J2597)/J2597))</f>
        <v/>
      </c>
      <c r="N2597" s="27">
        <f>IF(D2597="","",INT((I2597-L2597)/J2597))</f>
        <v/>
      </c>
      <c r="O2597" s="27">
        <f>IF(D2597="","",H2597-L2597*J2597-M2597*J2597)</f>
        <v/>
      </c>
      <c r="P2597" s="27">
        <f>IF(D2597="","",I2597-L2597-N2597*J2597)</f>
        <v/>
      </c>
      <c r="Q2597" s="27">
        <f>IF(D2597="","",IF(AND(O2597&gt;0,P2597&gt;0),IF(O2597+P2597&lt;=J2597,1,2),IF(O2597+P2597&gt;0,1,0)))</f>
        <v/>
      </c>
      <c r="R2597" s="27">
        <f>IF(D2597="","",L2597+M2597+N2597+Q2597)</f>
        <v/>
      </c>
      <c r="S2597" s="27">
        <f>IF(D2597="","",SUMIFS('3_Package_List'!$H$2:$H$5001,'3_Package_List'!$E$2:$E$5001,C2597,'3_Package_List'!$G$2:$G$5001,D2597))</f>
        <v/>
      </c>
      <c r="T2597" s="27">
        <f>IF(D2597="","",SUMIFS('3_Package_List'!$J$2:$J$5001,'3_Package_List'!$E$2:$E$5001,C2597,'3_Package_List'!$G$2:$G$5001,D2597))</f>
        <v/>
      </c>
      <c r="U2597" s="27">
        <f>IF(D2597="","",COUNTIFS('3_Package_List'!$E$2:$E$5001,C2597,'3_Package_List'!$G$2:$G$5001,D2597))</f>
        <v/>
      </c>
      <c r="V2597" s="27">
        <f>IF(D2597="","",IF(U2597=0,"Not listed yet",IF(AND(S2597=H2597,T2597=I2597,U2597=R2597),"OK","Mismatch")))</f>
        <v/>
      </c>
    </row>
    <row r="2598">
      <c r="A2598" s="25" t="n"/>
      <c r="B2598" s="25" t="n"/>
      <c r="C2598" s="26" t="n"/>
      <c r="D2598" s="26" t="n"/>
      <c r="E2598" s="26" t="n"/>
      <c r="F2598" s="26" t="n"/>
      <c r="G2598" s="25" t="n"/>
      <c r="H2598" s="25" t="n"/>
      <c r="I2598" s="25" t="n"/>
      <c r="J2598" s="25" t="n"/>
      <c r="K2598" s="25" t="n"/>
      <c r="L2598" s="27">
        <f>IF(D2598="","",MIN(INT(H2598/J2598),I2598))</f>
        <v/>
      </c>
      <c r="M2598" s="27">
        <f>IF(D2598="","",INT((H2598-L2598*J2598)/J2598))</f>
        <v/>
      </c>
      <c r="N2598" s="27">
        <f>IF(D2598="","",INT((I2598-L2598)/J2598))</f>
        <v/>
      </c>
      <c r="O2598" s="27">
        <f>IF(D2598="","",H2598-L2598*J2598-M2598*J2598)</f>
        <v/>
      </c>
      <c r="P2598" s="27">
        <f>IF(D2598="","",I2598-L2598-N2598*J2598)</f>
        <v/>
      </c>
      <c r="Q2598" s="27">
        <f>IF(D2598="","",IF(AND(O2598&gt;0,P2598&gt;0),IF(O2598+P2598&lt;=J2598,1,2),IF(O2598+P2598&gt;0,1,0)))</f>
        <v/>
      </c>
      <c r="R2598" s="27">
        <f>IF(D2598="","",L2598+M2598+N2598+Q2598)</f>
        <v/>
      </c>
      <c r="S2598" s="27">
        <f>IF(D2598="","",SUMIFS('3_Package_List'!$H$2:$H$5001,'3_Package_List'!$E$2:$E$5001,C2598,'3_Package_List'!$G$2:$G$5001,D2598))</f>
        <v/>
      </c>
      <c r="T2598" s="27">
        <f>IF(D2598="","",SUMIFS('3_Package_List'!$J$2:$J$5001,'3_Package_List'!$E$2:$E$5001,C2598,'3_Package_List'!$G$2:$G$5001,D2598))</f>
        <v/>
      </c>
      <c r="U2598" s="27">
        <f>IF(D2598="","",COUNTIFS('3_Package_List'!$E$2:$E$5001,C2598,'3_Package_List'!$G$2:$G$5001,D2598))</f>
        <v/>
      </c>
      <c r="V2598" s="27">
        <f>IF(D2598="","",IF(U2598=0,"Not listed yet",IF(AND(S2598=H2598,T2598=I2598,U2598=R2598),"OK","Mismatch")))</f>
        <v/>
      </c>
    </row>
    <row r="2599">
      <c r="A2599" s="25" t="n"/>
      <c r="B2599" s="25" t="n"/>
      <c r="C2599" s="26" t="n"/>
      <c r="D2599" s="26" t="n"/>
      <c r="E2599" s="26" t="n"/>
      <c r="F2599" s="26" t="n"/>
      <c r="G2599" s="25" t="n"/>
      <c r="H2599" s="25" t="n"/>
      <c r="I2599" s="25" t="n"/>
      <c r="J2599" s="25" t="n"/>
      <c r="K2599" s="25" t="n"/>
      <c r="L2599" s="27">
        <f>IF(D2599="","",MIN(INT(H2599/J2599),I2599))</f>
        <v/>
      </c>
      <c r="M2599" s="27">
        <f>IF(D2599="","",INT((H2599-L2599*J2599)/J2599))</f>
        <v/>
      </c>
      <c r="N2599" s="27">
        <f>IF(D2599="","",INT((I2599-L2599)/J2599))</f>
        <v/>
      </c>
      <c r="O2599" s="27">
        <f>IF(D2599="","",H2599-L2599*J2599-M2599*J2599)</f>
        <v/>
      </c>
      <c r="P2599" s="27">
        <f>IF(D2599="","",I2599-L2599-N2599*J2599)</f>
        <v/>
      </c>
      <c r="Q2599" s="27">
        <f>IF(D2599="","",IF(AND(O2599&gt;0,P2599&gt;0),IF(O2599+P2599&lt;=J2599,1,2),IF(O2599+P2599&gt;0,1,0)))</f>
        <v/>
      </c>
      <c r="R2599" s="27">
        <f>IF(D2599="","",L2599+M2599+N2599+Q2599)</f>
        <v/>
      </c>
      <c r="S2599" s="27">
        <f>IF(D2599="","",SUMIFS('3_Package_List'!$H$2:$H$5001,'3_Package_List'!$E$2:$E$5001,C2599,'3_Package_List'!$G$2:$G$5001,D2599))</f>
        <v/>
      </c>
      <c r="T2599" s="27">
        <f>IF(D2599="","",SUMIFS('3_Package_List'!$J$2:$J$5001,'3_Package_List'!$E$2:$E$5001,C2599,'3_Package_List'!$G$2:$G$5001,D2599))</f>
        <v/>
      </c>
      <c r="U2599" s="27">
        <f>IF(D2599="","",COUNTIFS('3_Package_List'!$E$2:$E$5001,C2599,'3_Package_List'!$G$2:$G$5001,D2599))</f>
        <v/>
      </c>
      <c r="V2599" s="27">
        <f>IF(D2599="","",IF(U2599=0,"Not listed yet",IF(AND(S2599=H2599,T2599=I2599,U2599=R2599),"OK","Mismatch")))</f>
        <v/>
      </c>
    </row>
    <row r="2600">
      <c r="A2600" s="25" t="n"/>
      <c r="B2600" s="25" t="n"/>
      <c r="C2600" s="26" t="n"/>
      <c r="D2600" s="26" t="n"/>
      <c r="E2600" s="26" t="n"/>
      <c r="F2600" s="26" t="n"/>
      <c r="G2600" s="25" t="n"/>
      <c r="H2600" s="25" t="n"/>
      <c r="I2600" s="25" t="n"/>
      <c r="J2600" s="25" t="n"/>
      <c r="K2600" s="25" t="n"/>
      <c r="L2600" s="27">
        <f>IF(D2600="","",MIN(INT(H2600/J2600),I2600))</f>
        <v/>
      </c>
      <c r="M2600" s="27">
        <f>IF(D2600="","",INT((H2600-L2600*J2600)/J2600))</f>
        <v/>
      </c>
      <c r="N2600" s="27">
        <f>IF(D2600="","",INT((I2600-L2600)/J2600))</f>
        <v/>
      </c>
      <c r="O2600" s="27">
        <f>IF(D2600="","",H2600-L2600*J2600-M2600*J2600)</f>
        <v/>
      </c>
      <c r="P2600" s="27">
        <f>IF(D2600="","",I2600-L2600-N2600*J2600)</f>
        <v/>
      </c>
      <c r="Q2600" s="27">
        <f>IF(D2600="","",IF(AND(O2600&gt;0,P2600&gt;0),IF(O2600+P2600&lt;=J2600,1,2),IF(O2600+P2600&gt;0,1,0)))</f>
        <v/>
      </c>
      <c r="R2600" s="27">
        <f>IF(D2600="","",L2600+M2600+N2600+Q2600)</f>
        <v/>
      </c>
      <c r="S2600" s="27">
        <f>IF(D2600="","",SUMIFS('3_Package_List'!$H$2:$H$5001,'3_Package_List'!$E$2:$E$5001,C2600,'3_Package_List'!$G$2:$G$5001,D2600))</f>
        <v/>
      </c>
      <c r="T2600" s="27">
        <f>IF(D2600="","",SUMIFS('3_Package_List'!$J$2:$J$5001,'3_Package_List'!$E$2:$E$5001,C2600,'3_Package_List'!$G$2:$G$5001,D2600))</f>
        <v/>
      </c>
      <c r="U2600" s="27">
        <f>IF(D2600="","",COUNTIFS('3_Package_List'!$E$2:$E$5001,C2600,'3_Package_List'!$G$2:$G$5001,D2600))</f>
        <v/>
      </c>
      <c r="V2600" s="27">
        <f>IF(D2600="","",IF(U2600=0,"Not listed yet",IF(AND(S2600=H2600,T2600=I2600,U2600=R2600),"OK","Mismatch")))</f>
        <v/>
      </c>
    </row>
    <row r="2601">
      <c r="A2601" s="25" t="n"/>
      <c r="B2601" s="25" t="n"/>
      <c r="C2601" s="26" t="n"/>
      <c r="D2601" s="26" t="n"/>
      <c r="E2601" s="26" t="n"/>
      <c r="F2601" s="26" t="n"/>
      <c r="G2601" s="25" t="n"/>
      <c r="H2601" s="25" t="n"/>
      <c r="I2601" s="25" t="n"/>
      <c r="J2601" s="25" t="n"/>
      <c r="K2601" s="25" t="n"/>
      <c r="L2601" s="27">
        <f>IF(D2601="","",MIN(INT(H2601/J2601),I2601))</f>
        <v/>
      </c>
      <c r="M2601" s="27">
        <f>IF(D2601="","",INT((H2601-L2601*J2601)/J2601))</f>
        <v/>
      </c>
      <c r="N2601" s="27">
        <f>IF(D2601="","",INT((I2601-L2601)/J2601))</f>
        <v/>
      </c>
      <c r="O2601" s="27">
        <f>IF(D2601="","",H2601-L2601*J2601-M2601*J2601)</f>
        <v/>
      </c>
      <c r="P2601" s="27">
        <f>IF(D2601="","",I2601-L2601-N2601*J2601)</f>
        <v/>
      </c>
      <c r="Q2601" s="27">
        <f>IF(D2601="","",IF(AND(O2601&gt;0,P2601&gt;0),IF(O2601+P2601&lt;=J2601,1,2),IF(O2601+P2601&gt;0,1,0)))</f>
        <v/>
      </c>
      <c r="R2601" s="27">
        <f>IF(D2601="","",L2601+M2601+N2601+Q2601)</f>
        <v/>
      </c>
      <c r="S2601" s="27">
        <f>IF(D2601="","",SUMIFS('3_Package_List'!$H$2:$H$5001,'3_Package_List'!$E$2:$E$5001,C2601,'3_Package_List'!$G$2:$G$5001,D2601))</f>
        <v/>
      </c>
      <c r="T2601" s="27">
        <f>IF(D2601="","",SUMIFS('3_Package_List'!$J$2:$J$5001,'3_Package_List'!$E$2:$E$5001,C2601,'3_Package_List'!$G$2:$G$5001,D2601))</f>
        <v/>
      </c>
      <c r="U2601" s="27">
        <f>IF(D2601="","",COUNTIFS('3_Package_List'!$E$2:$E$5001,C2601,'3_Package_List'!$G$2:$G$5001,D2601))</f>
        <v/>
      </c>
      <c r="V2601" s="27">
        <f>IF(D2601="","",IF(U2601=0,"Not listed yet",IF(AND(S2601=H2601,T2601=I2601,U2601=R2601),"OK","Mismatch")))</f>
        <v/>
      </c>
    </row>
    <row r="2602">
      <c r="A2602" s="25" t="n"/>
      <c r="B2602" s="25" t="n"/>
      <c r="C2602" s="26" t="n"/>
      <c r="D2602" s="26" t="n"/>
      <c r="E2602" s="26" t="n"/>
      <c r="F2602" s="26" t="n"/>
      <c r="G2602" s="25" t="n"/>
      <c r="H2602" s="25" t="n"/>
      <c r="I2602" s="25" t="n"/>
      <c r="J2602" s="25" t="n"/>
      <c r="K2602" s="25" t="n"/>
      <c r="L2602" s="27">
        <f>IF(D2602="","",MIN(INT(H2602/J2602),I2602))</f>
        <v/>
      </c>
      <c r="M2602" s="27">
        <f>IF(D2602="","",INT((H2602-L2602*J2602)/J2602))</f>
        <v/>
      </c>
      <c r="N2602" s="27">
        <f>IF(D2602="","",INT((I2602-L2602)/J2602))</f>
        <v/>
      </c>
      <c r="O2602" s="27">
        <f>IF(D2602="","",H2602-L2602*J2602-M2602*J2602)</f>
        <v/>
      </c>
      <c r="P2602" s="27">
        <f>IF(D2602="","",I2602-L2602-N2602*J2602)</f>
        <v/>
      </c>
      <c r="Q2602" s="27">
        <f>IF(D2602="","",IF(AND(O2602&gt;0,P2602&gt;0),IF(O2602+P2602&lt;=J2602,1,2),IF(O2602+P2602&gt;0,1,0)))</f>
        <v/>
      </c>
      <c r="R2602" s="27">
        <f>IF(D2602="","",L2602+M2602+N2602+Q2602)</f>
        <v/>
      </c>
      <c r="S2602" s="27">
        <f>IF(D2602="","",SUMIFS('3_Package_List'!$H$2:$H$5001,'3_Package_List'!$E$2:$E$5001,C2602,'3_Package_List'!$G$2:$G$5001,D2602))</f>
        <v/>
      </c>
      <c r="T2602" s="27">
        <f>IF(D2602="","",SUMIFS('3_Package_List'!$J$2:$J$5001,'3_Package_List'!$E$2:$E$5001,C2602,'3_Package_List'!$G$2:$G$5001,D2602))</f>
        <v/>
      </c>
      <c r="U2602" s="27">
        <f>IF(D2602="","",COUNTIFS('3_Package_List'!$E$2:$E$5001,C2602,'3_Package_List'!$G$2:$G$5001,D2602))</f>
        <v/>
      </c>
      <c r="V2602" s="27">
        <f>IF(D2602="","",IF(U2602=0,"Not listed yet",IF(AND(S2602=H2602,T2602=I2602,U2602=R2602),"OK","Mismatch")))</f>
        <v/>
      </c>
    </row>
    <row r="2603">
      <c r="A2603" s="25" t="n"/>
      <c r="B2603" s="25" t="n"/>
      <c r="C2603" s="26" t="n"/>
      <c r="D2603" s="26" t="n"/>
      <c r="E2603" s="26" t="n"/>
      <c r="F2603" s="26" t="n"/>
      <c r="G2603" s="25" t="n"/>
      <c r="H2603" s="25" t="n"/>
      <c r="I2603" s="25" t="n"/>
      <c r="J2603" s="25" t="n"/>
      <c r="K2603" s="25" t="n"/>
      <c r="L2603" s="27">
        <f>IF(D2603="","",MIN(INT(H2603/J2603),I2603))</f>
        <v/>
      </c>
      <c r="M2603" s="27">
        <f>IF(D2603="","",INT((H2603-L2603*J2603)/J2603))</f>
        <v/>
      </c>
      <c r="N2603" s="27">
        <f>IF(D2603="","",INT((I2603-L2603)/J2603))</f>
        <v/>
      </c>
      <c r="O2603" s="27">
        <f>IF(D2603="","",H2603-L2603*J2603-M2603*J2603)</f>
        <v/>
      </c>
      <c r="P2603" s="27">
        <f>IF(D2603="","",I2603-L2603-N2603*J2603)</f>
        <v/>
      </c>
      <c r="Q2603" s="27">
        <f>IF(D2603="","",IF(AND(O2603&gt;0,P2603&gt;0),IF(O2603+P2603&lt;=J2603,1,2),IF(O2603+P2603&gt;0,1,0)))</f>
        <v/>
      </c>
      <c r="R2603" s="27">
        <f>IF(D2603="","",L2603+M2603+N2603+Q2603)</f>
        <v/>
      </c>
      <c r="S2603" s="27">
        <f>IF(D2603="","",SUMIFS('3_Package_List'!$H$2:$H$5001,'3_Package_List'!$E$2:$E$5001,C2603,'3_Package_List'!$G$2:$G$5001,D2603))</f>
        <v/>
      </c>
      <c r="T2603" s="27">
        <f>IF(D2603="","",SUMIFS('3_Package_List'!$J$2:$J$5001,'3_Package_List'!$E$2:$E$5001,C2603,'3_Package_List'!$G$2:$G$5001,D2603))</f>
        <v/>
      </c>
      <c r="U2603" s="27">
        <f>IF(D2603="","",COUNTIFS('3_Package_List'!$E$2:$E$5001,C2603,'3_Package_List'!$G$2:$G$5001,D2603))</f>
        <v/>
      </c>
      <c r="V2603" s="27">
        <f>IF(D2603="","",IF(U2603=0,"Not listed yet",IF(AND(S2603=H2603,T2603=I2603,U2603=R2603),"OK","Mismatch")))</f>
        <v/>
      </c>
    </row>
    <row r="2604">
      <c r="A2604" s="25" t="n"/>
      <c r="B2604" s="25" t="n"/>
      <c r="C2604" s="26" t="n"/>
      <c r="D2604" s="26" t="n"/>
      <c r="E2604" s="26" t="n"/>
      <c r="F2604" s="26" t="n"/>
      <c r="G2604" s="25" t="n"/>
      <c r="H2604" s="25" t="n"/>
      <c r="I2604" s="25" t="n"/>
      <c r="J2604" s="25" t="n"/>
      <c r="K2604" s="25" t="n"/>
      <c r="L2604" s="27">
        <f>IF(D2604="","",MIN(INT(H2604/J2604),I2604))</f>
        <v/>
      </c>
      <c r="M2604" s="27">
        <f>IF(D2604="","",INT((H2604-L2604*J2604)/J2604))</f>
        <v/>
      </c>
      <c r="N2604" s="27">
        <f>IF(D2604="","",INT((I2604-L2604)/J2604))</f>
        <v/>
      </c>
      <c r="O2604" s="27">
        <f>IF(D2604="","",H2604-L2604*J2604-M2604*J2604)</f>
        <v/>
      </c>
      <c r="P2604" s="27">
        <f>IF(D2604="","",I2604-L2604-N2604*J2604)</f>
        <v/>
      </c>
      <c r="Q2604" s="27">
        <f>IF(D2604="","",IF(AND(O2604&gt;0,P2604&gt;0),IF(O2604+P2604&lt;=J2604,1,2),IF(O2604+P2604&gt;0,1,0)))</f>
        <v/>
      </c>
      <c r="R2604" s="27">
        <f>IF(D2604="","",L2604+M2604+N2604+Q2604)</f>
        <v/>
      </c>
      <c r="S2604" s="27">
        <f>IF(D2604="","",SUMIFS('3_Package_List'!$H$2:$H$5001,'3_Package_List'!$E$2:$E$5001,C2604,'3_Package_List'!$G$2:$G$5001,D2604))</f>
        <v/>
      </c>
      <c r="T2604" s="27">
        <f>IF(D2604="","",SUMIFS('3_Package_List'!$J$2:$J$5001,'3_Package_List'!$E$2:$E$5001,C2604,'3_Package_List'!$G$2:$G$5001,D2604))</f>
        <v/>
      </c>
      <c r="U2604" s="27">
        <f>IF(D2604="","",COUNTIFS('3_Package_List'!$E$2:$E$5001,C2604,'3_Package_List'!$G$2:$G$5001,D2604))</f>
        <v/>
      </c>
      <c r="V2604" s="27">
        <f>IF(D2604="","",IF(U2604=0,"Not listed yet",IF(AND(S2604=H2604,T2604=I2604,U2604=R2604),"OK","Mismatch")))</f>
        <v/>
      </c>
    </row>
    <row r="2605">
      <c r="A2605" s="25" t="n"/>
      <c r="B2605" s="25" t="n"/>
      <c r="C2605" s="26" t="n"/>
      <c r="D2605" s="26" t="n"/>
      <c r="E2605" s="26" t="n"/>
      <c r="F2605" s="26" t="n"/>
      <c r="G2605" s="25" t="n"/>
      <c r="H2605" s="25" t="n"/>
      <c r="I2605" s="25" t="n"/>
      <c r="J2605" s="25" t="n"/>
      <c r="K2605" s="25" t="n"/>
      <c r="L2605" s="27">
        <f>IF(D2605="","",MIN(INT(H2605/J2605),I2605))</f>
        <v/>
      </c>
      <c r="M2605" s="27">
        <f>IF(D2605="","",INT((H2605-L2605*J2605)/J2605))</f>
        <v/>
      </c>
      <c r="N2605" s="27">
        <f>IF(D2605="","",INT((I2605-L2605)/J2605))</f>
        <v/>
      </c>
      <c r="O2605" s="27">
        <f>IF(D2605="","",H2605-L2605*J2605-M2605*J2605)</f>
        <v/>
      </c>
      <c r="P2605" s="27">
        <f>IF(D2605="","",I2605-L2605-N2605*J2605)</f>
        <v/>
      </c>
      <c r="Q2605" s="27">
        <f>IF(D2605="","",IF(AND(O2605&gt;0,P2605&gt;0),IF(O2605+P2605&lt;=J2605,1,2),IF(O2605+P2605&gt;0,1,0)))</f>
        <v/>
      </c>
      <c r="R2605" s="27">
        <f>IF(D2605="","",L2605+M2605+N2605+Q2605)</f>
        <v/>
      </c>
      <c r="S2605" s="27">
        <f>IF(D2605="","",SUMIFS('3_Package_List'!$H$2:$H$5001,'3_Package_List'!$E$2:$E$5001,C2605,'3_Package_List'!$G$2:$G$5001,D2605))</f>
        <v/>
      </c>
      <c r="T2605" s="27">
        <f>IF(D2605="","",SUMIFS('3_Package_List'!$J$2:$J$5001,'3_Package_List'!$E$2:$E$5001,C2605,'3_Package_List'!$G$2:$G$5001,D2605))</f>
        <v/>
      </c>
      <c r="U2605" s="27">
        <f>IF(D2605="","",COUNTIFS('3_Package_List'!$E$2:$E$5001,C2605,'3_Package_List'!$G$2:$G$5001,D2605))</f>
        <v/>
      </c>
      <c r="V2605" s="27">
        <f>IF(D2605="","",IF(U2605=0,"Not listed yet",IF(AND(S2605=H2605,T2605=I2605,U2605=R2605),"OK","Mismatch")))</f>
        <v/>
      </c>
    </row>
    <row r="2606">
      <c r="A2606" s="25" t="n"/>
      <c r="B2606" s="25" t="n"/>
      <c r="C2606" s="26" t="n"/>
      <c r="D2606" s="26" t="n"/>
      <c r="E2606" s="26" t="n"/>
      <c r="F2606" s="26" t="n"/>
      <c r="G2606" s="25" t="n"/>
      <c r="H2606" s="25" t="n"/>
      <c r="I2606" s="25" t="n"/>
      <c r="J2606" s="25" t="n"/>
      <c r="K2606" s="25" t="n"/>
      <c r="L2606" s="27">
        <f>IF(D2606="","",MIN(INT(H2606/J2606),I2606))</f>
        <v/>
      </c>
      <c r="M2606" s="27">
        <f>IF(D2606="","",INT((H2606-L2606*J2606)/J2606))</f>
        <v/>
      </c>
      <c r="N2606" s="27">
        <f>IF(D2606="","",INT((I2606-L2606)/J2606))</f>
        <v/>
      </c>
      <c r="O2606" s="27">
        <f>IF(D2606="","",H2606-L2606*J2606-M2606*J2606)</f>
        <v/>
      </c>
      <c r="P2606" s="27">
        <f>IF(D2606="","",I2606-L2606-N2606*J2606)</f>
        <v/>
      </c>
      <c r="Q2606" s="27">
        <f>IF(D2606="","",IF(AND(O2606&gt;0,P2606&gt;0),IF(O2606+P2606&lt;=J2606,1,2),IF(O2606+P2606&gt;0,1,0)))</f>
        <v/>
      </c>
      <c r="R2606" s="27">
        <f>IF(D2606="","",L2606+M2606+N2606+Q2606)</f>
        <v/>
      </c>
      <c r="S2606" s="27">
        <f>IF(D2606="","",SUMIFS('3_Package_List'!$H$2:$H$5001,'3_Package_List'!$E$2:$E$5001,C2606,'3_Package_List'!$G$2:$G$5001,D2606))</f>
        <v/>
      </c>
      <c r="T2606" s="27">
        <f>IF(D2606="","",SUMIFS('3_Package_List'!$J$2:$J$5001,'3_Package_List'!$E$2:$E$5001,C2606,'3_Package_List'!$G$2:$G$5001,D2606))</f>
        <v/>
      </c>
      <c r="U2606" s="27">
        <f>IF(D2606="","",COUNTIFS('3_Package_List'!$E$2:$E$5001,C2606,'3_Package_List'!$G$2:$G$5001,D2606))</f>
        <v/>
      </c>
      <c r="V2606" s="27">
        <f>IF(D2606="","",IF(U2606=0,"Not listed yet",IF(AND(S2606=H2606,T2606=I2606,U2606=R2606),"OK","Mismatch")))</f>
        <v/>
      </c>
    </row>
    <row r="2607">
      <c r="A2607" s="25" t="n"/>
      <c r="B2607" s="25" t="n"/>
      <c r="C2607" s="26" t="n"/>
      <c r="D2607" s="26" t="n"/>
      <c r="E2607" s="26" t="n"/>
      <c r="F2607" s="26" t="n"/>
      <c r="G2607" s="25" t="n"/>
      <c r="H2607" s="25" t="n"/>
      <c r="I2607" s="25" t="n"/>
      <c r="J2607" s="25" t="n"/>
      <c r="K2607" s="25" t="n"/>
      <c r="L2607" s="27">
        <f>IF(D2607="","",MIN(INT(H2607/J2607),I2607))</f>
        <v/>
      </c>
      <c r="M2607" s="27">
        <f>IF(D2607="","",INT((H2607-L2607*J2607)/J2607))</f>
        <v/>
      </c>
      <c r="N2607" s="27">
        <f>IF(D2607="","",INT((I2607-L2607)/J2607))</f>
        <v/>
      </c>
      <c r="O2607" s="27">
        <f>IF(D2607="","",H2607-L2607*J2607-M2607*J2607)</f>
        <v/>
      </c>
      <c r="P2607" s="27">
        <f>IF(D2607="","",I2607-L2607-N2607*J2607)</f>
        <v/>
      </c>
      <c r="Q2607" s="27">
        <f>IF(D2607="","",IF(AND(O2607&gt;0,P2607&gt;0),IF(O2607+P2607&lt;=J2607,1,2),IF(O2607+P2607&gt;0,1,0)))</f>
        <v/>
      </c>
      <c r="R2607" s="27">
        <f>IF(D2607="","",L2607+M2607+N2607+Q2607)</f>
        <v/>
      </c>
      <c r="S2607" s="27">
        <f>IF(D2607="","",SUMIFS('3_Package_List'!$H$2:$H$5001,'3_Package_List'!$E$2:$E$5001,C2607,'3_Package_List'!$G$2:$G$5001,D2607))</f>
        <v/>
      </c>
      <c r="T2607" s="27">
        <f>IF(D2607="","",SUMIFS('3_Package_List'!$J$2:$J$5001,'3_Package_List'!$E$2:$E$5001,C2607,'3_Package_List'!$G$2:$G$5001,D2607))</f>
        <v/>
      </c>
      <c r="U2607" s="27">
        <f>IF(D2607="","",COUNTIFS('3_Package_List'!$E$2:$E$5001,C2607,'3_Package_List'!$G$2:$G$5001,D2607))</f>
        <v/>
      </c>
      <c r="V2607" s="27">
        <f>IF(D2607="","",IF(U2607=0,"Not listed yet",IF(AND(S2607=H2607,T2607=I2607,U2607=R2607),"OK","Mismatch")))</f>
        <v/>
      </c>
    </row>
    <row r="2608">
      <c r="A2608" s="25" t="n"/>
      <c r="B2608" s="25" t="n"/>
      <c r="C2608" s="26" t="n"/>
      <c r="D2608" s="26" t="n"/>
      <c r="E2608" s="26" t="n"/>
      <c r="F2608" s="26" t="n"/>
      <c r="G2608" s="25" t="n"/>
      <c r="H2608" s="25" t="n"/>
      <c r="I2608" s="25" t="n"/>
      <c r="J2608" s="25" t="n"/>
      <c r="K2608" s="25" t="n"/>
      <c r="L2608" s="27">
        <f>IF(D2608="","",MIN(INT(H2608/J2608),I2608))</f>
        <v/>
      </c>
      <c r="M2608" s="27">
        <f>IF(D2608="","",INT((H2608-L2608*J2608)/J2608))</f>
        <v/>
      </c>
      <c r="N2608" s="27">
        <f>IF(D2608="","",INT((I2608-L2608)/J2608))</f>
        <v/>
      </c>
      <c r="O2608" s="27">
        <f>IF(D2608="","",H2608-L2608*J2608-M2608*J2608)</f>
        <v/>
      </c>
      <c r="P2608" s="27">
        <f>IF(D2608="","",I2608-L2608-N2608*J2608)</f>
        <v/>
      </c>
      <c r="Q2608" s="27">
        <f>IF(D2608="","",IF(AND(O2608&gt;0,P2608&gt;0),IF(O2608+P2608&lt;=J2608,1,2),IF(O2608+P2608&gt;0,1,0)))</f>
        <v/>
      </c>
      <c r="R2608" s="27">
        <f>IF(D2608="","",L2608+M2608+N2608+Q2608)</f>
        <v/>
      </c>
      <c r="S2608" s="27">
        <f>IF(D2608="","",SUMIFS('3_Package_List'!$H$2:$H$5001,'3_Package_List'!$E$2:$E$5001,C2608,'3_Package_List'!$G$2:$G$5001,D2608))</f>
        <v/>
      </c>
      <c r="T2608" s="27">
        <f>IF(D2608="","",SUMIFS('3_Package_List'!$J$2:$J$5001,'3_Package_List'!$E$2:$E$5001,C2608,'3_Package_List'!$G$2:$G$5001,D2608))</f>
        <v/>
      </c>
      <c r="U2608" s="27">
        <f>IF(D2608="","",COUNTIFS('3_Package_List'!$E$2:$E$5001,C2608,'3_Package_List'!$G$2:$G$5001,D2608))</f>
        <v/>
      </c>
      <c r="V2608" s="27">
        <f>IF(D2608="","",IF(U2608=0,"Not listed yet",IF(AND(S2608=H2608,T2608=I2608,U2608=R2608),"OK","Mismatch")))</f>
        <v/>
      </c>
    </row>
    <row r="2609">
      <c r="A2609" s="25" t="n"/>
      <c r="B2609" s="25" t="n"/>
      <c r="C2609" s="26" t="n"/>
      <c r="D2609" s="26" t="n"/>
      <c r="E2609" s="26" t="n"/>
      <c r="F2609" s="26" t="n"/>
      <c r="G2609" s="25" t="n"/>
      <c r="H2609" s="25" t="n"/>
      <c r="I2609" s="25" t="n"/>
      <c r="J2609" s="25" t="n"/>
      <c r="K2609" s="25" t="n"/>
      <c r="L2609" s="27">
        <f>IF(D2609="","",MIN(INT(H2609/J2609),I2609))</f>
        <v/>
      </c>
      <c r="M2609" s="27">
        <f>IF(D2609="","",INT((H2609-L2609*J2609)/J2609))</f>
        <v/>
      </c>
      <c r="N2609" s="27">
        <f>IF(D2609="","",INT((I2609-L2609)/J2609))</f>
        <v/>
      </c>
      <c r="O2609" s="27">
        <f>IF(D2609="","",H2609-L2609*J2609-M2609*J2609)</f>
        <v/>
      </c>
      <c r="P2609" s="27">
        <f>IF(D2609="","",I2609-L2609-N2609*J2609)</f>
        <v/>
      </c>
      <c r="Q2609" s="27">
        <f>IF(D2609="","",IF(AND(O2609&gt;0,P2609&gt;0),IF(O2609+P2609&lt;=J2609,1,2),IF(O2609+P2609&gt;0,1,0)))</f>
        <v/>
      </c>
      <c r="R2609" s="27">
        <f>IF(D2609="","",L2609+M2609+N2609+Q2609)</f>
        <v/>
      </c>
      <c r="S2609" s="27">
        <f>IF(D2609="","",SUMIFS('3_Package_List'!$H$2:$H$5001,'3_Package_List'!$E$2:$E$5001,C2609,'3_Package_List'!$G$2:$G$5001,D2609))</f>
        <v/>
      </c>
      <c r="T2609" s="27">
        <f>IF(D2609="","",SUMIFS('3_Package_List'!$J$2:$J$5001,'3_Package_List'!$E$2:$E$5001,C2609,'3_Package_List'!$G$2:$G$5001,D2609))</f>
        <v/>
      </c>
      <c r="U2609" s="27">
        <f>IF(D2609="","",COUNTIFS('3_Package_List'!$E$2:$E$5001,C2609,'3_Package_List'!$G$2:$G$5001,D2609))</f>
        <v/>
      </c>
      <c r="V2609" s="27">
        <f>IF(D2609="","",IF(U2609=0,"Not listed yet",IF(AND(S2609=H2609,T2609=I2609,U2609=R2609),"OK","Mismatch")))</f>
        <v/>
      </c>
    </row>
    <row r="2610">
      <c r="A2610" s="25" t="n"/>
      <c r="B2610" s="25" t="n"/>
      <c r="C2610" s="26" t="n"/>
      <c r="D2610" s="26" t="n"/>
      <c r="E2610" s="26" t="n"/>
      <c r="F2610" s="26" t="n"/>
      <c r="G2610" s="25" t="n"/>
      <c r="H2610" s="25" t="n"/>
      <c r="I2610" s="25" t="n"/>
      <c r="J2610" s="25" t="n"/>
      <c r="K2610" s="25" t="n"/>
      <c r="L2610" s="27">
        <f>IF(D2610="","",MIN(INT(H2610/J2610),I2610))</f>
        <v/>
      </c>
      <c r="M2610" s="27">
        <f>IF(D2610="","",INT((H2610-L2610*J2610)/J2610))</f>
        <v/>
      </c>
      <c r="N2610" s="27">
        <f>IF(D2610="","",INT((I2610-L2610)/J2610))</f>
        <v/>
      </c>
      <c r="O2610" s="27">
        <f>IF(D2610="","",H2610-L2610*J2610-M2610*J2610)</f>
        <v/>
      </c>
      <c r="P2610" s="27">
        <f>IF(D2610="","",I2610-L2610-N2610*J2610)</f>
        <v/>
      </c>
      <c r="Q2610" s="27">
        <f>IF(D2610="","",IF(AND(O2610&gt;0,P2610&gt;0),IF(O2610+P2610&lt;=J2610,1,2),IF(O2610+P2610&gt;0,1,0)))</f>
        <v/>
      </c>
      <c r="R2610" s="27">
        <f>IF(D2610="","",L2610+M2610+N2610+Q2610)</f>
        <v/>
      </c>
      <c r="S2610" s="27">
        <f>IF(D2610="","",SUMIFS('3_Package_List'!$H$2:$H$5001,'3_Package_List'!$E$2:$E$5001,C2610,'3_Package_List'!$G$2:$G$5001,D2610))</f>
        <v/>
      </c>
      <c r="T2610" s="27">
        <f>IF(D2610="","",SUMIFS('3_Package_List'!$J$2:$J$5001,'3_Package_List'!$E$2:$E$5001,C2610,'3_Package_List'!$G$2:$G$5001,D2610))</f>
        <v/>
      </c>
      <c r="U2610" s="27">
        <f>IF(D2610="","",COUNTIFS('3_Package_List'!$E$2:$E$5001,C2610,'3_Package_List'!$G$2:$G$5001,D2610))</f>
        <v/>
      </c>
      <c r="V2610" s="27">
        <f>IF(D2610="","",IF(U2610=0,"Not listed yet",IF(AND(S2610=H2610,T2610=I2610,U2610=R2610),"OK","Mismatch")))</f>
        <v/>
      </c>
    </row>
    <row r="2611">
      <c r="A2611" s="25" t="n"/>
      <c r="B2611" s="25" t="n"/>
      <c r="C2611" s="26" t="n"/>
      <c r="D2611" s="26" t="n"/>
      <c r="E2611" s="26" t="n"/>
      <c r="F2611" s="26" t="n"/>
      <c r="G2611" s="25" t="n"/>
      <c r="H2611" s="25" t="n"/>
      <c r="I2611" s="25" t="n"/>
      <c r="J2611" s="25" t="n"/>
      <c r="K2611" s="25" t="n"/>
      <c r="L2611" s="27">
        <f>IF(D2611="","",MIN(INT(H2611/J2611),I2611))</f>
        <v/>
      </c>
      <c r="M2611" s="27">
        <f>IF(D2611="","",INT((H2611-L2611*J2611)/J2611))</f>
        <v/>
      </c>
      <c r="N2611" s="27">
        <f>IF(D2611="","",INT((I2611-L2611)/J2611))</f>
        <v/>
      </c>
      <c r="O2611" s="27">
        <f>IF(D2611="","",H2611-L2611*J2611-M2611*J2611)</f>
        <v/>
      </c>
      <c r="P2611" s="27">
        <f>IF(D2611="","",I2611-L2611-N2611*J2611)</f>
        <v/>
      </c>
      <c r="Q2611" s="27">
        <f>IF(D2611="","",IF(AND(O2611&gt;0,P2611&gt;0),IF(O2611+P2611&lt;=J2611,1,2),IF(O2611+P2611&gt;0,1,0)))</f>
        <v/>
      </c>
      <c r="R2611" s="27">
        <f>IF(D2611="","",L2611+M2611+N2611+Q2611)</f>
        <v/>
      </c>
      <c r="S2611" s="27">
        <f>IF(D2611="","",SUMIFS('3_Package_List'!$H$2:$H$5001,'3_Package_List'!$E$2:$E$5001,C2611,'3_Package_List'!$G$2:$G$5001,D2611))</f>
        <v/>
      </c>
      <c r="T2611" s="27">
        <f>IF(D2611="","",SUMIFS('3_Package_List'!$J$2:$J$5001,'3_Package_List'!$E$2:$E$5001,C2611,'3_Package_List'!$G$2:$G$5001,D2611))</f>
        <v/>
      </c>
      <c r="U2611" s="27">
        <f>IF(D2611="","",COUNTIFS('3_Package_List'!$E$2:$E$5001,C2611,'3_Package_List'!$G$2:$G$5001,D2611))</f>
        <v/>
      </c>
      <c r="V2611" s="27">
        <f>IF(D2611="","",IF(U2611=0,"Not listed yet",IF(AND(S2611=H2611,T2611=I2611,U2611=R2611),"OK","Mismatch")))</f>
        <v/>
      </c>
    </row>
    <row r="2612">
      <c r="A2612" s="25" t="n"/>
      <c r="B2612" s="25" t="n"/>
      <c r="C2612" s="26" t="n"/>
      <c r="D2612" s="26" t="n"/>
      <c r="E2612" s="26" t="n"/>
      <c r="F2612" s="26" t="n"/>
      <c r="G2612" s="25" t="n"/>
      <c r="H2612" s="25" t="n"/>
      <c r="I2612" s="25" t="n"/>
      <c r="J2612" s="25" t="n"/>
      <c r="K2612" s="25" t="n"/>
      <c r="L2612" s="27">
        <f>IF(D2612="","",MIN(INT(H2612/J2612),I2612))</f>
        <v/>
      </c>
      <c r="M2612" s="27">
        <f>IF(D2612="","",INT((H2612-L2612*J2612)/J2612))</f>
        <v/>
      </c>
      <c r="N2612" s="27">
        <f>IF(D2612="","",INT((I2612-L2612)/J2612))</f>
        <v/>
      </c>
      <c r="O2612" s="27">
        <f>IF(D2612="","",H2612-L2612*J2612-M2612*J2612)</f>
        <v/>
      </c>
      <c r="P2612" s="27">
        <f>IF(D2612="","",I2612-L2612-N2612*J2612)</f>
        <v/>
      </c>
      <c r="Q2612" s="27">
        <f>IF(D2612="","",IF(AND(O2612&gt;0,P2612&gt;0),IF(O2612+P2612&lt;=J2612,1,2),IF(O2612+P2612&gt;0,1,0)))</f>
        <v/>
      </c>
      <c r="R2612" s="27">
        <f>IF(D2612="","",L2612+M2612+N2612+Q2612)</f>
        <v/>
      </c>
      <c r="S2612" s="27">
        <f>IF(D2612="","",SUMIFS('3_Package_List'!$H$2:$H$5001,'3_Package_List'!$E$2:$E$5001,C2612,'3_Package_List'!$G$2:$G$5001,D2612))</f>
        <v/>
      </c>
      <c r="T2612" s="27">
        <f>IF(D2612="","",SUMIFS('3_Package_List'!$J$2:$J$5001,'3_Package_List'!$E$2:$E$5001,C2612,'3_Package_List'!$G$2:$G$5001,D2612))</f>
        <v/>
      </c>
      <c r="U2612" s="27">
        <f>IF(D2612="","",COUNTIFS('3_Package_List'!$E$2:$E$5001,C2612,'3_Package_List'!$G$2:$G$5001,D2612))</f>
        <v/>
      </c>
      <c r="V2612" s="27">
        <f>IF(D2612="","",IF(U2612=0,"Not listed yet",IF(AND(S2612=H2612,T2612=I2612,U2612=R2612),"OK","Mismatch")))</f>
        <v/>
      </c>
    </row>
    <row r="2613">
      <c r="A2613" s="25" t="n"/>
      <c r="B2613" s="25" t="n"/>
      <c r="C2613" s="26" t="n"/>
      <c r="D2613" s="26" t="n"/>
      <c r="E2613" s="26" t="n"/>
      <c r="F2613" s="26" t="n"/>
      <c r="G2613" s="25" t="n"/>
      <c r="H2613" s="25" t="n"/>
      <c r="I2613" s="25" t="n"/>
      <c r="J2613" s="25" t="n"/>
      <c r="K2613" s="25" t="n"/>
      <c r="L2613" s="27">
        <f>IF(D2613="","",MIN(INT(H2613/J2613),I2613))</f>
        <v/>
      </c>
      <c r="M2613" s="27">
        <f>IF(D2613="","",INT((H2613-L2613*J2613)/J2613))</f>
        <v/>
      </c>
      <c r="N2613" s="27">
        <f>IF(D2613="","",INT((I2613-L2613)/J2613))</f>
        <v/>
      </c>
      <c r="O2613" s="27">
        <f>IF(D2613="","",H2613-L2613*J2613-M2613*J2613)</f>
        <v/>
      </c>
      <c r="P2613" s="27">
        <f>IF(D2613="","",I2613-L2613-N2613*J2613)</f>
        <v/>
      </c>
      <c r="Q2613" s="27">
        <f>IF(D2613="","",IF(AND(O2613&gt;0,P2613&gt;0),IF(O2613+P2613&lt;=J2613,1,2),IF(O2613+P2613&gt;0,1,0)))</f>
        <v/>
      </c>
      <c r="R2613" s="27">
        <f>IF(D2613="","",L2613+M2613+N2613+Q2613)</f>
        <v/>
      </c>
      <c r="S2613" s="27">
        <f>IF(D2613="","",SUMIFS('3_Package_List'!$H$2:$H$5001,'3_Package_List'!$E$2:$E$5001,C2613,'3_Package_List'!$G$2:$G$5001,D2613))</f>
        <v/>
      </c>
      <c r="T2613" s="27">
        <f>IF(D2613="","",SUMIFS('3_Package_List'!$J$2:$J$5001,'3_Package_List'!$E$2:$E$5001,C2613,'3_Package_List'!$G$2:$G$5001,D2613))</f>
        <v/>
      </c>
      <c r="U2613" s="27">
        <f>IF(D2613="","",COUNTIFS('3_Package_List'!$E$2:$E$5001,C2613,'3_Package_List'!$G$2:$G$5001,D2613))</f>
        <v/>
      </c>
      <c r="V2613" s="27">
        <f>IF(D2613="","",IF(U2613=0,"Not listed yet",IF(AND(S2613=H2613,T2613=I2613,U2613=R2613),"OK","Mismatch")))</f>
        <v/>
      </c>
    </row>
    <row r="2614">
      <c r="A2614" s="25" t="n"/>
      <c r="B2614" s="25" t="n"/>
      <c r="C2614" s="26" t="n"/>
      <c r="D2614" s="26" t="n"/>
      <c r="E2614" s="26" t="n"/>
      <c r="F2614" s="26" t="n"/>
      <c r="G2614" s="25" t="n"/>
      <c r="H2614" s="25" t="n"/>
      <c r="I2614" s="25" t="n"/>
      <c r="J2614" s="25" t="n"/>
      <c r="K2614" s="25" t="n"/>
      <c r="L2614" s="27">
        <f>IF(D2614="","",MIN(INT(H2614/J2614),I2614))</f>
        <v/>
      </c>
      <c r="M2614" s="27">
        <f>IF(D2614="","",INT((H2614-L2614*J2614)/J2614))</f>
        <v/>
      </c>
      <c r="N2614" s="27">
        <f>IF(D2614="","",INT((I2614-L2614)/J2614))</f>
        <v/>
      </c>
      <c r="O2614" s="27">
        <f>IF(D2614="","",H2614-L2614*J2614-M2614*J2614)</f>
        <v/>
      </c>
      <c r="P2614" s="27">
        <f>IF(D2614="","",I2614-L2614-N2614*J2614)</f>
        <v/>
      </c>
      <c r="Q2614" s="27">
        <f>IF(D2614="","",IF(AND(O2614&gt;0,P2614&gt;0),IF(O2614+P2614&lt;=J2614,1,2),IF(O2614+P2614&gt;0,1,0)))</f>
        <v/>
      </c>
      <c r="R2614" s="27">
        <f>IF(D2614="","",L2614+M2614+N2614+Q2614)</f>
        <v/>
      </c>
      <c r="S2614" s="27">
        <f>IF(D2614="","",SUMIFS('3_Package_List'!$H$2:$H$5001,'3_Package_List'!$E$2:$E$5001,C2614,'3_Package_List'!$G$2:$G$5001,D2614))</f>
        <v/>
      </c>
      <c r="T2614" s="27">
        <f>IF(D2614="","",SUMIFS('3_Package_List'!$J$2:$J$5001,'3_Package_List'!$E$2:$E$5001,C2614,'3_Package_List'!$G$2:$G$5001,D2614))</f>
        <v/>
      </c>
      <c r="U2614" s="27">
        <f>IF(D2614="","",COUNTIFS('3_Package_List'!$E$2:$E$5001,C2614,'3_Package_List'!$G$2:$G$5001,D2614))</f>
        <v/>
      </c>
      <c r="V2614" s="27">
        <f>IF(D2614="","",IF(U2614=0,"Not listed yet",IF(AND(S2614=H2614,T2614=I2614,U2614=R2614),"OK","Mismatch")))</f>
        <v/>
      </c>
    </row>
    <row r="2615">
      <c r="A2615" s="25" t="n"/>
      <c r="B2615" s="25" t="n"/>
      <c r="C2615" s="26" t="n"/>
      <c r="D2615" s="26" t="n"/>
      <c r="E2615" s="26" t="n"/>
      <c r="F2615" s="26" t="n"/>
      <c r="G2615" s="25" t="n"/>
      <c r="H2615" s="25" t="n"/>
      <c r="I2615" s="25" t="n"/>
      <c r="J2615" s="25" t="n"/>
      <c r="K2615" s="25" t="n"/>
      <c r="L2615" s="27">
        <f>IF(D2615="","",MIN(INT(H2615/J2615),I2615))</f>
        <v/>
      </c>
      <c r="M2615" s="27">
        <f>IF(D2615="","",INT((H2615-L2615*J2615)/J2615))</f>
        <v/>
      </c>
      <c r="N2615" s="27">
        <f>IF(D2615="","",INT((I2615-L2615)/J2615))</f>
        <v/>
      </c>
      <c r="O2615" s="27">
        <f>IF(D2615="","",H2615-L2615*J2615-M2615*J2615)</f>
        <v/>
      </c>
      <c r="P2615" s="27">
        <f>IF(D2615="","",I2615-L2615-N2615*J2615)</f>
        <v/>
      </c>
      <c r="Q2615" s="27">
        <f>IF(D2615="","",IF(AND(O2615&gt;0,P2615&gt;0),IF(O2615+P2615&lt;=J2615,1,2),IF(O2615+P2615&gt;0,1,0)))</f>
        <v/>
      </c>
      <c r="R2615" s="27">
        <f>IF(D2615="","",L2615+M2615+N2615+Q2615)</f>
        <v/>
      </c>
      <c r="S2615" s="27">
        <f>IF(D2615="","",SUMIFS('3_Package_List'!$H$2:$H$5001,'3_Package_List'!$E$2:$E$5001,C2615,'3_Package_List'!$G$2:$G$5001,D2615))</f>
        <v/>
      </c>
      <c r="T2615" s="27">
        <f>IF(D2615="","",SUMIFS('3_Package_List'!$J$2:$J$5001,'3_Package_List'!$E$2:$E$5001,C2615,'3_Package_List'!$G$2:$G$5001,D2615))</f>
        <v/>
      </c>
      <c r="U2615" s="27">
        <f>IF(D2615="","",COUNTIFS('3_Package_List'!$E$2:$E$5001,C2615,'3_Package_List'!$G$2:$G$5001,D2615))</f>
        <v/>
      </c>
      <c r="V2615" s="27">
        <f>IF(D2615="","",IF(U2615=0,"Not listed yet",IF(AND(S2615=H2615,T2615=I2615,U2615=R2615),"OK","Mismatch")))</f>
        <v/>
      </c>
    </row>
    <row r="2616">
      <c r="A2616" s="25" t="n"/>
      <c r="B2616" s="25" t="n"/>
      <c r="C2616" s="26" t="n"/>
      <c r="D2616" s="26" t="n"/>
      <c r="E2616" s="26" t="n"/>
      <c r="F2616" s="26" t="n"/>
      <c r="G2616" s="25" t="n"/>
      <c r="H2616" s="25" t="n"/>
      <c r="I2616" s="25" t="n"/>
      <c r="J2616" s="25" t="n"/>
      <c r="K2616" s="25" t="n"/>
      <c r="L2616" s="27">
        <f>IF(D2616="","",MIN(INT(H2616/J2616),I2616))</f>
        <v/>
      </c>
      <c r="M2616" s="27">
        <f>IF(D2616="","",INT((H2616-L2616*J2616)/J2616))</f>
        <v/>
      </c>
      <c r="N2616" s="27">
        <f>IF(D2616="","",INT((I2616-L2616)/J2616))</f>
        <v/>
      </c>
      <c r="O2616" s="27">
        <f>IF(D2616="","",H2616-L2616*J2616-M2616*J2616)</f>
        <v/>
      </c>
      <c r="P2616" s="27">
        <f>IF(D2616="","",I2616-L2616-N2616*J2616)</f>
        <v/>
      </c>
      <c r="Q2616" s="27">
        <f>IF(D2616="","",IF(AND(O2616&gt;0,P2616&gt;0),IF(O2616+P2616&lt;=J2616,1,2),IF(O2616+P2616&gt;0,1,0)))</f>
        <v/>
      </c>
      <c r="R2616" s="27">
        <f>IF(D2616="","",L2616+M2616+N2616+Q2616)</f>
        <v/>
      </c>
      <c r="S2616" s="27">
        <f>IF(D2616="","",SUMIFS('3_Package_List'!$H$2:$H$5001,'3_Package_List'!$E$2:$E$5001,C2616,'3_Package_List'!$G$2:$G$5001,D2616))</f>
        <v/>
      </c>
      <c r="T2616" s="27">
        <f>IF(D2616="","",SUMIFS('3_Package_List'!$J$2:$J$5001,'3_Package_List'!$E$2:$E$5001,C2616,'3_Package_List'!$G$2:$G$5001,D2616))</f>
        <v/>
      </c>
      <c r="U2616" s="27">
        <f>IF(D2616="","",COUNTIFS('3_Package_List'!$E$2:$E$5001,C2616,'3_Package_List'!$G$2:$G$5001,D2616))</f>
        <v/>
      </c>
      <c r="V2616" s="27">
        <f>IF(D2616="","",IF(U2616=0,"Not listed yet",IF(AND(S2616=H2616,T2616=I2616,U2616=R2616),"OK","Mismatch")))</f>
        <v/>
      </c>
    </row>
    <row r="2617">
      <c r="A2617" s="25" t="n"/>
      <c r="B2617" s="25" t="n"/>
      <c r="C2617" s="26" t="n"/>
      <c r="D2617" s="26" t="n"/>
      <c r="E2617" s="26" t="n"/>
      <c r="F2617" s="26" t="n"/>
      <c r="G2617" s="25" t="n"/>
      <c r="H2617" s="25" t="n"/>
      <c r="I2617" s="25" t="n"/>
      <c r="J2617" s="25" t="n"/>
      <c r="K2617" s="25" t="n"/>
      <c r="L2617" s="27">
        <f>IF(D2617="","",MIN(INT(H2617/J2617),I2617))</f>
        <v/>
      </c>
      <c r="M2617" s="27">
        <f>IF(D2617="","",INT((H2617-L2617*J2617)/J2617))</f>
        <v/>
      </c>
      <c r="N2617" s="27">
        <f>IF(D2617="","",INT((I2617-L2617)/J2617))</f>
        <v/>
      </c>
      <c r="O2617" s="27">
        <f>IF(D2617="","",H2617-L2617*J2617-M2617*J2617)</f>
        <v/>
      </c>
      <c r="P2617" s="27">
        <f>IF(D2617="","",I2617-L2617-N2617*J2617)</f>
        <v/>
      </c>
      <c r="Q2617" s="27">
        <f>IF(D2617="","",IF(AND(O2617&gt;0,P2617&gt;0),IF(O2617+P2617&lt;=J2617,1,2),IF(O2617+P2617&gt;0,1,0)))</f>
        <v/>
      </c>
      <c r="R2617" s="27">
        <f>IF(D2617="","",L2617+M2617+N2617+Q2617)</f>
        <v/>
      </c>
      <c r="S2617" s="27">
        <f>IF(D2617="","",SUMIFS('3_Package_List'!$H$2:$H$5001,'3_Package_List'!$E$2:$E$5001,C2617,'3_Package_List'!$G$2:$G$5001,D2617))</f>
        <v/>
      </c>
      <c r="T2617" s="27">
        <f>IF(D2617="","",SUMIFS('3_Package_List'!$J$2:$J$5001,'3_Package_List'!$E$2:$E$5001,C2617,'3_Package_List'!$G$2:$G$5001,D2617))</f>
        <v/>
      </c>
      <c r="U2617" s="27">
        <f>IF(D2617="","",COUNTIFS('3_Package_List'!$E$2:$E$5001,C2617,'3_Package_List'!$G$2:$G$5001,D2617))</f>
        <v/>
      </c>
      <c r="V2617" s="27">
        <f>IF(D2617="","",IF(U2617=0,"Not listed yet",IF(AND(S2617=H2617,T2617=I2617,U2617=R2617),"OK","Mismatch")))</f>
        <v/>
      </c>
    </row>
    <row r="2618">
      <c r="A2618" s="25" t="n"/>
      <c r="B2618" s="25" t="n"/>
      <c r="C2618" s="26" t="n"/>
      <c r="D2618" s="26" t="n"/>
      <c r="E2618" s="26" t="n"/>
      <c r="F2618" s="26" t="n"/>
      <c r="G2618" s="25" t="n"/>
      <c r="H2618" s="25" t="n"/>
      <c r="I2618" s="25" t="n"/>
      <c r="J2618" s="25" t="n"/>
      <c r="K2618" s="25" t="n"/>
      <c r="L2618" s="27">
        <f>IF(D2618="","",MIN(INT(H2618/J2618),I2618))</f>
        <v/>
      </c>
      <c r="M2618" s="27">
        <f>IF(D2618="","",INT((H2618-L2618*J2618)/J2618))</f>
        <v/>
      </c>
      <c r="N2618" s="27">
        <f>IF(D2618="","",INT((I2618-L2618)/J2618))</f>
        <v/>
      </c>
      <c r="O2618" s="27">
        <f>IF(D2618="","",H2618-L2618*J2618-M2618*J2618)</f>
        <v/>
      </c>
      <c r="P2618" s="27">
        <f>IF(D2618="","",I2618-L2618-N2618*J2618)</f>
        <v/>
      </c>
      <c r="Q2618" s="27">
        <f>IF(D2618="","",IF(AND(O2618&gt;0,P2618&gt;0),IF(O2618+P2618&lt;=J2618,1,2),IF(O2618+P2618&gt;0,1,0)))</f>
        <v/>
      </c>
      <c r="R2618" s="27">
        <f>IF(D2618="","",L2618+M2618+N2618+Q2618)</f>
        <v/>
      </c>
      <c r="S2618" s="27">
        <f>IF(D2618="","",SUMIFS('3_Package_List'!$H$2:$H$5001,'3_Package_List'!$E$2:$E$5001,C2618,'3_Package_List'!$G$2:$G$5001,D2618))</f>
        <v/>
      </c>
      <c r="T2618" s="27">
        <f>IF(D2618="","",SUMIFS('3_Package_List'!$J$2:$J$5001,'3_Package_List'!$E$2:$E$5001,C2618,'3_Package_List'!$G$2:$G$5001,D2618))</f>
        <v/>
      </c>
      <c r="U2618" s="27">
        <f>IF(D2618="","",COUNTIFS('3_Package_List'!$E$2:$E$5001,C2618,'3_Package_List'!$G$2:$G$5001,D2618))</f>
        <v/>
      </c>
      <c r="V2618" s="27">
        <f>IF(D2618="","",IF(U2618=0,"Not listed yet",IF(AND(S2618=H2618,T2618=I2618,U2618=R2618),"OK","Mismatch")))</f>
        <v/>
      </c>
    </row>
    <row r="2619">
      <c r="A2619" s="25" t="n"/>
      <c r="B2619" s="25" t="n"/>
      <c r="C2619" s="26" t="n"/>
      <c r="D2619" s="26" t="n"/>
      <c r="E2619" s="26" t="n"/>
      <c r="F2619" s="26" t="n"/>
      <c r="G2619" s="25" t="n"/>
      <c r="H2619" s="25" t="n"/>
      <c r="I2619" s="25" t="n"/>
      <c r="J2619" s="25" t="n"/>
      <c r="K2619" s="25" t="n"/>
      <c r="L2619" s="27">
        <f>IF(D2619="","",MIN(INT(H2619/J2619),I2619))</f>
        <v/>
      </c>
      <c r="M2619" s="27">
        <f>IF(D2619="","",INT((H2619-L2619*J2619)/J2619))</f>
        <v/>
      </c>
      <c r="N2619" s="27">
        <f>IF(D2619="","",INT((I2619-L2619)/J2619))</f>
        <v/>
      </c>
      <c r="O2619" s="27">
        <f>IF(D2619="","",H2619-L2619*J2619-M2619*J2619)</f>
        <v/>
      </c>
      <c r="P2619" s="27">
        <f>IF(D2619="","",I2619-L2619-N2619*J2619)</f>
        <v/>
      </c>
      <c r="Q2619" s="27">
        <f>IF(D2619="","",IF(AND(O2619&gt;0,P2619&gt;0),IF(O2619+P2619&lt;=J2619,1,2),IF(O2619+P2619&gt;0,1,0)))</f>
        <v/>
      </c>
      <c r="R2619" s="27">
        <f>IF(D2619="","",L2619+M2619+N2619+Q2619)</f>
        <v/>
      </c>
      <c r="S2619" s="27">
        <f>IF(D2619="","",SUMIFS('3_Package_List'!$H$2:$H$5001,'3_Package_List'!$E$2:$E$5001,C2619,'3_Package_List'!$G$2:$G$5001,D2619))</f>
        <v/>
      </c>
      <c r="T2619" s="27">
        <f>IF(D2619="","",SUMIFS('3_Package_List'!$J$2:$J$5001,'3_Package_List'!$E$2:$E$5001,C2619,'3_Package_List'!$G$2:$G$5001,D2619))</f>
        <v/>
      </c>
      <c r="U2619" s="27">
        <f>IF(D2619="","",COUNTIFS('3_Package_List'!$E$2:$E$5001,C2619,'3_Package_List'!$G$2:$G$5001,D2619))</f>
        <v/>
      </c>
      <c r="V2619" s="27">
        <f>IF(D2619="","",IF(U2619=0,"Not listed yet",IF(AND(S2619=H2619,T2619=I2619,U2619=R2619),"OK","Mismatch")))</f>
        <v/>
      </c>
    </row>
    <row r="2620">
      <c r="A2620" s="25" t="n"/>
      <c r="B2620" s="25" t="n"/>
      <c r="C2620" s="26" t="n"/>
      <c r="D2620" s="26" t="n"/>
      <c r="E2620" s="26" t="n"/>
      <c r="F2620" s="26" t="n"/>
      <c r="G2620" s="25" t="n"/>
      <c r="H2620" s="25" t="n"/>
      <c r="I2620" s="25" t="n"/>
      <c r="J2620" s="25" t="n"/>
      <c r="K2620" s="25" t="n"/>
      <c r="L2620" s="27">
        <f>IF(D2620="","",MIN(INT(H2620/J2620),I2620))</f>
        <v/>
      </c>
      <c r="M2620" s="27">
        <f>IF(D2620="","",INT((H2620-L2620*J2620)/J2620))</f>
        <v/>
      </c>
      <c r="N2620" s="27">
        <f>IF(D2620="","",INT((I2620-L2620)/J2620))</f>
        <v/>
      </c>
      <c r="O2620" s="27">
        <f>IF(D2620="","",H2620-L2620*J2620-M2620*J2620)</f>
        <v/>
      </c>
      <c r="P2620" s="27">
        <f>IF(D2620="","",I2620-L2620-N2620*J2620)</f>
        <v/>
      </c>
      <c r="Q2620" s="27">
        <f>IF(D2620="","",IF(AND(O2620&gt;0,P2620&gt;0),IF(O2620+P2620&lt;=J2620,1,2),IF(O2620+P2620&gt;0,1,0)))</f>
        <v/>
      </c>
      <c r="R2620" s="27">
        <f>IF(D2620="","",L2620+M2620+N2620+Q2620)</f>
        <v/>
      </c>
      <c r="S2620" s="27">
        <f>IF(D2620="","",SUMIFS('3_Package_List'!$H$2:$H$5001,'3_Package_List'!$E$2:$E$5001,C2620,'3_Package_List'!$G$2:$G$5001,D2620))</f>
        <v/>
      </c>
      <c r="T2620" s="27">
        <f>IF(D2620="","",SUMIFS('3_Package_List'!$J$2:$J$5001,'3_Package_List'!$E$2:$E$5001,C2620,'3_Package_List'!$G$2:$G$5001,D2620))</f>
        <v/>
      </c>
      <c r="U2620" s="27">
        <f>IF(D2620="","",COUNTIFS('3_Package_List'!$E$2:$E$5001,C2620,'3_Package_List'!$G$2:$G$5001,D2620))</f>
        <v/>
      </c>
      <c r="V2620" s="27">
        <f>IF(D2620="","",IF(U2620=0,"Not listed yet",IF(AND(S2620=H2620,T2620=I2620,U2620=R2620),"OK","Mismatch")))</f>
        <v/>
      </c>
    </row>
    <row r="2621">
      <c r="A2621" s="25" t="n"/>
      <c r="B2621" s="25" t="n"/>
      <c r="C2621" s="26" t="n"/>
      <c r="D2621" s="26" t="n"/>
      <c r="E2621" s="26" t="n"/>
      <c r="F2621" s="26" t="n"/>
      <c r="G2621" s="25" t="n"/>
      <c r="H2621" s="25" t="n"/>
      <c r="I2621" s="25" t="n"/>
      <c r="J2621" s="25" t="n"/>
      <c r="K2621" s="25" t="n"/>
      <c r="L2621" s="27">
        <f>IF(D2621="","",MIN(INT(H2621/J2621),I2621))</f>
        <v/>
      </c>
      <c r="M2621" s="27">
        <f>IF(D2621="","",INT((H2621-L2621*J2621)/J2621))</f>
        <v/>
      </c>
      <c r="N2621" s="27">
        <f>IF(D2621="","",INT((I2621-L2621)/J2621))</f>
        <v/>
      </c>
      <c r="O2621" s="27">
        <f>IF(D2621="","",H2621-L2621*J2621-M2621*J2621)</f>
        <v/>
      </c>
      <c r="P2621" s="27">
        <f>IF(D2621="","",I2621-L2621-N2621*J2621)</f>
        <v/>
      </c>
      <c r="Q2621" s="27">
        <f>IF(D2621="","",IF(AND(O2621&gt;0,P2621&gt;0),IF(O2621+P2621&lt;=J2621,1,2),IF(O2621+P2621&gt;0,1,0)))</f>
        <v/>
      </c>
      <c r="R2621" s="27">
        <f>IF(D2621="","",L2621+M2621+N2621+Q2621)</f>
        <v/>
      </c>
      <c r="S2621" s="27">
        <f>IF(D2621="","",SUMIFS('3_Package_List'!$H$2:$H$5001,'3_Package_List'!$E$2:$E$5001,C2621,'3_Package_List'!$G$2:$G$5001,D2621))</f>
        <v/>
      </c>
      <c r="T2621" s="27">
        <f>IF(D2621="","",SUMIFS('3_Package_List'!$J$2:$J$5001,'3_Package_List'!$E$2:$E$5001,C2621,'3_Package_List'!$G$2:$G$5001,D2621))</f>
        <v/>
      </c>
      <c r="U2621" s="27">
        <f>IF(D2621="","",COUNTIFS('3_Package_List'!$E$2:$E$5001,C2621,'3_Package_List'!$G$2:$G$5001,D2621))</f>
        <v/>
      </c>
      <c r="V2621" s="27">
        <f>IF(D2621="","",IF(U2621=0,"Not listed yet",IF(AND(S2621=H2621,T2621=I2621,U2621=R2621),"OK","Mismatch")))</f>
        <v/>
      </c>
    </row>
    <row r="2622">
      <c r="A2622" s="25" t="n"/>
      <c r="B2622" s="25" t="n"/>
      <c r="C2622" s="26" t="n"/>
      <c r="D2622" s="26" t="n"/>
      <c r="E2622" s="26" t="n"/>
      <c r="F2622" s="26" t="n"/>
      <c r="G2622" s="25" t="n"/>
      <c r="H2622" s="25" t="n"/>
      <c r="I2622" s="25" t="n"/>
      <c r="J2622" s="25" t="n"/>
      <c r="K2622" s="25" t="n"/>
      <c r="L2622" s="27">
        <f>IF(D2622="","",MIN(INT(H2622/J2622),I2622))</f>
        <v/>
      </c>
      <c r="M2622" s="27">
        <f>IF(D2622="","",INT((H2622-L2622*J2622)/J2622))</f>
        <v/>
      </c>
      <c r="N2622" s="27">
        <f>IF(D2622="","",INT((I2622-L2622)/J2622))</f>
        <v/>
      </c>
      <c r="O2622" s="27">
        <f>IF(D2622="","",H2622-L2622*J2622-M2622*J2622)</f>
        <v/>
      </c>
      <c r="P2622" s="27">
        <f>IF(D2622="","",I2622-L2622-N2622*J2622)</f>
        <v/>
      </c>
      <c r="Q2622" s="27">
        <f>IF(D2622="","",IF(AND(O2622&gt;0,P2622&gt;0),IF(O2622+P2622&lt;=J2622,1,2),IF(O2622+P2622&gt;0,1,0)))</f>
        <v/>
      </c>
      <c r="R2622" s="27">
        <f>IF(D2622="","",L2622+M2622+N2622+Q2622)</f>
        <v/>
      </c>
      <c r="S2622" s="27">
        <f>IF(D2622="","",SUMIFS('3_Package_List'!$H$2:$H$5001,'3_Package_List'!$E$2:$E$5001,C2622,'3_Package_List'!$G$2:$G$5001,D2622))</f>
        <v/>
      </c>
      <c r="T2622" s="27">
        <f>IF(D2622="","",SUMIFS('3_Package_List'!$J$2:$J$5001,'3_Package_List'!$E$2:$E$5001,C2622,'3_Package_List'!$G$2:$G$5001,D2622))</f>
        <v/>
      </c>
      <c r="U2622" s="27">
        <f>IF(D2622="","",COUNTIFS('3_Package_List'!$E$2:$E$5001,C2622,'3_Package_List'!$G$2:$G$5001,D2622))</f>
        <v/>
      </c>
      <c r="V2622" s="27">
        <f>IF(D2622="","",IF(U2622=0,"Not listed yet",IF(AND(S2622=H2622,T2622=I2622,U2622=R2622),"OK","Mismatch")))</f>
        <v/>
      </c>
    </row>
    <row r="2623">
      <c r="A2623" s="25" t="n"/>
      <c r="B2623" s="25" t="n"/>
      <c r="C2623" s="26" t="n"/>
      <c r="D2623" s="26" t="n"/>
      <c r="E2623" s="26" t="n"/>
      <c r="F2623" s="26" t="n"/>
      <c r="G2623" s="25" t="n"/>
      <c r="H2623" s="25" t="n"/>
      <c r="I2623" s="25" t="n"/>
      <c r="J2623" s="25" t="n"/>
      <c r="K2623" s="25" t="n"/>
      <c r="L2623" s="27">
        <f>IF(D2623="","",MIN(INT(H2623/J2623),I2623))</f>
        <v/>
      </c>
      <c r="M2623" s="27">
        <f>IF(D2623="","",INT((H2623-L2623*J2623)/J2623))</f>
        <v/>
      </c>
      <c r="N2623" s="27">
        <f>IF(D2623="","",INT((I2623-L2623)/J2623))</f>
        <v/>
      </c>
      <c r="O2623" s="27">
        <f>IF(D2623="","",H2623-L2623*J2623-M2623*J2623)</f>
        <v/>
      </c>
      <c r="P2623" s="27">
        <f>IF(D2623="","",I2623-L2623-N2623*J2623)</f>
        <v/>
      </c>
      <c r="Q2623" s="27">
        <f>IF(D2623="","",IF(AND(O2623&gt;0,P2623&gt;0),IF(O2623+P2623&lt;=J2623,1,2),IF(O2623+P2623&gt;0,1,0)))</f>
        <v/>
      </c>
      <c r="R2623" s="27">
        <f>IF(D2623="","",L2623+M2623+N2623+Q2623)</f>
        <v/>
      </c>
      <c r="S2623" s="27">
        <f>IF(D2623="","",SUMIFS('3_Package_List'!$H$2:$H$5001,'3_Package_List'!$E$2:$E$5001,C2623,'3_Package_List'!$G$2:$G$5001,D2623))</f>
        <v/>
      </c>
      <c r="T2623" s="27">
        <f>IF(D2623="","",SUMIFS('3_Package_List'!$J$2:$J$5001,'3_Package_List'!$E$2:$E$5001,C2623,'3_Package_List'!$G$2:$G$5001,D2623))</f>
        <v/>
      </c>
      <c r="U2623" s="27">
        <f>IF(D2623="","",COUNTIFS('3_Package_List'!$E$2:$E$5001,C2623,'3_Package_List'!$G$2:$G$5001,D2623))</f>
        <v/>
      </c>
      <c r="V2623" s="27">
        <f>IF(D2623="","",IF(U2623=0,"Not listed yet",IF(AND(S2623=H2623,T2623=I2623,U2623=R2623),"OK","Mismatch")))</f>
        <v/>
      </c>
    </row>
    <row r="2624">
      <c r="A2624" s="25" t="n"/>
      <c r="B2624" s="25" t="n"/>
      <c r="C2624" s="26" t="n"/>
      <c r="D2624" s="26" t="n"/>
      <c r="E2624" s="26" t="n"/>
      <c r="F2624" s="26" t="n"/>
      <c r="G2624" s="25" t="n"/>
      <c r="H2624" s="25" t="n"/>
      <c r="I2624" s="25" t="n"/>
      <c r="J2624" s="25" t="n"/>
      <c r="K2624" s="25" t="n"/>
      <c r="L2624" s="27">
        <f>IF(D2624="","",MIN(INT(H2624/J2624),I2624))</f>
        <v/>
      </c>
      <c r="M2624" s="27">
        <f>IF(D2624="","",INT((H2624-L2624*J2624)/J2624))</f>
        <v/>
      </c>
      <c r="N2624" s="27">
        <f>IF(D2624="","",INT((I2624-L2624)/J2624))</f>
        <v/>
      </c>
      <c r="O2624" s="27">
        <f>IF(D2624="","",H2624-L2624*J2624-M2624*J2624)</f>
        <v/>
      </c>
      <c r="P2624" s="27">
        <f>IF(D2624="","",I2624-L2624-N2624*J2624)</f>
        <v/>
      </c>
      <c r="Q2624" s="27">
        <f>IF(D2624="","",IF(AND(O2624&gt;0,P2624&gt;0),IF(O2624+P2624&lt;=J2624,1,2),IF(O2624+P2624&gt;0,1,0)))</f>
        <v/>
      </c>
      <c r="R2624" s="27">
        <f>IF(D2624="","",L2624+M2624+N2624+Q2624)</f>
        <v/>
      </c>
      <c r="S2624" s="27">
        <f>IF(D2624="","",SUMIFS('3_Package_List'!$H$2:$H$5001,'3_Package_List'!$E$2:$E$5001,C2624,'3_Package_List'!$G$2:$G$5001,D2624))</f>
        <v/>
      </c>
      <c r="T2624" s="27">
        <f>IF(D2624="","",SUMIFS('3_Package_List'!$J$2:$J$5001,'3_Package_List'!$E$2:$E$5001,C2624,'3_Package_List'!$G$2:$G$5001,D2624))</f>
        <v/>
      </c>
      <c r="U2624" s="27">
        <f>IF(D2624="","",COUNTIFS('3_Package_List'!$E$2:$E$5001,C2624,'3_Package_List'!$G$2:$G$5001,D2624))</f>
        <v/>
      </c>
      <c r="V2624" s="27">
        <f>IF(D2624="","",IF(U2624=0,"Not listed yet",IF(AND(S2624=H2624,T2624=I2624,U2624=R2624),"OK","Mismatch")))</f>
        <v/>
      </c>
    </row>
    <row r="2625">
      <c r="A2625" s="25" t="n"/>
      <c r="B2625" s="25" t="n"/>
      <c r="C2625" s="26" t="n"/>
      <c r="D2625" s="26" t="n"/>
      <c r="E2625" s="26" t="n"/>
      <c r="F2625" s="26" t="n"/>
      <c r="G2625" s="25" t="n"/>
      <c r="H2625" s="25" t="n"/>
      <c r="I2625" s="25" t="n"/>
      <c r="J2625" s="25" t="n"/>
      <c r="K2625" s="25" t="n"/>
      <c r="L2625" s="27">
        <f>IF(D2625="","",MIN(INT(H2625/J2625),I2625))</f>
        <v/>
      </c>
      <c r="M2625" s="27">
        <f>IF(D2625="","",INT((H2625-L2625*J2625)/J2625))</f>
        <v/>
      </c>
      <c r="N2625" s="27">
        <f>IF(D2625="","",INT((I2625-L2625)/J2625))</f>
        <v/>
      </c>
      <c r="O2625" s="27">
        <f>IF(D2625="","",H2625-L2625*J2625-M2625*J2625)</f>
        <v/>
      </c>
      <c r="P2625" s="27">
        <f>IF(D2625="","",I2625-L2625-N2625*J2625)</f>
        <v/>
      </c>
      <c r="Q2625" s="27">
        <f>IF(D2625="","",IF(AND(O2625&gt;0,P2625&gt;0),IF(O2625+P2625&lt;=J2625,1,2),IF(O2625+P2625&gt;0,1,0)))</f>
        <v/>
      </c>
      <c r="R2625" s="27">
        <f>IF(D2625="","",L2625+M2625+N2625+Q2625)</f>
        <v/>
      </c>
      <c r="S2625" s="27">
        <f>IF(D2625="","",SUMIFS('3_Package_List'!$H$2:$H$5001,'3_Package_List'!$E$2:$E$5001,C2625,'3_Package_List'!$G$2:$G$5001,D2625))</f>
        <v/>
      </c>
      <c r="T2625" s="27">
        <f>IF(D2625="","",SUMIFS('3_Package_List'!$J$2:$J$5001,'3_Package_List'!$E$2:$E$5001,C2625,'3_Package_List'!$G$2:$G$5001,D2625))</f>
        <v/>
      </c>
      <c r="U2625" s="27">
        <f>IF(D2625="","",COUNTIFS('3_Package_List'!$E$2:$E$5001,C2625,'3_Package_List'!$G$2:$G$5001,D2625))</f>
        <v/>
      </c>
      <c r="V2625" s="27">
        <f>IF(D2625="","",IF(U2625=0,"Not listed yet",IF(AND(S2625=H2625,T2625=I2625,U2625=R2625),"OK","Mismatch")))</f>
        <v/>
      </c>
    </row>
    <row r="2626">
      <c r="A2626" s="25" t="n"/>
      <c r="B2626" s="25" t="n"/>
      <c r="C2626" s="26" t="n"/>
      <c r="D2626" s="26" t="n"/>
      <c r="E2626" s="26" t="n"/>
      <c r="F2626" s="26" t="n"/>
      <c r="G2626" s="25" t="n"/>
      <c r="H2626" s="25" t="n"/>
      <c r="I2626" s="25" t="n"/>
      <c r="J2626" s="25" t="n"/>
      <c r="K2626" s="25" t="n"/>
      <c r="L2626" s="27">
        <f>IF(D2626="","",MIN(INT(H2626/J2626),I2626))</f>
        <v/>
      </c>
      <c r="M2626" s="27">
        <f>IF(D2626="","",INT((H2626-L2626*J2626)/J2626))</f>
        <v/>
      </c>
      <c r="N2626" s="27">
        <f>IF(D2626="","",INT((I2626-L2626)/J2626))</f>
        <v/>
      </c>
      <c r="O2626" s="27">
        <f>IF(D2626="","",H2626-L2626*J2626-M2626*J2626)</f>
        <v/>
      </c>
      <c r="P2626" s="27">
        <f>IF(D2626="","",I2626-L2626-N2626*J2626)</f>
        <v/>
      </c>
      <c r="Q2626" s="27">
        <f>IF(D2626="","",IF(AND(O2626&gt;0,P2626&gt;0),IF(O2626+P2626&lt;=J2626,1,2),IF(O2626+P2626&gt;0,1,0)))</f>
        <v/>
      </c>
      <c r="R2626" s="27">
        <f>IF(D2626="","",L2626+M2626+N2626+Q2626)</f>
        <v/>
      </c>
      <c r="S2626" s="27">
        <f>IF(D2626="","",SUMIFS('3_Package_List'!$H$2:$H$5001,'3_Package_List'!$E$2:$E$5001,C2626,'3_Package_List'!$G$2:$G$5001,D2626))</f>
        <v/>
      </c>
      <c r="T2626" s="27">
        <f>IF(D2626="","",SUMIFS('3_Package_List'!$J$2:$J$5001,'3_Package_List'!$E$2:$E$5001,C2626,'3_Package_List'!$G$2:$G$5001,D2626))</f>
        <v/>
      </c>
      <c r="U2626" s="27">
        <f>IF(D2626="","",COUNTIFS('3_Package_List'!$E$2:$E$5001,C2626,'3_Package_List'!$G$2:$G$5001,D2626))</f>
        <v/>
      </c>
      <c r="V2626" s="27">
        <f>IF(D2626="","",IF(U2626=0,"Not listed yet",IF(AND(S2626=H2626,T2626=I2626,U2626=R2626),"OK","Mismatch")))</f>
        <v/>
      </c>
    </row>
    <row r="2627">
      <c r="A2627" s="25" t="n"/>
      <c r="B2627" s="25" t="n"/>
      <c r="C2627" s="26" t="n"/>
      <c r="D2627" s="26" t="n"/>
      <c r="E2627" s="26" t="n"/>
      <c r="F2627" s="26" t="n"/>
      <c r="G2627" s="25" t="n"/>
      <c r="H2627" s="25" t="n"/>
      <c r="I2627" s="25" t="n"/>
      <c r="J2627" s="25" t="n"/>
      <c r="K2627" s="25" t="n"/>
      <c r="L2627" s="27">
        <f>IF(D2627="","",MIN(INT(H2627/J2627),I2627))</f>
        <v/>
      </c>
      <c r="M2627" s="27">
        <f>IF(D2627="","",INT((H2627-L2627*J2627)/J2627))</f>
        <v/>
      </c>
      <c r="N2627" s="27">
        <f>IF(D2627="","",INT((I2627-L2627)/J2627))</f>
        <v/>
      </c>
      <c r="O2627" s="27">
        <f>IF(D2627="","",H2627-L2627*J2627-M2627*J2627)</f>
        <v/>
      </c>
      <c r="P2627" s="27">
        <f>IF(D2627="","",I2627-L2627-N2627*J2627)</f>
        <v/>
      </c>
      <c r="Q2627" s="27">
        <f>IF(D2627="","",IF(AND(O2627&gt;0,P2627&gt;0),IF(O2627+P2627&lt;=J2627,1,2),IF(O2627+P2627&gt;0,1,0)))</f>
        <v/>
      </c>
      <c r="R2627" s="27">
        <f>IF(D2627="","",L2627+M2627+N2627+Q2627)</f>
        <v/>
      </c>
      <c r="S2627" s="27">
        <f>IF(D2627="","",SUMIFS('3_Package_List'!$H$2:$H$5001,'3_Package_List'!$E$2:$E$5001,C2627,'3_Package_List'!$G$2:$G$5001,D2627))</f>
        <v/>
      </c>
      <c r="T2627" s="27">
        <f>IF(D2627="","",SUMIFS('3_Package_List'!$J$2:$J$5001,'3_Package_List'!$E$2:$E$5001,C2627,'3_Package_List'!$G$2:$G$5001,D2627))</f>
        <v/>
      </c>
      <c r="U2627" s="27">
        <f>IF(D2627="","",COUNTIFS('3_Package_List'!$E$2:$E$5001,C2627,'3_Package_List'!$G$2:$G$5001,D2627))</f>
        <v/>
      </c>
      <c r="V2627" s="27">
        <f>IF(D2627="","",IF(U2627=0,"Not listed yet",IF(AND(S2627=H2627,T2627=I2627,U2627=R2627),"OK","Mismatch")))</f>
        <v/>
      </c>
    </row>
    <row r="2628">
      <c r="A2628" s="25" t="n"/>
      <c r="B2628" s="25" t="n"/>
      <c r="C2628" s="26" t="n"/>
      <c r="D2628" s="26" t="n"/>
      <c r="E2628" s="26" t="n"/>
      <c r="F2628" s="26" t="n"/>
      <c r="G2628" s="25" t="n"/>
      <c r="H2628" s="25" t="n"/>
      <c r="I2628" s="25" t="n"/>
      <c r="J2628" s="25" t="n"/>
      <c r="K2628" s="25" t="n"/>
      <c r="L2628" s="27">
        <f>IF(D2628="","",MIN(INT(H2628/J2628),I2628))</f>
        <v/>
      </c>
      <c r="M2628" s="27">
        <f>IF(D2628="","",INT((H2628-L2628*J2628)/J2628))</f>
        <v/>
      </c>
      <c r="N2628" s="27">
        <f>IF(D2628="","",INT((I2628-L2628)/J2628))</f>
        <v/>
      </c>
      <c r="O2628" s="27">
        <f>IF(D2628="","",H2628-L2628*J2628-M2628*J2628)</f>
        <v/>
      </c>
      <c r="P2628" s="27">
        <f>IF(D2628="","",I2628-L2628-N2628*J2628)</f>
        <v/>
      </c>
      <c r="Q2628" s="27">
        <f>IF(D2628="","",IF(AND(O2628&gt;0,P2628&gt;0),IF(O2628+P2628&lt;=J2628,1,2),IF(O2628+P2628&gt;0,1,0)))</f>
        <v/>
      </c>
      <c r="R2628" s="27">
        <f>IF(D2628="","",L2628+M2628+N2628+Q2628)</f>
        <v/>
      </c>
      <c r="S2628" s="27">
        <f>IF(D2628="","",SUMIFS('3_Package_List'!$H$2:$H$5001,'3_Package_List'!$E$2:$E$5001,C2628,'3_Package_List'!$G$2:$G$5001,D2628))</f>
        <v/>
      </c>
      <c r="T2628" s="27">
        <f>IF(D2628="","",SUMIFS('3_Package_List'!$J$2:$J$5001,'3_Package_List'!$E$2:$E$5001,C2628,'3_Package_List'!$G$2:$G$5001,D2628))</f>
        <v/>
      </c>
      <c r="U2628" s="27">
        <f>IF(D2628="","",COUNTIFS('3_Package_List'!$E$2:$E$5001,C2628,'3_Package_List'!$G$2:$G$5001,D2628))</f>
        <v/>
      </c>
      <c r="V2628" s="27">
        <f>IF(D2628="","",IF(U2628=0,"Not listed yet",IF(AND(S2628=H2628,T2628=I2628,U2628=R2628),"OK","Mismatch")))</f>
        <v/>
      </c>
    </row>
    <row r="2629">
      <c r="A2629" s="25" t="n"/>
      <c r="B2629" s="25" t="n"/>
      <c r="C2629" s="26" t="n"/>
      <c r="D2629" s="26" t="n"/>
      <c r="E2629" s="26" t="n"/>
      <c r="F2629" s="26" t="n"/>
      <c r="G2629" s="25" t="n"/>
      <c r="H2629" s="25" t="n"/>
      <c r="I2629" s="25" t="n"/>
      <c r="J2629" s="25" t="n"/>
      <c r="K2629" s="25" t="n"/>
      <c r="L2629" s="27">
        <f>IF(D2629="","",MIN(INT(H2629/J2629),I2629))</f>
        <v/>
      </c>
      <c r="M2629" s="27">
        <f>IF(D2629="","",INT((H2629-L2629*J2629)/J2629))</f>
        <v/>
      </c>
      <c r="N2629" s="27">
        <f>IF(D2629="","",INT((I2629-L2629)/J2629))</f>
        <v/>
      </c>
      <c r="O2629" s="27">
        <f>IF(D2629="","",H2629-L2629*J2629-M2629*J2629)</f>
        <v/>
      </c>
      <c r="P2629" s="27">
        <f>IF(D2629="","",I2629-L2629-N2629*J2629)</f>
        <v/>
      </c>
      <c r="Q2629" s="27">
        <f>IF(D2629="","",IF(AND(O2629&gt;0,P2629&gt;0),IF(O2629+P2629&lt;=J2629,1,2),IF(O2629+P2629&gt;0,1,0)))</f>
        <v/>
      </c>
      <c r="R2629" s="27">
        <f>IF(D2629="","",L2629+M2629+N2629+Q2629)</f>
        <v/>
      </c>
      <c r="S2629" s="27">
        <f>IF(D2629="","",SUMIFS('3_Package_List'!$H$2:$H$5001,'3_Package_List'!$E$2:$E$5001,C2629,'3_Package_List'!$G$2:$G$5001,D2629))</f>
        <v/>
      </c>
      <c r="T2629" s="27">
        <f>IF(D2629="","",SUMIFS('3_Package_List'!$J$2:$J$5001,'3_Package_List'!$E$2:$E$5001,C2629,'3_Package_List'!$G$2:$G$5001,D2629))</f>
        <v/>
      </c>
      <c r="U2629" s="27">
        <f>IF(D2629="","",COUNTIFS('3_Package_List'!$E$2:$E$5001,C2629,'3_Package_List'!$G$2:$G$5001,D2629))</f>
        <v/>
      </c>
      <c r="V2629" s="27">
        <f>IF(D2629="","",IF(U2629=0,"Not listed yet",IF(AND(S2629=H2629,T2629=I2629,U2629=R2629),"OK","Mismatch")))</f>
        <v/>
      </c>
    </row>
    <row r="2630">
      <c r="A2630" s="25" t="n"/>
      <c r="B2630" s="25" t="n"/>
      <c r="C2630" s="26" t="n"/>
      <c r="D2630" s="26" t="n"/>
      <c r="E2630" s="26" t="n"/>
      <c r="F2630" s="26" t="n"/>
      <c r="G2630" s="25" t="n"/>
      <c r="H2630" s="25" t="n"/>
      <c r="I2630" s="25" t="n"/>
      <c r="J2630" s="25" t="n"/>
      <c r="K2630" s="25" t="n"/>
      <c r="L2630" s="27">
        <f>IF(D2630="","",MIN(INT(H2630/J2630),I2630))</f>
        <v/>
      </c>
      <c r="M2630" s="27">
        <f>IF(D2630="","",INT((H2630-L2630*J2630)/J2630))</f>
        <v/>
      </c>
      <c r="N2630" s="27">
        <f>IF(D2630="","",INT((I2630-L2630)/J2630))</f>
        <v/>
      </c>
      <c r="O2630" s="27">
        <f>IF(D2630="","",H2630-L2630*J2630-M2630*J2630)</f>
        <v/>
      </c>
      <c r="P2630" s="27">
        <f>IF(D2630="","",I2630-L2630-N2630*J2630)</f>
        <v/>
      </c>
      <c r="Q2630" s="27">
        <f>IF(D2630="","",IF(AND(O2630&gt;0,P2630&gt;0),IF(O2630+P2630&lt;=J2630,1,2),IF(O2630+P2630&gt;0,1,0)))</f>
        <v/>
      </c>
      <c r="R2630" s="27">
        <f>IF(D2630="","",L2630+M2630+N2630+Q2630)</f>
        <v/>
      </c>
      <c r="S2630" s="27">
        <f>IF(D2630="","",SUMIFS('3_Package_List'!$H$2:$H$5001,'3_Package_List'!$E$2:$E$5001,C2630,'3_Package_List'!$G$2:$G$5001,D2630))</f>
        <v/>
      </c>
      <c r="T2630" s="27">
        <f>IF(D2630="","",SUMIFS('3_Package_List'!$J$2:$J$5001,'3_Package_List'!$E$2:$E$5001,C2630,'3_Package_List'!$G$2:$G$5001,D2630))</f>
        <v/>
      </c>
      <c r="U2630" s="27">
        <f>IF(D2630="","",COUNTIFS('3_Package_List'!$E$2:$E$5001,C2630,'3_Package_List'!$G$2:$G$5001,D2630))</f>
        <v/>
      </c>
      <c r="V2630" s="27">
        <f>IF(D2630="","",IF(U2630=0,"Not listed yet",IF(AND(S2630=H2630,T2630=I2630,U2630=R2630),"OK","Mismatch")))</f>
        <v/>
      </c>
    </row>
    <row r="2631">
      <c r="A2631" s="25" t="n"/>
      <c r="B2631" s="25" t="n"/>
      <c r="C2631" s="26" t="n"/>
      <c r="D2631" s="26" t="n"/>
      <c r="E2631" s="26" t="n"/>
      <c r="F2631" s="26" t="n"/>
      <c r="G2631" s="25" t="n"/>
      <c r="H2631" s="25" t="n"/>
      <c r="I2631" s="25" t="n"/>
      <c r="J2631" s="25" t="n"/>
      <c r="K2631" s="25" t="n"/>
      <c r="L2631" s="27">
        <f>IF(D2631="","",MIN(INT(H2631/J2631),I2631))</f>
        <v/>
      </c>
      <c r="M2631" s="27">
        <f>IF(D2631="","",INT((H2631-L2631*J2631)/J2631))</f>
        <v/>
      </c>
      <c r="N2631" s="27">
        <f>IF(D2631="","",INT((I2631-L2631)/J2631))</f>
        <v/>
      </c>
      <c r="O2631" s="27">
        <f>IF(D2631="","",H2631-L2631*J2631-M2631*J2631)</f>
        <v/>
      </c>
      <c r="P2631" s="27">
        <f>IF(D2631="","",I2631-L2631-N2631*J2631)</f>
        <v/>
      </c>
      <c r="Q2631" s="27">
        <f>IF(D2631="","",IF(AND(O2631&gt;0,P2631&gt;0),IF(O2631+P2631&lt;=J2631,1,2),IF(O2631+P2631&gt;0,1,0)))</f>
        <v/>
      </c>
      <c r="R2631" s="27">
        <f>IF(D2631="","",L2631+M2631+N2631+Q2631)</f>
        <v/>
      </c>
      <c r="S2631" s="27">
        <f>IF(D2631="","",SUMIFS('3_Package_List'!$H$2:$H$5001,'3_Package_List'!$E$2:$E$5001,C2631,'3_Package_List'!$G$2:$G$5001,D2631))</f>
        <v/>
      </c>
      <c r="T2631" s="27">
        <f>IF(D2631="","",SUMIFS('3_Package_List'!$J$2:$J$5001,'3_Package_List'!$E$2:$E$5001,C2631,'3_Package_List'!$G$2:$G$5001,D2631))</f>
        <v/>
      </c>
      <c r="U2631" s="27">
        <f>IF(D2631="","",COUNTIFS('3_Package_List'!$E$2:$E$5001,C2631,'3_Package_List'!$G$2:$G$5001,D2631))</f>
        <v/>
      </c>
      <c r="V2631" s="27">
        <f>IF(D2631="","",IF(U2631=0,"Not listed yet",IF(AND(S2631=H2631,T2631=I2631,U2631=R2631),"OK","Mismatch")))</f>
        <v/>
      </c>
    </row>
    <row r="2632">
      <c r="A2632" s="25" t="n"/>
      <c r="B2632" s="25" t="n"/>
      <c r="C2632" s="26" t="n"/>
      <c r="D2632" s="26" t="n"/>
      <c r="E2632" s="26" t="n"/>
      <c r="F2632" s="26" t="n"/>
      <c r="G2632" s="25" t="n"/>
      <c r="H2632" s="25" t="n"/>
      <c r="I2632" s="25" t="n"/>
      <c r="J2632" s="25" t="n"/>
      <c r="K2632" s="25" t="n"/>
      <c r="L2632" s="27">
        <f>IF(D2632="","",MIN(INT(H2632/J2632),I2632))</f>
        <v/>
      </c>
      <c r="M2632" s="27">
        <f>IF(D2632="","",INT((H2632-L2632*J2632)/J2632))</f>
        <v/>
      </c>
      <c r="N2632" s="27">
        <f>IF(D2632="","",INT((I2632-L2632)/J2632))</f>
        <v/>
      </c>
      <c r="O2632" s="27">
        <f>IF(D2632="","",H2632-L2632*J2632-M2632*J2632)</f>
        <v/>
      </c>
      <c r="P2632" s="27">
        <f>IF(D2632="","",I2632-L2632-N2632*J2632)</f>
        <v/>
      </c>
      <c r="Q2632" s="27">
        <f>IF(D2632="","",IF(AND(O2632&gt;0,P2632&gt;0),IF(O2632+P2632&lt;=J2632,1,2),IF(O2632+P2632&gt;0,1,0)))</f>
        <v/>
      </c>
      <c r="R2632" s="27">
        <f>IF(D2632="","",L2632+M2632+N2632+Q2632)</f>
        <v/>
      </c>
      <c r="S2632" s="27">
        <f>IF(D2632="","",SUMIFS('3_Package_List'!$H$2:$H$5001,'3_Package_List'!$E$2:$E$5001,C2632,'3_Package_List'!$G$2:$G$5001,D2632))</f>
        <v/>
      </c>
      <c r="T2632" s="27">
        <f>IF(D2632="","",SUMIFS('3_Package_List'!$J$2:$J$5001,'3_Package_List'!$E$2:$E$5001,C2632,'3_Package_List'!$G$2:$G$5001,D2632))</f>
        <v/>
      </c>
      <c r="U2632" s="27">
        <f>IF(D2632="","",COUNTIFS('3_Package_List'!$E$2:$E$5001,C2632,'3_Package_List'!$G$2:$G$5001,D2632))</f>
        <v/>
      </c>
      <c r="V2632" s="27">
        <f>IF(D2632="","",IF(U2632=0,"Not listed yet",IF(AND(S2632=H2632,T2632=I2632,U2632=R2632),"OK","Mismatch")))</f>
        <v/>
      </c>
    </row>
    <row r="2633">
      <c r="A2633" s="25" t="n"/>
      <c r="B2633" s="25" t="n"/>
      <c r="C2633" s="26" t="n"/>
      <c r="D2633" s="26" t="n"/>
      <c r="E2633" s="26" t="n"/>
      <c r="F2633" s="26" t="n"/>
      <c r="G2633" s="25" t="n"/>
      <c r="H2633" s="25" t="n"/>
      <c r="I2633" s="25" t="n"/>
      <c r="J2633" s="25" t="n"/>
      <c r="K2633" s="25" t="n"/>
      <c r="L2633" s="27">
        <f>IF(D2633="","",MIN(INT(H2633/J2633),I2633))</f>
        <v/>
      </c>
      <c r="M2633" s="27">
        <f>IF(D2633="","",INT((H2633-L2633*J2633)/J2633))</f>
        <v/>
      </c>
      <c r="N2633" s="27">
        <f>IF(D2633="","",INT((I2633-L2633)/J2633))</f>
        <v/>
      </c>
      <c r="O2633" s="27">
        <f>IF(D2633="","",H2633-L2633*J2633-M2633*J2633)</f>
        <v/>
      </c>
      <c r="P2633" s="27">
        <f>IF(D2633="","",I2633-L2633-N2633*J2633)</f>
        <v/>
      </c>
      <c r="Q2633" s="27">
        <f>IF(D2633="","",IF(AND(O2633&gt;0,P2633&gt;0),IF(O2633+P2633&lt;=J2633,1,2),IF(O2633+P2633&gt;0,1,0)))</f>
        <v/>
      </c>
      <c r="R2633" s="27">
        <f>IF(D2633="","",L2633+M2633+N2633+Q2633)</f>
        <v/>
      </c>
      <c r="S2633" s="27">
        <f>IF(D2633="","",SUMIFS('3_Package_List'!$H$2:$H$5001,'3_Package_List'!$E$2:$E$5001,C2633,'3_Package_List'!$G$2:$G$5001,D2633))</f>
        <v/>
      </c>
      <c r="T2633" s="27">
        <f>IF(D2633="","",SUMIFS('3_Package_List'!$J$2:$J$5001,'3_Package_List'!$E$2:$E$5001,C2633,'3_Package_List'!$G$2:$G$5001,D2633))</f>
        <v/>
      </c>
      <c r="U2633" s="27">
        <f>IF(D2633="","",COUNTIFS('3_Package_List'!$E$2:$E$5001,C2633,'3_Package_List'!$G$2:$G$5001,D2633))</f>
        <v/>
      </c>
      <c r="V2633" s="27">
        <f>IF(D2633="","",IF(U2633=0,"Not listed yet",IF(AND(S2633=H2633,T2633=I2633,U2633=R2633),"OK","Mismatch")))</f>
        <v/>
      </c>
    </row>
    <row r="2634">
      <c r="A2634" s="25" t="n"/>
      <c r="B2634" s="25" t="n"/>
      <c r="C2634" s="26" t="n"/>
      <c r="D2634" s="26" t="n"/>
      <c r="E2634" s="26" t="n"/>
      <c r="F2634" s="26" t="n"/>
      <c r="G2634" s="25" t="n"/>
      <c r="H2634" s="25" t="n"/>
      <c r="I2634" s="25" t="n"/>
      <c r="J2634" s="25" t="n"/>
      <c r="K2634" s="25" t="n"/>
      <c r="L2634" s="27">
        <f>IF(D2634="","",MIN(INT(H2634/J2634),I2634))</f>
        <v/>
      </c>
      <c r="M2634" s="27">
        <f>IF(D2634="","",INT((H2634-L2634*J2634)/J2634))</f>
        <v/>
      </c>
      <c r="N2634" s="27">
        <f>IF(D2634="","",INT((I2634-L2634)/J2634))</f>
        <v/>
      </c>
      <c r="O2634" s="27">
        <f>IF(D2634="","",H2634-L2634*J2634-M2634*J2634)</f>
        <v/>
      </c>
      <c r="P2634" s="27">
        <f>IF(D2634="","",I2634-L2634-N2634*J2634)</f>
        <v/>
      </c>
      <c r="Q2634" s="27">
        <f>IF(D2634="","",IF(AND(O2634&gt;0,P2634&gt;0),IF(O2634+P2634&lt;=J2634,1,2),IF(O2634+P2634&gt;0,1,0)))</f>
        <v/>
      </c>
      <c r="R2634" s="27">
        <f>IF(D2634="","",L2634+M2634+N2634+Q2634)</f>
        <v/>
      </c>
      <c r="S2634" s="27">
        <f>IF(D2634="","",SUMIFS('3_Package_List'!$H$2:$H$5001,'3_Package_List'!$E$2:$E$5001,C2634,'3_Package_List'!$G$2:$G$5001,D2634))</f>
        <v/>
      </c>
      <c r="T2634" s="27">
        <f>IF(D2634="","",SUMIFS('3_Package_List'!$J$2:$J$5001,'3_Package_List'!$E$2:$E$5001,C2634,'3_Package_List'!$G$2:$G$5001,D2634))</f>
        <v/>
      </c>
      <c r="U2634" s="27">
        <f>IF(D2634="","",COUNTIFS('3_Package_List'!$E$2:$E$5001,C2634,'3_Package_List'!$G$2:$G$5001,D2634))</f>
        <v/>
      </c>
      <c r="V2634" s="27">
        <f>IF(D2634="","",IF(U2634=0,"Not listed yet",IF(AND(S2634=H2634,T2634=I2634,U2634=R2634),"OK","Mismatch")))</f>
        <v/>
      </c>
    </row>
    <row r="2635">
      <c r="A2635" s="25" t="n"/>
      <c r="B2635" s="25" t="n"/>
      <c r="C2635" s="26" t="n"/>
      <c r="D2635" s="26" t="n"/>
      <c r="E2635" s="26" t="n"/>
      <c r="F2635" s="26" t="n"/>
      <c r="G2635" s="25" t="n"/>
      <c r="H2635" s="25" t="n"/>
      <c r="I2635" s="25" t="n"/>
      <c r="J2635" s="25" t="n"/>
      <c r="K2635" s="25" t="n"/>
      <c r="L2635" s="27">
        <f>IF(D2635="","",MIN(INT(H2635/J2635),I2635))</f>
        <v/>
      </c>
      <c r="M2635" s="27">
        <f>IF(D2635="","",INT((H2635-L2635*J2635)/J2635))</f>
        <v/>
      </c>
      <c r="N2635" s="27">
        <f>IF(D2635="","",INT((I2635-L2635)/J2635))</f>
        <v/>
      </c>
      <c r="O2635" s="27">
        <f>IF(D2635="","",H2635-L2635*J2635-M2635*J2635)</f>
        <v/>
      </c>
      <c r="P2635" s="27">
        <f>IF(D2635="","",I2635-L2635-N2635*J2635)</f>
        <v/>
      </c>
      <c r="Q2635" s="27">
        <f>IF(D2635="","",IF(AND(O2635&gt;0,P2635&gt;0),IF(O2635+P2635&lt;=J2635,1,2),IF(O2635+P2635&gt;0,1,0)))</f>
        <v/>
      </c>
      <c r="R2635" s="27">
        <f>IF(D2635="","",L2635+M2635+N2635+Q2635)</f>
        <v/>
      </c>
      <c r="S2635" s="27">
        <f>IF(D2635="","",SUMIFS('3_Package_List'!$H$2:$H$5001,'3_Package_List'!$E$2:$E$5001,C2635,'3_Package_List'!$G$2:$G$5001,D2635))</f>
        <v/>
      </c>
      <c r="T2635" s="27">
        <f>IF(D2635="","",SUMIFS('3_Package_List'!$J$2:$J$5001,'3_Package_List'!$E$2:$E$5001,C2635,'3_Package_List'!$G$2:$G$5001,D2635))</f>
        <v/>
      </c>
      <c r="U2635" s="27">
        <f>IF(D2635="","",COUNTIFS('3_Package_List'!$E$2:$E$5001,C2635,'3_Package_List'!$G$2:$G$5001,D2635))</f>
        <v/>
      </c>
      <c r="V2635" s="27">
        <f>IF(D2635="","",IF(U2635=0,"Not listed yet",IF(AND(S2635=H2635,T2635=I2635,U2635=R2635),"OK","Mismatch")))</f>
        <v/>
      </c>
    </row>
    <row r="2636">
      <c r="A2636" s="25" t="n"/>
      <c r="B2636" s="25" t="n"/>
      <c r="C2636" s="26" t="n"/>
      <c r="D2636" s="26" t="n"/>
      <c r="E2636" s="26" t="n"/>
      <c r="F2636" s="26" t="n"/>
      <c r="G2636" s="25" t="n"/>
      <c r="H2636" s="25" t="n"/>
      <c r="I2636" s="25" t="n"/>
      <c r="J2636" s="25" t="n"/>
      <c r="K2636" s="25" t="n"/>
      <c r="L2636" s="27">
        <f>IF(D2636="","",MIN(INT(H2636/J2636),I2636))</f>
        <v/>
      </c>
      <c r="M2636" s="27">
        <f>IF(D2636="","",INT((H2636-L2636*J2636)/J2636))</f>
        <v/>
      </c>
      <c r="N2636" s="27">
        <f>IF(D2636="","",INT((I2636-L2636)/J2636))</f>
        <v/>
      </c>
      <c r="O2636" s="27">
        <f>IF(D2636="","",H2636-L2636*J2636-M2636*J2636)</f>
        <v/>
      </c>
      <c r="P2636" s="27">
        <f>IF(D2636="","",I2636-L2636-N2636*J2636)</f>
        <v/>
      </c>
      <c r="Q2636" s="27">
        <f>IF(D2636="","",IF(AND(O2636&gt;0,P2636&gt;0),IF(O2636+P2636&lt;=J2636,1,2),IF(O2636+P2636&gt;0,1,0)))</f>
        <v/>
      </c>
      <c r="R2636" s="27">
        <f>IF(D2636="","",L2636+M2636+N2636+Q2636)</f>
        <v/>
      </c>
      <c r="S2636" s="27">
        <f>IF(D2636="","",SUMIFS('3_Package_List'!$H$2:$H$5001,'3_Package_List'!$E$2:$E$5001,C2636,'3_Package_List'!$G$2:$G$5001,D2636))</f>
        <v/>
      </c>
      <c r="T2636" s="27">
        <f>IF(D2636="","",SUMIFS('3_Package_List'!$J$2:$J$5001,'3_Package_List'!$E$2:$E$5001,C2636,'3_Package_List'!$G$2:$G$5001,D2636))</f>
        <v/>
      </c>
      <c r="U2636" s="27">
        <f>IF(D2636="","",COUNTIFS('3_Package_List'!$E$2:$E$5001,C2636,'3_Package_List'!$G$2:$G$5001,D2636))</f>
        <v/>
      </c>
      <c r="V2636" s="27">
        <f>IF(D2636="","",IF(U2636=0,"Not listed yet",IF(AND(S2636=H2636,T2636=I2636,U2636=R2636),"OK","Mismatch")))</f>
        <v/>
      </c>
    </row>
    <row r="2637">
      <c r="A2637" s="25" t="n"/>
      <c r="B2637" s="25" t="n"/>
      <c r="C2637" s="26" t="n"/>
      <c r="D2637" s="26" t="n"/>
      <c r="E2637" s="26" t="n"/>
      <c r="F2637" s="26" t="n"/>
      <c r="G2637" s="25" t="n"/>
      <c r="H2637" s="25" t="n"/>
      <c r="I2637" s="25" t="n"/>
      <c r="J2637" s="25" t="n"/>
      <c r="K2637" s="25" t="n"/>
      <c r="L2637" s="27">
        <f>IF(D2637="","",MIN(INT(H2637/J2637),I2637))</f>
        <v/>
      </c>
      <c r="M2637" s="27">
        <f>IF(D2637="","",INT((H2637-L2637*J2637)/J2637))</f>
        <v/>
      </c>
      <c r="N2637" s="27">
        <f>IF(D2637="","",INT((I2637-L2637)/J2637))</f>
        <v/>
      </c>
      <c r="O2637" s="27">
        <f>IF(D2637="","",H2637-L2637*J2637-M2637*J2637)</f>
        <v/>
      </c>
      <c r="P2637" s="27">
        <f>IF(D2637="","",I2637-L2637-N2637*J2637)</f>
        <v/>
      </c>
      <c r="Q2637" s="27">
        <f>IF(D2637="","",IF(AND(O2637&gt;0,P2637&gt;0),IF(O2637+P2637&lt;=J2637,1,2),IF(O2637+P2637&gt;0,1,0)))</f>
        <v/>
      </c>
      <c r="R2637" s="27">
        <f>IF(D2637="","",L2637+M2637+N2637+Q2637)</f>
        <v/>
      </c>
      <c r="S2637" s="27">
        <f>IF(D2637="","",SUMIFS('3_Package_List'!$H$2:$H$5001,'3_Package_List'!$E$2:$E$5001,C2637,'3_Package_List'!$G$2:$G$5001,D2637))</f>
        <v/>
      </c>
      <c r="T2637" s="27">
        <f>IF(D2637="","",SUMIFS('3_Package_List'!$J$2:$J$5001,'3_Package_List'!$E$2:$E$5001,C2637,'3_Package_List'!$G$2:$G$5001,D2637))</f>
        <v/>
      </c>
      <c r="U2637" s="27">
        <f>IF(D2637="","",COUNTIFS('3_Package_List'!$E$2:$E$5001,C2637,'3_Package_List'!$G$2:$G$5001,D2637))</f>
        <v/>
      </c>
      <c r="V2637" s="27">
        <f>IF(D2637="","",IF(U2637=0,"Not listed yet",IF(AND(S2637=H2637,T2637=I2637,U2637=R2637),"OK","Mismatch")))</f>
        <v/>
      </c>
    </row>
    <row r="2638">
      <c r="A2638" s="25" t="n"/>
      <c r="B2638" s="25" t="n"/>
      <c r="C2638" s="26" t="n"/>
      <c r="D2638" s="26" t="n"/>
      <c r="E2638" s="26" t="n"/>
      <c r="F2638" s="26" t="n"/>
      <c r="G2638" s="25" t="n"/>
      <c r="H2638" s="25" t="n"/>
      <c r="I2638" s="25" t="n"/>
      <c r="J2638" s="25" t="n"/>
      <c r="K2638" s="25" t="n"/>
      <c r="L2638" s="27">
        <f>IF(D2638="","",MIN(INT(H2638/J2638),I2638))</f>
        <v/>
      </c>
      <c r="M2638" s="27">
        <f>IF(D2638="","",INT((H2638-L2638*J2638)/J2638))</f>
        <v/>
      </c>
      <c r="N2638" s="27">
        <f>IF(D2638="","",INT((I2638-L2638)/J2638))</f>
        <v/>
      </c>
      <c r="O2638" s="27">
        <f>IF(D2638="","",H2638-L2638*J2638-M2638*J2638)</f>
        <v/>
      </c>
      <c r="P2638" s="27">
        <f>IF(D2638="","",I2638-L2638-N2638*J2638)</f>
        <v/>
      </c>
      <c r="Q2638" s="27">
        <f>IF(D2638="","",IF(AND(O2638&gt;0,P2638&gt;0),IF(O2638+P2638&lt;=J2638,1,2),IF(O2638+P2638&gt;0,1,0)))</f>
        <v/>
      </c>
      <c r="R2638" s="27">
        <f>IF(D2638="","",L2638+M2638+N2638+Q2638)</f>
        <v/>
      </c>
      <c r="S2638" s="27">
        <f>IF(D2638="","",SUMIFS('3_Package_List'!$H$2:$H$5001,'3_Package_List'!$E$2:$E$5001,C2638,'3_Package_List'!$G$2:$G$5001,D2638))</f>
        <v/>
      </c>
      <c r="T2638" s="27">
        <f>IF(D2638="","",SUMIFS('3_Package_List'!$J$2:$J$5001,'3_Package_List'!$E$2:$E$5001,C2638,'3_Package_List'!$G$2:$G$5001,D2638))</f>
        <v/>
      </c>
      <c r="U2638" s="27">
        <f>IF(D2638="","",COUNTIFS('3_Package_List'!$E$2:$E$5001,C2638,'3_Package_List'!$G$2:$G$5001,D2638))</f>
        <v/>
      </c>
      <c r="V2638" s="27">
        <f>IF(D2638="","",IF(U2638=0,"Not listed yet",IF(AND(S2638=H2638,T2638=I2638,U2638=R2638),"OK","Mismatch")))</f>
        <v/>
      </c>
    </row>
    <row r="2639">
      <c r="A2639" s="25" t="n"/>
      <c r="B2639" s="25" t="n"/>
      <c r="C2639" s="26" t="n"/>
      <c r="D2639" s="26" t="n"/>
      <c r="E2639" s="26" t="n"/>
      <c r="F2639" s="26" t="n"/>
      <c r="G2639" s="25" t="n"/>
      <c r="H2639" s="25" t="n"/>
      <c r="I2639" s="25" t="n"/>
      <c r="J2639" s="25" t="n"/>
      <c r="K2639" s="25" t="n"/>
      <c r="L2639" s="27">
        <f>IF(D2639="","",MIN(INT(H2639/J2639),I2639))</f>
        <v/>
      </c>
      <c r="M2639" s="27">
        <f>IF(D2639="","",INT((H2639-L2639*J2639)/J2639))</f>
        <v/>
      </c>
      <c r="N2639" s="27">
        <f>IF(D2639="","",INT((I2639-L2639)/J2639))</f>
        <v/>
      </c>
      <c r="O2639" s="27">
        <f>IF(D2639="","",H2639-L2639*J2639-M2639*J2639)</f>
        <v/>
      </c>
      <c r="P2639" s="27">
        <f>IF(D2639="","",I2639-L2639-N2639*J2639)</f>
        <v/>
      </c>
      <c r="Q2639" s="27">
        <f>IF(D2639="","",IF(AND(O2639&gt;0,P2639&gt;0),IF(O2639+P2639&lt;=J2639,1,2),IF(O2639+P2639&gt;0,1,0)))</f>
        <v/>
      </c>
      <c r="R2639" s="27">
        <f>IF(D2639="","",L2639+M2639+N2639+Q2639)</f>
        <v/>
      </c>
      <c r="S2639" s="27">
        <f>IF(D2639="","",SUMIFS('3_Package_List'!$H$2:$H$5001,'3_Package_List'!$E$2:$E$5001,C2639,'3_Package_List'!$G$2:$G$5001,D2639))</f>
        <v/>
      </c>
      <c r="T2639" s="27">
        <f>IF(D2639="","",SUMIFS('3_Package_List'!$J$2:$J$5001,'3_Package_List'!$E$2:$E$5001,C2639,'3_Package_List'!$G$2:$G$5001,D2639))</f>
        <v/>
      </c>
      <c r="U2639" s="27">
        <f>IF(D2639="","",COUNTIFS('3_Package_List'!$E$2:$E$5001,C2639,'3_Package_List'!$G$2:$G$5001,D2639))</f>
        <v/>
      </c>
      <c r="V2639" s="27">
        <f>IF(D2639="","",IF(U2639=0,"Not listed yet",IF(AND(S2639=H2639,T2639=I2639,U2639=R2639),"OK","Mismatch")))</f>
        <v/>
      </c>
    </row>
    <row r="2640">
      <c r="A2640" s="25" t="n"/>
      <c r="B2640" s="25" t="n"/>
      <c r="C2640" s="26" t="n"/>
      <c r="D2640" s="26" t="n"/>
      <c r="E2640" s="26" t="n"/>
      <c r="F2640" s="26" t="n"/>
      <c r="G2640" s="25" t="n"/>
      <c r="H2640" s="25" t="n"/>
      <c r="I2640" s="25" t="n"/>
      <c r="J2640" s="25" t="n"/>
      <c r="K2640" s="25" t="n"/>
      <c r="L2640" s="27">
        <f>IF(D2640="","",MIN(INT(H2640/J2640),I2640))</f>
        <v/>
      </c>
      <c r="M2640" s="27">
        <f>IF(D2640="","",INT((H2640-L2640*J2640)/J2640))</f>
        <v/>
      </c>
      <c r="N2640" s="27">
        <f>IF(D2640="","",INT((I2640-L2640)/J2640))</f>
        <v/>
      </c>
      <c r="O2640" s="27">
        <f>IF(D2640="","",H2640-L2640*J2640-M2640*J2640)</f>
        <v/>
      </c>
      <c r="P2640" s="27">
        <f>IF(D2640="","",I2640-L2640-N2640*J2640)</f>
        <v/>
      </c>
      <c r="Q2640" s="27">
        <f>IF(D2640="","",IF(AND(O2640&gt;0,P2640&gt;0),IF(O2640+P2640&lt;=J2640,1,2),IF(O2640+P2640&gt;0,1,0)))</f>
        <v/>
      </c>
      <c r="R2640" s="27">
        <f>IF(D2640="","",L2640+M2640+N2640+Q2640)</f>
        <v/>
      </c>
      <c r="S2640" s="27">
        <f>IF(D2640="","",SUMIFS('3_Package_List'!$H$2:$H$5001,'3_Package_List'!$E$2:$E$5001,C2640,'3_Package_List'!$G$2:$G$5001,D2640))</f>
        <v/>
      </c>
      <c r="T2640" s="27">
        <f>IF(D2640="","",SUMIFS('3_Package_List'!$J$2:$J$5001,'3_Package_List'!$E$2:$E$5001,C2640,'3_Package_List'!$G$2:$G$5001,D2640))</f>
        <v/>
      </c>
      <c r="U2640" s="27">
        <f>IF(D2640="","",COUNTIFS('3_Package_List'!$E$2:$E$5001,C2640,'3_Package_List'!$G$2:$G$5001,D2640))</f>
        <v/>
      </c>
      <c r="V2640" s="27">
        <f>IF(D2640="","",IF(U2640=0,"Not listed yet",IF(AND(S2640=H2640,T2640=I2640,U2640=R2640),"OK","Mismatch")))</f>
        <v/>
      </c>
    </row>
    <row r="2641">
      <c r="A2641" s="25" t="n"/>
      <c r="B2641" s="25" t="n"/>
      <c r="C2641" s="26" t="n"/>
      <c r="D2641" s="26" t="n"/>
      <c r="E2641" s="26" t="n"/>
      <c r="F2641" s="26" t="n"/>
      <c r="G2641" s="25" t="n"/>
      <c r="H2641" s="25" t="n"/>
      <c r="I2641" s="25" t="n"/>
      <c r="J2641" s="25" t="n"/>
      <c r="K2641" s="25" t="n"/>
      <c r="L2641" s="27">
        <f>IF(D2641="","",MIN(INT(H2641/J2641),I2641))</f>
        <v/>
      </c>
      <c r="M2641" s="27">
        <f>IF(D2641="","",INT((H2641-L2641*J2641)/J2641))</f>
        <v/>
      </c>
      <c r="N2641" s="27">
        <f>IF(D2641="","",INT((I2641-L2641)/J2641))</f>
        <v/>
      </c>
      <c r="O2641" s="27">
        <f>IF(D2641="","",H2641-L2641*J2641-M2641*J2641)</f>
        <v/>
      </c>
      <c r="P2641" s="27">
        <f>IF(D2641="","",I2641-L2641-N2641*J2641)</f>
        <v/>
      </c>
      <c r="Q2641" s="27">
        <f>IF(D2641="","",IF(AND(O2641&gt;0,P2641&gt;0),IF(O2641+P2641&lt;=J2641,1,2),IF(O2641+P2641&gt;0,1,0)))</f>
        <v/>
      </c>
      <c r="R2641" s="27">
        <f>IF(D2641="","",L2641+M2641+N2641+Q2641)</f>
        <v/>
      </c>
      <c r="S2641" s="27">
        <f>IF(D2641="","",SUMIFS('3_Package_List'!$H$2:$H$5001,'3_Package_List'!$E$2:$E$5001,C2641,'3_Package_List'!$G$2:$G$5001,D2641))</f>
        <v/>
      </c>
      <c r="T2641" s="27">
        <f>IF(D2641="","",SUMIFS('3_Package_List'!$J$2:$J$5001,'3_Package_List'!$E$2:$E$5001,C2641,'3_Package_List'!$G$2:$G$5001,D2641))</f>
        <v/>
      </c>
      <c r="U2641" s="27">
        <f>IF(D2641="","",COUNTIFS('3_Package_List'!$E$2:$E$5001,C2641,'3_Package_List'!$G$2:$G$5001,D2641))</f>
        <v/>
      </c>
      <c r="V2641" s="27">
        <f>IF(D2641="","",IF(U2641=0,"Not listed yet",IF(AND(S2641=H2641,T2641=I2641,U2641=R2641),"OK","Mismatch")))</f>
        <v/>
      </c>
    </row>
    <row r="2642">
      <c r="A2642" s="25" t="n"/>
      <c r="B2642" s="25" t="n"/>
      <c r="C2642" s="26" t="n"/>
      <c r="D2642" s="26" t="n"/>
      <c r="E2642" s="26" t="n"/>
      <c r="F2642" s="26" t="n"/>
      <c r="G2642" s="25" t="n"/>
      <c r="H2642" s="25" t="n"/>
      <c r="I2642" s="25" t="n"/>
      <c r="J2642" s="25" t="n"/>
      <c r="K2642" s="25" t="n"/>
      <c r="L2642" s="27">
        <f>IF(D2642="","",MIN(INT(H2642/J2642),I2642))</f>
        <v/>
      </c>
      <c r="M2642" s="27">
        <f>IF(D2642="","",INT((H2642-L2642*J2642)/J2642))</f>
        <v/>
      </c>
      <c r="N2642" s="27">
        <f>IF(D2642="","",INT((I2642-L2642)/J2642))</f>
        <v/>
      </c>
      <c r="O2642" s="27">
        <f>IF(D2642="","",H2642-L2642*J2642-M2642*J2642)</f>
        <v/>
      </c>
      <c r="P2642" s="27">
        <f>IF(D2642="","",I2642-L2642-N2642*J2642)</f>
        <v/>
      </c>
      <c r="Q2642" s="27">
        <f>IF(D2642="","",IF(AND(O2642&gt;0,P2642&gt;0),IF(O2642+P2642&lt;=J2642,1,2),IF(O2642+P2642&gt;0,1,0)))</f>
        <v/>
      </c>
      <c r="R2642" s="27">
        <f>IF(D2642="","",L2642+M2642+N2642+Q2642)</f>
        <v/>
      </c>
      <c r="S2642" s="27">
        <f>IF(D2642="","",SUMIFS('3_Package_List'!$H$2:$H$5001,'3_Package_List'!$E$2:$E$5001,C2642,'3_Package_List'!$G$2:$G$5001,D2642))</f>
        <v/>
      </c>
      <c r="T2642" s="27">
        <f>IF(D2642="","",SUMIFS('3_Package_List'!$J$2:$J$5001,'3_Package_List'!$E$2:$E$5001,C2642,'3_Package_List'!$G$2:$G$5001,D2642))</f>
        <v/>
      </c>
      <c r="U2642" s="27">
        <f>IF(D2642="","",COUNTIFS('3_Package_List'!$E$2:$E$5001,C2642,'3_Package_List'!$G$2:$G$5001,D2642))</f>
        <v/>
      </c>
      <c r="V2642" s="27">
        <f>IF(D2642="","",IF(U2642=0,"Not listed yet",IF(AND(S2642=H2642,T2642=I2642,U2642=R2642),"OK","Mismatch")))</f>
        <v/>
      </c>
    </row>
    <row r="2643">
      <c r="A2643" s="25" t="n"/>
      <c r="B2643" s="25" t="n"/>
      <c r="C2643" s="26" t="n"/>
      <c r="D2643" s="26" t="n"/>
      <c r="E2643" s="26" t="n"/>
      <c r="F2643" s="26" t="n"/>
      <c r="G2643" s="25" t="n"/>
      <c r="H2643" s="25" t="n"/>
      <c r="I2643" s="25" t="n"/>
      <c r="J2643" s="25" t="n"/>
      <c r="K2643" s="25" t="n"/>
      <c r="L2643" s="27">
        <f>IF(D2643="","",MIN(INT(H2643/J2643),I2643))</f>
        <v/>
      </c>
      <c r="M2643" s="27">
        <f>IF(D2643="","",INT((H2643-L2643*J2643)/J2643))</f>
        <v/>
      </c>
      <c r="N2643" s="27">
        <f>IF(D2643="","",INT((I2643-L2643)/J2643))</f>
        <v/>
      </c>
      <c r="O2643" s="27">
        <f>IF(D2643="","",H2643-L2643*J2643-M2643*J2643)</f>
        <v/>
      </c>
      <c r="P2643" s="27">
        <f>IF(D2643="","",I2643-L2643-N2643*J2643)</f>
        <v/>
      </c>
      <c r="Q2643" s="27">
        <f>IF(D2643="","",IF(AND(O2643&gt;0,P2643&gt;0),IF(O2643+P2643&lt;=J2643,1,2),IF(O2643+P2643&gt;0,1,0)))</f>
        <v/>
      </c>
      <c r="R2643" s="27">
        <f>IF(D2643="","",L2643+M2643+N2643+Q2643)</f>
        <v/>
      </c>
      <c r="S2643" s="27">
        <f>IF(D2643="","",SUMIFS('3_Package_List'!$H$2:$H$5001,'3_Package_List'!$E$2:$E$5001,C2643,'3_Package_List'!$G$2:$G$5001,D2643))</f>
        <v/>
      </c>
      <c r="T2643" s="27">
        <f>IF(D2643="","",SUMIFS('3_Package_List'!$J$2:$J$5001,'3_Package_List'!$E$2:$E$5001,C2643,'3_Package_List'!$G$2:$G$5001,D2643))</f>
        <v/>
      </c>
      <c r="U2643" s="27">
        <f>IF(D2643="","",COUNTIFS('3_Package_List'!$E$2:$E$5001,C2643,'3_Package_List'!$G$2:$G$5001,D2643))</f>
        <v/>
      </c>
      <c r="V2643" s="27">
        <f>IF(D2643="","",IF(U2643=0,"Not listed yet",IF(AND(S2643=H2643,T2643=I2643,U2643=R2643),"OK","Mismatch")))</f>
        <v/>
      </c>
    </row>
    <row r="2644">
      <c r="A2644" s="25" t="n"/>
      <c r="B2644" s="25" t="n"/>
      <c r="C2644" s="26" t="n"/>
      <c r="D2644" s="26" t="n"/>
      <c r="E2644" s="26" t="n"/>
      <c r="F2644" s="26" t="n"/>
      <c r="G2644" s="25" t="n"/>
      <c r="H2644" s="25" t="n"/>
      <c r="I2644" s="25" t="n"/>
      <c r="J2644" s="25" t="n"/>
      <c r="K2644" s="25" t="n"/>
      <c r="L2644" s="27">
        <f>IF(D2644="","",MIN(INT(H2644/J2644),I2644))</f>
        <v/>
      </c>
      <c r="M2644" s="27">
        <f>IF(D2644="","",INT((H2644-L2644*J2644)/J2644))</f>
        <v/>
      </c>
      <c r="N2644" s="27">
        <f>IF(D2644="","",INT((I2644-L2644)/J2644))</f>
        <v/>
      </c>
      <c r="O2644" s="27">
        <f>IF(D2644="","",H2644-L2644*J2644-M2644*J2644)</f>
        <v/>
      </c>
      <c r="P2644" s="27">
        <f>IF(D2644="","",I2644-L2644-N2644*J2644)</f>
        <v/>
      </c>
      <c r="Q2644" s="27">
        <f>IF(D2644="","",IF(AND(O2644&gt;0,P2644&gt;0),IF(O2644+P2644&lt;=J2644,1,2),IF(O2644+P2644&gt;0,1,0)))</f>
        <v/>
      </c>
      <c r="R2644" s="27">
        <f>IF(D2644="","",L2644+M2644+N2644+Q2644)</f>
        <v/>
      </c>
      <c r="S2644" s="27">
        <f>IF(D2644="","",SUMIFS('3_Package_List'!$H$2:$H$5001,'3_Package_List'!$E$2:$E$5001,C2644,'3_Package_List'!$G$2:$G$5001,D2644))</f>
        <v/>
      </c>
      <c r="T2644" s="27">
        <f>IF(D2644="","",SUMIFS('3_Package_List'!$J$2:$J$5001,'3_Package_List'!$E$2:$E$5001,C2644,'3_Package_List'!$G$2:$G$5001,D2644))</f>
        <v/>
      </c>
      <c r="U2644" s="27">
        <f>IF(D2644="","",COUNTIFS('3_Package_List'!$E$2:$E$5001,C2644,'3_Package_List'!$G$2:$G$5001,D2644))</f>
        <v/>
      </c>
      <c r="V2644" s="27">
        <f>IF(D2644="","",IF(U2644=0,"Not listed yet",IF(AND(S2644=H2644,T2644=I2644,U2644=R2644),"OK","Mismatch")))</f>
        <v/>
      </c>
    </row>
    <row r="2645">
      <c r="A2645" s="25" t="n"/>
      <c r="B2645" s="25" t="n"/>
      <c r="C2645" s="26" t="n"/>
      <c r="D2645" s="26" t="n"/>
      <c r="E2645" s="26" t="n"/>
      <c r="F2645" s="26" t="n"/>
      <c r="G2645" s="25" t="n"/>
      <c r="H2645" s="25" t="n"/>
      <c r="I2645" s="25" t="n"/>
      <c r="J2645" s="25" t="n"/>
      <c r="K2645" s="25" t="n"/>
      <c r="L2645" s="27">
        <f>IF(D2645="","",MIN(INT(H2645/J2645),I2645))</f>
        <v/>
      </c>
      <c r="M2645" s="27">
        <f>IF(D2645="","",INT((H2645-L2645*J2645)/J2645))</f>
        <v/>
      </c>
      <c r="N2645" s="27">
        <f>IF(D2645="","",INT((I2645-L2645)/J2645))</f>
        <v/>
      </c>
      <c r="O2645" s="27">
        <f>IF(D2645="","",H2645-L2645*J2645-M2645*J2645)</f>
        <v/>
      </c>
      <c r="P2645" s="27">
        <f>IF(D2645="","",I2645-L2645-N2645*J2645)</f>
        <v/>
      </c>
      <c r="Q2645" s="27">
        <f>IF(D2645="","",IF(AND(O2645&gt;0,P2645&gt;0),IF(O2645+P2645&lt;=J2645,1,2),IF(O2645+P2645&gt;0,1,0)))</f>
        <v/>
      </c>
      <c r="R2645" s="27">
        <f>IF(D2645="","",L2645+M2645+N2645+Q2645)</f>
        <v/>
      </c>
      <c r="S2645" s="27">
        <f>IF(D2645="","",SUMIFS('3_Package_List'!$H$2:$H$5001,'3_Package_List'!$E$2:$E$5001,C2645,'3_Package_List'!$G$2:$G$5001,D2645))</f>
        <v/>
      </c>
      <c r="T2645" s="27">
        <f>IF(D2645="","",SUMIFS('3_Package_List'!$J$2:$J$5001,'3_Package_List'!$E$2:$E$5001,C2645,'3_Package_List'!$G$2:$G$5001,D2645))</f>
        <v/>
      </c>
      <c r="U2645" s="27">
        <f>IF(D2645="","",COUNTIFS('3_Package_List'!$E$2:$E$5001,C2645,'3_Package_List'!$G$2:$G$5001,D2645))</f>
        <v/>
      </c>
      <c r="V2645" s="27">
        <f>IF(D2645="","",IF(U2645=0,"Not listed yet",IF(AND(S2645=H2645,T2645=I2645,U2645=R2645),"OK","Mismatch")))</f>
        <v/>
      </c>
    </row>
    <row r="2646">
      <c r="A2646" s="25" t="n"/>
      <c r="B2646" s="25" t="n"/>
      <c r="C2646" s="26" t="n"/>
      <c r="D2646" s="26" t="n"/>
      <c r="E2646" s="26" t="n"/>
      <c r="F2646" s="26" t="n"/>
      <c r="G2646" s="25" t="n"/>
      <c r="H2646" s="25" t="n"/>
      <c r="I2646" s="25" t="n"/>
      <c r="J2646" s="25" t="n"/>
      <c r="K2646" s="25" t="n"/>
      <c r="L2646" s="27">
        <f>IF(D2646="","",MIN(INT(H2646/J2646),I2646))</f>
        <v/>
      </c>
      <c r="M2646" s="27">
        <f>IF(D2646="","",INT((H2646-L2646*J2646)/J2646))</f>
        <v/>
      </c>
      <c r="N2646" s="27">
        <f>IF(D2646="","",INT((I2646-L2646)/J2646))</f>
        <v/>
      </c>
      <c r="O2646" s="27">
        <f>IF(D2646="","",H2646-L2646*J2646-M2646*J2646)</f>
        <v/>
      </c>
      <c r="P2646" s="27">
        <f>IF(D2646="","",I2646-L2646-N2646*J2646)</f>
        <v/>
      </c>
      <c r="Q2646" s="27">
        <f>IF(D2646="","",IF(AND(O2646&gt;0,P2646&gt;0),IF(O2646+P2646&lt;=J2646,1,2),IF(O2646+P2646&gt;0,1,0)))</f>
        <v/>
      </c>
      <c r="R2646" s="27">
        <f>IF(D2646="","",L2646+M2646+N2646+Q2646)</f>
        <v/>
      </c>
      <c r="S2646" s="27">
        <f>IF(D2646="","",SUMIFS('3_Package_List'!$H$2:$H$5001,'3_Package_List'!$E$2:$E$5001,C2646,'3_Package_List'!$G$2:$G$5001,D2646))</f>
        <v/>
      </c>
      <c r="T2646" s="27">
        <f>IF(D2646="","",SUMIFS('3_Package_List'!$J$2:$J$5001,'3_Package_List'!$E$2:$E$5001,C2646,'3_Package_List'!$G$2:$G$5001,D2646))</f>
        <v/>
      </c>
      <c r="U2646" s="27">
        <f>IF(D2646="","",COUNTIFS('3_Package_List'!$E$2:$E$5001,C2646,'3_Package_List'!$G$2:$G$5001,D2646))</f>
        <v/>
      </c>
      <c r="V2646" s="27">
        <f>IF(D2646="","",IF(U2646=0,"Not listed yet",IF(AND(S2646=H2646,T2646=I2646,U2646=R2646),"OK","Mismatch")))</f>
        <v/>
      </c>
    </row>
    <row r="2647">
      <c r="A2647" s="25" t="n"/>
      <c r="B2647" s="25" t="n"/>
      <c r="C2647" s="26" t="n"/>
      <c r="D2647" s="26" t="n"/>
      <c r="E2647" s="26" t="n"/>
      <c r="F2647" s="26" t="n"/>
      <c r="G2647" s="25" t="n"/>
      <c r="H2647" s="25" t="n"/>
      <c r="I2647" s="25" t="n"/>
      <c r="J2647" s="25" t="n"/>
      <c r="K2647" s="25" t="n"/>
      <c r="L2647" s="27">
        <f>IF(D2647="","",MIN(INT(H2647/J2647),I2647))</f>
        <v/>
      </c>
      <c r="M2647" s="27">
        <f>IF(D2647="","",INT((H2647-L2647*J2647)/J2647))</f>
        <v/>
      </c>
      <c r="N2647" s="27">
        <f>IF(D2647="","",INT((I2647-L2647)/J2647))</f>
        <v/>
      </c>
      <c r="O2647" s="27">
        <f>IF(D2647="","",H2647-L2647*J2647-M2647*J2647)</f>
        <v/>
      </c>
      <c r="P2647" s="27">
        <f>IF(D2647="","",I2647-L2647-N2647*J2647)</f>
        <v/>
      </c>
      <c r="Q2647" s="27">
        <f>IF(D2647="","",IF(AND(O2647&gt;0,P2647&gt;0),IF(O2647+P2647&lt;=J2647,1,2),IF(O2647+P2647&gt;0,1,0)))</f>
        <v/>
      </c>
      <c r="R2647" s="27">
        <f>IF(D2647="","",L2647+M2647+N2647+Q2647)</f>
        <v/>
      </c>
      <c r="S2647" s="27">
        <f>IF(D2647="","",SUMIFS('3_Package_List'!$H$2:$H$5001,'3_Package_List'!$E$2:$E$5001,C2647,'3_Package_List'!$G$2:$G$5001,D2647))</f>
        <v/>
      </c>
      <c r="T2647" s="27">
        <f>IF(D2647="","",SUMIFS('3_Package_List'!$J$2:$J$5001,'3_Package_List'!$E$2:$E$5001,C2647,'3_Package_List'!$G$2:$G$5001,D2647))</f>
        <v/>
      </c>
      <c r="U2647" s="27">
        <f>IF(D2647="","",COUNTIFS('3_Package_List'!$E$2:$E$5001,C2647,'3_Package_List'!$G$2:$G$5001,D2647))</f>
        <v/>
      </c>
      <c r="V2647" s="27">
        <f>IF(D2647="","",IF(U2647=0,"Not listed yet",IF(AND(S2647=H2647,T2647=I2647,U2647=R2647),"OK","Mismatch")))</f>
        <v/>
      </c>
    </row>
    <row r="2648">
      <c r="A2648" s="25" t="n"/>
      <c r="B2648" s="25" t="n"/>
      <c r="C2648" s="26" t="n"/>
      <c r="D2648" s="26" t="n"/>
      <c r="E2648" s="26" t="n"/>
      <c r="F2648" s="26" t="n"/>
      <c r="G2648" s="25" t="n"/>
      <c r="H2648" s="25" t="n"/>
      <c r="I2648" s="25" t="n"/>
      <c r="J2648" s="25" t="n"/>
      <c r="K2648" s="25" t="n"/>
      <c r="L2648" s="27">
        <f>IF(D2648="","",MIN(INT(H2648/J2648),I2648))</f>
        <v/>
      </c>
      <c r="M2648" s="27">
        <f>IF(D2648="","",INT((H2648-L2648*J2648)/J2648))</f>
        <v/>
      </c>
      <c r="N2648" s="27">
        <f>IF(D2648="","",INT((I2648-L2648)/J2648))</f>
        <v/>
      </c>
      <c r="O2648" s="27">
        <f>IF(D2648="","",H2648-L2648*J2648-M2648*J2648)</f>
        <v/>
      </c>
      <c r="P2648" s="27">
        <f>IF(D2648="","",I2648-L2648-N2648*J2648)</f>
        <v/>
      </c>
      <c r="Q2648" s="27">
        <f>IF(D2648="","",IF(AND(O2648&gt;0,P2648&gt;0),IF(O2648+P2648&lt;=J2648,1,2),IF(O2648+P2648&gt;0,1,0)))</f>
        <v/>
      </c>
      <c r="R2648" s="27">
        <f>IF(D2648="","",L2648+M2648+N2648+Q2648)</f>
        <v/>
      </c>
      <c r="S2648" s="27">
        <f>IF(D2648="","",SUMIFS('3_Package_List'!$H$2:$H$5001,'3_Package_List'!$E$2:$E$5001,C2648,'3_Package_List'!$G$2:$G$5001,D2648))</f>
        <v/>
      </c>
      <c r="T2648" s="27">
        <f>IF(D2648="","",SUMIFS('3_Package_List'!$J$2:$J$5001,'3_Package_List'!$E$2:$E$5001,C2648,'3_Package_List'!$G$2:$G$5001,D2648))</f>
        <v/>
      </c>
      <c r="U2648" s="27">
        <f>IF(D2648="","",COUNTIFS('3_Package_List'!$E$2:$E$5001,C2648,'3_Package_List'!$G$2:$G$5001,D2648))</f>
        <v/>
      </c>
      <c r="V2648" s="27">
        <f>IF(D2648="","",IF(U2648=0,"Not listed yet",IF(AND(S2648=H2648,T2648=I2648,U2648=R2648),"OK","Mismatch")))</f>
        <v/>
      </c>
    </row>
    <row r="2649">
      <c r="A2649" s="25" t="n"/>
      <c r="B2649" s="25" t="n"/>
      <c r="C2649" s="26" t="n"/>
      <c r="D2649" s="26" t="n"/>
      <c r="E2649" s="26" t="n"/>
      <c r="F2649" s="26" t="n"/>
      <c r="G2649" s="25" t="n"/>
      <c r="H2649" s="25" t="n"/>
      <c r="I2649" s="25" t="n"/>
      <c r="J2649" s="25" t="n"/>
      <c r="K2649" s="25" t="n"/>
      <c r="L2649" s="27">
        <f>IF(D2649="","",MIN(INT(H2649/J2649),I2649))</f>
        <v/>
      </c>
      <c r="M2649" s="27">
        <f>IF(D2649="","",INT((H2649-L2649*J2649)/J2649))</f>
        <v/>
      </c>
      <c r="N2649" s="27">
        <f>IF(D2649="","",INT((I2649-L2649)/J2649))</f>
        <v/>
      </c>
      <c r="O2649" s="27">
        <f>IF(D2649="","",H2649-L2649*J2649-M2649*J2649)</f>
        <v/>
      </c>
      <c r="P2649" s="27">
        <f>IF(D2649="","",I2649-L2649-N2649*J2649)</f>
        <v/>
      </c>
      <c r="Q2649" s="27">
        <f>IF(D2649="","",IF(AND(O2649&gt;0,P2649&gt;0),IF(O2649+P2649&lt;=J2649,1,2),IF(O2649+P2649&gt;0,1,0)))</f>
        <v/>
      </c>
      <c r="R2649" s="27">
        <f>IF(D2649="","",L2649+M2649+N2649+Q2649)</f>
        <v/>
      </c>
      <c r="S2649" s="27">
        <f>IF(D2649="","",SUMIFS('3_Package_List'!$H$2:$H$5001,'3_Package_List'!$E$2:$E$5001,C2649,'3_Package_List'!$G$2:$G$5001,D2649))</f>
        <v/>
      </c>
      <c r="T2649" s="27">
        <f>IF(D2649="","",SUMIFS('3_Package_List'!$J$2:$J$5001,'3_Package_List'!$E$2:$E$5001,C2649,'3_Package_List'!$G$2:$G$5001,D2649))</f>
        <v/>
      </c>
      <c r="U2649" s="27">
        <f>IF(D2649="","",COUNTIFS('3_Package_List'!$E$2:$E$5001,C2649,'3_Package_List'!$G$2:$G$5001,D2649))</f>
        <v/>
      </c>
      <c r="V2649" s="27">
        <f>IF(D2649="","",IF(U2649=0,"Not listed yet",IF(AND(S2649=H2649,T2649=I2649,U2649=R2649),"OK","Mismatch")))</f>
        <v/>
      </c>
    </row>
    <row r="2650">
      <c r="A2650" s="25" t="n"/>
      <c r="B2650" s="25" t="n"/>
      <c r="C2650" s="26" t="n"/>
      <c r="D2650" s="26" t="n"/>
      <c r="E2650" s="26" t="n"/>
      <c r="F2650" s="26" t="n"/>
      <c r="G2650" s="25" t="n"/>
      <c r="H2650" s="25" t="n"/>
      <c r="I2650" s="25" t="n"/>
      <c r="J2650" s="25" t="n"/>
      <c r="K2650" s="25" t="n"/>
      <c r="L2650" s="27">
        <f>IF(D2650="","",MIN(INT(H2650/J2650),I2650))</f>
        <v/>
      </c>
      <c r="M2650" s="27">
        <f>IF(D2650="","",INT((H2650-L2650*J2650)/J2650))</f>
        <v/>
      </c>
      <c r="N2650" s="27">
        <f>IF(D2650="","",INT((I2650-L2650)/J2650))</f>
        <v/>
      </c>
      <c r="O2650" s="27">
        <f>IF(D2650="","",H2650-L2650*J2650-M2650*J2650)</f>
        <v/>
      </c>
      <c r="P2650" s="27">
        <f>IF(D2650="","",I2650-L2650-N2650*J2650)</f>
        <v/>
      </c>
      <c r="Q2650" s="27">
        <f>IF(D2650="","",IF(AND(O2650&gt;0,P2650&gt;0),IF(O2650+P2650&lt;=J2650,1,2),IF(O2650+P2650&gt;0,1,0)))</f>
        <v/>
      </c>
      <c r="R2650" s="27">
        <f>IF(D2650="","",L2650+M2650+N2650+Q2650)</f>
        <v/>
      </c>
      <c r="S2650" s="27">
        <f>IF(D2650="","",SUMIFS('3_Package_List'!$H$2:$H$5001,'3_Package_List'!$E$2:$E$5001,C2650,'3_Package_List'!$G$2:$G$5001,D2650))</f>
        <v/>
      </c>
      <c r="T2650" s="27">
        <f>IF(D2650="","",SUMIFS('3_Package_List'!$J$2:$J$5001,'3_Package_List'!$E$2:$E$5001,C2650,'3_Package_List'!$G$2:$G$5001,D2650))</f>
        <v/>
      </c>
      <c r="U2650" s="27">
        <f>IF(D2650="","",COUNTIFS('3_Package_List'!$E$2:$E$5001,C2650,'3_Package_List'!$G$2:$G$5001,D2650))</f>
        <v/>
      </c>
      <c r="V2650" s="27">
        <f>IF(D2650="","",IF(U2650=0,"Not listed yet",IF(AND(S2650=H2650,T2650=I2650,U2650=R2650),"OK","Mismatch")))</f>
        <v/>
      </c>
    </row>
    <row r="2651">
      <c r="A2651" s="25" t="n"/>
      <c r="B2651" s="25" t="n"/>
      <c r="C2651" s="26" t="n"/>
      <c r="D2651" s="26" t="n"/>
      <c r="E2651" s="26" t="n"/>
      <c r="F2651" s="26" t="n"/>
      <c r="G2651" s="25" t="n"/>
      <c r="H2651" s="25" t="n"/>
      <c r="I2651" s="25" t="n"/>
      <c r="J2651" s="25" t="n"/>
      <c r="K2651" s="25" t="n"/>
      <c r="L2651" s="27">
        <f>IF(D2651="","",MIN(INT(H2651/J2651),I2651))</f>
        <v/>
      </c>
      <c r="M2651" s="27">
        <f>IF(D2651="","",INT((H2651-L2651*J2651)/J2651))</f>
        <v/>
      </c>
      <c r="N2651" s="27">
        <f>IF(D2651="","",INT((I2651-L2651)/J2651))</f>
        <v/>
      </c>
      <c r="O2651" s="27">
        <f>IF(D2651="","",H2651-L2651*J2651-M2651*J2651)</f>
        <v/>
      </c>
      <c r="P2651" s="27">
        <f>IF(D2651="","",I2651-L2651-N2651*J2651)</f>
        <v/>
      </c>
      <c r="Q2651" s="27">
        <f>IF(D2651="","",IF(AND(O2651&gt;0,P2651&gt;0),IF(O2651+P2651&lt;=J2651,1,2),IF(O2651+P2651&gt;0,1,0)))</f>
        <v/>
      </c>
      <c r="R2651" s="27">
        <f>IF(D2651="","",L2651+M2651+N2651+Q2651)</f>
        <v/>
      </c>
      <c r="S2651" s="27">
        <f>IF(D2651="","",SUMIFS('3_Package_List'!$H$2:$H$5001,'3_Package_List'!$E$2:$E$5001,C2651,'3_Package_List'!$G$2:$G$5001,D2651))</f>
        <v/>
      </c>
      <c r="T2651" s="27">
        <f>IF(D2651="","",SUMIFS('3_Package_List'!$J$2:$J$5001,'3_Package_List'!$E$2:$E$5001,C2651,'3_Package_List'!$G$2:$G$5001,D2651))</f>
        <v/>
      </c>
      <c r="U2651" s="27">
        <f>IF(D2651="","",COUNTIFS('3_Package_List'!$E$2:$E$5001,C2651,'3_Package_List'!$G$2:$G$5001,D2651))</f>
        <v/>
      </c>
      <c r="V2651" s="27">
        <f>IF(D2651="","",IF(U2651=0,"Not listed yet",IF(AND(S2651=H2651,T2651=I2651,U2651=R2651),"OK","Mismatch")))</f>
        <v/>
      </c>
    </row>
    <row r="2652">
      <c r="A2652" s="25" t="n"/>
      <c r="B2652" s="25" t="n"/>
      <c r="C2652" s="26" t="n"/>
      <c r="D2652" s="26" t="n"/>
      <c r="E2652" s="26" t="n"/>
      <c r="F2652" s="26" t="n"/>
      <c r="G2652" s="25" t="n"/>
      <c r="H2652" s="25" t="n"/>
      <c r="I2652" s="25" t="n"/>
      <c r="J2652" s="25" t="n"/>
      <c r="K2652" s="25" t="n"/>
      <c r="L2652" s="27">
        <f>IF(D2652="","",MIN(INT(H2652/J2652),I2652))</f>
        <v/>
      </c>
      <c r="M2652" s="27">
        <f>IF(D2652="","",INT((H2652-L2652*J2652)/J2652))</f>
        <v/>
      </c>
      <c r="N2652" s="27">
        <f>IF(D2652="","",INT((I2652-L2652)/J2652))</f>
        <v/>
      </c>
      <c r="O2652" s="27">
        <f>IF(D2652="","",H2652-L2652*J2652-M2652*J2652)</f>
        <v/>
      </c>
      <c r="P2652" s="27">
        <f>IF(D2652="","",I2652-L2652-N2652*J2652)</f>
        <v/>
      </c>
      <c r="Q2652" s="27">
        <f>IF(D2652="","",IF(AND(O2652&gt;0,P2652&gt;0),IF(O2652+P2652&lt;=J2652,1,2),IF(O2652+P2652&gt;0,1,0)))</f>
        <v/>
      </c>
      <c r="R2652" s="27">
        <f>IF(D2652="","",L2652+M2652+N2652+Q2652)</f>
        <v/>
      </c>
      <c r="S2652" s="27">
        <f>IF(D2652="","",SUMIFS('3_Package_List'!$H$2:$H$5001,'3_Package_List'!$E$2:$E$5001,C2652,'3_Package_List'!$G$2:$G$5001,D2652))</f>
        <v/>
      </c>
      <c r="T2652" s="27">
        <f>IF(D2652="","",SUMIFS('3_Package_List'!$J$2:$J$5001,'3_Package_List'!$E$2:$E$5001,C2652,'3_Package_List'!$G$2:$G$5001,D2652))</f>
        <v/>
      </c>
      <c r="U2652" s="27">
        <f>IF(D2652="","",COUNTIFS('3_Package_List'!$E$2:$E$5001,C2652,'3_Package_List'!$G$2:$G$5001,D2652))</f>
        <v/>
      </c>
      <c r="V2652" s="27">
        <f>IF(D2652="","",IF(U2652=0,"Not listed yet",IF(AND(S2652=H2652,T2652=I2652,U2652=R2652),"OK","Mismatch")))</f>
        <v/>
      </c>
    </row>
    <row r="2653">
      <c r="A2653" s="25" t="n"/>
      <c r="B2653" s="25" t="n"/>
      <c r="C2653" s="26" t="n"/>
      <c r="D2653" s="26" t="n"/>
      <c r="E2653" s="26" t="n"/>
      <c r="F2653" s="26" t="n"/>
      <c r="G2653" s="25" t="n"/>
      <c r="H2653" s="25" t="n"/>
      <c r="I2653" s="25" t="n"/>
      <c r="J2653" s="25" t="n"/>
      <c r="K2653" s="25" t="n"/>
      <c r="L2653" s="27">
        <f>IF(D2653="","",MIN(INT(H2653/J2653),I2653))</f>
        <v/>
      </c>
      <c r="M2653" s="27">
        <f>IF(D2653="","",INT((H2653-L2653*J2653)/J2653))</f>
        <v/>
      </c>
      <c r="N2653" s="27">
        <f>IF(D2653="","",INT((I2653-L2653)/J2653))</f>
        <v/>
      </c>
      <c r="O2653" s="27">
        <f>IF(D2653="","",H2653-L2653*J2653-M2653*J2653)</f>
        <v/>
      </c>
      <c r="P2653" s="27">
        <f>IF(D2653="","",I2653-L2653-N2653*J2653)</f>
        <v/>
      </c>
      <c r="Q2653" s="27">
        <f>IF(D2653="","",IF(AND(O2653&gt;0,P2653&gt;0),IF(O2653+P2653&lt;=J2653,1,2),IF(O2653+P2653&gt;0,1,0)))</f>
        <v/>
      </c>
      <c r="R2653" s="27">
        <f>IF(D2653="","",L2653+M2653+N2653+Q2653)</f>
        <v/>
      </c>
      <c r="S2653" s="27">
        <f>IF(D2653="","",SUMIFS('3_Package_List'!$H$2:$H$5001,'3_Package_List'!$E$2:$E$5001,C2653,'3_Package_List'!$G$2:$G$5001,D2653))</f>
        <v/>
      </c>
      <c r="T2653" s="27">
        <f>IF(D2653="","",SUMIFS('3_Package_List'!$J$2:$J$5001,'3_Package_List'!$E$2:$E$5001,C2653,'3_Package_List'!$G$2:$G$5001,D2653))</f>
        <v/>
      </c>
      <c r="U2653" s="27">
        <f>IF(D2653="","",COUNTIFS('3_Package_List'!$E$2:$E$5001,C2653,'3_Package_List'!$G$2:$G$5001,D2653))</f>
        <v/>
      </c>
      <c r="V2653" s="27">
        <f>IF(D2653="","",IF(U2653=0,"Not listed yet",IF(AND(S2653=H2653,T2653=I2653,U2653=R2653),"OK","Mismatch")))</f>
        <v/>
      </c>
    </row>
    <row r="2654">
      <c r="A2654" s="25" t="n"/>
      <c r="B2654" s="25" t="n"/>
      <c r="C2654" s="26" t="n"/>
      <c r="D2654" s="26" t="n"/>
      <c r="E2654" s="26" t="n"/>
      <c r="F2654" s="26" t="n"/>
      <c r="G2654" s="25" t="n"/>
      <c r="H2654" s="25" t="n"/>
      <c r="I2654" s="25" t="n"/>
      <c r="J2654" s="25" t="n"/>
      <c r="K2654" s="25" t="n"/>
      <c r="L2654" s="27">
        <f>IF(D2654="","",MIN(INT(H2654/J2654),I2654))</f>
        <v/>
      </c>
      <c r="M2654" s="27">
        <f>IF(D2654="","",INT((H2654-L2654*J2654)/J2654))</f>
        <v/>
      </c>
      <c r="N2654" s="27">
        <f>IF(D2654="","",INT((I2654-L2654)/J2654))</f>
        <v/>
      </c>
      <c r="O2654" s="27">
        <f>IF(D2654="","",H2654-L2654*J2654-M2654*J2654)</f>
        <v/>
      </c>
      <c r="P2654" s="27">
        <f>IF(D2654="","",I2654-L2654-N2654*J2654)</f>
        <v/>
      </c>
      <c r="Q2654" s="27">
        <f>IF(D2654="","",IF(AND(O2654&gt;0,P2654&gt;0),IF(O2654+P2654&lt;=J2654,1,2),IF(O2654+P2654&gt;0,1,0)))</f>
        <v/>
      </c>
      <c r="R2654" s="27">
        <f>IF(D2654="","",L2654+M2654+N2654+Q2654)</f>
        <v/>
      </c>
      <c r="S2654" s="27">
        <f>IF(D2654="","",SUMIFS('3_Package_List'!$H$2:$H$5001,'3_Package_List'!$E$2:$E$5001,C2654,'3_Package_List'!$G$2:$G$5001,D2654))</f>
        <v/>
      </c>
      <c r="T2654" s="27">
        <f>IF(D2654="","",SUMIFS('3_Package_List'!$J$2:$J$5001,'3_Package_List'!$E$2:$E$5001,C2654,'3_Package_List'!$G$2:$G$5001,D2654))</f>
        <v/>
      </c>
      <c r="U2654" s="27">
        <f>IF(D2654="","",COUNTIFS('3_Package_List'!$E$2:$E$5001,C2654,'3_Package_List'!$G$2:$G$5001,D2654))</f>
        <v/>
      </c>
      <c r="V2654" s="27">
        <f>IF(D2654="","",IF(U2654=0,"Not listed yet",IF(AND(S2654=H2654,T2654=I2654,U2654=R2654),"OK","Mismatch")))</f>
        <v/>
      </c>
    </row>
    <row r="2655">
      <c r="A2655" s="25" t="n"/>
      <c r="B2655" s="25" t="n"/>
      <c r="C2655" s="26" t="n"/>
      <c r="D2655" s="26" t="n"/>
      <c r="E2655" s="26" t="n"/>
      <c r="F2655" s="26" t="n"/>
      <c r="G2655" s="25" t="n"/>
      <c r="H2655" s="25" t="n"/>
      <c r="I2655" s="25" t="n"/>
      <c r="J2655" s="25" t="n"/>
      <c r="K2655" s="25" t="n"/>
      <c r="L2655" s="27">
        <f>IF(D2655="","",MIN(INT(H2655/J2655),I2655))</f>
        <v/>
      </c>
      <c r="M2655" s="27">
        <f>IF(D2655="","",INT((H2655-L2655*J2655)/J2655))</f>
        <v/>
      </c>
      <c r="N2655" s="27">
        <f>IF(D2655="","",INT((I2655-L2655)/J2655))</f>
        <v/>
      </c>
      <c r="O2655" s="27">
        <f>IF(D2655="","",H2655-L2655*J2655-M2655*J2655)</f>
        <v/>
      </c>
      <c r="P2655" s="27">
        <f>IF(D2655="","",I2655-L2655-N2655*J2655)</f>
        <v/>
      </c>
      <c r="Q2655" s="27">
        <f>IF(D2655="","",IF(AND(O2655&gt;0,P2655&gt;0),IF(O2655+P2655&lt;=J2655,1,2),IF(O2655+P2655&gt;0,1,0)))</f>
        <v/>
      </c>
      <c r="R2655" s="27">
        <f>IF(D2655="","",L2655+M2655+N2655+Q2655)</f>
        <v/>
      </c>
      <c r="S2655" s="27">
        <f>IF(D2655="","",SUMIFS('3_Package_List'!$H$2:$H$5001,'3_Package_List'!$E$2:$E$5001,C2655,'3_Package_List'!$G$2:$G$5001,D2655))</f>
        <v/>
      </c>
      <c r="T2655" s="27">
        <f>IF(D2655="","",SUMIFS('3_Package_List'!$J$2:$J$5001,'3_Package_List'!$E$2:$E$5001,C2655,'3_Package_List'!$G$2:$G$5001,D2655))</f>
        <v/>
      </c>
      <c r="U2655" s="27">
        <f>IF(D2655="","",COUNTIFS('3_Package_List'!$E$2:$E$5001,C2655,'3_Package_List'!$G$2:$G$5001,D2655))</f>
        <v/>
      </c>
      <c r="V2655" s="27">
        <f>IF(D2655="","",IF(U2655=0,"Not listed yet",IF(AND(S2655=H2655,T2655=I2655,U2655=R2655),"OK","Mismatch")))</f>
        <v/>
      </c>
    </row>
    <row r="2656">
      <c r="A2656" s="25" t="n"/>
      <c r="B2656" s="25" t="n"/>
      <c r="C2656" s="26" t="n"/>
      <c r="D2656" s="26" t="n"/>
      <c r="E2656" s="26" t="n"/>
      <c r="F2656" s="26" t="n"/>
      <c r="G2656" s="25" t="n"/>
      <c r="H2656" s="25" t="n"/>
      <c r="I2656" s="25" t="n"/>
      <c r="J2656" s="25" t="n"/>
      <c r="K2656" s="25" t="n"/>
      <c r="L2656" s="27">
        <f>IF(D2656="","",MIN(INT(H2656/J2656),I2656))</f>
        <v/>
      </c>
      <c r="M2656" s="27">
        <f>IF(D2656="","",INT((H2656-L2656*J2656)/J2656))</f>
        <v/>
      </c>
      <c r="N2656" s="27">
        <f>IF(D2656="","",INT((I2656-L2656)/J2656))</f>
        <v/>
      </c>
      <c r="O2656" s="27">
        <f>IF(D2656="","",H2656-L2656*J2656-M2656*J2656)</f>
        <v/>
      </c>
      <c r="P2656" s="27">
        <f>IF(D2656="","",I2656-L2656-N2656*J2656)</f>
        <v/>
      </c>
      <c r="Q2656" s="27">
        <f>IF(D2656="","",IF(AND(O2656&gt;0,P2656&gt;0),IF(O2656+P2656&lt;=J2656,1,2),IF(O2656+P2656&gt;0,1,0)))</f>
        <v/>
      </c>
      <c r="R2656" s="27">
        <f>IF(D2656="","",L2656+M2656+N2656+Q2656)</f>
        <v/>
      </c>
      <c r="S2656" s="27">
        <f>IF(D2656="","",SUMIFS('3_Package_List'!$H$2:$H$5001,'3_Package_List'!$E$2:$E$5001,C2656,'3_Package_List'!$G$2:$G$5001,D2656))</f>
        <v/>
      </c>
      <c r="T2656" s="27">
        <f>IF(D2656="","",SUMIFS('3_Package_List'!$J$2:$J$5001,'3_Package_List'!$E$2:$E$5001,C2656,'3_Package_List'!$G$2:$G$5001,D2656))</f>
        <v/>
      </c>
      <c r="U2656" s="27">
        <f>IF(D2656="","",COUNTIFS('3_Package_List'!$E$2:$E$5001,C2656,'3_Package_List'!$G$2:$G$5001,D2656))</f>
        <v/>
      </c>
      <c r="V2656" s="27">
        <f>IF(D2656="","",IF(U2656=0,"Not listed yet",IF(AND(S2656=H2656,T2656=I2656,U2656=R2656),"OK","Mismatch")))</f>
        <v/>
      </c>
    </row>
    <row r="2657">
      <c r="A2657" s="25" t="n"/>
      <c r="B2657" s="25" t="n"/>
      <c r="C2657" s="26" t="n"/>
      <c r="D2657" s="26" t="n"/>
      <c r="E2657" s="26" t="n"/>
      <c r="F2657" s="26" t="n"/>
      <c r="G2657" s="25" t="n"/>
      <c r="H2657" s="25" t="n"/>
      <c r="I2657" s="25" t="n"/>
      <c r="J2657" s="25" t="n"/>
      <c r="K2657" s="25" t="n"/>
      <c r="L2657" s="27">
        <f>IF(D2657="","",MIN(INT(H2657/J2657),I2657))</f>
        <v/>
      </c>
      <c r="M2657" s="27">
        <f>IF(D2657="","",INT((H2657-L2657*J2657)/J2657))</f>
        <v/>
      </c>
      <c r="N2657" s="27">
        <f>IF(D2657="","",INT((I2657-L2657)/J2657))</f>
        <v/>
      </c>
      <c r="O2657" s="27">
        <f>IF(D2657="","",H2657-L2657*J2657-M2657*J2657)</f>
        <v/>
      </c>
      <c r="P2657" s="27">
        <f>IF(D2657="","",I2657-L2657-N2657*J2657)</f>
        <v/>
      </c>
      <c r="Q2657" s="27">
        <f>IF(D2657="","",IF(AND(O2657&gt;0,P2657&gt;0),IF(O2657+P2657&lt;=J2657,1,2),IF(O2657+P2657&gt;0,1,0)))</f>
        <v/>
      </c>
      <c r="R2657" s="27">
        <f>IF(D2657="","",L2657+M2657+N2657+Q2657)</f>
        <v/>
      </c>
      <c r="S2657" s="27">
        <f>IF(D2657="","",SUMIFS('3_Package_List'!$H$2:$H$5001,'3_Package_List'!$E$2:$E$5001,C2657,'3_Package_List'!$G$2:$G$5001,D2657))</f>
        <v/>
      </c>
      <c r="T2657" s="27">
        <f>IF(D2657="","",SUMIFS('3_Package_List'!$J$2:$J$5001,'3_Package_List'!$E$2:$E$5001,C2657,'3_Package_List'!$G$2:$G$5001,D2657))</f>
        <v/>
      </c>
      <c r="U2657" s="27">
        <f>IF(D2657="","",COUNTIFS('3_Package_List'!$E$2:$E$5001,C2657,'3_Package_List'!$G$2:$G$5001,D2657))</f>
        <v/>
      </c>
      <c r="V2657" s="27">
        <f>IF(D2657="","",IF(U2657=0,"Not listed yet",IF(AND(S2657=H2657,T2657=I2657,U2657=R2657),"OK","Mismatch")))</f>
        <v/>
      </c>
    </row>
    <row r="2658">
      <c r="A2658" s="25" t="n"/>
      <c r="B2658" s="25" t="n"/>
      <c r="C2658" s="26" t="n"/>
      <c r="D2658" s="26" t="n"/>
      <c r="E2658" s="26" t="n"/>
      <c r="F2658" s="26" t="n"/>
      <c r="G2658" s="25" t="n"/>
      <c r="H2658" s="25" t="n"/>
      <c r="I2658" s="25" t="n"/>
      <c r="J2658" s="25" t="n"/>
      <c r="K2658" s="25" t="n"/>
      <c r="L2658" s="27">
        <f>IF(D2658="","",MIN(INT(H2658/J2658),I2658))</f>
        <v/>
      </c>
      <c r="M2658" s="27">
        <f>IF(D2658="","",INT((H2658-L2658*J2658)/J2658))</f>
        <v/>
      </c>
      <c r="N2658" s="27">
        <f>IF(D2658="","",INT((I2658-L2658)/J2658))</f>
        <v/>
      </c>
      <c r="O2658" s="27">
        <f>IF(D2658="","",H2658-L2658*J2658-M2658*J2658)</f>
        <v/>
      </c>
      <c r="P2658" s="27">
        <f>IF(D2658="","",I2658-L2658-N2658*J2658)</f>
        <v/>
      </c>
      <c r="Q2658" s="27">
        <f>IF(D2658="","",IF(AND(O2658&gt;0,P2658&gt;0),IF(O2658+P2658&lt;=J2658,1,2),IF(O2658+P2658&gt;0,1,0)))</f>
        <v/>
      </c>
      <c r="R2658" s="27">
        <f>IF(D2658="","",L2658+M2658+N2658+Q2658)</f>
        <v/>
      </c>
      <c r="S2658" s="27">
        <f>IF(D2658="","",SUMIFS('3_Package_List'!$H$2:$H$5001,'3_Package_List'!$E$2:$E$5001,C2658,'3_Package_List'!$G$2:$G$5001,D2658))</f>
        <v/>
      </c>
      <c r="T2658" s="27">
        <f>IF(D2658="","",SUMIFS('3_Package_List'!$J$2:$J$5001,'3_Package_List'!$E$2:$E$5001,C2658,'3_Package_List'!$G$2:$G$5001,D2658))</f>
        <v/>
      </c>
      <c r="U2658" s="27">
        <f>IF(D2658="","",COUNTIFS('3_Package_List'!$E$2:$E$5001,C2658,'3_Package_List'!$G$2:$G$5001,D2658))</f>
        <v/>
      </c>
      <c r="V2658" s="27">
        <f>IF(D2658="","",IF(U2658=0,"Not listed yet",IF(AND(S2658=H2658,T2658=I2658,U2658=R2658),"OK","Mismatch")))</f>
        <v/>
      </c>
    </row>
    <row r="2659">
      <c r="A2659" s="25" t="n"/>
      <c r="B2659" s="25" t="n"/>
      <c r="C2659" s="26" t="n"/>
      <c r="D2659" s="26" t="n"/>
      <c r="E2659" s="26" t="n"/>
      <c r="F2659" s="26" t="n"/>
      <c r="G2659" s="25" t="n"/>
      <c r="H2659" s="25" t="n"/>
      <c r="I2659" s="25" t="n"/>
      <c r="J2659" s="25" t="n"/>
      <c r="K2659" s="25" t="n"/>
      <c r="L2659" s="27">
        <f>IF(D2659="","",MIN(INT(H2659/J2659),I2659))</f>
        <v/>
      </c>
      <c r="M2659" s="27">
        <f>IF(D2659="","",INT((H2659-L2659*J2659)/J2659))</f>
        <v/>
      </c>
      <c r="N2659" s="27">
        <f>IF(D2659="","",INT((I2659-L2659)/J2659))</f>
        <v/>
      </c>
      <c r="O2659" s="27">
        <f>IF(D2659="","",H2659-L2659*J2659-M2659*J2659)</f>
        <v/>
      </c>
      <c r="P2659" s="27">
        <f>IF(D2659="","",I2659-L2659-N2659*J2659)</f>
        <v/>
      </c>
      <c r="Q2659" s="27">
        <f>IF(D2659="","",IF(AND(O2659&gt;0,P2659&gt;0),IF(O2659+P2659&lt;=J2659,1,2),IF(O2659+P2659&gt;0,1,0)))</f>
        <v/>
      </c>
      <c r="R2659" s="27">
        <f>IF(D2659="","",L2659+M2659+N2659+Q2659)</f>
        <v/>
      </c>
      <c r="S2659" s="27">
        <f>IF(D2659="","",SUMIFS('3_Package_List'!$H$2:$H$5001,'3_Package_List'!$E$2:$E$5001,C2659,'3_Package_List'!$G$2:$G$5001,D2659))</f>
        <v/>
      </c>
      <c r="T2659" s="27">
        <f>IF(D2659="","",SUMIFS('3_Package_List'!$J$2:$J$5001,'3_Package_List'!$E$2:$E$5001,C2659,'3_Package_List'!$G$2:$G$5001,D2659))</f>
        <v/>
      </c>
      <c r="U2659" s="27">
        <f>IF(D2659="","",COUNTIFS('3_Package_List'!$E$2:$E$5001,C2659,'3_Package_List'!$G$2:$G$5001,D2659))</f>
        <v/>
      </c>
      <c r="V2659" s="27">
        <f>IF(D2659="","",IF(U2659=0,"Not listed yet",IF(AND(S2659=H2659,T2659=I2659,U2659=R2659),"OK","Mismatch")))</f>
        <v/>
      </c>
    </row>
    <row r="2660">
      <c r="A2660" s="25" t="n"/>
      <c r="B2660" s="25" t="n"/>
      <c r="C2660" s="26" t="n"/>
      <c r="D2660" s="26" t="n"/>
      <c r="E2660" s="26" t="n"/>
      <c r="F2660" s="26" t="n"/>
      <c r="G2660" s="25" t="n"/>
      <c r="H2660" s="25" t="n"/>
      <c r="I2660" s="25" t="n"/>
      <c r="J2660" s="25" t="n"/>
      <c r="K2660" s="25" t="n"/>
      <c r="L2660" s="27">
        <f>IF(D2660="","",MIN(INT(H2660/J2660),I2660))</f>
        <v/>
      </c>
      <c r="M2660" s="27">
        <f>IF(D2660="","",INT((H2660-L2660*J2660)/J2660))</f>
        <v/>
      </c>
      <c r="N2660" s="27">
        <f>IF(D2660="","",INT((I2660-L2660)/J2660))</f>
        <v/>
      </c>
      <c r="O2660" s="27">
        <f>IF(D2660="","",H2660-L2660*J2660-M2660*J2660)</f>
        <v/>
      </c>
      <c r="P2660" s="27">
        <f>IF(D2660="","",I2660-L2660-N2660*J2660)</f>
        <v/>
      </c>
      <c r="Q2660" s="27">
        <f>IF(D2660="","",IF(AND(O2660&gt;0,P2660&gt;0),IF(O2660+P2660&lt;=J2660,1,2),IF(O2660+P2660&gt;0,1,0)))</f>
        <v/>
      </c>
      <c r="R2660" s="27">
        <f>IF(D2660="","",L2660+M2660+N2660+Q2660)</f>
        <v/>
      </c>
      <c r="S2660" s="27">
        <f>IF(D2660="","",SUMIFS('3_Package_List'!$H$2:$H$5001,'3_Package_List'!$E$2:$E$5001,C2660,'3_Package_List'!$G$2:$G$5001,D2660))</f>
        <v/>
      </c>
      <c r="T2660" s="27">
        <f>IF(D2660="","",SUMIFS('3_Package_List'!$J$2:$J$5001,'3_Package_List'!$E$2:$E$5001,C2660,'3_Package_List'!$G$2:$G$5001,D2660))</f>
        <v/>
      </c>
      <c r="U2660" s="27">
        <f>IF(D2660="","",COUNTIFS('3_Package_List'!$E$2:$E$5001,C2660,'3_Package_List'!$G$2:$G$5001,D2660))</f>
        <v/>
      </c>
      <c r="V2660" s="27">
        <f>IF(D2660="","",IF(U2660=0,"Not listed yet",IF(AND(S2660=H2660,T2660=I2660,U2660=R2660),"OK","Mismatch")))</f>
        <v/>
      </c>
    </row>
    <row r="2661">
      <c r="A2661" s="25" t="n"/>
      <c r="B2661" s="25" t="n"/>
      <c r="C2661" s="26" t="n"/>
      <c r="D2661" s="26" t="n"/>
      <c r="E2661" s="26" t="n"/>
      <c r="F2661" s="26" t="n"/>
      <c r="G2661" s="25" t="n"/>
      <c r="H2661" s="25" t="n"/>
      <c r="I2661" s="25" t="n"/>
      <c r="J2661" s="25" t="n"/>
      <c r="K2661" s="25" t="n"/>
      <c r="L2661" s="27">
        <f>IF(D2661="","",MIN(INT(H2661/J2661),I2661))</f>
        <v/>
      </c>
      <c r="M2661" s="27">
        <f>IF(D2661="","",INT((H2661-L2661*J2661)/J2661))</f>
        <v/>
      </c>
      <c r="N2661" s="27">
        <f>IF(D2661="","",INT((I2661-L2661)/J2661))</f>
        <v/>
      </c>
      <c r="O2661" s="27">
        <f>IF(D2661="","",H2661-L2661*J2661-M2661*J2661)</f>
        <v/>
      </c>
      <c r="P2661" s="27">
        <f>IF(D2661="","",I2661-L2661-N2661*J2661)</f>
        <v/>
      </c>
      <c r="Q2661" s="27">
        <f>IF(D2661="","",IF(AND(O2661&gt;0,P2661&gt;0),IF(O2661+P2661&lt;=J2661,1,2),IF(O2661+P2661&gt;0,1,0)))</f>
        <v/>
      </c>
      <c r="R2661" s="27">
        <f>IF(D2661="","",L2661+M2661+N2661+Q2661)</f>
        <v/>
      </c>
      <c r="S2661" s="27">
        <f>IF(D2661="","",SUMIFS('3_Package_List'!$H$2:$H$5001,'3_Package_List'!$E$2:$E$5001,C2661,'3_Package_List'!$G$2:$G$5001,D2661))</f>
        <v/>
      </c>
      <c r="T2661" s="27">
        <f>IF(D2661="","",SUMIFS('3_Package_List'!$J$2:$J$5001,'3_Package_List'!$E$2:$E$5001,C2661,'3_Package_List'!$G$2:$G$5001,D2661))</f>
        <v/>
      </c>
      <c r="U2661" s="27">
        <f>IF(D2661="","",COUNTIFS('3_Package_List'!$E$2:$E$5001,C2661,'3_Package_List'!$G$2:$G$5001,D2661))</f>
        <v/>
      </c>
      <c r="V2661" s="27">
        <f>IF(D2661="","",IF(U2661=0,"Not listed yet",IF(AND(S2661=H2661,T2661=I2661,U2661=R2661),"OK","Mismatch")))</f>
        <v/>
      </c>
    </row>
    <row r="2662">
      <c r="A2662" s="25" t="n"/>
      <c r="B2662" s="25" t="n"/>
      <c r="C2662" s="26" t="n"/>
      <c r="D2662" s="26" t="n"/>
      <c r="E2662" s="26" t="n"/>
      <c r="F2662" s="26" t="n"/>
      <c r="G2662" s="25" t="n"/>
      <c r="H2662" s="25" t="n"/>
      <c r="I2662" s="25" t="n"/>
      <c r="J2662" s="25" t="n"/>
      <c r="K2662" s="25" t="n"/>
      <c r="L2662" s="27">
        <f>IF(D2662="","",MIN(INT(H2662/J2662),I2662))</f>
        <v/>
      </c>
      <c r="M2662" s="27">
        <f>IF(D2662="","",INT((H2662-L2662*J2662)/J2662))</f>
        <v/>
      </c>
      <c r="N2662" s="27">
        <f>IF(D2662="","",INT((I2662-L2662)/J2662))</f>
        <v/>
      </c>
      <c r="O2662" s="27">
        <f>IF(D2662="","",H2662-L2662*J2662-M2662*J2662)</f>
        <v/>
      </c>
      <c r="P2662" s="27">
        <f>IF(D2662="","",I2662-L2662-N2662*J2662)</f>
        <v/>
      </c>
      <c r="Q2662" s="27">
        <f>IF(D2662="","",IF(AND(O2662&gt;0,P2662&gt;0),IF(O2662+P2662&lt;=J2662,1,2),IF(O2662+P2662&gt;0,1,0)))</f>
        <v/>
      </c>
      <c r="R2662" s="27">
        <f>IF(D2662="","",L2662+M2662+N2662+Q2662)</f>
        <v/>
      </c>
      <c r="S2662" s="27">
        <f>IF(D2662="","",SUMIFS('3_Package_List'!$H$2:$H$5001,'3_Package_List'!$E$2:$E$5001,C2662,'3_Package_List'!$G$2:$G$5001,D2662))</f>
        <v/>
      </c>
      <c r="T2662" s="27">
        <f>IF(D2662="","",SUMIFS('3_Package_List'!$J$2:$J$5001,'3_Package_List'!$E$2:$E$5001,C2662,'3_Package_List'!$G$2:$G$5001,D2662))</f>
        <v/>
      </c>
      <c r="U2662" s="27">
        <f>IF(D2662="","",COUNTIFS('3_Package_List'!$E$2:$E$5001,C2662,'3_Package_List'!$G$2:$G$5001,D2662))</f>
        <v/>
      </c>
      <c r="V2662" s="27">
        <f>IF(D2662="","",IF(U2662=0,"Not listed yet",IF(AND(S2662=H2662,T2662=I2662,U2662=R2662),"OK","Mismatch")))</f>
        <v/>
      </c>
    </row>
    <row r="2663">
      <c r="A2663" s="25" t="n"/>
      <c r="B2663" s="25" t="n"/>
      <c r="C2663" s="26" t="n"/>
      <c r="D2663" s="26" t="n"/>
      <c r="E2663" s="26" t="n"/>
      <c r="F2663" s="26" t="n"/>
      <c r="G2663" s="25" t="n"/>
      <c r="H2663" s="25" t="n"/>
      <c r="I2663" s="25" t="n"/>
      <c r="J2663" s="25" t="n"/>
      <c r="K2663" s="25" t="n"/>
      <c r="L2663" s="27">
        <f>IF(D2663="","",MIN(INT(H2663/J2663),I2663))</f>
        <v/>
      </c>
      <c r="M2663" s="27">
        <f>IF(D2663="","",INT((H2663-L2663*J2663)/J2663))</f>
        <v/>
      </c>
      <c r="N2663" s="27">
        <f>IF(D2663="","",INT((I2663-L2663)/J2663))</f>
        <v/>
      </c>
      <c r="O2663" s="27">
        <f>IF(D2663="","",H2663-L2663*J2663-M2663*J2663)</f>
        <v/>
      </c>
      <c r="P2663" s="27">
        <f>IF(D2663="","",I2663-L2663-N2663*J2663)</f>
        <v/>
      </c>
      <c r="Q2663" s="27">
        <f>IF(D2663="","",IF(AND(O2663&gt;0,P2663&gt;0),IF(O2663+P2663&lt;=J2663,1,2),IF(O2663+P2663&gt;0,1,0)))</f>
        <v/>
      </c>
      <c r="R2663" s="27">
        <f>IF(D2663="","",L2663+M2663+N2663+Q2663)</f>
        <v/>
      </c>
      <c r="S2663" s="27">
        <f>IF(D2663="","",SUMIFS('3_Package_List'!$H$2:$H$5001,'3_Package_List'!$E$2:$E$5001,C2663,'3_Package_List'!$G$2:$G$5001,D2663))</f>
        <v/>
      </c>
      <c r="T2663" s="27">
        <f>IF(D2663="","",SUMIFS('3_Package_List'!$J$2:$J$5001,'3_Package_List'!$E$2:$E$5001,C2663,'3_Package_List'!$G$2:$G$5001,D2663))</f>
        <v/>
      </c>
      <c r="U2663" s="27">
        <f>IF(D2663="","",COUNTIFS('3_Package_List'!$E$2:$E$5001,C2663,'3_Package_List'!$G$2:$G$5001,D2663))</f>
        <v/>
      </c>
      <c r="V2663" s="27">
        <f>IF(D2663="","",IF(U2663=0,"Not listed yet",IF(AND(S2663=H2663,T2663=I2663,U2663=R2663),"OK","Mismatch")))</f>
        <v/>
      </c>
    </row>
    <row r="2664">
      <c r="A2664" s="25" t="n"/>
      <c r="B2664" s="25" t="n"/>
      <c r="C2664" s="26" t="n"/>
      <c r="D2664" s="26" t="n"/>
      <c r="E2664" s="26" t="n"/>
      <c r="F2664" s="26" t="n"/>
      <c r="G2664" s="25" t="n"/>
      <c r="H2664" s="25" t="n"/>
      <c r="I2664" s="25" t="n"/>
      <c r="J2664" s="25" t="n"/>
      <c r="K2664" s="25" t="n"/>
      <c r="L2664" s="27">
        <f>IF(D2664="","",MIN(INT(H2664/J2664),I2664))</f>
        <v/>
      </c>
      <c r="M2664" s="27">
        <f>IF(D2664="","",INT((H2664-L2664*J2664)/J2664))</f>
        <v/>
      </c>
      <c r="N2664" s="27">
        <f>IF(D2664="","",INT((I2664-L2664)/J2664))</f>
        <v/>
      </c>
      <c r="O2664" s="27">
        <f>IF(D2664="","",H2664-L2664*J2664-M2664*J2664)</f>
        <v/>
      </c>
      <c r="P2664" s="27">
        <f>IF(D2664="","",I2664-L2664-N2664*J2664)</f>
        <v/>
      </c>
      <c r="Q2664" s="27">
        <f>IF(D2664="","",IF(AND(O2664&gt;0,P2664&gt;0),IF(O2664+P2664&lt;=J2664,1,2),IF(O2664+P2664&gt;0,1,0)))</f>
        <v/>
      </c>
      <c r="R2664" s="27">
        <f>IF(D2664="","",L2664+M2664+N2664+Q2664)</f>
        <v/>
      </c>
      <c r="S2664" s="27">
        <f>IF(D2664="","",SUMIFS('3_Package_List'!$H$2:$H$5001,'3_Package_List'!$E$2:$E$5001,C2664,'3_Package_List'!$G$2:$G$5001,D2664))</f>
        <v/>
      </c>
      <c r="T2664" s="27">
        <f>IF(D2664="","",SUMIFS('3_Package_List'!$J$2:$J$5001,'3_Package_List'!$E$2:$E$5001,C2664,'3_Package_List'!$G$2:$G$5001,D2664))</f>
        <v/>
      </c>
      <c r="U2664" s="27">
        <f>IF(D2664="","",COUNTIFS('3_Package_List'!$E$2:$E$5001,C2664,'3_Package_List'!$G$2:$G$5001,D2664))</f>
        <v/>
      </c>
      <c r="V2664" s="27">
        <f>IF(D2664="","",IF(U2664=0,"Not listed yet",IF(AND(S2664=H2664,T2664=I2664,U2664=R2664),"OK","Mismatch")))</f>
        <v/>
      </c>
    </row>
    <row r="2665">
      <c r="A2665" s="25" t="n"/>
      <c r="B2665" s="25" t="n"/>
      <c r="C2665" s="26" t="n"/>
      <c r="D2665" s="26" t="n"/>
      <c r="E2665" s="26" t="n"/>
      <c r="F2665" s="26" t="n"/>
      <c r="G2665" s="25" t="n"/>
      <c r="H2665" s="25" t="n"/>
      <c r="I2665" s="25" t="n"/>
      <c r="J2665" s="25" t="n"/>
      <c r="K2665" s="25" t="n"/>
      <c r="L2665" s="27">
        <f>IF(D2665="","",MIN(INT(H2665/J2665),I2665))</f>
        <v/>
      </c>
      <c r="M2665" s="27">
        <f>IF(D2665="","",INT((H2665-L2665*J2665)/J2665))</f>
        <v/>
      </c>
      <c r="N2665" s="27">
        <f>IF(D2665="","",INT((I2665-L2665)/J2665))</f>
        <v/>
      </c>
      <c r="O2665" s="27">
        <f>IF(D2665="","",H2665-L2665*J2665-M2665*J2665)</f>
        <v/>
      </c>
      <c r="P2665" s="27">
        <f>IF(D2665="","",I2665-L2665-N2665*J2665)</f>
        <v/>
      </c>
      <c r="Q2665" s="27">
        <f>IF(D2665="","",IF(AND(O2665&gt;0,P2665&gt;0),IF(O2665+P2665&lt;=J2665,1,2),IF(O2665+P2665&gt;0,1,0)))</f>
        <v/>
      </c>
      <c r="R2665" s="27">
        <f>IF(D2665="","",L2665+M2665+N2665+Q2665)</f>
        <v/>
      </c>
      <c r="S2665" s="27">
        <f>IF(D2665="","",SUMIFS('3_Package_List'!$H$2:$H$5001,'3_Package_List'!$E$2:$E$5001,C2665,'3_Package_List'!$G$2:$G$5001,D2665))</f>
        <v/>
      </c>
      <c r="T2665" s="27">
        <f>IF(D2665="","",SUMIFS('3_Package_List'!$J$2:$J$5001,'3_Package_List'!$E$2:$E$5001,C2665,'3_Package_List'!$G$2:$G$5001,D2665))</f>
        <v/>
      </c>
      <c r="U2665" s="27">
        <f>IF(D2665="","",COUNTIFS('3_Package_List'!$E$2:$E$5001,C2665,'3_Package_List'!$G$2:$G$5001,D2665))</f>
        <v/>
      </c>
      <c r="V2665" s="27">
        <f>IF(D2665="","",IF(U2665=0,"Not listed yet",IF(AND(S2665=H2665,T2665=I2665,U2665=R2665),"OK","Mismatch")))</f>
        <v/>
      </c>
    </row>
    <row r="2666">
      <c r="A2666" s="25" t="n"/>
      <c r="B2666" s="25" t="n"/>
      <c r="C2666" s="26" t="n"/>
      <c r="D2666" s="26" t="n"/>
      <c r="E2666" s="26" t="n"/>
      <c r="F2666" s="26" t="n"/>
      <c r="G2666" s="25" t="n"/>
      <c r="H2666" s="25" t="n"/>
      <c r="I2666" s="25" t="n"/>
      <c r="J2666" s="25" t="n"/>
      <c r="K2666" s="25" t="n"/>
      <c r="L2666" s="27">
        <f>IF(D2666="","",MIN(INT(H2666/J2666),I2666))</f>
        <v/>
      </c>
      <c r="M2666" s="27">
        <f>IF(D2666="","",INT((H2666-L2666*J2666)/J2666))</f>
        <v/>
      </c>
      <c r="N2666" s="27">
        <f>IF(D2666="","",INT((I2666-L2666)/J2666))</f>
        <v/>
      </c>
      <c r="O2666" s="27">
        <f>IF(D2666="","",H2666-L2666*J2666-M2666*J2666)</f>
        <v/>
      </c>
      <c r="P2666" s="27">
        <f>IF(D2666="","",I2666-L2666-N2666*J2666)</f>
        <v/>
      </c>
      <c r="Q2666" s="27">
        <f>IF(D2666="","",IF(AND(O2666&gt;0,P2666&gt;0),IF(O2666+P2666&lt;=J2666,1,2),IF(O2666+P2666&gt;0,1,0)))</f>
        <v/>
      </c>
      <c r="R2666" s="27">
        <f>IF(D2666="","",L2666+M2666+N2666+Q2666)</f>
        <v/>
      </c>
      <c r="S2666" s="27">
        <f>IF(D2666="","",SUMIFS('3_Package_List'!$H$2:$H$5001,'3_Package_List'!$E$2:$E$5001,C2666,'3_Package_List'!$G$2:$G$5001,D2666))</f>
        <v/>
      </c>
      <c r="T2666" s="27">
        <f>IF(D2666="","",SUMIFS('3_Package_List'!$J$2:$J$5001,'3_Package_List'!$E$2:$E$5001,C2666,'3_Package_List'!$G$2:$G$5001,D2666))</f>
        <v/>
      </c>
      <c r="U2666" s="27">
        <f>IF(D2666="","",COUNTIFS('3_Package_List'!$E$2:$E$5001,C2666,'3_Package_List'!$G$2:$G$5001,D2666))</f>
        <v/>
      </c>
      <c r="V2666" s="27">
        <f>IF(D2666="","",IF(U2666=0,"Not listed yet",IF(AND(S2666=H2666,T2666=I2666,U2666=R2666),"OK","Mismatch")))</f>
        <v/>
      </c>
    </row>
    <row r="2667">
      <c r="A2667" s="25" t="n"/>
      <c r="B2667" s="25" t="n"/>
      <c r="C2667" s="26" t="n"/>
      <c r="D2667" s="26" t="n"/>
      <c r="E2667" s="26" t="n"/>
      <c r="F2667" s="26" t="n"/>
      <c r="G2667" s="25" t="n"/>
      <c r="H2667" s="25" t="n"/>
      <c r="I2667" s="25" t="n"/>
      <c r="J2667" s="25" t="n"/>
      <c r="K2667" s="25" t="n"/>
      <c r="L2667" s="27">
        <f>IF(D2667="","",MIN(INT(H2667/J2667),I2667))</f>
        <v/>
      </c>
      <c r="M2667" s="27">
        <f>IF(D2667="","",INT((H2667-L2667*J2667)/J2667))</f>
        <v/>
      </c>
      <c r="N2667" s="27">
        <f>IF(D2667="","",INT((I2667-L2667)/J2667))</f>
        <v/>
      </c>
      <c r="O2667" s="27">
        <f>IF(D2667="","",H2667-L2667*J2667-M2667*J2667)</f>
        <v/>
      </c>
      <c r="P2667" s="27">
        <f>IF(D2667="","",I2667-L2667-N2667*J2667)</f>
        <v/>
      </c>
      <c r="Q2667" s="27">
        <f>IF(D2667="","",IF(AND(O2667&gt;0,P2667&gt;0),IF(O2667+P2667&lt;=J2667,1,2),IF(O2667+P2667&gt;0,1,0)))</f>
        <v/>
      </c>
      <c r="R2667" s="27">
        <f>IF(D2667="","",L2667+M2667+N2667+Q2667)</f>
        <v/>
      </c>
      <c r="S2667" s="27">
        <f>IF(D2667="","",SUMIFS('3_Package_List'!$H$2:$H$5001,'3_Package_List'!$E$2:$E$5001,C2667,'3_Package_List'!$G$2:$G$5001,D2667))</f>
        <v/>
      </c>
      <c r="T2667" s="27">
        <f>IF(D2667="","",SUMIFS('3_Package_List'!$J$2:$J$5001,'3_Package_List'!$E$2:$E$5001,C2667,'3_Package_List'!$G$2:$G$5001,D2667))</f>
        <v/>
      </c>
      <c r="U2667" s="27">
        <f>IF(D2667="","",COUNTIFS('3_Package_List'!$E$2:$E$5001,C2667,'3_Package_List'!$G$2:$G$5001,D2667))</f>
        <v/>
      </c>
      <c r="V2667" s="27">
        <f>IF(D2667="","",IF(U2667=0,"Not listed yet",IF(AND(S2667=H2667,T2667=I2667,U2667=R2667),"OK","Mismatch")))</f>
        <v/>
      </c>
    </row>
    <row r="2668">
      <c r="A2668" s="25" t="n"/>
      <c r="B2668" s="25" t="n"/>
      <c r="C2668" s="26" t="n"/>
      <c r="D2668" s="26" t="n"/>
      <c r="E2668" s="26" t="n"/>
      <c r="F2668" s="26" t="n"/>
      <c r="G2668" s="25" t="n"/>
      <c r="H2668" s="25" t="n"/>
      <c r="I2668" s="25" t="n"/>
      <c r="J2668" s="25" t="n"/>
      <c r="K2668" s="25" t="n"/>
      <c r="L2668" s="27">
        <f>IF(D2668="","",MIN(INT(H2668/J2668),I2668))</f>
        <v/>
      </c>
      <c r="M2668" s="27">
        <f>IF(D2668="","",INT((H2668-L2668*J2668)/J2668))</f>
        <v/>
      </c>
      <c r="N2668" s="27">
        <f>IF(D2668="","",INT((I2668-L2668)/J2668))</f>
        <v/>
      </c>
      <c r="O2668" s="27">
        <f>IF(D2668="","",H2668-L2668*J2668-M2668*J2668)</f>
        <v/>
      </c>
      <c r="P2668" s="27">
        <f>IF(D2668="","",I2668-L2668-N2668*J2668)</f>
        <v/>
      </c>
      <c r="Q2668" s="27">
        <f>IF(D2668="","",IF(AND(O2668&gt;0,P2668&gt;0),IF(O2668+P2668&lt;=J2668,1,2),IF(O2668+P2668&gt;0,1,0)))</f>
        <v/>
      </c>
      <c r="R2668" s="27">
        <f>IF(D2668="","",L2668+M2668+N2668+Q2668)</f>
        <v/>
      </c>
      <c r="S2668" s="27">
        <f>IF(D2668="","",SUMIFS('3_Package_List'!$H$2:$H$5001,'3_Package_List'!$E$2:$E$5001,C2668,'3_Package_List'!$G$2:$G$5001,D2668))</f>
        <v/>
      </c>
      <c r="T2668" s="27">
        <f>IF(D2668="","",SUMIFS('3_Package_List'!$J$2:$J$5001,'3_Package_List'!$E$2:$E$5001,C2668,'3_Package_List'!$G$2:$G$5001,D2668))</f>
        <v/>
      </c>
      <c r="U2668" s="27">
        <f>IF(D2668="","",COUNTIFS('3_Package_List'!$E$2:$E$5001,C2668,'3_Package_List'!$G$2:$G$5001,D2668))</f>
        <v/>
      </c>
      <c r="V2668" s="27">
        <f>IF(D2668="","",IF(U2668=0,"Not listed yet",IF(AND(S2668=H2668,T2668=I2668,U2668=R2668),"OK","Mismatch")))</f>
        <v/>
      </c>
    </row>
    <row r="2669">
      <c r="A2669" s="25" t="n"/>
      <c r="B2669" s="25" t="n"/>
      <c r="C2669" s="26" t="n"/>
      <c r="D2669" s="26" t="n"/>
      <c r="E2669" s="26" t="n"/>
      <c r="F2669" s="26" t="n"/>
      <c r="G2669" s="25" t="n"/>
      <c r="H2669" s="25" t="n"/>
      <c r="I2669" s="25" t="n"/>
      <c r="J2669" s="25" t="n"/>
      <c r="K2669" s="25" t="n"/>
      <c r="L2669" s="27">
        <f>IF(D2669="","",MIN(INT(H2669/J2669),I2669))</f>
        <v/>
      </c>
      <c r="M2669" s="27">
        <f>IF(D2669="","",INT((H2669-L2669*J2669)/J2669))</f>
        <v/>
      </c>
      <c r="N2669" s="27">
        <f>IF(D2669="","",INT((I2669-L2669)/J2669))</f>
        <v/>
      </c>
      <c r="O2669" s="27">
        <f>IF(D2669="","",H2669-L2669*J2669-M2669*J2669)</f>
        <v/>
      </c>
      <c r="P2669" s="27">
        <f>IF(D2669="","",I2669-L2669-N2669*J2669)</f>
        <v/>
      </c>
      <c r="Q2669" s="27">
        <f>IF(D2669="","",IF(AND(O2669&gt;0,P2669&gt;0),IF(O2669+P2669&lt;=J2669,1,2),IF(O2669+P2669&gt;0,1,0)))</f>
        <v/>
      </c>
      <c r="R2669" s="27">
        <f>IF(D2669="","",L2669+M2669+N2669+Q2669)</f>
        <v/>
      </c>
      <c r="S2669" s="27">
        <f>IF(D2669="","",SUMIFS('3_Package_List'!$H$2:$H$5001,'3_Package_List'!$E$2:$E$5001,C2669,'3_Package_List'!$G$2:$G$5001,D2669))</f>
        <v/>
      </c>
      <c r="T2669" s="27">
        <f>IF(D2669="","",SUMIFS('3_Package_List'!$J$2:$J$5001,'3_Package_List'!$E$2:$E$5001,C2669,'3_Package_List'!$G$2:$G$5001,D2669))</f>
        <v/>
      </c>
      <c r="U2669" s="27">
        <f>IF(D2669="","",COUNTIFS('3_Package_List'!$E$2:$E$5001,C2669,'3_Package_List'!$G$2:$G$5001,D2669))</f>
        <v/>
      </c>
      <c r="V2669" s="27">
        <f>IF(D2669="","",IF(U2669=0,"Not listed yet",IF(AND(S2669=H2669,T2669=I2669,U2669=R2669),"OK","Mismatch")))</f>
        <v/>
      </c>
    </row>
    <row r="2670">
      <c r="A2670" s="25" t="n"/>
      <c r="B2670" s="25" t="n"/>
      <c r="C2670" s="26" t="n"/>
      <c r="D2670" s="26" t="n"/>
      <c r="E2670" s="26" t="n"/>
      <c r="F2670" s="26" t="n"/>
      <c r="G2670" s="25" t="n"/>
      <c r="H2670" s="25" t="n"/>
      <c r="I2670" s="25" t="n"/>
      <c r="J2670" s="25" t="n"/>
      <c r="K2670" s="25" t="n"/>
      <c r="L2670" s="27">
        <f>IF(D2670="","",MIN(INT(H2670/J2670),I2670))</f>
        <v/>
      </c>
      <c r="M2670" s="27">
        <f>IF(D2670="","",INT((H2670-L2670*J2670)/J2670))</f>
        <v/>
      </c>
      <c r="N2670" s="27">
        <f>IF(D2670="","",INT((I2670-L2670)/J2670))</f>
        <v/>
      </c>
      <c r="O2670" s="27">
        <f>IF(D2670="","",H2670-L2670*J2670-M2670*J2670)</f>
        <v/>
      </c>
      <c r="P2670" s="27">
        <f>IF(D2670="","",I2670-L2670-N2670*J2670)</f>
        <v/>
      </c>
      <c r="Q2670" s="27">
        <f>IF(D2670="","",IF(AND(O2670&gt;0,P2670&gt;0),IF(O2670+P2670&lt;=J2670,1,2),IF(O2670+P2670&gt;0,1,0)))</f>
        <v/>
      </c>
      <c r="R2670" s="27">
        <f>IF(D2670="","",L2670+M2670+N2670+Q2670)</f>
        <v/>
      </c>
      <c r="S2670" s="27">
        <f>IF(D2670="","",SUMIFS('3_Package_List'!$H$2:$H$5001,'3_Package_List'!$E$2:$E$5001,C2670,'3_Package_List'!$G$2:$G$5001,D2670))</f>
        <v/>
      </c>
      <c r="T2670" s="27">
        <f>IF(D2670="","",SUMIFS('3_Package_List'!$J$2:$J$5001,'3_Package_List'!$E$2:$E$5001,C2670,'3_Package_List'!$G$2:$G$5001,D2670))</f>
        <v/>
      </c>
      <c r="U2670" s="27">
        <f>IF(D2670="","",COUNTIFS('3_Package_List'!$E$2:$E$5001,C2670,'3_Package_List'!$G$2:$G$5001,D2670))</f>
        <v/>
      </c>
      <c r="V2670" s="27">
        <f>IF(D2670="","",IF(U2670=0,"Not listed yet",IF(AND(S2670=H2670,T2670=I2670,U2670=R2670),"OK","Mismatch")))</f>
        <v/>
      </c>
    </row>
    <row r="2671">
      <c r="A2671" s="25" t="n"/>
      <c r="B2671" s="25" t="n"/>
      <c r="C2671" s="26" t="n"/>
      <c r="D2671" s="26" t="n"/>
      <c r="E2671" s="26" t="n"/>
      <c r="F2671" s="26" t="n"/>
      <c r="G2671" s="25" t="n"/>
      <c r="H2671" s="25" t="n"/>
      <c r="I2671" s="25" t="n"/>
      <c r="J2671" s="25" t="n"/>
      <c r="K2671" s="25" t="n"/>
      <c r="L2671" s="27">
        <f>IF(D2671="","",MIN(INT(H2671/J2671),I2671))</f>
        <v/>
      </c>
      <c r="M2671" s="27">
        <f>IF(D2671="","",INT((H2671-L2671*J2671)/J2671))</f>
        <v/>
      </c>
      <c r="N2671" s="27">
        <f>IF(D2671="","",INT((I2671-L2671)/J2671))</f>
        <v/>
      </c>
      <c r="O2671" s="27">
        <f>IF(D2671="","",H2671-L2671*J2671-M2671*J2671)</f>
        <v/>
      </c>
      <c r="P2671" s="27">
        <f>IF(D2671="","",I2671-L2671-N2671*J2671)</f>
        <v/>
      </c>
      <c r="Q2671" s="27">
        <f>IF(D2671="","",IF(AND(O2671&gt;0,P2671&gt;0),IF(O2671+P2671&lt;=J2671,1,2),IF(O2671+P2671&gt;0,1,0)))</f>
        <v/>
      </c>
      <c r="R2671" s="27">
        <f>IF(D2671="","",L2671+M2671+N2671+Q2671)</f>
        <v/>
      </c>
      <c r="S2671" s="27">
        <f>IF(D2671="","",SUMIFS('3_Package_List'!$H$2:$H$5001,'3_Package_List'!$E$2:$E$5001,C2671,'3_Package_List'!$G$2:$G$5001,D2671))</f>
        <v/>
      </c>
      <c r="T2671" s="27">
        <f>IF(D2671="","",SUMIFS('3_Package_List'!$J$2:$J$5001,'3_Package_List'!$E$2:$E$5001,C2671,'3_Package_List'!$G$2:$G$5001,D2671))</f>
        <v/>
      </c>
      <c r="U2671" s="27">
        <f>IF(D2671="","",COUNTIFS('3_Package_List'!$E$2:$E$5001,C2671,'3_Package_List'!$G$2:$G$5001,D2671))</f>
        <v/>
      </c>
      <c r="V2671" s="27">
        <f>IF(D2671="","",IF(U2671=0,"Not listed yet",IF(AND(S2671=H2671,T2671=I2671,U2671=R2671),"OK","Mismatch")))</f>
        <v/>
      </c>
    </row>
    <row r="2672">
      <c r="A2672" s="25" t="n"/>
      <c r="B2672" s="25" t="n"/>
      <c r="C2672" s="26" t="n"/>
      <c r="D2672" s="26" t="n"/>
      <c r="E2672" s="26" t="n"/>
      <c r="F2672" s="26" t="n"/>
      <c r="G2672" s="25" t="n"/>
      <c r="H2672" s="25" t="n"/>
      <c r="I2672" s="25" t="n"/>
      <c r="J2672" s="25" t="n"/>
      <c r="K2672" s="25" t="n"/>
      <c r="L2672" s="27">
        <f>IF(D2672="","",MIN(INT(H2672/J2672),I2672))</f>
        <v/>
      </c>
      <c r="M2672" s="27">
        <f>IF(D2672="","",INT((H2672-L2672*J2672)/J2672))</f>
        <v/>
      </c>
      <c r="N2672" s="27">
        <f>IF(D2672="","",INT((I2672-L2672)/J2672))</f>
        <v/>
      </c>
      <c r="O2672" s="27">
        <f>IF(D2672="","",H2672-L2672*J2672-M2672*J2672)</f>
        <v/>
      </c>
      <c r="P2672" s="27">
        <f>IF(D2672="","",I2672-L2672-N2672*J2672)</f>
        <v/>
      </c>
      <c r="Q2672" s="27">
        <f>IF(D2672="","",IF(AND(O2672&gt;0,P2672&gt;0),IF(O2672+P2672&lt;=J2672,1,2),IF(O2672+P2672&gt;0,1,0)))</f>
        <v/>
      </c>
      <c r="R2672" s="27">
        <f>IF(D2672="","",L2672+M2672+N2672+Q2672)</f>
        <v/>
      </c>
      <c r="S2672" s="27">
        <f>IF(D2672="","",SUMIFS('3_Package_List'!$H$2:$H$5001,'3_Package_List'!$E$2:$E$5001,C2672,'3_Package_List'!$G$2:$G$5001,D2672))</f>
        <v/>
      </c>
      <c r="T2672" s="27">
        <f>IF(D2672="","",SUMIFS('3_Package_List'!$J$2:$J$5001,'3_Package_List'!$E$2:$E$5001,C2672,'3_Package_List'!$G$2:$G$5001,D2672))</f>
        <v/>
      </c>
      <c r="U2672" s="27">
        <f>IF(D2672="","",COUNTIFS('3_Package_List'!$E$2:$E$5001,C2672,'3_Package_List'!$G$2:$G$5001,D2672))</f>
        <v/>
      </c>
      <c r="V2672" s="27">
        <f>IF(D2672="","",IF(U2672=0,"Not listed yet",IF(AND(S2672=H2672,T2672=I2672,U2672=R2672),"OK","Mismatch")))</f>
        <v/>
      </c>
    </row>
    <row r="2673">
      <c r="A2673" s="25" t="n"/>
      <c r="B2673" s="25" t="n"/>
      <c r="C2673" s="26" t="n"/>
      <c r="D2673" s="26" t="n"/>
      <c r="E2673" s="26" t="n"/>
      <c r="F2673" s="26" t="n"/>
      <c r="G2673" s="25" t="n"/>
      <c r="H2673" s="25" t="n"/>
      <c r="I2673" s="25" t="n"/>
      <c r="J2673" s="25" t="n"/>
      <c r="K2673" s="25" t="n"/>
      <c r="L2673" s="27">
        <f>IF(D2673="","",MIN(INT(H2673/J2673),I2673))</f>
        <v/>
      </c>
      <c r="M2673" s="27">
        <f>IF(D2673="","",INT((H2673-L2673*J2673)/J2673))</f>
        <v/>
      </c>
      <c r="N2673" s="27">
        <f>IF(D2673="","",INT((I2673-L2673)/J2673))</f>
        <v/>
      </c>
      <c r="O2673" s="27">
        <f>IF(D2673="","",H2673-L2673*J2673-M2673*J2673)</f>
        <v/>
      </c>
      <c r="P2673" s="27">
        <f>IF(D2673="","",I2673-L2673-N2673*J2673)</f>
        <v/>
      </c>
      <c r="Q2673" s="27">
        <f>IF(D2673="","",IF(AND(O2673&gt;0,P2673&gt;0),IF(O2673+P2673&lt;=J2673,1,2),IF(O2673+P2673&gt;0,1,0)))</f>
        <v/>
      </c>
      <c r="R2673" s="27">
        <f>IF(D2673="","",L2673+M2673+N2673+Q2673)</f>
        <v/>
      </c>
      <c r="S2673" s="27">
        <f>IF(D2673="","",SUMIFS('3_Package_List'!$H$2:$H$5001,'3_Package_List'!$E$2:$E$5001,C2673,'3_Package_List'!$G$2:$G$5001,D2673))</f>
        <v/>
      </c>
      <c r="T2673" s="27">
        <f>IF(D2673="","",SUMIFS('3_Package_List'!$J$2:$J$5001,'3_Package_List'!$E$2:$E$5001,C2673,'3_Package_List'!$G$2:$G$5001,D2673))</f>
        <v/>
      </c>
      <c r="U2673" s="27">
        <f>IF(D2673="","",COUNTIFS('3_Package_List'!$E$2:$E$5001,C2673,'3_Package_List'!$G$2:$G$5001,D2673))</f>
        <v/>
      </c>
      <c r="V2673" s="27">
        <f>IF(D2673="","",IF(U2673=0,"Not listed yet",IF(AND(S2673=H2673,T2673=I2673,U2673=R2673),"OK","Mismatch")))</f>
        <v/>
      </c>
    </row>
    <row r="2674">
      <c r="A2674" s="25" t="n"/>
      <c r="B2674" s="25" t="n"/>
      <c r="C2674" s="26" t="n"/>
      <c r="D2674" s="26" t="n"/>
      <c r="E2674" s="26" t="n"/>
      <c r="F2674" s="26" t="n"/>
      <c r="G2674" s="25" t="n"/>
      <c r="H2674" s="25" t="n"/>
      <c r="I2674" s="25" t="n"/>
      <c r="J2674" s="25" t="n"/>
      <c r="K2674" s="25" t="n"/>
      <c r="L2674" s="27">
        <f>IF(D2674="","",MIN(INT(H2674/J2674),I2674))</f>
        <v/>
      </c>
      <c r="M2674" s="27">
        <f>IF(D2674="","",INT((H2674-L2674*J2674)/J2674))</f>
        <v/>
      </c>
      <c r="N2674" s="27">
        <f>IF(D2674="","",INT((I2674-L2674)/J2674))</f>
        <v/>
      </c>
      <c r="O2674" s="27">
        <f>IF(D2674="","",H2674-L2674*J2674-M2674*J2674)</f>
        <v/>
      </c>
      <c r="P2674" s="27">
        <f>IF(D2674="","",I2674-L2674-N2674*J2674)</f>
        <v/>
      </c>
      <c r="Q2674" s="27">
        <f>IF(D2674="","",IF(AND(O2674&gt;0,P2674&gt;0),IF(O2674+P2674&lt;=J2674,1,2),IF(O2674+P2674&gt;0,1,0)))</f>
        <v/>
      </c>
      <c r="R2674" s="27">
        <f>IF(D2674="","",L2674+M2674+N2674+Q2674)</f>
        <v/>
      </c>
      <c r="S2674" s="27">
        <f>IF(D2674="","",SUMIFS('3_Package_List'!$H$2:$H$5001,'3_Package_List'!$E$2:$E$5001,C2674,'3_Package_List'!$G$2:$G$5001,D2674))</f>
        <v/>
      </c>
      <c r="T2674" s="27">
        <f>IF(D2674="","",SUMIFS('3_Package_List'!$J$2:$J$5001,'3_Package_List'!$E$2:$E$5001,C2674,'3_Package_List'!$G$2:$G$5001,D2674))</f>
        <v/>
      </c>
      <c r="U2674" s="27">
        <f>IF(D2674="","",COUNTIFS('3_Package_List'!$E$2:$E$5001,C2674,'3_Package_List'!$G$2:$G$5001,D2674))</f>
        <v/>
      </c>
      <c r="V2674" s="27">
        <f>IF(D2674="","",IF(U2674=0,"Not listed yet",IF(AND(S2674=H2674,T2674=I2674,U2674=R2674),"OK","Mismatch")))</f>
        <v/>
      </c>
    </row>
    <row r="2675">
      <c r="A2675" s="25" t="n"/>
      <c r="B2675" s="25" t="n"/>
      <c r="C2675" s="26" t="n"/>
      <c r="D2675" s="26" t="n"/>
      <c r="E2675" s="26" t="n"/>
      <c r="F2675" s="26" t="n"/>
      <c r="G2675" s="25" t="n"/>
      <c r="H2675" s="25" t="n"/>
      <c r="I2675" s="25" t="n"/>
      <c r="J2675" s="25" t="n"/>
      <c r="K2675" s="25" t="n"/>
      <c r="L2675" s="27">
        <f>IF(D2675="","",MIN(INT(H2675/J2675),I2675))</f>
        <v/>
      </c>
      <c r="M2675" s="27">
        <f>IF(D2675="","",INT((H2675-L2675*J2675)/J2675))</f>
        <v/>
      </c>
      <c r="N2675" s="27">
        <f>IF(D2675="","",INT((I2675-L2675)/J2675))</f>
        <v/>
      </c>
      <c r="O2675" s="27">
        <f>IF(D2675="","",H2675-L2675*J2675-M2675*J2675)</f>
        <v/>
      </c>
      <c r="P2675" s="27">
        <f>IF(D2675="","",I2675-L2675-N2675*J2675)</f>
        <v/>
      </c>
      <c r="Q2675" s="27">
        <f>IF(D2675="","",IF(AND(O2675&gt;0,P2675&gt;0),IF(O2675+P2675&lt;=J2675,1,2),IF(O2675+P2675&gt;0,1,0)))</f>
        <v/>
      </c>
      <c r="R2675" s="27">
        <f>IF(D2675="","",L2675+M2675+N2675+Q2675)</f>
        <v/>
      </c>
      <c r="S2675" s="27">
        <f>IF(D2675="","",SUMIFS('3_Package_List'!$H$2:$H$5001,'3_Package_List'!$E$2:$E$5001,C2675,'3_Package_List'!$G$2:$G$5001,D2675))</f>
        <v/>
      </c>
      <c r="T2675" s="27">
        <f>IF(D2675="","",SUMIFS('3_Package_List'!$J$2:$J$5001,'3_Package_List'!$E$2:$E$5001,C2675,'3_Package_List'!$G$2:$G$5001,D2675))</f>
        <v/>
      </c>
      <c r="U2675" s="27">
        <f>IF(D2675="","",COUNTIFS('3_Package_List'!$E$2:$E$5001,C2675,'3_Package_List'!$G$2:$G$5001,D2675))</f>
        <v/>
      </c>
      <c r="V2675" s="27">
        <f>IF(D2675="","",IF(U2675=0,"Not listed yet",IF(AND(S2675=H2675,T2675=I2675,U2675=R2675),"OK","Mismatch")))</f>
        <v/>
      </c>
    </row>
    <row r="2676">
      <c r="A2676" s="25" t="n"/>
      <c r="B2676" s="25" t="n"/>
      <c r="C2676" s="26" t="n"/>
      <c r="D2676" s="26" t="n"/>
      <c r="E2676" s="26" t="n"/>
      <c r="F2676" s="26" t="n"/>
      <c r="G2676" s="25" t="n"/>
      <c r="H2676" s="25" t="n"/>
      <c r="I2676" s="25" t="n"/>
      <c r="J2676" s="25" t="n"/>
      <c r="K2676" s="25" t="n"/>
      <c r="L2676" s="27">
        <f>IF(D2676="","",MIN(INT(H2676/J2676),I2676))</f>
        <v/>
      </c>
      <c r="M2676" s="27">
        <f>IF(D2676="","",INT((H2676-L2676*J2676)/J2676))</f>
        <v/>
      </c>
      <c r="N2676" s="27">
        <f>IF(D2676="","",INT((I2676-L2676)/J2676))</f>
        <v/>
      </c>
      <c r="O2676" s="27">
        <f>IF(D2676="","",H2676-L2676*J2676-M2676*J2676)</f>
        <v/>
      </c>
      <c r="P2676" s="27">
        <f>IF(D2676="","",I2676-L2676-N2676*J2676)</f>
        <v/>
      </c>
      <c r="Q2676" s="27">
        <f>IF(D2676="","",IF(AND(O2676&gt;0,P2676&gt;0),IF(O2676+P2676&lt;=J2676,1,2),IF(O2676+P2676&gt;0,1,0)))</f>
        <v/>
      </c>
      <c r="R2676" s="27">
        <f>IF(D2676="","",L2676+M2676+N2676+Q2676)</f>
        <v/>
      </c>
      <c r="S2676" s="27">
        <f>IF(D2676="","",SUMIFS('3_Package_List'!$H$2:$H$5001,'3_Package_List'!$E$2:$E$5001,C2676,'3_Package_List'!$G$2:$G$5001,D2676))</f>
        <v/>
      </c>
      <c r="T2676" s="27">
        <f>IF(D2676="","",SUMIFS('3_Package_List'!$J$2:$J$5001,'3_Package_List'!$E$2:$E$5001,C2676,'3_Package_List'!$G$2:$G$5001,D2676))</f>
        <v/>
      </c>
      <c r="U2676" s="27">
        <f>IF(D2676="","",COUNTIFS('3_Package_List'!$E$2:$E$5001,C2676,'3_Package_List'!$G$2:$G$5001,D2676))</f>
        <v/>
      </c>
      <c r="V2676" s="27">
        <f>IF(D2676="","",IF(U2676=0,"Not listed yet",IF(AND(S2676=H2676,T2676=I2676,U2676=R2676),"OK","Mismatch")))</f>
        <v/>
      </c>
    </row>
    <row r="2677">
      <c r="A2677" s="25" t="n"/>
      <c r="B2677" s="25" t="n"/>
      <c r="C2677" s="26" t="n"/>
      <c r="D2677" s="26" t="n"/>
      <c r="E2677" s="26" t="n"/>
      <c r="F2677" s="26" t="n"/>
      <c r="G2677" s="25" t="n"/>
      <c r="H2677" s="25" t="n"/>
      <c r="I2677" s="25" t="n"/>
      <c r="J2677" s="25" t="n"/>
      <c r="K2677" s="25" t="n"/>
      <c r="L2677" s="27">
        <f>IF(D2677="","",MIN(INT(H2677/J2677),I2677))</f>
        <v/>
      </c>
      <c r="M2677" s="27">
        <f>IF(D2677="","",INT((H2677-L2677*J2677)/J2677))</f>
        <v/>
      </c>
      <c r="N2677" s="27">
        <f>IF(D2677="","",INT((I2677-L2677)/J2677))</f>
        <v/>
      </c>
      <c r="O2677" s="27">
        <f>IF(D2677="","",H2677-L2677*J2677-M2677*J2677)</f>
        <v/>
      </c>
      <c r="P2677" s="27">
        <f>IF(D2677="","",I2677-L2677-N2677*J2677)</f>
        <v/>
      </c>
      <c r="Q2677" s="27">
        <f>IF(D2677="","",IF(AND(O2677&gt;0,P2677&gt;0),IF(O2677+P2677&lt;=J2677,1,2),IF(O2677+P2677&gt;0,1,0)))</f>
        <v/>
      </c>
      <c r="R2677" s="27">
        <f>IF(D2677="","",L2677+M2677+N2677+Q2677)</f>
        <v/>
      </c>
      <c r="S2677" s="27">
        <f>IF(D2677="","",SUMIFS('3_Package_List'!$H$2:$H$5001,'3_Package_List'!$E$2:$E$5001,C2677,'3_Package_List'!$G$2:$G$5001,D2677))</f>
        <v/>
      </c>
      <c r="T2677" s="27">
        <f>IF(D2677="","",SUMIFS('3_Package_List'!$J$2:$J$5001,'3_Package_List'!$E$2:$E$5001,C2677,'3_Package_List'!$G$2:$G$5001,D2677))</f>
        <v/>
      </c>
      <c r="U2677" s="27">
        <f>IF(D2677="","",COUNTIFS('3_Package_List'!$E$2:$E$5001,C2677,'3_Package_List'!$G$2:$G$5001,D2677))</f>
        <v/>
      </c>
      <c r="V2677" s="27">
        <f>IF(D2677="","",IF(U2677=0,"Not listed yet",IF(AND(S2677=H2677,T2677=I2677,U2677=R2677),"OK","Mismatch")))</f>
        <v/>
      </c>
    </row>
    <row r="2678">
      <c r="A2678" s="25" t="n"/>
      <c r="B2678" s="25" t="n"/>
      <c r="C2678" s="26" t="n"/>
      <c r="D2678" s="26" t="n"/>
      <c r="E2678" s="26" t="n"/>
      <c r="F2678" s="26" t="n"/>
      <c r="G2678" s="25" t="n"/>
      <c r="H2678" s="25" t="n"/>
      <c r="I2678" s="25" t="n"/>
      <c r="J2678" s="25" t="n"/>
      <c r="K2678" s="25" t="n"/>
      <c r="L2678" s="27">
        <f>IF(D2678="","",MIN(INT(H2678/J2678),I2678))</f>
        <v/>
      </c>
      <c r="M2678" s="27">
        <f>IF(D2678="","",INT((H2678-L2678*J2678)/J2678))</f>
        <v/>
      </c>
      <c r="N2678" s="27">
        <f>IF(D2678="","",INT((I2678-L2678)/J2678))</f>
        <v/>
      </c>
      <c r="O2678" s="27">
        <f>IF(D2678="","",H2678-L2678*J2678-M2678*J2678)</f>
        <v/>
      </c>
      <c r="P2678" s="27">
        <f>IF(D2678="","",I2678-L2678-N2678*J2678)</f>
        <v/>
      </c>
      <c r="Q2678" s="27">
        <f>IF(D2678="","",IF(AND(O2678&gt;0,P2678&gt;0),IF(O2678+P2678&lt;=J2678,1,2),IF(O2678+P2678&gt;0,1,0)))</f>
        <v/>
      </c>
      <c r="R2678" s="27">
        <f>IF(D2678="","",L2678+M2678+N2678+Q2678)</f>
        <v/>
      </c>
      <c r="S2678" s="27">
        <f>IF(D2678="","",SUMIFS('3_Package_List'!$H$2:$H$5001,'3_Package_List'!$E$2:$E$5001,C2678,'3_Package_List'!$G$2:$G$5001,D2678))</f>
        <v/>
      </c>
      <c r="T2678" s="27">
        <f>IF(D2678="","",SUMIFS('3_Package_List'!$J$2:$J$5001,'3_Package_List'!$E$2:$E$5001,C2678,'3_Package_List'!$G$2:$G$5001,D2678))</f>
        <v/>
      </c>
      <c r="U2678" s="27">
        <f>IF(D2678="","",COUNTIFS('3_Package_List'!$E$2:$E$5001,C2678,'3_Package_List'!$G$2:$G$5001,D2678))</f>
        <v/>
      </c>
      <c r="V2678" s="27">
        <f>IF(D2678="","",IF(U2678=0,"Not listed yet",IF(AND(S2678=H2678,T2678=I2678,U2678=R2678),"OK","Mismatch")))</f>
        <v/>
      </c>
    </row>
    <row r="2679">
      <c r="A2679" s="25" t="n"/>
      <c r="B2679" s="25" t="n"/>
      <c r="C2679" s="26" t="n"/>
      <c r="D2679" s="26" t="n"/>
      <c r="E2679" s="26" t="n"/>
      <c r="F2679" s="26" t="n"/>
      <c r="G2679" s="25" t="n"/>
      <c r="H2679" s="25" t="n"/>
      <c r="I2679" s="25" t="n"/>
      <c r="J2679" s="25" t="n"/>
      <c r="K2679" s="25" t="n"/>
      <c r="L2679" s="27">
        <f>IF(D2679="","",MIN(INT(H2679/J2679),I2679))</f>
        <v/>
      </c>
      <c r="M2679" s="27">
        <f>IF(D2679="","",INT((H2679-L2679*J2679)/J2679))</f>
        <v/>
      </c>
      <c r="N2679" s="27">
        <f>IF(D2679="","",INT((I2679-L2679)/J2679))</f>
        <v/>
      </c>
      <c r="O2679" s="27">
        <f>IF(D2679="","",H2679-L2679*J2679-M2679*J2679)</f>
        <v/>
      </c>
      <c r="P2679" s="27">
        <f>IF(D2679="","",I2679-L2679-N2679*J2679)</f>
        <v/>
      </c>
      <c r="Q2679" s="27">
        <f>IF(D2679="","",IF(AND(O2679&gt;0,P2679&gt;0),IF(O2679+P2679&lt;=J2679,1,2),IF(O2679+P2679&gt;0,1,0)))</f>
        <v/>
      </c>
      <c r="R2679" s="27">
        <f>IF(D2679="","",L2679+M2679+N2679+Q2679)</f>
        <v/>
      </c>
      <c r="S2679" s="27">
        <f>IF(D2679="","",SUMIFS('3_Package_List'!$H$2:$H$5001,'3_Package_List'!$E$2:$E$5001,C2679,'3_Package_List'!$G$2:$G$5001,D2679))</f>
        <v/>
      </c>
      <c r="T2679" s="27">
        <f>IF(D2679="","",SUMIFS('3_Package_List'!$J$2:$J$5001,'3_Package_List'!$E$2:$E$5001,C2679,'3_Package_List'!$G$2:$G$5001,D2679))</f>
        <v/>
      </c>
      <c r="U2679" s="27">
        <f>IF(D2679="","",COUNTIFS('3_Package_List'!$E$2:$E$5001,C2679,'3_Package_List'!$G$2:$G$5001,D2679))</f>
        <v/>
      </c>
      <c r="V2679" s="27">
        <f>IF(D2679="","",IF(U2679=0,"Not listed yet",IF(AND(S2679=H2679,T2679=I2679,U2679=R2679),"OK","Mismatch")))</f>
        <v/>
      </c>
    </row>
    <row r="2680">
      <c r="A2680" s="25" t="n"/>
      <c r="B2680" s="25" t="n"/>
      <c r="C2680" s="26" t="n"/>
      <c r="D2680" s="26" t="n"/>
      <c r="E2680" s="26" t="n"/>
      <c r="F2680" s="26" t="n"/>
      <c r="G2680" s="25" t="n"/>
      <c r="H2680" s="25" t="n"/>
      <c r="I2680" s="25" t="n"/>
      <c r="J2680" s="25" t="n"/>
      <c r="K2680" s="25" t="n"/>
      <c r="L2680" s="27">
        <f>IF(D2680="","",MIN(INT(H2680/J2680),I2680))</f>
        <v/>
      </c>
      <c r="M2680" s="27">
        <f>IF(D2680="","",INT((H2680-L2680*J2680)/J2680))</f>
        <v/>
      </c>
      <c r="N2680" s="27">
        <f>IF(D2680="","",INT((I2680-L2680)/J2680))</f>
        <v/>
      </c>
      <c r="O2680" s="27">
        <f>IF(D2680="","",H2680-L2680*J2680-M2680*J2680)</f>
        <v/>
      </c>
      <c r="P2680" s="27">
        <f>IF(D2680="","",I2680-L2680-N2680*J2680)</f>
        <v/>
      </c>
      <c r="Q2680" s="27">
        <f>IF(D2680="","",IF(AND(O2680&gt;0,P2680&gt;0),IF(O2680+P2680&lt;=J2680,1,2),IF(O2680+P2680&gt;0,1,0)))</f>
        <v/>
      </c>
      <c r="R2680" s="27">
        <f>IF(D2680="","",L2680+M2680+N2680+Q2680)</f>
        <v/>
      </c>
      <c r="S2680" s="27">
        <f>IF(D2680="","",SUMIFS('3_Package_List'!$H$2:$H$5001,'3_Package_List'!$E$2:$E$5001,C2680,'3_Package_List'!$G$2:$G$5001,D2680))</f>
        <v/>
      </c>
      <c r="T2680" s="27">
        <f>IF(D2680="","",SUMIFS('3_Package_List'!$J$2:$J$5001,'3_Package_List'!$E$2:$E$5001,C2680,'3_Package_List'!$G$2:$G$5001,D2680))</f>
        <v/>
      </c>
      <c r="U2680" s="27">
        <f>IF(D2680="","",COUNTIFS('3_Package_List'!$E$2:$E$5001,C2680,'3_Package_List'!$G$2:$G$5001,D2680))</f>
        <v/>
      </c>
      <c r="V2680" s="27">
        <f>IF(D2680="","",IF(U2680=0,"Not listed yet",IF(AND(S2680=H2680,T2680=I2680,U2680=R2680),"OK","Mismatch")))</f>
        <v/>
      </c>
    </row>
    <row r="2681">
      <c r="A2681" s="25" t="n"/>
      <c r="B2681" s="25" t="n"/>
      <c r="C2681" s="26" t="n"/>
      <c r="D2681" s="26" t="n"/>
      <c r="E2681" s="26" t="n"/>
      <c r="F2681" s="26" t="n"/>
      <c r="G2681" s="25" t="n"/>
      <c r="H2681" s="25" t="n"/>
      <c r="I2681" s="25" t="n"/>
      <c r="J2681" s="25" t="n"/>
      <c r="K2681" s="25" t="n"/>
      <c r="L2681" s="27">
        <f>IF(D2681="","",MIN(INT(H2681/J2681),I2681))</f>
        <v/>
      </c>
      <c r="M2681" s="27">
        <f>IF(D2681="","",INT((H2681-L2681*J2681)/J2681))</f>
        <v/>
      </c>
      <c r="N2681" s="27">
        <f>IF(D2681="","",INT((I2681-L2681)/J2681))</f>
        <v/>
      </c>
      <c r="O2681" s="27">
        <f>IF(D2681="","",H2681-L2681*J2681-M2681*J2681)</f>
        <v/>
      </c>
      <c r="P2681" s="27">
        <f>IF(D2681="","",I2681-L2681-N2681*J2681)</f>
        <v/>
      </c>
      <c r="Q2681" s="27">
        <f>IF(D2681="","",IF(AND(O2681&gt;0,P2681&gt;0),IF(O2681+P2681&lt;=J2681,1,2),IF(O2681+P2681&gt;0,1,0)))</f>
        <v/>
      </c>
      <c r="R2681" s="27">
        <f>IF(D2681="","",L2681+M2681+N2681+Q2681)</f>
        <v/>
      </c>
      <c r="S2681" s="27">
        <f>IF(D2681="","",SUMIFS('3_Package_List'!$H$2:$H$5001,'3_Package_List'!$E$2:$E$5001,C2681,'3_Package_List'!$G$2:$G$5001,D2681))</f>
        <v/>
      </c>
      <c r="T2681" s="27">
        <f>IF(D2681="","",SUMIFS('3_Package_List'!$J$2:$J$5001,'3_Package_List'!$E$2:$E$5001,C2681,'3_Package_List'!$G$2:$G$5001,D2681))</f>
        <v/>
      </c>
      <c r="U2681" s="27">
        <f>IF(D2681="","",COUNTIFS('3_Package_List'!$E$2:$E$5001,C2681,'3_Package_List'!$G$2:$G$5001,D2681))</f>
        <v/>
      </c>
      <c r="V2681" s="27">
        <f>IF(D2681="","",IF(U2681=0,"Not listed yet",IF(AND(S2681=H2681,T2681=I2681,U2681=R2681),"OK","Mismatch")))</f>
        <v/>
      </c>
    </row>
    <row r="2682">
      <c r="A2682" s="25" t="n"/>
      <c r="B2682" s="25" t="n"/>
      <c r="C2682" s="26" t="n"/>
      <c r="D2682" s="26" t="n"/>
      <c r="E2682" s="26" t="n"/>
      <c r="F2682" s="26" t="n"/>
      <c r="G2682" s="25" t="n"/>
      <c r="H2682" s="25" t="n"/>
      <c r="I2682" s="25" t="n"/>
      <c r="J2682" s="25" t="n"/>
      <c r="K2682" s="25" t="n"/>
      <c r="L2682" s="27">
        <f>IF(D2682="","",MIN(INT(H2682/J2682),I2682))</f>
        <v/>
      </c>
      <c r="M2682" s="27">
        <f>IF(D2682="","",INT((H2682-L2682*J2682)/J2682))</f>
        <v/>
      </c>
      <c r="N2682" s="27">
        <f>IF(D2682="","",INT((I2682-L2682)/J2682))</f>
        <v/>
      </c>
      <c r="O2682" s="27">
        <f>IF(D2682="","",H2682-L2682*J2682-M2682*J2682)</f>
        <v/>
      </c>
      <c r="P2682" s="27">
        <f>IF(D2682="","",I2682-L2682-N2682*J2682)</f>
        <v/>
      </c>
      <c r="Q2682" s="27">
        <f>IF(D2682="","",IF(AND(O2682&gt;0,P2682&gt;0),IF(O2682+P2682&lt;=J2682,1,2),IF(O2682+P2682&gt;0,1,0)))</f>
        <v/>
      </c>
      <c r="R2682" s="27">
        <f>IF(D2682="","",L2682+M2682+N2682+Q2682)</f>
        <v/>
      </c>
      <c r="S2682" s="27">
        <f>IF(D2682="","",SUMIFS('3_Package_List'!$H$2:$H$5001,'3_Package_List'!$E$2:$E$5001,C2682,'3_Package_List'!$G$2:$G$5001,D2682))</f>
        <v/>
      </c>
      <c r="T2682" s="27">
        <f>IF(D2682="","",SUMIFS('3_Package_List'!$J$2:$J$5001,'3_Package_List'!$E$2:$E$5001,C2682,'3_Package_List'!$G$2:$G$5001,D2682))</f>
        <v/>
      </c>
      <c r="U2682" s="27">
        <f>IF(D2682="","",COUNTIFS('3_Package_List'!$E$2:$E$5001,C2682,'3_Package_List'!$G$2:$G$5001,D2682))</f>
        <v/>
      </c>
      <c r="V2682" s="27">
        <f>IF(D2682="","",IF(U2682=0,"Not listed yet",IF(AND(S2682=H2682,T2682=I2682,U2682=R2682),"OK","Mismatch")))</f>
        <v/>
      </c>
    </row>
    <row r="2683">
      <c r="A2683" s="25" t="n"/>
      <c r="B2683" s="25" t="n"/>
      <c r="C2683" s="26" t="n"/>
      <c r="D2683" s="26" t="n"/>
      <c r="E2683" s="26" t="n"/>
      <c r="F2683" s="26" t="n"/>
      <c r="G2683" s="25" t="n"/>
      <c r="H2683" s="25" t="n"/>
      <c r="I2683" s="25" t="n"/>
      <c r="J2683" s="25" t="n"/>
      <c r="K2683" s="25" t="n"/>
      <c r="L2683" s="27">
        <f>IF(D2683="","",MIN(INT(H2683/J2683),I2683))</f>
        <v/>
      </c>
      <c r="M2683" s="27">
        <f>IF(D2683="","",INT((H2683-L2683*J2683)/J2683))</f>
        <v/>
      </c>
      <c r="N2683" s="27">
        <f>IF(D2683="","",INT((I2683-L2683)/J2683))</f>
        <v/>
      </c>
      <c r="O2683" s="27">
        <f>IF(D2683="","",H2683-L2683*J2683-M2683*J2683)</f>
        <v/>
      </c>
      <c r="P2683" s="27">
        <f>IF(D2683="","",I2683-L2683-N2683*J2683)</f>
        <v/>
      </c>
      <c r="Q2683" s="27">
        <f>IF(D2683="","",IF(AND(O2683&gt;0,P2683&gt;0),IF(O2683+P2683&lt;=J2683,1,2),IF(O2683+P2683&gt;0,1,0)))</f>
        <v/>
      </c>
      <c r="R2683" s="27">
        <f>IF(D2683="","",L2683+M2683+N2683+Q2683)</f>
        <v/>
      </c>
      <c r="S2683" s="27">
        <f>IF(D2683="","",SUMIFS('3_Package_List'!$H$2:$H$5001,'3_Package_List'!$E$2:$E$5001,C2683,'3_Package_List'!$G$2:$G$5001,D2683))</f>
        <v/>
      </c>
      <c r="T2683" s="27">
        <f>IF(D2683="","",SUMIFS('3_Package_List'!$J$2:$J$5001,'3_Package_List'!$E$2:$E$5001,C2683,'3_Package_List'!$G$2:$G$5001,D2683))</f>
        <v/>
      </c>
      <c r="U2683" s="27">
        <f>IF(D2683="","",COUNTIFS('3_Package_List'!$E$2:$E$5001,C2683,'3_Package_List'!$G$2:$G$5001,D2683))</f>
        <v/>
      </c>
      <c r="V2683" s="27">
        <f>IF(D2683="","",IF(U2683=0,"Not listed yet",IF(AND(S2683=H2683,T2683=I2683,U2683=R2683),"OK","Mismatch")))</f>
        <v/>
      </c>
    </row>
    <row r="2684">
      <c r="A2684" s="25" t="n"/>
      <c r="B2684" s="25" t="n"/>
      <c r="C2684" s="26" t="n"/>
      <c r="D2684" s="26" t="n"/>
      <c r="E2684" s="26" t="n"/>
      <c r="F2684" s="26" t="n"/>
      <c r="G2684" s="25" t="n"/>
      <c r="H2684" s="25" t="n"/>
      <c r="I2684" s="25" t="n"/>
      <c r="J2684" s="25" t="n"/>
      <c r="K2684" s="25" t="n"/>
      <c r="L2684" s="27">
        <f>IF(D2684="","",MIN(INT(H2684/J2684),I2684))</f>
        <v/>
      </c>
      <c r="M2684" s="27">
        <f>IF(D2684="","",INT((H2684-L2684*J2684)/J2684))</f>
        <v/>
      </c>
      <c r="N2684" s="27">
        <f>IF(D2684="","",INT((I2684-L2684)/J2684))</f>
        <v/>
      </c>
      <c r="O2684" s="27">
        <f>IF(D2684="","",H2684-L2684*J2684-M2684*J2684)</f>
        <v/>
      </c>
      <c r="P2684" s="27">
        <f>IF(D2684="","",I2684-L2684-N2684*J2684)</f>
        <v/>
      </c>
      <c r="Q2684" s="27">
        <f>IF(D2684="","",IF(AND(O2684&gt;0,P2684&gt;0),IF(O2684+P2684&lt;=J2684,1,2),IF(O2684+P2684&gt;0,1,0)))</f>
        <v/>
      </c>
      <c r="R2684" s="27">
        <f>IF(D2684="","",L2684+M2684+N2684+Q2684)</f>
        <v/>
      </c>
      <c r="S2684" s="27">
        <f>IF(D2684="","",SUMIFS('3_Package_List'!$H$2:$H$5001,'3_Package_List'!$E$2:$E$5001,C2684,'3_Package_List'!$G$2:$G$5001,D2684))</f>
        <v/>
      </c>
      <c r="T2684" s="27">
        <f>IF(D2684="","",SUMIFS('3_Package_List'!$J$2:$J$5001,'3_Package_List'!$E$2:$E$5001,C2684,'3_Package_List'!$G$2:$G$5001,D2684))</f>
        <v/>
      </c>
      <c r="U2684" s="27">
        <f>IF(D2684="","",COUNTIFS('3_Package_List'!$E$2:$E$5001,C2684,'3_Package_List'!$G$2:$G$5001,D2684))</f>
        <v/>
      </c>
      <c r="V2684" s="27">
        <f>IF(D2684="","",IF(U2684=0,"Not listed yet",IF(AND(S2684=H2684,T2684=I2684,U2684=R2684),"OK","Mismatch")))</f>
        <v/>
      </c>
    </row>
    <row r="2685">
      <c r="A2685" s="25" t="n"/>
      <c r="B2685" s="25" t="n"/>
      <c r="C2685" s="26" t="n"/>
      <c r="D2685" s="26" t="n"/>
      <c r="E2685" s="26" t="n"/>
      <c r="F2685" s="26" t="n"/>
      <c r="G2685" s="25" t="n"/>
      <c r="H2685" s="25" t="n"/>
      <c r="I2685" s="25" t="n"/>
      <c r="J2685" s="25" t="n"/>
      <c r="K2685" s="25" t="n"/>
      <c r="L2685" s="27">
        <f>IF(D2685="","",MIN(INT(H2685/J2685),I2685))</f>
        <v/>
      </c>
      <c r="M2685" s="27">
        <f>IF(D2685="","",INT((H2685-L2685*J2685)/J2685))</f>
        <v/>
      </c>
      <c r="N2685" s="27">
        <f>IF(D2685="","",INT((I2685-L2685)/J2685))</f>
        <v/>
      </c>
      <c r="O2685" s="27">
        <f>IF(D2685="","",H2685-L2685*J2685-M2685*J2685)</f>
        <v/>
      </c>
      <c r="P2685" s="27">
        <f>IF(D2685="","",I2685-L2685-N2685*J2685)</f>
        <v/>
      </c>
      <c r="Q2685" s="27">
        <f>IF(D2685="","",IF(AND(O2685&gt;0,P2685&gt;0),IF(O2685+P2685&lt;=J2685,1,2),IF(O2685+P2685&gt;0,1,0)))</f>
        <v/>
      </c>
      <c r="R2685" s="27">
        <f>IF(D2685="","",L2685+M2685+N2685+Q2685)</f>
        <v/>
      </c>
      <c r="S2685" s="27">
        <f>IF(D2685="","",SUMIFS('3_Package_List'!$H$2:$H$5001,'3_Package_List'!$E$2:$E$5001,C2685,'3_Package_List'!$G$2:$G$5001,D2685))</f>
        <v/>
      </c>
      <c r="T2685" s="27">
        <f>IF(D2685="","",SUMIFS('3_Package_List'!$J$2:$J$5001,'3_Package_List'!$E$2:$E$5001,C2685,'3_Package_List'!$G$2:$G$5001,D2685))</f>
        <v/>
      </c>
      <c r="U2685" s="27">
        <f>IF(D2685="","",COUNTIFS('3_Package_List'!$E$2:$E$5001,C2685,'3_Package_List'!$G$2:$G$5001,D2685))</f>
        <v/>
      </c>
      <c r="V2685" s="27">
        <f>IF(D2685="","",IF(U2685=0,"Not listed yet",IF(AND(S2685=H2685,T2685=I2685,U2685=R2685),"OK","Mismatch")))</f>
        <v/>
      </c>
    </row>
    <row r="2686">
      <c r="A2686" s="25" t="n"/>
      <c r="B2686" s="25" t="n"/>
      <c r="C2686" s="26" t="n"/>
      <c r="D2686" s="26" t="n"/>
      <c r="E2686" s="26" t="n"/>
      <c r="F2686" s="26" t="n"/>
      <c r="G2686" s="25" t="n"/>
      <c r="H2686" s="25" t="n"/>
      <c r="I2686" s="25" t="n"/>
      <c r="J2686" s="25" t="n"/>
      <c r="K2686" s="25" t="n"/>
      <c r="L2686" s="27">
        <f>IF(D2686="","",MIN(INT(H2686/J2686),I2686))</f>
        <v/>
      </c>
      <c r="M2686" s="27">
        <f>IF(D2686="","",INT((H2686-L2686*J2686)/J2686))</f>
        <v/>
      </c>
      <c r="N2686" s="27">
        <f>IF(D2686="","",INT((I2686-L2686)/J2686))</f>
        <v/>
      </c>
      <c r="O2686" s="27">
        <f>IF(D2686="","",H2686-L2686*J2686-M2686*J2686)</f>
        <v/>
      </c>
      <c r="P2686" s="27">
        <f>IF(D2686="","",I2686-L2686-N2686*J2686)</f>
        <v/>
      </c>
      <c r="Q2686" s="27">
        <f>IF(D2686="","",IF(AND(O2686&gt;0,P2686&gt;0),IF(O2686+P2686&lt;=J2686,1,2),IF(O2686+P2686&gt;0,1,0)))</f>
        <v/>
      </c>
      <c r="R2686" s="27">
        <f>IF(D2686="","",L2686+M2686+N2686+Q2686)</f>
        <v/>
      </c>
      <c r="S2686" s="27">
        <f>IF(D2686="","",SUMIFS('3_Package_List'!$H$2:$H$5001,'3_Package_List'!$E$2:$E$5001,C2686,'3_Package_List'!$G$2:$G$5001,D2686))</f>
        <v/>
      </c>
      <c r="T2686" s="27">
        <f>IF(D2686="","",SUMIFS('3_Package_List'!$J$2:$J$5001,'3_Package_List'!$E$2:$E$5001,C2686,'3_Package_List'!$G$2:$G$5001,D2686))</f>
        <v/>
      </c>
      <c r="U2686" s="27">
        <f>IF(D2686="","",COUNTIFS('3_Package_List'!$E$2:$E$5001,C2686,'3_Package_List'!$G$2:$G$5001,D2686))</f>
        <v/>
      </c>
      <c r="V2686" s="27">
        <f>IF(D2686="","",IF(U2686=0,"Not listed yet",IF(AND(S2686=H2686,T2686=I2686,U2686=R2686),"OK","Mismatch")))</f>
        <v/>
      </c>
    </row>
    <row r="2687">
      <c r="A2687" s="25" t="n"/>
      <c r="B2687" s="25" t="n"/>
      <c r="C2687" s="26" t="n"/>
      <c r="D2687" s="26" t="n"/>
      <c r="E2687" s="26" t="n"/>
      <c r="F2687" s="26" t="n"/>
      <c r="G2687" s="25" t="n"/>
      <c r="H2687" s="25" t="n"/>
      <c r="I2687" s="25" t="n"/>
      <c r="J2687" s="25" t="n"/>
      <c r="K2687" s="25" t="n"/>
      <c r="L2687" s="27">
        <f>IF(D2687="","",MIN(INT(H2687/J2687),I2687))</f>
        <v/>
      </c>
      <c r="M2687" s="27">
        <f>IF(D2687="","",INT((H2687-L2687*J2687)/J2687))</f>
        <v/>
      </c>
      <c r="N2687" s="27">
        <f>IF(D2687="","",INT((I2687-L2687)/J2687))</f>
        <v/>
      </c>
      <c r="O2687" s="27">
        <f>IF(D2687="","",H2687-L2687*J2687-M2687*J2687)</f>
        <v/>
      </c>
      <c r="P2687" s="27">
        <f>IF(D2687="","",I2687-L2687-N2687*J2687)</f>
        <v/>
      </c>
      <c r="Q2687" s="27">
        <f>IF(D2687="","",IF(AND(O2687&gt;0,P2687&gt;0),IF(O2687+P2687&lt;=J2687,1,2),IF(O2687+P2687&gt;0,1,0)))</f>
        <v/>
      </c>
      <c r="R2687" s="27">
        <f>IF(D2687="","",L2687+M2687+N2687+Q2687)</f>
        <v/>
      </c>
      <c r="S2687" s="27">
        <f>IF(D2687="","",SUMIFS('3_Package_List'!$H$2:$H$5001,'3_Package_List'!$E$2:$E$5001,C2687,'3_Package_List'!$G$2:$G$5001,D2687))</f>
        <v/>
      </c>
      <c r="T2687" s="27">
        <f>IF(D2687="","",SUMIFS('3_Package_List'!$J$2:$J$5001,'3_Package_List'!$E$2:$E$5001,C2687,'3_Package_List'!$G$2:$G$5001,D2687))</f>
        <v/>
      </c>
      <c r="U2687" s="27">
        <f>IF(D2687="","",COUNTIFS('3_Package_List'!$E$2:$E$5001,C2687,'3_Package_List'!$G$2:$G$5001,D2687))</f>
        <v/>
      </c>
      <c r="V2687" s="27">
        <f>IF(D2687="","",IF(U2687=0,"Not listed yet",IF(AND(S2687=H2687,T2687=I2687,U2687=R2687),"OK","Mismatch")))</f>
        <v/>
      </c>
    </row>
    <row r="2688">
      <c r="A2688" s="25" t="n"/>
      <c r="B2688" s="25" t="n"/>
      <c r="C2688" s="26" t="n"/>
      <c r="D2688" s="26" t="n"/>
      <c r="E2688" s="26" t="n"/>
      <c r="F2688" s="26" t="n"/>
      <c r="G2688" s="25" t="n"/>
      <c r="H2688" s="25" t="n"/>
      <c r="I2688" s="25" t="n"/>
      <c r="J2688" s="25" t="n"/>
      <c r="K2688" s="25" t="n"/>
      <c r="L2688" s="27">
        <f>IF(D2688="","",MIN(INT(H2688/J2688),I2688))</f>
        <v/>
      </c>
      <c r="M2688" s="27">
        <f>IF(D2688="","",INT((H2688-L2688*J2688)/J2688))</f>
        <v/>
      </c>
      <c r="N2688" s="27">
        <f>IF(D2688="","",INT((I2688-L2688)/J2688))</f>
        <v/>
      </c>
      <c r="O2688" s="27">
        <f>IF(D2688="","",H2688-L2688*J2688-M2688*J2688)</f>
        <v/>
      </c>
      <c r="P2688" s="27">
        <f>IF(D2688="","",I2688-L2688-N2688*J2688)</f>
        <v/>
      </c>
      <c r="Q2688" s="27">
        <f>IF(D2688="","",IF(AND(O2688&gt;0,P2688&gt;0),IF(O2688+P2688&lt;=J2688,1,2),IF(O2688+P2688&gt;0,1,0)))</f>
        <v/>
      </c>
      <c r="R2688" s="27">
        <f>IF(D2688="","",L2688+M2688+N2688+Q2688)</f>
        <v/>
      </c>
      <c r="S2688" s="27">
        <f>IF(D2688="","",SUMIFS('3_Package_List'!$H$2:$H$5001,'3_Package_List'!$E$2:$E$5001,C2688,'3_Package_List'!$G$2:$G$5001,D2688))</f>
        <v/>
      </c>
      <c r="T2688" s="27">
        <f>IF(D2688="","",SUMIFS('3_Package_List'!$J$2:$J$5001,'3_Package_List'!$E$2:$E$5001,C2688,'3_Package_List'!$G$2:$G$5001,D2688))</f>
        <v/>
      </c>
      <c r="U2688" s="27">
        <f>IF(D2688="","",COUNTIFS('3_Package_List'!$E$2:$E$5001,C2688,'3_Package_List'!$G$2:$G$5001,D2688))</f>
        <v/>
      </c>
      <c r="V2688" s="27">
        <f>IF(D2688="","",IF(U2688=0,"Not listed yet",IF(AND(S2688=H2688,T2688=I2688,U2688=R2688),"OK","Mismatch")))</f>
        <v/>
      </c>
    </row>
    <row r="2689">
      <c r="A2689" s="25" t="n"/>
      <c r="B2689" s="25" t="n"/>
      <c r="C2689" s="26" t="n"/>
      <c r="D2689" s="26" t="n"/>
      <c r="E2689" s="26" t="n"/>
      <c r="F2689" s="26" t="n"/>
      <c r="G2689" s="25" t="n"/>
      <c r="H2689" s="25" t="n"/>
      <c r="I2689" s="25" t="n"/>
      <c r="J2689" s="25" t="n"/>
      <c r="K2689" s="25" t="n"/>
      <c r="L2689" s="27">
        <f>IF(D2689="","",MIN(INT(H2689/J2689),I2689))</f>
        <v/>
      </c>
      <c r="M2689" s="27">
        <f>IF(D2689="","",INT((H2689-L2689*J2689)/J2689))</f>
        <v/>
      </c>
      <c r="N2689" s="27">
        <f>IF(D2689="","",INT((I2689-L2689)/J2689))</f>
        <v/>
      </c>
      <c r="O2689" s="27">
        <f>IF(D2689="","",H2689-L2689*J2689-M2689*J2689)</f>
        <v/>
      </c>
      <c r="P2689" s="27">
        <f>IF(D2689="","",I2689-L2689-N2689*J2689)</f>
        <v/>
      </c>
      <c r="Q2689" s="27">
        <f>IF(D2689="","",IF(AND(O2689&gt;0,P2689&gt;0),IF(O2689+P2689&lt;=J2689,1,2),IF(O2689+P2689&gt;0,1,0)))</f>
        <v/>
      </c>
      <c r="R2689" s="27">
        <f>IF(D2689="","",L2689+M2689+N2689+Q2689)</f>
        <v/>
      </c>
      <c r="S2689" s="27">
        <f>IF(D2689="","",SUMIFS('3_Package_List'!$H$2:$H$5001,'3_Package_List'!$E$2:$E$5001,C2689,'3_Package_List'!$G$2:$G$5001,D2689))</f>
        <v/>
      </c>
      <c r="T2689" s="27">
        <f>IF(D2689="","",SUMIFS('3_Package_List'!$J$2:$J$5001,'3_Package_List'!$E$2:$E$5001,C2689,'3_Package_List'!$G$2:$G$5001,D2689))</f>
        <v/>
      </c>
      <c r="U2689" s="27">
        <f>IF(D2689="","",COUNTIFS('3_Package_List'!$E$2:$E$5001,C2689,'3_Package_List'!$G$2:$G$5001,D2689))</f>
        <v/>
      </c>
      <c r="V2689" s="27">
        <f>IF(D2689="","",IF(U2689=0,"Not listed yet",IF(AND(S2689=H2689,T2689=I2689,U2689=R2689),"OK","Mismatch")))</f>
        <v/>
      </c>
    </row>
    <row r="2690">
      <c r="A2690" s="25" t="n"/>
      <c r="B2690" s="25" t="n"/>
      <c r="C2690" s="26" t="n"/>
      <c r="D2690" s="26" t="n"/>
      <c r="E2690" s="26" t="n"/>
      <c r="F2690" s="26" t="n"/>
      <c r="G2690" s="25" t="n"/>
      <c r="H2690" s="25" t="n"/>
      <c r="I2690" s="25" t="n"/>
      <c r="J2690" s="25" t="n"/>
      <c r="K2690" s="25" t="n"/>
      <c r="L2690" s="27">
        <f>IF(D2690="","",MIN(INT(H2690/J2690),I2690))</f>
        <v/>
      </c>
      <c r="M2690" s="27">
        <f>IF(D2690="","",INT((H2690-L2690*J2690)/J2690))</f>
        <v/>
      </c>
      <c r="N2690" s="27">
        <f>IF(D2690="","",INT((I2690-L2690)/J2690))</f>
        <v/>
      </c>
      <c r="O2690" s="27">
        <f>IF(D2690="","",H2690-L2690*J2690-M2690*J2690)</f>
        <v/>
      </c>
      <c r="P2690" s="27">
        <f>IF(D2690="","",I2690-L2690-N2690*J2690)</f>
        <v/>
      </c>
      <c r="Q2690" s="27">
        <f>IF(D2690="","",IF(AND(O2690&gt;0,P2690&gt;0),IF(O2690+P2690&lt;=J2690,1,2),IF(O2690+P2690&gt;0,1,0)))</f>
        <v/>
      </c>
      <c r="R2690" s="27">
        <f>IF(D2690="","",L2690+M2690+N2690+Q2690)</f>
        <v/>
      </c>
      <c r="S2690" s="27">
        <f>IF(D2690="","",SUMIFS('3_Package_List'!$H$2:$H$5001,'3_Package_List'!$E$2:$E$5001,C2690,'3_Package_List'!$G$2:$G$5001,D2690))</f>
        <v/>
      </c>
      <c r="T2690" s="27">
        <f>IF(D2690="","",SUMIFS('3_Package_List'!$J$2:$J$5001,'3_Package_List'!$E$2:$E$5001,C2690,'3_Package_List'!$G$2:$G$5001,D2690))</f>
        <v/>
      </c>
      <c r="U2690" s="27">
        <f>IF(D2690="","",COUNTIFS('3_Package_List'!$E$2:$E$5001,C2690,'3_Package_List'!$G$2:$G$5001,D2690))</f>
        <v/>
      </c>
      <c r="V2690" s="27">
        <f>IF(D2690="","",IF(U2690=0,"Not listed yet",IF(AND(S2690=H2690,T2690=I2690,U2690=R2690),"OK","Mismatch")))</f>
        <v/>
      </c>
    </row>
    <row r="2691">
      <c r="A2691" s="25" t="n"/>
      <c r="B2691" s="25" t="n"/>
      <c r="C2691" s="26" t="n"/>
      <c r="D2691" s="26" t="n"/>
      <c r="E2691" s="26" t="n"/>
      <c r="F2691" s="26" t="n"/>
      <c r="G2691" s="25" t="n"/>
      <c r="H2691" s="25" t="n"/>
      <c r="I2691" s="25" t="n"/>
      <c r="J2691" s="25" t="n"/>
      <c r="K2691" s="25" t="n"/>
      <c r="L2691" s="27">
        <f>IF(D2691="","",MIN(INT(H2691/J2691),I2691))</f>
        <v/>
      </c>
      <c r="M2691" s="27">
        <f>IF(D2691="","",INT((H2691-L2691*J2691)/J2691))</f>
        <v/>
      </c>
      <c r="N2691" s="27">
        <f>IF(D2691="","",INT((I2691-L2691)/J2691))</f>
        <v/>
      </c>
      <c r="O2691" s="27">
        <f>IF(D2691="","",H2691-L2691*J2691-M2691*J2691)</f>
        <v/>
      </c>
      <c r="P2691" s="27">
        <f>IF(D2691="","",I2691-L2691-N2691*J2691)</f>
        <v/>
      </c>
      <c r="Q2691" s="27">
        <f>IF(D2691="","",IF(AND(O2691&gt;0,P2691&gt;0),IF(O2691+P2691&lt;=J2691,1,2),IF(O2691+P2691&gt;0,1,0)))</f>
        <v/>
      </c>
      <c r="R2691" s="27">
        <f>IF(D2691="","",L2691+M2691+N2691+Q2691)</f>
        <v/>
      </c>
      <c r="S2691" s="27">
        <f>IF(D2691="","",SUMIFS('3_Package_List'!$H$2:$H$5001,'3_Package_List'!$E$2:$E$5001,C2691,'3_Package_List'!$G$2:$G$5001,D2691))</f>
        <v/>
      </c>
      <c r="T2691" s="27">
        <f>IF(D2691="","",SUMIFS('3_Package_List'!$J$2:$J$5001,'3_Package_List'!$E$2:$E$5001,C2691,'3_Package_List'!$G$2:$G$5001,D2691))</f>
        <v/>
      </c>
      <c r="U2691" s="27">
        <f>IF(D2691="","",COUNTIFS('3_Package_List'!$E$2:$E$5001,C2691,'3_Package_List'!$G$2:$G$5001,D2691))</f>
        <v/>
      </c>
      <c r="V2691" s="27">
        <f>IF(D2691="","",IF(U2691=0,"Not listed yet",IF(AND(S2691=H2691,T2691=I2691,U2691=R2691),"OK","Mismatch")))</f>
        <v/>
      </c>
    </row>
    <row r="2692">
      <c r="A2692" s="25" t="n"/>
      <c r="B2692" s="25" t="n"/>
      <c r="C2692" s="26" t="n"/>
      <c r="D2692" s="26" t="n"/>
      <c r="E2692" s="26" t="n"/>
      <c r="F2692" s="26" t="n"/>
      <c r="G2692" s="25" t="n"/>
      <c r="H2692" s="25" t="n"/>
      <c r="I2692" s="25" t="n"/>
      <c r="J2692" s="25" t="n"/>
      <c r="K2692" s="25" t="n"/>
      <c r="L2692" s="27">
        <f>IF(D2692="","",MIN(INT(H2692/J2692),I2692))</f>
        <v/>
      </c>
      <c r="M2692" s="27">
        <f>IF(D2692="","",INT((H2692-L2692*J2692)/J2692))</f>
        <v/>
      </c>
      <c r="N2692" s="27">
        <f>IF(D2692="","",INT((I2692-L2692)/J2692))</f>
        <v/>
      </c>
      <c r="O2692" s="27">
        <f>IF(D2692="","",H2692-L2692*J2692-M2692*J2692)</f>
        <v/>
      </c>
      <c r="P2692" s="27">
        <f>IF(D2692="","",I2692-L2692-N2692*J2692)</f>
        <v/>
      </c>
      <c r="Q2692" s="27">
        <f>IF(D2692="","",IF(AND(O2692&gt;0,P2692&gt;0),IF(O2692+P2692&lt;=J2692,1,2),IF(O2692+P2692&gt;0,1,0)))</f>
        <v/>
      </c>
      <c r="R2692" s="27">
        <f>IF(D2692="","",L2692+M2692+N2692+Q2692)</f>
        <v/>
      </c>
      <c r="S2692" s="27">
        <f>IF(D2692="","",SUMIFS('3_Package_List'!$H$2:$H$5001,'3_Package_List'!$E$2:$E$5001,C2692,'3_Package_List'!$G$2:$G$5001,D2692))</f>
        <v/>
      </c>
      <c r="T2692" s="27">
        <f>IF(D2692="","",SUMIFS('3_Package_List'!$J$2:$J$5001,'3_Package_List'!$E$2:$E$5001,C2692,'3_Package_List'!$G$2:$G$5001,D2692))</f>
        <v/>
      </c>
      <c r="U2692" s="27">
        <f>IF(D2692="","",COUNTIFS('3_Package_List'!$E$2:$E$5001,C2692,'3_Package_List'!$G$2:$G$5001,D2692))</f>
        <v/>
      </c>
      <c r="V2692" s="27">
        <f>IF(D2692="","",IF(U2692=0,"Not listed yet",IF(AND(S2692=H2692,T2692=I2692,U2692=R2692),"OK","Mismatch")))</f>
        <v/>
      </c>
    </row>
    <row r="2693">
      <c r="A2693" s="25" t="n"/>
      <c r="B2693" s="25" t="n"/>
      <c r="C2693" s="26" t="n"/>
      <c r="D2693" s="26" t="n"/>
      <c r="E2693" s="26" t="n"/>
      <c r="F2693" s="26" t="n"/>
      <c r="G2693" s="25" t="n"/>
      <c r="H2693" s="25" t="n"/>
      <c r="I2693" s="25" t="n"/>
      <c r="J2693" s="25" t="n"/>
      <c r="K2693" s="25" t="n"/>
      <c r="L2693" s="27">
        <f>IF(D2693="","",MIN(INT(H2693/J2693),I2693))</f>
        <v/>
      </c>
      <c r="M2693" s="27">
        <f>IF(D2693="","",INT((H2693-L2693*J2693)/J2693))</f>
        <v/>
      </c>
      <c r="N2693" s="27">
        <f>IF(D2693="","",INT((I2693-L2693)/J2693))</f>
        <v/>
      </c>
      <c r="O2693" s="27">
        <f>IF(D2693="","",H2693-L2693*J2693-M2693*J2693)</f>
        <v/>
      </c>
      <c r="P2693" s="27">
        <f>IF(D2693="","",I2693-L2693-N2693*J2693)</f>
        <v/>
      </c>
      <c r="Q2693" s="27">
        <f>IF(D2693="","",IF(AND(O2693&gt;0,P2693&gt;0),IF(O2693+P2693&lt;=J2693,1,2),IF(O2693+P2693&gt;0,1,0)))</f>
        <v/>
      </c>
      <c r="R2693" s="27">
        <f>IF(D2693="","",L2693+M2693+N2693+Q2693)</f>
        <v/>
      </c>
      <c r="S2693" s="27">
        <f>IF(D2693="","",SUMIFS('3_Package_List'!$H$2:$H$5001,'3_Package_List'!$E$2:$E$5001,C2693,'3_Package_List'!$G$2:$G$5001,D2693))</f>
        <v/>
      </c>
      <c r="T2693" s="27">
        <f>IF(D2693="","",SUMIFS('3_Package_List'!$J$2:$J$5001,'3_Package_List'!$E$2:$E$5001,C2693,'3_Package_List'!$G$2:$G$5001,D2693))</f>
        <v/>
      </c>
      <c r="U2693" s="27">
        <f>IF(D2693="","",COUNTIFS('3_Package_List'!$E$2:$E$5001,C2693,'3_Package_List'!$G$2:$G$5001,D2693))</f>
        <v/>
      </c>
      <c r="V2693" s="27">
        <f>IF(D2693="","",IF(U2693=0,"Not listed yet",IF(AND(S2693=H2693,T2693=I2693,U2693=R2693),"OK","Mismatch")))</f>
        <v/>
      </c>
    </row>
    <row r="2694">
      <c r="A2694" s="25" t="n"/>
      <c r="B2694" s="25" t="n"/>
      <c r="C2694" s="26" t="n"/>
      <c r="D2694" s="26" t="n"/>
      <c r="E2694" s="26" t="n"/>
      <c r="F2694" s="26" t="n"/>
      <c r="G2694" s="25" t="n"/>
      <c r="H2694" s="25" t="n"/>
      <c r="I2694" s="25" t="n"/>
      <c r="J2694" s="25" t="n"/>
      <c r="K2694" s="25" t="n"/>
      <c r="L2694" s="27">
        <f>IF(D2694="","",MIN(INT(H2694/J2694),I2694))</f>
        <v/>
      </c>
      <c r="M2694" s="27">
        <f>IF(D2694="","",INT((H2694-L2694*J2694)/J2694))</f>
        <v/>
      </c>
      <c r="N2694" s="27">
        <f>IF(D2694="","",INT((I2694-L2694)/J2694))</f>
        <v/>
      </c>
      <c r="O2694" s="27">
        <f>IF(D2694="","",H2694-L2694*J2694-M2694*J2694)</f>
        <v/>
      </c>
      <c r="P2694" s="27">
        <f>IF(D2694="","",I2694-L2694-N2694*J2694)</f>
        <v/>
      </c>
      <c r="Q2694" s="27">
        <f>IF(D2694="","",IF(AND(O2694&gt;0,P2694&gt;0),IF(O2694+P2694&lt;=J2694,1,2),IF(O2694+P2694&gt;0,1,0)))</f>
        <v/>
      </c>
      <c r="R2694" s="27">
        <f>IF(D2694="","",L2694+M2694+N2694+Q2694)</f>
        <v/>
      </c>
      <c r="S2694" s="27">
        <f>IF(D2694="","",SUMIFS('3_Package_List'!$H$2:$H$5001,'3_Package_List'!$E$2:$E$5001,C2694,'3_Package_List'!$G$2:$G$5001,D2694))</f>
        <v/>
      </c>
      <c r="T2694" s="27">
        <f>IF(D2694="","",SUMIFS('3_Package_List'!$J$2:$J$5001,'3_Package_List'!$E$2:$E$5001,C2694,'3_Package_List'!$G$2:$G$5001,D2694))</f>
        <v/>
      </c>
      <c r="U2694" s="27">
        <f>IF(D2694="","",COUNTIFS('3_Package_List'!$E$2:$E$5001,C2694,'3_Package_List'!$G$2:$G$5001,D2694))</f>
        <v/>
      </c>
      <c r="V2694" s="27">
        <f>IF(D2694="","",IF(U2694=0,"Not listed yet",IF(AND(S2694=H2694,T2694=I2694,U2694=R2694),"OK","Mismatch")))</f>
        <v/>
      </c>
    </row>
    <row r="2695">
      <c r="A2695" s="25" t="n"/>
      <c r="B2695" s="25" t="n"/>
      <c r="C2695" s="26" t="n"/>
      <c r="D2695" s="26" t="n"/>
      <c r="E2695" s="26" t="n"/>
      <c r="F2695" s="26" t="n"/>
      <c r="G2695" s="25" t="n"/>
      <c r="H2695" s="25" t="n"/>
      <c r="I2695" s="25" t="n"/>
      <c r="J2695" s="25" t="n"/>
      <c r="K2695" s="25" t="n"/>
      <c r="L2695" s="27">
        <f>IF(D2695="","",MIN(INT(H2695/J2695),I2695))</f>
        <v/>
      </c>
      <c r="M2695" s="27">
        <f>IF(D2695="","",INT((H2695-L2695*J2695)/J2695))</f>
        <v/>
      </c>
      <c r="N2695" s="27">
        <f>IF(D2695="","",INT((I2695-L2695)/J2695))</f>
        <v/>
      </c>
      <c r="O2695" s="27">
        <f>IF(D2695="","",H2695-L2695*J2695-M2695*J2695)</f>
        <v/>
      </c>
      <c r="P2695" s="27">
        <f>IF(D2695="","",I2695-L2695-N2695*J2695)</f>
        <v/>
      </c>
      <c r="Q2695" s="27">
        <f>IF(D2695="","",IF(AND(O2695&gt;0,P2695&gt;0),IF(O2695+P2695&lt;=J2695,1,2),IF(O2695+P2695&gt;0,1,0)))</f>
        <v/>
      </c>
      <c r="R2695" s="27">
        <f>IF(D2695="","",L2695+M2695+N2695+Q2695)</f>
        <v/>
      </c>
      <c r="S2695" s="27">
        <f>IF(D2695="","",SUMIFS('3_Package_List'!$H$2:$H$5001,'3_Package_List'!$E$2:$E$5001,C2695,'3_Package_List'!$G$2:$G$5001,D2695))</f>
        <v/>
      </c>
      <c r="T2695" s="27">
        <f>IF(D2695="","",SUMIFS('3_Package_List'!$J$2:$J$5001,'3_Package_List'!$E$2:$E$5001,C2695,'3_Package_List'!$G$2:$G$5001,D2695))</f>
        <v/>
      </c>
      <c r="U2695" s="27">
        <f>IF(D2695="","",COUNTIFS('3_Package_List'!$E$2:$E$5001,C2695,'3_Package_List'!$G$2:$G$5001,D2695))</f>
        <v/>
      </c>
      <c r="V2695" s="27">
        <f>IF(D2695="","",IF(U2695=0,"Not listed yet",IF(AND(S2695=H2695,T2695=I2695,U2695=R2695),"OK","Mismatch")))</f>
        <v/>
      </c>
    </row>
    <row r="2696">
      <c r="A2696" s="25" t="n"/>
      <c r="B2696" s="25" t="n"/>
      <c r="C2696" s="26" t="n"/>
      <c r="D2696" s="26" t="n"/>
      <c r="E2696" s="26" t="n"/>
      <c r="F2696" s="26" t="n"/>
      <c r="G2696" s="25" t="n"/>
      <c r="H2696" s="25" t="n"/>
      <c r="I2696" s="25" t="n"/>
      <c r="J2696" s="25" t="n"/>
      <c r="K2696" s="25" t="n"/>
      <c r="L2696" s="27">
        <f>IF(D2696="","",MIN(INT(H2696/J2696),I2696))</f>
        <v/>
      </c>
      <c r="M2696" s="27">
        <f>IF(D2696="","",INT((H2696-L2696*J2696)/J2696))</f>
        <v/>
      </c>
      <c r="N2696" s="27">
        <f>IF(D2696="","",INT((I2696-L2696)/J2696))</f>
        <v/>
      </c>
      <c r="O2696" s="27">
        <f>IF(D2696="","",H2696-L2696*J2696-M2696*J2696)</f>
        <v/>
      </c>
      <c r="P2696" s="27">
        <f>IF(D2696="","",I2696-L2696-N2696*J2696)</f>
        <v/>
      </c>
      <c r="Q2696" s="27">
        <f>IF(D2696="","",IF(AND(O2696&gt;0,P2696&gt;0),IF(O2696+P2696&lt;=J2696,1,2),IF(O2696+P2696&gt;0,1,0)))</f>
        <v/>
      </c>
      <c r="R2696" s="27">
        <f>IF(D2696="","",L2696+M2696+N2696+Q2696)</f>
        <v/>
      </c>
      <c r="S2696" s="27">
        <f>IF(D2696="","",SUMIFS('3_Package_List'!$H$2:$H$5001,'3_Package_List'!$E$2:$E$5001,C2696,'3_Package_List'!$G$2:$G$5001,D2696))</f>
        <v/>
      </c>
      <c r="T2696" s="27">
        <f>IF(D2696="","",SUMIFS('3_Package_List'!$J$2:$J$5001,'3_Package_List'!$E$2:$E$5001,C2696,'3_Package_List'!$G$2:$G$5001,D2696))</f>
        <v/>
      </c>
      <c r="U2696" s="27">
        <f>IF(D2696="","",COUNTIFS('3_Package_List'!$E$2:$E$5001,C2696,'3_Package_List'!$G$2:$G$5001,D2696))</f>
        <v/>
      </c>
      <c r="V2696" s="27">
        <f>IF(D2696="","",IF(U2696=0,"Not listed yet",IF(AND(S2696=H2696,T2696=I2696,U2696=R2696),"OK","Mismatch")))</f>
        <v/>
      </c>
    </row>
    <row r="2697">
      <c r="A2697" s="25" t="n"/>
      <c r="B2697" s="25" t="n"/>
      <c r="C2697" s="26" t="n"/>
      <c r="D2697" s="26" t="n"/>
      <c r="E2697" s="26" t="n"/>
      <c r="F2697" s="26" t="n"/>
      <c r="G2697" s="25" t="n"/>
      <c r="H2697" s="25" t="n"/>
      <c r="I2697" s="25" t="n"/>
      <c r="J2697" s="25" t="n"/>
      <c r="K2697" s="25" t="n"/>
      <c r="L2697" s="27">
        <f>IF(D2697="","",MIN(INT(H2697/J2697),I2697))</f>
        <v/>
      </c>
      <c r="M2697" s="27">
        <f>IF(D2697="","",INT((H2697-L2697*J2697)/J2697))</f>
        <v/>
      </c>
      <c r="N2697" s="27">
        <f>IF(D2697="","",INT((I2697-L2697)/J2697))</f>
        <v/>
      </c>
      <c r="O2697" s="27">
        <f>IF(D2697="","",H2697-L2697*J2697-M2697*J2697)</f>
        <v/>
      </c>
      <c r="P2697" s="27">
        <f>IF(D2697="","",I2697-L2697-N2697*J2697)</f>
        <v/>
      </c>
      <c r="Q2697" s="27">
        <f>IF(D2697="","",IF(AND(O2697&gt;0,P2697&gt;0),IF(O2697+P2697&lt;=J2697,1,2),IF(O2697+P2697&gt;0,1,0)))</f>
        <v/>
      </c>
      <c r="R2697" s="27">
        <f>IF(D2697="","",L2697+M2697+N2697+Q2697)</f>
        <v/>
      </c>
      <c r="S2697" s="27">
        <f>IF(D2697="","",SUMIFS('3_Package_List'!$H$2:$H$5001,'3_Package_List'!$E$2:$E$5001,C2697,'3_Package_List'!$G$2:$G$5001,D2697))</f>
        <v/>
      </c>
      <c r="T2697" s="27">
        <f>IF(D2697="","",SUMIFS('3_Package_List'!$J$2:$J$5001,'3_Package_List'!$E$2:$E$5001,C2697,'3_Package_List'!$G$2:$G$5001,D2697))</f>
        <v/>
      </c>
      <c r="U2697" s="27">
        <f>IF(D2697="","",COUNTIFS('3_Package_List'!$E$2:$E$5001,C2697,'3_Package_List'!$G$2:$G$5001,D2697))</f>
        <v/>
      </c>
      <c r="V2697" s="27">
        <f>IF(D2697="","",IF(U2697=0,"Not listed yet",IF(AND(S2697=H2697,T2697=I2697,U2697=R2697),"OK","Mismatch")))</f>
        <v/>
      </c>
    </row>
    <row r="2698">
      <c r="A2698" s="25" t="n"/>
      <c r="B2698" s="25" t="n"/>
      <c r="C2698" s="26" t="n"/>
      <c r="D2698" s="26" t="n"/>
      <c r="E2698" s="26" t="n"/>
      <c r="F2698" s="26" t="n"/>
      <c r="G2698" s="25" t="n"/>
      <c r="H2698" s="25" t="n"/>
      <c r="I2698" s="25" t="n"/>
      <c r="J2698" s="25" t="n"/>
      <c r="K2698" s="25" t="n"/>
      <c r="L2698" s="27">
        <f>IF(D2698="","",MIN(INT(H2698/J2698),I2698))</f>
        <v/>
      </c>
      <c r="M2698" s="27">
        <f>IF(D2698="","",INT((H2698-L2698*J2698)/J2698))</f>
        <v/>
      </c>
      <c r="N2698" s="27">
        <f>IF(D2698="","",INT((I2698-L2698)/J2698))</f>
        <v/>
      </c>
      <c r="O2698" s="27">
        <f>IF(D2698="","",H2698-L2698*J2698-M2698*J2698)</f>
        <v/>
      </c>
      <c r="P2698" s="27">
        <f>IF(D2698="","",I2698-L2698-N2698*J2698)</f>
        <v/>
      </c>
      <c r="Q2698" s="27">
        <f>IF(D2698="","",IF(AND(O2698&gt;0,P2698&gt;0),IF(O2698+P2698&lt;=J2698,1,2),IF(O2698+P2698&gt;0,1,0)))</f>
        <v/>
      </c>
      <c r="R2698" s="27">
        <f>IF(D2698="","",L2698+M2698+N2698+Q2698)</f>
        <v/>
      </c>
      <c r="S2698" s="27">
        <f>IF(D2698="","",SUMIFS('3_Package_List'!$H$2:$H$5001,'3_Package_List'!$E$2:$E$5001,C2698,'3_Package_List'!$G$2:$G$5001,D2698))</f>
        <v/>
      </c>
      <c r="T2698" s="27">
        <f>IF(D2698="","",SUMIFS('3_Package_List'!$J$2:$J$5001,'3_Package_List'!$E$2:$E$5001,C2698,'3_Package_List'!$G$2:$G$5001,D2698))</f>
        <v/>
      </c>
      <c r="U2698" s="27">
        <f>IF(D2698="","",COUNTIFS('3_Package_List'!$E$2:$E$5001,C2698,'3_Package_List'!$G$2:$G$5001,D2698))</f>
        <v/>
      </c>
      <c r="V2698" s="27">
        <f>IF(D2698="","",IF(U2698=0,"Not listed yet",IF(AND(S2698=H2698,T2698=I2698,U2698=R2698),"OK","Mismatch")))</f>
        <v/>
      </c>
    </row>
    <row r="2699">
      <c r="A2699" s="25" t="n"/>
      <c r="B2699" s="25" t="n"/>
      <c r="C2699" s="26" t="n"/>
      <c r="D2699" s="26" t="n"/>
      <c r="E2699" s="26" t="n"/>
      <c r="F2699" s="26" t="n"/>
      <c r="G2699" s="25" t="n"/>
      <c r="H2699" s="25" t="n"/>
      <c r="I2699" s="25" t="n"/>
      <c r="J2699" s="25" t="n"/>
      <c r="K2699" s="25" t="n"/>
      <c r="L2699" s="27">
        <f>IF(D2699="","",MIN(INT(H2699/J2699),I2699))</f>
        <v/>
      </c>
      <c r="M2699" s="27">
        <f>IF(D2699="","",INT((H2699-L2699*J2699)/J2699))</f>
        <v/>
      </c>
      <c r="N2699" s="27">
        <f>IF(D2699="","",INT((I2699-L2699)/J2699))</f>
        <v/>
      </c>
      <c r="O2699" s="27">
        <f>IF(D2699="","",H2699-L2699*J2699-M2699*J2699)</f>
        <v/>
      </c>
      <c r="P2699" s="27">
        <f>IF(D2699="","",I2699-L2699-N2699*J2699)</f>
        <v/>
      </c>
      <c r="Q2699" s="27">
        <f>IF(D2699="","",IF(AND(O2699&gt;0,P2699&gt;0),IF(O2699+P2699&lt;=J2699,1,2),IF(O2699+P2699&gt;0,1,0)))</f>
        <v/>
      </c>
      <c r="R2699" s="27">
        <f>IF(D2699="","",L2699+M2699+N2699+Q2699)</f>
        <v/>
      </c>
      <c r="S2699" s="27">
        <f>IF(D2699="","",SUMIFS('3_Package_List'!$H$2:$H$5001,'3_Package_List'!$E$2:$E$5001,C2699,'3_Package_List'!$G$2:$G$5001,D2699))</f>
        <v/>
      </c>
      <c r="T2699" s="27">
        <f>IF(D2699="","",SUMIFS('3_Package_List'!$J$2:$J$5001,'3_Package_List'!$E$2:$E$5001,C2699,'3_Package_List'!$G$2:$G$5001,D2699))</f>
        <v/>
      </c>
      <c r="U2699" s="27">
        <f>IF(D2699="","",COUNTIFS('3_Package_List'!$E$2:$E$5001,C2699,'3_Package_List'!$G$2:$G$5001,D2699))</f>
        <v/>
      </c>
      <c r="V2699" s="27">
        <f>IF(D2699="","",IF(U2699=0,"Not listed yet",IF(AND(S2699=H2699,T2699=I2699,U2699=R2699),"OK","Mismatch")))</f>
        <v/>
      </c>
    </row>
    <row r="2700">
      <c r="A2700" s="25" t="n"/>
      <c r="B2700" s="25" t="n"/>
      <c r="C2700" s="26" t="n"/>
      <c r="D2700" s="26" t="n"/>
      <c r="E2700" s="26" t="n"/>
      <c r="F2700" s="26" t="n"/>
      <c r="G2700" s="25" t="n"/>
      <c r="H2700" s="25" t="n"/>
      <c r="I2700" s="25" t="n"/>
      <c r="J2700" s="25" t="n"/>
      <c r="K2700" s="25" t="n"/>
      <c r="L2700" s="27">
        <f>IF(D2700="","",MIN(INT(H2700/J2700),I2700))</f>
        <v/>
      </c>
      <c r="M2700" s="27">
        <f>IF(D2700="","",INT((H2700-L2700*J2700)/J2700))</f>
        <v/>
      </c>
      <c r="N2700" s="27">
        <f>IF(D2700="","",INT((I2700-L2700)/J2700))</f>
        <v/>
      </c>
      <c r="O2700" s="27">
        <f>IF(D2700="","",H2700-L2700*J2700-M2700*J2700)</f>
        <v/>
      </c>
      <c r="P2700" s="27">
        <f>IF(D2700="","",I2700-L2700-N2700*J2700)</f>
        <v/>
      </c>
      <c r="Q2700" s="27">
        <f>IF(D2700="","",IF(AND(O2700&gt;0,P2700&gt;0),IF(O2700+P2700&lt;=J2700,1,2),IF(O2700+P2700&gt;0,1,0)))</f>
        <v/>
      </c>
      <c r="R2700" s="27">
        <f>IF(D2700="","",L2700+M2700+N2700+Q2700)</f>
        <v/>
      </c>
      <c r="S2700" s="27">
        <f>IF(D2700="","",SUMIFS('3_Package_List'!$H$2:$H$5001,'3_Package_List'!$E$2:$E$5001,C2700,'3_Package_List'!$G$2:$G$5001,D2700))</f>
        <v/>
      </c>
      <c r="T2700" s="27">
        <f>IF(D2700="","",SUMIFS('3_Package_List'!$J$2:$J$5001,'3_Package_List'!$E$2:$E$5001,C2700,'3_Package_List'!$G$2:$G$5001,D2700))</f>
        <v/>
      </c>
      <c r="U2700" s="27">
        <f>IF(D2700="","",COUNTIFS('3_Package_List'!$E$2:$E$5001,C2700,'3_Package_List'!$G$2:$G$5001,D2700))</f>
        <v/>
      </c>
      <c r="V2700" s="27">
        <f>IF(D2700="","",IF(U2700=0,"Not listed yet",IF(AND(S2700=H2700,T2700=I2700,U2700=R2700),"OK","Mismatch")))</f>
        <v/>
      </c>
    </row>
    <row r="2701">
      <c r="A2701" s="25" t="n"/>
      <c r="B2701" s="25" t="n"/>
      <c r="C2701" s="26" t="n"/>
      <c r="D2701" s="26" t="n"/>
      <c r="E2701" s="26" t="n"/>
      <c r="F2701" s="26" t="n"/>
      <c r="G2701" s="25" t="n"/>
      <c r="H2701" s="25" t="n"/>
      <c r="I2701" s="25" t="n"/>
      <c r="J2701" s="25" t="n"/>
      <c r="K2701" s="25" t="n"/>
      <c r="L2701" s="27">
        <f>IF(D2701="","",MIN(INT(H2701/J2701),I2701))</f>
        <v/>
      </c>
      <c r="M2701" s="27">
        <f>IF(D2701="","",INT((H2701-L2701*J2701)/J2701))</f>
        <v/>
      </c>
      <c r="N2701" s="27">
        <f>IF(D2701="","",INT((I2701-L2701)/J2701))</f>
        <v/>
      </c>
      <c r="O2701" s="27">
        <f>IF(D2701="","",H2701-L2701*J2701-M2701*J2701)</f>
        <v/>
      </c>
      <c r="P2701" s="27">
        <f>IF(D2701="","",I2701-L2701-N2701*J2701)</f>
        <v/>
      </c>
      <c r="Q2701" s="27">
        <f>IF(D2701="","",IF(AND(O2701&gt;0,P2701&gt;0),IF(O2701+P2701&lt;=J2701,1,2),IF(O2701+P2701&gt;0,1,0)))</f>
        <v/>
      </c>
      <c r="R2701" s="27">
        <f>IF(D2701="","",L2701+M2701+N2701+Q2701)</f>
        <v/>
      </c>
      <c r="S2701" s="27">
        <f>IF(D2701="","",SUMIFS('3_Package_List'!$H$2:$H$5001,'3_Package_List'!$E$2:$E$5001,C2701,'3_Package_List'!$G$2:$G$5001,D2701))</f>
        <v/>
      </c>
      <c r="T2701" s="27">
        <f>IF(D2701="","",SUMIFS('3_Package_List'!$J$2:$J$5001,'3_Package_List'!$E$2:$E$5001,C2701,'3_Package_List'!$G$2:$G$5001,D2701))</f>
        <v/>
      </c>
      <c r="U2701" s="27">
        <f>IF(D2701="","",COUNTIFS('3_Package_List'!$E$2:$E$5001,C2701,'3_Package_List'!$G$2:$G$5001,D2701))</f>
        <v/>
      </c>
      <c r="V2701" s="27">
        <f>IF(D2701="","",IF(U2701=0,"Not listed yet",IF(AND(S2701=H2701,T2701=I2701,U2701=R2701),"OK","Mismatch")))</f>
        <v/>
      </c>
    </row>
    <row r="2702">
      <c r="A2702" s="25" t="n"/>
      <c r="B2702" s="25" t="n"/>
      <c r="C2702" s="26" t="n"/>
      <c r="D2702" s="26" t="n"/>
      <c r="E2702" s="26" t="n"/>
      <c r="F2702" s="26" t="n"/>
      <c r="G2702" s="25" t="n"/>
      <c r="H2702" s="25" t="n"/>
      <c r="I2702" s="25" t="n"/>
      <c r="J2702" s="25" t="n"/>
      <c r="K2702" s="25" t="n"/>
      <c r="L2702" s="27">
        <f>IF(D2702="","",MIN(INT(H2702/J2702),I2702))</f>
        <v/>
      </c>
      <c r="M2702" s="27">
        <f>IF(D2702="","",INT((H2702-L2702*J2702)/J2702))</f>
        <v/>
      </c>
      <c r="N2702" s="27">
        <f>IF(D2702="","",INT((I2702-L2702)/J2702))</f>
        <v/>
      </c>
      <c r="O2702" s="27">
        <f>IF(D2702="","",H2702-L2702*J2702-M2702*J2702)</f>
        <v/>
      </c>
      <c r="P2702" s="27">
        <f>IF(D2702="","",I2702-L2702-N2702*J2702)</f>
        <v/>
      </c>
      <c r="Q2702" s="27">
        <f>IF(D2702="","",IF(AND(O2702&gt;0,P2702&gt;0),IF(O2702+P2702&lt;=J2702,1,2),IF(O2702+P2702&gt;0,1,0)))</f>
        <v/>
      </c>
      <c r="R2702" s="27">
        <f>IF(D2702="","",L2702+M2702+N2702+Q2702)</f>
        <v/>
      </c>
      <c r="S2702" s="27">
        <f>IF(D2702="","",SUMIFS('3_Package_List'!$H$2:$H$5001,'3_Package_List'!$E$2:$E$5001,C2702,'3_Package_List'!$G$2:$G$5001,D2702))</f>
        <v/>
      </c>
      <c r="T2702" s="27">
        <f>IF(D2702="","",SUMIFS('3_Package_List'!$J$2:$J$5001,'3_Package_List'!$E$2:$E$5001,C2702,'3_Package_List'!$G$2:$G$5001,D2702))</f>
        <v/>
      </c>
      <c r="U2702" s="27">
        <f>IF(D2702="","",COUNTIFS('3_Package_List'!$E$2:$E$5001,C2702,'3_Package_List'!$G$2:$G$5001,D2702))</f>
        <v/>
      </c>
      <c r="V2702" s="27">
        <f>IF(D2702="","",IF(U2702=0,"Not listed yet",IF(AND(S2702=H2702,T2702=I2702,U2702=R2702),"OK","Mismatch")))</f>
        <v/>
      </c>
    </row>
    <row r="2703">
      <c r="A2703" s="25" t="n"/>
      <c r="B2703" s="25" t="n"/>
      <c r="C2703" s="26" t="n"/>
      <c r="D2703" s="26" t="n"/>
      <c r="E2703" s="26" t="n"/>
      <c r="F2703" s="26" t="n"/>
      <c r="G2703" s="25" t="n"/>
      <c r="H2703" s="25" t="n"/>
      <c r="I2703" s="25" t="n"/>
      <c r="J2703" s="25" t="n"/>
      <c r="K2703" s="25" t="n"/>
      <c r="L2703" s="27">
        <f>IF(D2703="","",MIN(INT(H2703/J2703),I2703))</f>
        <v/>
      </c>
      <c r="M2703" s="27">
        <f>IF(D2703="","",INT((H2703-L2703*J2703)/J2703))</f>
        <v/>
      </c>
      <c r="N2703" s="27">
        <f>IF(D2703="","",INT((I2703-L2703)/J2703))</f>
        <v/>
      </c>
      <c r="O2703" s="27">
        <f>IF(D2703="","",H2703-L2703*J2703-M2703*J2703)</f>
        <v/>
      </c>
      <c r="P2703" s="27">
        <f>IF(D2703="","",I2703-L2703-N2703*J2703)</f>
        <v/>
      </c>
      <c r="Q2703" s="27">
        <f>IF(D2703="","",IF(AND(O2703&gt;0,P2703&gt;0),IF(O2703+P2703&lt;=J2703,1,2),IF(O2703+P2703&gt;0,1,0)))</f>
        <v/>
      </c>
      <c r="R2703" s="27">
        <f>IF(D2703="","",L2703+M2703+N2703+Q2703)</f>
        <v/>
      </c>
      <c r="S2703" s="27">
        <f>IF(D2703="","",SUMIFS('3_Package_List'!$H$2:$H$5001,'3_Package_List'!$E$2:$E$5001,C2703,'3_Package_List'!$G$2:$G$5001,D2703))</f>
        <v/>
      </c>
      <c r="T2703" s="27">
        <f>IF(D2703="","",SUMIFS('3_Package_List'!$J$2:$J$5001,'3_Package_List'!$E$2:$E$5001,C2703,'3_Package_List'!$G$2:$G$5001,D2703))</f>
        <v/>
      </c>
      <c r="U2703" s="27">
        <f>IF(D2703="","",COUNTIFS('3_Package_List'!$E$2:$E$5001,C2703,'3_Package_List'!$G$2:$G$5001,D2703))</f>
        <v/>
      </c>
      <c r="V2703" s="27">
        <f>IF(D2703="","",IF(U2703=0,"Not listed yet",IF(AND(S2703=H2703,T2703=I2703,U2703=R2703),"OK","Mismatch")))</f>
        <v/>
      </c>
    </row>
    <row r="2704">
      <c r="A2704" s="25" t="n"/>
      <c r="B2704" s="25" t="n"/>
      <c r="C2704" s="26" t="n"/>
      <c r="D2704" s="26" t="n"/>
      <c r="E2704" s="26" t="n"/>
      <c r="F2704" s="26" t="n"/>
      <c r="G2704" s="25" t="n"/>
      <c r="H2704" s="25" t="n"/>
      <c r="I2704" s="25" t="n"/>
      <c r="J2704" s="25" t="n"/>
      <c r="K2704" s="25" t="n"/>
      <c r="L2704" s="27">
        <f>IF(D2704="","",MIN(INT(H2704/J2704),I2704))</f>
        <v/>
      </c>
      <c r="M2704" s="27">
        <f>IF(D2704="","",INT((H2704-L2704*J2704)/J2704))</f>
        <v/>
      </c>
      <c r="N2704" s="27">
        <f>IF(D2704="","",INT((I2704-L2704)/J2704))</f>
        <v/>
      </c>
      <c r="O2704" s="27">
        <f>IF(D2704="","",H2704-L2704*J2704-M2704*J2704)</f>
        <v/>
      </c>
      <c r="P2704" s="27">
        <f>IF(D2704="","",I2704-L2704-N2704*J2704)</f>
        <v/>
      </c>
      <c r="Q2704" s="27">
        <f>IF(D2704="","",IF(AND(O2704&gt;0,P2704&gt;0),IF(O2704+P2704&lt;=J2704,1,2),IF(O2704+P2704&gt;0,1,0)))</f>
        <v/>
      </c>
      <c r="R2704" s="27">
        <f>IF(D2704="","",L2704+M2704+N2704+Q2704)</f>
        <v/>
      </c>
      <c r="S2704" s="27">
        <f>IF(D2704="","",SUMIFS('3_Package_List'!$H$2:$H$5001,'3_Package_List'!$E$2:$E$5001,C2704,'3_Package_List'!$G$2:$G$5001,D2704))</f>
        <v/>
      </c>
      <c r="T2704" s="27">
        <f>IF(D2704="","",SUMIFS('3_Package_List'!$J$2:$J$5001,'3_Package_List'!$E$2:$E$5001,C2704,'3_Package_List'!$G$2:$G$5001,D2704))</f>
        <v/>
      </c>
      <c r="U2704" s="27">
        <f>IF(D2704="","",COUNTIFS('3_Package_List'!$E$2:$E$5001,C2704,'3_Package_List'!$G$2:$G$5001,D2704))</f>
        <v/>
      </c>
      <c r="V2704" s="27">
        <f>IF(D2704="","",IF(U2704=0,"Not listed yet",IF(AND(S2704=H2704,T2704=I2704,U2704=R2704),"OK","Mismatch")))</f>
        <v/>
      </c>
    </row>
    <row r="2705">
      <c r="A2705" s="25" t="n"/>
      <c r="B2705" s="25" t="n"/>
      <c r="C2705" s="26" t="n"/>
      <c r="D2705" s="26" t="n"/>
      <c r="E2705" s="26" t="n"/>
      <c r="F2705" s="26" t="n"/>
      <c r="G2705" s="25" t="n"/>
      <c r="H2705" s="25" t="n"/>
      <c r="I2705" s="25" t="n"/>
      <c r="J2705" s="25" t="n"/>
      <c r="K2705" s="25" t="n"/>
      <c r="L2705" s="27">
        <f>IF(D2705="","",MIN(INT(H2705/J2705),I2705))</f>
        <v/>
      </c>
      <c r="M2705" s="27">
        <f>IF(D2705="","",INT((H2705-L2705*J2705)/J2705))</f>
        <v/>
      </c>
      <c r="N2705" s="27">
        <f>IF(D2705="","",INT((I2705-L2705)/J2705))</f>
        <v/>
      </c>
      <c r="O2705" s="27">
        <f>IF(D2705="","",H2705-L2705*J2705-M2705*J2705)</f>
        <v/>
      </c>
      <c r="P2705" s="27">
        <f>IF(D2705="","",I2705-L2705-N2705*J2705)</f>
        <v/>
      </c>
      <c r="Q2705" s="27">
        <f>IF(D2705="","",IF(AND(O2705&gt;0,P2705&gt;0),IF(O2705+P2705&lt;=J2705,1,2),IF(O2705+P2705&gt;0,1,0)))</f>
        <v/>
      </c>
      <c r="R2705" s="27">
        <f>IF(D2705="","",L2705+M2705+N2705+Q2705)</f>
        <v/>
      </c>
      <c r="S2705" s="27">
        <f>IF(D2705="","",SUMIFS('3_Package_List'!$H$2:$H$5001,'3_Package_List'!$E$2:$E$5001,C2705,'3_Package_List'!$G$2:$G$5001,D2705))</f>
        <v/>
      </c>
      <c r="T2705" s="27">
        <f>IF(D2705="","",SUMIFS('3_Package_List'!$J$2:$J$5001,'3_Package_List'!$E$2:$E$5001,C2705,'3_Package_List'!$G$2:$G$5001,D2705))</f>
        <v/>
      </c>
      <c r="U2705" s="27">
        <f>IF(D2705="","",COUNTIFS('3_Package_List'!$E$2:$E$5001,C2705,'3_Package_List'!$G$2:$G$5001,D2705))</f>
        <v/>
      </c>
      <c r="V2705" s="27">
        <f>IF(D2705="","",IF(U2705=0,"Not listed yet",IF(AND(S2705=H2705,T2705=I2705,U2705=R2705),"OK","Mismatch")))</f>
        <v/>
      </c>
    </row>
    <row r="2706">
      <c r="A2706" s="25" t="n"/>
      <c r="B2706" s="25" t="n"/>
      <c r="C2706" s="26" t="n"/>
      <c r="D2706" s="26" t="n"/>
      <c r="E2706" s="26" t="n"/>
      <c r="F2706" s="26" t="n"/>
      <c r="G2706" s="25" t="n"/>
      <c r="H2706" s="25" t="n"/>
      <c r="I2706" s="25" t="n"/>
      <c r="J2706" s="25" t="n"/>
      <c r="K2706" s="25" t="n"/>
      <c r="L2706" s="27">
        <f>IF(D2706="","",MIN(INT(H2706/J2706),I2706))</f>
        <v/>
      </c>
      <c r="M2706" s="27">
        <f>IF(D2706="","",INT((H2706-L2706*J2706)/J2706))</f>
        <v/>
      </c>
      <c r="N2706" s="27">
        <f>IF(D2706="","",INT((I2706-L2706)/J2706))</f>
        <v/>
      </c>
      <c r="O2706" s="27">
        <f>IF(D2706="","",H2706-L2706*J2706-M2706*J2706)</f>
        <v/>
      </c>
      <c r="P2706" s="27">
        <f>IF(D2706="","",I2706-L2706-N2706*J2706)</f>
        <v/>
      </c>
      <c r="Q2706" s="27">
        <f>IF(D2706="","",IF(AND(O2706&gt;0,P2706&gt;0),IF(O2706+P2706&lt;=J2706,1,2),IF(O2706+P2706&gt;0,1,0)))</f>
        <v/>
      </c>
      <c r="R2706" s="27">
        <f>IF(D2706="","",L2706+M2706+N2706+Q2706)</f>
        <v/>
      </c>
      <c r="S2706" s="27">
        <f>IF(D2706="","",SUMIFS('3_Package_List'!$H$2:$H$5001,'3_Package_List'!$E$2:$E$5001,C2706,'3_Package_List'!$G$2:$G$5001,D2706))</f>
        <v/>
      </c>
      <c r="T2706" s="27">
        <f>IF(D2706="","",SUMIFS('3_Package_List'!$J$2:$J$5001,'3_Package_List'!$E$2:$E$5001,C2706,'3_Package_List'!$G$2:$G$5001,D2706))</f>
        <v/>
      </c>
      <c r="U2706" s="27">
        <f>IF(D2706="","",COUNTIFS('3_Package_List'!$E$2:$E$5001,C2706,'3_Package_List'!$G$2:$G$5001,D2706))</f>
        <v/>
      </c>
      <c r="V2706" s="27">
        <f>IF(D2706="","",IF(U2706=0,"Not listed yet",IF(AND(S2706=H2706,T2706=I2706,U2706=R2706),"OK","Mismatch")))</f>
        <v/>
      </c>
    </row>
    <row r="2707">
      <c r="A2707" s="25" t="n"/>
      <c r="B2707" s="25" t="n"/>
      <c r="C2707" s="26" t="n"/>
      <c r="D2707" s="26" t="n"/>
      <c r="E2707" s="26" t="n"/>
      <c r="F2707" s="26" t="n"/>
      <c r="G2707" s="25" t="n"/>
      <c r="H2707" s="25" t="n"/>
      <c r="I2707" s="25" t="n"/>
      <c r="J2707" s="25" t="n"/>
      <c r="K2707" s="25" t="n"/>
      <c r="L2707" s="27">
        <f>IF(D2707="","",MIN(INT(H2707/J2707),I2707))</f>
        <v/>
      </c>
      <c r="M2707" s="27">
        <f>IF(D2707="","",INT((H2707-L2707*J2707)/J2707))</f>
        <v/>
      </c>
      <c r="N2707" s="27">
        <f>IF(D2707="","",INT((I2707-L2707)/J2707))</f>
        <v/>
      </c>
      <c r="O2707" s="27">
        <f>IF(D2707="","",H2707-L2707*J2707-M2707*J2707)</f>
        <v/>
      </c>
      <c r="P2707" s="27">
        <f>IF(D2707="","",I2707-L2707-N2707*J2707)</f>
        <v/>
      </c>
      <c r="Q2707" s="27">
        <f>IF(D2707="","",IF(AND(O2707&gt;0,P2707&gt;0),IF(O2707+P2707&lt;=J2707,1,2),IF(O2707+P2707&gt;0,1,0)))</f>
        <v/>
      </c>
      <c r="R2707" s="27">
        <f>IF(D2707="","",L2707+M2707+N2707+Q2707)</f>
        <v/>
      </c>
      <c r="S2707" s="27">
        <f>IF(D2707="","",SUMIFS('3_Package_List'!$H$2:$H$5001,'3_Package_List'!$E$2:$E$5001,C2707,'3_Package_List'!$G$2:$G$5001,D2707))</f>
        <v/>
      </c>
      <c r="T2707" s="27">
        <f>IF(D2707="","",SUMIFS('3_Package_List'!$J$2:$J$5001,'3_Package_List'!$E$2:$E$5001,C2707,'3_Package_List'!$G$2:$G$5001,D2707))</f>
        <v/>
      </c>
      <c r="U2707" s="27">
        <f>IF(D2707="","",COUNTIFS('3_Package_List'!$E$2:$E$5001,C2707,'3_Package_List'!$G$2:$G$5001,D2707))</f>
        <v/>
      </c>
      <c r="V2707" s="27">
        <f>IF(D2707="","",IF(U2707=0,"Not listed yet",IF(AND(S2707=H2707,T2707=I2707,U2707=R2707),"OK","Mismatch")))</f>
        <v/>
      </c>
    </row>
    <row r="2708">
      <c r="A2708" s="25" t="n"/>
      <c r="B2708" s="25" t="n"/>
      <c r="C2708" s="26" t="n"/>
      <c r="D2708" s="26" t="n"/>
      <c r="E2708" s="26" t="n"/>
      <c r="F2708" s="26" t="n"/>
      <c r="G2708" s="25" t="n"/>
      <c r="H2708" s="25" t="n"/>
      <c r="I2708" s="25" t="n"/>
      <c r="J2708" s="25" t="n"/>
      <c r="K2708" s="25" t="n"/>
      <c r="L2708" s="27">
        <f>IF(D2708="","",MIN(INT(H2708/J2708),I2708))</f>
        <v/>
      </c>
      <c r="M2708" s="27">
        <f>IF(D2708="","",INT((H2708-L2708*J2708)/J2708))</f>
        <v/>
      </c>
      <c r="N2708" s="27">
        <f>IF(D2708="","",INT((I2708-L2708)/J2708))</f>
        <v/>
      </c>
      <c r="O2708" s="27">
        <f>IF(D2708="","",H2708-L2708*J2708-M2708*J2708)</f>
        <v/>
      </c>
      <c r="P2708" s="27">
        <f>IF(D2708="","",I2708-L2708-N2708*J2708)</f>
        <v/>
      </c>
      <c r="Q2708" s="27">
        <f>IF(D2708="","",IF(AND(O2708&gt;0,P2708&gt;0),IF(O2708+P2708&lt;=J2708,1,2),IF(O2708+P2708&gt;0,1,0)))</f>
        <v/>
      </c>
      <c r="R2708" s="27">
        <f>IF(D2708="","",L2708+M2708+N2708+Q2708)</f>
        <v/>
      </c>
      <c r="S2708" s="27">
        <f>IF(D2708="","",SUMIFS('3_Package_List'!$H$2:$H$5001,'3_Package_List'!$E$2:$E$5001,C2708,'3_Package_List'!$G$2:$G$5001,D2708))</f>
        <v/>
      </c>
      <c r="T2708" s="27">
        <f>IF(D2708="","",SUMIFS('3_Package_List'!$J$2:$J$5001,'3_Package_List'!$E$2:$E$5001,C2708,'3_Package_List'!$G$2:$G$5001,D2708))</f>
        <v/>
      </c>
      <c r="U2708" s="27">
        <f>IF(D2708="","",COUNTIFS('3_Package_List'!$E$2:$E$5001,C2708,'3_Package_List'!$G$2:$G$5001,D2708))</f>
        <v/>
      </c>
      <c r="V2708" s="27">
        <f>IF(D2708="","",IF(U2708=0,"Not listed yet",IF(AND(S2708=H2708,T2708=I2708,U2708=R2708),"OK","Mismatch")))</f>
        <v/>
      </c>
    </row>
    <row r="2709">
      <c r="A2709" s="25" t="n"/>
      <c r="B2709" s="25" t="n"/>
      <c r="C2709" s="26" t="n"/>
      <c r="D2709" s="26" t="n"/>
      <c r="E2709" s="26" t="n"/>
      <c r="F2709" s="26" t="n"/>
      <c r="G2709" s="25" t="n"/>
      <c r="H2709" s="25" t="n"/>
      <c r="I2709" s="25" t="n"/>
      <c r="J2709" s="25" t="n"/>
      <c r="K2709" s="25" t="n"/>
      <c r="L2709" s="27">
        <f>IF(D2709="","",MIN(INT(H2709/J2709),I2709))</f>
        <v/>
      </c>
      <c r="M2709" s="27">
        <f>IF(D2709="","",INT((H2709-L2709*J2709)/J2709))</f>
        <v/>
      </c>
      <c r="N2709" s="27">
        <f>IF(D2709="","",INT((I2709-L2709)/J2709))</f>
        <v/>
      </c>
      <c r="O2709" s="27">
        <f>IF(D2709="","",H2709-L2709*J2709-M2709*J2709)</f>
        <v/>
      </c>
      <c r="P2709" s="27">
        <f>IF(D2709="","",I2709-L2709-N2709*J2709)</f>
        <v/>
      </c>
      <c r="Q2709" s="27">
        <f>IF(D2709="","",IF(AND(O2709&gt;0,P2709&gt;0),IF(O2709+P2709&lt;=J2709,1,2),IF(O2709+P2709&gt;0,1,0)))</f>
        <v/>
      </c>
      <c r="R2709" s="27">
        <f>IF(D2709="","",L2709+M2709+N2709+Q2709)</f>
        <v/>
      </c>
      <c r="S2709" s="27">
        <f>IF(D2709="","",SUMIFS('3_Package_List'!$H$2:$H$5001,'3_Package_List'!$E$2:$E$5001,C2709,'3_Package_List'!$G$2:$G$5001,D2709))</f>
        <v/>
      </c>
      <c r="T2709" s="27">
        <f>IF(D2709="","",SUMIFS('3_Package_List'!$J$2:$J$5001,'3_Package_List'!$E$2:$E$5001,C2709,'3_Package_List'!$G$2:$G$5001,D2709))</f>
        <v/>
      </c>
      <c r="U2709" s="27">
        <f>IF(D2709="","",COUNTIFS('3_Package_List'!$E$2:$E$5001,C2709,'3_Package_List'!$G$2:$G$5001,D2709))</f>
        <v/>
      </c>
      <c r="V2709" s="27">
        <f>IF(D2709="","",IF(U2709=0,"Not listed yet",IF(AND(S2709=H2709,T2709=I2709,U2709=R2709),"OK","Mismatch")))</f>
        <v/>
      </c>
    </row>
    <row r="2710">
      <c r="A2710" s="25" t="n"/>
      <c r="B2710" s="25" t="n"/>
      <c r="C2710" s="26" t="n"/>
      <c r="D2710" s="26" t="n"/>
      <c r="E2710" s="26" t="n"/>
      <c r="F2710" s="26" t="n"/>
      <c r="G2710" s="25" t="n"/>
      <c r="H2710" s="25" t="n"/>
      <c r="I2710" s="25" t="n"/>
      <c r="J2710" s="25" t="n"/>
      <c r="K2710" s="25" t="n"/>
      <c r="L2710" s="27">
        <f>IF(D2710="","",MIN(INT(H2710/J2710),I2710))</f>
        <v/>
      </c>
      <c r="M2710" s="27">
        <f>IF(D2710="","",INT((H2710-L2710*J2710)/J2710))</f>
        <v/>
      </c>
      <c r="N2710" s="27">
        <f>IF(D2710="","",INT((I2710-L2710)/J2710))</f>
        <v/>
      </c>
      <c r="O2710" s="27">
        <f>IF(D2710="","",H2710-L2710*J2710-M2710*J2710)</f>
        <v/>
      </c>
      <c r="P2710" s="27">
        <f>IF(D2710="","",I2710-L2710-N2710*J2710)</f>
        <v/>
      </c>
      <c r="Q2710" s="27">
        <f>IF(D2710="","",IF(AND(O2710&gt;0,P2710&gt;0),IF(O2710+P2710&lt;=J2710,1,2),IF(O2710+P2710&gt;0,1,0)))</f>
        <v/>
      </c>
      <c r="R2710" s="27">
        <f>IF(D2710="","",L2710+M2710+N2710+Q2710)</f>
        <v/>
      </c>
      <c r="S2710" s="27">
        <f>IF(D2710="","",SUMIFS('3_Package_List'!$H$2:$H$5001,'3_Package_List'!$E$2:$E$5001,C2710,'3_Package_List'!$G$2:$G$5001,D2710))</f>
        <v/>
      </c>
      <c r="T2710" s="27">
        <f>IF(D2710="","",SUMIFS('3_Package_List'!$J$2:$J$5001,'3_Package_List'!$E$2:$E$5001,C2710,'3_Package_List'!$G$2:$G$5001,D2710))</f>
        <v/>
      </c>
      <c r="U2710" s="27">
        <f>IF(D2710="","",COUNTIFS('3_Package_List'!$E$2:$E$5001,C2710,'3_Package_List'!$G$2:$G$5001,D2710))</f>
        <v/>
      </c>
      <c r="V2710" s="27">
        <f>IF(D2710="","",IF(U2710=0,"Not listed yet",IF(AND(S2710=H2710,T2710=I2710,U2710=R2710),"OK","Mismatch")))</f>
        <v/>
      </c>
    </row>
    <row r="2711">
      <c r="A2711" s="25" t="n"/>
      <c r="B2711" s="25" t="n"/>
      <c r="C2711" s="26" t="n"/>
      <c r="D2711" s="26" t="n"/>
      <c r="E2711" s="26" t="n"/>
      <c r="F2711" s="26" t="n"/>
      <c r="G2711" s="25" t="n"/>
      <c r="H2711" s="25" t="n"/>
      <c r="I2711" s="25" t="n"/>
      <c r="J2711" s="25" t="n"/>
      <c r="K2711" s="25" t="n"/>
      <c r="L2711" s="27">
        <f>IF(D2711="","",MIN(INT(H2711/J2711),I2711))</f>
        <v/>
      </c>
      <c r="M2711" s="27">
        <f>IF(D2711="","",INT((H2711-L2711*J2711)/J2711))</f>
        <v/>
      </c>
      <c r="N2711" s="27">
        <f>IF(D2711="","",INT((I2711-L2711)/J2711))</f>
        <v/>
      </c>
      <c r="O2711" s="27">
        <f>IF(D2711="","",H2711-L2711*J2711-M2711*J2711)</f>
        <v/>
      </c>
      <c r="P2711" s="27">
        <f>IF(D2711="","",I2711-L2711-N2711*J2711)</f>
        <v/>
      </c>
      <c r="Q2711" s="27">
        <f>IF(D2711="","",IF(AND(O2711&gt;0,P2711&gt;0),IF(O2711+P2711&lt;=J2711,1,2),IF(O2711+P2711&gt;0,1,0)))</f>
        <v/>
      </c>
      <c r="R2711" s="27">
        <f>IF(D2711="","",L2711+M2711+N2711+Q2711)</f>
        <v/>
      </c>
      <c r="S2711" s="27">
        <f>IF(D2711="","",SUMIFS('3_Package_List'!$H$2:$H$5001,'3_Package_List'!$E$2:$E$5001,C2711,'3_Package_List'!$G$2:$G$5001,D2711))</f>
        <v/>
      </c>
      <c r="T2711" s="27">
        <f>IF(D2711="","",SUMIFS('3_Package_List'!$J$2:$J$5001,'3_Package_List'!$E$2:$E$5001,C2711,'3_Package_List'!$G$2:$G$5001,D2711))</f>
        <v/>
      </c>
      <c r="U2711" s="27">
        <f>IF(D2711="","",COUNTIFS('3_Package_List'!$E$2:$E$5001,C2711,'3_Package_List'!$G$2:$G$5001,D2711))</f>
        <v/>
      </c>
      <c r="V2711" s="27">
        <f>IF(D2711="","",IF(U2711=0,"Not listed yet",IF(AND(S2711=H2711,T2711=I2711,U2711=R2711),"OK","Mismatch")))</f>
        <v/>
      </c>
    </row>
    <row r="2712">
      <c r="A2712" s="25" t="n"/>
      <c r="B2712" s="25" t="n"/>
      <c r="C2712" s="26" t="n"/>
      <c r="D2712" s="26" t="n"/>
      <c r="E2712" s="26" t="n"/>
      <c r="F2712" s="26" t="n"/>
      <c r="G2712" s="25" t="n"/>
      <c r="H2712" s="25" t="n"/>
      <c r="I2712" s="25" t="n"/>
      <c r="J2712" s="25" t="n"/>
      <c r="K2712" s="25" t="n"/>
      <c r="L2712" s="27">
        <f>IF(D2712="","",MIN(INT(H2712/J2712),I2712))</f>
        <v/>
      </c>
      <c r="M2712" s="27">
        <f>IF(D2712="","",INT((H2712-L2712*J2712)/J2712))</f>
        <v/>
      </c>
      <c r="N2712" s="27">
        <f>IF(D2712="","",INT((I2712-L2712)/J2712))</f>
        <v/>
      </c>
      <c r="O2712" s="27">
        <f>IF(D2712="","",H2712-L2712*J2712-M2712*J2712)</f>
        <v/>
      </c>
      <c r="P2712" s="27">
        <f>IF(D2712="","",I2712-L2712-N2712*J2712)</f>
        <v/>
      </c>
      <c r="Q2712" s="27">
        <f>IF(D2712="","",IF(AND(O2712&gt;0,P2712&gt;0),IF(O2712+P2712&lt;=J2712,1,2),IF(O2712+P2712&gt;0,1,0)))</f>
        <v/>
      </c>
      <c r="R2712" s="27">
        <f>IF(D2712="","",L2712+M2712+N2712+Q2712)</f>
        <v/>
      </c>
      <c r="S2712" s="27">
        <f>IF(D2712="","",SUMIFS('3_Package_List'!$H$2:$H$5001,'3_Package_List'!$E$2:$E$5001,C2712,'3_Package_List'!$G$2:$G$5001,D2712))</f>
        <v/>
      </c>
      <c r="T2712" s="27">
        <f>IF(D2712="","",SUMIFS('3_Package_List'!$J$2:$J$5001,'3_Package_List'!$E$2:$E$5001,C2712,'3_Package_List'!$G$2:$G$5001,D2712))</f>
        <v/>
      </c>
      <c r="U2712" s="27">
        <f>IF(D2712="","",COUNTIFS('3_Package_List'!$E$2:$E$5001,C2712,'3_Package_List'!$G$2:$G$5001,D2712))</f>
        <v/>
      </c>
      <c r="V2712" s="27">
        <f>IF(D2712="","",IF(U2712=0,"Not listed yet",IF(AND(S2712=H2712,T2712=I2712,U2712=R2712),"OK","Mismatch")))</f>
        <v/>
      </c>
    </row>
    <row r="2713">
      <c r="A2713" s="25" t="n"/>
      <c r="B2713" s="25" t="n"/>
      <c r="C2713" s="26" t="n"/>
      <c r="D2713" s="26" t="n"/>
      <c r="E2713" s="26" t="n"/>
      <c r="F2713" s="26" t="n"/>
      <c r="G2713" s="25" t="n"/>
      <c r="H2713" s="25" t="n"/>
      <c r="I2713" s="25" t="n"/>
      <c r="J2713" s="25" t="n"/>
      <c r="K2713" s="25" t="n"/>
      <c r="L2713" s="27">
        <f>IF(D2713="","",MIN(INT(H2713/J2713),I2713))</f>
        <v/>
      </c>
      <c r="M2713" s="27">
        <f>IF(D2713="","",INT((H2713-L2713*J2713)/J2713))</f>
        <v/>
      </c>
      <c r="N2713" s="27">
        <f>IF(D2713="","",INT((I2713-L2713)/J2713))</f>
        <v/>
      </c>
      <c r="O2713" s="27">
        <f>IF(D2713="","",H2713-L2713*J2713-M2713*J2713)</f>
        <v/>
      </c>
      <c r="P2713" s="27">
        <f>IF(D2713="","",I2713-L2713-N2713*J2713)</f>
        <v/>
      </c>
      <c r="Q2713" s="27">
        <f>IF(D2713="","",IF(AND(O2713&gt;0,P2713&gt;0),IF(O2713+P2713&lt;=J2713,1,2),IF(O2713+P2713&gt;0,1,0)))</f>
        <v/>
      </c>
      <c r="R2713" s="27">
        <f>IF(D2713="","",L2713+M2713+N2713+Q2713)</f>
        <v/>
      </c>
      <c r="S2713" s="27">
        <f>IF(D2713="","",SUMIFS('3_Package_List'!$H$2:$H$5001,'3_Package_List'!$E$2:$E$5001,C2713,'3_Package_List'!$G$2:$G$5001,D2713))</f>
        <v/>
      </c>
      <c r="T2713" s="27">
        <f>IF(D2713="","",SUMIFS('3_Package_List'!$J$2:$J$5001,'3_Package_List'!$E$2:$E$5001,C2713,'3_Package_List'!$G$2:$G$5001,D2713))</f>
        <v/>
      </c>
      <c r="U2713" s="27">
        <f>IF(D2713="","",COUNTIFS('3_Package_List'!$E$2:$E$5001,C2713,'3_Package_List'!$G$2:$G$5001,D2713))</f>
        <v/>
      </c>
      <c r="V2713" s="27">
        <f>IF(D2713="","",IF(U2713=0,"Not listed yet",IF(AND(S2713=H2713,T2713=I2713,U2713=R2713),"OK","Mismatch")))</f>
        <v/>
      </c>
    </row>
    <row r="2714">
      <c r="A2714" s="25" t="n"/>
      <c r="B2714" s="25" t="n"/>
      <c r="C2714" s="26" t="n"/>
      <c r="D2714" s="26" t="n"/>
      <c r="E2714" s="26" t="n"/>
      <c r="F2714" s="26" t="n"/>
      <c r="G2714" s="25" t="n"/>
      <c r="H2714" s="25" t="n"/>
      <c r="I2714" s="25" t="n"/>
      <c r="J2714" s="25" t="n"/>
      <c r="K2714" s="25" t="n"/>
      <c r="L2714" s="27">
        <f>IF(D2714="","",MIN(INT(H2714/J2714),I2714))</f>
        <v/>
      </c>
      <c r="M2714" s="27">
        <f>IF(D2714="","",INT((H2714-L2714*J2714)/J2714))</f>
        <v/>
      </c>
      <c r="N2714" s="27">
        <f>IF(D2714="","",INT((I2714-L2714)/J2714))</f>
        <v/>
      </c>
      <c r="O2714" s="27">
        <f>IF(D2714="","",H2714-L2714*J2714-M2714*J2714)</f>
        <v/>
      </c>
      <c r="P2714" s="27">
        <f>IF(D2714="","",I2714-L2714-N2714*J2714)</f>
        <v/>
      </c>
      <c r="Q2714" s="27">
        <f>IF(D2714="","",IF(AND(O2714&gt;0,P2714&gt;0),IF(O2714+P2714&lt;=J2714,1,2),IF(O2714+P2714&gt;0,1,0)))</f>
        <v/>
      </c>
      <c r="R2714" s="27">
        <f>IF(D2714="","",L2714+M2714+N2714+Q2714)</f>
        <v/>
      </c>
      <c r="S2714" s="27">
        <f>IF(D2714="","",SUMIFS('3_Package_List'!$H$2:$H$5001,'3_Package_List'!$E$2:$E$5001,C2714,'3_Package_List'!$G$2:$G$5001,D2714))</f>
        <v/>
      </c>
      <c r="T2714" s="27">
        <f>IF(D2714="","",SUMIFS('3_Package_List'!$J$2:$J$5001,'3_Package_List'!$E$2:$E$5001,C2714,'3_Package_List'!$G$2:$G$5001,D2714))</f>
        <v/>
      </c>
      <c r="U2714" s="27">
        <f>IF(D2714="","",COUNTIFS('3_Package_List'!$E$2:$E$5001,C2714,'3_Package_List'!$G$2:$G$5001,D2714))</f>
        <v/>
      </c>
      <c r="V2714" s="27">
        <f>IF(D2714="","",IF(U2714=0,"Not listed yet",IF(AND(S2714=H2714,T2714=I2714,U2714=R2714),"OK","Mismatch")))</f>
        <v/>
      </c>
    </row>
    <row r="2715">
      <c r="A2715" s="25" t="n"/>
      <c r="B2715" s="25" t="n"/>
      <c r="C2715" s="26" t="n"/>
      <c r="D2715" s="26" t="n"/>
      <c r="E2715" s="26" t="n"/>
      <c r="F2715" s="26" t="n"/>
      <c r="G2715" s="25" t="n"/>
      <c r="H2715" s="25" t="n"/>
      <c r="I2715" s="25" t="n"/>
      <c r="J2715" s="25" t="n"/>
      <c r="K2715" s="25" t="n"/>
      <c r="L2715" s="27">
        <f>IF(D2715="","",MIN(INT(H2715/J2715),I2715))</f>
        <v/>
      </c>
      <c r="M2715" s="27">
        <f>IF(D2715="","",INT((H2715-L2715*J2715)/J2715))</f>
        <v/>
      </c>
      <c r="N2715" s="27">
        <f>IF(D2715="","",INT((I2715-L2715)/J2715))</f>
        <v/>
      </c>
      <c r="O2715" s="27">
        <f>IF(D2715="","",H2715-L2715*J2715-M2715*J2715)</f>
        <v/>
      </c>
      <c r="P2715" s="27">
        <f>IF(D2715="","",I2715-L2715-N2715*J2715)</f>
        <v/>
      </c>
      <c r="Q2715" s="27">
        <f>IF(D2715="","",IF(AND(O2715&gt;0,P2715&gt;0),IF(O2715+P2715&lt;=J2715,1,2),IF(O2715+P2715&gt;0,1,0)))</f>
        <v/>
      </c>
      <c r="R2715" s="27">
        <f>IF(D2715="","",L2715+M2715+N2715+Q2715)</f>
        <v/>
      </c>
      <c r="S2715" s="27">
        <f>IF(D2715="","",SUMIFS('3_Package_List'!$H$2:$H$5001,'3_Package_List'!$E$2:$E$5001,C2715,'3_Package_List'!$G$2:$G$5001,D2715))</f>
        <v/>
      </c>
      <c r="T2715" s="27">
        <f>IF(D2715="","",SUMIFS('3_Package_List'!$J$2:$J$5001,'3_Package_List'!$E$2:$E$5001,C2715,'3_Package_List'!$G$2:$G$5001,D2715))</f>
        <v/>
      </c>
      <c r="U2715" s="27">
        <f>IF(D2715="","",COUNTIFS('3_Package_List'!$E$2:$E$5001,C2715,'3_Package_List'!$G$2:$G$5001,D2715))</f>
        <v/>
      </c>
      <c r="V2715" s="27">
        <f>IF(D2715="","",IF(U2715=0,"Not listed yet",IF(AND(S2715=H2715,T2715=I2715,U2715=R2715),"OK","Mismatch")))</f>
        <v/>
      </c>
    </row>
    <row r="2716">
      <c r="A2716" s="25" t="n"/>
      <c r="B2716" s="25" t="n"/>
      <c r="C2716" s="26" t="n"/>
      <c r="D2716" s="26" t="n"/>
      <c r="E2716" s="26" t="n"/>
      <c r="F2716" s="26" t="n"/>
      <c r="G2716" s="25" t="n"/>
      <c r="H2716" s="25" t="n"/>
      <c r="I2716" s="25" t="n"/>
      <c r="J2716" s="25" t="n"/>
      <c r="K2716" s="25" t="n"/>
      <c r="L2716" s="27">
        <f>IF(D2716="","",MIN(INT(H2716/J2716),I2716))</f>
        <v/>
      </c>
      <c r="M2716" s="27">
        <f>IF(D2716="","",INT((H2716-L2716*J2716)/J2716))</f>
        <v/>
      </c>
      <c r="N2716" s="27">
        <f>IF(D2716="","",INT((I2716-L2716)/J2716))</f>
        <v/>
      </c>
      <c r="O2716" s="27">
        <f>IF(D2716="","",H2716-L2716*J2716-M2716*J2716)</f>
        <v/>
      </c>
      <c r="P2716" s="27">
        <f>IF(D2716="","",I2716-L2716-N2716*J2716)</f>
        <v/>
      </c>
      <c r="Q2716" s="27">
        <f>IF(D2716="","",IF(AND(O2716&gt;0,P2716&gt;0),IF(O2716+P2716&lt;=J2716,1,2),IF(O2716+P2716&gt;0,1,0)))</f>
        <v/>
      </c>
      <c r="R2716" s="27">
        <f>IF(D2716="","",L2716+M2716+N2716+Q2716)</f>
        <v/>
      </c>
      <c r="S2716" s="27">
        <f>IF(D2716="","",SUMIFS('3_Package_List'!$H$2:$H$5001,'3_Package_List'!$E$2:$E$5001,C2716,'3_Package_List'!$G$2:$G$5001,D2716))</f>
        <v/>
      </c>
      <c r="T2716" s="27">
        <f>IF(D2716="","",SUMIFS('3_Package_List'!$J$2:$J$5001,'3_Package_List'!$E$2:$E$5001,C2716,'3_Package_List'!$G$2:$G$5001,D2716))</f>
        <v/>
      </c>
      <c r="U2716" s="27">
        <f>IF(D2716="","",COUNTIFS('3_Package_List'!$E$2:$E$5001,C2716,'3_Package_List'!$G$2:$G$5001,D2716))</f>
        <v/>
      </c>
      <c r="V2716" s="27">
        <f>IF(D2716="","",IF(U2716=0,"Not listed yet",IF(AND(S2716=H2716,T2716=I2716,U2716=R2716),"OK","Mismatch")))</f>
        <v/>
      </c>
    </row>
    <row r="2717">
      <c r="A2717" s="25" t="n"/>
      <c r="B2717" s="25" t="n"/>
      <c r="C2717" s="26" t="n"/>
      <c r="D2717" s="26" t="n"/>
      <c r="E2717" s="26" t="n"/>
      <c r="F2717" s="26" t="n"/>
      <c r="G2717" s="25" t="n"/>
      <c r="H2717" s="25" t="n"/>
      <c r="I2717" s="25" t="n"/>
      <c r="J2717" s="25" t="n"/>
      <c r="K2717" s="25" t="n"/>
      <c r="L2717" s="27">
        <f>IF(D2717="","",MIN(INT(H2717/J2717),I2717))</f>
        <v/>
      </c>
      <c r="M2717" s="27">
        <f>IF(D2717="","",INT((H2717-L2717*J2717)/J2717))</f>
        <v/>
      </c>
      <c r="N2717" s="27">
        <f>IF(D2717="","",INT((I2717-L2717)/J2717))</f>
        <v/>
      </c>
      <c r="O2717" s="27">
        <f>IF(D2717="","",H2717-L2717*J2717-M2717*J2717)</f>
        <v/>
      </c>
      <c r="P2717" s="27">
        <f>IF(D2717="","",I2717-L2717-N2717*J2717)</f>
        <v/>
      </c>
      <c r="Q2717" s="27">
        <f>IF(D2717="","",IF(AND(O2717&gt;0,P2717&gt;0),IF(O2717+P2717&lt;=J2717,1,2),IF(O2717+P2717&gt;0,1,0)))</f>
        <v/>
      </c>
      <c r="R2717" s="27">
        <f>IF(D2717="","",L2717+M2717+N2717+Q2717)</f>
        <v/>
      </c>
      <c r="S2717" s="27">
        <f>IF(D2717="","",SUMIFS('3_Package_List'!$H$2:$H$5001,'3_Package_List'!$E$2:$E$5001,C2717,'3_Package_List'!$G$2:$G$5001,D2717))</f>
        <v/>
      </c>
      <c r="T2717" s="27">
        <f>IF(D2717="","",SUMIFS('3_Package_List'!$J$2:$J$5001,'3_Package_List'!$E$2:$E$5001,C2717,'3_Package_List'!$G$2:$G$5001,D2717))</f>
        <v/>
      </c>
      <c r="U2717" s="27">
        <f>IF(D2717="","",COUNTIFS('3_Package_List'!$E$2:$E$5001,C2717,'3_Package_List'!$G$2:$G$5001,D2717))</f>
        <v/>
      </c>
      <c r="V2717" s="27">
        <f>IF(D2717="","",IF(U2717=0,"Not listed yet",IF(AND(S2717=H2717,T2717=I2717,U2717=R2717),"OK","Mismatch")))</f>
        <v/>
      </c>
    </row>
    <row r="2718">
      <c r="A2718" s="25" t="n"/>
      <c r="B2718" s="25" t="n"/>
      <c r="C2718" s="26" t="n"/>
      <c r="D2718" s="26" t="n"/>
      <c r="E2718" s="26" t="n"/>
      <c r="F2718" s="26" t="n"/>
      <c r="G2718" s="25" t="n"/>
      <c r="H2718" s="25" t="n"/>
      <c r="I2718" s="25" t="n"/>
      <c r="J2718" s="25" t="n"/>
      <c r="K2718" s="25" t="n"/>
      <c r="L2718" s="27">
        <f>IF(D2718="","",MIN(INT(H2718/J2718),I2718))</f>
        <v/>
      </c>
      <c r="M2718" s="27">
        <f>IF(D2718="","",INT((H2718-L2718*J2718)/J2718))</f>
        <v/>
      </c>
      <c r="N2718" s="27">
        <f>IF(D2718="","",INT((I2718-L2718)/J2718))</f>
        <v/>
      </c>
      <c r="O2718" s="27">
        <f>IF(D2718="","",H2718-L2718*J2718-M2718*J2718)</f>
        <v/>
      </c>
      <c r="P2718" s="27">
        <f>IF(D2718="","",I2718-L2718-N2718*J2718)</f>
        <v/>
      </c>
      <c r="Q2718" s="27">
        <f>IF(D2718="","",IF(AND(O2718&gt;0,P2718&gt;0),IF(O2718+P2718&lt;=J2718,1,2),IF(O2718+P2718&gt;0,1,0)))</f>
        <v/>
      </c>
      <c r="R2718" s="27">
        <f>IF(D2718="","",L2718+M2718+N2718+Q2718)</f>
        <v/>
      </c>
      <c r="S2718" s="27">
        <f>IF(D2718="","",SUMIFS('3_Package_List'!$H$2:$H$5001,'3_Package_List'!$E$2:$E$5001,C2718,'3_Package_List'!$G$2:$G$5001,D2718))</f>
        <v/>
      </c>
      <c r="T2718" s="27">
        <f>IF(D2718="","",SUMIFS('3_Package_List'!$J$2:$J$5001,'3_Package_List'!$E$2:$E$5001,C2718,'3_Package_List'!$G$2:$G$5001,D2718))</f>
        <v/>
      </c>
      <c r="U2718" s="27">
        <f>IF(D2718="","",COUNTIFS('3_Package_List'!$E$2:$E$5001,C2718,'3_Package_List'!$G$2:$G$5001,D2718))</f>
        <v/>
      </c>
      <c r="V2718" s="27">
        <f>IF(D2718="","",IF(U2718=0,"Not listed yet",IF(AND(S2718=H2718,T2718=I2718,U2718=R2718),"OK","Mismatch")))</f>
        <v/>
      </c>
    </row>
    <row r="2719">
      <c r="A2719" s="25" t="n"/>
      <c r="B2719" s="25" t="n"/>
      <c r="C2719" s="26" t="n"/>
      <c r="D2719" s="26" t="n"/>
      <c r="E2719" s="26" t="n"/>
      <c r="F2719" s="26" t="n"/>
      <c r="G2719" s="25" t="n"/>
      <c r="H2719" s="25" t="n"/>
      <c r="I2719" s="25" t="n"/>
      <c r="J2719" s="25" t="n"/>
      <c r="K2719" s="25" t="n"/>
      <c r="L2719" s="27">
        <f>IF(D2719="","",MIN(INT(H2719/J2719),I2719))</f>
        <v/>
      </c>
      <c r="M2719" s="27">
        <f>IF(D2719="","",INT((H2719-L2719*J2719)/J2719))</f>
        <v/>
      </c>
      <c r="N2719" s="27">
        <f>IF(D2719="","",INT((I2719-L2719)/J2719))</f>
        <v/>
      </c>
      <c r="O2719" s="27">
        <f>IF(D2719="","",H2719-L2719*J2719-M2719*J2719)</f>
        <v/>
      </c>
      <c r="P2719" s="27">
        <f>IF(D2719="","",I2719-L2719-N2719*J2719)</f>
        <v/>
      </c>
      <c r="Q2719" s="27">
        <f>IF(D2719="","",IF(AND(O2719&gt;0,P2719&gt;0),IF(O2719+P2719&lt;=J2719,1,2),IF(O2719+P2719&gt;0,1,0)))</f>
        <v/>
      </c>
      <c r="R2719" s="27">
        <f>IF(D2719="","",L2719+M2719+N2719+Q2719)</f>
        <v/>
      </c>
      <c r="S2719" s="27">
        <f>IF(D2719="","",SUMIFS('3_Package_List'!$H$2:$H$5001,'3_Package_List'!$E$2:$E$5001,C2719,'3_Package_List'!$G$2:$G$5001,D2719))</f>
        <v/>
      </c>
      <c r="T2719" s="27">
        <f>IF(D2719="","",SUMIFS('3_Package_List'!$J$2:$J$5001,'3_Package_List'!$E$2:$E$5001,C2719,'3_Package_List'!$G$2:$G$5001,D2719))</f>
        <v/>
      </c>
      <c r="U2719" s="27">
        <f>IF(D2719="","",COUNTIFS('3_Package_List'!$E$2:$E$5001,C2719,'3_Package_List'!$G$2:$G$5001,D2719))</f>
        <v/>
      </c>
      <c r="V2719" s="27">
        <f>IF(D2719="","",IF(U2719=0,"Not listed yet",IF(AND(S2719=H2719,T2719=I2719,U2719=R2719),"OK","Mismatch")))</f>
        <v/>
      </c>
    </row>
    <row r="2720">
      <c r="A2720" s="25" t="n"/>
      <c r="B2720" s="25" t="n"/>
      <c r="C2720" s="26" t="n"/>
      <c r="D2720" s="26" t="n"/>
      <c r="E2720" s="26" t="n"/>
      <c r="F2720" s="26" t="n"/>
      <c r="G2720" s="25" t="n"/>
      <c r="H2720" s="25" t="n"/>
      <c r="I2720" s="25" t="n"/>
      <c r="J2720" s="25" t="n"/>
      <c r="K2720" s="25" t="n"/>
      <c r="L2720" s="27">
        <f>IF(D2720="","",MIN(INT(H2720/J2720),I2720))</f>
        <v/>
      </c>
      <c r="M2720" s="27">
        <f>IF(D2720="","",INT((H2720-L2720*J2720)/J2720))</f>
        <v/>
      </c>
      <c r="N2720" s="27">
        <f>IF(D2720="","",INT((I2720-L2720)/J2720))</f>
        <v/>
      </c>
      <c r="O2720" s="27">
        <f>IF(D2720="","",H2720-L2720*J2720-M2720*J2720)</f>
        <v/>
      </c>
      <c r="P2720" s="27">
        <f>IF(D2720="","",I2720-L2720-N2720*J2720)</f>
        <v/>
      </c>
      <c r="Q2720" s="27">
        <f>IF(D2720="","",IF(AND(O2720&gt;0,P2720&gt;0),IF(O2720+P2720&lt;=J2720,1,2),IF(O2720+P2720&gt;0,1,0)))</f>
        <v/>
      </c>
      <c r="R2720" s="27">
        <f>IF(D2720="","",L2720+M2720+N2720+Q2720)</f>
        <v/>
      </c>
      <c r="S2720" s="27">
        <f>IF(D2720="","",SUMIFS('3_Package_List'!$H$2:$H$5001,'3_Package_List'!$E$2:$E$5001,C2720,'3_Package_List'!$G$2:$G$5001,D2720))</f>
        <v/>
      </c>
      <c r="T2720" s="27">
        <f>IF(D2720="","",SUMIFS('3_Package_List'!$J$2:$J$5001,'3_Package_List'!$E$2:$E$5001,C2720,'3_Package_List'!$G$2:$G$5001,D2720))</f>
        <v/>
      </c>
      <c r="U2720" s="27">
        <f>IF(D2720="","",COUNTIFS('3_Package_List'!$E$2:$E$5001,C2720,'3_Package_List'!$G$2:$G$5001,D2720))</f>
        <v/>
      </c>
      <c r="V2720" s="27">
        <f>IF(D2720="","",IF(U2720=0,"Not listed yet",IF(AND(S2720=H2720,T2720=I2720,U2720=R2720),"OK","Mismatch")))</f>
        <v/>
      </c>
    </row>
    <row r="2721">
      <c r="A2721" s="25" t="n"/>
      <c r="B2721" s="25" t="n"/>
      <c r="C2721" s="26" t="n"/>
      <c r="D2721" s="26" t="n"/>
      <c r="E2721" s="26" t="n"/>
      <c r="F2721" s="26" t="n"/>
      <c r="G2721" s="25" t="n"/>
      <c r="H2721" s="25" t="n"/>
      <c r="I2721" s="25" t="n"/>
      <c r="J2721" s="25" t="n"/>
      <c r="K2721" s="25" t="n"/>
      <c r="L2721" s="27">
        <f>IF(D2721="","",MIN(INT(H2721/J2721),I2721))</f>
        <v/>
      </c>
      <c r="M2721" s="27">
        <f>IF(D2721="","",INT((H2721-L2721*J2721)/J2721))</f>
        <v/>
      </c>
      <c r="N2721" s="27">
        <f>IF(D2721="","",INT((I2721-L2721)/J2721))</f>
        <v/>
      </c>
      <c r="O2721" s="27">
        <f>IF(D2721="","",H2721-L2721*J2721-M2721*J2721)</f>
        <v/>
      </c>
      <c r="P2721" s="27">
        <f>IF(D2721="","",I2721-L2721-N2721*J2721)</f>
        <v/>
      </c>
      <c r="Q2721" s="27">
        <f>IF(D2721="","",IF(AND(O2721&gt;0,P2721&gt;0),IF(O2721+P2721&lt;=J2721,1,2),IF(O2721+P2721&gt;0,1,0)))</f>
        <v/>
      </c>
      <c r="R2721" s="27">
        <f>IF(D2721="","",L2721+M2721+N2721+Q2721)</f>
        <v/>
      </c>
      <c r="S2721" s="27">
        <f>IF(D2721="","",SUMIFS('3_Package_List'!$H$2:$H$5001,'3_Package_List'!$E$2:$E$5001,C2721,'3_Package_List'!$G$2:$G$5001,D2721))</f>
        <v/>
      </c>
      <c r="T2721" s="27">
        <f>IF(D2721="","",SUMIFS('3_Package_List'!$J$2:$J$5001,'3_Package_List'!$E$2:$E$5001,C2721,'3_Package_List'!$G$2:$G$5001,D2721))</f>
        <v/>
      </c>
      <c r="U2721" s="27">
        <f>IF(D2721="","",COUNTIFS('3_Package_List'!$E$2:$E$5001,C2721,'3_Package_List'!$G$2:$G$5001,D2721))</f>
        <v/>
      </c>
      <c r="V2721" s="27">
        <f>IF(D2721="","",IF(U2721=0,"Not listed yet",IF(AND(S2721=H2721,T2721=I2721,U2721=R2721),"OK","Mismatch")))</f>
        <v/>
      </c>
    </row>
    <row r="2722">
      <c r="A2722" s="25" t="n"/>
      <c r="B2722" s="25" t="n"/>
      <c r="C2722" s="26" t="n"/>
      <c r="D2722" s="26" t="n"/>
      <c r="E2722" s="26" t="n"/>
      <c r="F2722" s="26" t="n"/>
      <c r="G2722" s="25" t="n"/>
      <c r="H2722" s="25" t="n"/>
      <c r="I2722" s="25" t="n"/>
      <c r="J2722" s="25" t="n"/>
      <c r="K2722" s="25" t="n"/>
      <c r="L2722" s="27">
        <f>IF(D2722="","",MIN(INT(H2722/J2722),I2722))</f>
        <v/>
      </c>
      <c r="M2722" s="27">
        <f>IF(D2722="","",INT((H2722-L2722*J2722)/J2722))</f>
        <v/>
      </c>
      <c r="N2722" s="27">
        <f>IF(D2722="","",INT((I2722-L2722)/J2722))</f>
        <v/>
      </c>
      <c r="O2722" s="27">
        <f>IF(D2722="","",H2722-L2722*J2722-M2722*J2722)</f>
        <v/>
      </c>
      <c r="P2722" s="27">
        <f>IF(D2722="","",I2722-L2722-N2722*J2722)</f>
        <v/>
      </c>
      <c r="Q2722" s="27">
        <f>IF(D2722="","",IF(AND(O2722&gt;0,P2722&gt;0),IF(O2722+P2722&lt;=J2722,1,2),IF(O2722+P2722&gt;0,1,0)))</f>
        <v/>
      </c>
      <c r="R2722" s="27">
        <f>IF(D2722="","",L2722+M2722+N2722+Q2722)</f>
        <v/>
      </c>
      <c r="S2722" s="27">
        <f>IF(D2722="","",SUMIFS('3_Package_List'!$H$2:$H$5001,'3_Package_List'!$E$2:$E$5001,C2722,'3_Package_List'!$G$2:$G$5001,D2722))</f>
        <v/>
      </c>
      <c r="T2722" s="27">
        <f>IF(D2722="","",SUMIFS('3_Package_List'!$J$2:$J$5001,'3_Package_List'!$E$2:$E$5001,C2722,'3_Package_List'!$G$2:$G$5001,D2722))</f>
        <v/>
      </c>
      <c r="U2722" s="27">
        <f>IF(D2722="","",COUNTIFS('3_Package_List'!$E$2:$E$5001,C2722,'3_Package_List'!$G$2:$G$5001,D2722))</f>
        <v/>
      </c>
      <c r="V2722" s="27">
        <f>IF(D2722="","",IF(U2722=0,"Not listed yet",IF(AND(S2722=H2722,T2722=I2722,U2722=R2722),"OK","Mismatch")))</f>
        <v/>
      </c>
    </row>
    <row r="2723">
      <c r="A2723" s="25" t="n"/>
      <c r="B2723" s="25" t="n"/>
      <c r="C2723" s="26" t="n"/>
      <c r="D2723" s="26" t="n"/>
      <c r="E2723" s="26" t="n"/>
      <c r="F2723" s="26" t="n"/>
      <c r="G2723" s="25" t="n"/>
      <c r="H2723" s="25" t="n"/>
      <c r="I2723" s="25" t="n"/>
      <c r="J2723" s="25" t="n"/>
      <c r="K2723" s="25" t="n"/>
      <c r="L2723" s="27">
        <f>IF(D2723="","",MIN(INT(H2723/J2723),I2723))</f>
        <v/>
      </c>
      <c r="M2723" s="27">
        <f>IF(D2723="","",INT((H2723-L2723*J2723)/J2723))</f>
        <v/>
      </c>
      <c r="N2723" s="27">
        <f>IF(D2723="","",INT((I2723-L2723)/J2723))</f>
        <v/>
      </c>
      <c r="O2723" s="27">
        <f>IF(D2723="","",H2723-L2723*J2723-M2723*J2723)</f>
        <v/>
      </c>
      <c r="P2723" s="27">
        <f>IF(D2723="","",I2723-L2723-N2723*J2723)</f>
        <v/>
      </c>
      <c r="Q2723" s="27">
        <f>IF(D2723="","",IF(AND(O2723&gt;0,P2723&gt;0),IF(O2723+P2723&lt;=J2723,1,2),IF(O2723+P2723&gt;0,1,0)))</f>
        <v/>
      </c>
      <c r="R2723" s="27">
        <f>IF(D2723="","",L2723+M2723+N2723+Q2723)</f>
        <v/>
      </c>
      <c r="S2723" s="27">
        <f>IF(D2723="","",SUMIFS('3_Package_List'!$H$2:$H$5001,'3_Package_List'!$E$2:$E$5001,C2723,'3_Package_List'!$G$2:$G$5001,D2723))</f>
        <v/>
      </c>
      <c r="T2723" s="27">
        <f>IF(D2723="","",SUMIFS('3_Package_List'!$J$2:$J$5001,'3_Package_List'!$E$2:$E$5001,C2723,'3_Package_List'!$G$2:$G$5001,D2723))</f>
        <v/>
      </c>
      <c r="U2723" s="27">
        <f>IF(D2723="","",COUNTIFS('3_Package_List'!$E$2:$E$5001,C2723,'3_Package_List'!$G$2:$G$5001,D2723))</f>
        <v/>
      </c>
      <c r="V2723" s="27">
        <f>IF(D2723="","",IF(U2723=0,"Not listed yet",IF(AND(S2723=H2723,T2723=I2723,U2723=R2723),"OK","Mismatch")))</f>
        <v/>
      </c>
    </row>
    <row r="2724">
      <c r="A2724" s="25" t="n"/>
      <c r="B2724" s="25" t="n"/>
      <c r="C2724" s="26" t="n"/>
      <c r="D2724" s="26" t="n"/>
      <c r="E2724" s="26" t="n"/>
      <c r="F2724" s="26" t="n"/>
      <c r="G2724" s="25" t="n"/>
      <c r="H2724" s="25" t="n"/>
      <c r="I2724" s="25" t="n"/>
      <c r="J2724" s="25" t="n"/>
      <c r="K2724" s="25" t="n"/>
      <c r="L2724" s="27">
        <f>IF(D2724="","",MIN(INT(H2724/J2724),I2724))</f>
        <v/>
      </c>
      <c r="M2724" s="27">
        <f>IF(D2724="","",INT((H2724-L2724*J2724)/J2724))</f>
        <v/>
      </c>
      <c r="N2724" s="27">
        <f>IF(D2724="","",INT((I2724-L2724)/J2724))</f>
        <v/>
      </c>
      <c r="O2724" s="27">
        <f>IF(D2724="","",H2724-L2724*J2724-M2724*J2724)</f>
        <v/>
      </c>
      <c r="P2724" s="27">
        <f>IF(D2724="","",I2724-L2724-N2724*J2724)</f>
        <v/>
      </c>
      <c r="Q2724" s="27">
        <f>IF(D2724="","",IF(AND(O2724&gt;0,P2724&gt;0),IF(O2724+P2724&lt;=J2724,1,2),IF(O2724+P2724&gt;0,1,0)))</f>
        <v/>
      </c>
      <c r="R2724" s="27">
        <f>IF(D2724="","",L2724+M2724+N2724+Q2724)</f>
        <v/>
      </c>
      <c r="S2724" s="27">
        <f>IF(D2724="","",SUMIFS('3_Package_List'!$H$2:$H$5001,'3_Package_List'!$E$2:$E$5001,C2724,'3_Package_List'!$G$2:$G$5001,D2724))</f>
        <v/>
      </c>
      <c r="T2724" s="27">
        <f>IF(D2724="","",SUMIFS('3_Package_List'!$J$2:$J$5001,'3_Package_List'!$E$2:$E$5001,C2724,'3_Package_List'!$G$2:$G$5001,D2724))</f>
        <v/>
      </c>
      <c r="U2724" s="27">
        <f>IF(D2724="","",COUNTIFS('3_Package_List'!$E$2:$E$5001,C2724,'3_Package_List'!$G$2:$G$5001,D2724))</f>
        <v/>
      </c>
      <c r="V2724" s="27">
        <f>IF(D2724="","",IF(U2724=0,"Not listed yet",IF(AND(S2724=H2724,T2724=I2724,U2724=R2724),"OK","Mismatch")))</f>
        <v/>
      </c>
    </row>
    <row r="2725">
      <c r="A2725" s="25" t="n"/>
      <c r="B2725" s="25" t="n"/>
      <c r="C2725" s="26" t="n"/>
      <c r="D2725" s="26" t="n"/>
      <c r="E2725" s="26" t="n"/>
      <c r="F2725" s="26" t="n"/>
      <c r="G2725" s="25" t="n"/>
      <c r="H2725" s="25" t="n"/>
      <c r="I2725" s="25" t="n"/>
      <c r="J2725" s="25" t="n"/>
      <c r="K2725" s="25" t="n"/>
      <c r="L2725" s="27">
        <f>IF(D2725="","",MIN(INT(H2725/J2725),I2725))</f>
        <v/>
      </c>
      <c r="M2725" s="27">
        <f>IF(D2725="","",INT((H2725-L2725*J2725)/J2725))</f>
        <v/>
      </c>
      <c r="N2725" s="27">
        <f>IF(D2725="","",INT((I2725-L2725)/J2725))</f>
        <v/>
      </c>
      <c r="O2725" s="27">
        <f>IF(D2725="","",H2725-L2725*J2725-M2725*J2725)</f>
        <v/>
      </c>
      <c r="P2725" s="27">
        <f>IF(D2725="","",I2725-L2725-N2725*J2725)</f>
        <v/>
      </c>
      <c r="Q2725" s="27">
        <f>IF(D2725="","",IF(AND(O2725&gt;0,P2725&gt;0),IF(O2725+P2725&lt;=J2725,1,2),IF(O2725+P2725&gt;0,1,0)))</f>
        <v/>
      </c>
      <c r="R2725" s="27">
        <f>IF(D2725="","",L2725+M2725+N2725+Q2725)</f>
        <v/>
      </c>
      <c r="S2725" s="27">
        <f>IF(D2725="","",SUMIFS('3_Package_List'!$H$2:$H$5001,'3_Package_List'!$E$2:$E$5001,C2725,'3_Package_List'!$G$2:$G$5001,D2725))</f>
        <v/>
      </c>
      <c r="T2725" s="27">
        <f>IF(D2725="","",SUMIFS('3_Package_List'!$J$2:$J$5001,'3_Package_List'!$E$2:$E$5001,C2725,'3_Package_List'!$G$2:$G$5001,D2725))</f>
        <v/>
      </c>
      <c r="U2725" s="27">
        <f>IF(D2725="","",COUNTIFS('3_Package_List'!$E$2:$E$5001,C2725,'3_Package_List'!$G$2:$G$5001,D2725))</f>
        <v/>
      </c>
      <c r="V2725" s="27">
        <f>IF(D2725="","",IF(U2725=0,"Not listed yet",IF(AND(S2725=H2725,T2725=I2725,U2725=R2725),"OK","Mismatch")))</f>
        <v/>
      </c>
    </row>
    <row r="2726">
      <c r="A2726" s="25" t="n"/>
      <c r="B2726" s="25" t="n"/>
      <c r="C2726" s="26" t="n"/>
      <c r="D2726" s="26" t="n"/>
      <c r="E2726" s="26" t="n"/>
      <c r="F2726" s="26" t="n"/>
      <c r="G2726" s="25" t="n"/>
      <c r="H2726" s="25" t="n"/>
      <c r="I2726" s="25" t="n"/>
      <c r="J2726" s="25" t="n"/>
      <c r="K2726" s="25" t="n"/>
      <c r="L2726" s="27">
        <f>IF(D2726="","",MIN(INT(H2726/J2726),I2726))</f>
        <v/>
      </c>
      <c r="M2726" s="27">
        <f>IF(D2726="","",INT((H2726-L2726*J2726)/J2726))</f>
        <v/>
      </c>
      <c r="N2726" s="27">
        <f>IF(D2726="","",INT((I2726-L2726)/J2726))</f>
        <v/>
      </c>
      <c r="O2726" s="27">
        <f>IF(D2726="","",H2726-L2726*J2726-M2726*J2726)</f>
        <v/>
      </c>
      <c r="P2726" s="27">
        <f>IF(D2726="","",I2726-L2726-N2726*J2726)</f>
        <v/>
      </c>
      <c r="Q2726" s="27">
        <f>IF(D2726="","",IF(AND(O2726&gt;0,P2726&gt;0),IF(O2726+P2726&lt;=J2726,1,2),IF(O2726+P2726&gt;0,1,0)))</f>
        <v/>
      </c>
      <c r="R2726" s="27">
        <f>IF(D2726="","",L2726+M2726+N2726+Q2726)</f>
        <v/>
      </c>
      <c r="S2726" s="27">
        <f>IF(D2726="","",SUMIFS('3_Package_List'!$H$2:$H$5001,'3_Package_List'!$E$2:$E$5001,C2726,'3_Package_List'!$G$2:$G$5001,D2726))</f>
        <v/>
      </c>
      <c r="T2726" s="27">
        <f>IF(D2726="","",SUMIFS('3_Package_List'!$J$2:$J$5001,'3_Package_List'!$E$2:$E$5001,C2726,'3_Package_List'!$G$2:$G$5001,D2726))</f>
        <v/>
      </c>
      <c r="U2726" s="27">
        <f>IF(D2726="","",COUNTIFS('3_Package_List'!$E$2:$E$5001,C2726,'3_Package_List'!$G$2:$G$5001,D2726))</f>
        <v/>
      </c>
      <c r="V2726" s="27">
        <f>IF(D2726="","",IF(U2726=0,"Not listed yet",IF(AND(S2726=H2726,T2726=I2726,U2726=R2726),"OK","Mismatch")))</f>
        <v/>
      </c>
    </row>
    <row r="2727">
      <c r="A2727" s="25" t="n"/>
      <c r="B2727" s="25" t="n"/>
      <c r="C2727" s="26" t="n"/>
      <c r="D2727" s="26" t="n"/>
      <c r="E2727" s="26" t="n"/>
      <c r="F2727" s="26" t="n"/>
      <c r="G2727" s="25" t="n"/>
      <c r="H2727" s="25" t="n"/>
      <c r="I2727" s="25" t="n"/>
      <c r="J2727" s="25" t="n"/>
      <c r="K2727" s="25" t="n"/>
      <c r="L2727" s="27">
        <f>IF(D2727="","",MIN(INT(H2727/J2727),I2727))</f>
        <v/>
      </c>
      <c r="M2727" s="27">
        <f>IF(D2727="","",INT((H2727-L2727*J2727)/J2727))</f>
        <v/>
      </c>
      <c r="N2727" s="27">
        <f>IF(D2727="","",INT((I2727-L2727)/J2727))</f>
        <v/>
      </c>
      <c r="O2727" s="27">
        <f>IF(D2727="","",H2727-L2727*J2727-M2727*J2727)</f>
        <v/>
      </c>
      <c r="P2727" s="27">
        <f>IF(D2727="","",I2727-L2727-N2727*J2727)</f>
        <v/>
      </c>
      <c r="Q2727" s="27">
        <f>IF(D2727="","",IF(AND(O2727&gt;0,P2727&gt;0),IF(O2727+P2727&lt;=J2727,1,2),IF(O2727+P2727&gt;0,1,0)))</f>
        <v/>
      </c>
      <c r="R2727" s="27">
        <f>IF(D2727="","",L2727+M2727+N2727+Q2727)</f>
        <v/>
      </c>
      <c r="S2727" s="27">
        <f>IF(D2727="","",SUMIFS('3_Package_List'!$H$2:$H$5001,'3_Package_List'!$E$2:$E$5001,C2727,'3_Package_List'!$G$2:$G$5001,D2727))</f>
        <v/>
      </c>
      <c r="T2727" s="27">
        <f>IF(D2727="","",SUMIFS('3_Package_List'!$J$2:$J$5001,'3_Package_List'!$E$2:$E$5001,C2727,'3_Package_List'!$G$2:$G$5001,D2727))</f>
        <v/>
      </c>
      <c r="U2727" s="27">
        <f>IF(D2727="","",COUNTIFS('3_Package_List'!$E$2:$E$5001,C2727,'3_Package_List'!$G$2:$G$5001,D2727))</f>
        <v/>
      </c>
      <c r="V2727" s="27">
        <f>IF(D2727="","",IF(U2727=0,"Not listed yet",IF(AND(S2727=H2727,T2727=I2727,U2727=R2727),"OK","Mismatch")))</f>
        <v/>
      </c>
    </row>
    <row r="2728">
      <c r="A2728" s="25" t="n"/>
      <c r="B2728" s="25" t="n"/>
      <c r="C2728" s="26" t="n"/>
      <c r="D2728" s="26" t="n"/>
      <c r="E2728" s="26" t="n"/>
      <c r="F2728" s="26" t="n"/>
      <c r="G2728" s="25" t="n"/>
      <c r="H2728" s="25" t="n"/>
      <c r="I2728" s="25" t="n"/>
      <c r="J2728" s="25" t="n"/>
      <c r="K2728" s="25" t="n"/>
      <c r="L2728" s="27">
        <f>IF(D2728="","",MIN(INT(H2728/J2728),I2728))</f>
        <v/>
      </c>
      <c r="M2728" s="27">
        <f>IF(D2728="","",INT((H2728-L2728*J2728)/J2728))</f>
        <v/>
      </c>
      <c r="N2728" s="27">
        <f>IF(D2728="","",INT((I2728-L2728)/J2728))</f>
        <v/>
      </c>
      <c r="O2728" s="27">
        <f>IF(D2728="","",H2728-L2728*J2728-M2728*J2728)</f>
        <v/>
      </c>
      <c r="P2728" s="27">
        <f>IF(D2728="","",I2728-L2728-N2728*J2728)</f>
        <v/>
      </c>
      <c r="Q2728" s="27">
        <f>IF(D2728="","",IF(AND(O2728&gt;0,P2728&gt;0),IF(O2728+P2728&lt;=J2728,1,2),IF(O2728+P2728&gt;0,1,0)))</f>
        <v/>
      </c>
      <c r="R2728" s="27">
        <f>IF(D2728="","",L2728+M2728+N2728+Q2728)</f>
        <v/>
      </c>
      <c r="S2728" s="27">
        <f>IF(D2728="","",SUMIFS('3_Package_List'!$H$2:$H$5001,'3_Package_List'!$E$2:$E$5001,C2728,'3_Package_List'!$G$2:$G$5001,D2728))</f>
        <v/>
      </c>
      <c r="T2728" s="27">
        <f>IF(D2728="","",SUMIFS('3_Package_List'!$J$2:$J$5001,'3_Package_List'!$E$2:$E$5001,C2728,'3_Package_List'!$G$2:$G$5001,D2728))</f>
        <v/>
      </c>
      <c r="U2728" s="27">
        <f>IF(D2728="","",COUNTIFS('3_Package_List'!$E$2:$E$5001,C2728,'3_Package_List'!$G$2:$G$5001,D2728))</f>
        <v/>
      </c>
      <c r="V2728" s="27">
        <f>IF(D2728="","",IF(U2728=0,"Not listed yet",IF(AND(S2728=H2728,T2728=I2728,U2728=R2728),"OK","Mismatch")))</f>
        <v/>
      </c>
    </row>
    <row r="2729">
      <c r="A2729" s="25" t="n"/>
      <c r="B2729" s="25" t="n"/>
      <c r="C2729" s="26" t="n"/>
      <c r="D2729" s="26" t="n"/>
      <c r="E2729" s="26" t="n"/>
      <c r="F2729" s="26" t="n"/>
      <c r="G2729" s="25" t="n"/>
      <c r="H2729" s="25" t="n"/>
      <c r="I2729" s="25" t="n"/>
      <c r="J2729" s="25" t="n"/>
      <c r="K2729" s="25" t="n"/>
      <c r="L2729" s="27">
        <f>IF(D2729="","",MIN(INT(H2729/J2729),I2729))</f>
        <v/>
      </c>
      <c r="M2729" s="27">
        <f>IF(D2729="","",INT((H2729-L2729*J2729)/J2729))</f>
        <v/>
      </c>
      <c r="N2729" s="27">
        <f>IF(D2729="","",INT((I2729-L2729)/J2729))</f>
        <v/>
      </c>
      <c r="O2729" s="27">
        <f>IF(D2729="","",H2729-L2729*J2729-M2729*J2729)</f>
        <v/>
      </c>
      <c r="P2729" s="27">
        <f>IF(D2729="","",I2729-L2729-N2729*J2729)</f>
        <v/>
      </c>
      <c r="Q2729" s="27">
        <f>IF(D2729="","",IF(AND(O2729&gt;0,P2729&gt;0),IF(O2729+P2729&lt;=J2729,1,2),IF(O2729+P2729&gt;0,1,0)))</f>
        <v/>
      </c>
      <c r="R2729" s="27">
        <f>IF(D2729="","",L2729+M2729+N2729+Q2729)</f>
        <v/>
      </c>
      <c r="S2729" s="27">
        <f>IF(D2729="","",SUMIFS('3_Package_List'!$H$2:$H$5001,'3_Package_List'!$E$2:$E$5001,C2729,'3_Package_List'!$G$2:$G$5001,D2729))</f>
        <v/>
      </c>
      <c r="T2729" s="27">
        <f>IF(D2729="","",SUMIFS('3_Package_List'!$J$2:$J$5001,'3_Package_List'!$E$2:$E$5001,C2729,'3_Package_List'!$G$2:$G$5001,D2729))</f>
        <v/>
      </c>
      <c r="U2729" s="27">
        <f>IF(D2729="","",COUNTIFS('3_Package_List'!$E$2:$E$5001,C2729,'3_Package_List'!$G$2:$G$5001,D2729))</f>
        <v/>
      </c>
      <c r="V2729" s="27">
        <f>IF(D2729="","",IF(U2729=0,"Not listed yet",IF(AND(S2729=H2729,T2729=I2729,U2729=R2729),"OK","Mismatch")))</f>
        <v/>
      </c>
    </row>
    <row r="2730">
      <c r="A2730" s="25" t="n"/>
      <c r="B2730" s="25" t="n"/>
      <c r="C2730" s="26" t="n"/>
      <c r="D2730" s="26" t="n"/>
      <c r="E2730" s="26" t="n"/>
      <c r="F2730" s="26" t="n"/>
      <c r="G2730" s="25" t="n"/>
      <c r="H2730" s="25" t="n"/>
      <c r="I2730" s="25" t="n"/>
      <c r="J2730" s="25" t="n"/>
      <c r="K2730" s="25" t="n"/>
      <c r="L2730" s="27">
        <f>IF(D2730="","",MIN(INT(H2730/J2730),I2730))</f>
        <v/>
      </c>
      <c r="M2730" s="27">
        <f>IF(D2730="","",INT((H2730-L2730*J2730)/J2730))</f>
        <v/>
      </c>
      <c r="N2730" s="27">
        <f>IF(D2730="","",INT((I2730-L2730)/J2730))</f>
        <v/>
      </c>
      <c r="O2730" s="27">
        <f>IF(D2730="","",H2730-L2730*J2730-M2730*J2730)</f>
        <v/>
      </c>
      <c r="P2730" s="27">
        <f>IF(D2730="","",I2730-L2730-N2730*J2730)</f>
        <v/>
      </c>
      <c r="Q2730" s="27">
        <f>IF(D2730="","",IF(AND(O2730&gt;0,P2730&gt;0),IF(O2730+P2730&lt;=J2730,1,2),IF(O2730+P2730&gt;0,1,0)))</f>
        <v/>
      </c>
      <c r="R2730" s="27">
        <f>IF(D2730="","",L2730+M2730+N2730+Q2730)</f>
        <v/>
      </c>
      <c r="S2730" s="27">
        <f>IF(D2730="","",SUMIFS('3_Package_List'!$H$2:$H$5001,'3_Package_List'!$E$2:$E$5001,C2730,'3_Package_List'!$G$2:$G$5001,D2730))</f>
        <v/>
      </c>
      <c r="T2730" s="27">
        <f>IF(D2730="","",SUMIFS('3_Package_List'!$J$2:$J$5001,'3_Package_List'!$E$2:$E$5001,C2730,'3_Package_List'!$G$2:$G$5001,D2730))</f>
        <v/>
      </c>
      <c r="U2730" s="27">
        <f>IF(D2730="","",COUNTIFS('3_Package_List'!$E$2:$E$5001,C2730,'3_Package_List'!$G$2:$G$5001,D2730))</f>
        <v/>
      </c>
      <c r="V2730" s="27">
        <f>IF(D2730="","",IF(U2730=0,"Not listed yet",IF(AND(S2730=H2730,T2730=I2730,U2730=R2730),"OK","Mismatch")))</f>
        <v/>
      </c>
    </row>
    <row r="2731">
      <c r="A2731" s="25" t="n"/>
      <c r="B2731" s="25" t="n"/>
      <c r="C2731" s="26" t="n"/>
      <c r="D2731" s="26" t="n"/>
      <c r="E2731" s="26" t="n"/>
      <c r="F2731" s="26" t="n"/>
      <c r="G2731" s="25" t="n"/>
      <c r="H2731" s="25" t="n"/>
      <c r="I2731" s="25" t="n"/>
      <c r="J2731" s="25" t="n"/>
      <c r="K2731" s="25" t="n"/>
      <c r="L2731" s="27">
        <f>IF(D2731="","",MIN(INT(H2731/J2731),I2731))</f>
        <v/>
      </c>
      <c r="M2731" s="27">
        <f>IF(D2731="","",INT((H2731-L2731*J2731)/J2731))</f>
        <v/>
      </c>
      <c r="N2731" s="27">
        <f>IF(D2731="","",INT((I2731-L2731)/J2731))</f>
        <v/>
      </c>
      <c r="O2731" s="27">
        <f>IF(D2731="","",H2731-L2731*J2731-M2731*J2731)</f>
        <v/>
      </c>
      <c r="P2731" s="27">
        <f>IF(D2731="","",I2731-L2731-N2731*J2731)</f>
        <v/>
      </c>
      <c r="Q2731" s="27">
        <f>IF(D2731="","",IF(AND(O2731&gt;0,P2731&gt;0),IF(O2731+P2731&lt;=J2731,1,2),IF(O2731+P2731&gt;0,1,0)))</f>
        <v/>
      </c>
      <c r="R2731" s="27">
        <f>IF(D2731="","",L2731+M2731+N2731+Q2731)</f>
        <v/>
      </c>
      <c r="S2731" s="27">
        <f>IF(D2731="","",SUMIFS('3_Package_List'!$H$2:$H$5001,'3_Package_List'!$E$2:$E$5001,C2731,'3_Package_List'!$G$2:$G$5001,D2731))</f>
        <v/>
      </c>
      <c r="T2731" s="27">
        <f>IF(D2731="","",SUMIFS('3_Package_List'!$J$2:$J$5001,'3_Package_List'!$E$2:$E$5001,C2731,'3_Package_List'!$G$2:$G$5001,D2731))</f>
        <v/>
      </c>
      <c r="U2731" s="27">
        <f>IF(D2731="","",COUNTIFS('3_Package_List'!$E$2:$E$5001,C2731,'3_Package_List'!$G$2:$G$5001,D2731))</f>
        <v/>
      </c>
      <c r="V2731" s="27">
        <f>IF(D2731="","",IF(U2731=0,"Not listed yet",IF(AND(S2731=H2731,T2731=I2731,U2731=R2731),"OK","Mismatch")))</f>
        <v/>
      </c>
    </row>
    <row r="2732">
      <c r="A2732" s="25" t="n"/>
      <c r="B2732" s="25" t="n"/>
      <c r="C2732" s="26" t="n"/>
      <c r="D2732" s="26" t="n"/>
      <c r="E2732" s="26" t="n"/>
      <c r="F2732" s="26" t="n"/>
      <c r="G2732" s="25" t="n"/>
      <c r="H2732" s="25" t="n"/>
      <c r="I2732" s="25" t="n"/>
      <c r="J2732" s="25" t="n"/>
      <c r="K2732" s="25" t="n"/>
      <c r="L2732" s="27">
        <f>IF(D2732="","",MIN(INT(H2732/J2732),I2732))</f>
        <v/>
      </c>
      <c r="M2732" s="27">
        <f>IF(D2732="","",INT((H2732-L2732*J2732)/J2732))</f>
        <v/>
      </c>
      <c r="N2732" s="27">
        <f>IF(D2732="","",INT((I2732-L2732)/J2732))</f>
        <v/>
      </c>
      <c r="O2732" s="27">
        <f>IF(D2732="","",H2732-L2732*J2732-M2732*J2732)</f>
        <v/>
      </c>
      <c r="P2732" s="27">
        <f>IF(D2732="","",I2732-L2732-N2732*J2732)</f>
        <v/>
      </c>
      <c r="Q2732" s="27">
        <f>IF(D2732="","",IF(AND(O2732&gt;0,P2732&gt;0),IF(O2732+P2732&lt;=J2732,1,2),IF(O2732+P2732&gt;0,1,0)))</f>
        <v/>
      </c>
      <c r="R2732" s="27">
        <f>IF(D2732="","",L2732+M2732+N2732+Q2732)</f>
        <v/>
      </c>
      <c r="S2732" s="27">
        <f>IF(D2732="","",SUMIFS('3_Package_List'!$H$2:$H$5001,'3_Package_List'!$E$2:$E$5001,C2732,'3_Package_List'!$G$2:$G$5001,D2732))</f>
        <v/>
      </c>
      <c r="T2732" s="27">
        <f>IF(D2732="","",SUMIFS('3_Package_List'!$J$2:$J$5001,'3_Package_List'!$E$2:$E$5001,C2732,'3_Package_List'!$G$2:$G$5001,D2732))</f>
        <v/>
      </c>
      <c r="U2732" s="27">
        <f>IF(D2732="","",COUNTIFS('3_Package_List'!$E$2:$E$5001,C2732,'3_Package_List'!$G$2:$G$5001,D2732))</f>
        <v/>
      </c>
      <c r="V2732" s="27">
        <f>IF(D2732="","",IF(U2732=0,"Not listed yet",IF(AND(S2732=H2732,T2732=I2732,U2732=R2732),"OK","Mismatch")))</f>
        <v/>
      </c>
    </row>
    <row r="2733">
      <c r="A2733" s="25" t="n"/>
      <c r="B2733" s="25" t="n"/>
      <c r="C2733" s="26" t="n"/>
      <c r="D2733" s="26" t="n"/>
      <c r="E2733" s="26" t="n"/>
      <c r="F2733" s="26" t="n"/>
      <c r="G2733" s="25" t="n"/>
      <c r="H2733" s="25" t="n"/>
      <c r="I2733" s="25" t="n"/>
      <c r="J2733" s="25" t="n"/>
      <c r="K2733" s="25" t="n"/>
      <c r="L2733" s="27">
        <f>IF(D2733="","",MIN(INT(H2733/J2733),I2733))</f>
        <v/>
      </c>
      <c r="M2733" s="27">
        <f>IF(D2733="","",INT((H2733-L2733*J2733)/J2733))</f>
        <v/>
      </c>
      <c r="N2733" s="27">
        <f>IF(D2733="","",INT((I2733-L2733)/J2733))</f>
        <v/>
      </c>
      <c r="O2733" s="27">
        <f>IF(D2733="","",H2733-L2733*J2733-M2733*J2733)</f>
        <v/>
      </c>
      <c r="P2733" s="27">
        <f>IF(D2733="","",I2733-L2733-N2733*J2733)</f>
        <v/>
      </c>
      <c r="Q2733" s="27">
        <f>IF(D2733="","",IF(AND(O2733&gt;0,P2733&gt;0),IF(O2733+P2733&lt;=J2733,1,2),IF(O2733+P2733&gt;0,1,0)))</f>
        <v/>
      </c>
      <c r="R2733" s="27">
        <f>IF(D2733="","",L2733+M2733+N2733+Q2733)</f>
        <v/>
      </c>
      <c r="S2733" s="27">
        <f>IF(D2733="","",SUMIFS('3_Package_List'!$H$2:$H$5001,'3_Package_List'!$E$2:$E$5001,C2733,'3_Package_List'!$G$2:$G$5001,D2733))</f>
        <v/>
      </c>
      <c r="T2733" s="27">
        <f>IF(D2733="","",SUMIFS('3_Package_List'!$J$2:$J$5001,'3_Package_List'!$E$2:$E$5001,C2733,'3_Package_List'!$G$2:$G$5001,D2733))</f>
        <v/>
      </c>
      <c r="U2733" s="27">
        <f>IF(D2733="","",COUNTIFS('3_Package_List'!$E$2:$E$5001,C2733,'3_Package_List'!$G$2:$G$5001,D2733))</f>
        <v/>
      </c>
      <c r="V2733" s="27">
        <f>IF(D2733="","",IF(U2733=0,"Not listed yet",IF(AND(S2733=H2733,T2733=I2733,U2733=R2733),"OK","Mismatch")))</f>
        <v/>
      </c>
    </row>
    <row r="2734">
      <c r="A2734" s="25" t="n"/>
      <c r="B2734" s="25" t="n"/>
      <c r="C2734" s="26" t="n"/>
      <c r="D2734" s="26" t="n"/>
      <c r="E2734" s="26" t="n"/>
      <c r="F2734" s="26" t="n"/>
      <c r="G2734" s="25" t="n"/>
      <c r="H2734" s="25" t="n"/>
      <c r="I2734" s="25" t="n"/>
      <c r="J2734" s="25" t="n"/>
      <c r="K2734" s="25" t="n"/>
      <c r="L2734" s="27">
        <f>IF(D2734="","",MIN(INT(H2734/J2734),I2734))</f>
        <v/>
      </c>
      <c r="M2734" s="27">
        <f>IF(D2734="","",INT((H2734-L2734*J2734)/J2734))</f>
        <v/>
      </c>
      <c r="N2734" s="27">
        <f>IF(D2734="","",INT((I2734-L2734)/J2734))</f>
        <v/>
      </c>
      <c r="O2734" s="27">
        <f>IF(D2734="","",H2734-L2734*J2734-M2734*J2734)</f>
        <v/>
      </c>
      <c r="P2734" s="27">
        <f>IF(D2734="","",I2734-L2734-N2734*J2734)</f>
        <v/>
      </c>
      <c r="Q2734" s="27">
        <f>IF(D2734="","",IF(AND(O2734&gt;0,P2734&gt;0),IF(O2734+P2734&lt;=J2734,1,2),IF(O2734+P2734&gt;0,1,0)))</f>
        <v/>
      </c>
      <c r="R2734" s="27">
        <f>IF(D2734="","",L2734+M2734+N2734+Q2734)</f>
        <v/>
      </c>
      <c r="S2734" s="27">
        <f>IF(D2734="","",SUMIFS('3_Package_List'!$H$2:$H$5001,'3_Package_List'!$E$2:$E$5001,C2734,'3_Package_List'!$G$2:$G$5001,D2734))</f>
        <v/>
      </c>
      <c r="T2734" s="27">
        <f>IF(D2734="","",SUMIFS('3_Package_List'!$J$2:$J$5001,'3_Package_List'!$E$2:$E$5001,C2734,'3_Package_List'!$G$2:$G$5001,D2734))</f>
        <v/>
      </c>
      <c r="U2734" s="27">
        <f>IF(D2734="","",COUNTIFS('3_Package_List'!$E$2:$E$5001,C2734,'3_Package_List'!$G$2:$G$5001,D2734))</f>
        <v/>
      </c>
      <c r="V2734" s="27">
        <f>IF(D2734="","",IF(U2734=0,"Not listed yet",IF(AND(S2734=H2734,T2734=I2734,U2734=R2734),"OK","Mismatch")))</f>
        <v/>
      </c>
    </row>
    <row r="2735">
      <c r="A2735" s="25" t="n"/>
      <c r="B2735" s="25" t="n"/>
      <c r="C2735" s="26" t="n"/>
      <c r="D2735" s="26" t="n"/>
      <c r="E2735" s="26" t="n"/>
      <c r="F2735" s="26" t="n"/>
      <c r="G2735" s="25" t="n"/>
      <c r="H2735" s="25" t="n"/>
      <c r="I2735" s="25" t="n"/>
      <c r="J2735" s="25" t="n"/>
      <c r="K2735" s="25" t="n"/>
      <c r="L2735" s="27">
        <f>IF(D2735="","",MIN(INT(H2735/J2735),I2735))</f>
        <v/>
      </c>
      <c r="M2735" s="27">
        <f>IF(D2735="","",INT((H2735-L2735*J2735)/J2735))</f>
        <v/>
      </c>
      <c r="N2735" s="27">
        <f>IF(D2735="","",INT((I2735-L2735)/J2735))</f>
        <v/>
      </c>
      <c r="O2735" s="27">
        <f>IF(D2735="","",H2735-L2735*J2735-M2735*J2735)</f>
        <v/>
      </c>
      <c r="P2735" s="27">
        <f>IF(D2735="","",I2735-L2735-N2735*J2735)</f>
        <v/>
      </c>
      <c r="Q2735" s="27">
        <f>IF(D2735="","",IF(AND(O2735&gt;0,P2735&gt;0),IF(O2735+P2735&lt;=J2735,1,2),IF(O2735+P2735&gt;0,1,0)))</f>
        <v/>
      </c>
      <c r="R2735" s="27">
        <f>IF(D2735="","",L2735+M2735+N2735+Q2735)</f>
        <v/>
      </c>
      <c r="S2735" s="27">
        <f>IF(D2735="","",SUMIFS('3_Package_List'!$H$2:$H$5001,'3_Package_List'!$E$2:$E$5001,C2735,'3_Package_List'!$G$2:$G$5001,D2735))</f>
        <v/>
      </c>
      <c r="T2735" s="27">
        <f>IF(D2735="","",SUMIFS('3_Package_List'!$J$2:$J$5001,'3_Package_List'!$E$2:$E$5001,C2735,'3_Package_List'!$G$2:$G$5001,D2735))</f>
        <v/>
      </c>
      <c r="U2735" s="27">
        <f>IF(D2735="","",COUNTIFS('3_Package_List'!$E$2:$E$5001,C2735,'3_Package_List'!$G$2:$G$5001,D2735))</f>
        <v/>
      </c>
      <c r="V2735" s="27">
        <f>IF(D2735="","",IF(U2735=0,"Not listed yet",IF(AND(S2735=H2735,T2735=I2735,U2735=R2735),"OK","Mismatch")))</f>
        <v/>
      </c>
    </row>
    <row r="2736">
      <c r="A2736" s="25" t="n"/>
      <c r="B2736" s="25" t="n"/>
      <c r="C2736" s="26" t="n"/>
      <c r="D2736" s="26" t="n"/>
      <c r="E2736" s="26" t="n"/>
      <c r="F2736" s="26" t="n"/>
      <c r="G2736" s="25" t="n"/>
      <c r="H2736" s="25" t="n"/>
      <c r="I2736" s="25" t="n"/>
      <c r="J2736" s="25" t="n"/>
      <c r="K2736" s="25" t="n"/>
      <c r="L2736" s="27">
        <f>IF(D2736="","",MIN(INT(H2736/J2736),I2736))</f>
        <v/>
      </c>
      <c r="M2736" s="27">
        <f>IF(D2736="","",INT((H2736-L2736*J2736)/J2736))</f>
        <v/>
      </c>
      <c r="N2736" s="27">
        <f>IF(D2736="","",INT((I2736-L2736)/J2736))</f>
        <v/>
      </c>
      <c r="O2736" s="27">
        <f>IF(D2736="","",H2736-L2736*J2736-M2736*J2736)</f>
        <v/>
      </c>
      <c r="P2736" s="27">
        <f>IF(D2736="","",I2736-L2736-N2736*J2736)</f>
        <v/>
      </c>
      <c r="Q2736" s="27">
        <f>IF(D2736="","",IF(AND(O2736&gt;0,P2736&gt;0),IF(O2736+P2736&lt;=J2736,1,2),IF(O2736+P2736&gt;0,1,0)))</f>
        <v/>
      </c>
      <c r="R2736" s="27">
        <f>IF(D2736="","",L2736+M2736+N2736+Q2736)</f>
        <v/>
      </c>
      <c r="S2736" s="27">
        <f>IF(D2736="","",SUMIFS('3_Package_List'!$H$2:$H$5001,'3_Package_List'!$E$2:$E$5001,C2736,'3_Package_List'!$G$2:$G$5001,D2736))</f>
        <v/>
      </c>
      <c r="T2736" s="27">
        <f>IF(D2736="","",SUMIFS('3_Package_List'!$J$2:$J$5001,'3_Package_List'!$E$2:$E$5001,C2736,'3_Package_List'!$G$2:$G$5001,D2736))</f>
        <v/>
      </c>
      <c r="U2736" s="27">
        <f>IF(D2736="","",COUNTIFS('3_Package_List'!$E$2:$E$5001,C2736,'3_Package_List'!$G$2:$G$5001,D2736))</f>
        <v/>
      </c>
      <c r="V2736" s="27">
        <f>IF(D2736="","",IF(U2736=0,"Not listed yet",IF(AND(S2736=H2736,T2736=I2736,U2736=R2736),"OK","Mismatch")))</f>
        <v/>
      </c>
    </row>
    <row r="2737">
      <c r="A2737" s="25" t="n"/>
      <c r="B2737" s="25" t="n"/>
      <c r="C2737" s="26" t="n"/>
      <c r="D2737" s="26" t="n"/>
      <c r="E2737" s="26" t="n"/>
      <c r="F2737" s="26" t="n"/>
      <c r="G2737" s="25" t="n"/>
      <c r="H2737" s="25" t="n"/>
      <c r="I2737" s="25" t="n"/>
      <c r="J2737" s="25" t="n"/>
      <c r="K2737" s="25" t="n"/>
      <c r="L2737" s="27">
        <f>IF(D2737="","",MIN(INT(H2737/J2737),I2737))</f>
        <v/>
      </c>
      <c r="M2737" s="27">
        <f>IF(D2737="","",INT((H2737-L2737*J2737)/J2737))</f>
        <v/>
      </c>
      <c r="N2737" s="27">
        <f>IF(D2737="","",INT((I2737-L2737)/J2737))</f>
        <v/>
      </c>
      <c r="O2737" s="27">
        <f>IF(D2737="","",H2737-L2737*J2737-M2737*J2737)</f>
        <v/>
      </c>
      <c r="P2737" s="27">
        <f>IF(D2737="","",I2737-L2737-N2737*J2737)</f>
        <v/>
      </c>
      <c r="Q2737" s="27">
        <f>IF(D2737="","",IF(AND(O2737&gt;0,P2737&gt;0),IF(O2737+P2737&lt;=J2737,1,2),IF(O2737+P2737&gt;0,1,0)))</f>
        <v/>
      </c>
      <c r="R2737" s="27">
        <f>IF(D2737="","",L2737+M2737+N2737+Q2737)</f>
        <v/>
      </c>
      <c r="S2737" s="27">
        <f>IF(D2737="","",SUMIFS('3_Package_List'!$H$2:$H$5001,'3_Package_List'!$E$2:$E$5001,C2737,'3_Package_List'!$G$2:$G$5001,D2737))</f>
        <v/>
      </c>
      <c r="T2737" s="27">
        <f>IF(D2737="","",SUMIFS('3_Package_List'!$J$2:$J$5001,'3_Package_List'!$E$2:$E$5001,C2737,'3_Package_List'!$G$2:$G$5001,D2737))</f>
        <v/>
      </c>
      <c r="U2737" s="27">
        <f>IF(D2737="","",COUNTIFS('3_Package_List'!$E$2:$E$5001,C2737,'3_Package_List'!$G$2:$G$5001,D2737))</f>
        <v/>
      </c>
      <c r="V2737" s="27">
        <f>IF(D2737="","",IF(U2737=0,"Not listed yet",IF(AND(S2737=H2737,T2737=I2737,U2737=R2737),"OK","Mismatch")))</f>
        <v/>
      </c>
    </row>
    <row r="2738">
      <c r="A2738" s="25" t="n"/>
      <c r="B2738" s="25" t="n"/>
      <c r="C2738" s="26" t="n"/>
      <c r="D2738" s="26" t="n"/>
      <c r="E2738" s="26" t="n"/>
      <c r="F2738" s="26" t="n"/>
      <c r="G2738" s="25" t="n"/>
      <c r="H2738" s="25" t="n"/>
      <c r="I2738" s="25" t="n"/>
      <c r="J2738" s="25" t="n"/>
      <c r="K2738" s="25" t="n"/>
      <c r="L2738" s="27">
        <f>IF(D2738="","",MIN(INT(H2738/J2738),I2738))</f>
        <v/>
      </c>
      <c r="M2738" s="27">
        <f>IF(D2738="","",INT((H2738-L2738*J2738)/J2738))</f>
        <v/>
      </c>
      <c r="N2738" s="27">
        <f>IF(D2738="","",INT((I2738-L2738)/J2738))</f>
        <v/>
      </c>
      <c r="O2738" s="27">
        <f>IF(D2738="","",H2738-L2738*J2738-M2738*J2738)</f>
        <v/>
      </c>
      <c r="P2738" s="27">
        <f>IF(D2738="","",I2738-L2738-N2738*J2738)</f>
        <v/>
      </c>
      <c r="Q2738" s="27">
        <f>IF(D2738="","",IF(AND(O2738&gt;0,P2738&gt;0),IF(O2738+P2738&lt;=J2738,1,2),IF(O2738+P2738&gt;0,1,0)))</f>
        <v/>
      </c>
      <c r="R2738" s="27">
        <f>IF(D2738="","",L2738+M2738+N2738+Q2738)</f>
        <v/>
      </c>
      <c r="S2738" s="27">
        <f>IF(D2738="","",SUMIFS('3_Package_List'!$H$2:$H$5001,'3_Package_List'!$E$2:$E$5001,C2738,'3_Package_List'!$G$2:$G$5001,D2738))</f>
        <v/>
      </c>
      <c r="T2738" s="27">
        <f>IF(D2738="","",SUMIFS('3_Package_List'!$J$2:$J$5001,'3_Package_List'!$E$2:$E$5001,C2738,'3_Package_List'!$G$2:$G$5001,D2738))</f>
        <v/>
      </c>
      <c r="U2738" s="27">
        <f>IF(D2738="","",COUNTIFS('3_Package_List'!$E$2:$E$5001,C2738,'3_Package_List'!$G$2:$G$5001,D2738))</f>
        <v/>
      </c>
      <c r="V2738" s="27">
        <f>IF(D2738="","",IF(U2738=0,"Not listed yet",IF(AND(S2738=H2738,T2738=I2738,U2738=R2738),"OK","Mismatch")))</f>
        <v/>
      </c>
    </row>
    <row r="2739">
      <c r="A2739" s="25" t="n"/>
      <c r="B2739" s="25" t="n"/>
      <c r="C2739" s="26" t="n"/>
      <c r="D2739" s="26" t="n"/>
      <c r="E2739" s="26" t="n"/>
      <c r="F2739" s="26" t="n"/>
      <c r="G2739" s="25" t="n"/>
      <c r="H2739" s="25" t="n"/>
      <c r="I2739" s="25" t="n"/>
      <c r="J2739" s="25" t="n"/>
      <c r="K2739" s="25" t="n"/>
      <c r="L2739" s="27">
        <f>IF(D2739="","",MIN(INT(H2739/J2739),I2739))</f>
        <v/>
      </c>
      <c r="M2739" s="27">
        <f>IF(D2739="","",INT((H2739-L2739*J2739)/J2739))</f>
        <v/>
      </c>
      <c r="N2739" s="27">
        <f>IF(D2739="","",INT((I2739-L2739)/J2739))</f>
        <v/>
      </c>
      <c r="O2739" s="27">
        <f>IF(D2739="","",H2739-L2739*J2739-M2739*J2739)</f>
        <v/>
      </c>
      <c r="P2739" s="27">
        <f>IF(D2739="","",I2739-L2739-N2739*J2739)</f>
        <v/>
      </c>
      <c r="Q2739" s="27">
        <f>IF(D2739="","",IF(AND(O2739&gt;0,P2739&gt;0),IF(O2739+P2739&lt;=J2739,1,2),IF(O2739+P2739&gt;0,1,0)))</f>
        <v/>
      </c>
      <c r="R2739" s="27">
        <f>IF(D2739="","",L2739+M2739+N2739+Q2739)</f>
        <v/>
      </c>
      <c r="S2739" s="27">
        <f>IF(D2739="","",SUMIFS('3_Package_List'!$H$2:$H$5001,'3_Package_List'!$E$2:$E$5001,C2739,'3_Package_List'!$G$2:$G$5001,D2739))</f>
        <v/>
      </c>
      <c r="T2739" s="27">
        <f>IF(D2739="","",SUMIFS('3_Package_List'!$J$2:$J$5001,'3_Package_List'!$E$2:$E$5001,C2739,'3_Package_List'!$G$2:$G$5001,D2739))</f>
        <v/>
      </c>
      <c r="U2739" s="27">
        <f>IF(D2739="","",COUNTIFS('3_Package_List'!$E$2:$E$5001,C2739,'3_Package_List'!$G$2:$G$5001,D2739))</f>
        <v/>
      </c>
      <c r="V2739" s="27">
        <f>IF(D2739="","",IF(U2739=0,"Not listed yet",IF(AND(S2739=H2739,T2739=I2739,U2739=R2739),"OK","Mismatch")))</f>
        <v/>
      </c>
    </row>
    <row r="2740">
      <c r="A2740" s="25" t="n"/>
      <c r="B2740" s="25" t="n"/>
      <c r="C2740" s="26" t="n"/>
      <c r="D2740" s="26" t="n"/>
      <c r="E2740" s="26" t="n"/>
      <c r="F2740" s="26" t="n"/>
      <c r="G2740" s="25" t="n"/>
      <c r="H2740" s="25" t="n"/>
      <c r="I2740" s="25" t="n"/>
      <c r="J2740" s="25" t="n"/>
      <c r="K2740" s="25" t="n"/>
      <c r="L2740" s="27">
        <f>IF(D2740="","",MIN(INT(H2740/J2740),I2740))</f>
        <v/>
      </c>
      <c r="M2740" s="27">
        <f>IF(D2740="","",INT((H2740-L2740*J2740)/J2740))</f>
        <v/>
      </c>
      <c r="N2740" s="27">
        <f>IF(D2740="","",INT((I2740-L2740)/J2740))</f>
        <v/>
      </c>
      <c r="O2740" s="27">
        <f>IF(D2740="","",H2740-L2740*J2740-M2740*J2740)</f>
        <v/>
      </c>
      <c r="P2740" s="27">
        <f>IF(D2740="","",I2740-L2740-N2740*J2740)</f>
        <v/>
      </c>
      <c r="Q2740" s="27">
        <f>IF(D2740="","",IF(AND(O2740&gt;0,P2740&gt;0),IF(O2740+P2740&lt;=J2740,1,2),IF(O2740+P2740&gt;0,1,0)))</f>
        <v/>
      </c>
      <c r="R2740" s="27">
        <f>IF(D2740="","",L2740+M2740+N2740+Q2740)</f>
        <v/>
      </c>
      <c r="S2740" s="27">
        <f>IF(D2740="","",SUMIFS('3_Package_List'!$H$2:$H$5001,'3_Package_List'!$E$2:$E$5001,C2740,'3_Package_List'!$G$2:$G$5001,D2740))</f>
        <v/>
      </c>
      <c r="T2740" s="27">
        <f>IF(D2740="","",SUMIFS('3_Package_List'!$J$2:$J$5001,'3_Package_List'!$E$2:$E$5001,C2740,'3_Package_List'!$G$2:$G$5001,D2740))</f>
        <v/>
      </c>
      <c r="U2740" s="27">
        <f>IF(D2740="","",COUNTIFS('3_Package_List'!$E$2:$E$5001,C2740,'3_Package_List'!$G$2:$G$5001,D2740))</f>
        <v/>
      </c>
      <c r="V2740" s="27">
        <f>IF(D2740="","",IF(U2740=0,"Not listed yet",IF(AND(S2740=H2740,T2740=I2740,U2740=R2740),"OK","Mismatch")))</f>
        <v/>
      </c>
    </row>
    <row r="2741">
      <c r="A2741" s="25" t="n"/>
      <c r="B2741" s="25" t="n"/>
      <c r="C2741" s="26" t="n"/>
      <c r="D2741" s="26" t="n"/>
      <c r="E2741" s="26" t="n"/>
      <c r="F2741" s="26" t="n"/>
      <c r="G2741" s="25" t="n"/>
      <c r="H2741" s="25" t="n"/>
      <c r="I2741" s="25" t="n"/>
      <c r="J2741" s="25" t="n"/>
      <c r="K2741" s="25" t="n"/>
      <c r="L2741" s="27">
        <f>IF(D2741="","",MIN(INT(H2741/J2741),I2741))</f>
        <v/>
      </c>
      <c r="M2741" s="27">
        <f>IF(D2741="","",INT((H2741-L2741*J2741)/J2741))</f>
        <v/>
      </c>
      <c r="N2741" s="27">
        <f>IF(D2741="","",INT((I2741-L2741)/J2741))</f>
        <v/>
      </c>
      <c r="O2741" s="27">
        <f>IF(D2741="","",H2741-L2741*J2741-M2741*J2741)</f>
        <v/>
      </c>
      <c r="P2741" s="27">
        <f>IF(D2741="","",I2741-L2741-N2741*J2741)</f>
        <v/>
      </c>
      <c r="Q2741" s="27">
        <f>IF(D2741="","",IF(AND(O2741&gt;0,P2741&gt;0),IF(O2741+P2741&lt;=J2741,1,2),IF(O2741+P2741&gt;0,1,0)))</f>
        <v/>
      </c>
      <c r="R2741" s="27">
        <f>IF(D2741="","",L2741+M2741+N2741+Q2741)</f>
        <v/>
      </c>
      <c r="S2741" s="27">
        <f>IF(D2741="","",SUMIFS('3_Package_List'!$H$2:$H$5001,'3_Package_List'!$E$2:$E$5001,C2741,'3_Package_List'!$G$2:$G$5001,D2741))</f>
        <v/>
      </c>
      <c r="T2741" s="27">
        <f>IF(D2741="","",SUMIFS('3_Package_List'!$J$2:$J$5001,'3_Package_List'!$E$2:$E$5001,C2741,'3_Package_List'!$G$2:$G$5001,D2741))</f>
        <v/>
      </c>
      <c r="U2741" s="27">
        <f>IF(D2741="","",COUNTIFS('3_Package_List'!$E$2:$E$5001,C2741,'3_Package_List'!$G$2:$G$5001,D2741))</f>
        <v/>
      </c>
      <c r="V2741" s="27">
        <f>IF(D2741="","",IF(U2741=0,"Not listed yet",IF(AND(S2741=H2741,T2741=I2741,U2741=R2741),"OK","Mismatch")))</f>
        <v/>
      </c>
    </row>
    <row r="2742">
      <c r="A2742" s="25" t="n"/>
      <c r="B2742" s="25" t="n"/>
      <c r="C2742" s="26" t="n"/>
      <c r="D2742" s="26" t="n"/>
      <c r="E2742" s="26" t="n"/>
      <c r="F2742" s="26" t="n"/>
      <c r="G2742" s="25" t="n"/>
      <c r="H2742" s="25" t="n"/>
      <c r="I2742" s="25" t="n"/>
      <c r="J2742" s="25" t="n"/>
      <c r="K2742" s="25" t="n"/>
      <c r="L2742" s="27">
        <f>IF(D2742="","",MIN(INT(H2742/J2742),I2742))</f>
        <v/>
      </c>
      <c r="M2742" s="27">
        <f>IF(D2742="","",INT((H2742-L2742*J2742)/J2742))</f>
        <v/>
      </c>
      <c r="N2742" s="27">
        <f>IF(D2742="","",INT((I2742-L2742)/J2742))</f>
        <v/>
      </c>
      <c r="O2742" s="27">
        <f>IF(D2742="","",H2742-L2742*J2742-M2742*J2742)</f>
        <v/>
      </c>
      <c r="P2742" s="27">
        <f>IF(D2742="","",I2742-L2742-N2742*J2742)</f>
        <v/>
      </c>
      <c r="Q2742" s="27">
        <f>IF(D2742="","",IF(AND(O2742&gt;0,P2742&gt;0),IF(O2742+P2742&lt;=J2742,1,2),IF(O2742+P2742&gt;0,1,0)))</f>
        <v/>
      </c>
      <c r="R2742" s="27">
        <f>IF(D2742="","",L2742+M2742+N2742+Q2742)</f>
        <v/>
      </c>
      <c r="S2742" s="27">
        <f>IF(D2742="","",SUMIFS('3_Package_List'!$H$2:$H$5001,'3_Package_List'!$E$2:$E$5001,C2742,'3_Package_List'!$G$2:$G$5001,D2742))</f>
        <v/>
      </c>
      <c r="T2742" s="27">
        <f>IF(D2742="","",SUMIFS('3_Package_List'!$J$2:$J$5001,'3_Package_List'!$E$2:$E$5001,C2742,'3_Package_List'!$G$2:$G$5001,D2742))</f>
        <v/>
      </c>
      <c r="U2742" s="27">
        <f>IF(D2742="","",COUNTIFS('3_Package_List'!$E$2:$E$5001,C2742,'3_Package_List'!$G$2:$G$5001,D2742))</f>
        <v/>
      </c>
      <c r="V2742" s="27">
        <f>IF(D2742="","",IF(U2742=0,"Not listed yet",IF(AND(S2742=H2742,T2742=I2742,U2742=R2742),"OK","Mismatch")))</f>
        <v/>
      </c>
    </row>
    <row r="2743">
      <c r="A2743" s="25" t="n"/>
      <c r="B2743" s="25" t="n"/>
      <c r="C2743" s="26" t="n"/>
      <c r="D2743" s="26" t="n"/>
      <c r="E2743" s="26" t="n"/>
      <c r="F2743" s="26" t="n"/>
      <c r="G2743" s="25" t="n"/>
      <c r="H2743" s="25" t="n"/>
      <c r="I2743" s="25" t="n"/>
      <c r="J2743" s="25" t="n"/>
      <c r="K2743" s="25" t="n"/>
      <c r="L2743" s="27">
        <f>IF(D2743="","",MIN(INT(H2743/J2743),I2743))</f>
        <v/>
      </c>
      <c r="M2743" s="27">
        <f>IF(D2743="","",INT((H2743-L2743*J2743)/J2743))</f>
        <v/>
      </c>
      <c r="N2743" s="27">
        <f>IF(D2743="","",INT((I2743-L2743)/J2743))</f>
        <v/>
      </c>
      <c r="O2743" s="27">
        <f>IF(D2743="","",H2743-L2743*J2743-M2743*J2743)</f>
        <v/>
      </c>
      <c r="P2743" s="27">
        <f>IF(D2743="","",I2743-L2743-N2743*J2743)</f>
        <v/>
      </c>
      <c r="Q2743" s="27">
        <f>IF(D2743="","",IF(AND(O2743&gt;0,P2743&gt;0),IF(O2743+P2743&lt;=J2743,1,2),IF(O2743+P2743&gt;0,1,0)))</f>
        <v/>
      </c>
      <c r="R2743" s="27">
        <f>IF(D2743="","",L2743+M2743+N2743+Q2743)</f>
        <v/>
      </c>
      <c r="S2743" s="27">
        <f>IF(D2743="","",SUMIFS('3_Package_List'!$H$2:$H$5001,'3_Package_List'!$E$2:$E$5001,C2743,'3_Package_List'!$G$2:$G$5001,D2743))</f>
        <v/>
      </c>
      <c r="T2743" s="27">
        <f>IF(D2743="","",SUMIFS('3_Package_List'!$J$2:$J$5001,'3_Package_List'!$E$2:$E$5001,C2743,'3_Package_List'!$G$2:$G$5001,D2743))</f>
        <v/>
      </c>
      <c r="U2743" s="27">
        <f>IF(D2743="","",COUNTIFS('3_Package_List'!$E$2:$E$5001,C2743,'3_Package_List'!$G$2:$G$5001,D2743))</f>
        <v/>
      </c>
      <c r="V2743" s="27">
        <f>IF(D2743="","",IF(U2743=0,"Not listed yet",IF(AND(S2743=H2743,T2743=I2743,U2743=R2743),"OK","Mismatch")))</f>
        <v/>
      </c>
    </row>
    <row r="2744">
      <c r="A2744" s="25" t="n"/>
      <c r="B2744" s="25" t="n"/>
      <c r="C2744" s="26" t="n"/>
      <c r="D2744" s="26" t="n"/>
      <c r="E2744" s="26" t="n"/>
      <c r="F2744" s="26" t="n"/>
      <c r="G2744" s="25" t="n"/>
      <c r="H2744" s="25" t="n"/>
      <c r="I2744" s="25" t="n"/>
      <c r="J2744" s="25" t="n"/>
      <c r="K2744" s="25" t="n"/>
      <c r="L2744" s="27">
        <f>IF(D2744="","",MIN(INT(H2744/J2744),I2744))</f>
        <v/>
      </c>
      <c r="M2744" s="27">
        <f>IF(D2744="","",INT((H2744-L2744*J2744)/J2744))</f>
        <v/>
      </c>
      <c r="N2744" s="27">
        <f>IF(D2744="","",INT((I2744-L2744)/J2744))</f>
        <v/>
      </c>
      <c r="O2744" s="27">
        <f>IF(D2744="","",H2744-L2744*J2744-M2744*J2744)</f>
        <v/>
      </c>
      <c r="P2744" s="27">
        <f>IF(D2744="","",I2744-L2744-N2744*J2744)</f>
        <v/>
      </c>
      <c r="Q2744" s="27">
        <f>IF(D2744="","",IF(AND(O2744&gt;0,P2744&gt;0),IF(O2744+P2744&lt;=J2744,1,2),IF(O2744+P2744&gt;0,1,0)))</f>
        <v/>
      </c>
      <c r="R2744" s="27">
        <f>IF(D2744="","",L2744+M2744+N2744+Q2744)</f>
        <v/>
      </c>
      <c r="S2744" s="27">
        <f>IF(D2744="","",SUMIFS('3_Package_List'!$H$2:$H$5001,'3_Package_List'!$E$2:$E$5001,C2744,'3_Package_List'!$G$2:$G$5001,D2744))</f>
        <v/>
      </c>
      <c r="T2744" s="27">
        <f>IF(D2744="","",SUMIFS('3_Package_List'!$J$2:$J$5001,'3_Package_List'!$E$2:$E$5001,C2744,'3_Package_List'!$G$2:$G$5001,D2744))</f>
        <v/>
      </c>
      <c r="U2744" s="27">
        <f>IF(D2744="","",COUNTIFS('3_Package_List'!$E$2:$E$5001,C2744,'3_Package_List'!$G$2:$G$5001,D2744))</f>
        <v/>
      </c>
      <c r="V2744" s="27">
        <f>IF(D2744="","",IF(U2744=0,"Not listed yet",IF(AND(S2744=H2744,T2744=I2744,U2744=R2744),"OK","Mismatch")))</f>
        <v/>
      </c>
    </row>
    <row r="2745">
      <c r="A2745" s="25" t="n"/>
      <c r="B2745" s="25" t="n"/>
      <c r="C2745" s="26" t="n"/>
      <c r="D2745" s="26" t="n"/>
      <c r="E2745" s="26" t="n"/>
      <c r="F2745" s="26" t="n"/>
      <c r="G2745" s="25" t="n"/>
      <c r="H2745" s="25" t="n"/>
      <c r="I2745" s="25" t="n"/>
      <c r="J2745" s="25" t="n"/>
      <c r="K2745" s="25" t="n"/>
      <c r="L2745" s="27">
        <f>IF(D2745="","",MIN(INT(H2745/J2745),I2745))</f>
        <v/>
      </c>
      <c r="M2745" s="27">
        <f>IF(D2745="","",INT((H2745-L2745*J2745)/J2745))</f>
        <v/>
      </c>
      <c r="N2745" s="27">
        <f>IF(D2745="","",INT((I2745-L2745)/J2745))</f>
        <v/>
      </c>
      <c r="O2745" s="27">
        <f>IF(D2745="","",H2745-L2745*J2745-M2745*J2745)</f>
        <v/>
      </c>
      <c r="P2745" s="27">
        <f>IF(D2745="","",I2745-L2745-N2745*J2745)</f>
        <v/>
      </c>
      <c r="Q2745" s="27">
        <f>IF(D2745="","",IF(AND(O2745&gt;0,P2745&gt;0),IF(O2745+P2745&lt;=J2745,1,2),IF(O2745+P2745&gt;0,1,0)))</f>
        <v/>
      </c>
      <c r="R2745" s="27">
        <f>IF(D2745="","",L2745+M2745+N2745+Q2745)</f>
        <v/>
      </c>
      <c r="S2745" s="27">
        <f>IF(D2745="","",SUMIFS('3_Package_List'!$H$2:$H$5001,'3_Package_List'!$E$2:$E$5001,C2745,'3_Package_List'!$G$2:$G$5001,D2745))</f>
        <v/>
      </c>
      <c r="T2745" s="27">
        <f>IF(D2745="","",SUMIFS('3_Package_List'!$J$2:$J$5001,'3_Package_List'!$E$2:$E$5001,C2745,'3_Package_List'!$G$2:$G$5001,D2745))</f>
        <v/>
      </c>
      <c r="U2745" s="27">
        <f>IF(D2745="","",COUNTIFS('3_Package_List'!$E$2:$E$5001,C2745,'3_Package_List'!$G$2:$G$5001,D2745))</f>
        <v/>
      </c>
      <c r="V2745" s="27">
        <f>IF(D2745="","",IF(U2745=0,"Not listed yet",IF(AND(S2745=H2745,T2745=I2745,U2745=R2745),"OK","Mismatch")))</f>
        <v/>
      </c>
    </row>
    <row r="2746">
      <c r="A2746" s="25" t="n"/>
      <c r="B2746" s="25" t="n"/>
      <c r="C2746" s="26" t="n"/>
      <c r="D2746" s="26" t="n"/>
      <c r="E2746" s="26" t="n"/>
      <c r="F2746" s="26" t="n"/>
      <c r="G2746" s="25" t="n"/>
      <c r="H2746" s="25" t="n"/>
      <c r="I2746" s="25" t="n"/>
      <c r="J2746" s="25" t="n"/>
      <c r="K2746" s="25" t="n"/>
      <c r="L2746" s="27">
        <f>IF(D2746="","",MIN(INT(H2746/J2746),I2746))</f>
        <v/>
      </c>
      <c r="M2746" s="27">
        <f>IF(D2746="","",INT((H2746-L2746*J2746)/J2746))</f>
        <v/>
      </c>
      <c r="N2746" s="27">
        <f>IF(D2746="","",INT((I2746-L2746)/J2746))</f>
        <v/>
      </c>
      <c r="O2746" s="27">
        <f>IF(D2746="","",H2746-L2746*J2746-M2746*J2746)</f>
        <v/>
      </c>
      <c r="P2746" s="27">
        <f>IF(D2746="","",I2746-L2746-N2746*J2746)</f>
        <v/>
      </c>
      <c r="Q2746" s="27">
        <f>IF(D2746="","",IF(AND(O2746&gt;0,P2746&gt;0),IF(O2746+P2746&lt;=J2746,1,2),IF(O2746+P2746&gt;0,1,0)))</f>
        <v/>
      </c>
      <c r="R2746" s="27">
        <f>IF(D2746="","",L2746+M2746+N2746+Q2746)</f>
        <v/>
      </c>
      <c r="S2746" s="27">
        <f>IF(D2746="","",SUMIFS('3_Package_List'!$H$2:$H$5001,'3_Package_List'!$E$2:$E$5001,C2746,'3_Package_List'!$G$2:$G$5001,D2746))</f>
        <v/>
      </c>
      <c r="T2746" s="27">
        <f>IF(D2746="","",SUMIFS('3_Package_List'!$J$2:$J$5001,'3_Package_List'!$E$2:$E$5001,C2746,'3_Package_List'!$G$2:$G$5001,D2746))</f>
        <v/>
      </c>
      <c r="U2746" s="27">
        <f>IF(D2746="","",COUNTIFS('3_Package_List'!$E$2:$E$5001,C2746,'3_Package_List'!$G$2:$G$5001,D2746))</f>
        <v/>
      </c>
      <c r="V2746" s="27">
        <f>IF(D2746="","",IF(U2746=0,"Not listed yet",IF(AND(S2746=H2746,T2746=I2746,U2746=R2746),"OK","Mismatch")))</f>
        <v/>
      </c>
    </row>
    <row r="2747">
      <c r="A2747" s="25" t="n"/>
      <c r="B2747" s="25" t="n"/>
      <c r="C2747" s="26" t="n"/>
      <c r="D2747" s="26" t="n"/>
      <c r="E2747" s="26" t="n"/>
      <c r="F2747" s="26" t="n"/>
      <c r="G2747" s="25" t="n"/>
      <c r="H2747" s="25" t="n"/>
      <c r="I2747" s="25" t="n"/>
      <c r="J2747" s="25" t="n"/>
      <c r="K2747" s="25" t="n"/>
      <c r="L2747" s="27">
        <f>IF(D2747="","",MIN(INT(H2747/J2747),I2747))</f>
        <v/>
      </c>
      <c r="M2747" s="27">
        <f>IF(D2747="","",INT((H2747-L2747*J2747)/J2747))</f>
        <v/>
      </c>
      <c r="N2747" s="27">
        <f>IF(D2747="","",INT((I2747-L2747)/J2747))</f>
        <v/>
      </c>
      <c r="O2747" s="27">
        <f>IF(D2747="","",H2747-L2747*J2747-M2747*J2747)</f>
        <v/>
      </c>
      <c r="P2747" s="27">
        <f>IF(D2747="","",I2747-L2747-N2747*J2747)</f>
        <v/>
      </c>
      <c r="Q2747" s="27">
        <f>IF(D2747="","",IF(AND(O2747&gt;0,P2747&gt;0),IF(O2747+P2747&lt;=J2747,1,2),IF(O2747+P2747&gt;0,1,0)))</f>
        <v/>
      </c>
      <c r="R2747" s="27">
        <f>IF(D2747="","",L2747+M2747+N2747+Q2747)</f>
        <v/>
      </c>
      <c r="S2747" s="27">
        <f>IF(D2747="","",SUMIFS('3_Package_List'!$H$2:$H$5001,'3_Package_List'!$E$2:$E$5001,C2747,'3_Package_List'!$G$2:$G$5001,D2747))</f>
        <v/>
      </c>
      <c r="T2747" s="27">
        <f>IF(D2747="","",SUMIFS('3_Package_List'!$J$2:$J$5001,'3_Package_List'!$E$2:$E$5001,C2747,'3_Package_List'!$G$2:$G$5001,D2747))</f>
        <v/>
      </c>
      <c r="U2747" s="27">
        <f>IF(D2747="","",COUNTIFS('3_Package_List'!$E$2:$E$5001,C2747,'3_Package_List'!$G$2:$G$5001,D2747))</f>
        <v/>
      </c>
      <c r="V2747" s="27">
        <f>IF(D2747="","",IF(U2747=0,"Not listed yet",IF(AND(S2747=H2747,T2747=I2747,U2747=R2747),"OK","Mismatch")))</f>
        <v/>
      </c>
    </row>
    <row r="2748">
      <c r="A2748" s="25" t="n"/>
      <c r="B2748" s="25" t="n"/>
      <c r="C2748" s="26" t="n"/>
      <c r="D2748" s="26" t="n"/>
      <c r="E2748" s="26" t="n"/>
      <c r="F2748" s="26" t="n"/>
      <c r="G2748" s="25" t="n"/>
      <c r="H2748" s="25" t="n"/>
      <c r="I2748" s="25" t="n"/>
      <c r="J2748" s="25" t="n"/>
      <c r="K2748" s="25" t="n"/>
      <c r="L2748" s="27">
        <f>IF(D2748="","",MIN(INT(H2748/J2748),I2748))</f>
        <v/>
      </c>
      <c r="M2748" s="27">
        <f>IF(D2748="","",INT((H2748-L2748*J2748)/J2748))</f>
        <v/>
      </c>
      <c r="N2748" s="27">
        <f>IF(D2748="","",INT((I2748-L2748)/J2748))</f>
        <v/>
      </c>
      <c r="O2748" s="27">
        <f>IF(D2748="","",H2748-L2748*J2748-M2748*J2748)</f>
        <v/>
      </c>
      <c r="P2748" s="27">
        <f>IF(D2748="","",I2748-L2748-N2748*J2748)</f>
        <v/>
      </c>
      <c r="Q2748" s="27">
        <f>IF(D2748="","",IF(AND(O2748&gt;0,P2748&gt;0),IF(O2748+P2748&lt;=J2748,1,2),IF(O2748+P2748&gt;0,1,0)))</f>
        <v/>
      </c>
      <c r="R2748" s="27">
        <f>IF(D2748="","",L2748+M2748+N2748+Q2748)</f>
        <v/>
      </c>
      <c r="S2748" s="27">
        <f>IF(D2748="","",SUMIFS('3_Package_List'!$H$2:$H$5001,'3_Package_List'!$E$2:$E$5001,C2748,'3_Package_List'!$G$2:$G$5001,D2748))</f>
        <v/>
      </c>
      <c r="T2748" s="27">
        <f>IF(D2748="","",SUMIFS('3_Package_List'!$J$2:$J$5001,'3_Package_List'!$E$2:$E$5001,C2748,'3_Package_List'!$G$2:$G$5001,D2748))</f>
        <v/>
      </c>
      <c r="U2748" s="27">
        <f>IF(D2748="","",COUNTIFS('3_Package_List'!$E$2:$E$5001,C2748,'3_Package_List'!$G$2:$G$5001,D2748))</f>
        <v/>
      </c>
      <c r="V2748" s="27">
        <f>IF(D2748="","",IF(U2748=0,"Not listed yet",IF(AND(S2748=H2748,T2748=I2748,U2748=R2748),"OK","Mismatch")))</f>
        <v/>
      </c>
    </row>
    <row r="2749">
      <c r="A2749" s="25" t="n"/>
      <c r="B2749" s="25" t="n"/>
      <c r="C2749" s="26" t="n"/>
      <c r="D2749" s="26" t="n"/>
      <c r="E2749" s="26" t="n"/>
      <c r="F2749" s="26" t="n"/>
      <c r="G2749" s="25" t="n"/>
      <c r="H2749" s="25" t="n"/>
      <c r="I2749" s="25" t="n"/>
      <c r="J2749" s="25" t="n"/>
      <c r="K2749" s="25" t="n"/>
      <c r="L2749" s="27">
        <f>IF(D2749="","",MIN(INT(H2749/J2749),I2749))</f>
        <v/>
      </c>
      <c r="M2749" s="27">
        <f>IF(D2749="","",INT((H2749-L2749*J2749)/J2749))</f>
        <v/>
      </c>
      <c r="N2749" s="27">
        <f>IF(D2749="","",INT((I2749-L2749)/J2749))</f>
        <v/>
      </c>
      <c r="O2749" s="27">
        <f>IF(D2749="","",H2749-L2749*J2749-M2749*J2749)</f>
        <v/>
      </c>
      <c r="P2749" s="27">
        <f>IF(D2749="","",I2749-L2749-N2749*J2749)</f>
        <v/>
      </c>
      <c r="Q2749" s="27">
        <f>IF(D2749="","",IF(AND(O2749&gt;0,P2749&gt;0),IF(O2749+P2749&lt;=J2749,1,2),IF(O2749+P2749&gt;0,1,0)))</f>
        <v/>
      </c>
      <c r="R2749" s="27">
        <f>IF(D2749="","",L2749+M2749+N2749+Q2749)</f>
        <v/>
      </c>
      <c r="S2749" s="27">
        <f>IF(D2749="","",SUMIFS('3_Package_List'!$H$2:$H$5001,'3_Package_List'!$E$2:$E$5001,C2749,'3_Package_List'!$G$2:$G$5001,D2749))</f>
        <v/>
      </c>
      <c r="T2749" s="27">
        <f>IF(D2749="","",SUMIFS('3_Package_List'!$J$2:$J$5001,'3_Package_List'!$E$2:$E$5001,C2749,'3_Package_List'!$G$2:$G$5001,D2749))</f>
        <v/>
      </c>
      <c r="U2749" s="27">
        <f>IF(D2749="","",COUNTIFS('3_Package_List'!$E$2:$E$5001,C2749,'3_Package_List'!$G$2:$G$5001,D2749))</f>
        <v/>
      </c>
      <c r="V2749" s="27">
        <f>IF(D2749="","",IF(U2749=0,"Not listed yet",IF(AND(S2749=H2749,T2749=I2749,U2749=R2749),"OK","Mismatch")))</f>
        <v/>
      </c>
    </row>
    <row r="2750">
      <c r="A2750" s="25" t="n"/>
      <c r="B2750" s="25" t="n"/>
      <c r="C2750" s="26" t="n"/>
      <c r="D2750" s="26" t="n"/>
      <c r="E2750" s="26" t="n"/>
      <c r="F2750" s="26" t="n"/>
      <c r="G2750" s="25" t="n"/>
      <c r="H2750" s="25" t="n"/>
      <c r="I2750" s="25" t="n"/>
      <c r="J2750" s="25" t="n"/>
      <c r="K2750" s="25" t="n"/>
      <c r="L2750" s="27">
        <f>IF(D2750="","",MIN(INT(H2750/J2750),I2750))</f>
        <v/>
      </c>
      <c r="M2750" s="27">
        <f>IF(D2750="","",INT((H2750-L2750*J2750)/J2750))</f>
        <v/>
      </c>
      <c r="N2750" s="27">
        <f>IF(D2750="","",INT((I2750-L2750)/J2750))</f>
        <v/>
      </c>
      <c r="O2750" s="27">
        <f>IF(D2750="","",H2750-L2750*J2750-M2750*J2750)</f>
        <v/>
      </c>
      <c r="P2750" s="27">
        <f>IF(D2750="","",I2750-L2750-N2750*J2750)</f>
        <v/>
      </c>
      <c r="Q2750" s="27">
        <f>IF(D2750="","",IF(AND(O2750&gt;0,P2750&gt;0),IF(O2750+P2750&lt;=J2750,1,2),IF(O2750+P2750&gt;0,1,0)))</f>
        <v/>
      </c>
      <c r="R2750" s="27">
        <f>IF(D2750="","",L2750+M2750+N2750+Q2750)</f>
        <v/>
      </c>
      <c r="S2750" s="27">
        <f>IF(D2750="","",SUMIFS('3_Package_List'!$H$2:$H$5001,'3_Package_List'!$E$2:$E$5001,C2750,'3_Package_List'!$G$2:$G$5001,D2750))</f>
        <v/>
      </c>
      <c r="T2750" s="27">
        <f>IF(D2750="","",SUMIFS('3_Package_List'!$J$2:$J$5001,'3_Package_List'!$E$2:$E$5001,C2750,'3_Package_List'!$G$2:$G$5001,D2750))</f>
        <v/>
      </c>
      <c r="U2750" s="27">
        <f>IF(D2750="","",COUNTIFS('3_Package_List'!$E$2:$E$5001,C2750,'3_Package_List'!$G$2:$G$5001,D2750))</f>
        <v/>
      </c>
      <c r="V2750" s="27">
        <f>IF(D2750="","",IF(U2750=0,"Not listed yet",IF(AND(S2750=H2750,T2750=I2750,U2750=R2750),"OK","Mismatch")))</f>
        <v/>
      </c>
    </row>
    <row r="2751">
      <c r="A2751" s="25" t="n"/>
      <c r="B2751" s="25" t="n"/>
      <c r="C2751" s="26" t="n"/>
      <c r="D2751" s="26" t="n"/>
      <c r="E2751" s="26" t="n"/>
      <c r="F2751" s="26" t="n"/>
      <c r="G2751" s="25" t="n"/>
      <c r="H2751" s="25" t="n"/>
      <c r="I2751" s="25" t="n"/>
      <c r="J2751" s="25" t="n"/>
      <c r="K2751" s="25" t="n"/>
      <c r="L2751" s="27">
        <f>IF(D2751="","",MIN(INT(H2751/J2751),I2751))</f>
        <v/>
      </c>
      <c r="M2751" s="27">
        <f>IF(D2751="","",INT((H2751-L2751*J2751)/J2751))</f>
        <v/>
      </c>
      <c r="N2751" s="27">
        <f>IF(D2751="","",INT((I2751-L2751)/J2751))</f>
        <v/>
      </c>
      <c r="O2751" s="27">
        <f>IF(D2751="","",H2751-L2751*J2751-M2751*J2751)</f>
        <v/>
      </c>
      <c r="P2751" s="27">
        <f>IF(D2751="","",I2751-L2751-N2751*J2751)</f>
        <v/>
      </c>
      <c r="Q2751" s="27">
        <f>IF(D2751="","",IF(AND(O2751&gt;0,P2751&gt;0),IF(O2751+P2751&lt;=J2751,1,2),IF(O2751+P2751&gt;0,1,0)))</f>
        <v/>
      </c>
      <c r="R2751" s="27">
        <f>IF(D2751="","",L2751+M2751+N2751+Q2751)</f>
        <v/>
      </c>
      <c r="S2751" s="27">
        <f>IF(D2751="","",SUMIFS('3_Package_List'!$H$2:$H$5001,'3_Package_List'!$E$2:$E$5001,C2751,'3_Package_List'!$G$2:$G$5001,D2751))</f>
        <v/>
      </c>
      <c r="T2751" s="27">
        <f>IF(D2751="","",SUMIFS('3_Package_List'!$J$2:$J$5001,'3_Package_List'!$E$2:$E$5001,C2751,'3_Package_List'!$G$2:$G$5001,D2751))</f>
        <v/>
      </c>
      <c r="U2751" s="27">
        <f>IF(D2751="","",COUNTIFS('3_Package_List'!$E$2:$E$5001,C2751,'3_Package_List'!$G$2:$G$5001,D2751))</f>
        <v/>
      </c>
      <c r="V2751" s="27">
        <f>IF(D2751="","",IF(U2751=0,"Not listed yet",IF(AND(S2751=H2751,T2751=I2751,U2751=R2751),"OK","Mismatch")))</f>
        <v/>
      </c>
    </row>
    <row r="2752">
      <c r="A2752" s="25" t="n"/>
      <c r="B2752" s="25" t="n"/>
      <c r="C2752" s="26" t="n"/>
      <c r="D2752" s="26" t="n"/>
      <c r="E2752" s="26" t="n"/>
      <c r="F2752" s="26" t="n"/>
      <c r="G2752" s="25" t="n"/>
      <c r="H2752" s="25" t="n"/>
      <c r="I2752" s="25" t="n"/>
      <c r="J2752" s="25" t="n"/>
      <c r="K2752" s="25" t="n"/>
      <c r="L2752" s="27">
        <f>IF(D2752="","",MIN(INT(H2752/J2752),I2752))</f>
        <v/>
      </c>
      <c r="M2752" s="27">
        <f>IF(D2752="","",INT((H2752-L2752*J2752)/J2752))</f>
        <v/>
      </c>
      <c r="N2752" s="27">
        <f>IF(D2752="","",INT((I2752-L2752)/J2752))</f>
        <v/>
      </c>
      <c r="O2752" s="27">
        <f>IF(D2752="","",H2752-L2752*J2752-M2752*J2752)</f>
        <v/>
      </c>
      <c r="P2752" s="27">
        <f>IF(D2752="","",I2752-L2752-N2752*J2752)</f>
        <v/>
      </c>
      <c r="Q2752" s="27">
        <f>IF(D2752="","",IF(AND(O2752&gt;0,P2752&gt;0),IF(O2752+P2752&lt;=J2752,1,2),IF(O2752+P2752&gt;0,1,0)))</f>
        <v/>
      </c>
      <c r="R2752" s="27">
        <f>IF(D2752="","",L2752+M2752+N2752+Q2752)</f>
        <v/>
      </c>
      <c r="S2752" s="27">
        <f>IF(D2752="","",SUMIFS('3_Package_List'!$H$2:$H$5001,'3_Package_List'!$E$2:$E$5001,C2752,'3_Package_List'!$G$2:$G$5001,D2752))</f>
        <v/>
      </c>
      <c r="T2752" s="27">
        <f>IF(D2752="","",SUMIFS('3_Package_List'!$J$2:$J$5001,'3_Package_List'!$E$2:$E$5001,C2752,'3_Package_List'!$G$2:$G$5001,D2752))</f>
        <v/>
      </c>
      <c r="U2752" s="27">
        <f>IF(D2752="","",COUNTIFS('3_Package_List'!$E$2:$E$5001,C2752,'3_Package_List'!$G$2:$G$5001,D2752))</f>
        <v/>
      </c>
      <c r="V2752" s="27">
        <f>IF(D2752="","",IF(U2752=0,"Not listed yet",IF(AND(S2752=H2752,T2752=I2752,U2752=R2752),"OK","Mismatch")))</f>
        <v/>
      </c>
    </row>
    <row r="2753">
      <c r="A2753" s="25" t="n"/>
      <c r="B2753" s="25" t="n"/>
      <c r="C2753" s="26" t="n"/>
      <c r="D2753" s="26" t="n"/>
      <c r="E2753" s="26" t="n"/>
      <c r="F2753" s="26" t="n"/>
      <c r="G2753" s="25" t="n"/>
      <c r="H2753" s="25" t="n"/>
      <c r="I2753" s="25" t="n"/>
      <c r="J2753" s="25" t="n"/>
      <c r="K2753" s="25" t="n"/>
      <c r="L2753" s="27">
        <f>IF(D2753="","",MIN(INT(H2753/J2753),I2753))</f>
        <v/>
      </c>
      <c r="M2753" s="27">
        <f>IF(D2753="","",INT((H2753-L2753*J2753)/J2753))</f>
        <v/>
      </c>
      <c r="N2753" s="27">
        <f>IF(D2753="","",INT((I2753-L2753)/J2753))</f>
        <v/>
      </c>
      <c r="O2753" s="27">
        <f>IF(D2753="","",H2753-L2753*J2753-M2753*J2753)</f>
        <v/>
      </c>
      <c r="P2753" s="27">
        <f>IF(D2753="","",I2753-L2753-N2753*J2753)</f>
        <v/>
      </c>
      <c r="Q2753" s="27">
        <f>IF(D2753="","",IF(AND(O2753&gt;0,P2753&gt;0),IF(O2753+P2753&lt;=J2753,1,2),IF(O2753+P2753&gt;0,1,0)))</f>
        <v/>
      </c>
      <c r="R2753" s="27">
        <f>IF(D2753="","",L2753+M2753+N2753+Q2753)</f>
        <v/>
      </c>
      <c r="S2753" s="27">
        <f>IF(D2753="","",SUMIFS('3_Package_List'!$H$2:$H$5001,'3_Package_List'!$E$2:$E$5001,C2753,'3_Package_List'!$G$2:$G$5001,D2753))</f>
        <v/>
      </c>
      <c r="T2753" s="27">
        <f>IF(D2753="","",SUMIFS('3_Package_List'!$J$2:$J$5001,'3_Package_List'!$E$2:$E$5001,C2753,'3_Package_List'!$G$2:$G$5001,D2753))</f>
        <v/>
      </c>
      <c r="U2753" s="27">
        <f>IF(D2753="","",COUNTIFS('3_Package_List'!$E$2:$E$5001,C2753,'3_Package_List'!$G$2:$G$5001,D2753))</f>
        <v/>
      </c>
      <c r="V2753" s="27">
        <f>IF(D2753="","",IF(U2753=0,"Not listed yet",IF(AND(S2753=H2753,T2753=I2753,U2753=R2753),"OK","Mismatch")))</f>
        <v/>
      </c>
    </row>
    <row r="2754">
      <c r="A2754" s="25" t="n"/>
      <c r="B2754" s="25" t="n"/>
      <c r="C2754" s="26" t="n"/>
      <c r="D2754" s="26" t="n"/>
      <c r="E2754" s="26" t="n"/>
      <c r="F2754" s="26" t="n"/>
      <c r="G2754" s="25" t="n"/>
      <c r="H2754" s="25" t="n"/>
      <c r="I2754" s="25" t="n"/>
      <c r="J2754" s="25" t="n"/>
      <c r="K2754" s="25" t="n"/>
      <c r="L2754" s="27">
        <f>IF(D2754="","",MIN(INT(H2754/J2754),I2754))</f>
        <v/>
      </c>
      <c r="M2754" s="27">
        <f>IF(D2754="","",INT((H2754-L2754*J2754)/J2754))</f>
        <v/>
      </c>
      <c r="N2754" s="27">
        <f>IF(D2754="","",INT((I2754-L2754)/J2754))</f>
        <v/>
      </c>
      <c r="O2754" s="27">
        <f>IF(D2754="","",H2754-L2754*J2754-M2754*J2754)</f>
        <v/>
      </c>
      <c r="P2754" s="27">
        <f>IF(D2754="","",I2754-L2754-N2754*J2754)</f>
        <v/>
      </c>
      <c r="Q2754" s="27">
        <f>IF(D2754="","",IF(AND(O2754&gt;0,P2754&gt;0),IF(O2754+P2754&lt;=J2754,1,2),IF(O2754+P2754&gt;0,1,0)))</f>
        <v/>
      </c>
      <c r="R2754" s="27">
        <f>IF(D2754="","",L2754+M2754+N2754+Q2754)</f>
        <v/>
      </c>
      <c r="S2754" s="27">
        <f>IF(D2754="","",SUMIFS('3_Package_List'!$H$2:$H$5001,'3_Package_List'!$E$2:$E$5001,C2754,'3_Package_List'!$G$2:$G$5001,D2754))</f>
        <v/>
      </c>
      <c r="T2754" s="27">
        <f>IF(D2754="","",SUMIFS('3_Package_List'!$J$2:$J$5001,'3_Package_List'!$E$2:$E$5001,C2754,'3_Package_List'!$G$2:$G$5001,D2754))</f>
        <v/>
      </c>
      <c r="U2754" s="27">
        <f>IF(D2754="","",COUNTIFS('3_Package_List'!$E$2:$E$5001,C2754,'3_Package_List'!$G$2:$G$5001,D2754))</f>
        <v/>
      </c>
      <c r="V2754" s="27">
        <f>IF(D2754="","",IF(U2754=0,"Not listed yet",IF(AND(S2754=H2754,T2754=I2754,U2754=R2754),"OK","Mismatch")))</f>
        <v/>
      </c>
    </row>
    <row r="2755">
      <c r="A2755" s="25" t="n"/>
      <c r="B2755" s="25" t="n"/>
      <c r="C2755" s="26" t="n"/>
      <c r="D2755" s="26" t="n"/>
      <c r="E2755" s="26" t="n"/>
      <c r="F2755" s="26" t="n"/>
      <c r="G2755" s="25" t="n"/>
      <c r="H2755" s="25" t="n"/>
      <c r="I2755" s="25" t="n"/>
      <c r="J2755" s="25" t="n"/>
      <c r="K2755" s="25" t="n"/>
      <c r="L2755" s="27">
        <f>IF(D2755="","",MIN(INT(H2755/J2755),I2755))</f>
        <v/>
      </c>
      <c r="M2755" s="27">
        <f>IF(D2755="","",INT((H2755-L2755*J2755)/J2755))</f>
        <v/>
      </c>
      <c r="N2755" s="27">
        <f>IF(D2755="","",INT((I2755-L2755)/J2755))</f>
        <v/>
      </c>
      <c r="O2755" s="27">
        <f>IF(D2755="","",H2755-L2755*J2755-M2755*J2755)</f>
        <v/>
      </c>
      <c r="P2755" s="27">
        <f>IF(D2755="","",I2755-L2755-N2755*J2755)</f>
        <v/>
      </c>
      <c r="Q2755" s="27">
        <f>IF(D2755="","",IF(AND(O2755&gt;0,P2755&gt;0),IF(O2755+P2755&lt;=J2755,1,2),IF(O2755+P2755&gt;0,1,0)))</f>
        <v/>
      </c>
      <c r="R2755" s="27">
        <f>IF(D2755="","",L2755+M2755+N2755+Q2755)</f>
        <v/>
      </c>
      <c r="S2755" s="27">
        <f>IF(D2755="","",SUMIFS('3_Package_List'!$H$2:$H$5001,'3_Package_List'!$E$2:$E$5001,C2755,'3_Package_List'!$G$2:$G$5001,D2755))</f>
        <v/>
      </c>
      <c r="T2755" s="27">
        <f>IF(D2755="","",SUMIFS('3_Package_List'!$J$2:$J$5001,'3_Package_List'!$E$2:$E$5001,C2755,'3_Package_List'!$G$2:$G$5001,D2755))</f>
        <v/>
      </c>
      <c r="U2755" s="27">
        <f>IF(D2755="","",COUNTIFS('3_Package_List'!$E$2:$E$5001,C2755,'3_Package_List'!$G$2:$G$5001,D2755))</f>
        <v/>
      </c>
      <c r="V2755" s="27">
        <f>IF(D2755="","",IF(U2755=0,"Not listed yet",IF(AND(S2755=H2755,T2755=I2755,U2755=R2755),"OK","Mismatch")))</f>
        <v/>
      </c>
    </row>
    <row r="2756">
      <c r="A2756" s="25" t="n"/>
      <c r="B2756" s="25" t="n"/>
      <c r="C2756" s="26" t="n"/>
      <c r="D2756" s="26" t="n"/>
      <c r="E2756" s="26" t="n"/>
      <c r="F2756" s="26" t="n"/>
      <c r="G2756" s="25" t="n"/>
      <c r="H2756" s="25" t="n"/>
      <c r="I2756" s="25" t="n"/>
      <c r="J2756" s="25" t="n"/>
      <c r="K2756" s="25" t="n"/>
      <c r="L2756" s="27">
        <f>IF(D2756="","",MIN(INT(H2756/J2756),I2756))</f>
        <v/>
      </c>
      <c r="M2756" s="27">
        <f>IF(D2756="","",INT((H2756-L2756*J2756)/J2756))</f>
        <v/>
      </c>
      <c r="N2756" s="27">
        <f>IF(D2756="","",INT((I2756-L2756)/J2756))</f>
        <v/>
      </c>
      <c r="O2756" s="27">
        <f>IF(D2756="","",H2756-L2756*J2756-M2756*J2756)</f>
        <v/>
      </c>
      <c r="P2756" s="27">
        <f>IF(D2756="","",I2756-L2756-N2756*J2756)</f>
        <v/>
      </c>
      <c r="Q2756" s="27">
        <f>IF(D2756="","",IF(AND(O2756&gt;0,P2756&gt;0),IF(O2756+P2756&lt;=J2756,1,2),IF(O2756+P2756&gt;0,1,0)))</f>
        <v/>
      </c>
      <c r="R2756" s="27">
        <f>IF(D2756="","",L2756+M2756+N2756+Q2756)</f>
        <v/>
      </c>
      <c r="S2756" s="27">
        <f>IF(D2756="","",SUMIFS('3_Package_List'!$H$2:$H$5001,'3_Package_List'!$E$2:$E$5001,C2756,'3_Package_List'!$G$2:$G$5001,D2756))</f>
        <v/>
      </c>
      <c r="T2756" s="27">
        <f>IF(D2756="","",SUMIFS('3_Package_List'!$J$2:$J$5001,'3_Package_List'!$E$2:$E$5001,C2756,'3_Package_List'!$G$2:$G$5001,D2756))</f>
        <v/>
      </c>
      <c r="U2756" s="27">
        <f>IF(D2756="","",COUNTIFS('3_Package_List'!$E$2:$E$5001,C2756,'3_Package_List'!$G$2:$G$5001,D2756))</f>
        <v/>
      </c>
      <c r="V2756" s="27">
        <f>IF(D2756="","",IF(U2756=0,"Not listed yet",IF(AND(S2756=H2756,T2756=I2756,U2756=R2756),"OK","Mismatch")))</f>
        <v/>
      </c>
    </row>
    <row r="2757">
      <c r="A2757" s="25" t="n"/>
      <c r="B2757" s="25" t="n"/>
      <c r="C2757" s="26" t="n"/>
      <c r="D2757" s="26" t="n"/>
      <c r="E2757" s="26" t="n"/>
      <c r="F2757" s="26" t="n"/>
      <c r="G2757" s="25" t="n"/>
      <c r="H2757" s="25" t="n"/>
      <c r="I2757" s="25" t="n"/>
      <c r="J2757" s="25" t="n"/>
      <c r="K2757" s="25" t="n"/>
      <c r="L2757" s="27">
        <f>IF(D2757="","",MIN(INT(H2757/J2757),I2757))</f>
        <v/>
      </c>
      <c r="M2757" s="27">
        <f>IF(D2757="","",INT((H2757-L2757*J2757)/J2757))</f>
        <v/>
      </c>
      <c r="N2757" s="27">
        <f>IF(D2757="","",INT((I2757-L2757)/J2757))</f>
        <v/>
      </c>
      <c r="O2757" s="27">
        <f>IF(D2757="","",H2757-L2757*J2757-M2757*J2757)</f>
        <v/>
      </c>
      <c r="P2757" s="27">
        <f>IF(D2757="","",I2757-L2757-N2757*J2757)</f>
        <v/>
      </c>
      <c r="Q2757" s="27">
        <f>IF(D2757="","",IF(AND(O2757&gt;0,P2757&gt;0),IF(O2757+P2757&lt;=J2757,1,2),IF(O2757+P2757&gt;0,1,0)))</f>
        <v/>
      </c>
      <c r="R2757" s="27">
        <f>IF(D2757="","",L2757+M2757+N2757+Q2757)</f>
        <v/>
      </c>
      <c r="S2757" s="27">
        <f>IF(D2757="","",SUMIFS('3_Package_List'!$H$2:$H$5001,'3_Package_List'!$E$2:$E$5001,C2757,'3_Package_List'!$G$2:$G$5001,D2757))</f>
        <v/>
      </c>
      <c r="T2757" s="27">
        <f>IF(D2757="","",SUMIFS('3_Package_List'!$J$2:$J$5001,'3_Package_List'!$E$2:$E$5001,C2757,'3_Package_List'!$G$2:$G$5001,D2757))</f>
        <v/>
      </c>
      <c r="U2757" s="27">
        <f>IF(D2757="","",COUNTIFS('3_Package_List'!$E$2:$E$5001,C2757,'3_Package_List'!$G$2:$G$5001,D2757))</f>
        <v/>
      </c>
      <c r="V2757" s="27">
        <f>IF(D2757="","",IF(U2757=0,"Not listed yet",IF(AND(S2757=H2757,T2757=I2757,U2757=R2757),"OK","Mismatch")))</f>
        <v/>
      </c>
    </row>
    <row r="2758">
      <c r="A2758" s="25" t="n"/>
      <c r="B2758" s="25" t="n"/>
      <c r="C2758" s="26" t="n"/>
      <c r="D2758" s="26" t="n"/>
      <c r="E2758" s="26" t="n"/>
      <c r="F2758" s="26" t="n"/>
      <c r="G2758" s="25" t="n"/>
      <c r="H2758" s="25" t="n"/>
      <c r="I2758" s="25" t="n"/>
      <c r="J2758" s="25" t="n"/>
      <c r="K2758" s="25" t="n"/>
      <c r="L2758" s="27">
        <f>IF(D2758="","",MIN(INT(H2758/J2758),I2758))</f>
        <v/>
      </c>
      <c r="M2758" s="27">
        <f>IF(D2758="","",INT((H2758-L2758*J2758)/J2758))</f>
        <v/>
      </c>
      <c r="N2758" s="27">
        <f>IF(D2758="","",INT((I2758-L2758)/J2758))</f>
        <v/>
      </c>
      <c r="O2758" s="27">
        <f>IF(D2758="","",H2758-L2758*J2758-M2758*J2758)</f>
        <v/>
      </c>
      <c r="P2758" s="27">
        <f>IF(D2758="","",I2758-L2758-N2758*J2758)</f>
        <v/>
      </c>
      <c r="Q2758" s="27">
        <f>IF(D2758="","",IF(AND(O2758&gt;0,P2758&gt;0),IF(O2758+P2758&lt;=J2758,1,2),IF(O2758+P2758&gt;0,1,0)))</f>
        <v/>
      </c>
      <c r="R2758" s="27">
        <f>IF(D2758="","",L2758+M2758+N2758+Q2758)</f>
        <v/>
      </c>
      <c r="S2758" s="27">
        <f>IF(D2758="","",SUMIFS('3_Package_List'!$H$2:$H$5001,'3_Package_List'!$E$2:$E$5001,C2758,'3_Package_List'!$G$2:$G$5001,D2758))</f>
        <v/>
      </c>
      <c r="T2758" s="27">
        <f>IF(D2758="","",SUMIFS('3_Package_List'!$J$2:$J$5001,'3_Package_List'!$E$2:$E$5001,C2758,'3_Package_List'!$G$2:$G$5001,D2758))</f>
        <v/>
      </c>
      <c r="U2758" s="27">
        <f>IF(D2758="","",COUNTIFS('3_Package_List'!$E$2:$E$5001,C2758,'3_Package_List'!$G$2:$G$5001,D2758))</f>
        <v/>
      </c>
      <c r="V2758" s="27">
        <f>IF(D2758="","",IF(U2758=0,"Not listed yet",IF(AND(S2758=H2758,T2758=I2758,U2758=R2758),"OK","Mismatch")))</f>
        <v/>
      </c>
    </row>
    <row r="2759">
      <c r="A2759" s="25" t="n"/>
      <c r="B2759" s="25" t="n"/>
      <c r="C2759" s="26" t="n"/>
      <c r="D2759" s="26" t="n"/>
      <c r="E2759" s="26" t="n"/>
      <c r="F2759" s="26" t="n"/>
      <c r="G2759" s="25" t="n"/>
      <c r="H2759" s="25" t="n"/>
      <c r="I2759" s="25" t="n"/>
      <c r="J2759" s="25" t="n"/>
      <c r="K2759" s="25" t="n"/>
      <c r="L2759" s="27">
        <f>IF(D2759="","",MIN(INT(H2759/J2759),I2759))</f>
        <v/>
      </c>
      <c r="M2759" s="27">
        <f>IF(D2759="","",INT((H2759-L2759*J2759)/J2759))</f>
        <v/>
      </c>
      <c r="N2759" s="27">
        <f>IF(D2759="","",INT((I2759-L2759)/J2759))</f>
        <v/>
      </c>
      <c r="O2759" s="27">
        <f>IF(D2759="","",H2759-L2759*J2759-M2759*J2759)</f>
        <v/>
      </c>
      <c r="P2759" s="27">
        <f>IF(D2759="","",I2759-L2759-N2759*J2759)</f>
        <v/>
      </c>
      <c r="Q2759" s="27">
        <f>IF(D2759="","",IF(AND(O2759&gt;0,P2759&gt;0),IF(O2759+P2759&lt;=J2759,1,2),IF(O2759+P2759&gt;0,1,0)))</f>
        <v/>
      </c>
      <c r="R2759" s="27">
        <f>IF(D2759="","",L2759+M2759+N2759+Q2759)</f>
        <v/>
      </c>
      <c r="S2759" s="27">
        <f>IF(D2759="","",SUMIFS('3_Package_List'!$H$2:$H$5001,'3_Package_List'!$E$2:$E$5001,C2759,'3_Package_List'!$G$2:$G$5001,D2759))</f>
        <v/>
      </c>
      <c r="T2759" s="27">
        <f>IF(D2759="","",SUMIFS('3_Package_List'!$J$2:$J$5001,'3_Package_List'!$E$2:$E$5001,C2759,'3_Package_List'!$G$2:$G$5001,D2759))</f>
        <v/>
      </c>
      <c r="U2759" s="27">
        <f>IF(D2759="","",COUNTIFS('3_Package_List'!$E$2:$E$5001,C2759,'3_Package_List'!$G$2:$G$5001,D2759))</f>
        <v/>
      </c>
      <c r="V2759" s="27">
        <f>IF(D2759="","",IF(U2759=0,"Not listed yet",IF(AND(S2759=H2759,T2759=I2759,U2759=R2759),"OK","Mismatch")))</f>
        <v/>
      </c>
    </row>
    <row r="2760">
      <c r="A2760" s="25" t="n"/>
      <c r="B2760" s="25" t="n"/>
      <c r="C2760" s="26" t="n"/>
      <c r="D2760" s="26" t="n"/>
      <c r="E2760" s="26" t="n"/>
      <c r="F2760" s="26" t="n"/>
      <c r="G2760" s="25" t="n"/>
      <c r="H2760" s="25" t="n"/>
      <c r="I2760" s="25" t="n"/>
      <c r="J2760" s="25" t="n"/>
      <c r="K2760" s="25" t="n"/>
      <c r="L2760" s="27">
        <f>IF(D2760="","",MIN(INT(H2760/J2760),I2760))</f>
        <v/>
      </c>
      <c r="M2760" s="27">
        <f>IF(D2760="","",INT((H2760-L2760*J2760)/J2760))</f>
        <v/>
      </c>
      <c r="N2760" s="27">
        <f>IF(D2760="","",INT((I2760-L2760)/J2760))</f>
        <v/>
      </c>
      <c r="O2760" s="27">
        <f>IF(D2760="","",H2760-L2760*J2760-M2760*J2760)</f>
        <v/>
      </c>
      <c r="P2760" s="27">
        <f>IF(D2760="","",I2760-L2760-N2760*J2760)</f>
        <v/>
      </c>
      <c r="Q2760" s="27">
        <f>IF(D2760="","",IF(AND(O2760&gt;0,P2760&gt;0),IF(O2760+P2760&lt;=J2760,1,2),IF(O2760+P2760&gt;0,1,0)))</f>
        <v/>
      </c>
      <c r="R2760" s="27">
        <f>IF(D2760="","",L2760+M2760+N2760+Q2760)</f>
        <v/>
      </c>
      <c r="S2760" s="27">
        <f>IF(D2760="","",SUMIFS('3_Package_List'!$H$2:$H$5001,'3_Package_List'!$E$2:$E$5001,C2760,'3_Package_List'!$G$2:$G$5001,D2760))</f>
        <v/>
      </c>
      <c r="T2760" s="27">
        <f>IF(D2760="","",SUMIFS('3_Package_List'!$J$2:$J$5001,'3_Package_List'!$E$2:$E$5001,C2760,'3_Package_List'!$G$2:$G$5001,D2760))</f>
        <v/>
      </c>
      <c r="U2760" s="27">
        <f>IF(D2760="","",COUNTIFS('3_Package_List'!$E$2:$E$5001,C2760,'3_Package_List'!$G$2:$G$5001,D2760))</f>
        <v/>
      </c>
      <c r="V2760" s="27">
        <f>IF(D2760="","",IF(U2760=0,"Not listed yet",IF(AND(S2760=H2760,T2760=I2760,U2760=R2760),"OK","Mismatch")))</f>
        <v/>
      </c>
    </row>
    <row r="2761">
      <c r="A2761" s="25" t="n"/>
      <c r="B2761" s="25" t="n"/>
      <c r="C2761" s="26" t="n"/>
      <c r="D2761" s="26" t="n"/>
      <c r="E2761" s="26" t="n"/>
      <c r="F2761" s="26" t="n"/>
      <c r="G2761" s="25" t="n"/>
      <c r="H2761" s="25" t="n"/>
      <c r="I2761" s="25" t="n"/>
      <c r="J2761" s="25" t="n"/>
      <c r="K2761" s="25" t="n"/>
      <c r="L2761" s="27">
        <f>IF(D2761="","",MIN(INT(H2761/J2761),I2761))</f>
        <v/>
      </c>
      <c r="M2761" s="27">
        <f>IF(D2761="","",INT((H2761-L2761*J2761)/J2761))</f>
        <v/>
      </c>
      <c r="N2761" s="27">
        <f>IF(D2761="","",INT((I2761-L2761)/J2761))</f>
        <v/>
      </c>
      <c r="O2761" s="27">
        <f>IF(D2761="","",H2761-L2761*J2761-M2761*J2761)</f>
        <v/>
      </c>
      <c r="P2761" s="27">
        <f>IF(D2761="","",I2761-L2761-N2761*J2761)</f>
        <v/>
      </c>
      <c r="Q2761" s="27">
        <f>IF(D2761="","",IF(AND(O2761&gt;0,P2761&gt;0),IF(O2761+P2761&lt;=J2761,1,2),IF(O2761+P2761&gt;0,1,0)))</f>
        <v/>
      </c>
      <c r="R2761" s="27">
        <f>IF(D2761="","",L2761+M2761+N2761+Q2761)</f>
        <v/>
      </c>
      <c r="S2761" s="27">
        <f>IF(D2761="","",SUMIFS('3_Package_List'!$H$2:$H$5001,'3_Package_List'!$E$2:$E$5001,C2761,'3_Package_List'!$G$2:$G$5001,D2761))</f>
        <v/>
      </c>
      <c r="T2761" s="27">
        <f>IF(D2761="","",SUMIFS('3_Package_List'!$J$2:$J$5001,'3_Package_List'!$E$2:$E$5001,C2761,'3_Package_List'!$G$2:$G$5001,D2761))</f>
        <v/>
      </c>
      <c r="U2761" s="27">
        <f>IF(D2761="","",COUNTIFS('3_Package_List'!$E$2:$E$5001,C2761,'3_Package_List'!$G$2:$G$5001,D2761))</f>
        <v/>
      </c>
      <c r="V2761" s="27">
        <f>IF(D2761="","",IF(U2761=0,"Not listed yet",IF(AND(S2761=H2761,T2761=I2761,U2761=R2761),"OK","Mismatch")))</f>
        <v/>
      </c>
    </row>
    <row r="2762">
      <c r="A2762" s="25" t="n"/>
      <c r="B2762" s="25" t="n"/>
      <c r="C2762" s="26" t="n"/>
      <c r="D2762" s="26" t="n"/>
      <c r="E2762" s="26" t="n"/>
      <c r="F2762" s="26" t="n"/>
      <c r="G2762" s="25" t="n"/>
      <c r="H2762" s="25" t="n"/>
      <c r="I2762" s="25" t="n"/>
      <c r="J2762" s="25" t="n"/>
      <c r="K2762" s="25" t="n"/>
      <c r="L2762" s="27">
        <f>IF(D2762="","",MIN(INT(H2762/J2762),I2762))</f>
        <v/>
      </c>
      <c r="M2762" s="27">
        <f>IF(D2762="","",INT((H2762-L2762*J2762)/J2762))</f>
        <v/>
      </c>
      <c r="N2762" s="27">
        <f>IF(D2762="","",INT((I2762-L2762)/J2762))</f>
        <v/>
      </c>
      <c r="O2762" s="27">
        <f>IF(D2762="","",H2762-L2762*J2762-M2762*J2762)</f>
        <v/>
      </c>
      <c r="P2762" s="27">
        <f>IF(D2762="","",I2762-L2762-N2762*J2762)</f>
        <v/>
      </c>
      <c r="Q2762" s="27">
        <f>IF(D2762="","",IF(AND(O2762&gt;0,P2762&gt;0),IF(O2762+P2762&lt;=J2762,1,2),IF(O2762+P2762&gt;0,1,0)))</f>
        <v/>
      </c>
      <c r="R2762" s="27">
        <f>IF(D2762="","",L2762+M2762+N2762+Q2762)</f>
        <v/>
      </c>
      <c r="S2762" s="27">
        <f>IF(D2762="","",SUMIFS('3_Package_List'!$H$2:$H$5001,'3_Package_List'!$E$2:$E$5001,C2762,'3_Package_List'!$G$2:$G$5001,D2762))</f>
        <v/>
      </c>
      <c r="T2762" s="27">
        <f>IF(D2762="","",SUMIFS('3_Package_List'!$J$2:$J$5001,'3_Package_List'!$E$2:$E$5001,C2762,'3_Package_List'!$G$2:$G$5001,D2762))</f>
        <v/>
      </c>
      <c r="U2762" s="27">
        <f>IF(D2762="","",COUNTIFS('3_Package_List'!$E$2:$E$5001,C2762,'3_Package_List'!$G$2:$G$5001,D2762))</f>
        <v/>
      </c>
      <c r="V2762" s="27">
        <f>IF(D2762="","",IF(U2762=0,"Not listed yet",IF(AND(S2762=H2762,T2762=I2762,U2762=R2762),"OK","Mismatch")))</f>
        <v/>
      </c>
    </row>
    <row r="2763">
      <c r="A2763" s="25" t="n"/>
      <c r="B2763" s="25" t="n"/>
      <c r="C2763" s="26" t="n"/>
      <c r="D2763" s="26" t="n"/>
      <c r="E2763" s="26" t="n"/>
      <c r="F2763" s="26" t="n"/>
      <c r="G2763" s="25" t="n"/>
      <c r="H2763" s="25" t="n"/>
      <c r="I2763" s="25" t="n"/>
      <c r="J2763" s="25" t="n"/>
      <c r="K2763" s="25" t="n"/>
      <c r="L2763" s="27">
        <f>IF(D2763="","",MIN(INT(H2763/J2763),I2763))</f>
        <v/>
      </c>
      <c r="M2763" s="27">
        <f>IF(D2763="","",INT((H2763-L2763*J2763)/J2763))</f>
        <v/>
      </c>
      <c r="N2763" s="27">
        <f>IF(D2763="","",INT((I2763-L2763)/J2763))</f>
        <v/>
      </c>
      <c r="O2763" s="27">
        <f>IF(D2763="","",H2763-L2763*J2763-M2763*J2763)</f>
        <v/>
      </c>
      <c r="P2763" s="27">
        <f>IF(D2763="","",I2763-L2763-N2763*J2763)</f>
        <v/>
      </c>
      <c r="Q2763" s="27">
        <f>IF(D2763="","",IF(AND(O2763&gt;0,P2763&gt;0),IF(O2763+P2763&lt;=J2763,1,2),IF(O2763+P2763&gt;0,1,0)))</f>
        <v/>
      </c>
      <c r="R2763" s="27">
        <f>IF(D2763="","",L2763+M2763+N2763+Q2763)</f>
        <v/>
      </c>
      <c r="S2763" s="27">
        <f>IF(D2763="","",SUMIFS('3_Package_List'!$H$2:$H$5001,'3_Package_List'!$E$2:$E$5001,C2763,'3_Package_List'!$G$2:$G$5001,D2763))</f>
        <v/>
      </c>
      <c r="T2763" s="27">
        <f>IF(D2763="","",SUMIFS('3_Package_List'!$J$2:$J$5001,'3_Package_List'!$E$2:$E$5001,C2763,'3_Package_List'!$G$2:$G$5001,D2763))</f>
        <v/>
      </c>
      <c r="U2763" s="27">
        <f>IF(D2763="","",COUNTIFS('3_Package_List'!$E$2:$E$5001,C2763,'3_Package_List'!$G$2:$G$5001,D2763))</f>
        <v/>
      </c>
      <c r="V2763" s="27">
        <f>IF(D2763="","",IF(U2763=0,"Not listed yet",IF(AND(S2763=H2763,T2763=I2763,U2763=R2763),"OK","Mismatch")))</f>
        <v/>
      </c>
    </row>
    <row r="2764">
      <c r="A2764" s="25" t="n"/>
      <c r="B2764" s="25" t="n"/>
      <c r="C2764" s="26" t="n"/>
      <c r="D2764" s="26" t="n"/>
      <c r="E2764" s="26" t="n"/>
      <c r="F2764" s="26" t="n"/>
      <c r="G2764" s="25" t="n"/>
      <c r="H2764" s="25" t="n"/>
      <c r="I2764" s="25" t="n"/>
      <c r="J2764" s="25" t="n"/>
      <c r="K2764" s="25" t="n"/>
      <c r="L2764" s="27">
        <f>IF(D2764="","",MIN(INT(H2764/J2764),I2764))</f>
        <v/>
      </c>
      <c r="M2764" s="27">
        <f>IF(D2764="","",INT((H2764-L2764*J2764)/J2764))</f>
        <v/>
      </c>
      <c r="N2764" s="27">
        <f>IF(D2764="","",INT((I2764-L2764)/J2764))</f>
        <v/>
      </c>
      <c r="O2764" s="27">
        <f>IF(D2764="","",H2764-L2764*J2764-M2764*J2764)</f>
        <v/>
      </c>
      <c r="P2764" s="27">
        <f>IF(D2764="","",I2764-L2764-N2764*J2764)</f>
        <v/>
      </c>
      <c r="Q2764" s="27">
        <f>IF(D2764="","",IF(AND(O2764&gt;0,P2764&gt;0),IF(O2764+P2764&lt;=J2764,1,2),IF(O2764+P2764&gt;0,1,0)))</f>
        <v/>
      </c>
      <c r="R2764" s="27">
        <f>IF(D2764="","",L2764+M2764+N2764+Q2764)</f>
        <v/>
      </c>
      <c r="S2764" s="27">
        <f>IF(D2764="","",SUMIFS('3_Package_List'!$H$2:$H$5001,'3_Package_List'!$E$2:$E$5001,C2764,'3_Package_List'!$G$2:$G$5001,D2764))</f>
        <v/>
      </c>
      <c r="T2764" s="27">
        <f>IF(D2764="","",SUMIFS('3_Package_List'!$J$2:$J$5001,'3_Package_List'!$E$2:$E$5001,C2764,'3_Package_List'!$G$2:$G$5001,D2764))</f>
        <v/>
      </c>
      <c r="U2764" s="27">
        <f>IF(D2764="","",COUNTIFS('3_Package_List'!$E$2:$E$5001,C2764,'3_Package_List'!$G$2:$G$5001,D2764))</f>
        <v/>
      </c>
      <c r="V2764" s="27">
        <f>IF(D2764="","",IF(U2764=0,"Not listed yet",IF(AND(S2764=H2764,T2764=I2764,U2764=R2764),"OK","Mismatch")))</f>
        <v/>
      </c>
    </row>
    <row r="2765">
      <c r="A2765" s="25" t="n"/>
      <c r="B2765" s="25" t="n"/>
      <c r="C2765" s="26" t="n"/>
      <c r="D2765" s="26" t="n"/>
      <c r="E2765" s="26" t="n"/>
      <c r="F2765" s="26" t="n"/>
      <c r="G2765" s="25" t="n"/>
      <c r="H2765" s="25" t="n"/>
      <c r="I2765" s="25" t="n"/>
      <c r="J2765" s="25" t="n"/>
      <c r="K2765" s="25" t="n"/>
      <c r="L2765" s="27">
        <f>IF(D2765="","",MIN(INT(H2765/J2765),I2765))</f>
        <v/>
      </c>
      <c r="M2765" s="27">
        <f>IF(D2765="","",INT((H2765-L2765*J2765)/J2765))</f>
        <v/>
      </c>
      <c r="N2765" s="27">
        <f>IF(D2765="","",INT((I2765-L2765)/J2765))</f>
        <v/>
      </c>
      <c r="O2765" s="27">
        <f>IF(D2765="","",H2765-L2765*J2765-M2765*J2765)</f>
        <v/>
      </c>
      <c r="P2765" s="27">
        <f>IF(D2765="","",I2765-L2765-N2765*J2765)</f>
        <v/>
      </c>
      <c r="Q2765" s="27">
        <f>IF(D2765="","",IF(AND(O2765&gt;0,P2765&gt;0),IF(O2765+P2765&lt;=J2765,1,2),IF(O2765+P2765&gt;0,1,0)))</f>
        <v/>
      </c>
      <c r="R2765" s="27">
        <f>IF(D2765="","",L2765+M2765+N2765+Q2765)</f>
        <v/>
      </c>
      <c r="S2765" s="27">
        <f>IF(D2765="","",SUMIFS('3_Package_List'!$H$2:$H$5001,'3_Package_List'!$E$2:$E$5001,C2765,'3_Package_List'!$G$2:$G$5001,D2765))</f>
        <v/>
      </c>
      <c r="T2765" s="27">
        <f>IF(D2765="","",SUMIFS('3_Package_List'!$J$2:$J$5001,'3_Package_List'!$E$2:$E$5001,C2765,'3_Package_List'!$G$2:$G$5001,D2765))</f>
        <v/>
      </c>
      <c r="U2765" s="27">
        <f>IF(D2765="","",COUNTIFS('3_Package_List'!$E$2:$E$5001,C2765,'3_Package_List'!$G$2:$G$5001,D2765))</f>
        <v/>
      </c>
      <c r="V2765" s="27">
        <f>IF(D2765="","",IF(U2765=0,"Not listed yet",IF(AND(S2765=H2765,T2765=I2765,U2765=R2765),"OK","Mismatch")))</f>
        <v/>
      </c>
    </row>
    <row r="2766">
      <c r="A2766" s="25" t="n"/>
      <c r="B2766" s="25" t="n"/>
      <c r="C2766" s="26" t="n"/>
      <c r="D2766" s="26" t="n"/>
      <c r="E2766" s="26" t="n"/>
      <c r="F2766" s="26" t="n"/>
      <c r="G2766" s="25" t="n"/>
      <c r="H2766" s="25" t="n"/>
      <c r="I2766" s="25" t="n"/>
      <c r="J2766" s="25" t="n"/>
      <c r="K2766" s="25" t="n"/>
      <c r="L2766" s="27">
        <f>IF(D2766="","",MIN(INT(H2766/J2766),I2766))</f>
        <v/>
      </c>
      <c r="M2766" s="27">
        <f>IF(D2766="","",INT((H2766-L2766*J2766)/J2766))</f>
        <v/>
      </c>
      <c r="N2766" s="27">
        <f>IF(D2766="","",INT((I2766-L2766)/J2766))</f>
        <v/>
      </c>
      <c r="O2766" s="27">
        <f>IF(D2766="","",H2766-L2766*J2766-M2766*J2766)</f>
        <v/>
      </c>
      <c r="P2766" s="27">
        <f>IF(D2766="","",I2766-L2766-N2766*J2766)</f>
        <v/>
      </c>
      <c r="Q2766" s="27">
        <f>IF(D2766="","",IF(AND(O2766&gt;0,P2766&gt;0),IF(O2766+P2766&lt;=J2766,1,2),IF(O2766+P2766&gt;0,1,0)))</f>
        <v/>
      </c>
      <c r="R2766" s="27">
        <f>IF(D2766="","",L2766+M2766+N2766+Q2766)</f>
        <v/>
      </c>
      <c r="S2766" s="27">
        <f>IF(D2766="","",SUMIFS('3_Package_List'!$H$2:$H$5001,'3_Package_List'!$E$2:$E$5001,C2766,'3_Package_List'!$G$2:$G$5001,D2766))</f>
        <v/>
      </c>
      <c r="T2766" s="27">
        <f>IF(D2766="","",SUMIFS('3_Package_List'!$J$2:$J$5001,'3_Package_List'!$E$2:$E$5001,C2766,'3_Package_List'!$G$2:$G$5001,D2766))</f>
        <v/>
      </c>
      <c r="U2766" s="27">
        <f>IF(D2766="","",COUNTIFS('3_Package_List'!$E$2:$E$5001,C2766,'3_Package_List'!$G$2:$G$5001,D2766))</f>
        <v/>
      </c>
      <c r="V2766" s="27">
        <f>IF(D2766="","",IF(U2766=0,"Not listed yet",IF(AND(S2766=H2766,T2766=I2766,U2766=R2766),"OK","Mismatch")))</f>
        <v/>
      </c>
    </row>
    <row r="2767">
      <c r="A2767" s="25" t="n"/>
      <c r="B2767" s="25" t="n"/>
      <c r="C2767" s="26" t="n"/>
      <c r="D2767" s="26" t="n"/>
      <c r="E2767" s="26" t="n"/>
      <c r="F2767" s="26" t="n"/>
      <c r="G2767" s="25" t="n"/>
      <c r="H2767" s="25" t="n"/>
      <c r="I2767" s="25" t="n"/>
      <c r="J2767" s="25" t="n"/>
      <c r="K2767" s="25" t="n"/>
      <c r="L2767" s="27">
        <f>IF(D2767="","",MIN(INT(H2767/J2767),I2767))</f>
        <v/>
      </c>
      <c r="M2767" s="27">
        <f>IF(D2767="","",INT((H2767-L2767*J2767)/J2767))</f>
        <v/>
      </c>
      <c r="N2767" s="27">
        <f>IF(D2767="","",INT((I2767-L2767)/J2767))</f>
        <v/>
      </c>
      <c r="O2767" s="27">
        <f>IF(D2767="","",H2767-L2767*J2767-M2767*J2767)</f>
        <v/>
      </c>
      <c r="P2767" s="27">
        <f>IF(D2767="","",I2767-L2767-N2767*J2767)</f>
        <v/>
      </c>
      <c r="Q2767" s="27">
        <f>IF(D2767="","",IF(AND(O2767&gt;0,P2767&gt;0),IF(O2767+P2767&lt;=J2767,1,2),IF(O2767+P2767&gt;0,1,0)))</f>
        <v/>
      </c>
      <c r="R2767" s="27">
        <f>IF(D2767="","",L2767+M2767+N2767+Q2767)</f>
        <v/>
      </c>
      <c r="S2767" s="27">
        <f>IF(D2767="","",SUMIFS('3_Package_List'!$H$2:$H$5001,'3_Package_List'!$E$2:$E$5001,C2767,'3_Package_List'!$G$2:$G$5001,D2767))</f>
        <v/>
      </c>
      <c r="T2767" s="27">
        <f>IF(D2767="","",SUMIFS('3_Package_List'!$J$2:$J$5001,'3_Package_List'!$E$2:$E$5001,C2767,'3_Package_List'!$G$2:$G$5001,D2767))</f>
        <v/>
      </c>
      <c r="U2767" s="27">
        <f>IF(D2767="","",COUNTIFS('3_Package_List'!$E$2:$E$5001,C2767,'3_Package_List'!$G$2:$G$5001,D2767))</f>
        <v/>
      </c>
      <c r="V2767" s="27">
        <f>IF(D2767="","",IF(U2767=0,"Not listed yet",IF(AND(S2767=H2767,T2767=I2767,U2767=R2767),"OK","Mismatch")))</f>
        <v/>
      </c>
    </row>
    <row r="2768">
      <c r="A2768" s="25" t="n"/>
      <c r="B2768" s="25" t="n"/>
      <c r="C2768" s="26" t="n"/>
      <c r="D2768" s="26" t="n"/>
      <c r="E2768" s="26" t="n"/>
      <c r="F2768" s="26" t="n"/>
      <c r="G2768" s="25" t="n"/>
      <c r="H2768" s="25" t="n"/>
      <c r="I2768" s="25" t="n"/>
      <c r="J2768" s="25" t="n"/>
      <c r="K2768" s="25" t="n"/>
      <c r="L2768" s="27">
        <f>IF(D2768="","",MIN(INT(H2768/J2768),I2768))</f>
        <v/>
      </c>
      <c r="M2768" s="27">
        <f>IF(D2768="","",INT((H2768-L2768*J2768)/J2768))</f>
        <v/>
      </c>
      <c r="N2768" s="27">
        <f>IF(D2768="","",INT((I2768-L2768)/J2768))</f>
        <v/>
      </c>
      <c r="O2768" s="27">
        <f>IF(D2768="","",H2768-L2768*J2768-M2768*J2768)</f>
        <v/>
      </c>
      <c r="P2768" s="27">
        <f>IF(D2768="","",I2768-L2768-N2768*J2768)</f>
        <v/>
      </c>
      <c r="Q2768" s="27">
        <f>IF(D2768="","",IF(AND(O2768&gt;0,P2768&gt;0),IF(O2768+P2768&lt;=J2768,1,2),IF(O2768+P2768&gt;0,1,0)))</f>
        <v/>
      </c>
      <c r="R2768" s="27">
        <f>IF(D2768="","",L2768+M2768+N2768+Q2768)</f>
        <v/>
      </c>
      <c r="S2768" s="27">
        <f>IF(D2768="","",SUMIFS('3_Package_List'!$H$2:$H$5001,'3_Package_List'!$E$2:$E$5001,C2768,'3_Package_List'!$G$2:$G$5001,D2768))</f>
        <v/>
      </c>
      <c r="T2768" s="27">
        <f>IF(D2768="","",SUMIFS('3_Package_List'!$J$2:$J$5001,'3_Package_List'!$E$2:$E$5001,C2768,'3_Package_List'!$G$2:$G$5001,D2768))</f>
        <v/>
      </c>
      <c r="U2768" s="27">
        <f>IF(D2768="","",COUNTIFS('3_Package_List'!$E$2:$E$5001,C2768,'3_Package_List'!$G$2:$G$5001,D2768))</f>
        <v/>
      </c>
      <c r="V2768" s="27">
        <f>IF(D2768="","",IF(U2768=0,"Not listed yet",IF(AND(S2768=H2768,T2768=I2768,U2768=R2768),"OK","Mismatch")))</f>
        <v/>
      </c>
    </row>
    <row r="2769">
      <c r="A2769" s="25" t="n"/>
      <c r="B2769" s="25" t="n"/>
      <c r="C2769" s="26" t="n"/>
      <c r="D2769" s="26" t="n"/>
      <c r="E2769" s="26" t="n"/>
      <c r="F2769" s="26" t="n"/>
      <c r="G2769" s="25" t="n"/>
      <c r="H2769" s="25" t="n"/>
      <c r="I2769" s="25" t="n"/>
      <c r="J2769" s="25" t="n"/>
      <c r="K2769" s="25" t="n"/>
      <c r="L2769" s="27">
        <f>IF(D2769="","",MIN(INT(H2769/J2769),I2769))</f>
        <v/>
      </c>
      <c r="M2769" s="27">
        <f>IF(D2769="","",INT((H2769-L2769*J2769)/J2769))</f>
        <v/>
      </c>
      <c r="N2769" s="27">
        <f>IF(D2769="","",INT((I2769-L2769)/J2769))</f>
        <v/>
      </c>
      <c r="O2769" s="27">
        <f>IF(D2769="","",H2769-L2769*J2769-M2769*J2769)</f>
        <v/>
      </c>
      <c r="P2769" s="27">
        <f>IF(D2769="","",I2769-L2769-N2769*J2769)</f>
        <v/>
      </c>
      <c r="Q2769" s="27">
        <f>IF(D2769="","",IF(AND(O2769&gt;0,P2769&gt;0),IF(O2769+P2769&lt;=J2769,1,2),IF(O2769+P2769&gt;0,1,0)))</f>
        <v/>
      </c>
      <c r="R2769" s="27">
        <f>IF(D2769="","",L2769+M2769+N2769+Q2769)</f>
        <v/>
      </c>
      <c r="S2769" s="27">
        <f>IF(D2769="","",SUMIFS('3_Package_List'!$H$2:$H$5001,'3_Package_List'!$E$2:$E$5001,C2769,'3_Package_List'!$G$2:$G$5001,D2769))</f>
        <v/>
      </c>
      <c r="T2769" s="27">
        <f>IF(D2769="","",SUMIFS('3_Package_List'!$J$2:$J$5001,'3_Package_List'!$E$2:$E$5001,C2769,'3_Package_List'!$G$2:$G$5001,D2769))</f>
        <v/>
      </c>
      <c r="U2769" s="27">
        <f>IF(D2769="","",COUNTIFS('3_Package_List'!$E$2:$E$5001,C2769,'3_Package_List'!$G$2:$G$5001,D2769))</f>
        <v/>
      </c>
      <c r="V2769" s="27">
        <f>IF(D2769="","",IF(U2769=0,"Not listed yet",IF(AND(S2769=H2769,T2769=I2769,U2769=R2769),"OK","Mismatch")))</f>
        <v/>
      </c>
    </row>
    <row r="2770">
      <c r="A2770" s="25" t="n"/>
      <c r="B2770" s="25" t="n"/>
      <c r="C2770" s="26" t="n"/>
      <c r="D2770" s="26" t="n"/>
      <c r="E2770" s="26" t="n"/>
      <c r="F2770" s="26" t="n"/>
      <c r="G2770" s="25" t="n"/>
      <c r="H2770" s="25" t="n"/>
      <c r="I2770" s="25" t="n"/>
      <c r="J2770" s="25" t="n"/>
      <c r="K2770" s="25" t="n"/>
      <c r="L2770" s="27">
        <f>IF(D2770="","",MIN(INT(H2770/J2770),I2770))</f>
        <v/>
      </c>
      <c r="M2770" s="27">
        <f>IF(D2770="","",INT((H2770-L2770*J2770)/J2770))</f>
        <v/>
      </c>
      <c r="N2770" s="27">
        <f>IF(D2770="","",INT((I2770-L2770)/J2770))</f>
        <v/>
      </c>
      <c r="O2770" s="27">
        <f>IF(D2770="","",H2770-L2770*J2770-M2770*J2770)</f>
        <v/>
      </c>
      <c r="P2770" s="27">
        <f>IF(D2770="","",I2770-L2770-N2770*J2770)</f>
        <v/>
      </c>
      <c r="Q2770" s="27">
        <f>IF(D2770="","",IF(AND(O2770&gt;0,P2770&gt;0),IF(O2770+P2770&lt;=J2770,1,2),IF(O2770+P2770&gt;0,1,0)))</f>
        <v/>
      </c>
      <c r="R2770" s="27">
        <f>IF(D2770="","",L2770+M2770+N2770+Q2770)</f>
        <v/>
      </c>
      <c r="S2770" s="27">
        <f>IF(D2770="","",SUMIFS('3_Package_List'!$H$2:$H$5001,'3_Package_List'!$E$2:$E$5001,C2770,'3_Package_List'!$G$2:$G$5001,D2770))</f>
        <v/>
      </c>
      <c r="T2770" s="27">
        <f>IF(D2770="","",SUMIFS('3_Package_List'!$J$2:$J$5001,'3_Package_List'!$E$2:$E$5001,C2770,'3_Package_List'!$G$2:$G$5001,D2770))</f>
        <v/>
      </c>
      <c r="U2770" s="27">
        <f>IF(D2770="","",COUNTIFS('3_Package_List'!$E$2:$E$5001,C2770,'3_Package_List'!$G$2:$G$5001,D2770))</f>
        <v/>
      </c>
      <c r="V2770" s="27">
        <f>IF(D2770="","",IF(U2770=0,"Not listed yet",IF(AND(S2770=H2770,T2770=I2770,U2770=R2770),"OK","Mismatch")))</f>
        <v/>
      </c>
    </row>
    <row r="2771">
      <c r="A2771" s="25" t="n"/>
      <c r="B2771" s="25" t="n"/>
      <c r="C2771" s="26" t="n"/>
      <c r="D2771" s="26" t="n"/>
      <c r="E2771" s="26" t="n"/>
      <c r="F2771" s="26" t="n"/>
      <c r="G2771" s="25" t="n"/>
      <c r="H2771" s="25" t="n"/>
      <c r="I2771" s="25" t="n"/>
      <c r="J2771" s="25" t="n"/>
      <c r="K2771" s="25" t="n"/>
      <c r="L2771" s="27">
        <f>IF(D2771="","",MIN(INT(H2771/J2771),I2771))</f>
        <v/>
      </c>
      <c r="M2771" s="27">
        <f>IF(D2771="","",INT((H2771-L2771*J2771)/J2771))</f>
        <v/>
      </c>
      <c r="N2771" s="27">
        <f>IF(D2771="","",INT((I2771-L2771)/J2771))</f>
        <v/>
      </c>
      <c r="O2771" s="27">
        <f>IF(D2771="","",H2771-L2771*J2771-M2771*J2771)</f>
        <v/>
      </c>
      <c r="P2771" s="27">
        <f>IF(D2771="","",I2771-L2771-N2771*J2771)</f>
        <v/>
      </c>
      <c r="Q2771" s="27">
        <f>IF(D2771="","",IF(AND(O2771&gt;0,P2771&gt;0),IF(O2771+P2771&lt;=J2771,1,2),IF(O2771+P2771&gt;0,1,0)))</f>
        <v/>
      </c>
      <c r="R2771" s="27">
        <f>IF(D2771="","",L2771+M2771+N2771+Q2771)</f>
        <v/>
      </c>
      <c r="S2771" s="27">
        <f>IF(D2771="","",SUMIFS('3_Package_List'!$H$2:$H$5001,'3_Package_List'!$E$2:$E$5001,C2771,'3_Package_List'!$G$2:$G$5001,D2771))</f>
        <v/>
      </c>
      <c r="T2771" s="27">
        <f>IF(D2771="","",SUMIFS('3_Package_List'!$J$2:$J$5001,'3_Package_List'!$E$2:$E$5001,C2771,'3_Package_List'!$G$2:$G$5001,D2771))</f>
        <v/>
      </c>
      <c r="U2771" s="27">
        <f>IF(D2771="","",COUNTIFS('3_Package_List'!$E$2:$E$5001,C2771,'3_Package_List'!$G$2:$G$5001,D2771))</f>
        <v/>
      </c>
      <c r="V2771" s="27">
        <f>IF(D2771="","",IF(U2771=0,"Not listed yet",IF(AND(S2771=H2771,T2771=I2771,U2771=R2771),"OK","Mismatch")))</f>
        <v/>
      </c>
    </row>
    <row r="2772">
      <c r="A2772" s="25" t="n"/>
      <c r="B2772" s="25" t="n"/>
      <c r="C2772" s="26" t="n"/>
      <c r="D2772" s="26" t="n"/>
      <c r="E2772" s="26" t="n"/>
      <c r="F2772" s="26" t="n"/>
      <c r="G2772" s="25" t="n"/>
      <c r="H2772" s="25" t="n"/>
      <c r="I2772" s="25" t="n"/>
      <c r="J2772" s="25" t="n"/>
      <c r="K2772" s="25" t="n"/>
      <c r="L2772" s="27">
        <f>IF(D2772="","",MIN(INT(H2772/J2772),I2772))</f>
        <v/>
      </c>
      <c r="M2772" s="27">
        <f>IF(D2772="","",INT((H2772-L2772*J2772)/J2772))</f>
        <v/>
      </c>
      <c r="N2772" s="27">
        <f>IF(D2772="","",INT((I2772-L2772)/J2772))</f>
        <v/>
      </c>
      <c r="O2772" s="27">
        <f>IF(D2772="","",H2772-L2772*J2772-M2772*J2772)</f>
        <v/>
      </c>
      <c r="P2772" s="27">
        <f>IF(D2772="","",I2772-L2772-N2772*J2772)</f>
        <v/>
      </c>
      <c r="Q2772" s="27">
        <f>IF(D2772="","",IF(AND(O2772&gt;0,P2772&gt;0),IF(O2772+P2772&lt;=J2772,1,2),IF(O2772+P2772&gt;0,1,0)))</f>
        <v/>
      </c>
      <c r="R2772" s="27">
        <f>IF(D2772="","",L2772+M2772+N2772+Q2772)</f>
        <v/>
      </c>
      <c r="S2772" s="27">
        <f>IF(D2772="","",SUMIFS('3_Package_List'!$H$2:$H$5001,'3_Package_List'!$E$2:$E$5001,C2772,'3_Package_List'!$G$2:$G$5001,D2772))</f>
        <v/>
      </c>
      <c r="T2772" s="27">
        <f>IF(D2772="","",SUMIFS('3_Package_List'!$J$2:$J$5001,'3_Package_List'!$E$2:$E$5001,C2772,'3_Package_List'!$G$2:$G$5001,D2772))</f>
        <v/>
      </c>
      <c r="U2772" s="27">
        <f>IF(D2772="","",COUNTIFS('3_Package_List'!$E$2:$E$5001,C2772,'3_Package_List'!$G$2:$G$5001,D2772))</f>
        <v/>
      </c>
      <c r="V2772" s="27">
        <f>IF(D2772="","",IF(U2772=0,"Not listed yet",IF(AND(S2772=H2772,T2772=I2772,U2772=R2772),"OK","Mismatch")))</f>
        <v/>
      </c>
    </row>
    <row r="2773">
      <c r="A2773" s="25" t="n"/>
      <c r="B2773" s="25" t="n"/>
      <c r="C2773" s="26" t="n"/>
      <c r="D2773" s="26" t="n"/>
      <c r="E2773" s="26" t="n"/>
      <c r="F2773" s="26" t="n"/>
      <c r="G2773" s="25" t="n"/>
      <c r="H2773" s="25" t="n"/>
      <c r="I2773" s="25" t="n"/>
      <c r="J2773" s="25" t="n"/>
      <c r="K2773" s="25" t="n"/>
      <c r="L2773" s="27">
        <f>IF(D2773="","",MIN(INT(H2773/J2773),I2773))</f>
        <v/>
      </c>
      <c r="M2773" s="27">
        <f>IF(D2773="","",INT((H2773-L2773*J2773)/J2773))</f>
        <v/>
      </c>
      <c r="N2773" s="27">
        <f>IF(D2773="","",INT((I2773-L2773)/J2773))</f>
        <v/>
      </c>
      <c r="O2773" s="27">
        <f>IF(D2773="","",H2773-L2773*J2773-M2773*J2773)</f>
        <v/>
      </c>
      <c r="P2773" s="27">
        <f>IF(D2773="","",I2773-L2773-N2773*J2773)</f>
        <v/>
      </c>
      <c r="Q2773" s="27">
        <f>IF(D2773="","",IF(AND(O2773&gt;0,P2773&gt;0),IF(O2773+P2773&lt;=J2773,1,2),IF(O2773+P2773&gt;0,1,0)))</f>
        <v/>
      </c>
      <c r="R2773" s="27">
        <f>IF(D2773="","",L2773+M2773+N2773+Q2773)</f>
        <v/>
      </c>
      <c r="S2773" s="27">
        <f>IF(D2773="","",SUMIFS('3_Package_List'!$H$2:$H$5001,'3_Package_List'!$E$2:$E$5001,C2773,'3_Package_List'!$G$2:$G$5001,D2773))</f>
        <v/>
      </c>
      <c r="T2773" s="27">
        <f>IF(D2773="","",SUMIFS('3_Package_List'!$J$2:$J$5001,'3_Package_List'!$E$2:$E$5001,C2773,'3_Package_List'!$G$2:$G$5001,D2773))</f>
        <v/>
      </c>
      <c r="U2773" s="27">
        <f>IF(D2773="","",COUNTIFS('3_Package_List'!$E$2:$E$5001,C2773,'3_Package_List'!$G$2:$G$5001,D2773))</f>
        <v/>
      </c>
      <c r="V2773" s="27">
        <f>IF(D2773="","",IF(U2773=0,"Not listed yet",IF(AND(S2773=H2773,T2773=I2773,U2773=R2773),"OK","Mismatch")))</f>
        <v/>
      </c>
    </row>
    <row r="2774">
      <c r="A2774" s="25" t="n"/>
      <c r="B2774" s="25" t="n"/>
      <c r="C2774" s="26" t="n"/>
      <c r="D2774" s="26" t="n"/>
      <c r="E2774" s="26" t="n"/>
      <c r="F2774" s="26" t="n"/>
      <c r="G2774" s="25" t="n"/>
      <c r="H2774" s="25" t="n"/>
      <c r="I2774" s="25" t="n"/>
      <c r="J2774" s="25" t="n"/>
      <c r="K2774" s="25" t="n"/>
      <c r="L2774" s="27">
        <f>IF(D2774="","",MIN(INT(H2774/J2774),I2774))</f>
        <v/>
      </c>
      <c r="M2774" s="27">
        <f>IF(D2774="","",INT((H2774-L2774*J2774)/J2774))</f>
        <v/>
      </c>
      <c r="N2774" s="27">
        <f>IF(D2774="","",INT((I2774-L2774)/J2774))</f>
        <v/>
      </c>
      <c r="O2774" s="27">
        <f>IF(D2774="","",H2774-L2774*J2774-M2774*J2774)</f>
        <v/>
      </c>
      <c r="P2774" s="27">
        <f>IF(D2774="","",I2774-L2774-N2774*J2774)</f>
        <v/>
      </c>
      <c r="Q2774" s="27">
        <f>IF(D2774="","",IF(AND(O2774&gt;0,P2774&gt;0),IF(O2774+P2774&lt;=J2774,1,2),IF(O2774+P2774&gt;0,1,0)))</f>
        <v/>
      </c>
      <c r="R2774" s="27">
        <f>IF(D2774="","",L2774+M2774+N2774+Q2774)</f>
        <v/>
      </c>
      <c r="S2774" s="27">
        <f>IF(D2774="","",SUMIFS('3_Package_List'!$H$2:$H$5001,'3_Package_List'!$E$2:$E$5001,C2774,'3_Package_List'!$G$2:$G$5001,D2774))</f>
        <v/>
      </c>
      <c r="T2774" s="27">
        <f>IF(D2774="","",SUMIFS('3_Package_List'!$J$2:$J$5001,'3_Package_List'!$E$2:$E$5001,C2774,'3_Package_List'!$G$2:$G$5001,D2774))</f>
        <v/>
      </c>
      <c r="U2774" s="27">
        <f>IF(D2774="","",COUNTIFS('3_Package_List'!$E$2:$E$5001,C2774,'3_Package_List'!$G$2:$G$5001,D2774))</f>
        <v/>
      </c>
      <c r="V2774" s="27">
        <f>IF(D2774="","",IF(U2774=0,"Not listed yet",IF(AND(S2774=H2774,T2774=I2774,U2774=R2774),"OK","Mismatch")))</f>
        <v/>
      </c>
    </row>
    <row r="2775">
      <c r="A2775" s="25" t="n"/>
      <c r="B2775" s="25" t="n"/>
      <c r="C2775" s="26" t="n"/>
      <c r="D2775" s="26" t="n"/>
      <c r="E2775" s="26" t="n"/>
      <c r="F2775" s="26" t="n"/>
      <c r="G2775" s="25" t="n"/>
      <c r="H2775" s="25" t="n"/>
      <c r="I2775" s="25" t="n"/>
      <c r="J2775" s="25" t="n"/>
      <c r="K2775" s="25" t="n"/>
      <c r="L2775" s="27">
        <f>IF(D2775="","",MIN(INT(H2775/J2775),I2775))</f>
        <v/>
      </c>
      <c r="M2775" s="27">
        <f>IF(D2775="","",INT((H2775-L2775*J2775)/J2775))</f>
        <v/>
      </c>
      <c r="N2775" s="27">
        <f>IF(D2775="","",INT((I2775-L2775)/J2775))</f>
        <v/>
      </c>
      <c r="O2775" s="27">
        <f>IF(D2775="","",H2775-L2775*J2775-M2775*J2775)</f>
        <v/>
      </c>
      <c r="P2775" s="27">
        <f>IF(D2775="","",I2775-L2775-N2775*J2775)</f>
        <v/>
      </c>
      <c r="Q2775" s="27">
        <f>IF(D2775="","",IF(AND(O2775&gt;0,P2775&gt;0),IF(O2775+P2775&lt;=J2775,1,2),IF(O2775+P2775&gt;0,1,0)))</f>
        <v/>
      </c>
      <c r="R2775" s="27">
        <f>IF(D2775="","",L2775+M2775+N2775+Q2775)</f>
        <v/>
      </c>
      <c r="S2775" s="27">
        <f>IF(D2775="","",SUMIFS('3_Package_List'!$H$2:$H$5001,'3_Package_List'!$E$2:$E$5001,C2775,'3_Package_List'!$G$2:$G$5001,D2775))</f>
        <v/>
      </c>
      <c r="T2775" s="27">
        <f>IF(D2775="","",SUMIFS('3_Package_List'!$J$2:$J$5001,'3_Package_List'!$E$2:$E$5001,C2775,'3_Package_List'!$G$2:$G$5001,D2775))</f>
        <v/>
      </c>
      <c r="U2775" s="27">
        <f>IF(D2775="","",COUNTIFS('3_Package_List'!$E$2:$E$5001,C2775,'3_Package_List'!$G$2:$G$5001,D2775))</f>
        <v/>
      </c>
      <c r="V2775" s="27">
        <f>IF(D2775="","",IF(U2775=0,"Not listed yet",IF(AND(S2775=H2775,T2775=I2775,U2775=R2775),"OK","Mismatch")))</f>
        <v/>
      </c>
    </row>
    <row r="2776">
      <c r="A2776" s="25" t="n"/>
      <c r="B2776" s="25" t="n"/>
      <c r="C2776" s="26" t="n"/>
      <c r="D2776" s="26" t="n"/>
      <c r="E2776" s="26" t="n"/>
      <c r="F2776" s="26" t="n"/>
      <c r="G2776" s="25" t="n"/>
      <c r="H2776" s="25" t="n"/>
      <c r="I2776" s="25" t="n"/>
      <c r="J2776" s="25" t="n"/>
      <c r="K2776" s="25" t="n"/>
      <c r="L2776" s="27">
        <f>IF(D2776="","",MIN(INT(H2776/J2776),I2776))</f>
        <v/>
      </c>
      <c r="M2776" s="27">
        <f>IF(D2776="","",INT((H2776-L2776*J2776)/J2776))</f>
        <v/>
      </c>
      <c r="N2776" s="27">
        <f>IF(D2776="","",INT((I2776-L2776)/J2776))</f>
        <v/>
      </c>
      <c r="O2776" s="27">
        <f>IF(D2776="","",H2776-L2776*J2776-M2776*J2776)</f>
        <v/>
      </c>
      <c r="P2776" s="27">
        <f>IF(D2776="","",I2776-L2776-N2776*J2776)</f>
        <v/>
      </c>
      <c r="Q2776" s="27">
        <f>IF(D2776="","",IF(AND(O2776&gt;0,P2776&gt;0),IF(O2776+P2776&lt;=J2776,1,2),IF(O2776+P2776&gt;0,1,0)))</f>
        <v/>
      </c>
      <c r="R2776" s="27">
        <f>IF(D2776="","",L2776+M2776+N2776+Q2776)</f>
        <v/>
      </c>
      <c r="S2776" s="27">
        <f>IF(D2776="","",SUMIFS('3_Package_List'!$H$2:$H$5001,'3_Package_List'!$E$2:$E$5001,C2776,'3_Package_List'!$G$2:$G$5001,D2776))</f>
        <v/>
      </c>
      <c r="T2776" s="27">
        <f>IF(D2776="","",SUMIFS('3_Package_List'!$J$2:$J$5001,'3_Package_List'!$E$2:$E$5001,C2776,'3_Package_List'!$G$2:$G$5001,D2776))</f>
        <v/>
      </c>
      <c r="U2776" s="27">
        <f>IF(D2776="","",COUNTIFS('3_Package_List'!$E$2:$E$5001,C2776,'3_Package_List'!$G$2:$G$5001,D2776))</f>
        <v/>
      </c>
      <c r="V2776" s="27">
        <f>IF(D2776="","",IF(U2776=0,"Not listed yet",IF(AND(S2776=H2776,T2776=I2776,U2776=R2776),"OK","Mismatch")))</f>
        <v/>
      </c>
    </row>
    <row r="2777">
      <c r="A2777" s="25" t="n"/>
      <c r="B2777" s="25" t="n"/>
      <c r="C2777" s="26" t="n"/>
      <c r="D2777" s="26" t="n"/>
      <c r="E2777" s="26" t="n"/>
      <c r="F2777" s="26" t="n"/>
      <c r="G2777" s="25" t="n"/>
      <c r="H2777" s="25" t="n"/>
      <c r="I2777" s="25" t="n"/>
      <c r="J2777" s="25" t="n"/>
      <c r="K2777" s="25" t="n"/>
      <c r="L2777" s="27">
        <f>IF(D2777="","",MIN(INT(H2777/J2777),I2777))</f>
        <v/>
      </c>
      <c r="M2777" s="27">
        <f>IF(D2777="","",INT((H2777-L2777*J2777)/J2777))</f>
        <v/>
      </c>
      <c r="N2777" s="27">
        <f>IF(D2777="","",INT((I2777-L2777)/J2777))</f>
        <v/>
      </c>
      <c r="O2777" s="27">
        <f>IF(D2777="","",H2777-L2777*J2777-M2777*J2777)</f>
        <v/>
      </c>
      <c r="P2777" s="27">
        <f>IF(D2777="","",I2777-L2777-N2777*J2777)</f>
        <v/>
      </c>
      <c r="Q2777" s="27">
        <f>IF(D2777="","",IF(AND(O2777&gt;0,P2777&gt;0),IF(O2777+P2777&lt;=J2777,1,2),IF(O2777+P2777&gt;0,1,0)))</f>
        <v/>
      </c>
      <c r="R2777" s="27">
        <f>IF(D2777="","",L2777+M2777+N2777+Q2777)</f>
        <v/>
      </c>
      <c r="S2777" s="27">
        <f>IF(D2777="","",SUMIFS('3_Package_List'!$H$2:$H$5001,'3_Package_List'!$E$2:$E$5001,C2777,'3_Package_List'!$G$2:$G$5001,D2777))</f>
        <v/>
      </c>
      <c r="T2777" s="27">
        <f>IF(D2777="","",SUMIFS('3_Package_List'!$J$2:$J$5001,'3_Package_List'!$E$2:$E$5001,C2777,'3_Package_List'!$G$2:$G$5001,D2777))</f>
        <v/>
      </c>
      <c r="U2777" s="27">
        <f>IF(D2777="","",COUNTIFS('3_Package_List'!$E$2:$E$5001,C2777,'3_Package_List'!$G$2:$G$5001,D2777))</f>
        <v/>
      </c>
      <c r="V2777" s="27">
        <f>IF(D2777="","",IF(U2777=0,"Not listed yet",IF(AND(S2777=H2777,T2777=I2777,U2777=R2777),"OK","Mismatch")))</f>
        <v/>
      </c>
    </row>
    <row r="2778">
      <c r="A2778" s="25" t="n"/>
      <c r="B2778" s="25" t="n"/>
      <c r="C2778" s="26" t="n"/>
      <c r="D2778" s="26" t="n"/>
      <c r="E2778" s="26" t="n"/>
      <c r="F2778" s="26" t="n"/>
      <c r="G2778" s="25" t="n"/>
      <c r="H2778" s="25" t="n"/>
      <c r="I2778" s="25" t="n"/>
      <c r="J2778" s="25" t="n"/>
      <c r="K2778" s="25" t="n"/>
      <c r="L2778" s="27">
        <f>IF(D2778="","",MIN(INT(H2778/J2778),I2778))</f>
        <v/>
      </c>
      <c r="M2778" s="27">
        <f>IF(D2778="","",INT((H2778-L2778*J2778)/J2778))</f>
        <v/>
      </c>
      <c r="N2778" s="27">
        <f>IF(D2778="","",INT((I2778-L2778)/J2778))</f>
        <v/>
      </c>
      <c r="O2778" s="27">
        <f>IF(D2778="","",H2778-L2778*J2778-M2778*J2778)</f>
        <v/>
      </c>
      <c r="P2778" s="27">
        <f>IF(D2778="","",I2778-L2778-N2778*J2778)</f>
        <v/>
      </c>
      <c r="Q2778" s="27">
        <f>IF(D2778="","",IF(AND(O2778&gt;0,P2778&gt;0),IF(O2778+P2778&lt;=J2778,1,2),IF(O2778+P2778&gt;0,1,0)))</f>
        <v/>
      </c>
      <c r="R2778" s="27">
        <f>IF(D2778="","",L2778+M2778+N2778+Q2778)</f>
        <v/>
      </c>
      <c r="S2778" s="27">
        <f>IF(D2778="","",SUMIFS('3_Package_List'!$H$2:$H$5001,'3_Package_List'!$E$2:$E$5001,C2778,'3_Package_List'!$G$2:$G$5001,D2778))</f>
        <v/>
      </c>
      <c r="T2778" s="27">
        <f>IF(D2778="","",SUMIFS('3_Package_List'!$J$2:$J$5001,'3_Package_List'!$E$2:$E$5001,C2778,'3_Package_List'!$G$2:$G$5001,D2778))</f>
        <v/>
      </c>
      <c r="U2778" s="27">
        <f>IF(D2778="","",COUNTIFS('3_Package_List'!$E$2:$E$5001,C2778,'3_Package_List'!$G$2:$G$5001,D2778))</f>
        <v/>
      </c>
      <c r="V2778" s="27">
        <f>IF(D2778="","",IF(U2778=0,"Not listed yet",IF(AND(S2778=H2778,T2778=I2778,U2778=R2778),"OK","Mismatch")))</f>
        <v/>
      </c>
    </row>
    <row r="2779">
      <c r="A2779" s="25" t="n"/>
      <c r="B2779" s="25" t="n"/>
      <c r="C2779" s="26" t="n"/>
      <c r="D2779" s="26" t="n"/>
      <c r="E2779" s="26" t="n"/>
      <c r="F2779" s="26" t="n"/>
      <c r="G2779" s="25" t="n"/>
      <c r="H2779" s="25" t="n"/>
      <c r="I2779" s="25" t="n"/>
      <c r="J2779" s="25" t="n"/>
      <c r="K2779" s="25" t="n"/>
      <c r="L2779" s="27">
        <f>IF(D2779="","",MIN(INT(H2779/J2779),I2779))</f>
        <v/>
      </c>
      <c r="M2779" s="27">
        <f>IF(D2779="","",INT((H2779-L2779*J2779)/J2779))</f>
        <v/>
      </c>
      <c r="N2779" s="27">
        <f>IF(D2779="","",INT((I2779-L2779)/J2779))</f>
        <v/>
      </c>
      <c r="O2779" s="27">
        <f>IF(D2779="","",H2779-L2779*J2779-M2779*J2779)</f>
        <v/>
      </c>
      <c r="P2779" s="27">
        <f>IF(D2779="","",I2779-L2779-N2779*J2779)</f>
        <v/>
      </c>
      <c r="Q2779" s="27">
        <f>IF(D2779="","",IF(AND(O2779&gt;0,P2779&gt;0),IF(O2779+P2779&lt;=J2779,1,2),IF(O2779+P2779&gt;0,1,0)))</f>
        <v/>
      </c>
      <c r="R2779" s="27">
        <f>IF(D2779="","",L2779+M2779+N2779+Q2779)</f>
        <v/>
      </c>
      <c r="S2779" s="27">
        <f>IF(D2779="","",SUMIFS('3_Package_List'!$H$2:$H$5001,'3_Package_List'!$E$2:$E$5001,C2779,'3_Package_List'!$G$2:$G$5001,D2779))</f>
        <v/>
      </c>
      <c r="T2779" s="27">
        <f>IF(D2779="","",SUMIFS('3_Package_List'!$J$2:$J$5001,'3_Package_List'!$E$2:$E$5001,C2779,'3_Package_List'!$G$2:$G$5001,D2779))</f>
        <v/>
      </c>
      <c r="U2779" s="27">
        <f>IF(D2779="","",COUNTIFS('3_Package_List'!$E$2:$E$5001,C2779,'3_Package_List'!$G$2:$G$5001,D2779))</f>
        <v/>
      </c>
      <c r="V2779" s="27">
        <f>IF(D2779="","",IF(U2779=0,"Not listed yet",IF(AND(S2779=H2779,T2779=I2779,U2779=R2779),"OK","Mismatch")))</f>
        <v/>
      </c>
    </row>
    <row r="2780">
      <c r="A2780" s="25" t="n"/>
      <c r="B2780" s="25" t="n"/>
      <c r="C2780" s="26" t="n"/>
      <c r="D2780" s="26" t="n"/>
      <c r="E2780" s="26" t="n"/>
      <c r="F2780" s="26" t="n"/>
      <c r="G2780" s="25" t="n"/>
      <c r="H2780" s="25" t="n"/>
      <c r="I2780" s="25" t="n"/>
      <c r="J2780" s="25" t="n"/>
      <c r="K2780" s="25" t="n"/>
      <c r="L2780" s="27">
        <f>IF(D2780="","",MIN(INT(H2780/J2780),I2780))</f>
        <v/>
      </c>
      <c r="M2780" s="27">
        <f>IF(D2780="","",INT((H2780-L2780*J2780)/J2780))</f>
        <v/>
      </c>
      <c r="N2780" s="27">
        <f>IF(D2780="","",INT((I2780-L2780)/J2780))</f>
        <v/>
      </c>
      <c r="O2780" s="27">
        <f>IF(D2780="","",H2780-L2780*J2780-M2780*J2780)</f>
        <v/>
      </c>
      <c r="P2780" s="27">
        <f>IF(D2780="","",I2780-L2780-N2780*J2780)</f>
        <v/>
      </c>
      <c r="Q2780" s="27">
        <f>IF(D2780="","",IF(AND(O2780&gt;0,P2780&gt;0),IF(O2780+P2780&lt;=J2780,1,2),IF(O2780+P2780&gt;0,1,0)))</f>
        <v/>
      </c>
      <c r="R2780" s="27">
        <f>IF(D2780="","",L2780+M2780+N2780+Q2780)</f>
        <v/>
      </c>
      <c r="S2780" s="27">
        <f>IF(D2780="","",SUMIFS('3_Package_List'!$H$2:$H$5001,'3_Package_List'!$E$2:$E$5001,C2780,'3_Package_List'!$G$2:$G$5001,D2780))</f>
        <v/>
      </c>
      <c r="T2780" s="27">
        <f>IF(D2780="","",SUMIFS('3_Package_List'!$J$2:$J$5001,'3_Package_List'!$E$2:$E$5001,C2780,'3_Package_List'!$G$2:$G$5001,D2780))</f>
        <v/>
      </c>
      <c r="U2780" s="27">
        <f>IF(D2780="","",COUNTIFS('3_Package_List'!$E$2:$E$5001,C2780,'3_Package_List'!$G$2:$G$5001,D2780))</f>
        <v/>
      </c>
      <c r="V2780" s="27">
        <f>IF(D2780="","",IF(U2780=0,"Not listed yet",IF(AND(S2780=H2780,T2780=I2780,U2780=R2780),"OK","Mismatch")))</f>
        <v/>
      </c>
    </row>
    <row r="2781">
      <c r="A2781" s="25" t="n"/>
      <c r="B2781" s="25" t="n"/>
      <c r="C2781" s="26" t="n"/>
      <c r="D2781" s="26" t="n"/>
      <c r="E2781" s="26" t="n"/>
      <c r="F2781" s="26" t="n"/>
      <c r="G2781" s="25" t="n"/>
      <c r="H2781" s="25" t="n"/>
      <c r="I2781" s="25" t="n"/>
      <c r="J2781" s="25" t="n"/>
      <c r="K2781" s="25" t="n"/>
      <c r="L2781" s="27">
        <f>IF(D2781="","",MIN(INT(H2781/J2781),I2781))</f>
        <v/>
      </c>
      <c r="M2781" s="27">
        <f>IF(D2781="","",INT((H2781-L2781*J2781)/J2781))</f>
        <v/>
      </c>
      <c r="N2781" s="27">
        <f>IF(D2781="","",INT((I2781-L2781)/J2781))</f>
        <v/>
      </c>
      <c r="O2781" s="27">
        <f>IF(D2781="","",H2781-L2781*J2781-M2781*J2781)</f>
        <v/>
      </c>
      <c r="P2781" s="27">
        <f>IF(D2781="","",I2781-L2781-N2781*J2781)</f>
        <v/>
      </c>
      <c r="Q2781" s="27">
        <f>IF(D2781="","",IF(AND(O2781&gt;0,P2781&gt;0),IF(O2781+P2781&lt;=J2781,1,2),IF(O2781+P2781&gt;0,1,0)))</f>
        <v/>
      </c>
      <c r="R2781" s="27">
        <f>IF(D2781="","",L2781+M2781+N2781+Q2781)</f>
        <v/>
      </c>
      <c r="S2781" s="27">
        <f>IF(D2781="","",SUMIFS('3_Package_List'!$H$2:$H$5001,'3_Package_List'!$E$2:$E$5001,C2781,'3_Package_List'!$G$2:$G$5001,D2781))</f>
        <v/>
      </c>
      <c r="T2781" s="27">
        <f>IF(D2781="","",SUMIFS('3_Package_List'!$J$2:$J$5001,'3_Package_List'!$E$2:$E$5001,C2781,'3_Package_List'!$G$2:$G$5001,D2781))</f>
        <v/>
      </c>
      <c r="U2781" s="27">
        <f>IF(D2781="","",COUNTIFS('3_Package_List'!$E$2:$E$5001,C2781,'3_Package_List'!$G$2:$G$5001,D2781))</f>
        <v/>
      </c>
      <c r="V2781" s="27">
        <f>IF(D2781="","",IF(U2781=0,"Not listed yet",IF(AND(S2781=H2781,T2781=I2781,U2781=R2781),"OK","Mismatch")))</f>
        <v/>
      </c>
    </row>
    <row r="2782">
      <c r="A2782" s="25" t="n"/>
      <c r="B2782" s="25" t="n"/>
      <c r="C2782" s="26" t="n"/>
      <c r="D2782" s="26" t="n"/>
      <c r="E2782" s="26" t="n"/>
      <c r="F2782" s="26" t="n"/>
      <c r="G2782" s="25" t="n"/>
      <c r="H2782" s="25" t="n"/>
      <c r="I2782" s="25" t="n"/>
      <c r="J2782" s="25" t="n"/>
      <c r="K2782" s="25" t="n"/>
      <c r="L2782" s="27">
        <f>IF(D2782="","",MIN(INT(H2782/J2782),I2782))</f>
        <v/>
      </c>
      <c r="M2782" s="27">
        <f>IF(D2782="","",INT((H2782-L2782*J2782)/J2782))</f>
        <v/>
      </c>
      <c r="N2782" s="27">
        <f>IF(D2782="","",INT((I2782-L2782)/J2782))</f>
        <v/>
      </c>
      <c r="O2782" s="27">
        <f>IF(D2782="","",H2782-L2782*J2782-M2782*J2782)</f>
        <v/>
      </c>
      <c r="P2782" s="27">
        <f>IF(D2782="","",I2782-L2782-N2782*J2782)</f>
        <v/>
      </c>
      <c r="Q2782" s="27">
        <f>IF(D2782="","",IF(AND(O2782&gt;0,P2782&gt;0),IF(O2782+P2782&lt;=J2782,1,2),IF(O2782+P2782&gt;0,1,0)))</f>
        <v/>
      </c>
      <c r="R2782" s="27">
        <f>IF(D2782="","",L2782+M2782+N2782+Q2782)</f>
        <v/>
      </c>
      <c r="S2782" s="27">
        <f>IF(D2782="","",SUMIFS('3_Package_List'!$H$2:$H$5001,'3_Package_List'!$E$2:$E$5001,C2782,'3_Package_List'!$G$2:$G$5001,D2782))</f>
        <v/>
      </c>
      <c r="T2782" s="27">
        <f>IF(D2782="","",SUMIFS('3_Package_List'!$J$2:$J$5001,'3_Package_List'!$E$2:$E$5001,C2782,'3_Package_List'!$G$2:$G$5001,D2782))</f>
        <v/>
      </c>
      <c r="U2782" s="27">
        <f>IF(D2782="","",COUNTIFS('3_Package_List'!$E$2:$E$5001,C2782,'3_Package_List'!$G$2:$G$5001,D2782))</f>
        <v/>
      </c>
      <c r="V2782" s="27">
        <f>IF(D2782="","",IF(U2782=0,"Not listed yet",IF(AND(S2782=H2782,T2782=I2782,U2782=R2782),"OK","Mismatch")))</f>
        <v/>
      </c>
    </row>
    <row r="2783">
      <c r="A2783" s="25" t="n"/>
      <c r="B2783" s="25" t="n"/>
      <c r="C2783" s="26" t="n"/>
      <c r="D2783" s="26" t="n"/>
      <c r="E2783" s="26" t="n"/>
      <c r="F2783" s="26" t="n"/>
      <c r="G2783" s="25" t="n"/>
      <c r="H2783" s="25" t="n"/>
      <c r="I2783" s="25" t="n"/>
      <c r="J2783" s="25" t="n"/>
      <c r="K2783" s="25" t="n"/>
      <c r="L2783" s="27">
        <f>IF(D2783="","",MIN(INT(H2783/J2783),I2783))</f>
        <v/>
      </c>
      <c r="M2783" s="27">
        <f>IF(D2783="","",INT((H2783-L2783*J2783)/J2783))</f>
        <v/>
      </c>
      <c r="N2783" s="27">
        <f>IF(D2783="","",INT((I2783-L2783)/J2783))</f>
        <v/>
      </c>
      <c r="O2783" s="27">
        <f>IF(D2783="","",H2783-L2783*J2783-M2783*J2783)</f>
        <v/>
      </c>
      <c r="P2783" s="27">
        <f>IF(D2783="","",I2783-L2783-N2783*J2783)</f>
        <v/>
      </c>
      <c r="Q2783" s="27">
        <f>IF(D2783="","",IF(AND(O2783&gt;0,P2783&gt;0),IF(O2783+P2783&lt;=J2783,1,2),IF(O2783+P2783&gt;0,1,0)))</f>
        <v/>
      </c>
      <c r="R2783" s="27">
        <f>IF(D2783="","",L2783+M2783+N2783+Q2783)</f>
        <v/>
      </c>
      <c r="S2783" s="27">
        <f>IF(D2783="","",SUMIFS('3_Package_List'!$H$2:$H$5001,'3_Package_List'!$E$2:$E$5001,C2783,'3_Package_List'!$G$2:$G$5001,D2783))</f>
        <v/>
      </c>
      <c r="T2783" s="27">
        <f>IF(D2783="","",SUMIFS('3_Package_List'!$J$2:$J$5001,'3_Package_List'!$E$2:$E$5001,C2783,'3_Package_List'!$G$2:$G$5001,D2783))</f>
        <v/>
      </c>
      <c r="U2783" s="27">
        <f>IF(D2783="","",COUNTIFS('3_Package_List'!$E$2:$E$5001,C2783,'3_Package_List'!$G$2:$G$5001,D2783))</f>
        <v/>
      </c>
      <c r="V2783" s="27">
        <f>IF(D2783="","",IF(U2783=0,"Not listed yet",IF(AND(S2783=H2783,T2783=I2783,U2783=R2783),"OK","Mismatch")))</f>
        <v/>
      </c>
    </row>
    <row r="2784">
      <c r="A2784" s="25" t="n"/>
      <c r="B2784" s="25" t="n"/>
      <c r="C2784" s="26" t="n"/>
      <c r="D2784" s="26" t="n"/>
      <c r="E2784" s="26" t="n"/>
      <c r="F2784" s="26" t="n"/>
      <c r="G2784" s="25" t="n"/>
      <c r="H2784" s="25" t="n"/>
      <c r="I2784" s="25" t="n"/>
      <c r="J2784" s="25" t="n"/>
      <c r="K2784" s="25" t="n"/>
      <c r="L2784" s="27">
        <f>IF(D2784="","",MIN(INT(H2784/J2784),I2784))</f>
        <v/>
      </c>
      <c r="M2784" s="27">
        <f>IF(D2784="","",INT((H2784-L2784*J2784)/J2784))</f>
        <v/>
      </c>
      <c r="N2784" s="27">
        <f>IF(D2784="","",INT((I2784-L2784)/J2784))</f>
        <v/>
      </c>
      <c r="O2784" s="27">
        <f>IF(D2784="","",H2784-L2784*J2784-M2784*J2784)</f>
        <v/>
      </c>
      <c r="P2784" s="27">
        <f>IF(D2784="","",I2784-L2784-N2784*J2784)</f>
        <v/>
      </c>
      <c r="Q2784" s="27">
        <f>IF(D2784="","",IF(AND(O2784&gt;0,P2784&gt;0),IF(O2784+P2784&lt;=J2784,1,2),IF(O2784+P2784&gt;0,1,0)))</f>
        <v/>
      </c>
      <c r="R2784" s="27">
        <f>IF(D2784="","",L2784+M2784+N2784+Q2784)</f>
        <v/>
      </c>
      <c r="S2784" s="27">
        <f>IF(D2784="","",SUMIFS('3_Package_List'!$H$2:$H$5001,'3_Package_List'!$E$2:$E$5001,C2784,'3_Package_List'!$G$2:$G$5001,D2784))</f>
        <v/>
      </c>
      <c r="T2784" s="27">
        <f>IF(D2784="","",SUMIFS('3_Package_List'!$J$2:$J$5001,'3_Package_List'!$E$2:$E$5001,C2784,'3_Package_List'!$G$2:$G$5001,D2784))</f>
        <v/>
      </c>
      <c r="U2784" s="27">
        <f>IF(D2784="","",COUNTIFS('3_Package_List'!$E$2:$E$5001,C2784,'3_Package_List'!$G$2:$G$5001,D2784))</f>
        <v/>
      </c>
      <c r="V2784" s="27">
        <f>IF(D2784="","",IF(U2784=0,"Not listed yet",IF(AND(S2784=H2784,T2784=I2784,U2784=R2784),"OK","Mismatch")))</f>
        <v/>
      </c>
    </row>
    <row r="2785">
      <c r="A2785" s="25" t="n"/>
      <c r="B2785" s="25" t="n"/>
      <c r="C2785" s="26" t="n"/>
      <c r="D2785" s="26" t="n"/>
      <c r="E2785" s="26" t="n"/>
      <c r="F2785" s="26" t="n"/>
      <c r="G2785" s="25" t="n"/>
      <c r="H2785" s="25" t="n"/>
      <c r="I2785" s="25" t="n"/>
      <c r="J2785" s="25" t="n"/>
      <c r="K2785" s="25" t="n"/>
      <c r="L2785" s="27">
        <f>IF(D2785="","",MIN(INT(H2785/J2785),I2785))</f>
        <v/>
      </c>
      <c r="M2785" s="27">
        <f>IF(D2785="","",INT((H2785-L2785*J2785)/J2785))</f>
        <v/>
      </c>
      <c r="N2785" s="27">
        <f>IF(D2785="","",INT((I2785-L2785)/J2785))</f>
        <v/>
      </c>
      <c r="O2785" s="27">
        <f>IF(D2785="","",H2785-L2785*J2785-M2785*J2785)</f>
        <v/>
      </c>
      <c r="P2785" s="27">
        <f>IF(D2785="","",I2785-L2785-N2785*J2785)</f>
        <v/>
      </c>
      <c r="Q2785" s="27">
        <f>IF(D2785="","",IF(AND(O2785&gt;0,P2785&gt;0),IF(O2785+P2785&lt;=J2785,1,2),IF(O2785+P2785&gt;0,1,0)))</f>
        <v/>
      </c>
      <c r="R2785" s="27">
        <f>IF(D2785="","",L2785+M2785+N2785+Q2785)</f>
        <v/>
      </c>
      <c r="S2785" s="27">
        <f>IF(D2785="","",SUMIFS('3_Package_List'!$H$2:$H$5001,'3_Package_List'!$E$2:$E$5001,C2785,'3_Package_List'!$G$2:$G$5001,D2785))</f>
        <v/>
      </c>
      <c r="T2785" s="27">
        <f>IF(D2785="","",SUMIFS('3_Package_List'!$J$2:$J$5001,'3_Package_List'!$E$2:$E$5001,C2785,'3_Package_List'!$G$2:$G$5001,D2785))</f>
        <v/>
      </c>
      <c r="U2785" s="27">
        <f>IF(D2785="","",COUNTIFS('3_Package_List'!$E$2:$E$5001,C2785,'3_Package_List'!$G$2:$G$5001,D2785))</f>
        <v/>
      </c>
      <c r="V2785" s="27">
        <f>IF(D2785="","",IF(U2785=0,"Not listed yet",IF(AND(S2785=H2785,T2785=I2785,U2785=R2785),"OK","Mismatch")))</f>
        <v/>
      </c>
    </row>
    <row r="2786">
      <c r="A2786" s="25" t="n"/>
      <c r="B2786" s="25" t="n"/>
      <c r="C2786" s="26" t="n"/>
      <c r="D2786" s="26" t="n"/>
      <c r="E2786" s="26" t="n"/>
      <c r="F2786" s="26" t="n"/>
      <c r="G2786" s="25" t="n"/>
      <c r="H2786" s="25" t="n"/>
      <c r="I2786" s="25" t="n"/>
      <c r="J2786" s="25" t="n"/>
      <c r="K2786" s="25" t="n"/>
      <c r="L2786" s="27">
        <f>IF(D2786="","",MIN(INT(H2786/J2786),I2786))</f>
        <v/>
      </c>
      <c r="M2786" s="27">
        <f>IF(D2786="","",INT((H2786-L2786*J2786)/J2786))</f>
        <v/>
      </c>
      <c r="N2786" s="27">
        <f>IF(D2786="","",INT((I2786-L2786)/J2786))</f>
        <v/>
      </c>
      <c r="O2786" s="27">
        <f>IF(D2786="","",H2786-L2786*J2786-M2786*J2786)</f>
        <v/>
      </c>
      <c r="P2786" s="27">
        <f>IF(D2786="","",I2786-L2786-N2786*J2786)</f>
        <v/>
      </c>
      <c r="Q2786" s="27">
        <f>IF(D2786="","",IF(AND(O2786&gt;0,P2786&gt;0),IF(O2786+P2786&lt;=J2786,1,2),IF(O2786+P2786&gt;0,1,0)))</f>
        <v/>
      </c>
      <c r="R2786" s="27">
        <f>IF(D2786="","",L2786+M2786+N2786+Q2786)</f>
        <v/>
      </c>
      <c r="S2786" s="27">
        <f>IF(D2786="","",SUMIFS('3_Package_List'!$H$2:$H$5001,'3_Package_List'!$E$2:$E$5001,C2786,'3_Package_List'!$G$2:$G$5001,D2786))</f>
        <v/>
      </c>
      <c r="T2786" s="27">
        <f>IF(D2786="","",SUMIFS('3_Package_List'!$J$2:$J$5001,'3_Package_List'!$E$2:$E$5001,C2786,'3_Package_List'!$G$2:$G$5001,D2786))</f>
        <v/>
      </c>
      <c r="U2786" s="27">
        <f>IF(D2786="","",COUNTIFS('3_Package_List'!$E$2:$E$5001,C2786,'3_Package_List'!$G$2:$G$5001,D2786))</f>
        <v/>
      </c>
      <c r="V2786" s="27">
        <f>IF(D2786="","",IF(U2786=0,"Not listed yet",IF(AND(S2786=H2786,T2786=I2786,U2786=R2786),"OK","Mismatch")))</f>
        <v/>
      </c>
    </row>
    <row r="2787">
      <c r="A2787" s="25" t="n"/>
      <c r="B2787" s="25" t="n"/>
      <c r="C2787" s="26" t="n"/>
      <c r="D2787" s="26" t="n"/>
      <c r="E2787" s="26" t="n"/>
      <c r="F2787" s="26" t="n"/>
      <c r="G2787" s="25" t="n"/>
      <c r="H2787" s="25" t="n"/>
      <c r="I2787" s="25" t="n"/>
      <c r="J2787" s="25" t="n"/>
      <c r="K2787" s="25" t="n"/>
      <c r="L2787" s="27">
        <f>IF(D2787="","",MIN(INT(H2787/J2787),I2787))</f>
        <v/>
      </c>
      <c r="M2787" s="27">
        <f>IF(D2787="","",INT((H2787-L2787*J2787)/J2787))</f>
        <v/>
      </c>
      <c r="N2787" s="27">
        <f>IF(D2787="","",INT((I2787-L2787)/J2787))</f>
        <v/>
      </c>
      <c r="O2787" s="27">
        <f>IF(D2787="","",H2787-L2787*J2787-M2787*J2787)</f>
        <v/>
      </c>
      <c r="P2787" s="27">
        <f>IF(D2787="","",I2787-L2787-N2787*J2787)</f>
        <v/>
      </c>
      <c r="Q2787" s="27">
        <f>IF(D2787="","",IF(AND(O2787&gt;0,P2787&gt;0),IF(O2787+P2787&lt;=J2787,1,2),IF(O2787+P2787&gt;0,1,0)))</f>
        <v/>
      </c>
      <c r="R2787" s="27">
        <f>IF(D2787="","",L2787+M2787+N2787+Q2787)</f>
        <v/>
      </c>
      <c r="S2787" s="27">
        <f>IF(D2787="","",SUMIFS('3_Package_List'!$H$2:$H$5001,'3_Package_List'!$E$2:$E$5001,C2787,'3_Package_List'!$G$2:$G$5001,D2787))</f>
        <v/>
      </c>
      <c r="T2787" s="27">
        <f>IF(D2787="","",SUMIFS('3_Package_List'!$J$2:$J$5001,'3_Package_List'!$E$2:$E$5001,C2787,'3_Package_List'!$G$2:$G$5001,D2787))</f>
        <v/>
      </c>
      <c r="U2787" s="27">
        <f>IF(D2787="","",COUNTIFS('3_Package_List'!$E$2:$E$5001,C2787,'3_Package_List'!$G$2:$G$5001,D2787))</f>
        <v/>
      </c>
      <c r="V2787" s="27">
        <f>IF(D2787="","",IF(U2787=0,"Not listed yet",IF(AND(S2787=H2787,T2787=I2787,U2787=R2787),"OK","Mismatch")))</f>
        <v/>
      </c>
    </row>
    <row r="2788">
      <c r="A2788" s="25" t="n"/>
      <c r="B2788" s="25" t="n"/>
      <c r="C2788" s="26" t="n"/>
      <c r="D2788" s="26" t="n"/>
      <c r="E2788" s="26" t="n"/>
      <c r="F2788" s="26" t="n"/>
      <c r="G2788" s="25" t="n"/>
      <c r="H2788" s="25" t="n"/>
      <c r="I2788" s="25" t="n"/>
      <c r="J2788" s="25" t="n"/>
      <c r="K2788" s="25" t="n"/>
      <c r="L2788" s="27">
        <f>IF(D2788="","",MIN(INT(H2788/J2788),I2788))</f>
        <v/>
      </c>
      <c r="M2788" s="27">
        <f>IF(D2788="","",INT((H2788-L2788*J2788)/J2788))</f>
        <v/>
      </c>
      <c r="N2788" s="27">
        <f>IF(D2788="","",INT((I2788-L2788)/J2788))</f>
        <v/>
      </c>
      <c r="O2788" s="27">
        <f>IF(D2788="","",H2788-L2788*J2788-M2788*J2788)</f>
        <v/>
      </c>
      <c r="P2788" s="27">
        <f>IF(D2788="","",I2788-L2788-N2788*J2788)</f>
        <v/>
      </c>
      <c r="Q2788" s="27">
        <f>IF(D2788="","",IF(AND(O2788&gt;0,P2788&gt;0),IF(O2788+P2788&lt;=J2788,1,2),IF(O2788+P2788&gt;0,1,0)))</f>
        <v/>
      </c>
      <c r="R2788" s="27">
        <f>IF(D2788="","",L2788+M2788+N2788+Q2788)</f>
        <v/>
      </c>
      <c r="S2788" s="27">
        <f>IF(D2788="","",SUMIFS('3_Package_List'!$H$2:$H$5001,'3_Package_List'!$E$2:$E$5001,C2788,'3_Package_List'!$G$2:$G$5001,D2788))</f>
        <v/>
      </c>
      <c r="T2788" s="27">
        <f>IF(D2788="","",SUMIFS('3_Package_List'!$J$2:$J$5001,'3_Package_List'!$E$2:$E$5001,C2788,'3_Package_List'!$G$2:$G$5001,D2788))</f>
        <v/>
      </c>
      <c r="U2788" s="27">
        <f>IF(D2788="","",COUNTIFS('3_Package_List'!$E$2:$E$5001,C2788,'3_Package_List'!$G$2:$G$5001,D2788))</f>
        <v/>
      </c>
      <c r="V2788" s="27">
        <f>IF(D2788="","",IF(U2788=0,"Not listed yet",IF(AND(S2788=H2788,T2788=I2788,U2788=R2788),"OK","Mismatch")))</f>
        <v/>
      </c>
    </row>
    <row r="2789">
      <c r="A2789" s="25" t="n"/>
      <c r="B2789" s="25" t="n"/>
      <c r="C2789" s="26" t="n"/>
      <c r="D2789" s="26" t="n"/>
      <c r="E2789" s="26" t="n"/>
      <c r="F2789" s="26" t="n"/>
      <c r="G2789" s="25" t="n"/>
      <c r="H2789" s="25" t="n"/>
      <c r="I2789" s="25" t="n"/>
      <c r="J2789" s="25" t="n"/>
      <c r="K2789" s="25" t="n"/>
      <c r="L2789" s="27">
        <f>IF(D2789="","",MIN(INT(H2789/J2789),I2789))</f>
        <v/>
      </c>
      <c r="M2789" s="27">
        <f>IF(D2789="","",INT((H2789-L2789*J2789)/J2789))</f>
        <v/>
      </c>
      <c r="N2789" s="27">
        <f>IF(D2789="","",INT((I2789-L2789)/J2789))</f>
        <v/>
      </c>
      <c r="O2789" s="27">
        <f>IF(D2789="","",H2789-L2789*J2789-M2789*J2789)</f>
        <v/>
      </c>
      <c r="P2789" s="27">
        <f>IF(D2789="","",I2789-L2789-N2789*J2789)</f>
        <v/>
      </c>
      <c r="Q2789" s="27">
        <f>IF(D2789="","",IF(AND(O2789&gt;0,P2789&gt;0),IF(O2789+P2789&lt;=J2789,1,2),IF(O2789+P2789&gt;0,1,0)))</f>
        <v/>
      </c>
      <c r="R2789" s="27">
        <f>IF(D2789="","",L2789+M2789+N2789+Q2789)</f>
        <v/>
      </c>
      <c r="S2789" s="27">
        <f>IF(D2789="","",SUMIFS('3_Package_List'!$H$2:$H$5001,'3_Package_List'!$E$2:$E$5001,C2789,'3_Package_List'!$G$2:$G$5001,D2789))</f>
        <v/>
      </c>
      <c r="T2789" s="27">
        <f>IF(D2789="","",SUMIFS('3_Package_List'!$J$2:$J$5001,'3_Package_List'!$E$2:$E$5001,C2789,'3_Package_List'!$G$2:$G$5001,D2789))</f>
        <v/>
      </c>
      <c r="U2789" s="27">
        <f>IF(D2789="","",COUNTIFS('3_Package_List'!$E$2:$E$5001,C2789,'3_Package_List'!$G$2:$G$5001,D2789))</f>
        <v/>
      </c>
      <c r="V2789" s="27">
        <f>IF(D2789="","",IF(U2789=0,"Not listed yet",IF(AND(S2789=H2789,T2789=I2789,U2789=R2789),"OK","Mismatch")))</f>
        <v/>
      </c>
    </row>
    <row r="2790">
      <c r="A2790" s="25" t="n"/>
      <c r="B2790" s="25" t="n"/>
      <c r="C2790" s="26" t="n"/>
      <c r="D2790" s="26" t="n"/>
      <c r="E2790" s="26" t="n"/>
      <c r="F2790" s="26" t="n"/>
      <c r="G2790" s="25" t="n"/>
      <c r="H2790" s="25" t="n"/>
      <c r="I2790" s="25" t="n"/>
      <c r="J2790" s="25" t="n"/>
      <c r="K2790" s="25" t="n"/>
      <c r="L2790" s="27">
        <f>IF(D2790="","",MIN(INT(H2790/J2790),I2790))</f>
        <v/>
      </c>
      <c r="M2790" s="27">
        <f>IF(D2790="","",INT((H2790-L2790*J2790)/J2790))</f>
        <v/>
      </c>
      <c r="N2790" s="27">
        <f>IF(D2790="","",INT((I2790-L2790)/J2790))</f>
        <v/>
      </c>
      <c r="O2790" s="27">
        <f>IF(D2790="","",H2790-L2790*J2790-M2790*J2790)</f>
        <v/>
      </c>
      <c r="P2790" s="27">
        <f>IF(D2790="","",I2790-L2790-N2790*J2790)</f>
        <v/>
      </c>
      <c r="Q2790" s="27">
        <f>IF(D2790="","",IF(AND(O2790&gt;0,P2790&gt;0),IF(O2790+P2790&lt;=J2790,1,2),IF(O2790+P2790&gt;0,1,0)))</f>
        <v/>
      </c>
      <c r="R2790" s="27">
        <f>IF(D2790="","",L2790+M2790+N2790+Q2790)</f>
        <v/>
      </c>
      <c r="S2790" s="27">
        <f>IF(D2790="","",SUMIFS('3_Package_List'!$H$2:$H$5001,'3_Package_List'!$E$2:$E$5001,C2790,'3_Package_List'!$G$2:$G$5001,D2790))</f>
        <v/>
      </c>
      <c r="T2790" s="27">
        <f>IF(D2790="","",SUMIFS('3_Package_List'!$J$2:$J$5001,'3_Package_List'!$E$2:$E$5001,C2790,'3_Package_List'!$G$2:$G$5001,D2790))</f>
        <v/>
      </c>
      <c r="U2790" s="27">
        <f>IF(D2790="","",COUNTIFS('3_Package_List'!$E$2:$E$5001,C2790,'3_Package_List'!$G$2:$G$5001,D2790))</f>
        <v/>
      </c>
      <c r="V2790" s="27">
        <f>IF(D2790="","",IF(U2790=0,"Not listed yet",IF(AND(S2790=H2790,T2790=I2790,U2790=R2790),"OK","Mismatch")))</f>
        <v/>
      </c>
    </row>
    <row r="2791">
      <c r="A2791" s="25" t="n"/>
      <c r="B2791" s="25" t="n"/>
      <c r="C2791" s="26" t="n"/>
      <c r="D2791" s="26" t="n"/>
      <c r="E2791" s="26" t="n"/>
      <c r="F2791" s="26" t="n"/>
      <c r="G2791" s="25" t="n"/>
      <c r="H2791" s="25" t="n"/>
      <c r="I2791" s="25" t="n"/>
      <c r="J2791" s="25" t="n"/>
      <c r="K2791" s="25" t="n"/>
      <c r="L2791" s="27">
        <f>IF(D2791="","",MIN(INT(H2791/J2791),I2791))</f>
        <v/>
      </c>
      <c r="M2791" s="27">
        <f>IF(D2791="","",INT((H2791-L2791*J2791)/J2791))</f>
        <v/>
      </c>
      <c r="N2791" s="27">
        <f>IF(D2791="","",INT((I2791-L2791)/J2791))</f>
        <v/>
      </c>
      <c r="O2791" s="27">
        <f>IF(D2791="","",H2791-L2791*J2791-M2791*J2791)</f>
        <v/>
      </c>
      <c r="P2791" s="27">
        <f>IF(D2791="","",I2791-L2791-N2791*J2791)</f>
        <v/>
      </c>
      <c r="Q2791" s="27">
        <f>IF(D2791="","",IF(AND(O2791&gt;0,P2791&gt;0),IF(O2791+P2791&lt;=J2791,1,2),IF(O2791+P2791&gt;0,1,0)))</f>
        <v/>
      </c>
      <c r="R2791" s="27">
        <f>IF(D2791="","",L2791+M2791+N2791+Q2791)</f>
        <v/>
      </c>
      <c r="S2791" s="27">
        <f>IF(D2791="","",SUMIFS('3_Package_List'!$H$2:$H$5001,'3_Package_List'!$E$2:$E$5001,C2791,'3_Package_List'!$G$2:$G$5001,D2791))</f>
        <v/>
      </c>
      <c r="T2791" s="27">
        <f>IF(D2791="","",SUMIFS('3_Package_List'!$J$2:$J$5001,'3_Package_List'!$E$2:$E$5001,C2791,'3_Package_List'!$G$2:$G$5001,D2791))</f>
        <v/>
      </c>
      <c r="U2791" s="27">
        <f>IF(D2791="","",COUNTIFS('3_Package_List'!$E$2:$E$5001,C2791,'3_Package_List'!$G$2:$G$5001,D2791))</f>
        <v/>
      </c>
      <c r="V2791" s="27">
        <f>IF(D2791="","",IF(U2791=0,"Not listed yet",IF(AND(S2791=H2791,T2791=I2791,U2791=R2791),"OK","Mismatch")))</f>
        <v/>
      </c>
    </row>
    <row r="2792">
      <c r="A2792" s="25" t="n"/>
      <c r="B2792" s="25" t="n"/>
      <c r="C2792" s="26" t="n"/>
      <c r="D2792" s="26" t="n"/>
      <c r="E2792" s="26" t="n"/>
      <c r="F2792" s="26" t="n"/>
      <c r="G2792" s="25" t="n"/>
      <c r="H2792" s="25" t="n"/>
      <c r="I2792" s="25" t="n"/>
      <c r="J2792" s="25" t="n"/>
      <c r="K2792" s="25" t="n"/>
      <c r="L2792" s="27">
        <f>IF(D2792="","",MIN(INT(H2792/J2792),I2792))</f>
        <v/>
      </c>
      <c r="M2792" s="27">
        <f>IF(D2792="","",INT((H2792-L2792*J2792)/J2792))</f>
        <v/>
      </c>
      <c r="N2792" s="27">
        <f>IF(D2792="","",INT((I2792-L2792)/J2792))</f>
        <v/>
      </c>
      <c r="O2792" s="27">
        <f>IF(D2792="","",H2792-L2792*J2792-M2792*J2792)</f>
        <v/>
      </c>
      <c r="P2792" s="27">
        <f>IF(D2792="","",I2792-L2792-N2792*J2792)</f>
        <v/>
      </c>
      <c r="Q2792" s="27">
        <f>IF(D2792="","",IF(AND(O2792&gt;0,P2792&gt;0),IF(O2792+P2792&lt;=J2792,1,2),IF(O2792+P2792&gt;0,1,0)))</f>
        <v/>
      </c>
      <c r="R2792" s="27">
        <f>IF(D2792="","",L2792+M2792+N2792+Q2792)</f>
        <v/>
      </c>
      <c r="S2792" s="27">
        <f>IF(D2792="","",SUMIFS('3_Package_List'!$H$2:$H$5001,'3_Package_List'!$E$2:$E$5001,C2792,'3_Package_List'!$G$2:$G$5001,D2792))</f>
        <v/>
      </c>
      <c r="T2792" s="27">
        <f>IF(D2792="","",SUMIFS('3_Package_List'!$J$2:$J$5001,'3_Package_List'!$E$2:$E$5001,C2792,'3_Package_List'!$G$2:$G$5001,D2792))</f>
        <v/>
      </c>
      <c r="U2792" s="27">
        <f>IF(D2792="","",COUNTIFS('3_Package_List'!$E$2:$E$5001,C2792,'3_Package_List'!$G$2:$G$5001,D2792))</f>
        <v/>
      </c>
      <c r="V2792" s="27">
        <f>IF(D2792="","",IF(U2792=0,"Not listed yet",IF(AND(S2792=H2792,T2792=I2792,U2792=R2792),"OK","Mismatch")))</f>
        <v/>
      </c>
    </row>
    <row r="2793">
      <c r="A2793" s="25" t="n"/>
      <c r="B2793" s="25" t="n"/>
      <c r="C2793" s="26" t="n"/>
      <c r="D2793" s="26" t="n"/>
      <c r="E2793" s="26" t="n"/>
      <c r="F2793" s="26" t="n"/>
      <c r="G2793" s="25" t="n"/>
      <c r="H2793" s="25" t="n"/>
      <c r="I2793" s="25" t="n"/>
      <c r="J2793" s="25" t="n"/>
      <c r="K2793" s="25" t="n"/>
      <c r="L2793" s="27">
        <f>IF(D2793="","",MIN(INT(H2793/J2793),I2793))</f>
        <v/>
      </c>
      <c r="M2793" s="27">
        <f>IF(D2793="","",INT((H2793-L2793*J2793)/J2793))</f>
        <v/>
      </c>
      <c r="N2793" s="27">
        <f>IF(D2793="","",INT((I2793-L2793)/J2793))</f>
        <v/>
      </c>
      <c r="O2793" s="27">
        <f>IF(D2793="","",H2793-L2793*J2793-M2793*J2793)</f>
        <v/>
      </c>
      <c r="P2793" s="27">
        <f>IF(D2793="","",I2793-L2793-N2793*J2793)</f>
        <v/>
      </c>
      <c r="Q2793" s="27">
        <f>IF(D2793="","",IF(AND(O2793&gt;0,P2793&gt;0),IF(O2793+P2793&lt;=J2793,1,2),IF(O2793+P2793&gt;0,1,0)))</f>
        <v/>
      </c>
      <c r="R2793" s="27">
        <f>IF(D2793="","",L2793+M2793+N2793+Q2793)</f>
        <v/>
      </c>
      <c r="S2793" s="27">
        <f>IF(D2793="","",SUMIFS('3_Package_List'!$H$2:$H$5001,'3_Package_List'!$E$2:$E$5001,C2793,'3_Package_List'!$G$2:$G$5001,D2793))</f>
        <v/>
      </c>
      <c r="T2793" s="27">
        <f>IF(D2793="","",SUMIFS('3_Package_List'!$J$2:$J$5001,'3_Package_List'!$E$2:$E$5001,C2793,'3_Package_List'!$G$2:$G$5001,D2793))</f>
        <v/>
      </c>
      <c r="U2793" s="27">
        <f>IF(D2793="","",COUNTIFS('3_Package_List'!$E$2:$E$5001,C2793,'3_Package_List'!$G$2:$G$5001,D2793))</f>
        <v/>
      </c>
      <c r="V2793" s="27">
        <f>IF(D2793="","",IF(U2793=0,"Not listed yet",IF(AND(S2793=H2793,T2793=I2793,U2793=R2793),"OK","Mismatch")))</f>
        <v/>
      </c>
    </row>
    <row r="2794">
      <c r="A2794" s="25" t="n"/>
      <c r="B2794" s="25" t="n"/>
      <c r="C2794" s="26" t="n"/>
      <c r="D2794" s="26" t="n"/>
      <c r="E2794" s="26" t="n"/>
      <c r="F2794" s="26" t="n"/>
      <c r="G2794" s="25" t="n"/>
      <c r="H2794" s="25" t="n"/>
      <c r="I2794" s="25" t="n"/>
      <c r="J2794" s="25" t="n"/>
      <c r="K2794" s="25" t="n"/>
      <c r="L2794" s="27">
        <f>IF(D2794="","",MIN(INT(H2794/J2794),I2794))</f>
        <v/>
      </c>
      <c r="M2794" s="27">
        <f>IF(D2794="","",INT((H2794-L2794*J2794)/J2794))</f>
        <v/>
      </c>
      <c r="N2794" s="27">
        <f>IF(D2794="","",INT((I2794-L2794)/J2794))</f>
        <v/>
      </c>
      <c r="O2794" s="27">
        <f>IF(D2794="","",H2794-L2794*J2794-M2794*J2794)</f>
        <v/>
      </c>
      <c r="P2794" s="27">
        <f>IF(D2794="","",I2794-L2794-N2794*J2794)</f>
        <v/>
      </c>
      <c r="Q2794" s="27">
        <f>IF(D2794="","",IF(AND(O2794&gt;0,P2794&gt;0),IF(O2794+P2794&lt;=J2794,1,2),IF(O2794+P2794&gt;0,1,0)))</f>
        <v/>
      </c>
      <c r="R2794" s="27">
        <f>IF(D2794="","",L2794+M2794+N2794+Q2794)</f>
        <v/>
      </c>
      <c r="S2794" s="27">
        <f>IF(D2794="","",SUMIFS('3_Package_List'!$H$2:$H$5001,'3_Package_List'!$E$2:$E$5001,C2794,'3_Package_List'!$G$2:$G$5001,D2794))</f>
        <v/>
      </c>
      <c r="T2794" s="27">
        <f>IF(D2794="","",SUMIFS('3_Package_List'!$J$2:$J$5001,'3_Package_List'!$E$2:$E$5001,C2794,'3_Package_List'!$G$2:$G$5001,D2794))</f>
        <v/>
      </c>
      <c r="U2794" s="27">
        <f>IF(D2794="","",COUNTIFS('3_Package_List'!$E$2:$E$5001,C2794,'3_Package_List'!$G$2:$G$5001,D2794))</f>
        <v/>
      </c>
      <c r="V2794" s="27">
        <f>IF(D2794="","",IF(U2794=0,"Not listed yet",IF(AND(S2794=H2794,T2794=I2794,U2794=R2794),"OK","Mismatch")))</f>
        <v/>
      </c>
    </row>
    <row r="2795">
      <c r="A2795" s="25" t="n"/>
      <c r="B2795" s="25" t="n"/>
      <c r="C2795" s="26" t="n"/>
      <c r="D2795" s="26" t="n"/>
      <c r="E2795" s="26" t="n"/>
      <c r="F2795" s="26" t="n"/>
      <c r="G2795" s="25" t="n"/>
      <c r="H2795" s="25" t="n"/>
      <c r="I2795" s="25" t="n"/>
      <c r="J2795" s="25" t="n"/>
      <c r="K2795" s="25" t="n"/>
      <c r="L2795" s="27">
        <f>IF(D2795="","",MIN(INT(H2795/J2795),I2795))</f>
        <v/>
      </c>
      <c r="M2795" s="27">
        <f>IF(D2795="","",INT((H2795-L2795*J2795)/J2795))</f>
        <v/>
      </c>
      <c r="N2795" s="27">
        <f>IF(D2795="","",INT((I2795-L2795)/J2795))</f>
        <v/>
      </c>
      <c r="O2795" s="27">
        <f>IF(D2795="","",H2795-L2795*J2795-M2795*J2795)</f>
        <v/>
      </c>
      <c r="P2795" s="27">
        <f>IF(D2795="","",I2795-L2795-N2795*J2795)</f>
        <v/>
      </c>
      <c r="Q2795" s="27">
        <f>IF(D2795="","",IF(AND(O2795&gt;0,P2795&gt;0),IF(O2795+P2795&lt;=J2795,1,2),IF(O2795+P2795&gt;0,1,0)))</f>
        <v/>
      </c>
      <c r="R2795" s="27">
        <f>IF(D2795="","",L2795+M2795+N2795+Q2795)</f>
        <v/>
      </c>
      <c r="S2795" s="27">
        <f>IF(D2795="","",SUMIFS('3_Package_List'!$H$2:$H$5001,'3_Package_List'!$E$2:$E$5001,C2795,'3_Package_List'!$G$2:$G$5001,D2795))</f>
        <v/>
      </c>
      <c r="T2795" s="27">
        <f>IF(D2795="","",SUMIFS('3_Package_List'!$J$2:$J$5001,'3_Package_List'!$E$2:$E$5001,C2795,'3_Package_List'!$G$2:$G$5001,D2795))</f>
        <v/>
      </c>
      <c r="U2795" s="27">
        <f>IF(D2795="","",COUNTIFS('3_Package_List'!$E$2:$E$5001,C2795,'3_Package_List'!$G$2:$G$5001,D2795))</f>
        <v/>
      </c>
      <c r="V2795" s="27">
        <f>IF(D2795="","",IF(U2795=0,"Not listed yet",IF(AND(S2795=H2795,T2795=I2795,U2795=R2795),"OK","Mismatch")))</f>
        <v/>
      </c>
    </row>
    <row r="2796">
      <c r="A2796" s="25" t="n"/>
      <c r="B2796" s="25" t="n"/>
      <c r="C2796" s="26" t="n"/>
      <c r="D2796" s="26" t="n"/>
      <c r="E2796" s="26" t="n"/>
      <c r="F2796" s="26" t="n"/>
      <c r="G2796" s="25" t="n"/>
      <c r="H2796" s="25" t="n"/>
      <c r="I2796" s="25" t="n"/>
      <c r="J2796" s="25" t="n"/>
      <c r="K2796" s="25" t="n"/>
      <c r="L2796" s="27">
        <f>IF(D2796="","",MIN(INT(H2796/J2796),I2796))</f>
        <v/>
      </c>
      <c r="M2796" s="27">
        <f>IF(D2796="","",INT((H2796-L2796*J2796)/J2796))</f>
        <v/>
      </c>
      <c r="N2796" s="27">
        <f>IF(D2796="","",INT((I2796-L2796)/J2796))</f>
        <v/>
      </c>
      <c r="O2796" s="27">
        <f>IF(D2796="","",H2796-L2796*J2796-M2796*J2796)</f>
        <v/>
      </c>
      <c r="P2796" s="27">
        <f>IF(D2796="","",I2796-L2796-N2796*J2796)</f>
        <v/>
      </c>
      <c r="Q2796" s="27">
        <f>IF(D2796="","",IF(AND(O2796&gt;0,P2796&gt;0),IF(O2796+P2796&lt;=J2796,1,2),IF(O2796+P2796&gt;0,1,0)))</f>
        <v/>
      </c>
      <c r="R2796" s="27">
        <f>IF(D2796="","",L2796+M2796+N2796+Q2796)</f>
        <v/>
      </c>
      <c r="S2796" s="27">
        <f>IF(D2796="","",SUMIFS('3_Package_List'!$H$2:$H$5001,'3_Package_List'!$E$2:$E$5001,C2796,'3_Package_List'!$G$2:$G$5001,D2796))</f>
        <v/>
      </c>
      <c r="T2796" s="27">
        <f>IF(D2796="","",SUMIFS('3_Package_List'!$J$2:$J$5001,'3_Package_List'!$E$2:$E$5001,C2796,'3_Package_List'!$G$2:$G$5001,D2796))</f>
        <v/>
      </c>
      <c r="U2796" s="27">
        <f>IF(D2796="","",COUNTIFS('3_Package_List'!$E$2:$E$5001,C2796,'3_Package_List'!$G$2:$G$5001,D2796))</f>
        <v/>
      </c>
      <c r="V2796" s="27">
        <f>IF(D2796="","",IF(U2796=0,"Not listed yet",IF(AND(S2796=H2796,T2796=I2796,U2796=R2796),"OK","Mismatch")))</f>
        <v/>
      </c>
    </row>
    <row r="2797">
      <c r="A2797" s="25" t="n"/>
      <c r="B2797" s="25" t="n"/>
      <c r="C2797" s="26" t="n"/>
      <c r="D2797" s="26" t="n"/>
      <c r="E2797" s="26" t="n"/>
      <c r="F2797" s="26" t="n"/>
      <c r="G2797" s="25" t="n"/>
      <c r="H2797" s="25" t="n"/>
      <c r="I2797" s="25" t="n"/>
      <c r="J2797" s="25" t="n"/>
      <c r="K2797" s="25" t="n"/>
      <c r="L2797" s="27">
        <f>IF(D2797="","",MIN(INT(H2797/J2797),I2797))</f>
        <v/>
      </c>
      <c r="M2797" s="27">
        <f>IF(D2797="","",INT((H2797-L2797*J2797)/J2797))</f>
        <v/>
      </c>
      <c r="N2797" s="27">
        <f>IF(D2797="","",INT((I2797-L2797)/J2797))</f>
        <v/>
      </c>
      <c r="O2797" s="27">
        <f>IF(D2797="","",H2797-L2797*J2797-M2797*J2797)</f>
        <v/>
      </c>
      <c r="P2797" s="27">
        <f>IF(D2797="","",I2797-L2797-N2797*J2797)</f>
        <v/>
      </c>
      <c r="Q2797" s="27">
        <f>IF(D2797="","",IF(AND(O2797&gt;0,P2797&gt;0),IF(O2797+P2797&lt;=J2797,1,2),IF(O2797+P2797&gt;0,1,0)))</f>
        <v/>
      </c>
      <c r="R2797" s="27">
        <f>IF(D2797="","",L2797+M2797+N2797+Q2797)</f>
        <v/>
      </c>
      <c r="S2797" s="27">
        <f>IF(D2797="","",SUMIFS('3_Package_List'!$H$2:$H$5001,'3_Package_List'!$E$2:$E$5001,C2797,'3_Package_List'!$G$2:$G$5001,D2797))</f>
        <v/>
      </c>
      <c r="T2797" s="27">
        <f>IF(D2797="","",SUMIFS('3_Package_List'!$J$2:$J$5001,'3_Package_List'!$E$2:$E$5001,C2797,'3_Package_List'!$G$2:$G$5001,D2797))</f>
        <v/>
      </c>
      <c r="U2797" s="27">
        <f>IF(D2797="","",COUNTIFS('3_Package_List'!$E$2:$E$5001,C2797,'3_Package_List'!$G$2:$G$5001,D2797))</f>
        <v/>
      </c>
      <c r="V2797" s="27">
        <f>IF(D2797="","",IF(U2797=0,"Not listed yet",IF(AND(S2797=H2797,T2797=I2797,U2797=R2797),"OK","Mismatch")))</f>
        <v/>
      </c>
    </row>
    <row r="2798">
      <c r="A2798" s="25" t="n"/>
      <c r="B2798" s="25" t="n"/>
      <c r="C2798" s="26" t="n"/>
      <c r="D2798" s="26" t="n"/>
      <c r="E2798" s="26" t="n"/>
      <c r="F2798" s="26" t="n"/>
      <c r="G2798" s="25" t="n"/>
      <c r="H2798" s="25" t="n"/>
      <c r="I2798" s="25" t="n"/>
      <c r="J2798" s="25" t="n"/>
      <c r="K2798" s="25" t="n"/>
      <c r="L2798" s="27">
        <f>IF(D2798="","",MIN(INT(H2798/J2798),I2798))</f>
        <v/>
      </c>
      <c r="M2798" s="27">
        <f>IF(D2798="","",INT((H2798-L2798*J2798)/J2798))</f>
        <v/>
      </c>
      <c r="N2798" s="27">
        <f>IF(D2798="","",INT((I2798-L2798)/J2798))</f>
        <v/>
      </c>
      <c r="O2798" s="27">
        <f>IF(D2798="","",H2798-L2798*J2798-M2798*J2798)</f>
        <v/>
      </c>
      <c r="P2798" s="27">
        <f>IF(D2798="","",I2798-L2798-N2798*J2798)</f>
        <v/>
      </c>
      <c r="Q2798" s="27">
        <f>IF(D2798="","",IF(AND(O2798&gt;0,P2798&gt;0),IF(O2798+P2798&lt;=J2798,1,2),IF(O2798+P2798&gt;0,1,0)))</f>
        <v/>
      </c>
      <c r="R2798" s="27">
        <f>IF(D2798="","",L2798+M2798+N2798+Q2798)</f>
        <v/>
      </c>
      <c r="S2798" s="27">
        <f>IF(D2798="","",SUMIFS('3_Package_List'!$H$2:$H$5001,'3_Package_List'!$E$2:$E$5001,C2798,'3_Package_List'!$G$2:$G$5001,D2798))</f>
        <v/>
      </c>
      <c r="T2798" s="27">
        <f>IF(D2798="","",SUMIFS('3_Package_List'!$J$2:$J$5001,'3_Package_List'!$E$2:$E$5001,C2798,'3_Package_List'!$G$2:$G$5001,D2798))</f>
        <v/>
      </c>
      <c r="U2798" s="27">
        <f>IF(D2798="","",COUNTIFS('3_Package_List'!$E$2:$E$5001,C2798,'3_Package_List'!$G$2:$G$5001,D2798))</f>
        <v/>
      </c>
      <c r="V2798" s="27">
        <f>IF(D2798="","",IF(U2798=0,"Not listed yet",IF(AND(S2798=H2798,T2798=I2798,U2798=R2798),"OK","Mismatch")))</f>
        <v/>
      </c>
    </row>
    <row r="2799">
      <c r="A2799" s="25" t="n"/>
      <c r="B2799" s="25" t="n"/>
      <c r="C2799" s="26" t="n"/>
      <c r="D2799" s="26" t="n"/>
      <c r="E2799" s="26" t="n"/>
      <c r="F2799" s="26" t="n"/>
      <c r="G2799" s="25" t="n"/>
      <c r="H2799" s="25" t="n"/>
      <c r="I2799" s="25" t="n"/>
      <c r="J2799" s="25" t="n"/>
      <c r="K2799" s="25" t="n"/>
      <c r="L2799" s="27">
        <f>IF(D2799="","",MIN(INT(H2799/J2799),I2799))</f>
        <v/>
      </c>
      <c r="M2799" s="27">
        <f>IF(D2799="","",INT((H2799-L2799*J2799)/J2799))</f>
        <v/>
      </c>
      <c r="N2799" s="27">
        <f>IF(D2799="","",INT((I2799-L2799)/J2799))</f>
        <v/>
      </c>
      <c r="O2799" s="27">
        <f>IF(D2799="","",H2799-L2799*J2799-M2799*J2799)</f>
        <v/>
      </c>
      <c r="P2799" s="27">
        <f>IF(D2799="","",I2799-L2799-N2799*J2799)</f>
        <v/>
      </c>
      <c r="Q2799" s="27">
        <f>IF(D2799="","",IF(AND(O2799&gt;0,P2799&gt;0),IF(O2799+P2799&lt;=J2799,1,2),IF(O2799+P2799&gt;0,1,0)))</f>
        <v/>
      </c>
      <c r="R2799" s="27">
        <f>IF(D2799="","",L2799+M2799+N2799+Q2799)</f>
        <v/>
      </c>
      <c r="S2799" s="27">
        <f>IF(D2799="","",SUMIFS('3_Package_List'!$H$2:$H$5001,'3_Package_List'!$E$2:$E$5001,C2799,'3_Package_List'!$G$2:$G$5001,D2799))</f>
        <v/>
      </c>
      <c r="T2799" s="27">
        <f>IF(D2799="","",SUMIFS('3_Package_List'!$J$2:$J$5001,'3_Package_List'!$E$2:$E$5001,C2799,'3_Package_List'!$G$2:$G$5001,D2799))</f>
        <v/>
      </c>
      <c r="U2799" s="27">
        <f>IF(D2799="","",COUNTIFS('3_Package_List'!$E$2:$E$5001,C2799,'3_Package_List'!$G$2:$G$5001,D2799))</f>
        <v/>
      </c>
      <c r="V2799" s="27">
        <f>IF(D2799="","",IF(U2799=0,"Not listed yet",IF(AND(S2799=H2799,T2799=I2799,U2799=R2799),"OK","Mismatch")))</f>
        <v/>
      </c>
    </row>
    <row r="2800">
      <c r="A2800" s="25" t="n"/>
      <c r="B2800" s="25" t="n"/>
      <c r="C2800" s="26" t="n"/>
      <c r="D2800" s="26" t="n"/>
      <c r="E2800" s="26" t="n"/>
      <c r="F2800" s="26" t="n"/>
      <c r="G2800" s="25" t="n"/>
      <c r="H2800" s="25" t="n"/>
      <c r="I2800" s="25" t="n"/>
      <c r="J2800" s="25" t="n"/>
      <c r="K2800" s="25" t="n"/>
      <c r="L2800" s="27">
        <f>IF(D2800="","",MIN(INT(H2800/J2800),I2800))</f>
        <v/>
      </c>
      <c r="M2800" s="27">
        <f>IF(D2800="","",INT((H2800-L2800*J2800)/J2800))</f>
        <v/>
      </c>
      <c r="N2800" s="27">
        <f>IF(D2800="","",INT((I2800-L2800)/J2800))</f>
        <v/>
      </c>
      <c r="O2800" s="27">
        <f>IF(D2800="","",H2800-L2800*J2800-M2800*J2800)</f>
        <v/>
      </c>
      <c r="P2800" s="27">
        <f>IF(D2800="","",I2800-L2800-N2800*J2800)</f>
        <v/>
      </c>
      <c r="Q2800" s="27">
        <f>IF(D2800="","",IF(AND(O2800&gt;0,P2800&gt;0),IF(O2800+P2800&lt;=J2800,1,2),IF(O2800+P2800&gt;0,1,0)))</f>
        <v/>
      </c>
      <c r="R2800" s="27">
        <f>IF(D2800="","",L2800+M2800+N2800+Q2800)</f>
        <v/>
      </c>
      <c r="S2800" s="27">
        <f>IF(D2800="","",SUMIFS('3_Package_List'!$H$2:$H$5001,'3_Package_List'!$E$2:$E$5001,C2800,'3_Package_List'!$G$2:$G$5001,D2800))</f>
        <v/>
      </c>
      <c r="T2800" s="27">
        <f>IF(D2800="","",SUMIFS('3_Package_List'!$J$2:$J$5001,'3_Package_List'!$E$2:$E$5001,C2800,'3_Package_List'!$G$2:$G$5001,D2800))</f>
        <v/>
      </c>
      <c r="U2800" s="27">
        <f>IF(D2800="","",COUNTIFS('3_Package_List'!$E$2:$E$5001,C2800,'3_Package_List'!$G$2:$G$5001,D2800))</f>
        <v/>
      </c>
      <c r="V2800" s="27">
        <f>IF(D2800="","",IF(U2800=0,"Not listed yet",IF(AND(S2800=H2800,T2800=I2800,U2800=R2800),"OK","Mismatch")))</f>
        <v/>
      </c>
    </row>
    <row r="2801">
      <c r="A2801" s="25" t="n"/>
      <c r="B2801" s="25" t="n"/>
      <c r="C2801" s="26" t="n"/>
      <c r="D2801" s="26" t="n"/>
      <c r="E2801" s="26" t="n"/>
      <c r="F2801" s="26" t="n"/>
      <c r="G2801" s="25" t="n"/>
      <c r="H2801" s="25" t="n"/>
      <c r="I2801" s="25" t="n"/>
      <c r="J2801" s="25" t="n"/>
      <c r="K2801" s="25" t="n"/>
      <c r="L2801" s="27">
        <f>IF(D2801="","",MIN(INT(H2801/J2801),I2801))</f>
        <v/>
      </c>
      <c r="M2801" s="27">
        <f>IF(D2801="","",INT((H2801-L2801*J2801)/J2801))</f>
        <v/>
      </c>
      <c r="N2801" s="27">
        <f>IF(D2801="","",INT((I2801-L2801)/J2801))</f>
        <v/>
      </c>
      <c r="O2801" s="27">
        <f>IF(D2801="","",H2801-L2801*J2801-M2801*J2801)</f>
        <v/>
      </c>
      <c r="P2801" s="27">
        <f>IF(D2801="","",I2801-L2801-N2801*J2801)</f>
        <v/>
      </c>
      <c r="Q2801" s="27">
        <f>IF(D2801="","",IF(AND(O2801&gt;0,P2801&gt;0),IF(O2801+P2801&lt;=J2801,1,2),IF(O2801+P2801&gt;0,1,0)))</f>
        <v/>
      </c>
      <c r="R2801" s="27">
        <f>IF(D2801="","",L2801+M2801+N2801+Q2801)</f>
        <v/>
      </c>
      <c r="S2801" s="27">
        <f>IF(D2801="","",SUMIFS('3_Package_List'!$H$2:$H$5001,'3_Package_List'!$E$2:$E$5001,C2801,'3_Package_List'!$G$2:$G$5001,D2801))</f>
        <v/>
      </c>
      <c r="T2801" s="27">
        <f>IF(D2801="","",SUMIFS('3_Package_List'!$J$2:$J$5001,'3_Package_List'!$E$2:$E$5001,C2801,'3_Package_List'!$G$2:$G$5001,D2801))</f>
        <v/>
      </c>
      <c r="U2801" s="27">
        <f>IF(D2801="","",COUNTIFS('3_Package_List'!$E$2:$E$5001,C2801,'3_Package_List'!$G$2:$G$5001,D2801))</f>
        <v/>
      </c>
      <c r="V2801" s="27">
        <f>IF(D2801="","",IF(U2801=0,"Not listed yet",IF(AND(S2801=H2801,T2801=I2801,U2801=R2801),"OK","Mismatch")))</f>
        <v/>
      </c>
    </row>
    <row r="2802">
      <c r="A2802" s="25" t="n"/>
      <c r="B2802" s="25" t="n"/>
      <c r="C2802" s="26" t="n"/>
      <c r="D2802" s="26" t="n"/>
      <c r="E2802" s="26" t="n"/>
      <c r="F2802" s="26" t="n"/>
      <c r="G2802" s="25" t="n"/>
      <c r="H2802" s="25" t="n"/>
      <c r="I2802" s="25" t="n"/>
      <c r="J2802" s="25" t="n"/>
      <c r="K2802" s="25" t="n"/>
      <c r="L2802" s="27">
        <f>IF(D2802="","",MIN(INT(H2802/J2802),I2802))</f>
        <v/>
      </c>
      <c r="M2802" s="27">
        <f>IF(D2802="","",INT((H2802-L2802*J2802)/J2802))</f>
        <v/>
      </c>
      <c r="N2802" s="27">
        <f>IF(D2802="","",INT((I2802-L2802)/J2802))</f>
        <v/>
      </c>
      <c r="O2802" s="27">
        <f>IF(D2802="","",H2802-L2802*J2802-M2802*J2802)</f>
        <v/>
      </c>
      <c r="P2802" s="27">
        <f>IF(D2802="","",I2802-L2802-N2802*J2802)</f>
        <v/>
      </c>
      <c r="Q2802" s="27">
        <f>IF(D2802="","",IF(AND(O2802&gt;0,P2802&gt;0),IF(O2802+P2802&lt;=J2802,1,2),IF(O2802+P2802&gt;0,1,0)))</f>
        <v/>
      </c>
      <c r="R2802" s="27">
        <f>IF(D2802="","",L2802+M2802+N2802+Q2802)</f>
        <v/>
      </c>
      <c r="S2802" s="27">
        <f>IF(D2802="","",SUMIFS('3_Package_List'!$H$2:$H$5001,'3_Package_List'!$E$2:$E$5001,C2802,'3_Package_List'!$G$2:$G$5001,D2802))</f>
        <v/>
      </c>
      <c r="T2802" s="27">
        <f>IF(D2802="","",SUMIFS('3_Package_List'!$J$2:$J$5001,'3_Package_List'!$E$2:$E$5001,C2802,'3_Package_List'!$G$2:$G$5001,D2802))</f>
        <v/>
      </c>
      <c r="U2802" s="27">
        <f>IF(D2802="","",COUNTIFS('3_Package_List'!$E$2:$E$5001,C2802,'3_Package_List'!$G$2:$G$5001,D2802))</f>
        <v/>
      </c>
      <c r="V2802" s="27">
        <f>IF(D2802="","",IF(U2802=0,"Not listed yet",IF(AND(S2802=H2802,T2802=I2802,U2802=R2802),"OK","Mismatch")))</f>
        <v/>
      </c>
    </row>
    <row r="2803">
      <c r="A2803" s="25" t="n"/>
      <c r="B2803" s="25" t="n"/>
      <c r="C2803" s="26" t="n"/>
      <c r="D2803" s="26" t="n"/>
      <c r="E2803" s="26" t="n"/>
      <c r="F2803" s="26" t="n"/>
      <c r="G2803" s="25" t="n"/>
      <c r="H2803" s="25" t="n"/>
      <c r="I2803" s="25" t="n"/>
      <c r="J2803" s="25" t="n"/>
      <c r="K2803" s="25" t="n"/>
      <c r="L2803" s="27">
        <f>IF(D2803="","",MIN(INT(H2803/J2803),I2803))</f>
        <v/>
      </c>
      <c r="M2803" s="27">
        <f>IF(D2803="","",INT((H2803-L2803*J2803)/J2803))</f>
        <v/>
      </c>
      <c r="N2803" s="27">
        <f>IF(D2803="","",INT((I2803-L2803)/J2803))</f>
        <v/>
      </c>
      <c r="O2803" s="27">
        <f>IF(D2803="","",H2803-L2803*J2803-M2803*J2803)</f>
        <v/>
      </c>
      <c r="P2803" s="27">
        <f>IF(D2803="","",I2803-L2803-N2803*J2803)</f>
        <v/>
      </c>
      <c r="Q2803" s="27">
        <f>IF(D2803="","",IF(AND(O2803&gt;0,P2803&gt;0),IF(O2803+P2803&lt;=J2803,1,2),IF(O2803+P2803&gt;0,1,0)))</f>
        <v/>
      </c>
      <c r="R2803" s="27">
        <f>IF(D2803="","",L2803+M2803+N2803+Q2803)</f>
        <v/>
      </c>
      <c r="S2803" s="27">
        <f>IF(D2803="","",SUMIFS('3_Package_List'!$H$2:$H$5001,'3_Package_List'!$E$2:$E$5001,C2803,'3_Package_List'!$G$2:$G$5001,D2803))</f>
        <v/>
      </c>
      <c r="T2803" s="27">
        <f>IF(D2803="","",SUMIFS('3_Package_List'!$J$2:$J$5001,'3_Package_List'!$E$2:$E$5001,C2803,'3_Package_List'!$G$2:$G$5001,D2803))</f>
        <v/>
      </c>
      <c r="U2803" s="27">
        <f>IF(D2803="","",COUNTIFS('3_Package_List'!$E$2:$E$5001,C2803,'3_Package_List'!$G$2:$G$5001,D2803))</f>
        <v/>
      </c>
      <c r="V2803" s="27">
        <f>IF(D2803="","",IF(U2803=0,"Not listed yet",IF(AND(S2803=H2803,T2803=I2803,U2803=R2803),"OK","Mismatch")))</f>
        <v/>
      </c>
    </row>
    <row r="2804">
      <c r="A2804" s="25" t="n"/>
      <c r="B2804" s="25" t="n"/>
      <c r="C2804" s="26" t="n"/>
      <c r="D2804" s="26" t="n"/>
      <c r="E2804" s="26" t="n"/>
      <c r="F2804" s="26" t="n"/>
      <c r="G2804" s="25" t="n"/>
      <c r="H2804" s="25" t="n"/>
      <c r="I2804" s="25" t="n"/>
      <c r="J2804" s="25" t="n"/>
      <c r="K2804" s="25" t="n"/>
      <c r="L2804" s="27">
        <f>IF(D2804="","",MIN(INT(H2804/J2804),I2804))</f>
        <v/>
      </c>
      <c r="M2804" s="27">
        <f>IF(D2804="","",INT((H2804-L2804*J2804)/J2804))</f>
        <v/>
      </c>
      <c r="N2804" s="27">
        <f>IF(D2804="","",INT((I2804-L2804)/J2804))</f>
        <v/>
      </c>
      <c r="O2804" s="27">
        <f>IF(D2804="","",H2804-L2804*J2804-M2804*J2804)</f>
        <v/>
      </c>
      <c r="P2804" s="27">
        <f>IF(D2804="","",I2804-L2804-N2804*J2804)</f>
        <v/>
      </c>
      <c r="Q2804" s="27">
        <f>IF(D2804="","",IF(AND(O2804&gt;0,P2804&gt;0),IF(O2804+P2804&lt;=J2804,1,2),IF(O2804+P2804&gt;0,1,0)))</f>
        <v/>
      </c>
      <c r="R2804" s="27">
        <f>IF(D2804="","",L2804+M2804+N2804+Q2804)</f>
        <v/>
      </c>
      <c r="S2804" s="27">
        <f>IF(D2804="","",SUMIFS('3_Package_List'!$H$2:$H$5001,'3_Package_List'!$E$2:$E$5001,C2804,'3_Package_List'!$G$2:$G$5001,D2804))</f>
        <v/>
      </c>
      <c r="T2804" s="27">
        <f>IF(D2804="","",SUMIFS('3_Package_List'!$J$2:$J$5001,'3_Package_List'!$E$2:$E$5001,C2804,'3_Package_List'!$G$2:$G$5001,D2804))</f>
        <v/>
      </c>
      <c r="U2804" s="27">
        <f>IF(D2804="","",COUNTIFS('3_Package_List'!$E$2:$E$5001,C2804,'3_Package_List'!$G$2:$G$5001,D2804))</f>
        <v/>
      </c>
      <c r="V2804" s="27">
        <f>IF(D2804="","",IF(U2804=0,"Not listed yet",IF(AND(S2804=H2804,T2804=I2804,U2804=R2804),"OK","Mismatch")))</f>
        <v/>
      </c>
    </row>
    <row r="2805">
      <c r="A2805" s="25" t="n"/>
      <c r="B2805" s="25" t="n"/>
      <c r="C2805" s="26" t="n"/>
      <c r="D2805" s="26" t="n"/>
      <c r="E2805" s="26" t="n"/>
      <c r="F2805" s="26" t="n"/>
      <c r="G2805" s="25" t="n"/>
      <c r="H2805" s="25" t="n"/>
      <c r="I2805" s="25" t="n"/>
      <c r="J2805" s="25" t="n"/>
      <c r="K2805" s="25" t="n"/>
      <c r="L2805" s="27">
        <f>IF(D2805="","",MIN(INT(H2805/J2805),I2805))</f>
        <v/>
      </c>
      <c r="M2805" s="27">
        <f>IF(D2805="","",INT((H2805-L2805*J2805)/J2805))</f>
        <v/>
      </c>
      <c r="N2805" s="27">
        <f>IF(D2805="","",INT((I2805-L2805)/J2805))</f>
        <v/>
      </c>
      <c r="O2805" s="27">
        <f>IF(D2805="","",H2805-L2805*J2805-M2805*J2805)</f>
        <v/>
      </c>
      <c r="P2805" s="27">
        <f>IF(D2805="","",I2805-L2805-N2805*J2805)</f>
        <v/>
      </c>
      <c r="Q2805" s="27">
        <f>IF(D2805="","",IF(AND(O2805&gt;0,P2805&gt;0),IF(O2805+P2805&lt;=J2805,1,2),IF(O2805+P2805&gt;0,1,0)))</f>
        <v/>
      </c>
      <c r="R2805" s="27">
        <f>IF(D2805="","",L2805+M2805+N2805+Q2805)</f>
        <v/>
      </c>
      <c r="S2805" s="27">
        <f>IF(D2805="","",SUMIFS('3_Package_List'!$H$2:$H$5001,'3_Package_List'!$E$2:$E$5001,C2805,'3_Package_List'!$G$2:$G$5001,D2805))</f>
        <v/>
      </c>
      <c r="T2805" s="27">
        <f>IF(D2805="","",SUMIFS('3_Package_List'!$J$2:$J$5001,'3_Package_List'!$E$2:$E$5001,C2805,'3_Package_List'!$G$2:$G$5001,D2805))</f>
        <v/>
      </c>
      <c r="U2805" s="27">
        <f>IF(D2805="","",COUNTIFS('3_Package_List'!$E$2:$E$5001,C2805,'3_Package_List'!$G$2:$G$5001,D2805))</f>
        <v/>
      </c>
      <c r="V2805" s="27">
        <f>IF(D2805="","",IF(U2805=0,"Not listed yet",IF(AND(S2805=H2805,T2805=I2805,U2805=R2805),"OK","Mismatch")))</f>
        <v/>
      </c>
    </row>
    <row r="2806">
      <c r="A2806" s="25" t="n"/>
      <c r="B2806" s="25" t="n"/>
      <c r="C2806" s="26" t="n"/>
      <c r="D2806" s="26" t="n"/>
      <c r="E2806" s="26" t="n"/>
      <c r="F2806" s="26" t="n"/>
      <c r="G2806" s="25" t="n"/>
      <c r="H2806" s="25" t="n"/>
      <c r="I2806" s="25" t="n"/>
      <c r="J2806" s="25" t="n"/>
      <c r="K2806" s="25" t="n"/>
      <c r="L2806" s="27">
        <f>IF(D2806="","",MIN(INT(H2806/J2806),I2806))</f>
        <v/>
      </c>
      <c r="M2806" s="27">
        <f>IF(D2806="","",INT((H2806-L2806*J2806)/J2806))</f>
        <v/>
      </c>
      <c r="N2806" s="27">
        <f>IF(D2806="","",INT((I2806-L2806)/J2806))</f>
        <v/>
      </c>
      <c r="O2806" s="27">
        <f>IF(D2806="","",H2806-L2806*J2806-M2806*J2806)</f>
        <v/>
      </c>
      <c r="P2806" s="27">
        <f>IF(D2806="","",I2806-L2806-N2806*J2806)</f>
        <v/>
      </c>
      <c r="Q2806" s="27">
        <f>IF(D2806="","",IF(AND(O2806&gt;0,P2806&gt;0),IF(O2806+P2806&lt;=J2806,1,2),IF(O2806+P2806&gt;0,1,0)))</f>
        <v/>
      </c>
      <c r="R2806" s="27">
        <f>IF(D2806="","",L2806+M2806+N2806+Q2806)</f>
        <v/>
      </c>
      <c r="S2806" s="27">
        <f>IF(D2806="","",SUMIFS('3_Package_List'!$H$2:$H$5001,'3_Package_List'!$E$2:$E$5001,C2806,'3_Package_List'!$G$2:$G$5001,D2806))</f>
        <v/>
      </c>
      <c r="T2806" s="27">
        <f>IF(D2806="","",SUMIFS('3_Package_List'!$J$2:$J$5001,'3_Package_List'!$E$2:$E$5001,C2806,'3_Package_List'!$G$2:$G$5001,D2806))</f>
        <v/>
      </c>
      <c r="U2806" s="27">
        <f>IF(D2806="","",COUNTIFS('3_Package_List'!$E$2:$E$5001,C2806,'3_Package_List'!$G$2:$G$5001,D2806))</f>
        <v/>
      </c>
      <c r="V2806" s="27">
        <f>IF(D2806="","",IF(U2806=0,"Not listed yet",IF(AND(S2806=H2806,T2806=I2806,U2806=R2806),"OK","Mismatch")))</f>
        <v/>
      </c>
    </row>
    <row r="2807">
      <c r="A2807" s="25" t="n"/>
      <c r="B2807" s="25" t="n"/>
      <c r="C2807" s="26" t="n"/>
      <c r="D2807" s="26" t="n"/>
      <c r="E2807" s="26" t="n"/>
      <c r="F2807" s="26" t="n"/>
      <c r="G2807" s="25" t="n"/>
      <c r="H2807" s="25" t="n"/>
      <c r="I2807" s="25" t="n"/>
      <c r="J2807" s="25" t="n"/>
      <c r="K2807" s="25" t="n"/>
      <c r="L2807" s="27">
        <f>IF(D2807="","",MIN(INT(H2807/J2807),I2807))</f>
        <v/>
      </c>
      <c r="M2807" s="27">
        <f>IF(D2807="","",INT((H2807-L2807*J2807)/J2807))</f>
        <v/>
      </c>
      <c r="N2807" s="27">
        <f>IF(D2807="","",INT((I2807-L2807)/J2807))</f>
        <v/>
      </c>
      <c r="O2807" s="27">
        <f>IF(D2807="","",H2807-L2807*J2807-M2807*J2807)</f>
        <v/>
      </c>
      <c r="P2807" s="27">
        <f>IF(D2807="","",I2807-L2807-N2807*J2807)</f>
        <v/>
      </c>
      <c r="Q2807" s="27">
        <f>IF(D2807="","",IF(AND(O2807&gt;0,P2807&gt;0),IF(O2807+P2807&lt;=J2807,1,2),IF(O2807+P2807&gt;0,1,0)))</f>
        <v/>
      </c>
      <c r="R2807" s="27">
        <f>IF(D2807="","",L2807+M2807+N2807+Q2807)</f>
        <v/>
      </c>
      <c r="S2807" s="27">
        <f>IF(D2807="","",SUMIFS('3_Package_List'!$H$2:$H$5001,'3_Package_List'!$E$2:$E$5001,C2807,'3_Package_List'!$G$2:$G$5001,D2807))</f>
        <v/>
      </c>
      <c r="T2807" s="27">
        <f>IF(D2807="","",SUMIFS('3_Package_List'!$J$2:$J$5001,'3_Package_List'!$E$2:$E$5001,C2807,'3_Package_List'!$G$2:$G$5001,D2807))</f>
        <v/>
      </c>
      <c r="U2807" s="27">
        <f>IF(D2807="","",COUNTIFS('3_Package_List'!$E$2:$E$5001,C2807,'3_Package_List'!$G$2:$G$5001,D2807))</f>
        <v/>
      </c>
      <c r="V2807" s="27">
        <f>IF(D2807="","",IF(U2807=0,"Not listed yet",IF(AND(S2807=H2807,T2807=I2807,U2807=R2807),"OK","Mismatch")))</f>
        <v/>
      </c>
    </row>
    <row r="2808">
      <c r="A2808" s="25" t="n"/>
      <c r="B2808" s="25" t="n"/>
      <c r="C2808" s="26" t="n"/>
      <c r="D2808" s="26" t="n"/>
      <c r="E2808" s="26" t="n"/>
      <c r="F2808" s="26" t="n"/>
      <c r="G2808" s="25" t="n"/>
      <c r="H2808" s="25" t="n"/>
      <c r="I2808" s="25" t="n"/>
      <c r="J2808" s="25" t="n"/>
      <c r="K2808" s="25" t="n"/>
      <c r="L2808" s="27">
        <f>IF(D2808="","",MIN(INT(H2808/J2808),I2808))</f>
        <v/>
      </c>
      <c r="M2808" s="27">
        <f>IF(D2808="","",INT((H2808-L2808*J2808)/J2808))</f>
        <v/>
      </c>
      <c r="N2808" s="27">
        <f>IF(D2808="","",INT((I2808-L2808)/J2808))</f>
        <v/>
      </c>
      <c r="O2808" s="27">
        <f>IF(D2808="","",H2808-L2808*J2808-M2808*J2808)</f>
        <v/>
      </c>
      <c r="P2808" s="27">
        <f>IF(D2808="","",I2808-L2808-N2808*J2808)</f>
        <v/>
      </c>
      <c r="Q2808" s="27">
        <f>IF(D2808="","",IF(AND(O2808&gt;0,P2808&gt;0),IF(O2808+P2808&lt;=J2808,1,2),IF(O2808+P2808&gt;0,1,0)))</f>
        <v/>
      </c>
      <c r="R2808" s="27">
        <f>IF(D2808="","",L2808+M2808+N2808+Q2808)</f>
        <v/>
      </c>
      <c r="S2808" s="27">
        <f>IF(D2808="","",SUMIFS('3_Package_List'!$H$2:$H$5001,'3_Package_List'!$E$2:$E$5001,C2808,'3_Package_List'!$G$2:$G$5001,D2808))</f>
        <v/>
      </c>
      <c r="T2808" s="27">
        <f>IF(D2808="","",SUMIFS('3_Package_List'!$J$2:$J$5001,'3_Package_List'!$E$2:$E$5001,C2808,'3_Package_List'!$G$2:$G$5001,D2808))</f>
        <v/>
      </c>
      <c r="U2808" s="27">
        <f>IF(D2808="","",COUNTIFS('3_Package_List'!$E$2:$E$5001,C2808,'3_Package_List'!$G$2:$G$5001,D2808))</f>
        <v/>
      </c>
      <c r="V2808" s="27">
        <f>IF(D2808="","",IF(U2808=0,"Not listed yet",IF(AND(S2808=H2808,T2808=I2808,U2808=R2808),"OK","Mismatch")))</f>
        <v/>
      </c>
    </row>
    <row r="2809">
      <c r="A2809" s="25" t="n"/>
      <c r="B2809" s="25" t="n"/>
      <c r="C2809" s="26" t="n"/>
      <c r="D2809" s="26" t="n"/>
      <c r="E2809" s="26" t="n"/>
      <c r="F2809" s="26" t="n"/>
      <c r="G2809" s="25" t="n"/>
      <c r="H2809" s="25" t="n"/>
      <c r="I2809" s="25" t="n"/>
      <c r="J2809" s="25" t="n"/>
      <c r="K2809" s="25" t="n"/>
      <c r="L2809" s="27">
        <f>IF(D2809="","",MIN(INT(H2809/J2809),I2809))</f>
        <v/>
      </c>
      <c r="M2809" s="27">
        <f>IF(D2809="","",INT((H2809-L2809*J2809)/J2809))</f>
        <v/>
      </c>
      <c r="N2809" s="27">
        <f>IF(D2809="","",INT((I2809-L2809)/J2809))</f>
        <v/>
      </c>
      <c r="O2809" s="27">
        <f>IF(D2809="","",H2809-L2809*J2809-M2809*J2809)</f>
        <v/>
      </c>
      <c r="P2809" s="27">
        <f>IF(D2809="","",I2809-L2809-N2809*J2809)</f>
        <v/>
      </c>
      <c r="Q2809" s="27">
        <f>IF(D2809="","",IF(AND(O2809&gt;0,P2809&gt;0),IF(O2809+P2809&lt;=J2809,1,2),IF(O2809+P2809&gt;0,1,0)))</f>
        <v/>
      </c>
      <c r="R2809" s="27">
        <f>IF(D2809="","",L2809+M2809+N2809+Q2809)</f>
        <v/>
      </c>
      <c r="S2809" s="27">
        <f>IF(D2809="","",SUMIFS('3_Package_List'!$H$2:$H$5001,'3_Package_List'!$E$2:$E$5001,C2809,'3_Package_List'!$G$2:$G$5001,D2809))</f>
        <v/>
      </c>
      <c r="T2809" s="27">
        <f>IF(D2809="","",SUMIFS('3_Package_List'!$J$2:$J$5001,'3_Package_List'!$E$2:$E$5001,C2809,'3_Package_List'!$G$2:$G$5001,D2809))</f>
        <v/>
      </c>
      <c r="U2809" s="27">
        <f>IF(D2809="","",COUNTIFS('3_Package_List'!$E$2:$E$5001,C2809,'3_Package_List'!$G$2:$G$5001,D2809))</f>
        <v/>
      </c>
      <c r="V2809" s="27">
        <f>IF(D2809="","",IF(U2809=0,"Not listed yet",IF(AND(S2809=H2809,T2809=I2809,U2809=R2809),"OK","Mismatch")))</f>
        <v/>
      </c>
    </row>
    <row r="2810">
      <c r="A2810" s="25" t="n"/>
      <c r="B2810" s="25" t="n"/>
      <c r="C2810" s="26" t="n"/>
      <c r="D2810" s="26" t="n"/>
      <c r="E2810" s="26" t="n"/>
      <c r="F2810" s="26" t="n"/>
      <c r="G2810" s="25" t="n"/>
      <c r="H2810" s="25" t="n"/>
      <c r="I2810" s="25" t="n"/>
      <c r="J2810" s="25" t="n"/>
      <c r="K2810" s="25" t="n"/>
      <c r="L2810" s="27">
        <f>IF(D2810="","",MIN(INT(H2810/J2810),I2810))</f>
        <v/>
      </c>
      <c r="M2810" s="27">
        <f>IF(D2810="","",INT((H2810-L2810*J2810)/J2810))</f>
        <v/>
      </c>
      <c r="N2810" s="27">
        <f>IF(D2810="","",INT((I2810-L2810)/J2810))</f>
        <v/>
      </c>
      <c r="O2810" s="27">
        <f>IF(D2810="","",H2810-L2810*J2810-M2810*J2810)</f>
        <v/>
      </c>
      <c r="P2810" s="27">
        <f>IF(D2810="","",I2810-L2810-N2810*J2810)</f>
        <v/>
      </c>
      <c r="Q2810" s="27">
        <f>IF(D2810="","",IF(AND(O2810&gt;0,P2810&gt;0),IF(O2810+P2810&lt;=J2810,1,2),IF(O2810+P2810&gt;0,1,0)))</f>
        <v/>
      </c>
      <c r="R2810" s="27">
        <f>IF(D2810="","",L2810+M2810+N2810+Q2810)</f>
        <v/>
      </c>
      <c r="S2810" s="27">
        <f>IF(D2810="","",SUMIFS('3_Package_List'!$H$2:$H$5001,'3_Package_List'!$E$2:$E$5001,C2810,'3_Package_List'!$G$2:$G$5001,D2810))</f>
        <v/>
      </c>
      <c r="T2810" s="27">
        <f>IF(D2810="","",SUMIFS('3_Package_List'!$J$2:$J$5001,'3_Package_List'!$E$2:$E$5001,C2810,'3_Package_List'!$G$2:$G$5001,D2810))</f>
        <v/>
      </c>
      <c r="U2810" s="27">
        <f>IF(D2810="","",COUNTIFS('3_Package_List'!$E$2:$E$5001,C2810,'3_Package_List'!$G$2:$G$5001,D2810))</f>
        <v/>
      </c>
      <c r="V2810" s="27">
        <f>IF(D2810="","",IF(U2810=0,"Not listed yet",IF(AND(S2810=H2810,T2810=I2810,U2810=R2810),"OK","Mismatch")))</f>
        <v/>
      </c>
    </row>
    <row r="2811">
      <c r="A2811" s="25" t="n"/>
      <c r="B2811" s="25" t="n"/>
      <c r="C2811" s="26" t="n"/>
      <c r="D2811" s="26" t="n"/>
      <c r="E2811" s="26" t="n"/>
      <c r="F2811" s="26" t="n"/>
      <c r="G2811" s="25" t="n"/>
      <c r="H2811" s="25" t="n"/>
      <c r="I2811" s="25" t="n"/>
      <c r="J2811" s="25" t="n"/>
      <c r="K2811" s="25" t="n"/>
      <c r="L2811" s="27">
        <f>IF(D2811="","",MIN(INT(H2811/J2811),I2811))</f>
        <v/>
      </c>
      <c r="M2811" s="27">
        <f>IF(D2811="","",INT((H2811-L2811*J2811)/J2811))</f>
        <v/>
      </c>
      <c r="N2811" s="27">
        <f>IF(D2811="","",INT((I2811-L2811)/J2811))</f>
        <v/>
      </c>
      <c r="O2811" s="27">
        <f>IF(D2811="","",H2811-L2811*J2811-M2811*J2811)</f>
        <v/>
      </c>
      <c r="P2811" s="27">
        <f>IF(D2811="","",I2811-L2811-N2811*J2811)</f>
        <v/>
      </c>
      <c r="Q2811" s="27">
        <f>IF(D2811="","",IF(AND(O2811&gt;0,P2811&gt;0),IF(O2811+P2811&lt;=J2811,1,2),IF(O2811+P2811&gt;0,1,0)))</f>
        <v/>
      </c>
      <c r="R2811" s="27">
        <f>IF(D2811="","",L2811+M2811+N2811+Q2811)</f>
        <v/>
      </c>
      <c r="S2811" s="27">
        <f>IF(D2811="","",SUMIFS('3_Package_List'!$H$2:$H$5001,'3_Package_List'!$E$2:$E$5001,C2811,'3_Package_List'!$G$2:$G$5001,D2811))</f>
        <v/>
      </c>
      <c r="T2811" s="27">
        <f>IF(D2811="","",SUMIFS('3_Package_List'!$J$2:$J$5001,'3_Package_List'!$E$2:$E$5001,C2811,'3_Package_List'!$G$2:$G$5001,D2811))</f>
        <v/>
      </c>
      <c r="U2811" s="27">
        <f>IF(D2811="","",COUNTIFS('3_Package_List'!$E$2:$E$5001,C2811,'3_Package_List'!$G$2:$G$5001,D2811))</f>
        <v/>
      </c>
      <c r="V2811" s="27">
        <f>IF(D2811="","",IF(U2811=0,"Not listed yet",IF(AND(S2811=H2811,T2811=I2811,U2811=R2811),"OK","Mismatch")))</f>
        <v/>
      </c>
    </row>
    <row r="2812">
      <c r="A2812" s="25" t="n"/>
      <c r="B2812" s="25" t="n"/>
      <c r="C2812" s="26" t="n"/>
      <c r="D2812" s="26" t="n"/>
      <c r="E2812" s="26" t="n"/>
      <c r="F2812" s="26" t="n"/>
      <c r="G2812" s="25" t="n"/>
      <c r="H2812" s="25" t="n"/>
      <c r="I2812" s="25" t="n"/>
      <c r="J2812" s="25" t="n"/>
      <c r="K2812" s="25" t="n"/>
      <c r="L2812" s="27">
        <f>IF(D2812="","",MIN(INT(H2812/J2812),I2812))</f>
        <v/>
      </c>
      <c r="M2812" s="27">
        <f>IF(D2812="","",INT((H2812-L2812*J2812)/J2812))</f>
        <v/>
      </c>
      <c r="N2812" s="27">
        <f>IF(D2812="","",INT((I2812-L2812)/J2812))</f>
        <v/>
      </c>
      <c r="O2812" s="27">
        <f>IF(D2812="","",H2812-L2812*J2812-M2812*J2812)</f>
        <v/>
      </c>
      <c r="P2812" s="27">
        <f>IF(D2812="","",I2812-L2812-N2812*J2812)</f>
        <v/>
      </c>
      <c r="Q2812" s="27">
        <f>IF(D2812="","",IF(AND(O2812&gt;0,P2812&gt;0),IF(O2812+P2812&lt;=J2812,1,2),IF(O2812+P2812&gt;0,1,0)))</f>
        <v/>
      </c>
      <c r="R2812" s="27">
        <f>IF(D2812="","",L2812+M2812+N2812+Q2812)</f>
        <v/>
      </c>
      <c r="S2812" s="27">
        <f>IF(D2812="","",SUMIFS('3_Package_List'!$H$2:$H$5001,'3_Package_List'!$E$2:$E$5001,C2812,'3_Package_List'!$G$2:$G$5001,D2812))</f>
        <v/>
      </c>
      <c r="T2812" s="27">
        <f>IF(D2812="","",SUMIFS('3_Package_List'!$J$2:$J$5001,'3_Package_List'!$E$2:$E$5001,C2812,'3_Package_List'!$G$2:$G$5001,D2812))</f>
        <v/>
      </c>
      <c r="U2812" s="27">
        <f>IF(D2812="","",COUNTIFS('3_Package_List'!$E$2:$E$5001,C2812,'3_Package_List'!$G$2:$G$5001,D2812))</f>
        <v/>
      </c>
      <c r="V2812" s="27">
        <f>IF(D2812="","",IF(U2812=0,"Not listed yet",IF(AND(S2812=H2812,T2812=I2812,U2812=R2812),"OK","Mismatch")))</f>
        <v/>
      </c>
    </row>
    <row r="2813">
      <c r="A2813" s="25" t="n"/>
      <c r="B2813" s="25" t="n"/>
      <c r="C2813" s="26" t="n"/>
      <c r="D2813" s="26" t="n"/>
      <c r="E2813" s="26" t="n"/>
      <c r="F2813" s="26" t="n"/>
      <c r="G2813" s="25" t="n"/>
      <c r="H2813" s="25" t="n"/>
      <c r="I2813" s="25" t="n"/>
      <c r="J2813" s="25" t="n"/>
      <c r="K2813" s="25" t="n"/>
      <c r="L2813" s="27">
        <f>IF(D2813="","",MIN(INT(H2813/J2813),I2813))</f>
        <v/>
      </c>
      <c r="M2813" s="27">
        <f>IF(D2813="","",INT((H2813-L2813*J2813)/J2813))</f>
        <v/>
      </c>
      <c r="N2813" s="27">
        <f>IF(D2813="","",INT((I2813-L2813)/J2813))</f>
        <v/>
      </c>
      <c r="O2813" s="27">
        <f>IF(D2813="","",H2813-L2813*J2813-M2813*J2813)</f>
        <v/>
      </c>
      <c r="P2813" s="27">
        <f>IF(D2813="","",I2813-L2813-N2813*J2813)</f>
        <v/>
      </c>
      <c r="Q2813" s="27">
        <f>IF(D2813="","",IF(AND(O2813&gt;0,P2813&gt;0),IF(O2813+P2813&lt;=J2813,1,2),IF(O2813+P2813&gt;0,1,0)))</f>
        <v/>
      </c>
      <c r="R2813" s="27">
        <f>IF(D2813="","",L2813+M2813+N2813+Q2813)</f>
        <v/>
      </c>
      <c r="S2813" s="27">
        <f>IF(D2813="","",SUMIFS('3_Package_List'!$H$2:$H$5001,'3_Package_List'!$E$2:$E$5001,C2813,'3_Package_List'!$G$2:$G$5001,D2813))</f>
        <v/>
      </c>
      <c r="T2813" s="27">
        <f>IF(D2813="","",SUMIFS('3_Package_List'!$J$2:$J$5001,'3_Package_List'!$E$2:$E$5001,C2813,'3_Package_List'!$G$2:$G$5001,D2813))</f>
        <v/>
      </c>
      <c r="U2813" s="27">
        <f>IF(D2813="","",COUNTIFS('3_Package_List'!$E$2:$E$5001,C2813,'3_Package_List'!$G$2:$G$5001,D2813))</f>
        <v/>
      </c>
      <c r="V2813" s="27">
        <f>IF(D2813="","",IF(U2813=0,"Not listed yet",IF(AND(S2813=H2813,T2813=I2813,U2813=R2813),"OK","Mismatch")))</f>
        <v/>
      </c>
    </row>
    <row r="2814">
      <c r="A2814" s="25" t="n"/>
      <c r="B2814" s="25" t="n"/>
      <c r="C2814" s="26" t="n"/>
      <c r="D2814" s="26" t="n"/>
      <c r="E2814" s="26" t="n"/>
      <c r="F2814" s="26" t="n"/>
      <c r="G2814" s="25" t="n"/>
      <c r="H2814" s="25" t="n"/>
      <c r="I2814" s="25" t="n"/>
      <c r="J2814" s="25" t="n"/>
      <c r="K2814" s="25" t="n"/>
      <c r="L2814" s="27">
        <f>IF(D2814="","",MIN(INT(H2814/J2814),I2814))</f>
        <v/>
      </c>
      <c r="M2814" s="27">
        <f>IF(D2814="","",INT((H2814-L2814*J2814)/J2814))</f>
        <v/>
      </c>
      <c r="N2814" s="27">
        <f>IF(D2814="","",INT((I2814-L2814)/J2814))</f>
        <v/>
      </c>
      <c r="O2814" s="27">
        <f>IF(D2814="","",H2814-L2814*J2814-M2814*J2814)</f>
        <v/>
      </c>
      <c r="P2814" s="27">
        <f>IF(D2814="","",I2814-L2814-N2814*J2814)</f>
        <v/>
      </c>
      <c r="Q2814" s="27">
        <f>IF(D2814="","",IF(AND(O2814&gt;0,P2814&gt;0),IF(O2814+P2814&lt;=J2814,1,2),IF(O2814+P2814&gt;0,1,0)))</f>
        <v/>
      </c>
      <c r="R2814" s="27">
        <f>IF(D2814="","",L2814+M2814+N2814+Q2814)</f>
        <v/>
      </c>
      <c r="S2814" s="27">
        <f>IF(D2814="","",SUMIFS('3_Package_List'!$H$2:$H$5001,'3_Package_List'!$E$2:$E$5001,C2814,'3_Package_List'!$G$2:$G$5001,D2814))</f>
        <v/>
      </c>
      <c r="T2814" s="27">
        <f>IF(D2814="","",SUMIFS('3_Package_List'!$J$2:$J$5001,'3_Package_List'!$E$2:$E$5001,C2814,'3_Package_List'!$G$2:$G$5001,D2814))</f>
        <v/>
      </c>
      <c r="U2814" s="27">
        <f>IF(D2814="","",COUNTIFS('3_Package_List'!$E$2:$E$5001,C2814,'3_Package_List'!$G$2:$G$5001,D2814))</f>
        <v/>
      </c>
      <c r="V2814" s="27">
        <f>IF(D2814="","",IF(U2814=0,"Not listed yet",IF(AND(S2814=H2814,T2814=I2814,U2814=R2814),"OK","Mismatch")))</f>
        <v/>
      </c>
    </row>
    <row r="2815">
      <c r="A2815" s="25" t="n"/>
      <c r="B2815" s="25" t="n"/>
      <c r="C2815" s="26" t="n"/>
      <c r="D2815" s="26" t="n"/>
      <c r="E2815" s="26" t="n"/>
      <c r="F2815" s="26" t="n"/>
      <c r="G2815" s="25" t="n"/>
      <c r="H2815" s="25" t="n"/>
      <c r="I2815" s="25" t="n"/>
      <c r="J2815" s="25" t="n"/>
      <c r="K2815" s="25" t="n"/>
      <c r="L2815" s="27">
        <f>IF(D2815="","",MIN(INT(H2815/J2815),I2815))</f>
        <v/>
      </c>
      <c r="M2815" s="27">
        <f>IF(D2815="","",INT((H2815-L2815*J2815)/J2815))</f>
        <v/>
      </c>
      <c r="N2815" s="27">
        <f>IF(D2815="","",INT((I2815-L2815)/J2815))</f>
        <v/>
      </c>
      <c r="O2815" s="27">
        <f>IF(D2815="","",H2815-L2815*J2815-M2815*J2815)</f>
        <v/>
      </c>
      <c r="P2815" s="27">
        <f>IF(D2815="","",I2815-L2815-N2815*J2815)</f>
        <v/>
      </c>
      <c r="Q2815" s="27">
        <f>IF(D2815="","",IF(AND(O2815&gt;0,P2815&gt;0),IF(O2815+P2815&lt;=J2815,1,2),IF(O2815+P2815&gt;0,1,0)))</f>
        <v/>
      </c>
      <c r="R2815" s="27">
        <f>IF(D2815="","",L2815+M2815+N2815+Q2815)</f>
        <v/>
      </c>
      <c r="S2815" s="27">
        <f>IF(D2815="","",SUMIFS('3_Package_List'!$H$2:$H$5001,'3_Package_List'!$E$2:$E$5001,C2815,'3_Package_List'!$G$2:$G$5001,D2815))</f>
        <v/>
      </c>
      <c r="T2815" s="27">
        <f>IF(D2815="","",SUMIFS('3_Package_List'!$J$2:$J$5001,'3_Package_List'!$E$2:$E$5001,C2815,'3_Package_List'!$G$2:$G$5001,D2815))</f>
        <v/>
      </c>
      <c r="U2815" s="27">
        <f>IF(D2815="","",COUNTIFS('3_Package_List'!$E$2:$E$5001,C2815,'3_Package_List'!$G$2:$G$5001,D2815))</f>
        <v/>
      </c>
      <c r="V2815" s="27">
        <f>IF(D2815="","",IF(U2815=0,"Not listed yet",IF(AND(S2815=H2815,T2815=I2815,U2815=R2815),"OK","Mismatch")))</f>
        <v/>
      </c>
    </row>
    <row r="2816">
      <c r="A2816" s="25" t="n"/>
      <c r="B2816" s="25" t="n"/>
      <c r="C2816" s="26" t="n"/>
      <c r="D2816" s="26" t="n"/>
      <c r="E2816" s="26" t="n"/>
      <c r="F2816" s="26" t="n"/>
      <c r="G2816" s="25" t="n"/>
      <c r="H2816" s="25" t="n"/>
      <c r="I2816" s="25" t="n"/>
      <c r="J2816" s="25" t="n"/>
      <c r="K2816" s="25" t="n"/>
      <c r="L2816" s="27">
        <f>IF(D2816="","",MIN(INT(H2816/J2816),I2816))</f>
        <v/>
      </c>
      <c r="M2816" s="27">
        <f>IF(D2816="","",INT((H2816-L2816*J2816)/J2816))</f>
        <v/>
      </c>
      <c r="N2816" s="27">
        <f>IF(D2816="","",INT((I2816-L2816)/J2816))</f>
        <v/>
      </c>
      <c r="O2816" s="27">
        <f>IF(D2816="","",H2816-L2816*J2816-M2816*J2816)</f>
        <v/>
      </c>
      <c r="P2816" s="27">
        <f>IF(D2816="","",I2816-L2816-N2816*J2816)</f>
        <v/>
      </c>
      <c r="Q2816" s="27">
        <f>IF(D2816="","",IF(AND(O2816&gt;0,P2816&gt;0),IF(O2816+P2816&lt;=J2816,1,2),IF(O2816+P2816&gt;0,1,0)))</f>
        <v/>
      </c>
      <c r="R2816" s="27">
        <f>IF(D2816="","",L2816+M2816+N2816+Q2816)</f>
        <v/>
      </c>
      <c r="S2816" s="27">
        <f>IF(D2816="","",SUMIFS('3_Package_List'!$H$2:$H$5001,'3_Package_List'!$E$2:$E$5001,C2816,'3_Package_List'!$G$2:$G$5001,D2816))</f>
        <v/>
      </c>
      <c r="T2816" s="27">
        <f>IF(D2816="","",SUMIFS('3_Package_List'!$J$2:$J$5001,'3_Package_List'!$E$2:$E$5001,C2816,'3_Package_List'!$G$2:$G$5001,D2816))</f>
        <v/>
      </c>
      <c r="U2816" s="27">
        <f>IF(D2816="","",COUNTIFS('3_Package_List'!$E$2:$E$5001,C2816,'3_Package_List'!$G$2:$G$5001,D2816))</f>
        <v/>
      </c>
      <c r="V2816" s="27">
        <f>IF(D2816="","",IF(U2816=0,"Not listed yet",IF(AND(S2816=H2816,T2816=I2816,U2816=R2816),"OK","Mismatch")))</f>
        <v/>
      </c>
    </row>
    <row r="2817">
      <c r="A2817" s="25" t="n"/>
      <c r="B2817" s="25" t="n"/>
      <c r="C2817" s="26" t="n"/>
      <c r="D2817" s="26" t="n"/>
      <c r="E2817" s="26" t="n"/>
      <c r="F2817" s="26" t="n"/>
      <c r="G2817" s="25" t="n"/>
      <c r="H2817" s="25" t="n"/>
      <c r="I2817" s="25" t="n"/>
      <c r="J2817" s="25" t="n"/>
      <c r="K2817" s="25" t="n"/>
      <c r="L2817" s="27">
        <f>IF(D2817="","",MIN(INT(H2817/J2817),I2817))</f>
        <v/>
      </c>
      <c r="M2817" s="27">
        <f>IF(D2817="","",INT((H2817-L2817*J2817)/J2817))</f>
        <v/>
      </c>
      <c r="N2817" s="27">
        <f>IF(D2817="","",INT((I2817-L2817)/J2817))</f>
        <v/>
      </c>
      <c r="O2817" s="27">
        <f>IF(D2817="","",H2817-L2817*J2817-M2817*J2817)</f>
        <v/>
      </c>
      <c r="P2817" s="27">
        <f>IF(D2817="","",I2817-L2817-N2817*J2817)</f>
        <v/>
      </c>
      <c r="Q2817" s="27">
        <f>IF(D2817="","",IF(AND(O2817&gt;0,P2817&gt;0),IF(O2817+P2817&lt;=J2817,1,2),IF(O2817+P2817&gt;0,1,0)))</f>
        <v/>
      </c>
      <c r="R2817" s="27">
        <f>IF(D2817="","",L2817+M2817+N2817+Q2817)</f>
        <v/>
      </c>
      <c r="S2817" s="27">
        <f>IF(D2817="","",SUMIFS('3_Package_List'!$H$2:$H$5001,'3_Package_List'!$E$2:$E$5001,C2817,'3_Package_List'!$G$2:$G$5001,D2817))</f>
        <v/>
      </c>
      <c r="T2817" s="27">
        <f>IF(D2817="","",SUMIFS('3_Package_List'!$J$2:$J$5001,'3_Package_List'!$E$2:$E$5001,C2817,'3_Package_List'!$G$2:$G$5001,D2817))</f>
        <v/>
      </c>
      <c r="U2817" s="27">
        <f>IF(D2817="","",COUNTIFS('3_Package_List'!$E$2:$E$5001,C2817,'3_Package_List'!$G$2:$G$5001,D2817))</f>
        <v/>
      </c>
      <c r="V2817" s="27">
        <f>IF(D2817="","",IF(U2817=0,"Not listed yet",IF(AND(S2817=H2817,T2817=I2817,U2817=R2817),"OK","Mismatch")))</f>
        <v/>
      </c>
    </row>
    <row r="2818">
      <c r="A2818" s="25" t="n"/>
      <c r="B2818" s="25" t="n"/>
      <c r="C2818" s="26" t="n"/>
      <c r="D2818" s="26" t="n"/>
      <c r="E2818" s="26" t="n"/>
      <c r="F2818" s="26" t="n"/>
      <c r="G2818" s="25" t="n"/>
      <c r="H2818" s="25" t="n"/>
      <c r="I2818" s="25" t="n"/>
      <c r="J2818" s="25" t="n"/>
      <c r="K2818" s="25" t="n"/>
      <c r="L2818" s="27">
        <f>IF(D2818="","",MIN(INT(H2818/J2818),I2818))</f>
        <v/>
      </c>
      <c r="M2818" s="27">
        <f>IF(D2818="","",INT((H2818-L2818*J2818)/J2818))</f>
        <v/>
      </c>
      <c r="N2818" s="27">
        <f>IF(D2818="","",INT((I2818-L2818)/J2818))</f>
        <v/>
      </c>
      <c r="O2818" s="27">
        <f>IF(D2818="","",H2818-L2818*J2818-M2818*J2818)</f>
        <v/>
      </c>
      <c r="P2818" s="27">
        <f>IF(D2818="","",I2818-L2818-N2818*J2818)</f>
        <v/>
      </c>
      <c r="Q2818" s="27">
        <f>IF(D2818="","",IF(AND(O2818&gt;0,P2818&gt;0),IF(O2818+P2818&lt;=J2818,1,2),IF(O2818+P2818&gt;0,1,0)))</f>
        <v/>
      </c>
      <c r="R2818" s="27">
        <f>IF(D2818="","",L2818+M2818+N2818+Q2818)</f>
        <v/>
      </c>
      <c r="S2818" s="27">
        <f>IF(D2818="","",SUMIFS('3_Package_List'!$H$2:$H$5001,'3_Package_List'!$E$2:$E$5001,C2818,'3_Package_List'!$G$2:$G$5001,D2818))</f>
        <v/>
      </c>
      <c r="T2818" s="27">
        <f>IF(D2818="","",SUMIFS('3_Package_List'!$J$2:$J$5001,'3_Package_List'!$E$2:$E$5001,C2818,'3_Package_List'!$G$2:$G$5001,D2818))</f>
        <v/>
      </c>
      <c r="U2818" s="27">
        <f>IF(D2818="","",COUNTIFS('3_Package_List'!$E$2:$E$5001,C2818,'3_Package_List'!$G$2:$G$5001,D2818))</f>
        <v/>
      </c>
      <c r="V2818" s="27">
        <f>IF(D2818="","",IF(U2818=0,"Not listed yet",IF(AND(S2818=H2818,T2818=I2818,U2818=R2818),"OK","Mismatch")))</f>
        <v/>
      </c>
    </row>
    <row r="2819">
      <c r="A2819" s="25" t="n"/>
      <c r="B2819" s="25" t="n"/>
      <c r="C2819" s="26" t="n"/>
      <c r="D2819" s="26" t="n"/>
      <c r="E2819" s="26" t="n"/>
      <c r="F2819" s="26" t="n"/>
      <c r="G2819" s="25" t="n"/>
      <c r="H2819" s="25" t="n"/>
      <c r="I2819" s="25" t="n"/>
      <c r="J2819" s="25" t="n"/>
      <c r="K2819" s="25" t="n"/>
      <c r="L2819" s="27">
        <f>IF(D2819="","",MIN(INT(H2819/J2819),I2819))</f>
        <v/>
      </c>
      <c r="M2819" s="27">
        <f>IF(D2819="","",INT((H2819-L2819*J2819)/J2819))</f>
        <v/>
      </c>
      <c r="N2819" s="27">
        <f>IF(D2819="","",INT((I2819-L2819)/J2819))</f>
        <v/>
      </c>
      <c r="O2819" s="27">
        <f>IF(D2819="","",H2819-L2819*J2819-M2819*J2819)</f>
        <v/>
      </c>
      <c r="P2819" s="27">
        <f>IF(D2819="","",I2819-L2819-N2819*J2819)</f>
        <v/>
      </c>
      <c r="Q2819" s="27">
        <f>IF(D2819="","",IF(AND(O2819&gt;0,P2819&gt;0),IF(O2819+P2819&lt;=J2819,1,2),IF(O2819+P2819&gt;0,1,0)))</f>
        <v/>
      </c>
      <c r="R2819" s="27">
        <f>IF(D2819="","",L2819+M2819+N2819+Q2819)</f>
        <v/>
      </c>
      <c r="S2819" s="27">
        <f>IF(D2819="","",SUMIFS('3_Package_List'!$H$2:$H$5001,'3_Package_List'!$E$2:$E$5001,C2819,'3_Package_List'!$G$2:$G$5001,D2819))</f>
        <v/>
      </c>
      <c r="T2819" s="27">
        <f>IF(D2819="","",SUMIFS('3_Package_List'!$J$2:$J$5001,'3_Package_List'!$E$2:$E$5001,C2819,'3_Package_List'!$G$2:$G$5001,D2819))</f>
        <v/>
      </c>
      <c r="U2819" s="27">
        <f>IF(D2819="","",COUNTIFS('3_Package_List'!$E$2:$E$5001,C2819,'3_Package_List'!$G$2:$G$5001,D2819))</f>
        <v/>
      </c>
      <c r="V2819" s="27">
        <f>IF(D2819="","",IF(U2819=0,"Not listed yet",IF(AND(S2819=H2819,T2819=I2819,U2819=R2819),"OK","Mismatch")))</f>
        <v/>
      </c>
    </row>
    <row r="2820">
      <c r="A2820" s="25" t="n"/>
      <c r="B2820" s="25" t="n"/>
      <c r="C2820" s="26" t="n"/>
      <c r="D2820" s="26" t="n"/>
      <c r="E2820" s="26" t="n"/>
      <c r="F2820" s="26" t="n"/>
      <c r="G2820" s="25" t="n"/>
      <c r="H2820" s="25" t="n"/>
      <c r="I2820" s="25" t="n"/>
      <c r="J2820" s="25" t="n"/>
      <c r="K2820" s="25" t="n"/>
      <c r="L2820" s="27">
        <f>IF(D2820="","",MIN(INT(H2820/J2820),I2820))</f>
        <v/>
      </c>
      <c r="M2820" s="27">
        <f>IF(D2820="","",INT((H2820-L2820*J2820)/J2820))</f>
        <v/>
      </c>
      <c r="N2820" s="27">
        <f>IF(D2820="","",INT((I2820-L2820)/J2820))</f>
        <v/>
      </c>
      <c r="O2820" s="27">
        <f>IF(D2820="","",H2820-L2820*J2820-M2820*J2820)</f>
        <v/>
      </c>
      <c r="P2820" s="27">
        <f>IF(D2820="","",I2820-L2820-N2820*J2820)</f>
        <v/>
      </c>
      <c r="Q2820" s="27">
        <f>IF(D2820="","",IF(AND(O2820&gt;0,P2820&gt;0),IF(O2820+P2820&lt;=J2820,1,2),IF(O2820+P2820&gt;0,1,0)))</f>
        <v/>
      </c>
      <c r="R2820" s="27">
        <f>IF(D2820="","",L2820+M2820+N2820+Q2820)</f>
        <v/>
      </c>
      <c r="S2820" s="27">
        <f>IF(D2820="","",SUMIFS('3_Package_List'!$H$2:$H$5001,'3_Package_List'!$E$2:$E$5001,C2820,'3_Package_List'!$G$2:$G$5001,D2820))</f>
        <v/>
      </c>
      <c r="T2820" s="27">
        <f>IF(D2820="","",SUMIFS('3_Package_List'!$J$2:$J$5001,'3_Package_List'!$E$2:$E$5001,C2820,'3_Package_List'!$G$2:$G$5001,D2820))</f>
        <v/>
      </c>
      <c r="U2820" s="27">
        <f>IF(D2820="","",COUNTIFS('3_Package_List'!$E$2:$E$5001,C2820,'3_Package_List'!$G$2:$G$5001,D2820))</f>
        <v/>
      </c>
      <c r="V2820" s="27">
        <f>IF(D2820="","",IF(U2820=0,"Not listed yet",IF(AND(S2820=H2820,T2820=I2820,U2820=R2820),"OK","Mismatch")))</f>
        <v/>
      </c>
    </row>
    <row r="2821">
      <c r="A2821" s="25" t="n"/>
      <c r="B2821" s="25" t="n"/>
      <c r="C2821" s="26" t="n"/>
      <c r="D2821" s="26" t="n"/>
      <c r="E2821" s="26" t="n"/>
      <c r="F2821" s="26" t="n"/>
      <c r="G2821" s="25" t="n"/>
      <c r="H2821" s="25" t="n"/>
      <c r="I2821" s="25" t="n"/>
      <c r="J2821" s="25" t="n"/>
      <c r="K2821" s="25" t="n"/>
      <c r="L2821" s="27">
        <f>IF(D2821="","",MIN(INT(H2821/J2821),I2821))</f>
        <v/>
      </c>
      <c r="M2821" s="27">
        <f>IF(D2821="","",INT((H2821-L2821*J2821)/J2821))</f>
        <v/>
      </c>
      <c r="N2821" s="27">
        <f>IF(D2821="","",INT((I2821-L2821)/J2821))</f>
        <v/>
      </c>
      <c r="O2821" s="27">
        <f>IF(D2821="","",H2821-L2821*J2821-M2821*J2821)</f>
        <v/>
      </c>
      <c r="P2821" s="27">
        <f>IF(D2821="","",I2821-L2821-N2821*J2821)</f>
        <v/>
      </c>
      <c r="Q2821" s="27">
        <f>IF(D2821="","",IF(AND(O2821&gt;0,P2821&gt;0),IF(O2821+P2821&lt;=J2821,1,2),IF(O2821+P2821&gt;0,1,0)))</f>
        <v/>
      </c>
      <c r="R2821" s="27">
        <f>IF(D2821="","",L2821+M2821+N2821+Q2821)</f>
        <v/>
      </c>
      <c r="S2821" s="27">
        <f>IF(D2821="","",SUMIFS('3_Package_List'!$H$2:$H$5001,'3_Package_List'!$E$2:$E$5001,C2821,'3_Package_List'!$G$2:$G$5001,D2821))</f>
        <v/>
      </c>
      <c r="T2821" s="27">
        <f>IF(D2821="","",SUMIFS('3_Package_List'!$J$2:$J$5001,'3_Package_List'!$E$2:$E$5001,C2821,'3_Package_List'!$G$2:$G$5001,D2821))</f>
        <v/>
      </c>
      <c r="U2821" s="27">
        <f>IF(D2821="","",COUNTIFS('3_Package_List'!$E$2:$E$5001,C2821,'3_Package_List'!$G$2:$G$5001,D2821))</f>
        <v/>
      </c>
      <c r="V2821" s="27">
        <f>IF(D2821="","",IF(U2821=0,"Not listed yet",IF(AND(S2821=H2821,T2821=I2821,U2821=R2821),"OK","Mismatch")))</f>
        <v/>
      </c>
    </row>
    <row r="2822">
      <c r="A2822" s="25" t="n"/>
      <c r="B2822" s="25" t="n"/>
      <c r="C2822" s="26" t="n"/>
      <c r="D2822" s="26" t="n"/>
      <c r="E2822" s="26" t="n"/>
      <c r="F2822" s="26" t="n"/>
      <c r="G2822" s="25" t="n"/>
      <c r="H2822" s="25" t="n"/>
      <c r="I2822" s="25" t="n"/>
      <c r="J2822" s="25" t="n"/>
      <c r="K2822" s="25" t="n"/>
      <c r="L2822" s="27">
        <f>IF(D2822="","",MIN(INT(H2822/J2822),I2822))</f>
        <v/>
      </c>
      <c r="M2822" s="27">
        <f>IF(D2822="","",INT((H2822-L2822*J2822)/J2822))</f>
        <v/>
      </c>
      <c r="N2822" s="27">
        <f>IF(D2822="","",INT((I2822-L2822)/J2822))</f>
        <v/>
      </c>
      <c r="O2822" s="27">
        <f>IF(D2822="","",H2822-L2822*J2822-M2822*J2822)</f>
        <v/>
      </c>
      <c r="P2822" s="27">
        <f>IF(D2822="","",I2822-L2822-N2822*J2822)</f>
        <v/>
      </c>
      <c r="Q2822" s="27">
        <f>IF(D2822="","",IF(AND(O2822&gt;0,P2822&gt;0),IF(O2822+P2822&lt;=J2822,1,2),IF(O2822+P2822&gt;0,1,0)))</f>
        <v/>
      </c>
      <c r="R2822" s="27">
        <f>IF(D2822="","",L2822+M2822+N2822+Q2822)</f>
        <v/>
      </c>
      <c r="S2822" s="27">
        <f>IF(D2822="","",SUMIFS('3_Package_List'!$H$2:$H$5001,'3_Package_List'!$E$2:$E$5001,C2822,'3_Package_List'!$G$2:$G$5001,D2822))</f>
        <v/>
      </c>
      <c r="T2822" s="27">
        <f>IF(D2822="","",SUMIFS('3_Package_List'!$J$2:$J$5001,'3_Package_List'!$E$2:$E$5001,C2822,'3_Package_List'!$G$2:$G$5001,D2822))</f>
        <v/>
      </c>
      <c r="U2822" s="27">
        <f>IF(D2822="","",COUNTIFS('3_Package_List'!$E$2:$E$5001,C2822,'3_Package_List'!$G$2:$G$5001,D2822))</f>
        <v/>
      </c>
      <c r="V2822" s="27">
        <f>IF(D2822="","",IF(U2822=0,"Not listed yet",IF(AND(S2822=H2822,T2822=I2822,U2822=R2822),"OK","Mismatch")))</f>
        <v/>
      </c>
    </row>
    <row r="2823">
      <c r="A2823" s="25" t="n"/>
      <c r="B2823" s="25" t="n"/>
      <c r="C2823" s="26" t="n"/>
      <c r="D2823" s="26" t="n"/>
      <c r="E2823" s="26" t="n"/>
      <c r="F2823" s="26" t="n"/>
      <c r="G2823" s="25" t="n"/>
      <c r="H2823" s="25" t="n"/>
      <c r="I2823" s="25" t="n"/>
      <c r="J2823" s="25" t="n"/>
      <c r="K2823" s="25" t="n"/>
      <c r="L2823" s="27">
        <f>IF(D2823="","",MIN(INT(H2823/J2823),I2823))</f>
        <v/>
      </c>
      <c r="M2823" s="27">
        <f>IF(D2823="","",INT((H2823-L2823*J2823)/J2823))</f>
        <v/>
      </c>
      <c r="N2823" s="27">
        <f>IF(D2823="","",INT((I2823-L2823)/J2823))</f>
        <v/>
      </c>
      <c r="O2823" s="27">
        <f>IF(D2823="","",H2823-L2823*J2823-M2823*J2823)</f>
        <v/>
      </c>
      <c r="P2823" s="27">
        <f>IF(D2823="","",I2823-L2823-N2823*J2823)</f>
        <v/>
      </c>
      <c r="Q2823" s="27">
        <f>IF(D2823="","",IF(AND(O2823&gt;0,P2823&gt;0),IF(O2823+P2823&lt;=J2823,1,2),IF(O2823+P2823&gt;0,1,0)))</f>
        <v/>
      </c>
      <c r="R2823" s="27">
        <f>IF(D2823="","",L2823+M2823+N2823+Q2823)</f>
        <v/>
      </c>
      <c r="S2823" s="27">
        <f>IF(D2823="","",SUMIFS('3_Package_List'!$H$2:$H$5001,'3_Package_List'!$E$2:$E$5001,C2823,'3_Package_List'!$G$2:$G$5001,D2823))</f>
        <v/>
      </c>
      <c r="T2823" s="27">
        <f>IF(D2823="","",SUMIFS('3_Package_List'!$J$2:$J$5001,'3_Package_List'!$E$2:$E$5001,C2823,'3_Package_List'!$G$2:$G$5001,D2823))</f>
        <v/>
      </c>
      <c r="U2823" s="27">
        <f>IF(D2823="","",COUNTIFS('3_Package_List'!$E$2:$E$5001,C2823,'3_Package_List'!$G$2:$G$5001,D2823))</f>
        <v/>
      </c>
      <c r="V2823" s="27">
        <f>IF(D2823="","",IF(U2823=0,"Not listed yet",IF(AND(S2823=H2823,T2823=I2823,U2823=R2823),"OK","Mismatch")))</f>
        <v/>
      </c>
    </row>
    <row r="2824">
      <c r="A2824" s="25" t="n"/>
      <c r="B2824" s="25" t="n"/>
      <c r="C2824" s="26" t="n"/>
      <c r="D2824" s="26" t="n"/>
      <c r="E2824" s="26" t="n"/>
      <c r="F2824" s="26" t="n"/>
      <c r="G2824" s="25" t="n"/>
      <c r="H2824" s="25" t="n"/>
      <c r="I2824" s="25" t="n"/>
      <c r="J2824" s="25" t="n"/>
      <c r="K2824" s="25" t="n"/>
      <c r="L2824" s="27">
        <f>IF(D2824="","",MIN(INT(H2824/J2824),I2824))</f>
        <v/>
      </c>
      <c r="M2824" s="27">
        <f>IF(D2824="","",INT((H2824-L2824*J2824)/J2824))</f>
        <v/>
      </c>
      <c r="N2824" s="27">
        <f>IF(D2824="","",INT((I2824-L2824)/J2824))</f>
        <v/>
      </c>
      <c r="O2824" s="27">
        <f>IF(D2824="","",H2824-L2824*J2824-M2824*J2824)</f>
        <v/>
      </c>
      <c r="P2824" s="27">
        <f>IF(D2824="","",I2824-L2824-N2824*J2824)</f>
        <v/>
      </c>
      <c r="Q2824" s="27">
        <f>IF(D2824="","",IF(AND(O2824&gt;0,P2824&gt;0),IF(O2824+P2824&lt;=J2824,1,2),IF(O2824+P2824&gt;0,1,0)))</f>
        <v/>
      </c>
      <c r="R2824" s="27">
        <f>IF(D2824="","",L2824+M2824+N2824+Q2824)</f>
        <v/>
      </c>
      <c r="S2824" s="27">
        <f>IF(D2824="","",SUMIFS('3_Package_List'!$H$2:$H$5001,'3_Package_List'!$E$2:$E$5001,C2824,'3_Package_List'!$G$2:$G$5001,D2824))</f>
        <v/>
      </c>
      <c r="T2824" s="27">
        <f>IF(D2824="","",SUMIFS('3_Package_List'!$J$2:$J$5001,'3_Package_List'!$E$2:$E$5001,C2824,'3_Package_List'!$G$2:$G$5001,D2824))</f>
        <v/>
      </c>
      <c r="U2824" s="27">
        <f>IF(D2824="","",COUNTIFS('3_Package_List'!$E$2:$E$5001,C2824,'3_Package_List'!$G$2:$G$5001,D2824))</f>
        <v/>
      </c>
      <c r="V2824" s="27">
        <f>IF(D2824="","",IF(U2824=0,"Not listed yet",IF(AND(S2824=H2824,T2824=I2824,U2824=R2824),"OK","Mismatch")))</f>
        <v/>
      </c>
    </row>
    <row r="2825">
      <c r="A2825" s="25" t="n"/>
      <c r="B2825" s="25" t="n"/>
      <c r="C2825" s="26" t="n"/>
      <c r="D2825" s="26" t="n"/>
      <c r="E2825" s="26" t="n"/>
      <c r="F2825" s="26" t="n"/>
      <c r="G2825" s="25" t="n"/>
      <c r="H2825" s="25" t="n"/>
      <c r="I2825" s="25" t="n"/>
      <c r="J2825" s="25" t="n"/>
      <c r="K2825" s="25" t="n"/>
      <c r="L2825" s="27">
        <f>IF(D2825="","",MIN(INT(H2825/J2825),I2825))</f>
        <v/>
      </c>
      <c r="M2825" s="27">
        <f>IF(D2825="","",INT((H2825-L2825*J2825)/J2825))</f>
        <v/>
      </c>
      <c r="N2825" s="27">
        <f>IF(D2825="","",INT((I2825-L2825)/J2825))</f>
        <v/>
      </c>
      <c r="O2825" s="27">
        <f>IF(D2825="","",H2825-L2825*J2825-M2825*J2825)</f>
        <v/>
      </c>
      <c r="P2825" s="27">
        <f>IF(D2825="","",I2825-L2825-N2825*J2825)</f>
        <v/>
      </c>
      <c r="Q2825" s="27">
        <f>IF(D2825="","",IF(AND(O2825&gt;0,P2825&gt;0),IF(O2825+P2825&lt;=J2825,1,2),IF(O2825+P2825&gt;0,1,0)))</f>
        <v/>
      </c>
      <c r="R2825" s="27">
        <f>IF(D2825="","",L2825+M2825+N2825+Q2825)</f>
        <v/>
      </c>
      <c r="S2825" s="27">
        <f>IF(D2825="","",SUMIFS('3_Package_List'!$H$2:$H$5001,'3_Package_List'!$E$2:$E$5001,C2825,'3_Package_List'!$G$2:$G$5001,D2825))</f>
        <v/>
      </c>
      <c r="T2825" s="27">
        <f>IF(D2825="","",SUMIFS('3_Package_List'!$J$2:$J$5001,'3_Package_List'!$E$2:$E$5001,C2825,'3_Package_List'!$G$2:$G$5001,D2825))</f>
        <v/>
      </c>
      <c r="U2825" s="27">
        <f>IF(D2825="","",COUNTIFS('3_Package_List'!$E$2:$E$5001,C2825,'3_Package_List'!$G$2:$G$5001,D2825))</f>
        <v/>
      </c>
      <c r="V2825" s="27">
        <f>IF(D2825="","",IF(U2825=0,"Not listed yet",IF(AND(S2825=H2825,T2825=I2825,U2825=R2825),"OK","Mismatch")))</f>
        <v/>
      </c>
    </row>
    <row r="2826">
      <c r="A2826" s="25" t="n"/>
      <c r="B2826" s="25" t="n"/>
      <c r="C2826" s="26" t="n"/>
      <c r="D2826" s="26" t="n"/>
      <c r="E2826" s="26" t="n"/>
      <c r="F2826" s="26" t="n"/>
      <c r="G2826" s="25" t="n"/>
      <c r="H2826" s="25" t="n"/>
      <c r="I2826" s="25" t="n"/>
      <c r="J2826" s="25" t="n"/>
      <c r="K2826" s="25" t="n"/>
      <c r="L2826" s="27">
        <f>IF(D2826="","",MIN(INT(H2826/J2826),I2826))</f>
        <v/>
      </c>
      <c r="M2826" s="27">
        <f>IF(D2826="","",INT((H2826-L2826*J2826)/J2826))</f>
        <v/>
      </c>
      <c r="N2826" s="27">
        <f>IF(D2826="","",INT((I2826-L2826)/J2826))</f>
        <v/>
      </c>
      <c r="O2826" s="27">
        <f>IF(D2826="","",H2826-L2826*J2826-M2826*J2826)</f>
        <v/>
      </c>
      <c r="P2826" s="27">
        <f>IF(D2826="","",I2826-L2826-N2826*J2826)</f>
        <v/>
      </c>
      <c r="Q2826" s="27">
        <f>IF(D2826="","",IF(AND(O2826&gt;0,P2826&gt;0),IF(O2826+P2826&lt;=J2826,1,2),IF(O2826+P2826&gt;0,1,0)))</f>
        <v/>
      </c>
      <c r="R2826" s="27">
        <f>IF(D2826="","",L2826+M2826+N2826+Q2826)</f>
        <v/>
      </c>
      <c r="S2826" s="27">
        <f>IF(D2826="","",SUMIFS('3_Package_List'!$H$2:$H$5001,'3_Package_List'!$E$2:$E$5001,C2826,'3_Package_List'!$G$2:$G$5001,D2826))</f>
        <v/>
      </c>
      <c r="T2826" s="27">
        <f>IF(D2826="","",SUMIFS('3_Package_List'!$J$2:$J$5001,'3_Package_List'!$E$2:$E$5001,C2826,'3_Package_List'!$G$2:$G$5001,D2826))</f>
        <v/>
      </c>
      <c r="U2826" s="27">
        <f>IF(D2826="","",COUNTIFS('3_Package_List'!$E$2:$E$5001,C2826,'3_Package_List'!$G$2:$G$5001,D2826))</f>
        <v/>
      </c>
      <c r="V2826" s="27">
        <f>IF(D2826="","",IF(U2826=0,"Not listed yet",IF(AND(S2826=H2826,T2826=I2826,U2826=R2826),"OK","Mismatch")))</f>
        <v/>
      </c>
    </row>
    <row r="2827">
      <c r="A2827" s="25" t="n"/>
      <c r="B2827" s="25" t="n"/>
      <c r="C2827" s="26" t="n"/>
      <c r="D2827" s="26" t="n"/>
      <c r="E2827" s="26" t="n"/>
      <c r="F2827" s="26" t="n"/>
      <c r="G2827" s="25" t="n"/>
      <c r="H2827" s="25" t="n"/>
      <c r="I2827" s="25" t="n"/>
      <c r="J2827" s="25" t="n"/>
      <c r="K2827" s="25" t="n"/>
      <c r="L2827" s="27">
        <f>IF(D2827="","",MIN(INT(H2827/J2827),I2827))</f>
        <v/>
      </c>
      <c r="M2827" s="27">
        <f>IF(D2827="","",INT((H2827-L2827*J2827)/J2827))</f>
        <v/>
      </c>
      <c r="N2827" s="27">
        <f>IF(D2827="","",INT((I2827-L2827)/J2827))</f>
        <v/>
      </c>
      <c r="O2827" s="27">
        <f>IF(D2827="","",H2827-L2827*J2827-M2827*J2827)</f>
        <v/>
      </c>
      <c r="P2827" s="27">
        <f>IF(D2827="","",I2827-L2827-N2827*J2827)</f>
        <v/>
      </c>
      <c r="Q2827" s="27">
        <f>IF(D2827="","",IF(AND(O2827&gt;0,P2827&gt;0),IF(O2827+P2827&lt;=J2827,1,2),IF(O2827+P2827&gt;0,1,0)))</f>
        <v/>
      </c>
      <c r="R2827" s="27">
        <f>IF(D2827="","",L2827+M2827+N2827+Q2827)</f>
        <v/>
      </c>
      <c r="S2827" s="27">
        <f>IF(D2827="","",SUMIFS('3_Package_List'!$H$2:$H$5001,'3_Package_List'!$E$2:$E$5001,C2827,'3_Package_List'!$G$2:$G$5001,D2827))</f>
        <v/>
      </c>
      <c r="T2827" s="27">
        <f>IF(D2827="","",SUMIFS('3_Package_List'!$J$2:$J$5001,'3_Package_List'!$E$2:$E$5001,C2827,'3_Package_List'!$G$2:$G$5001,D2827))</f>
        <v/>
      </c>
      <c r="U2827" s="27">
        <f>IF(D2827="","",COUNTIFS('3_Package_List'!$E$2:$E$5001,C2827,'3_Package_List'!$G$2:$G$5001,D2827))</f>
        <v/>
      </c>
      <c r="V2827" s="27">
        <f>IF(D2827="","",IF(U2827=0,"Not listed yet",IF(AND(S2827=H2827,T2827=I2827,U2827=R2827),"OK","Mismatch")))</f>
        <v/>
      </c>
    </row>
    <row r="2828">
      <c r="A2828" s="25" t="n"/>
      <c r="B2828" s="25" t="n"/>
      <c r="C2828" s="26" t="n"/>
      <c r="D2828" s="26" t="n"/>
      <c r="E2828" s="26" t="n"/>
      <c r="F2828" s="26" t="n"/>
      <c r="G2828" s="25" t="n"/>
      <c r="H2828" s="25" t="n"/>
      <c r="I2828" s="25" t="n"/>
      <c r="J2828" s="25" t="n"/>
      <c r="K2828" s="25" t="n"/>
      <c r="L2828" s="27">
        <f>IF(D2828="","",MIN(INT(H2828/J2828),I2828))</f>
        <v/>
      </c>
      <c r="M2828" s="27">
        <f>IF(D2828="","",INT((H2828-L2828*J2828)/J2828))</f>
        <v/>
      </c>
      <c r="N2828" s="27">
        <f>IF(D2828="","",INT((I2828-L2828)/J2828))</f>
        <v/>
      </c>
      <c r="O2828" s="27">
        <f>IF(D2828="","",H2828-L2828*J2828-M2828*J2828)</f>
        <v/>
      </c>
      <c r="P2828" s="27">
        <f>IF(D2828="","",I2828-L2828-N2828*J2828)</f>
        <v/>
      </c>
      <c r="Q2828" s="27">
        <f>IF(D2828="","",IF(AND(O2828&gt;0,P2828&gt;0),IF(O2828+P2828&lt;=J2828,1,2),IF(O2828+P2828&gt;0,1,0)))</f>
        <v/>
      </c>
      <c r="R2828" s="27">
        <f>IF(D2828="","",L2828+M2828+N2828+Q2828)</f>
        <v/>
      </c>
      <c r="S2828" s="27">
        <f>IF(D2828="","",SUMIFS('3_Package_List'!$H$2:$H$5001,'3_Package_List'!$E$2:$E$5001,C2828,'3_Package_List'!$G$2:$G$5001,D2828))</f>
        <v/>
      </c>
      <c r="T2828" s="27">
        <f>IF(D2828="","",SUMIFS('3_Package_List'!$J$2:$J$5001,'3_Package_List'!$E$2:$E$5001,C2828,'3_Package_List'!$G$2:$G$5001,D2828))</f>
        <v/>
      </c>
      <c r="U2828" s="27">
        <f>IF(D2828="","",COUNTIFS('3_Package_List'!$E$2:$E$5001,C2828,'3_Package_List'!$G$2:$G$5001,D2828))</f>
        <v/>
      </c>
      <c r="V2828" s="27">
        <f>IF(D2828="","",IF(U2828=0,"Not listed yet",IF(AND(S2828=H2828,T2828=I2828,U2828=R2828),"OK","Mismatch")))</f>
        <v/>
      </c>
    </row>
    <row r="2829">
      <c r="A2829" s="25" t="n"/>
      <c r="B2829" s="25" t="n"/>
      <c r="C2829" s="26" t="n"/>
      <c r="D2829" s="26" t="n"/>
      <c r="E2829" s="26" t="n"/>
      <c r="F2829" s="26" t="n"/>
      <c r="G2829" s="25" t="n"/>
      <c r="H2829" s="25" t="n"/>
      <c r="I2829" s="25" t="n"/>
      <c r="J2829" s="25" t="n"/>
      <c r="K2829" s="25" t="n"/>
      <c r="L2829" s="27">
        <f>IF(D2829="","",MIN(INT(H2829/J2829),I2829))</f>
        <v/>
      </c>
      <c r="M2829" s="27">
        <f>IF(D2829="","",INT((H2829-L2829*J2829)/J2829))</f>
        <v/>
      </c>
      <c r="N2829" s="27">
        <f>IF(D2829="","",INT((I2829-L2829)/J2829))</f>
        <v/>
      </c>
      <c r="O2829" s="27">
        <f>IF(D2829="","",H2829-L2829*J2829-M2829*J2829)</f>
        <v/>
      </c>
      <c r="P2829" s="27">
        <f>IF(D2829="","",I2829-L2829-N2829*J2829)</f>
        <v/>
      </c>
      <c r="Q2829" s="27">
        <f>IF(D2829="","",IF(AND(O2829&gt;0,P2829&gt;0),IF(O2829+P2829&lt;=J2829,1,2),IF(O2829+P2829&gt;0,1,0)))</f>
        <v/>
      </c>
      <c r="R2829" s="27">
        <f>IF(D2829="","",L2829+M2829+N2829+Q2829)</f>
        <v/>
      </c>
      <c r="S2829" s="27">
        <f>IF(D2829="","",SUMIFS('3_Package_List'!$H$2:$H$5001,'3_Package_List'!$E$2:$E$5001,C2829,'3_Package_List'!$G$2:$G$5001,D2829))</f>
        <v/>
      </c>
      <c r="T2829" s="27">
        <f>IF(D2829="","",SUMIFS('3_Package_List'!$J$2:$J$5001,'3_Package_List'!$E$2:$E$5001,C2829,'3_Package_List'!$G$2:$G$5001,D2829))</f>
        <v/>
      </c>
      <c r="U2829" s="27">
        <f>IF(D2829="","",COUNTIFS('3_Package_List'!$E$2:$E$5001,C2829,'3_Package_List'!$G$2:$G$5001,D2829))</f>
        <v/>
      </c>
      <c r="V2829" s="27">
        <f>IF(D2829="","",IF(U2829=0,"Not listed yet",IF(AND(S2829=H2829,T2829=I2829,U2829=R2829),"OK","Mismatch")))</f>
        <v/>
      </c>
    </row>
    <row r="2830">
      <c r="A2830" s="25" t="n"/>
      <c r="B2830" s="25" t="n"/>
      <c r="C2830" s="26" t="n"/>
      <c r="D2830" s="26" t="n"/>
      <c r="E2830" s="26" t="n"/>
      <c r="F2830" s="26" t="n"/>
      <c r="G2830" s="25" t="n"/>
      <c r="H2830" s="25" t="n"/>
      <c r="I2830" s="25" t="n"/>
      <c r="J2830" s="25" t="n"/>
      <c r="K2830" s="25" t="n"/>
      <c r="L2830" s="27">
        <f>IF(D2830="","",MIN(INT(H2830/J2830),I2830))</f>
        <v/>
      </c>
      <c r="M2830" s="27">
        <f>IF(D2830="","",INT((H2830-L2830*J2830)/J2830))</f>
        <v/>
      </c>
      <c r="N2830" s="27">
        <f>IF(D2830="","",INT((I2830-L2830)/J2830))</f>
        <v/>
      </c>
      <c r="O2830" s="27">
        <f>IF(D2830="","",H2830-L2830*J2830-M2830*J2830)</f>
        <v/>
      </c>
      <c r="P2830" s="27">
        <f>IF(D2830="","",I2830-L2830-N2830*J2830)</f>
        <v/>
      </c>
      <c r="Q2830" s="27">
        <f>IF(D2830="","",IF(AND(O2830&gt;0,P2830&gt;0),IF(O2830+P2830&lt;=J2830,1,2),IF(O2830+P2830&gt;0,1,0)))</f>
        <v/>
      </c>
      <c r="R2830" s="27">
        <f>IF(D2830="","",L2830+M2830+N2830+Q2830)</f>
        <v/>
      </c>
      <c r="S2830" s="27">
        <f>IF(D2830="","",SUMIFS('3_Package_List'!$H$2:$H$5001,'3_Package_List'!$E$2:$E$5001,C2830,'3_Package_List'!$G$2:$G$5001,D2830))</f>
        <v/>
      </c>
      <c r="T2830" s="27">
        <f>IF(D2830="","",SUMIFS('3_Package_List'!$J$2:$J$5001,'3_Package_List'!$E$2:$E$5001,C2830,'3_Package_List'!$G$2:$G$5001,D2830))</f>
        <v/>
      </c>
      <c r="U2830" s="27">
        <f>IF(D2830="","",COUNTIFS('3_Package_List'!$E$2:$E$5001,C2830,'3_Package_List'!$G$2:$G$5001,D2830))</f>
        <v/>
      </c>
      <c r="V2830" s="27">
        <f>IF(D2830="","",IF(U2830=0,"Not listed yet",IF(AND(S2830=H2830,T2830=I2830,U2830=R2830),"OK","Mismatch")))</f>
        <v/>
      </c>
    </row>
    <row r="2831">
      <c r="A2831" s="25" t="n"/>
      <c r="B2831" s="25" t="n"/>
      <c r="C2831" s="26" t="n"/>
      <c r="D2831" s="26" t="n"/>
      <c r="E2831" s="26" t="n"/>
      <c r="F2831" s="26" t="n"/>
      <c r="G2831" s="25" t="n"/>
      <c r="H2831" s="25" t="n"/>
      <c r="I2831" s="25" t="n"/>
      <c r="J2831" s="25" t="n"/>
      <c r="K2831" s="25" t="n"/>
      <c r="L2831" s="27">
        <f>IF(D2831="","",MIN(INT(H2831/J2831),I2831))</f>
        <v/>
      </c>
      <c r="M2831" s="27">
        <f>IF(D2831="","",INT((H2831-L2831*J2831)/J2831))</f>
        <v/>
      </c>
      <c r="N2831" s="27">
        <f>IF(D2831="","",INT((I2831-L2831)/J2831))</f>
        <v/>
      </c>
      <c r="O2831" s="27">
        <f>IF(D2831="","",H2831-L2831*J2831-M2831*J2831)</f>
        <v/>
      </c>
      <c r="P2831" s="27">
        <f>IF(D2831="","",I2831-L2831-N2831*J2831)</f>
        <v/>
      </c>
      <c r="Q2831" s="27">
        <f>IF(D2831="","",IF(AND(O2831&gt;0,P2831&gt;0),IF(O2831+P2831&lt;=J2831,1,2),IF(O2831+P2831&gt;0,1,0)))</f>
        <v/>
      </c>
      <c r="R2831" s="27">
        <f>IF(D2831="","",L2831+M2831+N2831+Q2831)</f>
        <v/>
      </c>
      <c r="S2831" s="27">
        <f>IF(D2831="","",SUMIFS('3_Package_List'!$H$2:$H$5001,'3_Package_List'!$E$2:$E$5001,C2831,'3_Package_List'!$G$2:$G$5001,D2831))</f>
        <v/>
      </c>
      <c r="T2831" s="27">
        <f>IF(D2831="","",SUMIFS('3_Package_List'!$J$2:$J$5001,'3_Package_List'!$E$2:$E$5001,C2831,'3_Package_List'!$G$2:$G$5001,D2831))</f>
        <v/>
      </c>
      <c r="U2831" s="27">
        <f>IF(D2831="","",COUNTIFS('3_Package_List'!$E$2:$E$5001,C2831,'3_Package_List'!$G$2:$G$5001,D2831))</f>
        <v/>
      </c>
      <c r="V2831" s="27">
        <f>IF(D2831="","",IF(U2831=0,"Not listed yet",IF(AND(S2831=H2831,T2831=I2831,U2831=R2831),"OK","Mismatch")))</f>
        <v/>
      </c>
    </row>
    <row r="2832">
      <c r="A2832" s="25" t="n"/>
      <c r="B2832" s="25" t="n"/>
      <c r="C2832" s="26" t="n"/>
      <c r="D2832" s="26" t="n"/>
      <c r="E2832" s="26" t="n"/>
      <c r="F2832" s="26" t="n"/>
      <c r="G2832" s="25" t="n"/>
      <c r="H2832" s="25" t="n"/>
      <c r="I2832" s="25" t="n"/>
      <c r="J2832" s="25" t="n"/>
      <c r="K2832" s="25" t="n"/>
      <c r="L2832" s="27">
        <f>IF(D2832="","",MIN(INT(H2832/J2832),I2832))</f>
        <v/>
      </c>
      <c r="M2832" s="27">
        <f>IF(D2832="","",INT((H2832-L2832*J2832)/J2832))</f>
        <v/>
      </c>
      <c r="N2832" s="27">
        <f>IF(D2832="","",INT((I2832-L2832)/J2832))</f>
        <v/>
      </c>
      <c r="O2832" s="27">
        <f>IF(D2832="","",H2832-L2832*J2832-M2832*J2832)</f>
        <v/>
      </c>
      <c r="P2832" s="27">
        <f>IF(D2832="","",I2832-L2832-N2832*J2832)</f>
        <v/>
      </c>
      <c r="Q2832" s="27">
        <f>IF(D2832="","",IF(AND(O2832&gt;0,P2832&gt;0),IF(O2832+P2832&lt;=J2832,1,2),IF(O2832+P2832&gt;0,1,0)))</f>
        <v/>
      </c>
      <c r="R2832" s="27">
        <f>IF(D2832="","",L2832+M2832+N2832+Q2832)</f>
        <v/>
      </c>
      <c r="S2832" s="27">
        <f>IF(D2832="","",SUMIFS('3_Package_List'!$H$2:$H$5001,'3_Package_List'!$E$2:$E$5001,C2832,'3_Package_List'!$G$2:$G$5001,D2832))</f>
        <v/>
      </c>
      <c r="T2832" s="27">
        <f>IF(D2832="","",SUMIFS('3_Package_List'!$J$2:$J$5001,'3_Package_List'!$E$2:$E$5001,C2832,'3_Package_List'!$G$2:$G$5001,D2832))</f>
        <v/>
      </c>
      <c r="U2832" s="27">
        <f>IF(D2832="","",COUNTIFS('3_Package_List'!$E$2:$E$5001,C2832,'3_Package_List'!$G$2:$G$5001,D2832))</f>
        <v/>
      </c>
      <c r="V2832" s="27">
        <f>IF(D2832="","",IF(U2832=0,"Not listed yet",IF(AND(S2832=H2832,T2832=I2832,U2832=R2832),"OK","Mismatch")))</f>
        <v/>
      </c>
    </row>
    <row r="2833">
      <c r="A2833" s="25" t="n"/>
      <c r="B2833" s="25" t="n"/>
      <c r="C2833" s="26" t="n"/>
      <c r="D2833" s="26" t="n"/>
      <c r="E2833" s="26" t="n"/>
      <c r="F2833" s="26" t="n"/>
      <c r="G2833" s="25" t="n"/>
      <c r="H2833" s="25" t="n"/>
      <c r="I2833" s="25" t="n"/>
      <c r="J2833" s="25" t="n"/>
      <c r="K2833" s="25" t="n"/>
      <c r="L2833" s="27">
        <f>IF(D2833="","",MIN(INT(H2833/J2833),I2833))</f>
        <v/>
      </c>
      <c r="M2833" s="27">
        <f>IF(D2833="","",INT((H2833-L2833*J2833)/J2833))</f>
        <v/>
      </c>
      <c r="N2833" s="27">
        <f>IF(D2833="","",INT((I2833-L2833)/J2833))</f>
        <v/>
      </c>
      <c r="O2833" s="27">
        <f>IF(D2833="","",H2833-L2833*J2833-M2833*J2833)</f>
        <v/>
      </c>
      <c r="P2833" s="27">
        <f>IF(D2833="","",I2833-L2833-N2833*J2833)</f>
        <v/>
      </c>
      <c r="Q2833" s="27">
        <f>IF(D2833="","",IF(AND(O2833&gt;0,P2833&gt;0),IF(O2833+P2833&lt;=J2833,1,2),IF(O2833+P2833&gt;0,1,0)))</f>
        <v/>
      </c>
      <c r="R2833" s="27">
        <f>IF(D2833="","",L2833+M2833+N2833+Q2833)</f>
        <v/>
      </c>
      <c r="S2833" s="27">
        <f>IF(D2833="","",SUMIFS('3_Package_List'!$H$2:$H$5001,'3_Package_List'!$E$2:$E$5001,C2833,'3_Package_List'!$G$2:$G$5001,D2833))</f>
        <v/>
      </c>
      <c r="T2833" s="27">
        <f>IF(D2833="","",SUMIFS('3_Package_List'!$J$2:$J$5001,'3_Package_List'!$E$2:$E$5001,C2833,'3_Package_List'!$G$2:$G$5001,D2833))</f>
        <v/>
      </c>
      <c r="U2833" s="27">
        <f>IF(D2833="","",COUNTIFS('3_Package_List'!$E$2:$E$5001,C2833,'3_Package_List'!$G$2:$G$5001,D2833))</f>
        <v/>
      </c>
      <c r="V2833" s="27">
        <f>IF(D2833="","",IF(U2833=0,"Not listed yet",IF(AND(S2833=H2833,T2833=I2833,U2833=R2833),"OK","Mismatch")))</f>
        <v/>
      </c>
    </row>
    <row r="2834">
      <c r="A2834" s="25" t="n"/>
      <c r="B2834" s="25" t="n"/>
      <c r="C2834" s="26" t="n"/>
      <c r="D2834" s="26" t="n"/>
      <c r="E2834" s="26" t="n"/>
      <c r="F2834" s="26" t="n"/>
      <c r="G2834" s="25" t="n"/>
      <c r="H2834" s="25" t="n"/>
      <c r="I2834" s="25" t="n"/>
      <c r="J2834" s="25" t="n"/>
      <c r="K2834" s="25" t="n"/>
      <c r="L2834" s="27">
        <f>IF(D2834="","",MIN(INT(H2834/J2834),I2834))</f>
        <v/>
      </c>
      <c r="M2834" s="27">
        <f>IF(D2834="","",INT((H2834-L2834*J2834)/J2834))</f>
        <v/>
      </c>
      <c r="N2834" s="27">
        <f>IF(D2834="","",INT((I2834-L2834)/J2834))</f>
        <v/>
      </c>
      <c r="O2834" s="27">
        <f>IF(D2834="","",H2834-L2834*J2834-M2834*J2834)</f>
        <v/>
      </c>
      <c r="P2834" s="27">
        <f>IF(D2834="","",I2834-L2834-N2834*J2834)</f>
        <v/>
      </c>
      <c r="Q2834" s="27">
        <f>IF(D2834="","",IF(AND(O2834&gt;0,P2834&gt;0),IF(O2834+P2834&lt;=J2834,1,2),IF(O2834+P2834&gt;0,1,0)))</f>
        <v/>
      </c>
      <c r="R2834" s="27">
        <f>IF(D2834="","",L2834+M2834+N2834+Q2834)</f>
        <v/>
      </c>
      <c r="S2834" s="27">
        <f>IF(D2834="","",SUMIFS('3_Package_List'!$H$2:$H$5001,'3_Package_List'!$E$2:$E$5001,C2834,'3_Package_List'!$G$2:$G$5001,D2834))</f>
        <v/>
      </c>
      <c r="T2834" s="27">
        <f>IF(D2834="","",SUMIFS('3_Package_List'!$J$2:$J$5001,'3_Package_List'!$E$2:$E$5001,C2834,'3_Package_List'!$G$2:$G$5001,D2834))</f>
        <v/>
      </c>
      <c r="U2834" s="27">
        <f>IF(D2834="","",COUNTIFS('3_Package_List'!$E$2:$E$5001,C2834,'3_Package_List'!$G$2:$G$5001,D2834))</f>
        <v/>
      </c>
      <c r="V2834" s="27">
        <f>IF(D2834="","",IF(U2834=0,"Not listed yet",IF(AND(S2834=H2834,T2834=I2834,U2834=R2834),"OK","Mismatch")))</f>
        <v/>
      </c>
    </row>
    <row r="2835">
      <c r="A2835" s="25" t="n"/>
      <c r="B2835" s="25" t="n"/>
      <c r="C2835" s="26" t="n"/>
      <c r="D2835" s="26" t="n"/>
      <c r="E2835" s="26" t="n"/>
      <c r="F2835" s="26" t="n"/>
      <c r="G2835" s="25" t="n"/>
      <c r="H2835" s="25" t="n"/>
      <c r="I2835" s="25" t="n"/>
      <c r="J2835" s="25" t="n"/>
      <c r="K2835" s="25" t="n"/>
      <c r="L2835" s="27">
        <f>IF(D2835="","",MIN(INT(H2835/J2835),I2835))</f>
        <v/>
      </c>
      <c r="M2835" s="27">
        <f>IF(D2835="","",INT((H2835-L2835*J2835)/J2835))</f>
        <v/>
      </c>
      <c r="N2835" s="27">
        <f>IF(D2835="","",INT((I2835-L2835)/J2835))</f>
        <v/>
      </c>
      <c r="O2835" s="27">
        <f>IF(D2835="","",H2835-L2835*J2835-M2835*J2835)</f>
        <v/>
      </c>
      <c r="P2835" s="27">
        <f>IF(D2835="","",I2835-L2835-N2835*J2835)</f>
        <v/>
      </c>
      <c r="Q2835" s="27">
        <f>IF(D2835="","",IF(AND(O2835&gt;0,P2835&gt;0),IF(O2835+P2835&lt;=J2835,1,2),IF(O2835+P2835&gt;0,1,0)))</f>
        <v/>
      </c>
      <c r="R2835" s="27">
        <f>IF(D2835="","",L2835+M2835+N2835+Q2835)</f>
        <v/>
      </c>
      <c r="S2835" s="27">
        <f>IF(D2835="","",SUMIFS('3_Package_List'!$H$2:$H$5001,'3_Package_List'!$E$2:$E$5001,C2835,'3_Package_List'!$G$2:$G$5001,D2835))</f>
        <v/>
      </c>
      <c r="T2835" s="27">
        <f>IF(D2835="","",SUMIFS('3_Package_List'!$J$2:$J$5001,'3_Package_List'!$E$2:$E$5001,C2835,'3_Package_List'!$G$2:$G$5001,D2835))</f>
        <v/>
      </c>
      <c r="U2835" s="27">
        <f>IF(D2835="","",COUNTIFS('3_Package_List'!$E$2:$E$5001,C2835,'3_Package_List'!$G$2:$G$5001,D2835))</f>
        <v/>
      </c>
      <c r="V2835" s="27">
        <f>IF(D2835="","",IF(U2835=0,"Not listed yet",IF(AND(S2835=H2835,T2835=I2835,U2835=R2835),"OK","Mismatch")))</f>
        <v/>
      </c>
    </row>
    <row r="2836">
      <c r="A2836" s="25" t="n"/>
      <c r="B2836" s="25" t="n"/>
      <c r="C2836" s="26" t="n"/>
      <c r="D2836" s="26" t="n"/>
      <c r="E2836" s="26" t="n"/>
      <c r="F2836" s="26" t="n"/>
      <c r="G2836" s="25" t="n"/>
      <c r="H2836" s="25" t="n"/>
      <c r="I2836" s="25" t="n"/>
      <c r="J2836" s="25" t="n"/>
      <c r="K2836" s="25" t="n"/>
      <c r="L2836" s="27">
        <f>IF(D2836="","",MIN(INT(H2836/J2836),I2836))</f>
        <v/>
      </c>
      <c r="M2836" s="27">
        <f>IF(D2836="","",INT((H2836-L2836*J2836)/J2836))</f>
        <v/>
      </c>
      <c r="N2836" s="27">
        <f>IF(D2836="","",INT((I2836-L2836)/J2836))</f>
        <v/>
      </c>
      <c r="O2836" s="27">
        <f>IF(D2836="","",H2836-L2836*J2836-M2836*J2836)</f>
        <v/>
      </c>
      <c r="P2836" s="27">
        <f>IF(D2836="","",I2836-L2836-N2836*J2836)</f>
        <v/>
      </c>
      <c r="Q2836" s="27">
        <f>IF(D2836="","",IF(AND(O2836&gt;0,P2836&gt;0),IF(O2836+P2836&lt;=J2836,1,2),IF(O2836+P2836&gt;0,1,0)))</f>
        <v/>
      </c>
      <c r="R2836" s="27">
        <f>IF(D2836="","",L2836+M2836+N2836+Q2836)</f>
        <v/>
      </c>
      <c r="S2836" s="27">
        <f>IF(D2836="","",SUMIFS('3_Package_List'!$H$2:$H$5001,'3_Package_List'!$E$2:$E$5001,C2836,'3_Package_List'!$G$2:$G$5001,D2836))</f>
        <v/>
      </c>
      <c r="T2836" s="27">
        <f>IF(D2836="","",SUMIFS('3_Package_List'!$J$2:$J$5001,'3_Package_List'!$E$2:$E$5001,C2836,'3_Package_List'!$G$2:$G$5001,D2836))</f>
        <v/>
      </c>
      <c r="U2836" s="27">
        <f>IF(D2836="","",COUNTIFS('3_Package_List'!$E$2:$E$5001,C2836,'3_Package_List'!$G$2:$G$5001,D2836))</f>
        <v/>
      </c>
      <c r="V2836" s="27">
        <f>IF(D2836="","",IF(U2836=0,"Not listed yet",IF(AND(S2836=H2836,T2836=I2836,U2836=R2836),"OK","Mismatch")))</f>
        <v/>
      </c>
    </row>
    <row r="2837">
      <c r="A2837" s="25" t="n"/>
      <c r="B2837" s="25" t="n"/>
      <c r="C2837" s="26" t="n"/>
      <c r="D2837" s="26" t="n"/>
      <c r="E2837" s="26" t="n"/>
      <c r="F2837" s="26" t="n"/>
      <c r="G2837" s="25" t="n"/>
      <c r="H2837" s="25" t="n"/>
      <c r="I2837" s="25" t="n"/>
      <c r="J2837" s="25" t="n"/>
      <c r="K2837" s="25" t="n"/>
      <c r="L2837" s="27">
        <f>IF(D2837="","",MIN(INT(H2837/J2837),I2837))</f>
        <v/>
      </c>
      <c r="M2837" s="27">
        <f>IF(D2837="","",INT((H2837-L2837*J2837)/J2837))</f>
        <v/>
      </c>
      <c r="N2837" s="27">
        <f>IF(D2837="","",INT((I2837-L2837)/J2837))</f>
        <v/>
      </c>
      <c r="O2837" s="27">
        <f>IF(D2837="","",H2837-L2837*J2837-M2837*J2837)</f>
        <v/>
      </c>
      <c r="P2837" s="27">
        <f>IF(D2837="","",I2837-L2837-N2837*J2837)</f>
        <v/>
      </c>
      <c r="Q2837" s="27">
        <f>IF(D2837="","",IF(AND(O2837&gt;0,P2837&gt;0),IF(O2837+P2837&lt;=J2837,1,2),IF(O2837+P2837&gt;0,1,0)))</f>
        <v/>
      </c>
      <c r="R2837" s="27">
        <f>IF(D2837="","",L2837+M2837+N2837+Q2837)</f>
        <v/>
      </c>
      <c r="S2837" s="27">
        <f>IF(D2837="","",SUMIFS('3_Package_List'!$H$2:$H$5001,'3_Package_List'!$E$2:$E$5001,C2837,'3_Package_List'!$G$2:$G$5001,D2837))</f>
        <v/>
      </c>
      <c r="T2837" s="27">
        <f>IF(D2837="","",SUMIFS('3_Package_List'!$J$2:$J$5001,'3_Package_List'!$E$2:$E$5001,C2837,'3_Package_List'!$G$2:$G$5001,D2837))</f>
        <v/>
      </c>
      <c r="U2837" s="27">
        <f>IF(D2837="","",COUNTIFS('3_Package_List'!$E$2:$E$5001,C2837,'3_Package_List'!$G$2:$G$5001,D2837))</f>
        <v/>
      </c>
      <c r="V2837" s="27">
        <f>IF(D2837="","",IF(U2837=0,"Not listed yet",IF(AND(S2837=H2837,T2837=I2837,U2837=R2837),"OK","Mismatch")))</f>
        <v/>
      </c>
    </row>
    <row r="2838">
      <c r="A2838" s="25" t="n"/>
      <c r="B2838" s="25" t="n"/>
      <c r="C2838" s="26" t="n"/>
      <c r="D2838" s="26" t="n"/>
      <c r="E2838" s="26" t="n"/>
      <c r="F2838" s="26" t="n"/>
      <c r="G2838" s="25" t="n"/>
      <c r="H2838" s="25" t="n"/>
      <c r="I2838" s="25" t="n"/>
      <c r="J2838" s="25" t="n"/>
      <c r="K2838" s="25" t="n"/>
      <c r="L2838" s="27">
        <f>IF(D2838="","",MIN(INT(H2838/J2838),I2838))</f>
        <v/>
      </c>
      <c r="M2838" s="27">
        <f>IF(D2838="","",INT((H2838-L2838*J2838)/J2838))</f>
        <v/>
      </c>
      <c r="N2838" s="27">
        <f>IF(D2838="","",INT((I2838-L2838)/J2838))</f>
        <v/>
      </c>
      <c r="O2838" s="27">
        <f>IF(D2838="","",H2838-L2838*J2838-M2838*J2838)</f>
        <v/>
      </c>
      <c r="P2838" s="27">
        <f>IF(D2838="","",I2838-L2838-N2838*J2838)</f>
        <v/>
      </c>
      <c r="Q2838" s="27">
        <f>IF(D2838="","",IF(AND(O2838&gt;0,P2838&gt;0),IF(O2838+P2838&lt;=J2838,1,2),IF(O2838+P2838&gt;0,1,0)))</f>
        <v/>
      </c>
      <c r="R2838" s="27">
        <f>IF(D2838="","",L2838+M2838+N2838+Q2838)</f>
        <v/>
      </c>
      <c r="S2838" s="27">
        <f>IF(D2838="","",SUMIFS('3_Package_List'!$H$2:$H$5001,'3_Package_List'!$E$2:$E$5001,C2838,'3_Package_List'!$G$2:$G$5001,D2838))</f>
        <v/>
      </c>
      <c r="T2838" s="27">
        <f>IF(D2838="","",SUMIFS('3_Package_List'!$J$2:$J$5001,'3_Package_List'!$E$2:$E$5001,C2838,'3_Package_List'!$G$2:$G$5001,D2838))</f>
        <v/>
      </c>
      <c r="U2838" s="27">
        <f>IF(D2838="","",COUNTIFS('3_Package_List'!$E$2:$E$5001,C2838,'3_Package_List'!$G$2:$G$5001,D2838))</f>
        <v/>
      </c>
      <c r="V2838" s="27">
        <f>IF(D2838="","",IF(U2838=0,"Not listed yet",IF(AND(S2838=H2838,T2838=I2838,U2838=R2838),"OK","Mismatch")))</f>
        <v/>
      </c>
    </row>
    <row r="2839">
      <c r="A2839" s="25" t="n"/>
      <c r="B2839" s="25" t="n"/>
      <c r="C2839" s="26" t="n"/>
      <c r="D2839" s="26" t="n"/>
      <c r="E2839" s="26" t="n"/>
      <c r="F2839" s="26" t="n"/>
      <c r="G2839" s="25" t="n"/>
      <c r="H2839" s="25" t="n"/>
      <c r="I2839" s="25" t="n"/>
      <c r="J2839" s="25" t="n"/>
      <c r="K2839" s="25" t="n"/>
      <c r="L2839" s="27">
        <f>IF(D2839="","",MIN(INT(H2839/J2839),I2839))</f>
        <v/>
      </c>
      <c r="M2839" s="27">
        <f>IF(D2839="","",INT((H2839-L2839*J2839)/J2839))</f>
        <v/>
      </c>
      <c r="N2839" s="27">
        <f>IF(D2839="","",INT((I2839-L2839)/J2839))</f>
        <v/>
      </c>
      <c r="O2839" s="27">
        <f>IF(D2839="","",H2839-L2839*J2839-M2839*J2839)</f>
        <v/>
      </c>
      <c r="P2839" s="27">
        <f>IF(D2839="","",I2839-L2839-N2839*J2839)</f>
        <v/>
      </c>
      <c r="Q2839" s="27">
        <f>IF(D2839="","",IF(AND(O2839&gt;0,P2839&gt;0),IF(O2839+P2839&lt;=J2839,1,2),IF(O2839+P2839&gt;0,1,0)))</f>
        <v/>
      </c>
      <c r="R2839" s="27">
        <f>IF(D2839="","",L2839+M2839+N2839+Q2839)</f>
        <v/>
      </c>
      <c r="S2839" s="27">
        <f>IF(D2839="","",SUMIFS('3_Package_List'!$H$2:$H$5001,'3_Package_List'!$E$2:$E$5001,C2839,'3_Package_List'!$G$2:$G$5001,D2839))</f>
        <v/>
      </c>
      <c r="T2839" s="27">
        <f>IF(D2839="","",SUMIFS('3_Package_List'!$J$2:$J$5001,'3_Package_List'!$E$2:$E$5001,C2839,'3_Package_List'!$G$2:$G$5001,D2839))</f>
        <v/>
      </c>
      <c r="U2839" s="27">
        <f>IF(D2839="","",COUNTIFS('3_Package_List'!$E$2:$E$5001,C2839,'3_Package_List'!$G$2:$G$5001,D2839))</f>
        <v/>
      </c>
      <c r="V2839" s="27">
        <f>IF(D2839="","",IF(U2839=0,"Not listed yet",IF(AND(S2839=H2839,T2839=I2839,U2839=R2839),"OK","Mismatch")))</f>
        <v/>
      </c>
    </row>
    <row r="2840">
      <c r="A2840" s="25" t="n"/>
      <c r="B2840" s="25" t="n"/>
      <c r="C2840" s="26" t="n"/>
      <c r="D2840" s="26" t="n"/>
      <c r="E2840" s="26" t="n"/>
      <c r="F2840" s="26" t="n"/>
      <c r="G2840" s="25" t="n"/>
      <c r="H2840" s="25" t="n"/>
      <c r="I2840" s="25" t="n"/>
      <c r="J2840" s="25" t="n"/>
      <c r="K2840" s="25" t="n"/>
      <c r="L2840" s="27">
        <f>IF(D2840="","",MIN(INT(H2840/J2840),I2840))</f>
        <v/>
      </c>
      <c r="M2840" s="27">
        <f>IF(D2840="","",INT((H2840-L2840*J2840)/J2840))</f>
        <v/>
      </c>
      <c r="N2840" s="27">
        <f>IF(D2840="","",INT((I2840-L2840)/J2840))</f>
        <v/>
      </c>
      <c r="O2840" s="27">
        <f>IF(D2840="","",H2840-L2840*J2840-M2840*J2840)</f>
        <v/>
      </c>
      <c r="P2840" s="27">
        <f>IF(D2840="","",I2840-L2840-N2840*J2840)</f>
        <v/>
      </c>
      <c r="Q2840" s="27">
        <f>IF(D2840="","",IF(AND(O2840&gt;0,P2840&gt;0),IF(O2840+P2840&lt;=J2840,1,2),IF(O2840+P2840&gt;0,1,0)))</f>
        <v/>
      </c>
      <c r="R2840" s="27">
        <f>IF(D2840="","",L2840+M2840+N2840+Q2840)</f>
        <v/>
      </c>
      <c r="S2840" s="27">
        <f>IF(D2840="","",SUMIFS('3_Package_List'!$H$2:$H$5001,'3_Package_List'!$E$2:$E$5001,C2840,'3_Package_List'!$G$2:$G$5001,D2840))</f>
        <v/>
      </c>
      <c r="T2840" s="27">
        <f>IF(D2840="","",SUMIFS('3_Package_List'!$J$2:$J$5001,'3_Package_List'!$E$2:$E$5001,C2840,'3_Package_List'!$G$2:$G$5001,D2840))</f>
        <v/>
      </c>
      <c r="U2840" s="27">
        <f>IF(D2840="","",COUNTIFS('3_Package_List'!$E$2:$E$5001,C2840,'3_Package_List'!$G$2:$G$5001,D2840))</f>
        <v/>
      </c>
      <c r="V2840" s="27">
        <f>IF(D2840="","",IF(U2840=0,"Not listed yet",IF(AND(S2840=H2840,T2840=I2840,U2840=R2840),"OK","Mismatch")))</f>
        <v/>
      </c>
    </row>
    <row r="2841">
      <c r="A2841" s="25" t="n"/>
      <c r="B2841" s="25" t="n"/>
      <c r="C2841" s="26" t="n"/>
      <c r="D2841" s="26" t="n"/>
      <c r="E2841" s="26" t="n"/>
      <c r="F2841" s="26" t="n"/>
      <c r="G2841" s="25" t="n"/>
      <c r="H2841" s="25" t="n"/>
      <c r="I2841" s="25" t="n"/>
      <c r="J2841" s="25" t="n"/>
      <c r="K2841" s="25" t="n"/>
      <c r="L2841" s="27">
        <f>IF(D2841="","",MIN(INT(H2841/J2841),I2841))</f>
        <v/>
      </c>
      <c r="M2841" s="27">
        <f>IF(D2841="","",INT((H2841-L2841*J2841)/J2841))</f>
        <v/>
      </c>
      <c r="N2841" s="27">
        <f>IF(D2841="","",INT((I2841-L2841)/J2841))</f>
        <v/>
      </c>
      <c r="O2841" s="27">
        <f>IF(D2841="","",H2841-L2841*J2841-M2841*J2841)</f>
        <v/>
      </c>
      <c r="P2841" s="27">
        <f>IF(D2841="","",I2841-L2841-N2841*J2841)</f>
        <v/>
      </c>
      <c r="Q2841" s="27">
        <f>IF(D2841="","",IF(AND(O2841&gt;0,P2841&gt;0),IF(O2841+P2841&lt;=J2841,1,2),IF(O2841+P2841&gt;0,1,0)))</f>
        <v/>
      </c>
      <c r="R2841" s="27">
        <f>IF(D2841="","",L2841+M2841+N2841+Q2841)</f>
        <v/>
      </c>
      <c r="S2841" s="27">
        <f>IF(D2841="","",SUMIFS('3_Package_List'!$H$2:$H$5001,'3_Package_List'!$E$2:$E$5001,C2841,'3_Package_List'!$G$2:$G$5001,D2841))</f>
        <v/>
      </c>
      <c r="T2841" s="27">
        <f>IF(D2841="","",SUMIFS('3_Package_List'!$J$2:$J$5001,'3_Package_List'!$E$2:$E$5001,C2841,'3_Package_List'!$G$2:$G$5001,D2841))</f>
        <v/>
      </c>
      <c r="U2841" s="27">
        <f>IF(D2841="","",COUNTIFS('3_Package_List'!$E$2:$E$5001,C2841,'3_Package_List'!$G$2:$G$5001,D2841))</f>
        <v/>
      </c>
      <c r="V2841" s="27">
        <f>IF(D2841="","",IF(U2841=0,"Not listed yet",IF(AND(S2841=H2841,T2841=I2841,U2841=R2841),"OK","Mismatch")))</f>
        <v/>
      </c>
    </row>
    <row r="2842">
      <c r="A2842" s="25" t="n"/>
      <c r="B2842" s="25" t="n"/>
      <c r="C2842" s="26" t="n"/>
      <c r="D2842" s="26" t="n"/>
      <c r="E2842" s="26" t="n"/>
      <c r="F2842" s="26" t="n"/>
      <c r="G2842" s="25" t="n"/>
      <c r="H2842" s="25" t="n"/>
      <c r="I2842" s="25" t="n"/>
      <c r="J2842" s="25" t="n"/>
      <c r="K2842" s="25" t="n"/>
      <c r="L2842" s="27">
        <f>IF(D2842="","",MIN(INT(H2842/J2842),I2842))</f>
        <v/>
      </c>
      <c r="M2842" s="27">
        <f>IF(D2842="","",INT((H2842-L2842*J2842)/J2842))</f>
        <v/>
      </c>
      <c r="N2842" s="27">
        <f>IF(D2842="","",INT((I2842-L2842)/J2842))</f>
        <v/>
      </c>
      <c r="O2842" s="27">
        <f>IF(D2842="","",H2842-L2842*J2842-M2842*J2842)</f>
        <v/>
      </c>
      <c r="P2842" s="27">
        <f>IF(D2842="","",I2842-L2842-N2842*J2842)</f>
        <v/>
      </c>
      <c r="Q2842" s="27">
        <f>IF(D2842="","",IF(AND(O2842&gt;0,P2842&gt;0),IF(O2842+P2842&lt;=J2842,1,2),IF(O2842+P2842&gt;0,1,0)))</f>
        <v/>
      </c>
      <c r="R2842" s="27">
        <f>IF(D2842="","",L2842+M2842+N2842+Q2842)</f>
        <v/>
      </c>
      <c r="S2842" s="27">
        <f>IF(D2842="","",SUMIFS('3_Package_List'!$H$2:$H$5001,'3_Package_List'!$E$2:$E$5001,C2842,'3_Package_List'!$G$2:$G$5001,D2842))</f>
        <v/>
      </c>
      <c r="T2842" s="27">
        <f>IF(D2842="","",SUMIFS('3_Package_List'!$J$2:$J$5001,'3_Package_List'!$E$2:$E$5001,C2842,'3_Package_List'!$G$2:$G$5001,D2842))</f>
        <v/>
      </c>
      <c r="U2842" s="27">
        <f>IF(D2842="","",COUNTIFS('3_Package_List'!$E$2:$E$5001,C2842,'3_Package_List'!$G$2:$G$5001,D2842))</f>
        <v/>
      </c>
      <c r="V2842" s="27">
        <f>IF(D2842="","",IF(U2842=0,"Not listed yet",IF(AND(S2842=H2842,T2842=I2842,U2842=R2842),"OK","Mismatch")))</f>
        <v/>
      </c>
    </row>
    <row r="2843">
      <c r="A2843" s="25" t="n"/>
      <c r="B2843" s="25" t="n"/>
      <c r="C2843" s="26" t="n"/>
      <c r="D2843" s="26" t="n"/>
      <c r="E2843" s="26" t="n"/>
      <c r="F2843" s="26" t="n"/>
      <c r="G2843" s="25" t="n"/>
      <c r="H2843" s="25" t="n"/>
      <c r="I2843" s="25" t="n"/>
      <c r="J2843" s="25" t="n"/>
      <c r="K2843" s="25" t="n"/>
      <c r="L2843" s="27">
        <f>IF(D2843="","",MIN(INT(H2843/J2843),I2843))</f>
        <v/>
      </c>
      <c r="M2843" s="27">
        <f>IF(D2843="","",INT((H2843-L2843*J2843)/J2843))</f>
        <v/>
      </c>
      <c r="N2843" s="27">
        <f>IF(D2843="","",INT((I2843-L2843)/J2843))</f>
        <v/>
      </c>
      <c r="O2843" s="27">
        <f>IF(D2843="","",H2843-L2843*J2843-M2843*J2843)</f>
        <v/>
      </c>
      <c r="P2843" s="27">
        <f>IF(D2843="","",I2843-L2843-N2843*J2843)</f>
        <v/>
      </c>
      <c r="Q2843" s="27">
        <f>IF(D2843="","",IF(AND(O2843&gt;0,P2843&gt;0),IF(O2843+P2843&lt;=J2843,1,2),IF(O2843+P2843&gt;0,1,0)))</f>
        <v/>
      </c>
      <c r="R2843" s="27">
        <f>IF(D2843="","",L2843+M2843+N2843+Q2843)</f>
        <v/>
      </c>
      <c r="S2843" s="27">
        <f>IF(D2843="","",SUMIFS('3_Package_List'!$H$2:$H$5001,'3_Package_List'!$E$2:$E$5001,C2843,'3_Package_List'!$G$2:$G$5001,D2843))</f>
        <v/>
      </c>
      <c r="T2843" s="27">
        <f>IF(D2843="","",SUMIFS('3_Package_List'!$J$2:$J$5001,'3_Package_List'!$E$2:$E$5001,C2843,'3_Package_List'!$G$2:$G$5001,D2843))</f>
        <v/>
      </c>
      <c r="U2843" s="27">
        <f>IF(D2843="","",COUNTIFS('3_Package_List'!$E$2:$E$5001,C2843,'3_Package_List'!$G$2:$G$5001,D2843))</f>
        <v/>
      </c>
      <c r="V2843" s="27">
        <f>IF(D2843="","",IF(U2843=0,"Not listed yet",IF(AND(S2843=H2843,T2843=I2843,U2843=R2843),"OK","Mismatch")))</f>
        <v/>
      </c>
    </row>
    <row r="2844">
      <c r="A2844" s="25" t="n"/>
      <c r="B2844" s="25" t="n"/>
      <c r="C2844" s="26" t="n"/>
      <c r="D2844" s="26" t="n"/>
      <c r="E2844" s="26" t="n"/>
      <c r="F2844" s="26" t="n"/>
      <c r="G2844" s="25" t="n"/>
      <c r="H2844" s="25" t="n"/>
      <c r="I2844" s="25" t="n"/>
      <c r="J2844" s="25" t="n"/>
      <c r="K2844" s="25" t="n"/>
      <c r="L2844" s="27">
        <f>IF(D2844="","",MIN(INT(H2844/J2844),I2844))</f>
        <v/>
      </c>
      <c r="M2844" s="27">
        <f>IF(D2844="","",INT((H2844-L2844*J2844)/J2844))</f>
        <v/>
      </c>
      <c r="N2844" s="27">
        <f>IF(D2844="","",INT((I2844-L2844)/J2844))</f>
        <v/>
      </c>
      <c r="O2844" s="27">
        <f>IF(D2844="","",H2844-L2844*J2844-M2844*J2844)</f>
        <v/>
      </c>
      <c r="P2844" s="27">
        <f>IF(D2844="","",I2844-L2844-N2844*J2844)</f>
        <v/>
      </c>
      <c r="Q2844" s="27">
        <f>IF(D2844="","",IF(AND(O2844&gt;0,P2844&gt;0),IF(O2844+P2844&lt;=J2844,1,2),IF(O2844+P2844&gt;0,1,0)))</f>
        <v/>
      </c>
      <c r="R2844" s="27">
        <f>IF(D2844="","",L2844+M2844+N2844+Q2844)</f>
        <v/>
      </c>
      <c r="S2844" s="27">
        <f>IF(D2844="","",SUMIFS('3_Package_List'!$H$2:$H$5001,'3_Package_List'!$E$2:$E$5001,C2844,'3_Package_List'!$G$2:$G$5001,D2844))</f>
        <v/>
      </c>
      <c r="T2844" s="27">
        <f>IF(D2844="","",SUMIFS('3_Package_List'!$J$2:$J$5001,'3_Package_List'!$E$2:$E$5001,C2844,'3_Package_List'!$G$2:$G$5001,D2844))</f>
        <v/>
      </c>
      <c r="U2844" s="27">
        <f>IF(D2844="","",COUNTIFS('3_Package_List'!$E$2:$E$5001,C2844,'3_Package_List'!$G$2:$G$5001,D2844))</f>
        <v/>
      </c>
      <c r="V2844" s="27">
        <f>IF(D2844="","",IF(U2844=0,"Not listed yet",IF(AND(S2844=H2844,T2844=I2844,U2844=R2844),"OK","Mismatch")))</f>
        <v/>
      </c>
    </row>
    <row r="2845">
      <c r="A2845" s="25" t="n"/>
      <c r="B2845" s="25" t="n"/>
      <c r="C2845" s="26" t="n"/>
      <c r="D2845" s="26" t="n"/>
      <c r="E2845" s="26" t="n"/>
      <c r="F2845" s="26" t="n"/>
      <c r="G2845" s="25" t="n"/>
      <c r="H2845" s="25" t="n"/>
      <c r="I2845" s="25" t="n"/>
      <c r="J2845" s="25" t="n"/>
      <c r="K2845" s="25" t="n"/>
      <c r="L2845" s="27">
        <f>IF(D2845="","",MIN(INT(H2845/J2845),I2845))</f>
        <v/>
      </c>
      <c r="M2845" s="27">
        <f>IF(D2845="","",INT((H2845-L2845*J2845)/J2845))</f>
        <v/>
      </c>
      <c r="N2845" s="27">
        <f>IF(D2845="","",INT((I2845-L2845)/J2845))</f>
        <v/>
      </c>
      <c r="O2845" s="27">
        <f>IF(D2845="","",H2845-L2845*J2845-M2845*J2845)</f>
        <v/>
      </c>
      <c r="P2845" s="27">
        <f>IF(D2845="","",I2845-L2845-N2845*J2845)</f>
        <v/>
      </c>
      <c r="Q2845" s="27">
        <f>IF(D2845="","",IF(AND(O2845&gt;0,P2845&gt;0),IF(O2845+P2845&lt;=J2845,1,2),IF(O2845+P2845&gt;0,1,0)))</f>
        <v/>
      </c>
      <c r="R2845" s="27">
        <f>IF(D2845="","",L2845+M2845+N2845+Q2845)</f>
        <v/>
      </c>
      <c r="S2845" s="27">
        <f>IF(D2845="","",SUMIFS('3_Package_List'!$H$2:$H$5001,'3_Package_List'!$E$2:$E$5001,C2845,'3_Package_List'!$G$2:$G$5001,D2845))</f>
        <v/>
      </c>
      <c r="T2845" s="27">
        <f>IF(D2845="","",SUMIFS('3_Package_List'!$J$2:$J$5001,'3_Package_List'!$E$2:$E$5001,C2845,'3_Package_List'!$G$2:$G$5001,D2845))</f>
        <v/>
      </c>
      <c r="U2845" s="27">
        <f>IF(D2845="","",COUNTIFS('3_Package_List'!$E$2:$E$5001,C2845,'3_Package_List'!$G$2:$G$5001,D2845))</f>
        <v/>
      </c>
      <c r="V2845" s="27">
        <f>IF(D2845="","",IF(U2845=0,"Not listed yet",IF(AND(S2845=H2845,T2845=I2845,U2845=R2845),"OK","Mismatch")))</f>
        <v/>
      </c>
    </row>
    <row r="2846">
      <c r="A2846" s="25" t="n"/>
      <c r="B2846" s="25" t="n"/>
      <c r="C2846" s="26" t="n"/>
      <c r="D2846" s="26" t="n"/>
      <c r="E2846" s="26" t="n"/>
      <c r="F2846" s="26" t="n"/>
      <c r="G2846" s="25" t="n"/>
      <c r="H2846" s="25" t="n"/>
      <c r="I2846" s="25" t="n"/>
      <c r="J2846" s="25" t="n"/>
      <c r="K2846" s="25" t="n"/>
      <c r="L2846" s="27">
        <f>IF(D2846="","",MIN(INT(H2846/J2846),I2846))</f>
        <v/>
      </c>
      <c r="M2846" s="27">
        <f>IF(D2846="","",INT((H2846-L2846*J2846)/J2846))</f>
        <v/>
      </c>
      <c r="N2846" s="27">
        <f>IF(D2846="","",INT((I2846-L2846)/J2846))</f>
        <v/>
      </c>
      <c r="O2846" s="27">
        <f>IF(D2846="","",H2846-L2846*J2846-M2846*J2846)</f>
        <v/>
      </c>
      <c r="P2846" s="27">
        <f>IF(D2846="","",I2846-L2846-N2846*J2846)</f>
        <v/>
      </c>
      <c r="Q2846" s="27">
        <f>IF(D2846="","",IF(AND(O2846&gt;0,P2846&gt;0),IF(O2846+P2846&lt;=J2846,1,2),IF(O2846+P2846&gt;0,1,0)))</f>
        <v/>
      </c>
      <c r="R2846" s="27">
        <f>IF(D2846="","",L2846+M2846+N2846+Q2846)</f>
        <v/>
      </c>
      <c r="S2846" s="27">
        <f>IF(D2846="","",SUMIFS('3_Package_List'!$H$2:$H$5001,'3_Package_List'!$E$2:$E$5001,C2846,'3_Package_List'!$G$2:$G$5001,D2846))</f>
        <v/>
      </c>
      <c r="T2846" s="27">
        <f>IF(D2846="","",SUMIFS('3_Package_List'!$J$2:$J$5001,'3_Package_List'!$E$2:$E$5001,C2846,'3_Package_List'!$G$2:$G$5001,D2846))</f>
        <v/>
      </c>
      <c r="U2846" s="27">
        <f>IF(D2846="","",COUNTIFS('3_Package_List'!$E$2:$E$5001,C2846,'3_Package_List'!$G$2:$G$5001,D2846))</f>
        <v/>
      </c>
      <c r="V2846" s="27">
        <f>IF(D2846="","",IF(U2846=0,"Not listed yet",IF(AND(S2846=H2846,T2846=I2846,U2846=R2846),"OK","Mismatch")))</f>
        <v/>
      </c>
    </row>
    <row r="2847">
      <c r="A2847" s="25" t="n"/>
      <c r="B2847" s="25" t="n"/>
      <c r="C2847" s="26" t="n"/>
      <c r="D2847" s="26" t="n"/>
      <c r="E2847" s="26" t="n"/>
      <c r="F2847" s="26" t="n"/>
      <c r="G2847" s="25" t="n"/>
      <c r="H2847" s="25" t="n"/>
      <c r="I2847" s="25" t="n"/>
      <c r="J2847" s="25" t="n"/>
      <c r="K2847" s="25" t="n"/>
      <c r="L2847" s="27">
        <f>IF(D2847="","",MIN(INT(H2847/J2847),I2847))</f>
        <v/>
      </c>
      <c r="M2847" s="27">
        <f>IF(D2847="","",INT((H2847-L2847*J2847)/J2847))</f>
        <v/>
      </c>
      <c r="N2847" s="27">
        <f>IF(D2847="","",INT((I2847-L2847)/J2847))</f>
        <v/>
      </c>
      <c r="O2847" s="27">
        <f>IF(D2847="","",H2847-L2847*J2847-M2847*J2847)</f>
        <v/>
      </c>
      <c r="P2847" s="27">
        <f>IF(D2847="","",I2847-L2847-N2847*J2847)</f>
        <v/>
      </c>
      <c r="Q2847" s="27">
        <f>IF(D2847="","",IF(AND(O2847&gt;0,P2847&gt;0),IF(O2847+P2847&lt;=J2847,1,2),IF(O2847+P2847&gt;0,1,0)))</f>
        <v/>
      </c>
      <c r="R2847" s="27">
        <f>IF(D2847="","",L2847+M2847+N2847+Q2847)</f>
        <v/>
      </c>
      <c r="S2847" s="27">
        <f>IF(D2847="","",SUMIFS('3_Package_List'!$H$2:$H$5001,'3_Package_List'!$E$2:$E$5001,C2847,'3_Package_List'!$G$2:$G$5001,D2847))</f>
        <v/>
      </c>
      <c r="T2847" s="27">
        <f>IF(D2847="","",SUMIFS('3_Package_List'!$J$2:$J$5001,'3_Package_List'!$E$2:$E$5001,C2847,'3_Package_List'!$G$2:$G$5001,D2847))</f>
        <v/>
      </c>
      <c r="U2847" s="27">
        <f>IF(D2847="","",COUNTIFS('3_Package_List'!$E$2:$E$5001,C2847,'3_Package_List'!$G$2:$G$5001,D2847))</f>
        <v/>
      </c>
      <c r="V2847" s="27">
        <f>IF(D2847="","",IF(U2847=0,"Not listed yet",IF(AND(S2847=H2847,T2847=I2847,U2847=R2847),"OK","Mismatch")))</f>
        <v/>
      </c>
    </row>
    <row r="2848">
      <c r="A2848" s="25" t="n"/>
      <c r="B2848" s="25" t="n"/>
      <c r="C2848" s="26" t="n"/>
      <c r="D2848" s="26" t="n"/>
      <c r="E2848" s="26" t="n"/>
      <c r="F2848" s="26" t="n"/>
      <c r="G2848" s="25" t="n"/>
      <c r="H2848" s="25" t="n"/>
      <c r="I2848" s="25" t="n"/>
      <c r="J2848" s="25" t="n"/>
      <c r="K2848" s="25" t="n"/>
      <c r="L2848" s="27">
        <f>IF(D2848="","",MIN(INT(H2848/J2848),I2848))</f>
        <v/>
      </c>
      <c r="M2848" s="27">
        <f>IF(D2848="","",INT((H2848-L2848*J2848)/J2848))</f>
        <v/>
      </c>
      <c r="N2848" s="27">
        <f>IF(D2848="","",INT((I2848-L2848)/J2848))</f>
        <v/>
      </c>
      <c r="O2848" s="27">
        <f>IF(D2848="","",H2848-L2848*J2848-M2848*J2848)</f>
        <v/>
      </c>
      <c r="P2848" s="27">
        <f>IF(D2848="","",I2848-L2848-N2848*J2848)</f>
        <v/>
      </c>
      <c r="Q2848" s="27">
        <f>IF(D2848="","",IF(AND(O2848&gt;0,P2848&gt;0),IF(O2848+P2848&lt;=J2848,1,2),IF(O2848+P2848&gt;0,1,0)))</f>
        <v/>
      </c>
      <c r="R2848" s="27">
        <f>IF(D2848="","",L2848+M2848+N2848+Q2848)</f>
        <v/>
      </c>
      <c r="S2848" s="27">
        <f>IF(D2848="","",SUMIFS('3_Package_List'!$H$2:$H$5001,'3_Package_List'!$E$2:$E$5001,C2848,'3_Package_List'!$G$2:$G$5001,D2848))</f>
        <v/>
      </c>
      <c r="T2848" s="27">
        <f>IF(D2848="","",SUMIFS('3_Package_List'!$J$2:$J$5001,'3_Package_List'!$E$2:$E$5001,C2848,'3_Package_List'!$G$2:$G$5001,D2848))</f>
        <v/>
      </c>
      <c r="U2848" s="27">
        <f>IF(D2848="","",COUNTIFS('3_Package_List'!$E$2:$E$5001,C2848,'3_Package_List'!$G$2:$G$5001,D2848))</f>
        <v/>
      </c>
      <c r="V2848" s="27">
        <f>IF(D2848="","",IF(U2848=0,"Not listed yet",IF(AND(S2848=H2848,T2848=I2848,U2848=R2848),"OK","Mismatch")))</f>
        <v/>
      </c>
    </row>
    <row r="2849">
      <c r="A2849" s="25" t="n"/>
      <c r="B2849" s="25" t="n"/>
      <c r="C2849" s="26" t="n"/>
      <c r="D2849" s="26" t="n"/>
      <c r="E2849" s="26" t="n"/>
      <c r="F2849" s="26" t="n"/>
      <c r="G2849" s="25" t="n"/>
      <c r="H2849" s="25" t="n"/>
      <c r="I2849" s="25" t="n"/>
      <c r="J2849" s="25" t="n"/>
      <c r="K2849" s="25" t="n"/>
      <c r="L2849" s="27">
        <f>IF(D2849="","",MIN(INT(H2849/J2849),I2849))</f>
        <v/>
      </c>
      <c r="M2849" s="27">
        <f>IF(D2849="","",INT((H2849-L2849*J2849)/J2849))</f>
        <v/>
      </c>
      <c r="N2849" s="27">
        <f>IF(D2849="","",INT((I2849-L2849)/J2849))</f>
        <v/>
      </c>
      <c r="O2849" s="27">
        <f>IF(D2849="","",H2849-L2849*J2849-M2849*J2849)</f>
        <v/>
      </c>
      <c r="P2849" s="27">
        <f>IF(D2849="","",I2849-L2849-N2849*J2849)</f>
        <v/>
      </c>
      <c r="Q2849" s="27">
        <f>IF(D2849="","",IF(AND(O2849&gt;0,P2849&gt;0),IF(O2849+P2849&lt;=J2849,1,2),IF(O2849+P2849&gt;0,1,0)))</f>
        <v/>
      </c>
      <c r="R2849" s="27">
        <f>IF(D2849="","",L2849+M2849+N2849+Q2849)</f>
        <v/>
      </c>
      <c r="S2849" s="27">
        <f>IF(D2849="","",SUMIFS('3_Package_List'!$H$2:$H$5001,'3_Package_List'!$E$2:$E$5001,C2849,'3_Package_List'!$G$2:$G$5001,D2849))</f>
        <v/>
      </c>
      <c r="T2849" s="27">
        <f>IF(D2849="","",SUMIFS('3_Package_List'!$J$2:$J$5001,'3_Package_List'!$E$2:$E$5001,C2849,'3_Package_List'!$G$2:$G$5001,D2849))</f>
        <v/>
      </c>
      <c r="U2849" s="27">
        <f>IF(D2849="","",COUNTIFS('3_Package_List'!$E$2:$E$5001,C2849,'3_Package_List'!$G$2:$G$5001,D2849))</f>
        <v/>
      </c>
      <c r="V2849" s="27">
        <f>IF(D2849="","",IF(U2849=0,"Not listed yet",IF(AND(S2849=H2849,T2849=I2849,U2849=R2849),"OK","Mismatch")))</f>
        <v/>
      </c>
    </row>
    <row r="2850">
      <c r="A2850" s="25" t="n"/>
      <c r="B2850" s="25" t="n"/>
      <c r="C2850" s="26" t="n"/>
      <c r="D2850" s="26" t="n"/>
      <c r="E2850" s="26" t="n"/>
      <c r="F2850" s="26" t="n"/>
      <c r="G2850" s="25" t="n"/>
      <c r="H2850" s="25" t="n"/>
      <c r="I2850" s="25" t="n"/>
      <c r="J2850" s="25" t="n"/>
      <c r="K2850" s="25" t="n"/>
      <c r="L2850" s="27">
        <f>IF(D2850="","",MIN(INT(H2850/J2850),I2850))</f>
        <v/>
      </c>
      <c r="M2850" s="27">
        <f>IF(D2850="","",INT((H2850-L2850*J2850)/J2850))</f>
        <v/>
      </c>
      <c r="N2850" s="27">
        <f>IF(D2850="","",INT((I2850-L2850)/J2850))</f>
        <v/>
      </c>
      <c r="O2850" s="27">
        <f>IF(D2850="","",H2850-L2850*J2850-M2850*J2850)</f>
        <v/>
      </c>
      <c r="P2850" s="27">
        <f>IF(D2850="","",I2850-L2850-N2850*J2850)</f>
        <v/>
      </c>
      <c r="Q2850" s="27">
        <f>IF(D2850="","",IF(AND(O2850&gt;0,P2850&gt;0),IF(O2850+P2850&lt;=J2850,1,2),IF(O2850+P2850&gt;0,1,0)))</f>
        <v/>
      </c>
      <c r="R2850" s="27">
        <f>IF(D2850="","",L2850+M2850+N2850+Q2850)</f>
        <v/>
      </c>
      <c r="S2850" s="27">
        <f>IF(D2850="","",SUMIFS('3_Package_List'!$H$2:$H$5001,'3_Package_List'!$E$2:$E$5001,C2850,'3_Package_List'!$G$2:$G$5001,D2850))</f>
        <v/>
      </c>
      <c r="T2850" s="27">
        <f>IF(D2850="","",SUMIFS('3_Package_List'!$J$2:$J$5001,'3_Package_List'!$E$2:$E$5001,C2850,'3_Package_List'!$G$2:$G$5001,D2850))</f>
        <v/>
      </c>
      <c r="U2850" s="27">
        <f>IF(D2850="","",COUNTIFS('3_Package_List'!$E$2:$E$5001,C2850,'3_Package_List'!$G$2:$G$5001,D2850))</f>
        <v/>
      </c>
      <c r="V2850" s="27">
        <f>IF(D2850="","",IF(U2850=0,"Not listed yet",IF(AND(S2850=H2850,T2850=I2850,U2850=R2850),"OK","Mismatch")))</f>
        <v/>
      </c>
    </row>
    <row r="2851">
      <c r="A2851" s="25" t="n"/>
      <c r="B2851" s="25" t="n"/>
      <c r="C2851" s="26" t="n"/>
      <c r="D2851" s="26" t="n"/>
      <c r="E2851" s="26" t="n"/>
      <c r="F2851" s="26" t="n"/>
      <c r="G2851" s="25" t="n"/>
      <c r="H2851" s="25" t="n"/>
      <c r="I2851" s="25" t="n"/>
      <c r="J2851" s="25" t="n"/>
      <c r="K2851" s="25" t="n"/>
      <c r="L2851" s="27">
        <f>IF(D2851="","",MIN(INT(H2851/J2851),I2851))</f>
        <v/>
      </c>
      <c r="M2851" s="27">
        <f>IF(D2851="","",INT((H2851-L2851*J2851)/J2851))</f>
        <v/>
      </c>
      <c r="N2851" s="27">
        <f>IF(D2851="","",INT((I2851-L2851)/J2851))</f>
        <v/>
      </c>
      <c r="O2851" s="27">
        <f>IF(D2851="","",H2851-L2851*J2851-M2851*J2851)</f>
        <v/>
      </c>
      <c r="P2851" s="27">
        <f>IF(D2851="","",I2851-L2851-N2851*J2851)</f>
        <v/>
      </c>
      <c r="Q2851" s="27">
        <f>IF(D2851="","",IF(AND(O2851&gt;0,P2851&gt;0),IF(O2851+P2851&lt;=J2851,1,2),IF(O2851+P2851&gt;0,1,0)))</f>
        <v/>
      </c>
      <c r="R2851" s="27">
        <f>IF(D2851="","",L2851+M2851+N2851+Q2851)</f>
        <v/>
      </c>
      <c r="S2851" s="27">
        <f>IF(D2851="","",SUMIFS('3_Package_List'!$H$2:$H$5001,'3_Package_List'!$E$2:$E$5001,C2851,'3_Package_List'!$G$2:$G$5001,D2851))</f>
        <v/>
      </c>
      <c r="T2851" s="27">
        <f>IF(D2851="","",SUMIFS('3_Package_List'!$J$2:$J$5001,'3_Package_List'!$E$2:$E$5001,C2851,'3_Package_List'!$G$2:$G$5001,D2851))</f>
        <v/>
      </c>
      <c r="U2851" s="27">
        <f>IF(D2851="","",COUNTIFS('3_Package_List'!$E$2:$E$5001,C2851,'3_Package_List'!$G$2:$G$5001,D2851))</f>
        <v/>
      </c>
      <c r="V2851" s="27">
        <f>IF(D2851="","",IF(U2851=0,"Not listed yet",IF(AND(S2851=H2851,T2851=I2851,U2851=R2851),"OK","Mismatch")))</f>
        <v/>
      </c>
    </row>
    <row r="2852">
      <c r="A2852" s="25" t="n"/>
      <c r="B2852" s="25" t="n"/>
      <c r="C2852" s="26" t="n"/>
      <c r="D2852" s="26" t="n"/>
      <c r="E2852" s="26" t="n"/>
      <c r="F2852" s="26" t="n"/>
      <c r="G2852" s="25" t="n"/>
      <c r="H2852" s="25" t="n"/>
      <c r="I2852" s="25" t="n"/>
      <c r="J2852" s="25" t="n"/>
      <c r="K2852" s="25" t="n"/>
      <c r="L2852" s="27">
        <f>IF(D2852="","",MIN(INT(H2852/J2852),I2852))</f>
        <v/>
      </c>
      <c r="M2852" s="27">
        <f>IF(D2852="","",INT((H2852-L2852*J2852)/J2852))</f>
        <v/>
      </c>
      <c r="N2852" s="27">
        <f>IF(D2852="","",INT((I2852-L2852)/J2852))</f>
        <v/>
      </c>
      <c r="O2852" s="27">
        <f>IF(D2852="","",H2852-L2852*J2852-M2852*J2852)</f>
        <v/>
      </c>
      <c r="P2852" s="27">
        <f>IF(D2852="","",I2852-L2852-N2852*J2852)</f>
        <v/>
      </c>
      <c r="Q2852" s="27">
        <f>IF(D2852="","",IF(AND(O2852&gt;0,P2852&gt;0),IF(O2852+P2852&lt;=J2852,1,2),IF(O2852+P2852&gt;0,1,0)))</f>
        <v/>
      </c>
      <c r="R2852" s="27">
        <f>IF(D2852="","",L2852+M2852+N2852+Q2852)</f>
        <v/>
      </c>
      <c r="S2852" s="27">
        <f>IF(D2852="","",SUMIFS('3_Package_List'!$H$2:$H$5001,'3_Package_List'!$E$2:$E$5001,C2852,'3_Package_List'!$G$2:$G$5001,D2852))</f>
        <v/>
      </c>
      <c r="T2852" s="27">
        <f>IF(D2852="","",SUMIFS('3_Package_List'!$J$2:$J$5001,'3_Package_List'!$E$2:$E$5001,C2852,'3_Package_List'!$G$2:$G$5001,D2852))</f>
        <v/>
      </c>
      <c r="U2852" s="27">
        <f>IF(D2852="","",COUNTIFS('3_Package_List'!$E$2:$E$5001,C2852,'3_Package_List'!$G$2:$G$5001,D2852))</f>
        <v/>
      </c>
      <c r="V2852" s="27">
        <f>IF(D2852="","",IF(U2852=0,"Not listed yet",IF(AND(S2852=H2852,T2852=I2852,U2852=R2852),"OK","Mismatch")))</f>
        <v/>
      </c>
    </row>
    <row r="2853">
      <c r="A2853" s="25" t="n"/>
      <c r="B2853" s="25" t="n"/>
      <c r="C2853" s="26" t="n"/>
      <c r="D2853" s="26" t="n"/>
      <c r="E2853" s="26" t="n"/>
      <c r="F2853" s="26" t="n"/>
      <c r="G2853" s="25" t="n"/>
      <c r="H2853" s="25" t="n"/>
      <c r="I2853" s="25" t="n"/>
      <c r="J2853" s="25" t="n"/>
      <c r="K2853" s="25" t="n"/>
      <c r="L2853" s="27">
        <f>IF(D2853="","",MIN(INT(H2853/J2853),I2853))</f>
        <v/>
      </c>
      <c r="M2853" s="27">
        <f>IF(D2853="","",INT((H2853-L2853*J2853)/J2853))</f>
        <v/>
      </c>
      <c r="N2853" s="27">
        <f>IF(D2853="","",INT((I2853-L2853)/J2853))</f>
        <v/>
      </c>
      <c r="O2853" s="27">
        <f>IF(D2853="","",H2853-L2853*J2853-M2853*J2853)</f>
        <v/>
      </c>
      <c r="P2853" s="27">
        <f>IF(D2853="","",I2853-L2853-N2853*J2853)</f>
        <v/>
      </c>
      <c r="Q2853" s="27">
        <f>IF(D2853="","",IF(AND(O2853&gt;0,P2853&gt;0),IF(O2853+P2853&lt;=J2853,1,2),IF(O2853+P2853&gt;0,1,0)))</f>
        <v/>
      </c>
      <c r="R2853" s="27">
        <f>IF(D2853="","",L2853+M2853+N2853+Q2853)</f>
        <v/>
      </c>
      <c r="S2853" s="27">
        <f>IF(D2853="","",SUMIFS('3_Package_List'!$H$2:$H$5001,'3_Package_List'!$E$2:$E$5001,C2853,'3_Package_List'!$G$2:$G$5001,D2853))</f>
        <v/>
      </c>
      <c r="T2853" s="27">
        <f>IF(D2853="","",SUMIFS('3_Package_List'!$J$2:$J$5001,'3_Package_List'!$E$2:$E$5001,C2853,'3_Package_List'!$G$2:$G$5001,D2853))</f>
        <v/>
      </c>
      <c r="U2853" s="27">
        <f>IF(D2853="","",COUNTIFS('3_Package_List'!$E$2:$E$5001,C2853,'3_Package_List'!$G$2:$G$5001,D2853))</f>
        <v/>
      </c>
      <c r="V2853" s="27">
        <f>IF(D2853="","",IF(U2853=0,"Not listed yet",IF(AND(S2853=H2853,T2853=I2853,U2853=R2853),"OK","Mismatch")))</f>
        <v/>
      </c>
    </row>
    <row r="2854">
      <c r="A2854" s="25" t="n"/>
      <c r="B2854" s="25" t="n"/>
      <c r="C2854" s="26" t="n"/>
      <c r="D2854" s="26" t="n"/>
      <c r="E2854" s="26" t="n"/>
      <c r="F2854" s="26" t="n"/>
      <c r="G2854" s="25" t="n"/>
      <c r="H2854" s="25" t="n"/>
      <c r="I2854" s="25" t="n"/>
      <c r="J2854" s="25" t="n"/>
      <c r="K2854" s="25" t="n"/>
      <c r="L2854" s="27">
        <f>IF(D2854="","",MIN(INT(H2854/J2854),I2854))</f>
        <v/>
      </c>
      <c r="M2854" s="27">
        <f>IF(D2854="","",INT((H2854-L2854*J2854)/J2854))</f>
        <v/>
      </c>
      <c r="N2854" s="27">
        <f>IF(D2854="","",INT((I2854-L2854)/J2854))</f>
        <v/>
      </c>
      <c r="O2854" s="27">
        <f>IF(D2854="","",H2854-L2854*J2854-M2854*J2854)</f>
        <v/>
      </c>
      <c r="P2854" s="27">
        <f>IF(D2854="","",I2854-L2854-N2854*J2854)</f>
        <v/>
      </c>
      <c r="Q2854" s="27">
        <f>IF(D2854="","",IF(AND(O2854&gt;0,P2854&gt;0),IF(O2854+P2854&lt;=J2854,1,2),IF(O2854+P2854&gt;0,1,0)))</f>
        <v/>
      </c>
      <c r="R2854" s="27">
        <f>IF(D2854="","",L2854+M2854+N2854+Q2854)</f>
        <v/>
      </c>
      <c r="S2854" s="27">
        <f>IF(D2854="","",SUMIFS('3_Package_List'!$H$2:$H$5001,'3_Package_List'!$E$2:$E$5001,C2854,'3_Package_List'!$G$2:$G$5001,D2854))</f>
        <v/>
      </c>
      <c r="T2854" s="27">
        <f>IF(D2854="","",SUMIFS('3_Package_List'!$J$2:$J$5001,'3_Package_List'!$E$2:$E$5001,C2854,'3_Package_List'!$G$2:$G$5001,D2854))</f>
        <v/>
      </c>
      <c r="U2854" s="27">
        <f>IF(D2854="","",COUNTIFS('3_Package_List'!$E$2:$E$5001,C2854,'3_Package_List'!$G$2:$G$5001,D2854))</f>
        <v/>
      </c>
      <c r="V2854" s="27">
        <f>IF(D2854="","",IF(U2854=0,"Not listed yet",IF(AND(S2854=H2854,T2854=I2854,U2854=R2854),"OK","Mismatch")))</f>
        <v/>
      </c>
    </row>
    <row r="2855">
      <c r="A2855" s="25" t="n"/>
      <c r="B2855" s="25" t="n"/>
      <c r="C2855" s="26" t="n"/>
      <c r="D2855" s="26" t="n"/>
      <c r="E2855" s="26" t="n"/>
      <c r="F2855" s="26" t="n"/>
      <c r="G2855" s="25" t="n"/>
      <c r="H2855" s="25" t="n"/>
      <c r="I2855" s="25" t="n"/>
      <c r="J2855" s="25" t="n"/>
      <c r="K2855" s="25" t="n"/>
      <c r="L2855" s="27">
        <f>IF(D2855="","",MIN(INT(H2855/J2855),I2855))</f>
        <v/>
      </c>
      <c r="M2855" s="27">
        <f>IF(D2855="","",INT((H2855-L2855*J2855)/J2855))</f>
        <v/>
      </c>
      <c r="N2855" s="27">
        <f>IF(D2855="","",INT((I2855-L2855)/J2855))</f>
        <v/>
      </c>
      <c r="O2855" s="27">
        <f>IF(D2855="","",H2855-L2855*J2855-M2855*J2855)</f>
        <v/>
      </c>
      <c r="P2855" s="27">
        <f>IF(D2855="","",I2855-L2855-N2855*J2855)</f>
        <v/>
      </c>
      <c r="Q2855" s="27">
        <f>IF(D2855="","",IF(AND(O2855&gt;0,P2855&gt;0),IF(O2855+P2855&lt;=J2855,1,2),IF(O2855+P2855&gt;0,1,0)))</f>
        <v/>
      </c>
      <c r="R2855" s="27">
        <f>IF(D2855="","",L2855+M2855+N2855+Q2855)</f>
        <v/>
      </c>
      <c r="S2855" s="27">
        <f>IF(D2855="","",SUMIFS('3_Package_List'!$H$2:$H$5001,'3_Package_List'!$E$2:$E$5001,C2855,'3_Package_List'!$G$2:$G$5001,D2855))</f>
        <v/>
      </c>
      <c r="T2855" s="27">
        <f>IF(D2855="","",SUMIFS('3_Package_List'!$J$2:$J$5001,'3_Package_List'!$E$2:$E$5001,C2855,'3_Package_List'!$G$2:$G$5001,D2855))</f>
        <v/>
      </c>
      <c r="U2855" s="27">
        <f>IF(D2855="","",COUNTIFS('3_Package_List'!$E$2:$E$5001,C2855,'3_Package_List'!$G$2:$G$5001,D2855))</f>
        <v/>
      </c>
      <c r="V2855" s="27">
        <f>IF(D2855="","",IF(U2855=0,"Not listed yet",IF(AND(S2855=H2855,T2855=I2855,U2855=R2855),"OK","Mismatch")))</f>
        <v/>
      </c>
    </row>
    <row r="2856">
      <c r="A2856" s="25" t="n"/>
      <c r="B2856" s="25" t="n"/>
      <c r="C2856" s="26" t="n"/>
      <c r="D2856" s="26" t="n"/>
      <c r="E2856" s="26" t="n"/>
      <c r="F2856" s="26" t="n"/>
      <c r="G2856" s="25" t="n"/>
      <c r="H2856" s="25" t="n"/>
      <c r="I2856" s="25" t="n"/>
      <c r="J2856" s="25" t="n"/>
      <c r="K2856" s="25" t="n"/>
      <c r="L2856" s="27">
        <f>IF(D2856="","",MIN(INT(H2856/J2856),I2856))</f>
        <v/>
      </c>
      <c r="M2856" s="27">
        <f>IF(D2856="","",INT((H2856-L2856*J2856)/J2856))</f>
        <v/>
      </c>
      <c r="N2856" s="27">
        <f>IF(D2856="","",INT((I2856-L2856)/J2856))</f>
        <v/>
      </c>
      <c r="O2856" s="27">
        <f>IF(D2856="","",H2856-L2856*J2856-M2856*J2856)</f>
        <v/>
      </c>
      <c r="P2856" s="27">
        <f>IF(D2856="","",I2856-L2856-N2856*J2856)</f>
        <v/>
      </c>
      <c r="Q2856" s="27">
        <f>IF(D2856="","",IF(AND(O2856&gt;0,P2856&gt;0),IF(O2856+P2856&lt;=J2856,1,2),IF(O2856+P2856&gt;0,1,0)))</f>
        <v/>
      </c>
      <c r="R2856" s="27">
        <f>IF(D2856="","",L2856+M2856+N2856+Q2856)</f>
        <v/>
      </c>
      <c r="S2856" s="27">
        <f>IF(D2856="","",SUMIFS('3_Package_List'!$H$2:$H$5001,'3_Package_List'!$E$2:$E$5001,C2856,'3_Package_List'!$G$2:$G$5001,D2856))</f>
        <v/>
      </c>
      <c r="T2856" s="27">
        <f>IF(D2856="","",SUMIFS('3_Package_List'!$J$2:$J$5001,'3_Package_List'!$E$2:$E$5001,C2856,'3_Package_List'!$G$2:$G$5001,D2856))</f>
        <v/>
      </c>
      <c r="U2856" s="27">
        <f>IF(D2856="","",COUNTIFS('3_Package_List'!$E$2:$E$5001,C2856,'3_Package_List'!$G$2:$G$5001,D2856))</f>
        <v/>
      </c>
      <c r="V2856" s="27">
        <f>IF(D2856="","",IF(U2856=0,"Not listed yet",IF(AND(S2856=H2856,T2856=I2856,U2856=R2856),"OK","Mismatch")))</f>
        <v/>
      </c>
    </row>
    <row r="2857">
      <c r="A2857" s="25" t="n"/>
      <c r="B2857" s="25" t="n"/>
      <c r="C2857" s="26" t="n"/>
      <c r="D2857" s="26" t="n"/>
      <c r="E2857" s="26" t="n"/>
      <c r="F2857" s="26" t="n"/>
      <c r="G2857" s="25" t="n"/>
      <c r="H2857" s="25" t="n"/>
      <c r="I2857" s="25" t="n"/>
      <c r="J2857" s="25" t="n"/>
      <c r="K2857" s="25" t="n"/>
      <c r="L2857" s="27">
        <f>IF(D2857="","",MIN(INT(H2857/J2857),I2857))</f>
        <v/>
      </c>
      <c r="M2857" s="27">
        <f>IF(D2857="","",INT((H2857-L2857*J2857)/J2857))</f>
        <v/>
      </c>
      <c r="N2857" s="27">
        <f>IF(D2857="","",INT((I2857-L2857)/J2857))</f>
        <v/>
      </c>
      <c r="O2857" s="27">
        <f>IF(D2857="","",H2857-L2857*J2857-M2857*J2857)</f>
        <v/>
      </c>
      <c r="P2857" s="27">
        <f>IF(D2857="","",I2857-L2857-N2857*J2857)</f>
        <v/>
      </c>
      <c r="Q2857" s="27">
        <f>IF(D2857="","",IF(AND(O2857&gt;0,P2857&gt;0),IF(O2857+P2857&lt;=J2857,1,2),IF(O2857+P2857&gt;0,1,0)))</f>
        <v/>
      </c>
      <c r="R2857" s="27">
        <f>IF(D2857="","",L2857+M2857+N2857+Q2857)</f>
        <v/>
      </c>
      <c r="S2857" s="27">
        <f>IF(D2857="","",SUMIFS('3_Package_List'!$H$2:$H$5001,'3_Package_List'!$E$2:$E$5001,C2857,'3_Package_List'!$G$2:$G$5001,D2857))</f>
        <v/>
      </c>
      <c r="T2857" s="27">
        <f>IF(D2857="","",SUMIFS('3_Package_List'!$J$2:$J$5001,'3_Package_List'!$E$2:$E$5001,C2857,'3_Package_List'!$G$2:$G$5001,D2857))</f>
        <v/>
      </c>
      <c r="U2857" s="27">
        <f>IF(D2857="","",COUNTIFS('3_Package_List'!$E$2:$E$5001,C2857,'3_Package_List'!$G$2:$G$5001,D2857))</f>
        <v/>
      </c>
      <c r="V2857" s="27">
        <f>IF(D2857="","",IF(U2857=0,"Not listed yet",IF(AND(S2857=H2857,T2857=I2857,U2857=R2857),"OK","Mismatch")))</f>
        <v/>
      </c>
    </row>
    <row r="2858">
      <c r="A2858" s="25" t="n"/>
      <c r="B2858" s="25" t="n"/>
      <c r="C2858" s="26" t="n"/>
      <c r="D2858" s="26" t="n"/>
      <c r="E2858" s="26" t="n"/>
      <c r="F2858" s="26" t="n"/>
      <c r="G2858" s="25" t="n"/>
      <c r="H2858" s="25" t="n"/>
      <c r="I2858" s="25" t="n"/>
      <c r="J2858" s="25" t="n"/>
      <c r="K2858" s="25" t="n"/>
      <c r="L2858" s="27">
        <f>IF(D2858="","",MIN(INT(H2858/J2858),I2858))</f>
        <v/>
      </c>
      <c r="M2858" s="27">
        <f>IF(D2858="","",INT((H2858-L2858*J2858)/J2858))</f>
        <v/>
      </c>
      <c r="N2858" s="27">
        <f>IF(D2858="","",INT((I2858-L2858)/J2858))</f>
        <v/>
      </c>
      <c r="O2858" s="27">
        <f>IF(D2858="","",H2858-L2858*J2858-M2858*J2858)</f>
        <v/>
      </c>
      <c r="P2858" s="27">
        <f>IF(D2858="","",I2858-L2858-N2858*J2858)</f>
        <v/>
      </c>
      <c r="Q2858" s="27">
        <f>IF(D2858="","",IF(AND(O2858&gt;0,P2858&gt;0),IF(O2858+P2858&lt;=J2858,1,2),IF(O2858+P2858&gt;0,1,0)))</f>
        <v/>
      </c>
      <c r="R2858" s="27">
        <f>IF(D2858="","",L2858+M2858+N2858+Q2858)</f>
        <v/>
      </c>
      <c r="S2858" s="27">
        <f>IF(D2858="","",SUMIFS('3_Package_List'!$H$2:$H$5001,'3_Package_List'!$E$2:$E$5001,C2858,'3_Package_List'!$G$2:$G$5001,D2858))</f>
        <v/>
      </c>
      <c r="T2858" s="27">
        <f>IF(D2858="","",SUMIFS('3_Package_List'!$J$2:$J$5001,'3_Package_List'!$E$2:$E$5001,C2858,'3_Package_List'!$G$2:$G$5001,D2858))</f>
        <v/>
      </c>
      <c r="U2858" s="27">
        <f>IF(D2858="","",COUNTIFS('3_Package_List'!$E$2:$E$5001,C2858,'3_Package_List'!$G$2:$G$5001,D2858))</f>
        <v/>
      </c>
      <c r="V2858" s="27">
        <f>IF(D2858="","",IF(U2858=0,"Not listed yet",IF(AND(S2858=H2858,T2858=I2858,U2858=R2858),"OK","Mismatch")))</f>
        <v/>
      </c>
    </row>
    <row r="2859">
      <c r="A2859" s="25" t="n"/>
      <c r="B2859" s="25" t="n"/>
      <c r="C2859" s="26" t="n"/>
      <c r="D2859" s="26" t="n"/>
      <c r="E2859" s="26" t="n"/>
      <c r="F2859" s="26" t="n"/>
      <c r="G2859" s="25" t="n"/>
      <c r="H2859" s="25" t="n"/>
      <c r="I2859" s="25" t="n"/>
      <c r="J2859" s="25" t="n"/>
      <c r="K2859" s="25" t="n"/>
      <c r="L2859" s="27">
        <f>IF(D2859="","",MIN(INT(H2859/J2859),I2859))</f>
        <v/>
      </c>
      <c r="M2859" s="27">
        <f>IF(D2859="","",INT((H2859-L2859*J2859)/J2859))</f>
        <v/>
      </c>
      <c r="N2859" s="27">
        <f>IF(D2859="","",INT((I2859-L2859)/J2859))</f>
        <v/>
      </c>
      <c r="O2859" s="27">
        <f>IF(D2859="","",H2859-L2859*J2859-M2859*J2859)</f>
        <v/>
      </c>
      <c r="P2859" s="27">
        <f>IF(D2859="","",I2859-L2859-N2859*J2859)</f>
        <v/>
      </c>
      <c r="Q2859" s="27">
        <f>IF(D2859="","",IF(AND(O2859&gt;0,P2859&gt;0),IF(O2859+P2859&lt;=J2859,1,2),IF(O2859+P2859&gt;0,1,0)))</f>
        <v/>
      </c>
      <c r="R2859" s="27">
        <f>IF(D2859="","",L2859+M2859+N2859+Q2859)</f>
        <v/>
      </c>
      <c r="S2859" s="27">
        <f>IF(D2859="","",SUMIFS('3_Package_List'!$H$2:$H$5001,'3_Package_List'!$E$2:$E$5001,C2859,'3_Package_List'!$G$2:$G$5001,D2859))</f>
        <v/>
      </c>
      <c r="T2859" s="27">
        <f>IF(D2859="","",SUMIFS('3_Package_List'!$J$2:$J$5001,'3_Package_List'!$E$2:$E$5001,C2859,'3_Package_List'!$G$2:$G$5001,D2859))</f>
        <v/>
      </c>
      <c r="U2859" s="27">
        <f>IF(D2859="","",COUNTIFS('3_Package_List'!$E$2:$E$5001,C2859,'3_Package_List'!$G$2:$G$5001,D2859))</f>
        <v/>
      </c>
      <c r="V2859" s="27">
        <f>IF(D2859="","",IF(U2859=0,"Not listed yet",IF(AND(S2859=H2859,T2859=I2859,U2859=R2859),"OK","Mismatch")))</f>
        <v/>
      </c>
    </row>
    <row r="2860">
      <c r="A2860" s="25" t="n"/>
      <c r="B2860" s="25" t="n"/>
      <c r="C2860" s="26" t="n"/>
      <c r="D2860" s="26" t="n"/>
      <c r="E2860" s="26" t="n"/>
      <c r="F2860" s="26" t="n"/>
      <c r="G2860" s="25" t="n"/>
      <c r="H2860" s="25" t="n"/>
      <c r="I2860" s="25" t="n"/>
      <c r="J2860" s="25" t="n"/>
      <c r="K2860" s="25" t="n"/>
      <c r="L2860" s="27">
        <f>IF(D2860="","",MIN(INT(H2860/J2860),I2860))</f>
        <v/>
      </c>
      <c r="M2860" s="27">
        <f>IF(D2860="","",INT((H2860-L2860*J2860)/J2860))</f>
        <v/>
      </c>
      <c r="N2860" s="27">
        <f>IF(D2860="","",INT((I2860-L2860)/J2860))</f>
        <v/>
      </c>
      <c r="O2860" s="27">
        <f>IF(D2860="","",H2860-L2860*J2860-M2860*J2860)</f>
        <v/>
      </c>
      <c r="P2860" s="27">
        <f>IF(D2860="","",I2860-L2860-N2860*J2860)</f>
        <v/>
      </c>
      <c r="Q2860" s="27">
        <f>IF(D2860="","",IF(AND(O2860&gt;0,P2860&gt;0),IF(O2860+P2860&lt;=J2860,1,2),IF(O2860+P2860&gt;0,1,0)))</f>
        <v/>
      </c>
      <c r="R2860" s="27">
        <f>IF(D2860="","",L2860+M2860+N2860+Q2860)</f>
        <v/>
      </c>
      <c r="S2860" s="27">
        <f>IF(D2860="","",SUMIFS('3_Package_List'!$H$2:$H$5001,'3_Package_List'!$E$2:$E$5001,C2860,'3_Package_List'!$G$2:$G$5001,D2860))</f>
        <v/>
      </c>
      <c r="T2860" s="27">
        <f>IF(D2860="","",SUMIFS('3_Package_List'!$J$2:$J$5001,'3_Package_List'!$E$2:$E$5001,C2860,'3_Package_List'!$G$2:$G$5001,D2860))</f>
        <v/>
      </c>
      <c r="U2860" s="27">
        <f>IF(D2860="","",COUNTIFS('3_Package_List'!$E$2:$E$5001,C2860,'3_Package_List'!$G$2:$G$5001,D2860))</f>
        <v/>
      </c>
      <c r="V2860" s="27">
        <f>IF(D2860="","",IF(U2860=0,"Not listed yet",IF(AND(S2860=H2860,T2860=I2860,U2860=R2860),"OK","Mismatch")))</f>
        <v/>
      </c>
    </row>
    <row r="2861">
      <c r="A2861" s="25" t="n"/>
      <c r="B2861" s="25" t="n"/>
      <c r="C2861" s="26" t="n"/>
      <c r="D2861" s="26" t="n"/>
      <c r="E2861" s="26" t="n"/>
      <c r="F2861" s="26" t="n"/>
      <c r="G2861" s="25" t="n"/>
      <c r="H2861" s="25" t="n"/>
      <c r="I2861" s="25" t="n"/>
      <c r="J2861" s="25" t="n"/>
      <c r="K2861" s="25" t="n"/>
      <c r="L2861" s="27">
        <f>IF(D2861="","",MIN(INT(H2861/J2861),I2861))</f>
        <v/>
      </c>
      <c r="M2861" s="27">
        <f>IF(D2861="","",INT((H2861-L2861*J2861)/J2861))</f>
        <v/>
      </c>
      <c r="N2861" s="27">
        <f>IF(D2861="","",INT((I2861-L2861)/J2861))</f>
        <v/>
      </c>
      <c r="O2861" s="27">
        <f>IF(D2861="","",H2861-L2861*J2861-M2861*J2861)</f>
        <v/>
      </c>
      <c r="P2861" s="27">
        <f>IF(D2861="","",I2861-L2861-N2861*J2861)</f>
        <v/>
      </c>
      <c r="Q2861" s="27">
        <f>IF(D2861="","",IF(AND(O2861&gt;0,P2861&gt;0),IF(O2861+P2861&lt;=J2861,1,2),IF(O2861+P2861&gt;0,1,0)))</f>
        <v/>
      </c>
      <c r="R2861" s="27">
        <f>IF(D2861="","",L2861+M2861+N2861+Q2861)</f>
        <v/>
      </c>
      <c r="S2861" s="27">
        <f>IF(D2861="","",SUMIFS('3_Package_List'!$H$2:$H$5001,'3_Package_List'!$E$2:$E$5001,C2861,'3_Package_List'!$G$2:$G$5001,D2861))</f>
        <v/>
      </c>
      <c r="T2861" s="27">
        <f>IF(D2861="","",SUMIFS('3_Package_List'!$J$2:$J$5001,'3_Package_List'!$E$2:$E$5001,C2861,'3_Package_List'!$G$2:$G$5001,D2861))</f>
        <v/>
      </c>
      <c r="U2861" s="27">
        <f>IF(D2861="","",COUNTIFS('3_Package_List'!$E$2:$E$5001,C2861,'3_Package_List'!$G$2:$G$5001,D2861))</f>
        <v/>
      </c>
      <c r="V2861" s="27">
        <f>IF(D2861="","",IF(U2861=0,"Not listed yet",IF(AND(S2861=H2861,T2861=I2861,U2861=R2861),"OK","Mismatch")))</f>
        <v/>
      </c>
    </row>
    <row r="2862">
      <c r="A2862" s="25" t="n"/>
      <c r="B2862" s="25" t="n"/>
      <c r="C2862" s="26" t="n"/>
      <c r="D2862" s="26" t="n"/>
      <c r="E2862" s="26" t="n"/>
      <c r="F2862" s="26" t="n"/>
      <c r="G2862" s="25" t="n"/>
      <c r="H2862" s="25" t="n"/>
      <c r="I2862" s="25" t="n"/>
      <c r="J2862" s="25" t="n"/>
      <c r="K2862" s="25" t="n"/>
      <c r="L2862" s="27">
        <f>IF(D2862="","",MIN(INT(H2862/J2862),I2862))</f>
        <v/>
      </c>
      <c r="M2862" s="27">
        <f>IF(D2862="","",INT((H2862-L2862*J2862)/J2862))</f>
        <v/>
      </c>
      <c r="N2862" s="27">
        <f>IF(D2862="","",INT((I2862-L2862)/J2862))</f>
        <v/>
      </c>
      <c r="O2862" s="27">
        <f>IF(D2862="","",H2862-L2862*J2862-M2862*J2862)</f>
        <v/>
      </c>
      <c r="P2862" s="27">
        <f>IF(D2862="","",I2862-L2862-N2862*J2862)</f>
        <v/>
      </c>
      <c r="Q2862" s="27">
        <f>IF(D2862="","",IF(AND(O2862&gt;0,P2862&gt;0),IF(O2862+P2862&lt;=J2862,1,2),IF(O2862+P2862&gt;0,1,0)))</f>
        <v/>
      </c>
      <c r="R2862" s="27">
        <f>IF(D2862="","",L2862+M2862+N2862+Q2862)</f>
        <v/>
      </c>
      <c r="S2862" s="27">
        <f>IF(D2862="","",SUMIFS('3_Package_List'!$H$2:$H$5001,'3_Package_List'!$E$2:$E$5001,C2862,'3_Package_List'!$G$2:$G$5001,D2862))</f>
        <v/>
      </c>
      <c r="T2862" s="27">
        <f>IF(D2862="","",SUMIFS('3_Package_List'!$J$2:$J$5001,'3_Package_List'!$E$2:$E$5001,C2862,'3_Package_List'!$G$2:$G$5001,D2862))</f>
        <v/>
      </c>
      <c r="U2862" s="27">
        <f>IF(D2862="","",COUNTIFS('3_Package_List'!$E$2:$E$5001,C2862,'3_Package_List'!$G$2:$G$5001,D2862))</f>
        <v/>
      </c>
      <c r="V2862" s="27">
        <f>IF(D2862="","",IF(U2862=0,"Not listed yet",IF(AND(S2862=H2862,T2862=I2862,U2862=R2862),"OK","Mismatch")))</f>
        <v/>
      </c>
    </row>
    <row r="2863">
      <c r="A2863" s="25" t="n"/>
      <c r="B2863" s="25" t="n"/>
      <c r="C2863" s="26" t="n"/>
      <c r="D2863" s="26" t="n"/>
      <c r="E2863" s="26" t="n"/>
      <c r="F2863" s="26" t="n"/>
      <c r="G2863" s="25" t="n"/>
      <c r="H2863" s="25" t="n"/>
      <c r="I2863" s="25" t="n"/>
      <c r="J2863" s="25" t="n"/>
      <c r="K2863" s="25" t="n"/>
      <c r="L2863" s="27">
        <f>IF(D2863="","",MIN(INT(H2863/J2863),I2863))</f>
        <v/>
      </c>
      <c r="M2863" s="27">
        <f>IF(D2863="","",INT((H2863-L2863*J2863)/J2863))</f>
        <v/>
      </c>
      <c r="N2863" s="27">
        <f>IF(D2863="","",INT((I2863-L2863)/J2863))</f>
        <v/>
      </c>
      <c r="O2863" s="27">
        <f>IF(D2863="","",H2863-L2863*J2863-M2863*J2863)</f>
        <v/>
      </c>
      <c r="P2863" s="27">
        <f>IF(D2863="","",I2863-L2863-N2863*J2863)</f>
        <v/>
      </c>
      <c r="Q2863" s="27">
        <f>IF(D2863="","",IF(AND(O2863&gt;0,P2863&gt;0),IF(O2863+P2863&lt;=J2863,1,2),IF(O2863+P2863&gt;0,1,0)))</f>
        <v/>
      </c>
      <c r="R2863" s="27">
        <f>IF(D2863="","",L2863+M2863+N2863+Q2863)</f>
        <v/>
      </c>
      <c r="S2863" s="27">
        <f>IF(D2863="","",SUMIFS('3_Package_List'!$H$2:$H$5001,'3_Package_List'!$E$2:$E$5001,C2863,'3_Package_List'!$G$2:$G$5001,D2863))</f>
        <v/>
      </c>
      <c r="T2863" s="27">
        <f>IF(D2863="","",SUMIFS('3_Package_List'!$J$2:$J$5001,'3_Package_List'!$E$2:$E$5001,C2863,'3_Package_List'!$G$2:$G$5001,D2863))</f>
        <v/>
      </c>
      <c r="U2863" s="27">
        <f>IF(D2863="","",COUNTIFS('3_Package_List'!$E$2:$E$5001,C2863,'3_Package_List'!$G$2:$G$5001,D2863))</f>
        <v/>
      </c>
      <c r="V2863" s="27">
        <f>IF(D2863="","",IF(U2863=0,"Not listed yet",IF(AND(S2863=H2863,T2863=I2863,U2863=R2863),"OK","Mismatch")))</f>
        <v/>
      </c>
    </row>
    <row r="2864">
      <c r="A2864" s="25" t="n"/>
      <c r="B2864" s="25" t="n"/>
      <c r="C2864" s="26" t="n"/>
      <c r="D2864" s="26" t="n"/>
      <c r="E2864" s="26" t="n"/>
      <c r="F2864" s="26" t="n"/>
      <c r="G2864" s="25" t="n"/>
      <c r="H2864" s="25" t="n"/>
      <c r="I2864" s="25" t="n"/>
      <c r="J2864" s="25" t="n"/>
      <c r="K2864" s="25" t="n"/>
      <c r="L2864" s="27">
        <f>IF(D2864="","",MIN(INT(H2864/J2864),I2864))</f>
        <v/>
      </c>
      <c r="M2864" s="27">
        <f>IF(D2864="","",INT((H2864-L2864*J2864)/J2864))</f>
        <v/>
      </c>
      <c r="N2864" s="27">
        <f>IF(D2864="","",INT((I2864-L2864)/J2864))</f>
        <v/>
      </c>
      <c r="O2864" s="27">
        <f>IF(D2864="","",H2864-L2864*J2864-M2864*J2864)</f>
        <v/>
      </c>
      <c r="P2864" s="27">
        <f>IF(D2864="","",I2864-L2864-N2864*J2864)</f>
        <v/>
      </c>
      <c r="Q2864" s="27">
        <f>IF(D2864="","",IF(AND(O2864&gt;0,P2864&gt;0),IF(O2864+P2864&lt;=J2864,1,2),IF(O2864+P2864&gt;0,1,0)))</f>
        <v/>
      </c>
      <c r="R2864" s="27">
        <f>IF(D2864="","",L2864+M2864+N2864+Q2864)</f>
        <v/>
      </c>
      <c r="S2864" s="27">
        <f>IF(D2864="","",SUMIFS('3_Package_List'!$H$2:$H$5001,'3_Package_List'!$E$2:$E$5001,C2864,'3_Package_List'!$G$2:$G$5001,D2864))</f>
        <v/>
      </c>
      <c r="T2864" s="27">
        <f>IF(D2864="","",SUMIFS('3_Package_List'!$J$2:$J$5001,'3_Package_List'!$E$2:$E$5001,C2864,'3_Package_List'!$G$2:$G$5001,D2864))</f>
        <v/>
      </c>
      <c r="U2864" s="27">
        <f>IF(D2864="","",COUNTIFS('3_Package_List'!$E$2:$E$5001,C2864,'3_Package_List'!$G$2:$G$5001,D2864))</f>
        <v/>
      </c>
      <c r="V2864" s="27">
        <f>IF(D2864="","",IF(U2864=0,"Not listed yet",IF(AND(S2864=H2864,T2864=I2864,U2864=R2864),"OK","Mismatch")))</f>
        <v/>
      </c>
    </row>
    <row r="2865">
      <c r="A2865" s="25" t="n"/>
      <c r="B2865" s="25" t="n"/>
      <c r="C2865" s="26" t="n"/>
      <c r="D2865" s="26" t="n"/>
      <c r="E2865" s="26" t="n"/>
      <c r="F2865" s="26" t="n"/>
      <c r="G2865" s="25" t="n"/>
      <c r="H2865" s="25" t="n"/>
      <c r="I2865" s="25" t="n"/>
      <c r="J2865" s="25" t="n"/>
      <c r="K2865" s="25" t="n"/>
      <c r="L2865" s="27">
        <f>IF(D2865="","",MIN(INT(H2865/J2865),I2865))</f>
        <v/>
      </c>
      <c r="M2865" s="27">
        <f>IF(D2865="","",INT((H2865-L2865*J2865)/J2865))</f>
        <v/>
      </c>
      <c r="N2865" s="27">
        <f>IF(D2865="","",INT((I2865-L2865)/J2865))</f>
        <v/>
      </c>
      <c r="O2865" s="27">
        <f>IF(D2865="","",H2865-L2865*J2865-M2865*J2865)</f>
        <v/>
      </c>
      <c r="P2865" s="27">
        <f>IF(D2865="","",I2865-L2865-N2865*J2865)</f>
        <v/>
      </c>
      <c r="Q2865" s="27">
        <f>IF(D2865="","",IF(AND(O2865&gt;0,P2865&gt;0),IF(O2865+P2865&lt;=J2865,1,2),IF(O2865+P2865&gt;0,1,0)))</f>
        <v/>
      </c>
      <c r="R2865" s="27">
        <f>IF(D2865="","",L2865+M2865+N2865+Q2865)</f>
        <v/>
      </c>
      <c r="S2865" s="27">
        <f>IF(D2865="","",SUMIFS('3_Package_List'!$H$2:$H$5001,'3_Package_List'!$E$2:$E$5001,C2865,'3_Package_List'!$G$2:$G$5001,D2865))</f>
        <v/>
      </c>
      <c r="T2865" s="27">
        <f>IF(D2865="","",SUMIFS('3_Package_List'!$J$2:$J$5001,'3_Package_List'!$E$2:$E$5001,C2865,'3_Package_List'!$G$2:$G$5001,D2865))</f>
        <v/>
      </c>
      <c r="U2865" s="27">
        <f>IF(D2865="","",COUNTIFS('3_Package_List'!$E$2:$E$5001,C2865,'3_Package_List'!$G$2:$G$5001,D2865))</f>
        <v/>
      </c>
      <c r="V2865" s="27">
        <f>IF(D2865="","",IF(U2865=0,"Not listed yet",IF(AND(S2865=H2865,T2865=I2865,U2865=R2865),"OK","Mismatch")))</f>
        <v/>
      </c>
    </row>
    <row r="2866">
      <c r="A2866" s="25" t="n"/>
      <c r="B2866" s="25" t="n"/>
      <c r="C2866" s="26" t="n"/>
      <c r="D2866" s="26" t="n"/>
      <c r="E2866" s="26" t="n"/>
      <c r="F2866" s="26" t="n"/>
      <c r="G2866" s="25" t="n"/>
      <c r="H2866" s="25" t="n"/>
      <c r="I2866" s="25" t="n"/>
      <c r="J2866" s="25" t="n"/>
      <c r="K2866" s="25" t="n"/>
      <c r="L2866" s="27">
        <f>IF(D2866="","",MIN(INT(H2866/J2866),I2866))</f>
        <v/>
      </c>
      <c r="M2866" s="27">
        <f>IF(D2866="","",INT((H2866-L2866*J2866)/J2866))</f>
        <v/>
      </c>
      <c r="N2866" s="27">
        <f>IF(D2866="","",INT((I2866-L2866)/J2866))</f>
        <v/>
      </c>
      <c r="O2866" s="27">
        <f>IF(D2866="","",H2866-L2866*J2866-M2866*J2866)</f>
        <v/>
      </c>
      <c r="P2866" s="27">
        <f>IF(D2866="","",I2866-L2866-N2866*J2866)</f>
        <v/>
      </c>
      <c r="Q2866" s="27">
        <f>IF(D2866="","",IF(AND(O2866&gt;0,P2866&gt;0),IF(O2866+P2866&lt;=J2866,1,2),IF(O2866+P2866&gt;0,1,0)))</f>
        <v/>
      </c>
      <c r="R2866" s="27">
        <f>IF(D2866="","",L2866+M2866+N2866+Q2866)</f>
        <v/>
      </c>
      <c r="S2866" s="27">
        <f>IF(D2866="","",SUMIFS('3_Package_List'!$H$2:$H$5001,'3_Package_List'!$E$2:$E$5001,C2866,'3_Package_List'!$G$2:$G$5001,D2866))</f>
        <v/>
      </c>
      <c r="T2866" s="27">
        <f>IF(D2866="","",SUMIFS('3_Package_List'!$J$2:$J$5001,'3_Package_List'!$E$2:$E$5001,C2866,'3_Package_List'!$G$2:$G$5001,D2866))</f>
        <v/>
      </c>
      <c r="U2866" s="27">
        <f>IF(D2866="","",COUNTIFS('3_Package_List'!$E$2:$E$5001,C2866,'3_Package_List'!$G$2:$G$5001,D2866))</f>
        <v/>
      </c>
      <c r="V2866" s="27">
        <f>IF(D2866="","",IF(U2866=0,"Not listed yet",IF(AND(S2866=H2866,T2866=I2866,U2866=R2866),"OK","Mismatch")))</f>
        <v/>
      </c>
    </row>
    <row r="2867">
      <c r="A2867" s="25" t="n"/>
      <c r="B2867" s="25" t="n"/>
      <c r="C2867" s="26" t="n"/>
      <c r="D2867" s="26" t="n"/>
      <c r="E2867" s="26" t="n"/>
      <c r="F2867" s="26" t="n"/>
      <c r="G2867" s="25" t="n"/>
      <c r="H2867" s="25" t="n"/>
      <c r="I2867" s="25" t="n"/>
      <c r="J2867" s="25" t="n"/>
      <c r="K2867" s="25" t="n"/>
      <c r="L2867" s="27">
        <f>IF(D2867="","",MIN(INT(H2867/J2867),I2867))</f>
        <v/>
      </c>
      <c r="M2867" s="27">
        <f>IF(D2867="","",INT((H2867-L2867*J2867)/J2867))</f>
        <v/>
      </c>
      <c r="N2867" s="27">
        <f>IF(D2867="","",INT((I2867-L2867)/J2867))</f>
        <v/>
      </c>
      <c r="O2867" s="27">
        <f>IF(D2867="","",H2867-L2867*J2867-M2867*J2867)</f>
        <v/>
      </c>
      <c r="P2867" s="27">
        <f>IF(D2867="","",I2867-L2867-N2867*J2867)</f>
        <v/>
      </c>
      <c r="Q2867" s="27">
        <f>IF(D2867="","",IF(AND(O2867&gt;0,P2867&gt;0),IF(O2867+P2867&lt;=J2867,1,2),IF(O2867+P2867&gt;0,1,0)))</f>
        <v/>
      </c>
      <c r="R2867" s="27">
        <f>IF(D2867="","",L2867+M2867+N2867+Q2867)</f>
        <v/>
      </c>
      <c r="S2867" s="27">
        <f>IF(D2867="","",SUMIFS('3_Package_List'!$H$2:$H$5001,'3_Package_List'!$E$2:$E$5001,C2867,'3_Package_List'!$G$2:$G$5001,D2867))</f>
        <v/>
      </c>
      <c r="T2867" s="27">
        <f>IF(D2867="","",SUMIFS('3_Package_List'!$J$2:$J$5001,'3_Package_List'!$E$2:$E$5001,C2867,'3_Package_List'!$G$2:$G$5001,D2867))</f>
        <v/>
      </c>
      <c r="U2867" s="27">
        <f>IF(D2867="","",COUNTIFS('3_Package_List'!$E$2:$E$5001,C2867,'3_Package_List'!$G$2:$G$5001,D2867))</f>
        <v/>
      </c>
      <c r="V2867" s="27">
        <f>IF(D2867="","",IF(U2867=0,"Not listed yet",IF(AND(S2867=H2867,T2867=I2867,U2867=R2867),"OK","Mismatch")))</f>
        <v/>
      </c>
    </row>
    <row r="2868">
      <c r="A2868" s="25" t="n"/>
      <c r="B2868" s="25" t="n"/>
      <c r="C2868" s="26" t="n"/>
      <c r="D2868" s="26" t="n"/>
      <c r="E2868" s="26" t="n"/>
      <c r="F2868" s="26" t="n"/>
      <c r="G2868" s="25" t="n"/>
      <c r="H2868" s="25" t="n"/>
      <c r="I2868" s="25" t="n"/>
      <c r="J2868" s="25" t="n"/>
      <c r="K2868" s="25" t="n"/>
      <c r="L2868" s="27">
        <f>IF(D2868="","",MIN(INT(H2868/J2868),I2868))</f>
        <v/>
      </c>
      <c r="M2868" s="27">
        <f>IF(D2868="","",INT((H2868-L2868*J2868)/J2868))</f>
        <v/>
      </c>
      <c r="N2868" s="27">
        <f>IF(D2868="","",INT((I2868-L2868)/J2868))</f>
        <v/>
      </c>
      <c r="O2868" s="27">
        <f>IF(D2868="","",H2868-L2868*J2868-M2868*J2868)</f>
        <v/>
      </c>
      <c r="P2868" s="27">
        <f>IF(D2868="","",I2868-L2868-N2868*J2868)</f>
        <v/>
      </c>
      <c r="Q2868" s="27">
        <f>IF(D2868="","",IF(AND(O2868&gt;0,P2868&gt;0),IF(O2868+P2868&lt;=J2868,1,2),IF(O2868+P2868&gt;0,1,0)))</f>
        <v/>
      </c>
      <c r="R2868" s="27">
        <f>IF(D2868="","",L2868+M2868+N2868+Q2868)</f>
        <v/>
      </c>
      <c r="S2868" s="27">
        <f>IF(D2868="","",SUMIFS('3_Package_List'!$H$2:$H$5001,'3_Package_List'!$E$2:$E$5001,C2868,'3_Package_List'!$G$2:$G$5001,D2868))</f>
        <v/>
      </c>
      <c r="T2868" s="27">
        <f>IF(D2868="","",SUMIFS('3_Package_List'!$J$2:$J$5001,'3_Package_List'!$E$2:$E$5001,C2868,'3_Package_List'!$G$2:$G$5001,D2868))</f>
        <v/>
      </c>
      <c r="U2868" s="27">
        <f>IF(D2868="","",COUNTIFS('3_Package_List'!$E$2:$E$5001,C2868,'3_Package_List'!$G$2:$G$5001,D2868))</f>
        <v/>
      </c>
      <c r="V2868" s="27">
        <f>IF(D2868="","",IF(U2868=0,"Not listed yet",IF(AND(S2868=H2868,T2868=I2868,U2868=R2868),"OK","Mismatch")))</f>
        <v/>
      </c>
    </row>
    <row r="2869">
      <c r="A2869" s="25" t="n"/>
      <c r="B2869" s="25" t="n"/>
      <c r="C2869" s="26" t="n"/>
      <c r="D2869" s="26" t="n"/>
      <c r="E2869" s="26" t="n"/>
      <c r="F2869" s="26" t="n"/>
      <c r="G2869" s="25" t="n"/>
      <c r="H2869" s="25" t="n"/>
      <c r="I2869" s="25" t="n"/>
      <c r="J2869" s="25" t="n"/>
      <c r="K2869" s="25" t="n"/>
      <c r="L2869" s="27">
        <f>IF(D2869="","",MIN(INT(H2869/J2869),I2869))</f>
        <v/>
      </c>
      <c r="M2869" s="27">
        <f>IF(D2869="","",INT((H2869-L2869*J2869)/J2869))</f>
        <v/>
      </c>
      <c r="N2869" s="27">
        <f>IF(D2869="","",INT((I2869-L2869)/J2869))</f>
        <v/>
      </c>
      <c r="O2869" s="27">
        <f>IF(D2869="","",H2869-L2869*J2869-M2869*J2869)</f>
        <v/>
      </c>
      <c r="P2869" s="27">
        <f>IF(D2869="","",I2869-L2869-N2869*J2869)</f>
        <v/>
      </c>
      <c r="Q2869" s="27">
        <f>IF(D2869="","",IF(AND(O2869&gt;0,P2869&gt;0),IF(O2869+P2869&lt;=J2869,1,2),IF(O2869+P2869&gt;0,1,0)))</f>
        <v/>
      </c>
      <c r="R2869" s="27">
        <f>IF(D2869="","",L2869+M2869+N2869+Q2869)</f>
        <v/>
      </c>
      <c r="S2869" s="27">
        <f>IF(D2869="","",SUMIFS('3_Package_List'!$H$2:$H$5001,'3_Package_List'!$E$2:$E$5001,C2869,'3_Package_List'!$G$2:$G$5001,D2869))</f>
        <v/>
      </c>
      <c r="T2869" s="27">
        <f>IF(D2869="","",SUMIFS('3_Package_List'!$J$2:$J$5001,'3_Package_List'!$E$2:$E$5001,C2869,'3_Package_List'!$G$2:$G$5001,D2869))</f>
        <v/>
      </c>
      <c r="U2869" s="27">
        <f>IF(D2869="","",COUNTIFS('3_Package_List'!$E$2:$E$5001,C2869,'3_Package_List'!$G$2:$G$5001,D2869))</f>
        <v/>
      </c>
      <c r="V2869" s="27">
        <f>IF(D2869="","",IF(U2869=0,"Not listed yet",IF(AND(S2869=H2869,T2869=I2869,U2869=R2869),"OK","Mismatch")))</f>
        <v/>
      </c>
    </row>
    <row r="2870">
      <c r="A2870" s="25" t="n"/>
      <c r="B2870" s="25" t="n"/>
      <c r="C2870" s="26" t="n"/>
      <c r="D2870" s="26" t="n"/>
      <c r="E2870" s="26" t="n"/>
      <c r="F2870" s="26" t="n"/>
      <c r="G2870" s="25" t="n"/>
      <c r="H2870" s="25" t="n"/>
      <c r="I2870" s="25" t="n"/>
      <c r="J2870" s="25" t="n"/>
      <c r="K2870" s="25" t="n"/>
      <c r="L2870" s="27">
        <f>IF(D2870="","",MIN(INT(H2870/J2870),I2870))</f>
        <v/>
      </c>
      <c r="M2870" s="27">
        <f>IF(D2870="","",INT((H2870-L2870*J2870)/J2870))</f>
        <v/>
      </c>
      <c r="N2870" s="27">
        <f>IF(D2870="","",INT((I2870-L2870)/J2870))</f>
        <v/>
      </c>
      <c r="O2870" s="27">
        <f>IF(D2870="","",H2870-L2870*J2870-M2870*J2870)</f>
        <v/>
      </c>
      <c r="P2870" s="27">
        <f>IF(D2870="","",I2870-L2870-N2870*J2870)</f>
        <v/>
      </c>
      <c r="Q2870" s="27">
        <f>IF(D2870="","",IF(AND(O2870&gt;0,P2870&gt;0),IF(O2870+P2870&lt;=J2870,1,2),IF(O2870+P2870&gt;0,1,0)))</f>
        <v/>
      </c>
      <c r="R2870" s="27">
        <f>IF(D2870="","",L2870+M2870+N2870+Q2870)</f>
        <v/>
      </c>
      <c r="S2870" s="27">
        <f>IF(D2870="","",SUMIFS('3_Package_List'!$H$2:$H$5001,'3_Package_List'!$E$2:$E$5001,C2870,'3_Package_List'!$G$2:$G$5001,D2870))</f>
        <v/>
      </c>
      <c r="T2870" s="27">
        <f>IF(D2870="","",SUMIFS('3_Package_List'!$J$2:$J$5001,'3_Package_List'!$E$2:$E$5001,C2870,'3_Package_List'!$G$2:$G$5001,D2870))</f>
        <v/>
      </c>
      <c r="U2870" s="27">
        <f>IF(D2870="","",COUNTIFS('3_Package_List'!$E$2:$E$5001,C2870,'3_Package_List'!$G$2:$G$5001,D2870))</f>
        <v/>
      </c>
      <c r="V2870" s="27">
        <f>IF(D2870="","",IF(U2870=0,"Not listed yet",IF(AND(S2870=H2870,T2870=I2870,U2870=R2870),"OK","Mismatch")))</f>
        <v/>
      </c>
    </row>
    <row r="2871">
      <c r="A2871" s="25" t="n"/>
      <c r="B2871" s="25" t="n"/>
      <c r="C2871" s="26" t="n"/>
      <c r="D2871" s="26" t="n"/>
      <c r="E2871" s="26" t="n"/>
      <c r="F2871" s="26" t="n"/>
      <c r="G2871" s="25" t="n"/>
      <c r="H2871" s="25" t="n"/>
      <c r="I2871" s="25" t="n"/>
      <c r="J2871" s="25" t="n"/>
      <c r="K2871" s="25" t="n"/>
      <c r="L2871" s="27">
        <f>IF(D2871="","",MIN(INT(H2871/J2871),I2871))</f>
        <v/>
      </c>
      <c r="M2871" s="27">
        <f>IF(D2871="","",INT((H2871-L2871*J2871)/J2871))</f>
        <v/>
      </c>
      <c r="N2871" s="27">
        <f>IF(D2871="","",INT((I2871-L2871)/J2871))</f>
        <v/>
      </c>
      <c r="O2871" s="27">
        <f>IF(D2871="","",H2871-L2871*J2871-M2871*J2871)</f>
        <v/>
      </c>
      <c r="P2871" s="27">
        <f>IF(D2871="","",I2871-L2871-N2871*J2871)</f>
        <v/>
      </c>
      <c r="Q2871" s="27">
        <f>IF(D2871="","",IF(AND(O2871&gt;0,P2871&gt;0),IF(O2871+P2871&lt;=J2871,1,2),IF(O2871+P2871&gt;0,1,0)))</f>
        <v/>
      </c>
      <c r="R2871" s="27">
        <f>IF(D2871="","",L2871+M2871+N2871+Q2871)</f>
        <v/>
      </c>
      <c r="S2871" s="27">
        <f>IF(D2871="","",SUMIFS('3_Package_List'!$H$2:$H$5001,'3_Package_List'!$E$2:$E$5001,C2871,'3_Package_List'!$G$2:$G$5001,D2871))</f>
        <v/>
      </c>
      <c r="T2871" s="27">
        <f>IF(D2871="","",SUMIFS('3_Package_List'!$J$2:$J$5001,'3_Package_List'!$E$2:$E$5001,C2871,'3_Package_List'!$G$2:$G$5001,D2871))</f>
        <v/>
      </c>
      <c r="U2871" s="27">
        <f>IF(D2871="","",COUNTIFS('3_Package_List'!$E$2:$E$5001,C2871,'3_Package_List'!$G$2:$G$5001,D2871))</f>
        <v/>
      </c>
      <c r="V2871" s="27">
        <f>IF(D2871="","",IF(U2871=0,"Not listed yet",IF(AND(S2871=H2871,T2871=I2871,U2871=R2871),"OK","Mismatch")))</f>
        <v/>
      </c>
    </row>
    <row r="2872">
      <c r="A2872" s="25" t="n"/>
      <c r="B2872" s="25" t="n"/>
      <c r="C2872" s="26" t="n"/>
      <c r="D2872" s="26" t="n"/>
      <c r="E2872" s="26" t="n"/>
      <c r="F2872" s="26" t="n"/>
      <c r="G2872" s="25" t="n"/>
      <c r="H2872" s="25" t="n"/>
      <c r="I2872" s="25" t="n"/>
      <c r="J2872" s="25" t="n"/>
      <c r="K2872" s="25" t="n"/>
      <c r="L2872" s="27">
        <f>IF(D2872="","",MIN(INT(H2872/J2872),I2872))</f>
        <v/>
      </c>
      <c r="M2872" s="27">
        <f>IF(D2872="","",INT((H2872-L2872*J2872)/J2872))</f>
        <v/>
      </c>
      <c r="N2872" s="27">
        <f>IF(D2872="","",INT((I2872-L2872)/J2872))</f>
        <v/>
      </c>
      <c r="O2872" s="27">
        <f>IF(D2872="","",H2872-L2872*J2872-M2872*J2872)</f>
        <v/>
      </c>
      <c r="P2872" s="27">
        <f>IF(D2872="","",I2872-L2872-N2872*J2872)</f>
        <v/>
      </c>
      <c r="Q2872" s="27">
        <f>IF(D2872="","",IF(AND(O2872&gt;0,P2872&gt;0),IF(O2872+P2872&lt;=J2872,1,2),IF(O2872+P2872&gt;0,1,0)))</f>
        <v/>
      </c>
      <c r="R2872" s="27">
        <f>IF(D2872="","",L2872+M2872+N2872+Q2872)</f>
        <v/>
      </c>
      <c r="S2872" s="27">
        <f>IF(D2872="","",SUMIFS('3_Package_List'!$H$2:$H$5001,'3_Package_List'!$E$2:$E$5001,C2872,'3_Package_List'!$G$2:$G$5001,D2872))</f>
        <v/>
      </c>
      <c r="T2872" s="27">
        <f>IF(D2872="","",SUMIFS('3_Package_List'!$J$2:$J$5001,'3_Package_List'!$E$2:$E$5001,C2872,'3_Package_List'!$G$2:$G$5001,D2872))</f>
        <v/>
      </c>
      <c r="U2872" s="27">
        <f>IF(D2872="","",COUNTIFS('3_Package_List'!$E$2:$E$5001,C2872,'3_Package_List'!$G$2:$G$5001,D2872))</f>
        <v/>
      </c>
      <c r="V2872" s="27">
        <f>IF(D2872="","",IF(U2872=0,"Not listed yet",IF(AND(S2872=H2872,T2872=I2872,U2872=R2872),"OK","Mismatch")))</f>
        <v/>
      </c>
    </row>
    <row r="2873">
      <c r="A2873" s="25" t="n"/>
      <c r="B2873" s="25" t="n"/>
      <c r="C2873" s="26" t="n"/>
      <c r="D2873" s="26" t="n"/>
      <c r="E2873" s="26" t="n"/>
      <c r="F2873" s="26" t="n"/>
      <c r="G2873" s="25" t="n"/>
      <c r="H2873" s="25" t="n"/>
      <c r="I2873" s="25" t="n"/>
      <c r="J2873" s="25" t="n"/>
      <c r="K2873" s="25" t="n"/>
      <c r="L2873" s="27">
        <f>IF(D2873="","",MIN(INT(H2873/J2873),I2873))</f>
        <v/>
      </c>
      <c r="M2873" s="27">
        <f>IF(D2873="","",INT((H2873-L2873*J2873)/J2873))</f>
        <v/>
      </c>
      <c r="N2873" s="27">
        <f>IF(D2873="","",INT((I2873-L2873)/J2873))</f>
        <v/>
      </c>
      <c r="O2873" s="27">
        <f>IF(D2873="","",H2873-L2873*J2873-M2873*J2873)</f>
        <v/>
      </c>
      <c r="P2873" s="27">
        <f>IF(D2873="","",I2873-L2873-N2873*J2873)</f>
        <v/>
      </c>
      <c r="Q2873" s="27">
        <f>IF(D2873="","",IF(AND(O2873&gt;0,P2873&gt;0),IF(O2873+P2873&lt;=J2873,1,2),IF(O2873+P2873&gt;0,1,0)))</f>
        <v/>
      </c>
      <c r="R2873" s="27">
        <f>IF(D2873="","",L2873+M2873+N2873+Q2873)</f>
        <v/>
      </c>
      <c r="S2873" s="27">
        <f>IF(D2873="","",SUMIFS('3_Package_List'!$H$2:$H$5001,'3_Package_List'!$E$2:$E$5001,C2873,'3_Package_List'!$G$2:$G$5001,D2873))</f>
        <v/>
      </c>
      <c r="T2873" s="27">
        <f>IF(D2873="","",SUMIFS('3_Package_List'!$J$2:$J$5001,'3_Package_List'!$E$2:$E$5001,C2873,'3_Package_List'!$G$2:$G$5001,D2873))</f>
        <v/>
      </c>
      <c r="U2873" s="27">
        <f>IF(D2873="","",COUNTIFS('3_Package_List'!$E$2:$E$5001,C2873,'3_Package_List'!$G$2:$G$5001,D2873))</f>
        <v/>
      </c>
      <c r="V2873" s="27">
        <f>IF(D2873="","",IF(U2873=0,"Not listed yet",IF(AND(S2873=H2873,T2873=I2873,U2873=R2873),"OK","Mismatch")))</f>
        <v/>
      </c>
    </row>
    <row r="2874">
      <c r="A2874" s="25" t="n"/>
      <c r="B2874" s="25" t="n"/>
      <c r="C2874" s="26" t="n"/>
      <c r="D2874" s="26" t="n"/>
      <c r="E2874" s="26" t="n"/>
      <c r="F2874" s="26" t="n"/>
      <c r="G2874" s="25" t="n"/>
      <c r="H2874" s="25" t="n"/>
      <c r="I2874" s="25" t="n"/>
      <c r="J2874" s="25" t="n"/>
      <c r="K2874" s="25" t="n"/>
      <c r="L2874" s="27">
        <f>IF(D2874="","",MIN(INT(H2874/J2874),I2874))</f>
        <v/>
      </c>
      <c r="M2874" s="27">
        <f>IF(D2874="","",INT((H2874-L2874*J2874)/J2874))</f>
        <v/>
      </c>
      <c r="N2874" s="27">
        <f>IF(D2874="","",INT((I2874-L2874)/J2874))</f>
        <v/>
      </c>
      <c r="O2874" s="27">
        <f>IF(D2874="","",H2874-L2874*J2874-M2874*J2874)</f>
        <v/>
      </c>
      <c r="P2874" s="27">
        <f>IF(D2874="","",I2874-L2874-N2874*J2874)</f>
        <v/>
      </c>
      <c r="Q2874" s="27">
        <f>IF(D2874="","",IF(AND(O2874&gt;0,P2874&gt;0),IF(O2874+P2874&lt;=J2874,1,2),IF(O2874+P2874&gt;0,1,0)))</f>
        <v/>
      </c>
      <c r="R2874" s="27">
        <f>IF(D2874="","",L2874+M2874+N2874+Q2874)</f>
        <v/>
      </c>
      <c r="S2874" s="27">
        <f>IF(D2874="","",SUMIFS('3_Package_List'!$H$2:$H$5001,'3_Package_List'!$E$2:$E$5001,C2874,'3_Package_List'!$G$2:$G$5001,D2874))</f>
        <v/>
      </c>
      <c r="T2874" s="27">
        <f>IF(D2874="","",SUMIFS('3_Package_List'!$J$2:$J$5001,'3_Package_List'!$E$2:$E$5001,C2874,'3_Package_List'!$G$2:$G$5001,D2874))</f>
        <v/>
      </c>
      <c r="U2874" s="27">
        <f>IF(D2874="","",COUNTIFS('3_Package_List'!$E$2:$E$5001,C2874,'3_Package_List'!$G$2:$G$5001,D2874))</f>
        <v/>
      </c>
      <c r="V2874" s="27">
        <f>IF(D2874="","",IF(U2874=0,"Not listed yet",IF(AND(S2874=H2874,T2874=I2874,U2874=R2874),"OK","Mismatch")))</f>
        <v/>
      </c>
    </row>
    <row r="2875">
      <c r="A2875" s="25" t="n"/>
      <c r="B2875" s="25" t="n"/>
      <c r="C2875" s="26" t="n"/>
      <c r="D2875" s="26" t="n"/>
      <c r="E2875" s="26" t="n"/>
      <c r="F2875" s="26" t="n"/>
      <c r="G2875" s="25" t="n"/>
      <c r="H2875" s="25" t="n"/>
      <c r="I2875" s="25" t="n"/>
      <c r="J2875" s="25" t="n"/>
      <c r="K2875" s="25" t="n"/>
      <c r="L2875" s="27">
        <f>IF(D2875="","",MIN(INT(H2875/J2875),I2875))</f>
        <v/>
      </c>
      <c r="M2875" s="27">
        <f>IF(D2875="","",INT((H2875-L2875*J2875)/J2875))</f>
        <v/>
      </c>
      <c r="N2875" s="27">
        <f>IF(D2875="","",INT((I2875-L2875)/J2875))</f>
        <v/>
      </c>
      <c r="O2875" s="27">
        <f>IF(D2875="","",H2875-L2875*J2875-M2875*J2875)</f>
        <v/>
      </c>
      <c r="P2875" s="27">
        <f>IF(D2875="","",I2875-L2875-N2875*J2875)</f>
        <v/>
      </c>
      <c r="Q2875" s="27">
        <f>IF(D2875="","",IF(AND(O2875&gt;0,P2875&gt;0),IF(O2875+P2875&lt;=J2875,1,2),IF(O2875+P2875&gt;0,1,0)))</f>
        <v/>
      </c>
      <c r="R2875" s="27">
        <f>IF(D2875="","",L2875+M2875+N2875+Q2875)</f>
        <v/>
      </c>
      <c r="S2875" s="27">
        <f>IF(D2875="","",SUMIFS('3_Package_List'!$H$2:$H$5001,'3_Package_List'!$E$2:$E$5001,C2875,'3_Package_List'!$G$2:$G$5001,D2875))</f>
        <v/>
      </c>
      <c r="T2875" s="27">
        <f>IF(D2875="","",SUMIFS('3_Package_List'!$J$2:$J$5001,'3_Package_List'!$E$2:$E$5001,C2875,'3_Package_List'!$G$2:$G$5001,D2875))</f>
        <v/>
      </c>
      <c r="U2875" s="27">
        <f>IF(D2875="","",COUNTIFS('3_Package_List'!$E$2:$E$5001,C2875,'3_Package_List'!$G$2:$G$5001,D2875))</f>
        <v/>
      </c>
      <c r="V2875" s="27">
        <f>IF(D2875="","",IF(U2875=0,"Not listed yet",IF(AND(S2875=H2875,T2875=I2875,U2875=R2875),"OK","Mismatch")))</f>
        <v/>
      </c>
    </row>
    <row r="2876">
      <c r="A2876" s="25" t="n"/>
      <c r="B2876" s="25" t="n"/>
      <c r="C2876" s="26" t="n"/>
      <c r="D2876" s="26" t="n"/>
      <c r="E2876" s="26" t="n"/>
      <c r="F2876" s="26" t="n"/>
      <c r="G2876" s="25" t="n"/>
      <c r="H2876" s="25" t="n"/>
      <c r="I2876" s="25" t="n"/>
      <c r="J2876" s="25" t="n"/>
      <c r="K2876" s="25" t="n"/>
      <c r="L2876" s="27">
        <f>IF(D2876="","",MIN(INT(H2876/J2876),I2876))</f>
        <v/>
      </c>
      <c r="M2876" s="27">
        <f>IF(D2876="","",INT((H2876-L2876*J2876)/J2876))</f>
        <v/>
      </c>
      <c r="N2876" s="27">
        <f>IF(D2876="","",INT((I2876-L2876)/J2876))</f>
        <v/>
      </c>
      <c r="O2876" s="27">
        <f>IF(D2876="","",H2876-L2876*J2876-M2876*J2876)</f>
        <v/>
      </c>
      <c r="P2876" s="27">
        <f>IF(D2876="","",I2876-L2876-N2876*J2876)</f>
        <v/>
      </c>
      <c r="Q2876" s="27">
        <f>IF(D2876="","",IF(AND(O2876&gt;0,P2876&gt;0),IF(O2876+P2876&lt;=J2876,1,2),IF(O2876+P2876&gt;0,1,0)))</f>
        <v/>
      </c>
      <c r="R2876" s="27">
        <f>IF(D2876="","",L2876+M2876+N2876+Q2876)</f>
        <v/>
      </c>
      <c r="S2876" s="27">
        <f>IF(D2876="","",SUMIFS('3_Package_List'!$H$2:$H$5001,'3_Package_List'!$E$2:$E$5001,C2876,'3_Package_List'!$G$2:$G$5001,D2876))</f>
        <v/>
      </c>
      <c r="T2876" s="27">
        <f>IF(D2876="","",SUMIFS('3_Package_List'!$J$2:$J$5001,'3_Package_List'!$E$2:$E$5001,C2876,'3_Package_List'!$G$2:$G$5001,D2876))</f>
        <v/>
      </c>
      <c r="U2876" s="27">
        <f>IF(D2876="","",COUNTIFS('3_Package_List'!$E$2:$E$5001,C2876,'3_Package_List'!$G$2:$G$5001,D2876))</f>
        <v/>
      </c>
      <c r="V2876" s="27">
        <f>IF(D2876="","",IF(U2876=0,"Not listed yet",IF(AND(S2876=H2876,T2876=I2876,U2876=R2876),"OK","Mismatch")))</f>
        <v/>
      </c>
    </row>
    <row r="2877">
      <c r="A2877" s="25" t="n"/>
      <c r="B2877" s="25" t="n"/>
      <c r="C2877" s="26" t="n"/>
      <c r="D2877" s="26" t="n"/>
      <c r="E2877" s="26" t="n"/>
      <c r="F2877" s="26" t="n"/>
      <c r="G2877" s="25" t="n"/>
      <c r="H2877" s="25" t="n"/>
      <c r="I2877" s="25" t="n"/>
      <c r="J2877" s="25" t="n"/>
      <c r="K2877" s="25" t="n"/>
      <c r="L2877" s="27">
        <f>IF(D2877="","",MIN(INT(H2877/J2877),I2877))</f>
        <v/>
      </c>
      <c r="M2877" s="27">
        <f>IF(D2877="","",INT((H2877-L2877*J2877)/J2877))</f>
        <v/>
      </c>
      <c r="N2877" s="27">
        <f>IF(D2877="","",INT((I2877-L2877)/J2877))</f>
        <v/>
      </c>
      <c r="O2877" s="27">
        <f>IF(D2877="","",H2877-L2877*J2877-M2877*J2877)</f>
        <v/>
      </c>
      <c r="P2877" s="27">
        <f>IF(D2877="","",I2877-L2877-N2877*J2877)</f>
        <v/>
      </c>
      <c r="Q2877" s="27">
        <f>IF(D2877="","",IF(AND(O2877&gt;0,P2877&gt;0),IF(O2877+P2877&lt;=J2877,1,2),IF(O2877+P2877&gt;0,1,0)))</f>
        <v/>
      </c>
      <c r="R2877" s="27">
        <f>IF(D2877="","",L2877+M2877+N2877+Q2877)</f>
        <v/>
      </c>
      <c r="S2877" s="27">
        <f>IF(D2877="","",SUMIFS('3_Package_List'!$H$2:$H$5001,'3_Package_List'!$E$2:$E$5001,C2877,'3_Package_List'!$G$2:$G$5001,D2877))</f>
        <v/>
      </c>
      <c r="T2877" s="27">
        <f>IF(D2877="","",SUMIFS('3_Package_List'!$J$2:$J$5001,'3_Package_List'!$E$2:$E$5001,C2877,'3_Package_List'!$G$2:$G$5001,D2877))</f>
        <v/>
      </c>
      <c r="U2877" s="27">
        <f>IF(D2877="","",COUNTIFS('3_Package_List'!$E$2:$E$5001,C2877,'3_Package_List'!$G$2:$G$5001,D2877))</f>
        <v/>
      </c>
      <c r="V2877" s="27">
        <f>IF(D2877="","",IF(U2877=0,"Not listed yet",IF(AND(S2877=H2877,T2877=I2877,U2877=R2877),"OK","Mismatch")))</f>
        <v/>
      </c>
    </row>
    <row r="2878">
      <c r="A2878" s="25" t="n"/>
      <c r="B2878" s="25" t="n"/>
      <c r="C2878" s="26" t="n"/>
      <c r="D2878" s="26" t="n"/>
      <c r="E2878" s="26" t="n"/>
      <c r="F2878" s="26" t="n"/>
      <c r="G2878" s="25" t="n"/>
      <c r="H2878" s="25" t="n"/>
      <c r="I2878" s="25" t="n"/>
      <c r="J2878" s="25" t="n"/>
      <c r="K2878" s="25" t="n"/>
      <c r="L2878" s="27">
        <f>IF(D2878="","",MIN(INT(H2878/J2878),I2878))</f>
        <v/>
      </c>
      <c r="M2878" s="27">
        <f>IF(D2878="","",INT((H2878-L2878*J2878)/J2878))</f>
        <v/>
      </c>
      <c r="N2878" s="27">
        <f>IF(D2878="","",INT((I2878-L2878)/J2878))</f>
        <v/>
      </c>
      <c r="O2878" s="27">
        <f>IF(D2878="","",H2878-L2878*J2878-M2878*J2878)</f>
        <v/>
      </c>
      <c r="P2878" s="27">
        <f>IF(D2878="","",I2878-L2878-N2878*J2878)</f>
        <v/>
      </c>
      <c r="Q2878" s="27">
        <f>IF(D2878="","",IF(AND(O2878&gt;0,P2878&gt;0),IF(O2878+P2878&lt;=J2878,1,2),IF(O2878+P2878&gt;0,1,0)))</f>
        <v/>
      </c>
      <c r="R2878" s="27">
        <f>IF(D2878="","",L2878+M2878+N2878+Q2878)</f>
        <v/>
      </c>
      <c r="S2878" s="27">
        <f>IF(D2878="","",SUMIFS('3_Package_List'!$H$2:$H$5001,'3_Package_List'!$E$2:$E$5001,C2878,'3_Package_List'!$G$2:$G$5001,D2878))</f>
        <v/>
      </c>
      <c r="T2878" s="27">
        <f>IF(D2878="","",SUMIFS('3_Package_List'!$J$2:$J$5001,'3_Package_List'!$E$2:$E$5001,C2878,'3_Package_List'!$G$2:$G$5001,D2878))</f>
        <v/>
      </c>
      <c r="U2878" s="27">
        <f>IF(D2878="","",COUNTIFS('3_Package_List'!$E$2:$E$5001,C2878,'3_Package_List'!$G$2:$G$5001,D2878))</f>
        <v/>
      </c>
      <c r="V2878" s="27">
        <f>IF(D2878="","",IF(U2878=0,"Not listed yet",IF(AND(S2878=H2878,T2878=I2878,U2878=R2878),"OK","Mismatch")))</f>
        <v/>
      </c>
    </row>
    <row r="2879">
      <c r="A2879" s="25" t="n"/>
      <c r="B2879" s="25" t="n"/>
      <c r="C2879" s="26" t="n"/>
      <c r="D2879" s="26" t="n"/>
      <c r="E2879" s="26" t="n"/>
      <c r="F2879" s="26" t="n"/>
      <c r="G2879" s="25" t="n"/>
      <c r="H2879" s="25" t="n"/>
      <c r="I2879" s="25" t="n"/>
      <c r="J2879" s="25" t="n"/>
      <c r="K2879" s="25" t="n"/>
      <c r="L2879" s="27">
        <f>IF(D2879="","",MIN(INT(H2879/J2879),I2879))</f>
        <v/>
      </c>
      <c r="M2879" s="27">
        <f>IF(D2879="","",INT((H2879-L2879*J2879)/J2879))</f>
        <v/>
      </c>
      <c r="N2879" s="27">
        <f>IF(D2879="","",INT((I2879-L2879)/J2879))</f>
        <v/>
      </c>
      <c r="O2879" s="27">
        <f>IF(D2879="","",H2879-L2879*J2879-M2879*J2879)</f>
        <v/>
      </c>
      <c r="P2879" s="27">
        <f>IF(D2879="","",I2879-L2879-N2879*J2879)</f>
        <v/>
      </c>
      <c r="Q2879" s="27">
        <f>IF(D2879="","",IF(AND(O2879&gt;0,P2879&gt;0),IF(O2879+P2879&lt;=J2879,1,2),IF(O2879+P2879&gt;0,1,0)))</f>
        <v/>
      </c>
      <c r="R2879" s="27">
        <f>IF(D2879="","",L2879+M2879+N2879+Q2879)</f>
        <v/>
      </c>
      <c r="S2879" s="27">
        <f>IF(D2879="","",SUMIFS('3_Package_List'!$H$2:$H$5001,'3_Package_List'!$E$2:$E$5001,C2879,'3_Package_List'!$G$2:$G$5001,D2879))</f>
        <v/>
      </c>
      <c r="T2879" s="27">
        <f>IF(D2879="","",SUMIFS('3_Package_List'!$J$2:$J$5001,'3_Package_List'!$E$2:$E$5001,C2879,'3_Package_List'!$G$2:$G$5001,D2879))</f>
        <v/>
      </c>
      <c r="U2879" s="27">
        <f>IF(D2879="","",COUNTIFS('3_Package_List'!$E$2:$E$5001,C2879,'3_Package_List'!$G$2:$G$5001,D2879))</f>
        <v/>
      </c>
      <c r="V2879" s="27">
        <f>IF(D2879="","",IF(U2879=0,"Not listed yet",IF(AND(S2879=H2879,T2879=I2879,U2879=R2879),"OK","Mismatch")))</f>
        <v/>
      </c>
    </row>
    <row r="2880">
      <c r="A2880" s="25" t="n"/>
      <c r="B2880" s="25" t="n"/>
      <c r="C2880" s="26" t="n"/>
      <c r="D2880" s="26" t="n"/>
      <c r="E2880" s="26" t="n"/>
      <c r="F2880" s="26" t="n"/>
      <c r="G2880" s="25" t="n"/>
      <c r="H2880" s="25" t="n"/>
      <c r="I2880" s="25" t="n"/>
      <c r="J2880" s="25" t="n"/>
      <c r="K2880" s="25" t="n"/>
      <c r="L2880" s="27">
        <f>IF(D2880="","",MIN(INT(H2880/J2880),I2880))</f>
        <v/>
      </c>
      <c r="M2880" s="27">
        <f>IF(D2880="","",INT((H2880-L2880*J2880)/J2880))</f>
        <v/>
      </c>
      <c r="N2880" s="27">
        <f>IF(D2880="","",INT((I2880-L2880)/J2880))</f>
        <v/>
      </c>
      <c r="O2880" s="27">
        <f>IF(D2880="","",H2880-L2880*J2880-M2880*J2880)</f>
        <v/>
      </c>
      <c r="P2880" s="27">
        <f>IF(D2880="","",I2880-L2880-N2880*J2880)</f>
        <v/>
      </c>
      <c r="Q2880" s="27">
        <f>IF(D2880="","",IF(AND(O2880&gt;0,P2880&gt;0),IF(O2880+P2880&lt;=J2880,1,2),IF(O2880+P2880&gt;0,1,0)))</f>
        <v/>
      </c>
      <c r="R2880" s="27">
        <f>IF(D2880="","",L2880+M2880+N2880+Q2880)</f>
        <v/>
      </c>
      <c r="S2880" s="27">
        <f>IF(D2880="","",SUMIFS('3_Package_List'!$H$2:$H$5001,'3_Package_List'!$E$2:$E$5001,C2880,'3_Package_List'!$G$2:$G$5001,D2880))</f>
        <v/>
      </c>
      <c r="T2880" s="27">
        <f>IF(D2880="","",SUMIFS('3_Package_List'!$J$2:$J$5001,'3_Package_List'!$E$2:$E$5001,C2880,'3_Package_List'!$G$2:$G$5001,D2880))</f>
        <v/>
      </c>
      <c r="U2880" s="27">
        <f>IF(D2880="","",COUNTIFS('3_Package_List'!$E$2:$E$5001,C2880,'3_Package_List'!$G$2:$G$5001,D2880))</f>
        <v/>
      </c>
      <c r="V2880" s="27">
        <f>IF(D2880="","",IF(U2880=0,"Not listed yet",IF(AND(S2880=H2880,T2880=I2880,U2880=R2880),"OK","Mismatch")))</f>
        <v/>
      </c>
    </row>
    <row r="2881">
      <c r="A2881" s="25" t="n"/>
      <c r="B2881" s="25" t="n"/>
      <c r="C2881" s="26" t="n"/>
      <c r="D2881" s="26" t="n"/>
      <c r="E2881" s="26" t="n"/>
      <c r="F2881" s="26" t="n"/>
      <c r="G2881" s="25" t="n"/>
      <c r="H2881" s="25" t="n"/>
      <c r="I2881" s="25" t="n"/>
      <c r="J2881" s="25" t="n"/>
      <c r="K2881" s="25" t="n"/>
      <c r="L2881" s="27">
        <f>IF(D2881="","",MIN(INT(H2881/J2881),I2881))</f>
        <v/>
      </c>
      <c r="M2881" s="27">
        <f>IF(D2881="","",INT((H2881-L2881*J2881)/J2881))</f>
        <v/>
      </c>
      <c r="N2881" s="27">
        <f>IF(D2881="","",INT((I2881-L2881)/J2881))</f>
        <v/>
      </c>
      <c r="O2881" s="27">
        <f>IF(D2881="","",H2881-L2881*J2881-M2881*J2881)</f>
        <v/>
      </c>
      <c r="P2881" s="27">
        <f>IF(D2881="","",I2881-L2881-N2881*J2881)</f>
        <v/>
      </c>
      <c r="Q2881" s="27">
        <f>IF(D2881="","",IF(AND(O2881&gt;0,P2881&gt;0),IF(O2881+P2881&lt;=J2881,1,2),IF(O2881+P2881&gt;0,1,0)))</f>
        <v/>
      </c>
      <c r="R2881" s="27">
        <f>IF(D2881="","",L2881+M2881+N2881+Q2881)</f>
        <v/>
      </c>
      <c r="S2881" s="27">
        <f>IF(D2881="","",SUMIFS('3_Package_List'!$H$2:$H$5001,'3_Package_List'!$E$2:$E$5001,C2881,'3_Package_List'!$G$2:$G$5001,D2881))</f>
        <v/>
      </c>
      <c r="T2881" s="27">
        <f>IF(D2881="","",SUMIFS('3_Package_List'!$J$2:$J$5001,'3_Package_List'!$E$2:$E$5001,C2881,'3_Package_List'!$G$2:$G$5001,D2881))</f>
        <v/>
      </c>
      <c r="U2881" s="27">
        <f>IF(D2881="","",COUNTIFS('3_Package_List'!$E$2:$E$5001,C2881,'3_Package_List'!$G$2:$G$5001,D2881))</f>
        <v/>
      </c>
      <c r="V2881" s="27">
        <f>IF(D2881="","",IF(U2881=0,"Not listed yet",IF(AND(S2881=H2881,T2881=I2881,U2881=R2881),"OK","Mismatch")))</f>
        <v/>
      </c>
    </row>
    <row r="2882">
      <c r="A2882" s="25" t="n"/>
      <c r="B2882" s="25" t="n"/>
      <c r="C2882" s="26" t="n"/>
      <c r="D2882" s="26" t="n"/>
      <c r="E2882" s="26" t="n"/>
      <c r="F2882" s="26" t="n"/>
      <c r="G2882" s="25" t="n"/>
      <c r="H2882" s="25" t="n"/>
      <c r="I2882" s="25" t="n"/>
      <c r="J2882" s="25" t="n"/>
      <c r="K2882" s="25" t="n"/>
      <c r="L2882" s="27">
        <f>IF(D2882="","",MIN(INT(H2882/J2882),I2882))</f>
        <v/>
      </c>
      <c r="M2882" s="27">
        <f>IF(D2882="","",INT((H2882-L2882*J2882)/J2882))</f>
        <v/>
      </c>
      <c r="N2882" s="27">
        <f>IF(D2882="","",INT((I2882-L2882)/J2882))</f>
        <v/>
      </c>
      <c r="O2882" s="27">
        <f>IF(D2882="","",H2882-L2882*J2882-M2882*J2882)</f>
        <v/>
      </c>
      <c r="P2882" s="27">
        <f>IF(D2882="","",I2882-L2882-N2882*J2882)</f>
        <v/>
      </c>
      <c r="Q2882" s="27">
        <f>IF(D2882="","",IF(AND(O2882&gt;0,P2882&gt;0),IF(O2882+P2882&lt;=J2882,1,2),IF(O2882+P2882&gt;0,1,0)))</f>
        <v/>
      </c>
      <c r="R2882" s="27">
        <f>IF(D2882="","",L2882+M2882+N2882+Q2882)</f>
        <v/>
      </c>
      <c r="S2882" s="27">
        <f>IF(D2882="","",SUMIFS('3_Package_List'!$H$2:$H$5001,'3_Package_List'!$E$2:$E$5001,C2882,'3_Package_List'!$G$2:$G$5001,D2882))</f>
        <v/>
      </c>
      <c r="T2882" s="27">
        <f>IF(D2882="","",SUMIFS('3_Package_List'!$J$2:$J$5001,'3_Package_List'!$E$2:$E$5001,C2882,'3_Package_List'!$G$2:$G$5001,D2882))</f>
        <v/>
      </c>
      <c r="U2882" s="27">
        <f>IF(D2882="","",COUNTIFS('3_Package_List'!$E$2:$E$5001,C2882,'3_Package_List'!$G$2:$G$5001,D2882))</f>
        <v/>
      </c>
      <c r="V2882" s="27">
        <f>IF(D2882="","",IF(U2882=0,"Not listed yet",IF(AND(S2882=H2882,T2882=I2882,U2882=R2882),"OK","Mismatch")))</f>
        <v/>
      </c>
    </row>
    <row r="2883">
      <c r="A2883" s="25" t="n"/>
      <c r="B2883" s="25" t="n"/>
      <c r="C2883" s="26" t="n"/>
      <c r="D2883" s="26" t="n"/>
      <c r="E2883" s="26" t="n"/>
      <c r="F2883" s="26" t="n"/>
      <c r="G2883" s="25" t="n"/>
      <c r="H2883" s="25" t="n"/>
      <c r="I2883" s="25" t="n"/>
      <c r="J2883" s="25" t="n"/>
      <c r="K2883" s="25" t="n"/>
      <c r="L2883" s="27">
        <f>IF(D2883="","",MIN(INT(H2883/J2883),I2883))</f>
        <v/>
      </c>
      <c r="M2883" s="27">
        <f>IF(D2883="","",INT((H2883-L2883*J2883)/J2883))</f>
        <v/>
      </c>
      <c r="N2883" s="27">
        <f>IF(D2883="","",INT((I2883-L2883)/J2883))</f>
        <v/>
      </c>
      <c r="O2883" s="27">
        <f>IF(D2883="","",H2883-L2883*J2883-M2883*J2883)</f>
        <v/>
      </c>
      <c r="P2883" s="27">
        <f>IF(D2883="","",I2883-L2883-N2883*J2883)</f>
        <v/>
      </c>
      <c r="Q2883" s="27">
        <f>IF(D2883="","",IF(AND(O2883&gt;0,P2883&gt;0),IF(O2883+P2883&lt;=J2883,1,2),IF(O2883+P2883&gt;0,1,0)))</f>
        <v/>
      </c>
      <c r="R2883" s="27">
        <f>IF(D2883="","",L2883+M2883+N2883+Q2883)</f>
        <v/>
      </c>
      <c r="S2883" s="27">
        <f>IF(D2883="","",SUMIFS('3_Package_List'!$H$2:$H$5001,'3_Package_List'!$E$2:$E$5001,C2883,'3_Package_List'!$G$2:$G$5001,D2883))</f>
        <v/>
      </c>
      <c r="T2883" s="27">
        <f>IF(D2883="","",SUMIFS('3_Package_List'!$J$2:$J$5001,'3_Package_List'!$E$2:$E$5001,C2883,'3_Package_List'!$G$2:$G$5001,D2883))</f>
        <v/>
      </c>
      <c r="U2883" s="27">
        <f>IF(D2883="","",COUNTIFS('3_Package_List'!$E$2:$E$5001,C2883,'3_Package_List'!$G$2:$G$5001,D2883))</f>
        <v/>
      </c>
      <c r="V2883" s="27">
        <f>IF(D2883="","",IF(U2883=0,"Not listed yet",IF(AND(S2883=H2883,T2883=I2883,U2883=R2883),"OK","Mismatch")))</f>
        <v/>
      </c>
    </row>
    <row r="2884">
      <c r="A2884" s="25" t="n"/>
      <c r="B2884" s="25" t="n"/>
      <c r="C2884" s="26" t="n"/>
      <c r="D2884" s="26" t="n"/>
      <c r="E2884" s="26" t="n"/>
      <c r="F2884" s="26" t="n"/>
      <c r="G2884" s="25" t="n"/>
      <c r="H2884" s="25" t="n"/>
      <c r="I2884" s="25" t="n"/>
      <c r="J2884" s="25" t="n"/>
      <c r="K2884" s="25" t="n"/>
      <c r="L2884" s="27">
        <f>IF(D2884="","",MIN(INT(H2884/J2884),I2884))</f>
        <v/>
      </c>
      <c r="M2884" s="27">
        <f>IF(D2884="","",INT((H2884-L2884*J2884)/J2884))</f>
        <v/>
      </c>
      <c r="N2884" s="27">
        <f>IF(D2884="","",INT((I2884-L2884)/J2884))</f>
        <v/>
      </c>
      <c r="O2884" s="27">
        <f>IF(D2884="","",H2884-L2884*J2884-M2884*J2884)</f>
        <v/>
      </c>
      <c r="P2884" s="27">
        <f>IF(D2884="","",I2884-L2884-N2884*J2884)</f>
        <v/>
      </c>
      <c r="Q2884" s="27">
        <f>IF(D2884="","",IF(AND(O2884&gt;0,P2884&gt;0),IF(O2884+P2884&lt;=J2884,1,2),IF(O2884+P2884&gt;0,1,0)))</f>
        <v/>
      </c>
      <c r="R2884" s="27">
        <f>IF(D2884="","",L2884+M2884+N2884+Q2884)</f>
        <v/>
      </c>
      <c r="S2884" s="27">
        <f>IF(D2884="","",SUMIFS('3_Package_List'!$H$2:$H$5001,'3_Package_List'!$E$2:$E$5001,C2884,'3_Package_List'!$G$2:$G$5001,D2884))</f>
        <v/>
      </c>
      <c r="T2884" s="27">
        <f>IF(D2884="","",SUMIFS('3_Package_List'!$J$2:$J$5001,'3_Package_List'!$E$2:$E$5001,C2884,'3_Package_List'!$G$2:$G$5001,D2884))</f>
        <v/>
      </c>
      <c r="U2884" s="27">
        <f>IF(D2884="","",COUNTIFS('3_Package_List'!$E$2:$E$5001,C2884,'3_Package_List'!$G$2:$G$5001,D2884))</f>
        <v/>
      </c>
      <c r="V2884" s="27">
        <f>IF(D2884="","",IF(U2884=0,"Not listed yet",IF(AND(S2884=H2884,T2884=I2884,U2884=R2884),"OK","Mismatch")))</f>
        <v/>
      </c>
    </row>
    <row r="2885">
      <c r="A2885" s="25" t="n"/>
      <c r="B2885" s="25" t="n"/>
      <c r="C2885" s="26" t="n"/>
      <c r="D2885" s="26" t="n"/>
      <c r="E2885" s="26" t="n"/>
      <c r="F2885" s="26" t="n"/>
      <c r="G2885" s="25" t="n"/>
      <c r="H2885" s="25" t="n"/>
      <c r="I2885" s="25" t="n"/>
      <c r="J2885" s="25" t="n"/>
      <c r="K2885" s="25" t="n"/>
      <c r="L2885" s="27">
        <f>IF(D2885="","",MIN(INT(H2885/J2885),I2885))</f>
        <v/>
      </c>
      <c r="M2885" s="27">
        <f>IF(D2885="","",INT((H2885-L2885*J2885)/J2885))</f>
        <v/>
      </c>
      <c r="N2885" s="27">
        <f>IF(D2885="","",INT((I2885-L2885)/J2885))</f>
        <v/>
      </c>
      <c r="O2885" s="27">
        <f>IF(D2885="","",H2885-L2885*J2885-M2885*J2885)</f>
        <v/>
      </c>
      <c r="P2885" s="27">
        <f>IF(D2885="","",I2885-L2885-N2885*J2885)</f>
        <v/>
      </c>
      <c r="Q2885" s="27">
        <f>IF(D2885="","",IF(AND(O2885&gt;0,P2885&gt;0),IF(O2885+P2885&lt;=J2885,1,2),IF(O2885+P2885&gt;0,1,0)))</f>
        <v/>
      </c>
      <c r="R2885" s="27">
        <f>IF(D2885="","",L2885+M2885+N2885+Q2885)</f>
        <v/>
      </c>
      <c r="S2885" s="27">
        <f>IF(D2885="","",SUMIFS('3_Package_List'!$H$2:$H$5001,'3_Package_List'!$E$2:$E$5001,C2885,'3_Package_List'!$G$2:$G$5001,D2885))</f>
        <v/>
      </c>
      <c r="T2885" s="27">
        <f>IF(D2885="","",SUMIFS('3_Package_List'!$J$2:$J$5001,'3_Package_List'!$E$2:$E$5001,C2885,'3_Package_List'!$G$2:$G$5001,D2885))</f>
        <v/>
      </c>
      <c r="U2885" s="27">
        <f>IF(D2885="","",COUNTIFS('3_Package_List'!$E$2:$E$5001,C2885,'3_Package_List'!$G$2:$G$5001,D2885))</f>
        <v/>
      </c>
      <c r="V2885" s="27">
        <f>IF(D2885="","",IF(U2885=0,"Not listed yet",IF(AND(S2885=H2885,T2885=I2885,U2885=R2885),"OK","Mismatch")))</f>
        <v/>
      </c>
    </row>
    <row r="2886">
      <c r="A2886" s="25" t="n"/>
      <c r="B2886" s="25" t="n"/>
      <c r="C2886" s="26" t="n"/>
      <c r="D2886" s="26" t="n"/>
      <c r="E2886" s="26" t="n"/>
      <c r="F2886" s="26" t="n"/>
      <c r="G2886" s="25" t="n"/>
      <c r="H2886" s="25" t="n"/>
      <c r="I2886" s="25" t="n"/>
      <c r="J2886" s="25" t="n"/>
      <c r="K2886" s="25" t="n"/>
      <c r="L2886" s="27">
        <f>IF(D2886="","",MIN(INT(H2886/J2886),I2886))</f>
        <v/>
      </c>
      <c r="M2886" s="27">
        <f>IF(D2886="","",INT((H2886-L2886*J2886)/J2886))</f>
        <v/>
      </c>
      <c r="N2886" s="27">
        <f>IF(D2886="","",INT((I2886-L2886)/J2886))</f>
        <v/>
      </c>
      <c r="O2886" s="27">
        <f>IF(D2886="","",H2886-L2886*J2886-M2886*J2886)</f>
        <v/>
      </c>
      <c r="P2886" s="27">
        <f>IF(D2886="","",I2886-L2886-N2886*J2886)</f>
        <v/>
      </c>
      <c r="Q2886" s="27">
        <f>IF(D2886="","",IF(AND(O2886&gt;0,P2886&gt;0),IF(O2886+P2886&lt;=J2886,1,2),IF(O2886+P2886&gt;0,1,0)))</f>
        <v/>
      </c>
      <c r="R2886" s="27">
        <f>IF(D2886="","",L2886+M2886+N2886+Q2886)</f>
        <v/>
      </c>
      <c r="S2886" s="27">
        <f>IF(D2886="","",SUMIFS('3_Package_List'!$H$2:$H$5001,'3_Package_List'!$E$2:$E$5001,C2886,'3_Package_List'!$G$2:$G$5001,D2886))</f>
        <v/>
      </c>
      <c r="T2886" s="27">
        <f>IF(D2886="","",SUMIFS('3_Package_List'!$J$2:$J$5001,'3_Package_List'!$E$2:$E$5001,C2886,'3_Package_List'!$G$2:$G$5001,D2886))</f>
        <v/>
      </c>
      <c r="U2886" s="27">
        <f>IF(D2886="","",COUNTIFS('3_Package_List'!$E$2:$E$5001,C2886,'3_Package_List'!$G$2:$G$5001,D2886))</f>
        <v/>
      </c>
      <c r="V2886" s="27">
        <f>IF(D2886="","",IF(U2886=0,"Not listed yet",IF(AND(S2886=H2886,T2886=I2886,U2886=R2886),"OK","Mismatch")))</f>
        <v/>
      </c>
    </row>
    <row r="2887">
      <c r="A2887" s="25" t="n"/>
      <c r="B2887" s="25" t="n"/>
      <c r="C2887" s="26" t="n"/>
      <c r="D2887" s="26" t="n"/>
      <c r="E2887" s="26" t="n"/>
      <c r="F2887" s="26" t="n"/>
      <c r="G2887" s="25" t="n"/>
      <c r="H2887" s="25" t="n"/>
      <c r="I2887" s="25" t="n"/>
      <c r="J2887" s="25" t="n"/>
      <c r="K2887" s="25" t="n"/>
      <c r="L2887" s="27">
        <f>IF(D2887="","",MIN(INT(H2887/J2887),I2887))</f>
        <v/>
      </c>
      <c r="M2887" s="27">
        <f>IF(D2887="","",INT((H2887-L2887*J2887)/J2887))</f>
        <v/>
      </c>
      <c r="N2887" s="27">
        <f>IF(D2887="","",INT((I2887-L2887)/J2887))</f>
        <v/>
      </c>
      <c r="O2887" s="27">
        <f>IF(D2887="","",H2887-L2887*J2887-M2887*J2887)</f>
        <v/>
      </c>
      <c r="P2887" s="27">
        <f>IF(D2887="","",I2887-L2887-N2887*J2887)</f>
        <v/>
      </c>
      <c r="Q2887" s="27">
        <f>IF(D2887="","",IF(AND(O2887&gt;0,P2887&gt;0),IF(O2887+P2887&lt;=J2887,1,2),IF(O2887+P2887&gt;0,1,0)))</f>
        <v/>
      </c>
      <c r="R2887" s="27">
        <f>IF(D2887="","",L2887+M2887+N2887+Q2887)</f>
        <v/>
      </c>
      <c r="S2887" s="27">
        <f>IF(D2887="","",SUMIFS('3_Package_List'!$H$2:$H$5001,'3_Package_List'!$E$2:$E$5001,C2887,'3_Package_List'!$G$2:$G$5001,D2887))</f>
        <v/>
      </c>
      <c r="T2887" s="27">
        <f>IF(D2887="","",SUMIFS('3_Package_List'!$J$2:$J$5001,'3_Package_List'!$E$2:$E$5001,C2887,'3_Package_List'!$G$2:$G$5001,D2887))</f>
        <v/>
      </c>
      <c r="U2887" s="27">
        <f>IF(D2887="","",COUNTIFS('3_Package_List'!$E$2:$E$5001,C2887,'3_Package_List'!$G$2:$G$5001,D2887))</f>
        <v/>
      </c>
      <c r="V2887" s="27">
        <f>IF(D2887="","",IF(U2887=0,"Not listed yet",IF(AND(S2887=H2887,T2887=I2887,U2887=R2887),"OK","Mismatch")))</f>
        <v/>
      </c>
    </row>
    <row r="2888">
      <c r="A2888" s="25" t="n"/>
      <c r="B2888" s="25" t="n"/>
      <c r="C2888" s="26" t="n"/>
      <c r="D2888" s="26" t="n"/>
      <c r="E2888" s="26" t="n"/>
      <c r="F2888" s="26" t="n"/>
      <c r="G2888" s="25" t="n"/>
      <c r="H2888" s="25" t="n"/>
      <c r="I2888" s="25" t="n"/>
      <c r="J2888" s="25" t="n"/>
      <c r="K2888" s="25" t="n"/>
      <c r="L2888" s="27">
        <f>IF(D2888="","",MIN(INT(H2888/J2888),I2888))</f>
        <v/>
      </c>
      <c r="M2888" s="27">
        <f>IF(D2888="","",INT((H2888-L2888*J2888)/J2888))</f>
        <v/>
      </c>
      <c r="N2888" s="27">
        <f>IF(D2888="","",INT((I2888-L2888)/J2888))</f>
        <v/>
      </c>
      <c r="O2888" s="27">
        <f>IF(D2888="","",H2888-L2888*J2888-M2888*J2888)</f>
        <v/>
      </c>
      <c r="P2888" s="27">
        <f>IF(D2888="","",I2888-L2888-N2888*J2888)</f>
        <v/>
      </c>
      <c r="Q2888" s="27">
        <f>IF(D2888="","",IF(AND(O2888&gt;0,P2888&gt;0),IF(O2888+P2888&lt;=J2888,1,2),IF(O2888+P2888&gt;0,1,0)))</f>
        <v/>
      </c>
      <c r="R2888" s="27">
        <f>IF(D2888="","",L2888+M2888+N2888+Q2888)</f>
        <v/>
      </c>
      <c r="S2888" s="27">
        <f>IF(D2888="","",SUMIFS('3_Package_List'!$H$2:$H$5001,'3_Package_List'!$E$2:$E$5001,C2888,'3_Package_List'!$G$2:$G$5001,D2888))</f>
        <v/>
      </c>
      <c r="T2888" s="27">
        <f>IF(D2888="","",SUMIFS('3_Package_List'!$J$2:$J$5001,'3_Package_List'!$E$2:$E$5001,C2888,'3_Package_List'!$G$2:$G$5001,D2888))</f>
        <v/>
      </c>
      <c r="U2888" s="27">
        <f>IF(D2888="","",COUNTIFS('3_Package_List'!$E$2:$E$5001,C2888,'3_Package_List'!$G$2:$G$5001,D2888))</f>
        <v/>
      </c>
      <c r="V2888" s="27">
        <f>IF(D2888="","",IF(U2888=0,"Not listed yet",IF(AND(S2888=H2888,T2888=I2888,U2888=R2888),"OK","Mismatch")))</f>
        <v/>
      </c>
    </row>
    <row r="2889">
      <c r="A2889" s="25" t="n"/>
      <c r="B2889" s="25" t="n"/>
      <c r="C2889" s="26" t="n"/>
      <c r="D2889" s="26" t="n"/>
      <c r="E2889" s="26" t="n"/>
      <c r="F2889" s="26" t="n"/>
      <c r="G2889" s="25" t="n"/>
      <c r="H2889" s="25" t="n"/>
      <c r="I2889" s="25" t="n"/>
      <c r="J2889" s="25" t="n"/>
      <c r="K2889" s="25" t="n"/>
      <c r="L2889" s="27">
        <f>IF(D2889="","",MIN(INT(H2889/J2889),I2889))</f>
        <v/>
      </c>
      <c r="M2889" s="27">
        <f>IF(D2889="","",INT((H2889-L2889*J2889)/J2889))</f>
        <v/>
      </c>
      <c r="N2889" s="27">
        <f>IF(D2889="","",INT((I2889-L2889)/J2889))</f>
        <v/>
      </c>
      <c r="O2889" s="27">
        <f>IF(D2889="","",H2889-L2889*J2889-M2889*J2889)</f>
        <v/>
      </c>
      <c r="P2889" s="27">
        <f>IF(D2889="","",I2889-L2889-N2889*J2889)</f>
        <v/>
      </c>
      <c r="Q2889" s="27">
        <f>IF(D2889="","",IF(AND(O2889&gt;0,P2889&gt;0),IF(O2889+P2889&lt;=J2889,1,2),IF(O2889+P2889&gt;0,1,0)))</f>
        <v/>
      </c>
      <c r="R2889" s="27">
        <f>IF(D2889="","",L2889+M2889+N2889+Q2889)</f>
        <v/>
      </c>
      <c r="S2889" s="27">
        <f>IF(D2889="","",SUMIFS('3_Package_List'!$H$2:$H$5001,'3_Package_List'!$E$2:$E$5001,C2889,'3_Package_List'!$G$2:$G$5001,D2889))</f>
        <v/>
      </c>
      <c r="T2889" s="27">
        <f>IF(D2889="","",SUMIFS('3_Package_List'!$J$2:$J$5001,'3_Package_List'!$E$2:$E$5001,C2889,'3_Package_List'!$G$2:$G$5001,D2889))</f>
        <v/>
      </c>
      <c r="U2889" s="27">
        <f>IF(D2889="","",COUNTIFS('3_Package_List'!$E$2:$E$5001,C2889,'3_Package_List'!$G$2:$G$5001,D2889))</f>
        <v/>
      </c>
      <c r="V2889" s="27">
        <f>IF(D2889="","",IF(U2889=0,"Not listed yet",IF(AND(S2889=H2889,T2889=I2889,U2889=R2889),"OK","Mismatch")))</f>
        <v/>
      </c>
    </row>
    <row r="2890">
      <c r="A2890" s="25" t="n"/>
      <c r="B2890" s="25" t="n"/>
      <c r="C2890" s="26" t="n"/>
      <c r="D2890" s="26" t="n"/>
      <c r="E2890" s="26" t="n"/>
      <c r="F2890" s="26" t="n"/>
      <c r="G2890" s="25" t="n"/>
      <c r="H2890" s="25" t="n"/>
      <c r="I2890" s="25" t="n"/>
      <c r="J2890" s="25" t="n"/>
      <c r="K2890" s="25" t="n"/>
      <c r="L2890" s="27">
        <f>IF(D2890="","",MIN(INT(H2890/J2890),I2890))</f>
        <v/>
      </c>
      <c r="M2890" s="27">
        <f>IF(D2890="","",INT((H2890-L2890*J2890)/J2890))</f>
        <v/>
      </c>
      <c r="N2890" s="27">
        <f>IF(D2890="","",INT((I2890-L2890)/J2890))</f>
        <v/>
      </c>
      <c r="O2890" s="27">
        <f>IF(D2890="","",H2890-L2890*J2890-M2890*J2890)</f>
        <v/>
      </c>
      <c r="P2890" s="27">
        <f>IF(D2890="","",I2890-L2890-N2890*J2890)</f>
        <v/>
      </c>
      <c r="Q2890" s="27">
        <f>IF(D2890="","",IF(AND(O2890&gt;0,P2890&gt;0),IF(O2890+P2890&lt;=J2890,1,2),IF(O2890+P2890&gt;0,1,0)))</f>
        <v/>
      </c>
      <c r="R2890" s="27">
        <f>IF(D2890="","",L2890+M2890+N2890+Q2890)</f>
        <v/>
      </c>
      <c r="S2890" s="27">
        <f>IF(D2890="","",SUMIFS('3_Package_List'!$H$2:$H$5001,'3_Package_List'!$E$2:$E$5001,C2890,'3_Package_List'!$G$2:$G$5001,D2890))</f>
        <v/>
      </c>
      <c r="T2890" s="27">
        <f>IF(D2890="","",SUMIFS('3_Package_List'!$J$2:$J$5001,'3_Package_List'!$E$2:$E$5001,C2890,'3_Package_List'!$G$2:$G$5001,D2890))</f>
        <v/>
      </c>
      <c r="U2890" s="27">
        <f>IF(D2890="","",COUNTIFS('3_Package_List'!$E$2:$E$5001,C2890,'3_Package_List'!$G$2:$G$5001,D2890))</f>
        <v/>
      </c>
      <c r="V2890" s="27">
        <f>IF(D2890="","",IF(U2890=0,"Not listed yet",IF(AND(S2890=H2890,T2890=I2890,U2890=R2890),"OK","Mismatch")))</f>
        <v/>
      </c>
    </row>
    <row r="2891">
      <c r="A2891" s="25" t="n"/>
      <c r="B2891" s="25" t="n"/>
      <c r="C2891" s="26" t="n"/>
      <c r="D2891" s="26" t="n"/>
      <c r="E2891" s="26" t="n"/>
      <c r="F2891" s="26" t="n"/>
      <c r="G2891" s="25" t="n"/>
      <c r="H2891" s="25" t="n"/>
      <c r="I2891" s="25" t="n"/>
      <c r="J2891" s="25" t="n"/>
      <c r="K2891" s="25" t="n"/>
      <c r="L2891" s="27">
        <f>IF(D2891="","",MIN(INT(H2891/J2891),I2891))</f>
        <v/>
      </c>
      <c r="M2891" s="27">
        <f>IF(D2891="","",INT((H2891-L2891*J2891)/J2891))</f>
        <v/>
      </c>
      <c r="N2891" s="27">
        <f>IF(D2891="","",INT((I2891-L2891)/J2891))</f>
        <v/>
      </c>
      <c r="O2891" s="27">
        <f>IF(D2891="","",H2891-L2891*J2891-M2891*J2891)</f>
        <v/>
      </c>
      <c r="P2891" s="27">
        <f>IF(D2891="","",I2891-L2891-N2891*J2891)</f>
        <v/>
      </c>
      <c r="Q2891" s="27">
        <f>IF(D2891="","",IF(AND(O2891&gt;0,P2891&gt;0),IF(O2891+P2891&lt;=J2891,1,2),IF(O2891+P2891&gt;0,1,0)))</f>
        <v/>
      </c>
      <c r="R2891" s="27">
        <f>IF(D2891="","",L2891+M2891+N2891+Q2891)</f>
        <v/>
      </c>
      <c r="S2891" s="27">
        <f>IF(D2891="","",SUMIFS('3_Package_List'!$H$2:$H$5001,'3_Package_List'!$E$2:$E$5001,C2891,'3_Package_List'!$G$2:$G$5001,D2891))</f>
        <v/>
      </c>
      <c r="T2891" s="27">
        <f>IF(D2891="","",SUMIFS('3_Package_List'!$J$2:$J$5001,'3_Package_List'!$E$2:$E$5001,C2891,'3_Package_List'!$G$2:$G$5001,D2891))</f>
        <v/>
      </c>
      <c r="U2891" s="27">
        <f>IF(D2891="","",COUNTIFS('3_Package_List'!$E$2:$E$5001,C2891,'3_Package_List'!$G$2:$G$5001,D2891))</f>
        <v/>
      </c>
      <c r="V2891" s="27">
        <f>IF(D2891="","",IF(U2891=0,"Not listed yet",IF(AND(S2891=H2891,T2891=I2891,U2891=R2891),"OK","Mismatch")))</f>
        <v/>
      </c>
    </row>
    <row r="2892">
      <c r="A2892" s="25" t="n"/>
      <c r="B2892" s="25" t="n"/>
      <c r="C2892" s="26" t="n"/>
      <c r="D2892" s="26" t="n"/>
      <c r="E2892" s="26" t="n"/>
      <c r="F2892" s="26" t="n"/>
      <c r="G2892" s="25" t="n"/>
      <c r="H2892" s="25" t="n"/>
      <c r="I2892" s="25" t="n"/>
      <c r="J2892" s="25" t="n"/>
      <c r="K2892" s="25" t="n"/>
      <c r="L2892" s="27">
        <f>IF(D2892="","",MIN(INT(H2892/J2892),I2892))</f>
        <v/>
      </c>
      <c r="M2892" s="27">
        <f>IF(D2892="","",INT((H2892-L2892*J2892)/J2892))</f>
        <v/>
      </c>
      <c r="N2892" s="27">
        <f>IF(D2892="","",INT((I2892-L2892)/J2892))</f>
        <v/>
      </c>
      <c r="O2892" s="27">
        <f>IF(D2892="","",H2892-L2892*J2892-M2892*J2892)</f>
        <v/>
      </c>
      <c r="P2892" s="27">
        <f>IF(D2892="","",I2892-L2892-N2892*J2892)</f>
        <v/>
      </c>
      <c r="Q2892" s="27">
        <f>IF(D2892="","",IF(AND(O2892&gt;0,P2892&gt;0),IF(O2892+P2892&lt;=J2892,1,2),IF(O2892+P2892&gt;0,1,0)))</f>
        <v/>
      </c>
      <c r="R2892" s="27">
        <f>IF(D2892="","",L2892+M2892+N2892+Q2892)</f>
        <v/>
      </c>
      <c r="S2892" s="27">
        <f>IF(D2892="","",SUMIFS('3_Package_List'!$H$2:$H$5001,'3_Package_List'!$E$2:$E$5001,C2892,'3_Package_List'!$G$2:$G$5001,D2892))</f>
        <v/>
      </c>
      <c r="T2892" s="27">
        <f>IF(D2892="","",SUMIFS('3_Package_List'!$J$2:$J$5001,'3_Package_List'!$E$2:$E$5001,C2892,'3_Package_List'!$G$2:$G$5001,D2892))</f>
        <v/>
      </c>
      <c r="U2892" s="27">
        <f>IF(D2892="","",COUNTIFS('3_Package_List'!$E$2:$E$5001,C2892,'3_Package_List'!$G$2:$G$5001,D2892))</f>
        <v/>
      </c>
      <c r="V2892" s="27">
        <f>IF(D2892="","",IF(U2892=0,"Not listed yet",IF(AND(S2892=H2892,T2892=I2892,U2892=R2892),"OK","Mismatch")))</f>
        <v/>
      </c>
    </row>
    <row r="2893">
      <c r="A2893" s="25" t="n"/>
      <c r="B2893" s="25" t="n"/>
      <c r="C2893" s="26" t="n"/>
      <c r="D2893" s="26" t="n"/>
      <c r="E2893" s="26" t="n"/>
      <c r="F2893" s="26" t="n"/>
      <c r="G2893" s="25" t="n"/>
      <c r="H2893" s="25" t="n"/>
      <c r="I2893" s="25" t="n"/>
      <c r="J2893" s="25" t="n"/>
      <c r="K2893" s="25" t="n"/>
      <c r="L2893" s="27">
        <f>IF(D2893="","",MIN(INT(H2893/J2893),I2893))</f>
        <v/>
      </c>
      <c r="M2893" s="27">
        <f>IF(D2893="","",INT((H2893-L2893*J2893)/J2893))</f>
        <v/>
      </c>
      <c r="N2893" s="27">
        <f>IF(D2893="","",INT((I2893-L2893)/J2893))</f>
        <v/>
      </c>
      <c r="O2893" s="27">
        <f>IF(D2893="","",H2893-L2893*J2893-M2893*J2893)</f>
        <v/>
      </c>
      <c r="P2893" s="27">
        <f>IF(D2893="","",I2893-L2893-N2893*J2893)</f>
        <v/>
      </c>
      <c r="Q2893" s="27">
        <f>IF(D2893="","",IF(AND(O2893&gt;0,P2893&gt;0),IF(O2893+P2893&lt;=J2893,1,2),IF(O2893+P2893&gt;0,1,0)))</f>
        <v/>
      </c>
      <c r="R2893" s="27">
        <f>IF(D2893="","",L2893+M2893+N2893+Q2893)</f>
        <v/>
      </c>
      <c r="S2893" s="27">
        <f>IF(D2893="","",SUMIFS('3_Package_List'!$H$2:$H$5001,'3_Package_List'!$E$2:$E$5001,C2893,'3_Package_List'!$G$2:$G$5001,D2893))</f>
        <v/>
      </c>
      <c r="T2893" s="27">
        <f>IF(D2893="","",SUMIFS('3_Package_List'!$J$2:$J$5001,'3_Package_List'!$E$2:$E$5001,C2893,'3_Package_List'!$G$2:$G$5001,D2893))</f>
        <v/>
      </c>
      <c r="U2893" s="27">
        <f>IF(D2893="","",COUNTIFS('3_Package_List'!$E$2:$E$5001,C2893,'3_Package_List'!$G$2:$G$5001,D2893))</f>
        <v/>
      </c>
      <c r="V2893" s="27">
        <f>IF(D2893="","",IF(U2893=0,"Not listed yet",IF(AND(S2893=H2893,T2893=I2893,U2893=R2893),"OK","Mismatch")))</f>
        <v/>
      </c>
    </row>
    <row r="2894">
      <c r="A2894" s="25" t="n"/>
      <c r="B2894" s="25" t="n"/>
      <c r="C2894" s="26" t="n"/>
      <c r="D2894" s="26" t="n"/>
      <c r="E2894" s="26" t="n"/>
      <c r="F2894" s="26" t="n"/>
      <c r="G2894" s="25" t="n"/>
      <c r="H2894" s="25" t="n"/>
      <c r="I2894" s="25" t="n"/>
      <c r="J2894" s="25" t="n"/>
      <c r="K2894" s="25" t="n"/>
      <c r="L2894" s="27">
        <f>IF(D2894="","",MIN(INT(H2894/J2894),I2894))</f>
        <v/>
      </c>
      <c r="M2894" s="27">
        <f>IF(D2894="","",INT((H2894-L2894*J2894)/J2894))</f>
        <v/>
      </c>
      <c r="N2894" s="27">
        <f>IF(D2894="","",INT((I2894-L2894)/J2894))</f>
        <v/>
      </c>
      <c r="O2894" s="27">
        <f>IF(D2894="","",H2894-L2894*J2894-M2894*J2894)</f>
        <v/>
      </c>
      <c r="P2894" s="27">
        <f>IF(D2894="","",I2894-L2894-N2894*J2894)</f>
        <v/>
      </c>
      <c r="Q2894" s="27">
        <f>IF(D2894="","",IF(AND(O2894&gt;0,P2894&gt;0),IF(O2894+P2894&lt;=J2894,1,2),IF(O2894+P2894&gt;0,1,0)))</f>
        <v/>
      </c>
      <c r="R2894" s="27">
        <f>IF(D2894="","",L2894+M2894+N2894+Q2894)</f>
        <v/>
      </c>
      <c r="S2894" s="27">
        <f>IF(D2894="","",SUMIFS('3_Package_List'!$H$2:$H$5001,'3_Package_List'!$E$2:$E$5001,C2894,'3_Package_List'!$G$2:$G$5001,D2894))</f>
        <v/>
      </c>
      <c r="T2894" s="27">
        <f>IF(D2894="","",SUMIFS('3_Package_List'!$J$2:$J$5001,'3_Package_List'!$E$2:$E$5001,C2894,'3_Package_List'!$G$2:$G$5001,D2894))</f>
        <v/>
      </c>
      <c r="U2894" s="27">
        <f>IF(D2894="","",COUNTIFS('3_Package_List'!$E$2:$E$5001,C2894,'3_Package_List'!$G$2:$G$5001,D2894))</f>
        <v/>
      </c>
      <c r="V2894" s="27">
        <f>IF(D2894="","",IF(U2894=0,"Not listed yet",IF(AND(S2894=H2894,T2894=I2894,U2894=R2894),"OK","Mismatch")))</f>
        <v/>
      </c>
    </row>
    <row r="2895">
      <c r="A2895" s="25" t="n"/>
      <c r="B2895" s="25" t="n"/>
      <c r="C2895" s="26" t="n"/>
      <c r="D2895" s="26" t="n"/>
      <c r="E2895" s="26" t="n"/>
      <c r="F2895" s="26" t="n"/>
      <c r="G2895" s="25" t="n"/>
      <c r="H2895" s="25" t="n"/>
      <c r="I2895" s="25" t="n"/>
      <c r="J2895" s="25" t="n"/>
      <c r="K2895" s="25" t="n"/>
      <c r="L2895" s="27">
        <f>IF(D2895="","",MIN(INT(H2895/J2895),I2895))</f>
        <v/>
      </c>
      <c r="M2895" s="27">
        <f>IF(D2895="","",INT((H2895-L2895*J2895)/J2895))</f>
        <v/>
      </c>
      <c r="N2895" s="27">
        <f>IF(D2895="","",INT((I2895-L2895)/J2895))</f>
        <v/>
      </c>
      <c r="O2895" s="27">
        <f>IF(D2895="","",H2895-L2895*J2895-M2895*J2895)</f>
        <v/>
      </c>
      <c r="P2895" s="27">
        <f>IF(D2895="","",I2895-L2895-N2895*J2895)</f>
        <v/>
      </c>
      <c r="Q2895" s="27">
        <f>IF(D2895="","",IF(AND(O2895&gt;0,P2895&gt;0),IF(O2895+P2895&lt;=J2895,1,2),IF(O2895+P2895&gt;0,1,0)))</f>
        <v/>
      </c>
      <c r="R2895" s="27">
        <f>IF(D2895="","",L2895+M2895+N2895+Q2895)</f>
        <v/>
      </c>
      <c r="S2895" s="27">
        <f>IF(D2895="","",SUMIFS('3_Package_List'!$H$2:$H$5001,'3_Package_List'!$E$2:$E$5001,C2895,'3_Package_List'!$G$2:$G$5001,D2895))</f>
        <v/>
      </c>
      <c r="T2895" s="27">
        <f>IF(D2895="","",SUMIFS('3_Package_List'!$J$2:$J$5001,'3_Package_List'!$E$2:$E$5001,C2895,'3_Package_List'!$G$2:$G$5001,D2895))</f>
        <v/>
      </c>
      <c r="U2895" s="27">
        <f>IF(D2895="","",COUNTIFS('3_Package_List'!$E$2:$E$5001,C2895,'3_Package_List'!$G$2:$G$5001,D2895))</f>
        <v/>
      </c>
      <c r="V2895" s="27">
        <f>IF(D2895="","",IF(U2895=0,"Not listed yet",IF(AND(S2895=H2895,T2895=I2895,U2895=R2895),"OK","Mismatch")))</f>
        <v/>
      </c>
    </row>
    <row r="2896">
      <c r="A2896" s="25" t="n"/>
      <c r="B2896" s="25" t="n"/>
      <c r="C2896" s="26" t="n"/>
      <c r="D2896" s="26" t="n"/>
      <c r="E2896" s="26" t="n"/>
      <c r="F2896" s="26" t="n"/>
      <c r="G2896" s="25" t="n"/>
      <c r="H2896" s="25" t="n"/>
      <c r="I2896" s="25" t="n"/>
      <c r="J2896" s="25" t="n"/>
      <c r="K2896" s="25" t="n"/>
      <c r="L2896" s="27">
        <f>IF(D2896="","",MIN(INT(H2896/J2896),I2896))</f>
        <v/>
      </c>
      <c r="M2896" s="27">
        <f>IF(D2896="","",INT((H2896-L2896*J2896)/J2896))</f>
        <v/>
      </c>
      <c r="N2896" s="27">
        <f>IF(D2896="","",INT((I2896-L2896)/J2896))</f>
        <v/>
      </c>
      <c r="O2896" s="27">
        <f>IF(D2896="","",H2896-L2896*J2896-M2896*J2896)</f>
        <v/>
      </c>
      <c r="P2896" s="27">
        <f>IF(D2896="","",I2896-L2896-N2896*J2896)</f>
        <v/>
      </c>
      <c r="Q2896" s="27">
        <f>IF(D2896="","",IF(AND(O2896&gt;0,P2896&gt;0),IF(O2896+P2896&lt;=J2896,1,2),IF(O2896+P2896&gt;0,1,0)))</f>
        <v/>
      </c>
      <c r="R2896" s="27">
        <f>IF(D2896="","",L2896+M2896+N2896+Q2896)</f>
        <v/>
      </c>
      <c r="S2896" s="27">
        <f>IF(D2896="","",SUMIFS('3_Package_List'!$H$2:$H$5001,'3_Package_List'!$E$2:$E$5001,C2896,'3_Package_List'!$G$2:$G$5001,D2896))</f>
        <v/>
      </c>
      <c r="T2896" s="27">
        <f>IF(D2896="","",SUMIFS('3_Package_List'!$J$2:$J$5001,'3_Package_List'!$E$2:$E$5001,C2896,'3_Package_List'!$G$2:$G$5001,D2896))</f>
        <v/>
      </c>
      <c r="U2896" s="27">
        <f>IF(D2896="","",COUNTIFS('3_Package_List'!$E$2:$E$5001,C2896,'3_Package_List'!$G$2:$G$5001,D2896))</f>
        <v/>
      </c>
      <c r="V2896" s="27">
        <f>IF(D2896="","",IF(U2896=0,"Not listed yet",IF(AND(S2896=H2896,T2896=I2896,U2896=R2896),"OK","Mismatch")))</f>
        <v/>
      </c>
    </row>
    <row r="2897">
      <c r="A2897" s="25" t="n"/>
      <c r="B2897" s="25" t="n"/>
      <c r="C2897" s="26" t="n"/>
      <c r="D2897" s="26" t="n"/>
      <c r="E2897" s="26" t="n"/>
      <c r="F2897" s="26" t="n"/>
      <c r="G2897" s="25" t="n"/>
      <c r="H2897" s="25" t="n"/>
      <c r="I2897" s="25" t="n"/>
      <c r="J2897" s="25" t="n"/>
      <c r="K2897" s="25" t="n"/>
      <c r="L2897" s="27">
        <f>IF(D2897="","",MIN(INT(H2897/J2897),I2897))</f>
        <v/>
      </c>
      <c r="M2897" s="27">
        <f>IF(D2897="","",INT((H2897-L2897*J2897)/J2897))</f>
        <v/>
      </c>
      <c r="N2897" s="27">
        <f>IF(D2897="","",INT((I2897-L2897)/J2897))</f>
        <v/>
      </c>
      <c r="O2897" s="27">
        <f>IF(D2897="","",H2897-L2897*J2897-M2897*J2897)</f>
        <v/>
      </c>
      <c r="P2897" s="27">
        <f>IF(D2897="","",I2897-L2897-N2897*J2897)</f>
        <v/>
      </c>
      <c r="Q2897" s="27">
        <f>IF(D2897="","",IF(AND(O2897&gt;0,P2897&gt;0),IF(O2897+P2897&lt;=J2897,1,2),IF(O2897+P2897&gt;0,1,0)))</f>
        <v/>
      </c>
      <c r="R2897" s="27">
        <f>IF(D2897="","",L2897+M2897+N2897+Q2897)</f>
        <v/>
      </c>
      <c r="S2897" s="27">
        <f>IF(D2897="","",SUMIFS('3_Package_List'!$H$2:$H$5001,'3_Package_List'!$E$2:$E$5001,C2897,'3_Package_List'!$G$2:$G$5001,D2897))</f>
        <v/>
      </c>
      <c r="T2897" s="27">
        <f>IF(D2897="","",SUMIFS('3_Package_List'!$J$2:$J$5001,'3_Package_List'!$E$2:$E$5001,C2897,'3_Package_List'!$G$2:$G$5001,D2897))</f>
        <v/>
      </c>
      <c r="U2897" s="27">
        <f>IF(D2897="","",COUNTIFS('3_Package_List'!$E$2:$E$5001,C2897,'3_Package_List'!$G$2:$G$5001,D2897))</f>
        <v/>
      </c>
      <c r="V2897" s="27">
        <f>IF(D2897="","",IF(U2897=0,"Not listed yet",IF(AND(S2897=H2897,T2897=I2897,U2897=R2897),"OK","Mismatch")))</f>
        <v/>
      </c>
    </row>
    <row r="2898">
      <c r="A2898" s="25" t="n"/>
      <c r="B2898" s="25" t="n"/>
      <c r="C2898" s="26" t="n"/>
      <c r="D2898" s="26" t="n"/>
      <c r="E2898" s="26" t="n"/>
      <c r="F2898" s="26" t="n"/>
      <c r="G2898" s="25" t="n"/>
      <c r="H2898" s="25" t="n"/>
      <c r="I2898" s="25" t="n"/>
      <c r="J2898" s="25" t="n"/>
      <c r="K2898" s="25" t="n"/>
      <c r="L2898" s="27">
        <f>IF(D2898="","",MIN(INT(H2898/J2898),I2898))</f>
        <v/>
      </c>
      <c r="M2898" s="27">
        <f>IF(D2898="","",INT((H2898-L2898*J2898)/J2898))</f>
        <v/>
      </c>
      <c r="N2898" s="27">
        <f>IF(D2898="","",INT((I2898-L2898)/J2898))</f>
        <v/>
      </c>
      <c r="O2898" s="27">
        <f>IF(D2898="","",H2898-L2898*J2898-M2898*J2898)</f>
        <v/>
      </c>
      <c r="P2898" s="27">
        <f>IF(D2898="","",I2898-L2898-N2898*J2898)</f>
        <v/>
      </c>
      <c r="Q2898" s="27">
        <f>IF(D2898="","",IF(AND(O2898&gt;0,P2898&gt;0),IF(O2898+P2898&lt;=J2898,1,2),IF(O2898+P2898&gt;0,1,0)))</f>
        <v/>
      </c>
      <c r="R2898" s="27">
        <f>IF(D2898="","",L2898+M2898+N2898+Q2898)</f>
        <v/>
      </c>
      <c r="S2898" s="27">
        <f>IF(D2898="","",SUMIFS('3_Package_List'!$H$2:$H$5001,'3_Package_List'!$E$2:$E$5001,C2898,'3_Package_List'!$G$2:$G$5001,D2898))</f>
        <v/>
      </c>
      <c r="T2898" s="27">
        <f>IF(D2898="","",SUMIFS('3_Package_List'!$J$2:$J$5001,'3_Package_List'!$E$2:$E$5001,C2898,'3_Package_List'!$G$2:$G$5001,D2898))</f>
        <v/>
      </c>
      <c r="U2898" s="27">
        <f>IF(D2898="","",COUNTIFS('3_Package_List'!$E$2:$E$5001,C2898,'3_Package_List'!$G$2:$G$5001,D2898))</f>
        <v/>
      </c>
      <c r="V2898" s="27">
        <f>IF(D2898="","",IF(U2898=0,"Not listed yet",IF(AND(S2898=H2898,T2898=I2898,U2898=R2898),"OK","Mismatch")))</f>
        <v/>
      </c>
    </row>
    <row r="2899">
      <c r="A2899" s="25" t="n"/>
      <c r="B2899" s="25" t="n"/>
      <c r="C2899" s="26" t="n"/>
      <c r="D2899" s="26" t="n"/>
      <c r="E2899" s="26" t="n"/>
      <c r="F2899" s="26" t="n"/>
      <c r="G2899" s="25" t="n"/>
      <c r="H2899" s="25" t="n"/>
      <c r="I2899" s="25" t="n"/>
      <c r="J2899" s="25" t="n"/>
      <c r="K2899" s="25" t="n"/>
      <c r="L2899" s="27">
        <f>IF(D2899="","",MIN(INT(H2899/J2899),I2899))</f>
        <v/>
      </c>
      <c r="M2899" s="27">
        <f>IF(D2899="","",INT((H2899-L2899*J2899)/J2899))</f>
        <v/>
      </c>
      <c r="N2899" s="27">
        <f>IF(D2899="","",INT((I2899-L2899)/J2899))</f>
        <v/>
      </c>
      <c r="O2899" s="27">
        <f>IF(D2899="","",H2899-L2899*J2899-M2899*J2899)</f>
        <v/>
      </c>
      <c r="P2899" s="27">
        <f>IF(D2899="","",I2899-L2899-N2899*J2899)</f>
        <v/>
      </c>
      <c r="Q2899" s="27">
        <f>IF(D2899="","",IF(AND(O2899&gt;0,P2899&gt;0),IF(O2899+P2899&lt;=J2899,1,2),IF(O2899+P2899&gt;0,1,0)))</f>
        <v/>
      </c>
      <c r="R2899" s="27">
        <f>IF(D2899="","",L2899+M2899+N2899+Q2899)</f>
        <v/>
      </c>
      <c r="S2899" s="27">
        <f>IF(D2899="","",SUMIFS('3_Package_List'!$H$2:$H$5001,'3_Package_List'!$E$2:$E$5001,C2899,'3_Package_List'!$G$2:$G$5001,D2899))</f>
        <v/>
      </c>
      <c r="T2899" s="27">
        <f>IF(D2899="","",SUMIFS('3_Package_List'!$J$2:$J$5001,'3_Package_List'!$E$2:$E$5001,C2899,'3_Package_List'!$G$2:$G$5001,D2899))</f>
        <v/>
      </c>
      <c r="U2899" s="27">
        <f>IF(D2899="","",COUNTIFS('3_Package_List'!$E$2:$E$5001,C2899,'3_Package_List'!$G$2:$G$5001,D2899))</f>
        <v/>
      </c>
      <c r="V2899" s="27">
        <f>IF(D2899="","",IF(U2899=0,"Not listed yet",IF(AND(S2899=H2899,T2899=I2899,U2899=R2899),"OK","Mismatch")))</f>
        <v/>
      </c>
    </row>
    <row r="2900">
      <c r="A2900" s="25" t="n"/>
      <c r="B2900" s="25" t="n"/>
      <c r="C2900" s="26" t="n"/>
      <c r="D2900" s="26" t="n"/>
      <c r="E2900" s="26" t="n"/>
      <c r="F2900" s="26" t="n"/>
      <c r="G2900" s="25" t="n"/>
      <c r="H2900" s="25" t="n"/>
      <c r="I2900" s="25" t="n"/>
      <c r="J2900" s="25" t="n"/>
      <c r="K2900" s="25" t="n"/>
      <c r="L2900" s="27">
        <f>IF(D2900="","",MIN(INT(H2900/J2900),I2900))</f>
        <v/>
      </c>
      <c r="M2900" s="27">
        <f>IF(D2900="","",INT((H2900-L2900*J2900)/J2900))</f>
        <v/>
      </c>
      <c r="N2900" s="27">
        <f>IF(D2900="","",INT((I2900-L2900)/J2900))</f>
        <v/>
      </c>
      <c r="O2900" s="27">
        <f>IF(D2900="","",H2900-L2900*J2900-M2900*J2900)</f>
        <v/>
      </c>
      <c r="P2900" s="27">
        <f>IF(D2900="","",I2900-L2900-N2900*J2900)</f>
        <v/>
      </c>
      <c r="Q2900" s="27">
        <f>IF(D2900="","",IF(AND(O2900&gt;0,P2900&gt;0),IF(O2900+P2900&lt;=J2900,1,2),IF(O2900+P2900&gt;0,1,0)))</f>
        <v/>
      </c>
      <c r="R2900" s="27">
        <f>IF(D2900="","",L2900+M2900+N2900+Q2900)</f>
        <v/>
      </c>
      <c r="S2900" s="27">
        <f>IF(D2900="","",SUMIFS('3_Package_List'!$H$2:$H$5001,'3_Package_List'!$E$2:$E$5001,C2900,'3_Package_List'!$G$2:$G$5001,D2900))</f>
        <v/>
      </c>
      <c r="T2900" s="27">
        <f>IF(D2900="","",SUMIFS('3_Package_List'!$J$2:$J$5001,'3_Package_List'!$E$2:$E$5001,C2900,'3_Package_List'!$G$2:$G$5001,D2900))</f>
        <v/>
      </c>
      <c r="U2900" s="27">
        <f>IF(D2900="","",COUNTIFS('3_Package_List'!$E$2:$E$5001,C2900,'3_Package_List'!$G$2:$G$5001,D2900))</f>
        <v/>
      </c>
      <c r="V2900" s="27">
        <f>IF(D2900="","",IF(U2900=0,"Not listed yet",IF(AND(S2900=H2900,T2900=I2900,U2900=R2900),"OK","Mismatch")))</f>
        <v/>
      </c>
    </row>
    <row r="2901">
      <c r="A2901" s="25" t="n"/>
      <c r="B2901" s="25" t="n"/>
      <c r="C2901" s="26" t="n"/>
      <c r="D2901" s="26" t="n"/>
      <c r="E2901" s="26" t="n"/>
      <c r="F2901" s="26" t="n"/>
      <c r="G2901" s="25" t="n"/>
      <c r="H2901" s="25" t="n"/>
      <c r="I2901" s="25" t="n"/>
      <c r="J2901" s="25" t="n"/>
      <c r="K2901" s="25" t="n"/>
      <c r="L2901" s="27">
        <f>IF(D2901="","",MIN(INT(H2901/J2901),I2901))</f>
        <v/>
      </c>
      <c r="M2901" s="27">
        <f>IF(D2901="","",INT((H2901-L2901*J2901)/J2901))</f>
        <v/>
      </c>
      <c r="N2901" s="27">
        <f>IF(D2901="","",INT((I2901-L2901)/J2901))</f>
        <v/>
      </c>
      <c r="O2901" s="27">
        <f>IF(D2901="","",H2901-L2901*J2901-M2901*J2901)</f>
        <v/>
      </c>
      <c r="P2901" s="27">
        <f>IF(D2901="","",I2901-L2901-N2901*J2901)</f>
        <v/>
      </c>
      <c r="Q2901" s="27">
        <f>IF(D2901="","",IF(AND(O2901&gt;0,P2901&gt;0),IF(O2901+P2901&lt;=J2901,1,2),IF(O2901+P2901&gt;0,1,0)))</f>
        <v/>
      </c>
      <c r="R2901" s="27">
        <f>IF(D2901="","",L2901+M2901+N2901+Q2901)</f>
        <v/>
      </c>
      <c r="S2901" s="27">
        <f>IF(D2901="","",SUMIFS('3_Package_List'!$H$2:$H$5001,'3_Package_List'!$E$2:$E$5001,C2901,'3_Package_List'!$G$2:$G$5001,D2901))</f>
        <v/>
      </c>
      <c r="T2901" s="27">
        <f>IF(D2901="","",SUMIFS('3_Package_List'!$J$2:$J$5001,'3_Package_List'!$E$2:$E$5001,C2901,'3_Package_List'!$G$2:$G$5001,D2901))</f>
        <v/>
      </c>
      <c r="U2901" s="27">
        <f>IF(D2901="","",COUNTIFS('3_Package_List'!$E$2:$E$5001,C2901,'3_Package_List'!$G$2:$G$5001,D2901))</f>
        <v/>
      </c>
      <c r="V2901" s="27">
        <f>IF(D2901="","",IF(U2901=0,"Not listed yet",IF(AND(S2901=H2901,T2901=I2901,U2901=R2901),"OK","Mismatch")))</f>
        <v/>
      </c>
    </row>
    <row r="2902">
      <c r="A2902" s="25" t="n"/>
      <c r="B2902" s="25" t="n"/>
      <c r="C2902" s="26" t="n"/>
      <c r="D2902" s="26" t="n"/>
      <c r="E2902" s="26" t="n"/>
      <c r="F2902" s="26" t="n"/>
      <c r="G2902" s="25" t="n"/>
      <c r="H2902" s="25" t="n"/>
      <c r="I2902" s="25" t="n"/>
      <c r="J2902" s="25" t="n"/>
      <c r="K2902" s="25" t="n"/>
      <c r="L2902" s="27">
        <f>IF(D2902="","",MIN(INT(H2902/J2902),I2902))</f>
        <v/>
      </c>
      <c r="M2902" s="27">
        <f>IF(D2902="","",INT((H2902-L2902*J2902)/J2902))</f>
        <v/>
      </c>
      <c r="N2902" s="27">
        <f>IF(D2902="","",INT((I2902-L2902)/J2902))</f>
        <v/>
      </c>
      <c r="O2902" s="27">
        <f>IF(D2902="","",H2902-L2902*J2902-M2902*J2902)</f>
        <v/>
      </c>
      <c r="P2902" s="27">
        <f>IF(D2902="","",I2902-L2902-N2902*J2902)</f>
        <v/>
      </c>
      <c r="Q2902" s="27">
        <f>IF(D2902="","",IF(AND(O2902&gt;0,P2902&gt;0),IF(O2902+P2902&lt;=J2902,1,2),IF(O2902+P2902&gt;0,1,0)))</f>
        <v/>
      </c>
      <c r="R2902" s="27">
        <f>IF(D2902="","",L2902+M2902+N2902+Q2902)</f>
        <v/>
      </c>
      <c r="S2902" s="27">
        <f>IF(D2902="","",SUMIFS('3_Package_List'!$H$2:$H$5001,'3_Package_List'!$E$2:$E$5001,C2902,'3_Package_List'!$G$2:$G$5001,D2902))</f>
        <v/>
      </c>
      <c r="T2902" s="27">
        <f>IF(D2902="","",SUMIFS('3_Package_List'!$J$2:$J$5001,'3_Package_List'!$E$2:$E$5001,C2902,'3_Package_List'!$G$2:$G$5001,D2902))</f>
        <v/>
      </c>
      <c r="U2902" s="27">
        <f>IF(D2902="","",COUNTIFS('3_Package_List'!$E$2:$E$5001,C2902,'3_Package_List'!$G$2:$G$5001,D2902))</f>
        <v/>
      </c>
      <c r="V2902" s="27">
        <f>IF(D2902="","",IF(U2902=0,"Not listed yet",IF(AND(S2902=H2902,T2902=I2902,U2902=R2902),"OK","Mismatch")))</f>
        <v/>
      </c>
    </row>
    <row r="2903">
      <c r="A2903" s="25" t="n"/>
      <c r="B2903" s="25" t="n"/>
      <c r="C2903" s="26" t="n"/>
      <c r="D2903" s="26" t="n"/>
      <c r="E2903" s="26" t="n"/>
      <c r="F2903" s="26" t="n"/>
      <c r="G2903" s="25" t="n"/>
      <c r="H2903" s="25" t="n"/>
      <c r="I2903" s="25" t="n"/>
      <c r="J2903" s="25" t="n"/>
      <c r="K2903" s="25" t="n"/>
      <c r="L2903" s="27">
        <f>IF(D2903="","",MIN(INT(H2903/J2903),I2903))</f>
        <v/>
      </c>
      <c r="M2903" s="27">
        <f>IF(D2903="","",INT((H2903-L2903*J2903)/J2903))</f>
        <v/>
      </c>
      <c r="N2903" s="27">
        <f>IF(D2903="","",INT((I2903-L2903)/J2903))</f>
        <v/>
      </c>
      <c r="O2903" s="27">
        <f>IF(D2903="","",H2903-L2903*J2903-M2903*J2903)</f>
        <v/>
      </c>
      <c r="P2903" s="27">
        <f>IF(D2903="","",I2903-L2903-N2903*J2903)</f>
        <v/>
      </c>
      <c r="Q2903" s="27">
        <f>IF(D2903="","",IF(AND(O2903&gt;0,P2903&gt;0),IF(O2903+P2903&lt;=J2903,1,2),IF(O2903+P2903&gt;0,1,0)))</f>
        <v/>
      </c>
      <c r="R2903" s="27">
        <f>IF(D2903="","",L2903+M2903+N2903+Q2903)</f>
        <v/>
      </c>
      <c r="S2903" s="27">
        <f>IF(D2903="","",SUMIFS('3_Package_List'!$H$2:$H$5001,'3_Package_List'!$E$2:$E$5001,C2903,'3_Package_List'!$G$2:$G$5001,D2903))</f>
        <v/>
      </c>
      <c r="T2903" s="27">
        <f>IF(D2903="","",SUMIFS('3_Package_List'!$J$2:$J$5001,'3_Package_List'!$E$2:$E$5001,C2903,'3_Package_List'!$G$2:$G$5001,D2903))</f>
        <v/>
      </c>
      <c r="U2903" s="27">
        <f>IF(D2903="","",COUNTIFS('3_Package_List'!$E$2:$E$5001,C2903,'3_Package_List'!$G$2:$G$5001,D2903))</f>
        <v/>
      </c>
      <c r="V2903" s="27">
        <f>IF(D2903="","",IF(U2903=0,"Not listed yet",IF(AND(S2903=H2903,T2903=I2903,U2903=R2903),"OK","Mismatch")))</f>
        <v/>
      </c>
    </row>
    <row r="2904">
      <c r="A2904" s="25" t="n"/>
      <c r="B2904" s="25" t="n"/>
      <c r="C2904" s="26" t="n"/>
      <c r="D2904" s="26" t="n"/>
      <c r="E2904" s="26" t="n"/>
      <c r="F2904" s="26" t="n"/>
      <c r="G2904" s="25" t="n"/>
      <c r="H2904" s="25" t="n"/>
      <c r="I2904" s="25" t="n"/>
      <c r="J2904" s="25" t="n"/>
      <c r="K2904" s="25" t="n"/>
      <c r="L2904" s="27">
        <f>IF(D2904="","",MIN(INT(H2904/J2904),I2904))</f>
        <v/>
      </c>
      <c r="M2904" s="27">
        <f>IF(D2904="","",INT((H2904-L2904*J2904)/J2904))</f>
        <v/>
      </c>
      <c r="N2904" s="27">
        <f>IF(D2904="","",INT((I2904-L2904)/J2904))</f>
        <v/>
      </c>
      <c r="O2904" s="27">
        <f>IF(D2904="","",H2904-L2904*J2904-M2904*J2904)</f>
        <v/>
      </c>
      <c r="P2904" s="27">
        <f>IF(D2904="","",I2904-L2904-N2904*J2904)</f>
        <v/>
      </c>
      <c r="Q2904" s="27">
        <f>IF(D2904="","",IF(AND(O2904&gt;0,P2904&gt;0),IF(O2904+P2904&lt;=J2904,1,2),IF(O2904+P2904&gt;0,1,0)))</f>
        <v/>
      </c>
      <c r="R2904" s="27">
        <f>IF(D2904="","",L2904+M2904+N2904+Q2904)</f>
        <v/>
      </c>
      <c r="S2904" s="27">
        <f>IF(D2904="","",SUMIFS('3_Package_List'!$H$2:$H$5001,'3_Package_List'!$E$2:$E$5001,C2904,'3_Package_List'!$G$2:$G$5001,D2904))</f>
        <v/>
      </c>
      <c r="T2904" s="27">
        <f>IF(D2904="","",SUMIFS('3_Package_List'!$J$2:$J$5001,'3_Package_List'!$E$2:$E$5001,C2904,'3_Package_List'!$G$2:$G$5001,D2904))</f>
        <v/>
      </c>
      <c r="U2904" s="27">
        <f>IF(D2904="","",COUNTIFS('3_Package_List'!$E$2:$E$5001,C2904,'3_Package_List'!$G$2:$G$5001,D2904))</f>
        <v/>
      </c>
      <c r="V2904" s="27">
        <f>IF(D2904="","",IF(U2904=0,"Not listed yet",IF(AND(S2904=H2904,T2904=I2904,U2904=R2904),"OK","Mismatch")))</f>
        <v/>
      </c>
    </row>
    <row r="2905">
      <c r="A2905" s="25" t="n"/>
      <c r="B2905" s="25" t="n"/>
      <c r="C2905" s="26" t="n"/>
      <c r="D2905" s="26" t="n"/>
      <c r="E2905" s="26" t="n"/>
      <c r="F2905" s="26" t="n"/>
      <c r="G2905" s="25" t="n"/>
      <c r="H2905" s="25" t="n"/>
      <c r="I2905" s="25" t="n"/>
      <c r="J2905" s="25" t="n"/>
      <c r="K2905" s="25" t="n"/>
      <c r="L2905" s="27">
        <f>IF(D2905="","",MIN(INT(H2905/J2905),I2905))</f>
        <v/>
      </c>
      <c r="M2905" s="27">
        <f>IF(D2905="","",INT((H2905-L2905*J2905)/J2905))</f>
        <v/>
      </c>
      <c r="N2905" s="27">
        <f>IF(D2905="","",INT((I2905-L2905)/J2905))</f>
        <v/>
      </c>
      <c r="O2905" s="27">
        <f>IF(D2905="","",H2905-L2905*J2905-M2905*J2905)</f>
        <v/>
      </c>
      <c r="P2905" s="27">
        <f>IF(D2905="","",I2905-L2905-N2905*J2905)</f>
        <v/>
      </c>
      <c r="Q2905" s="27">
        <f>IF(D2905="","",IF(AND(O2905&gt;0,P2905&gt;0),IF(O2905+P2905&lt;=J2905,1,2),IF(O2905+P2905&gt;0,1,0)))</f>
        <v/>
      </c>
      <c r="R2905" s="27">
        <f>IF(D2905="","",L2905+M2905+N2905+Q2905)</f>
        <v/>
      </c>
      <c r="S2905" s="27">
        <f>IF(D2905="","",SUMIFS('3_Package_List'!$H$2:$H$5001,'3_Package_List'!$E$2:$E$5001,C2905,'3_Package_List'!$G$2:$G$5001,D2905))</f>
        <v/>
      </c>
      <c r="T2905" s="27">
        <f>IF(D2905="","",SUMIFS('3_Package_List'!$J$2:$J$5001,'3_Package_List'!$E$2:$E$5001,C2905,'3_Package_List'!$G$2:$G$5001,D2905))</f>
        <v/>
      </c>
      <c r="U2905" s="27">
        <f>IF(D2905="","",COUNTIFS('3_Package_List'!$E$2:$E$5001,C2905,'3_Package_List'!$G$2:$G$5001,D2905))</f>
        <v/>
      </c>
      <c r="V2905" s="27">
        <f>IF(D2905="","",IF(U2905=0,"Not listed yet",IF(AND(S2905=H2905,T2905=I2905,U2905=R2905),"OK","Mismatch")))</f>
        <v/>
      </c>
    </row>
    <row r="2906">
      <c r="A2906" s="25" t="n"/>
      <c r="B2906" s="25" t="n"/>
      <c r="C2906" s="26" t="n"/>
      <c r="D2906" s="26" t="n"/>
      <c r="E2906" s="26" t="n"/>
      <c r="F2906" s="26" t="n"/>
      <c r="G2906" s="25" t="n"/>
      <c r="H2906" s="25" t="n"/>
      <c r="I2906" s="25" t="n"/>
      <c r="J2906" s="25" t="n"/>
      <c r="K2906" s="25" t="n"/>
      <c r="L2906" s="27">
        <f>IF(D2906="","",MIN(INT(H2906/J2906),I2906))</f>
        <v/>
      </c>
      <c r="M2906" s="27">
        <f>IF(D2906="","",INT((H2906-L2906*J2906)/J2906))</f>
        <v/>
      </c>
      <c r="N2906" s="27">
        <f>IF(D2906="","",INT((I2906-L2906)/J2906))</f>
        <v/>
      </c>
      <c r="O2906" s="27">
        <f>IF(D2906="","",H2906-L2906*J2906-M2906*J2906)</f>
        <v/>
      </c>
      <c r="P2906" s="27">
        <f>IF(D2906="","",I2906-L2906-N2906*J2906)</f>
        <v/>
      </c>
      <c r="Q2906" s="27">
        <f>IF(D2906="","",IF(AND(O2906&gt;0,P2906&gt;0),IF(O2906+P2906&lt;=J2906,1,2),IF(O2906+P2906&gt;0,1,0)))</f>
        <v/>
      </c>
      <c r="R2906" s="27">
        <f>IF(D2906="","",L2906+M2906+N2906+Q2906)</f>
        <v/>
      </c>
      <c r="S2906" s="27">
        <f>IF(D2906="","",SUMIFS('3_Package_List'!$H$2:$H$5001,'3_Package_List'!$E$2:$E$5001,C2906,'3_Package_List'!$G$2:$G$5001,D2906))</f>
        <v/>
      </c>
      <c r="T2906" s="27">
        <f>IF(D2906="","",SUMIFS('3_Package_List'!$J$2:$J$5001,'3_Package_List'!$E$2:$E$5001,C2906,'3_Package_List'!$G$2:$G$5001,D2906))</f>
        <v/>
      </c>
      <c r="U2906" s="27">
        <f>IF(D2906="","",COUNTIFS('3_Package_List'!$E$2:$E$5001,C2906,'3_Package_List'!$G$2:$G$5001,D2906))</f>
        <v/>
      </c>
      <c r="V2906" s="27">
        <f>IF(D2906="","",IF(U2906=0,"Not listed yet",IF(AND(S2906=H2906,T2906=I2906,U2906=R2906),"OK","Mismatch")))</f>
        <v/>
      </c>
    </row>
    <row r="2907">
      <c r="A2907" s="25" t="n"/>
      <c r="B2907" s="25" t="n"/>
      <c r="C2907" s="26" t="n"/>
      <c r="D2907" s="26" t="n"/>
      <c r="E2907" s="26" t="n"/>
      <c r="F2907" s="26" t="n"/>
      <c r="G2907" s="25" t="n"/>
      <c r="H2907" s="25" t="n"/>
      <c r="I2907" s="25" t="n"/>
      <c r="J2907" s="25" t="n"/>
      <c r="K2907" s="25" t="n"/>
      <c r="L2907" s="27">
        <f>IF(D2907="","",MIN(INT(H2907/J2907),I2907))</f>
        <v/>
      </c>
      <c r="M2907" s="27">
        <f>IF(D2907="","",INT((H2907-L2907*J2907)/J2907))</f>
        <v/>
      </c>
      <c r="N2907" s="27">
        <f>IF(D2907="","",INT((I2907-L2907)/J2907))</f>
        <v/>
      </c>
      <c r="O2907" s="27">
        <f>IF(D2907="","",H2907-L2907*J2907-M2907*J2907)</f>
        <v/>
      </c>
      <c r="P2907" s="27">
        <f>IF(D2907="","",I2907-L2907-N2907*J2907)</f>
        <v/>
      </c>
      <c r="Q2907" s="27">
        <f>IF(D2907="","",IF(AND(O2907&gt;0,P2907&gt;0),IF(O2907+P2907&lt;=J2907,1,2),IF(O2907+P2907&gt;0,1,0)))</f>
        <v/>
      </c>
      <c r="R2907" s="27">
        <f>IF(D2907="","",L2907+M2907+N2907+Q2907)</f>
        <v/>
      </c>
      <c r="S2907" s="27">
        <f>IF(D2907="","",SUMIFS('3_Package_List'!$H$2:$H$5001,'3_Package_List'!$E$2:$E$5001,C2907,'3_Package_List'!$G$2:$G$5001,D2907))</f>
        <v/>
      </c>
      <c r="T2907" s="27">
        <f>IF(D2907="","",SUMIFS('3_Package_List'!$J$2:$J$5001,'3_Package_List'!$E$2:$E$5001,C2907,'3_Package_List'!$G$2:$G$5001,D2907))</f>
        <v/>
      </c>
      <c r="U2907" s="27">
        <f>IF(D2907="","",COUNTIFS('3_Package_List'!$E$2:$E$5001,C2907,'3_Package_List'!$G$2:$G$5001,D2907))</f>
        <v/>
      </c>
      <c r="V2907" s="27">
        <f>IF(D2907="","",IF(U2907=0,"Not listed yet",IF(AND(S2907=H2907,T2907=I2907,U2907=R2907),"OK","Mismatch")))</f>
        <v/>
      </c>
    </row>
    <row r="2908">
      <c r="A2908" s="25" t="n"/>
      <c r="B2908" s="25" t="n"/>
      <c r="C2908" s="26" t="n"/>
      <c r="D2908" s="26" t="n"/>
      <c r="E2908" s="26" t="n"/>
      <c r="F2908" s="26" t="n"/>
      <c r="G2908" s="25" t="n"/>
      <c r="H2908" s="25" t="n"/>
      <c r="I2908" s="25" t="n"/>
      <c r="J2908" s="25" t="n"/>
      <c r="K2908" s="25" t="n"/>
      <c r="L2908" s="27">
        <f>IF(D2908="","",MIN(INT(H2908/J2908),I2908))</f>
        <v/>
      </c>
      <c r="M2908" s="27">
        <f>IF(D2908="","",INT((H2908-L2908*J2908)/J2908))</f>
        <v/>
      </c>
      <c r="N2908" s="27">
        <f>IF(D2908="","",INT((I2908-L2908)/J2908))</f>
        <v/>
      </c>
      <c r="O2908" s="27">
        <f>IF(D2908="","",H2908-L2908*J2908-M2908*J2908)</f>
        <v/>
      </c>
      <c r="P2908" s="27">
        <f>IF(D2908="","",I2908-L2908-N2908*J2908)</f>
        <v/>
      </c>
      <c r="Q2908" s="27">
        <f>IF(D2908="","",IF(AND(O2908&gt;0,P2908&gt;0),IF(O2908+P2908&lt;=J2908,1,2),IF(O2908+P2908&gt;0,1,0)))</f>
        <v/>
      </c>
      <c r="R2908" s="27">
        <f>IF(D2908="","",L2908+M2908+N2908+Q2908)</f>
        <v/>
      </c>
      <c r="S2908" s="27">
        <f>IF(D2908="","",SUMIFS('3_Package_List'!$H$2:$H$5001,'3_Package_List'!$E$2:$E$5001,C2908,'3_Package_List'!$G$2:$G$5001,D2908))</f>
        <v/>
      </c>
      <c r="T2908" s="27">
        <f>IF(D2908="","",SUMIFS('3_Package_List'!$J$2:$J$5001,'3_Package_List'!$E$2:$E$5001,C2908,'3_Package_List'!$G$2:$G$5001,D2908))</f>
        <v/>
      </c>
      <c r="U2908" s="27">
        <f>IF(D2908="","",COUNTIFS('3_Package_List'!$E$2:$E$5001,C2908,'3_Package_List'!$G$2:$G$5001,D2908))</f>
        <v/>
      </c>
      <c r="V2908" s="27">
        <f>IF(D2908="","",IF(U2908=0,"Not listed yet",IF(AND(S2908=H2908,T2908=I2908,U2908=R2908),"OK","Mismatch")))</f>
        <v/>
      </c>
    </row>
    <row r="2909">
      <c r="A2909" s="25" t="n"/>
      <c r="B2909" s="25" t="n"/>
      <c r="C2909" s="26" t="n"/>
      <c r="D2909" s="26" t="n"/>
      <c r="E2909" s="26" t="n"/>
      <c r="F2909" s="26" t="n"/>
      <c r="G2909" s="25" t="n"/>
      <c r="H2909" s="25" t="n"/>
      <c r="I2909" s="25" t="n"/>
      <c r="J2909" s="25" t="n"/>
      <c r="K2909" s="25" t="n"/>
      <c r="L2909" s="27">
        <f>IF(D2909="","",MIN(INT(H2909/J2909),I2909))</f>
        <v/>
      </c>
      <c r="M2909" s="27">
        <f>IF(D2909="","",INT((H2909-L2909*J2909)/J2909))</f>
        <v/>
      </c>
      <c r="N2909" s="27">
        <f>IF(D2909="","",INT((I2909-L2909)/J2909))</f>
        <v/>
      </c>
      <c r="O2909" s="27">
        <f>IF(D2909="","",H2909-L2909*J2909-M2909*J2909)</f>
        <v/>
      </c>
      <c r="P2909" s="27">
        <f>IF(D2909="","",I2909-L2909-N2909*J2909)</f>
        <v/>
      </c>
      <c r="Q2909" s="27">
        <f>IF(D2909="","",IF(AND(O2909&gt;0,P2909&gt;0),IF(O2909+P2909&lt;=J2909,1,2),IF(O2909+P2909&gt;0,1,0)))</f>
        <v/>
      </c>
      <c r="R2909" s="27">
        <f>IF(D2909="","",L2909+M2909+N2909+Q2909)</f>
        <v/>
      </c>
      <c r="S2909" s="27">
        <f>IF(D2909="","",SUMIFS('3_Package_List'!$H$2:$H$5001,'3_Package_List'!$E$2:$E$5001,C2909,'3_Package_List'!$G$2:$G$5001,D2909))</f>
        <v/>
      </c>
      <c r="T2909" s="27">
        <f>IF(D2909="","",SUMIFS('3_Package_List'!$J$2:$J$5001,'3_Package_List'!$E$2:$E$5001,C2909,'3_Package_List'!$G$2:$G$5001,D2909))</f>
        <v/>
      </c>
      <c r="U2909" s="27">
        <f>IF(D2909="","",COUNTIFS('3_Package_List'!$E$2:$E$5001,C2909,'3_Package_List'!$G$2:$G$5001,D2909))</f>
        <v/>
      </c>
      <c r="V2909" s="27">
        <f>IF(D2909="","",IF(U2909=0,"Not listed yet",IF(AND(S2909=H2909,T2909=I2909,U2909=R2909),"OK","Mismatch")))</f>
        <v/>
      </c>
    </row>
    <row r="2910">
      <c r="A2910" s="25" t="n"/>
      <c r="B2910" s="25" t="n"/>
      <c r="C2910" s="26" t="n"/>
      <c r="D2910" s="26" t="n"/>
      <c r="E2910" s="26" t="n"/>
      <c r="F2910" s="26" t="n"/>
      <c r="G2910" s="25" t="n"/>
      <c r="H2910" s="25" t="n"/>
      <c r="I2910" s="25" t="n"/>
      <c r="J2910" s="25" t="n"/>
      <c r="K2910" s="25" t="n"/>
      <c r="L2910" s="27">
        <f>IF(D2910="","",MIN(INT(H2910/J2910),I2910))</f>
        <v/>
      </c>
      <c r="M2910" s="27">
        <f>IF(D2910="","",INT((H2910-L2910*J2910)/J2910))</f>
        <v/>
      </c>
      <c r="N2910" s="27">
        <f>IF(D2910="","",INT((I2910-L2910)/J2910))</f>
        <v/>
      </c>
      <c r="O2910" s="27">
        <f>IF(D2910="","",H2910-L2910*J2910-M2910*J2910)</f>
        <v/>
      </c>
      <c r="P2910" s="27">
        <f>IF(D2910="","",I2910-L2910-N2910*J2910)</f>
        <v/>
      </c>
      <c r="Q2910" s="27">
        <f>IF(D2910="","",IF(AND(O2910&gt;0,P2910&gt;0),IF(O2910+P2910&lt;=J2910,1,2),IF(O2910+P2910&gt;0,1,0)))</f>
        <v/>
      </c>
      <c r="R2910" s="27">
        <f>IF(D2910="","",L2910+M2910+N2910+Q2910)</f>
        <v/>
      </c>
      <c r="S2910" s="27">
        <f>IF(D2910="","",SUMIFS('3_Package_List'!$H$2:$H$5001,'3_Package_List'!$E$2:$E$5001,C2910,'3_Package_List'!$G$2:$G$5001,D2910))</f>
        <v/>
      </c>
      <c r="T2910" s="27">
        <f>IF(D2910="","",SUMIFS('3_Package_List'!$J$2:$J$5001,'3_Package_List'!$E$2:$E$5001,C2910,'3_Package_List'!$G$2:$G$5001,D2910))</f>
        <v/>
      </c>
      <c r="U2910" s="27">
        <f>IF(D2910="","",COUNTIFS('3_Package_List'!$E$2:$E$5001,C2910,'3_Package_List'!$G$2:$G$5001,D2910))</f>
        <v/>
      </c>
      <c r="V2910" s="27">
        <f>IF(D2910="","",IF(U2910=0,"Not listed yet",IF(AND(S2910=H2910,T2910=I2910,U2910=R2910),"OK","Mismatch")))</f>
        <v/>
      </c>
    </row>
    <row r="2911">
      <c r="A2911" s="25" t="n"/>
      <c r="B2911" s="25" t="n"/>
      <c r="C2911" s="26" t="n"/>
      <c r="D2911" s="26" t="n"/>
      <c r="E2911" s="26" t="n"/>
      <c r="F2911" s="26" t="n"/>
      <c r="G2911" s="25" t="n"/>
      <c r="H2911" s="25" t="n"/>
      <c r="I2911" s="25" t="n"/>
      <c r="J2911" s="25" t="n"/>
      <c r="K2911" s="25" t="n"/>
      <c r="L2911" s="27">
        <f>IF(D2911="","",MIN(INT(H2911/J2911),I2911))</f>
        <v/>
      </c>
      <c r="M2911" s="27">
        <f>IF(D2911="","",INT((H2911-L2911*J2911)/J2911))</f>
        <v/>
      </c>
      <c r="N2911" s="27">
        <f>IF(D2911="","",INT((I2911-L2911)/J2911))</f>
        <v/>
      </c>
      <c r="O2911" s="27">
        <f>IF(D2911="","",H2911-L2911*J2911-M2911*J2911)</f>
        <v/>
      </c>
      <c r="P2911" s="27">
        <f>IF(D2911="","",I2911-L2911-N2911*J2911)</f>
        <v/>
      </c>
      <c r="Q2911" s="27">
        <f>IF(D2911="","",IF(AND(O2911&gt;0,P2911&gt;0),IF(O2911+P2911&lt;=J2911,1,2),IF(O2911+P2911&gt;0,1,0)))</f>
        <v/>
      </c>
      <c r="R2911" s="27">
        <f>IF(D2911="","",L2911+M2911+N2911+Q2911)</f>
        <v/>
      </c>
      <c r="S2911" s="27">
        <f>IF(D2911="","",SUMIFS('3_Package_List'!$H$2:$H$5001,'3_Package_List'!$E$2:$E$5001,C2911,'3_Package_List'!$G$2:$G$5001,D2911))</f>
        <v/>
      </c>
      <c r="T2911" s="27">
        <f>IF(D2911="","",SUMIFS('3_Package_List'!$J$2:$J$5001,'3_Package_List'!$E$2:$E$5001,C2911,'3_Package_List'!$G$2:$G$5001,D2911))</f>
        <v/>
      </c>
      <c r="U2911" s="27">
        <f>IF(D2911="","",COUNTIFS('3_Package_List'!$E$2:$E$5001,C2911,'3_Package_List'!$G$2:$G$5001,D2911))</f>
        <v/>
      </c>
      <c r="V2911" s="27">
        <f>IF(D2911="","",IF(U2911=0,"Not listed yet",IF(AND(S2911=H2911,T2911=I2911,U2911=R2911),"OK","Mismatch")))</f>
        <v/>
      </c>
    </row>
    <row r="2912">
      <c r="A2912" s="25" t="n"/>
      <c r="B2912" s="25" t="n"/>
      <c r="C2912" s="26" t="n"/>
      <c r="D2912" s="26" t="n"/>
      <c r="E2912" s="26" t="n"/>
      <c r="F2912" s="26" t="n"/>
      <c r="G2912" s="25" t="n"/>
      <c r="H2912" s="25" t="n"/>
      <c r="I2912" s="25" t="n"/>
      <c r="J2912" s="25" t="n"/>
      <c r="K2912" s="25" t="n"/>
      <c r="L2912" s="27">
        <f>IF(D2912="","",MIN(INT(H2912/J2912),I2912))</f>
        <v/>
      </c>
      <c r="M2912" s="27">
        <f>IF(D2912="","",INT((H2912-L2912*J2912)/J2912))</f>
        <v/>
      </c>
      <c r="N2912" s="27">
        <f>IF(D2912="","",INT((I2912-L2912)/J2912))</f>
        <v/>
      </c>
      <c r="O2912" s="27">
        <f>IF(D2912="","",H2912-L2912*J2912-M2912*J2912)</f>
        <v/>
      </c>
      <c r="P2912" s="27">
        <f>IF(D2912="","",I2912-L2912-N2912*J2912)</f>
        <v/>
      </c>
      <c r="Q2912" s="27">
        <f>IF(D2912="","",IF(AND(O2912&gt;0,P2912&gt;0),IF(O2912+P2912&lt;=J2912,1,2),IF(O2912+P2912&gt;0,1,0)))</f>
        <v/>
      </c>
      <c r="R2912" s="27">
        <f>IF(D2912="","",L2912+M2912+N2912+Q2912)</f>
        <v/>
      </c>
      <c r="S2912" s="27">
        <f>IF(D2912="","",SUMIFS('3_Package_List'!$H$2:$H$5001,'3_Package_List'!$E$2:$E$5001,C2912,'3_Package_List'!$G$2:$G$5001,D2912))</f>
        <v/>
      </c>
      <c r="T2912" s="27">
        <f>IF(D2912="","",SUMIFS('3_Package_List'!$J$2:$J$5001,'3_Package_List'!$E$2:$E$5001,C2912,'3_Package_List'!$G$2:$G$5001,D2912))</f>
        <v/>
      </c>
      <c r="U2912" s="27">
        <f>IF(D2912="","",COUNTIFS('3_Package_List'!$E$2:$E$5001,C2912,'3_Package_List'!$G$2:$G$5001,D2912))</f>
        <v/>
      </c>
      <c r="V2912" s="27">
        <f>IF(D2912="","",IF(U2912=0,"Not listed yet",IF(AND(S2912=H2912,T2912=I2912,U2912=R2912),"OK","Mismatch")))</f>
        <v/>
      </c>
    </row>
    <row r="2913">
      <c r="A2913" s="25" t="n"/>
      <c r="B2913" s="25" t="n"/>
      <c r="C2913" s="26" t="n"/>
      <c r="D2913" s="26" t="n"/>
      <c r="E2913" s="26" t="n"/>
      <c r="F2913" s="26" t="n"/>
      <c r="G2913" s="25" t="n"/>
      <c r="H2913" s="25" t="n"/>
      <c r="I2913" s="25" t="n"/>
      <c r="J2913" s="25" t="n"/>
      <c r="K2913" s="25" t="n"/>
      <c r="L2913" s="27">
        <f>IF(D2913="","",MIN(INT(H2913/J2913),I2913))</f>
        <v/>
      </c>
      <c r="M2913" s="27">
        <f>IF(D2913="","",INT((H2913-L2913*J2913)/J2913))</f>
        <v/>
      </c>
      <c r="N2913" s="27">
        <f>IF(D2913="","",INT((I2913-L2913)/J2913))</f>
        <v/>
      </c>
      <c r="O2913" s="27">
        <f>IF(D2913="","",H2913-L2913*J2913-M2913*J2913)</f>
        <v/>
      </c>
      <c r="P2913" s="27">
        <f>IF(D2913="","",I2913-L2913-N2913*J2913)</f>
        <v/>
      </c>
      <c r="Q2913" s="27">
        <f>IF(D2913="","",IF(AND(O2913&gt;0,P2913&gt;0),IF(O2913+P2913&lt;=J2913,1,2),IF(O2913+P2913&gt;0,1,0)))</f>
        <v/>
      </c>
      <c r="R2913" s="27">
        <f>IF(D2913="","",L2913+M2913+N2913+Q2913)</f>
        <v/>
      </c>
      <c r="S2913" s="27">
        <f>IF(D2913="","",SUMIFS('3_Package_List'!$H$2:$H$5001,'3_Package_List'!$E$2:$E$5001,C2913,'3_Package_List'!$G$2:$G$5001,D2913))</f>
        <v/>
      </c>
      <c r="T2913" s="27">
        <f>IF(D2913="","",SUMIFS('3_Package_List'!$J$2:$J$5001,'3_Package_List'!$E$2:$E$5001,C2913,'3_Package_List'!$G$2:$G$5001,D2913))</f>
        <v/>
      </c>
      <c r="U2913" s="27">
        <f>IF(D2913="","",COUNTIFS('3_Package_List'!$E$2:$E$5001,C2913,'3_Package_List'!$G$2:$G$5001,D2913))</f>
        <v/>
      </c>
      <c r="V2913" s="27">
        <f>IF(D2913="","",IF(U2913=0,"Not listed yet",IF(AND(S2913=H2913,T2913=I2913,U2913=R2913),"OK","Mismatch")))</f>
        <v/>
      </c>
    </row>
    <row r="2914">
      <c r="A2914" s="25" t="n"/>
      <c r="B2914" s="25" t="n"/>
      <c r="C2914" s="26" t="n"/>
      <c r="D2914" s="26" t="n"/>
      <c r="E2914" s="26" t="n"/>
      <c r="F2914" s="26" t="n"/>
      <c r="G2914" s="25" t="n"/>
      <c r="H2914" s="25" t="n"/>
      <c r="I2914" s="25" t="n"/>
      <c r="J2914" s="25" t="n"/>
      <c r="K2914" s="25" t="n"/>
      <c r="L2914" s="27">
        <f>IF(D2914="","",MIN(INT(H2914/J2914),I2914))</f>
        <v/>
      </c>
      <c r="M2914" s="27">
        <f>IF(D2914="","",INT((H2914-L2914*J2914)/J2914))</f>
        <v/>
      </c>
      <c r="N2914" s="27">
        <f>IF(D2914="","",INT((I2914-L2914)/J2914))</f>
        <v/>
      </c>
      <c r="O2914" s="27">
        <f>IF(D2914="","",H2914-L2914*J2914-M2914*J2914)</f>
        <v/>
      </c>
      <c r="P2914" s="27">
        <f>IF(D2914="","",I2914-L2914-N2914*J2914)</f>
        <v/>
      </c>
      <c r="Q2914" s="27">
        <f>IF(D2914="","",IF(AND(O2914&gt;0,P2914&gt;0),IF(O2914+P2914&lt;=J2914,1,2),IF(O2914+P2914&gt;0,1,0)))</f>
        <v/>
      </c>
      <c r="R2914" s="27">
        <f>IF(D2914="","",L2914+M2914+N2914+Q2914)</f>
        <v/>
      </c>
      <c r="S2914" s="27">
        <f>IF(D2914="","",SUMIFS('3_Package_List'!$H$2:$H$5001,'3_Package_List'!$E$2:$E$5001,C2914,'3_Package_List'!$G$2:$G$5001,D2914))</f>
        <v/>
      </c>
      <c r="T2914" s="27">
        <f>IF(D2914="","",SUMIFS('3_Package_List'!$J$2:$J$5001,'3_Package_List'!$E$2:$E$5001,C2914,'3_Package_List'!$G$2:$G$5001,D2914))</f>
        <v/>
      </c>
      <c r="U2914" s="27">
        <f>IF(D2914="","",COUNTIFS('3_Package_List'!$E$2:$E$5001,C2914,'3_Package_List'!$G$2:$G$5001,D2914))</f>
        <v/>
      </c>
      <c r="V2914" s="27">
        <f>IF(D2914="","",IF(U2914=0,"Not listed yet",IF(AND(S2914=H2914,T2914=I2914,U2914=R2914),"OK","Mismatch")))</f>
        <v/>
      </c>
    </row>
    <row r="2915">
      <c r="A2915" s="25" t="n"/>
      <c r="B2915" s="25" t="n"/>
      <c r="C2915" s="26" t="n"/>
      <c r="D2915" s="26" t="n"/>
      <c r="E2915" s="26" t="n"/>
      <c r="F2915" s="26" t="n"/>
      <c r="G2915" s="25" t="n"/>
      <c r="H2915" s="25" t="n"/>
      <c r="I2915" s="25" t="n"/>
      <c r="J2915" s="25" t="n"/>
      <c r="K2915" s="25" t="n"/>
      <c r="L2915" s="27">
        <f>IF(D2915="","",MIN(INT(H2915/J2915),I2915))</f>
        <v/>
      </c>
      <c r="M2915" s="27">
        <f>IF(D2915="","",INT((H2915-L2915*J2915)/J2915))</f>
        <v/>
      </c>
      <c r="N2915" s="27">
        <f>IF(D2915="","",INT((I2915-L2915)/J2915))</f>
        <v/>
      </c>
      <c r="O2915" s="27">
        <f>IF(D2915="","",H2915-L2915*J2915-M2915*J2915)</f>
        <v/>
      </c>
      <c r="P2915" s="27">
        <f>IF(D2915="","",I2915-L2915-N2915*J2915)</f>
        <v/>
      </c>
      <c r="Q2915" s="27">
        <f>IF(D2915="","",IF(AND(O2915&gt;0,P2915&gt;0),IF(O2915+P2915&lt;=J2915,1,2),IF(O2915+P2915&gt;0,1,0)))</f>
        <v/>
      </c>
      <c r="R2915" s="27">
        <f>IF(D2915="","",L2915+M2915+N2915+Q2915)</f>
        <v/>
      </c>
      <c r="S2915" s="27">
        <f>IF(D2915="","",SUMIFS('3_Package_List'!$H$2:$H$5001,'3_Package_List'!$E$2:$E$5001,C2915,'3_Package_List'!$G$2:$G$5001,D2915))</f>
        <v/>
      </c>
      <c r="T2915" s="27">
        <f>IF(D2915="","",SUMIFS('3_Package_List'!$J$2:$J$5001,'3_Package_List'!$E$2:$E$5001,C2915,'3_Package_List'!$G$2:$G$5001,D2915))</f>
        <v/>
      </c>
      <c r="U2915" s="27">
        <f>IF(D2915="","",COUNTIFS('3_Package_List'!$E$2:$E$5001,C2915,'3_Package_List'!$G$2:$G$5001,D2915))</f>
        <v/>
      </c>
      <c r="V2915" s="27">
        <f>IF(D2915="","",IF(U2915=0,"Not listed yet",IF(AND(S2915=H2915,T2915=I2915,U2915=R2915),"OK","Mismatch")))</f>
        <v/>
      </c>
    </row>
    <row r="2916">
      <c r="A2916" s="25" t="n"/>
      <c r="B2916" s="25" t="n"/>
      <c r="C2916" s="26" t="n"/>
      <c r="D2916" s="26" t="n"/>
      <c r="E2916" s="26" t="n"/>
      <c r="F2916" s="26" t="n"/>
      <c r="G2916" s="25" t="n"/>
      <c r="H2916" s="25" t="n"/>
      <c r="I2916" s="25" t="n"/>
      <c r="J2916" s="25" t="n"/>
      <c r="K2916" s="25" t="n"/>
      <c r="L2916" s="27">
        <f>IF(D2916="","",MIN(INT(H2916/J2916),I2916))</f>
        <v/>
      </c>
      <c r="M2916" s="27">
        <f>IF(D2916="","",INT((H2916-L2916*J2916)/J2916))</f>
        <v/>
      </c>
      <c r="N2916" s="27">
        <f>IF(D2916="","",INT((I2916-L2916)/J2916))</f>
        <v/>
      </c>
      <c r="O2916" s="27">
        <f>IF(D2916="","",H2916-L2916*J2916-M2916*J2916)</f>
        <v/>
      </c>
      <c r="P2916" s="27">
        <f>IF(D2916="","",I2916-L2916-N2916*J2916)</f>
        <v/>
      </c>
      <c r="Q2916" s="27">
        <f>IF(D2916="","",IF(AND(O2916&gt;0,P2916&gt;0),IF(O2916+P2916&lt;=J2916,1,2),IF(O2916+P2916&gt;0,1,0)))</f>
        <v/>
      </c>
      <c r="R2916" s="27">
        <f>IF(D2916="","",L2916+M2916+N2916+Q2916)</f>
        <v/>
      </c>
      <c r="S2916" s="27">
        <f>IF(D2916="","",SUMIFS('3_Package_List'!$H$2:$H$5001,'3_Package_List'!$E$2:$E$5001,C2916,'3_Package_List'!$G$2:$G$5001,D2916))</f>
        <v/>
      </c>
      <c r="T2916" s="27">
        <f>IF(D2916="","",SUMIFS('3_Package_List'!$J$2:$J$5001,'3_Package_List'!$E$2:$E$5001,C2916,'3_Package_List'!$G$2:$G$5001,D2916))</f>
        <v/>
      </c>
      <c r="U2916" s="27">
        <f>IF(D2916="","",COUNTIFS('3_Package_List'!$E$2:$E$5001,C2916,'3_Package_List'!$G$2:$G$5001,D2916))</f>
        <v/>
      </c>
      <c r="V2916" s="27">
        <f>IF(D2916="","",IF(U2916=0,"Not listed yet",IF(AND(S2916=H2916,T2916=I2916,U2916=R2916),"OK","Mismatch")))</f>
        <v/>
      </c>
    </row>
    <row r="2917">
      <c r="A2917" s="25" t="n"/>
      <c r="B2917" s="25" t="n"/>
      <c r="C2917" s="26" t="n"/>
      <c r="D2917" s="26" t="n"/>
      <c r="E2917" s="26" t="n"/>
      <c r="F2917" s="26" t="n"/>
      <c r="G2917" s="25" t="n"/>
      <c r="H2917" s="25" t="n"/>
      <c r="I2917" s="25" t="n"/>
      <c r="J2917" s="25" t="n"/>
      <c r="K2917" s="25" t="n"/>
      <c r="L2917" s="27">
        <f>IF(D2917="","",MIN(INT(H2917/J2917),I2917))</f>
        <v/>
      </c>
      <c r="M2917" s="27">
        <f>IF(D2917="","",INT((H2917-L2917*J2917)/J2917))</f>
        <v/>
      </c>
      <c r="N2917" s="27">
        <f>IF(D2917="","",INT((I2917-L2917)/J2917))</f>
        <v/>
      </c>
      <c r="O2917" s="27">
        <f>IF(D2917="","",H2917-L2917*J2917-M2917*J2917)</f>
        <v/>
      </c>
      <c r="P2917" s="27">
        <f>IF(D2917="","",I2917-L2917-N2917*J2917)</f>
        <v/>
      </c>
      <c r="Q2917" s="27">
        <f>IF(D2917="","",IF(AND(O2917&gt;0,P2917&gt;0),IF(O2917+P2917&lt;=J2917,1,2),IF(O2917+P2917&gt;0,1,0)))</f>
        <v/>
      </c>
      <c r="R2917" s="27">
        <f>IF(D2917="","",L2917+M2917+N2917+Q2917)</f>
        <v/>
      </c>
      <c r="S2917" s="27">
        <f>IF(D2917="","",SUMIFS('3_Package_List'!$H$2:$H$5001,'3_Package_List'!$E$2:$E$5001,C2917,'3_Package_List'!$G$2:$G$5001,D2917))</f>
        <v/>
      </c>
      <c r="T2917" s="27">
        <f>IF(D2917="","",SUMIFS('3_Package_List'!$J$2:$J$5001,'3_Package_List'!$E$2:$E$5001,C2917,'3_Package_List'!$G$2:$G$5001,D2917))</f>
        <v/>
      </c>
      <c r="U2917" s="27">
        <f>IF(D2917="","",COUNTIFS('3_Package_List'!$E$2:$E$5001,C2917,'3_Package_List'!$G$2:$G$5001,D2917))</f>
        <v/>
      </c>
      <c r="V2917" s="27">
        <f>IF(D2917="","",IF(U2917=0,"Not listed yet",IF(AND(S2917=H2917,T2917=I2917,U2917=R2917),"OK","Mismatch")))</f>
        <v/>
      </c>
    </row>
    <row r="2918">
      <c r="A2918" s="25" t="n"/>
      <c r="B2918" s="25" t="n"/>
      <c r="C2918" s="26" t="n"/>
      <c r="D2918" s="26" t="n"/>
      <c r="E2918" s="26" t="n"/>
      <c r="F2918" s="26" t="n"/>
      <c r="G2918" s="25" t="n"/>
      <c r="H2918" s="25" t="n"/>
      <c r="I2918" s="25" t="n"/>
      <c r="J2918" s="25" t="n"/>
      <c r="K2918" s="25" t="n"/>
      <c r="L2918" s="27">
        <f>IF(D2918="","",MIN(INT(H2918/J2918),I2918))</f>
        <v/>
      </c>
      <c r="M2918" s="27">
        <f>IF(D2918="","",INT((H2918-L2918*J2918)/J2918))</f>
        <v/>
      </c>
      <c r="N2918" s="27">
        <f>IF(D2918="","",INT((I2918-L2918)/J2918))</f>
        <v/>
      </c>
      <c r="O2918" s="27">
        <f>IF(D2918="","",H2918-L2918*J2918-M2918*J2918)</f>
        <v/>
      </c>
      <c r="P2918" s="27">
        <f>IF(D2918="","",I2918-L2918-N2918*J2918)</f>
        <v/>
      </c>
      <c r="Q2918" s="27">
        <f>IF(D2918="","",IF(AND(O2918&gt;0,P2918&gt;0),IF(O2918+P2918&lt;=J2918,1,2),IF(O2918+P2918&gt;0,1,0)))</f>
        <v/>
      </c>
      <c r="R2918" s="27">
        <f>IF(D2918="","",L2918+M2918+N2918+Q2918)</f>
        <v/>
      </c>
      <c r="S2918" s="27">
        <f>IF(D2918="","",SUMIFS('3_Package_List'!$H$2:$H$5001,'3_Package_List'!$E$2:$E$5001,C2918,'3_Package_List'!$G$2:$G$5001,D2918))</f>
        <v/>
      </c>
      <c r="T2918" s="27">
        <f>IF(D2918="","",SUMIFS('3_Package_List'!$J$2:$J$5001,'3_Package_List'!$E$2:$E$5001,C2918,'3_Package_List'!$G$2:$G$5001,D2918))</f>
        <v/>
      </c>
      <c r="U2918" s="27">
        <f>IF(D2918="","",COUNTIFS('3_Package_List'!$E$2:$E$5001,C2918,'3_Package_List'!$G$2:$G$5001,D2918))</f>
        <v/>
      </c>
      <c r="V2918" s="27">
        <f>IF(D2918="","",IF(U2918=0,"Not listed yet",IF(AND(S2918=H2918,T2918=I2918,U2918=R2918),"OK","Mismatch")))</f>
        <v/>
      </c>
    </row>
    <row r="2919">
      <c r="A2919" s="25" t="n"/>
      <c r="B2919" s="25" t="n"/>
      <c r="C2919" s="26" t="n"/>
      <c r="D2919" s="26" t="n"/>
      <c r="E2919" s="26" t="n"/>
      <c r="F2919" s="26" t="n"/>
      <c r="G2919" s="25" t="n"/>
      <c r="H2919" s="25" t="n"/>
      <c r="I2919" s="25" t="n"/>
      <c r="J2919" s="25" t="n"/>
      <c r="K2919" s="25" t="n"/>
      <c r="L2919" s="27">
        <f>IF(D2919="","",MIN(INT(H2919/J2919),I2919))</f>
        <v/>
      </c>
      <c r="M2919" s="27">
        <f>IF(D2919="","",INT((H2919-L2919*J2919)/J2919))</f>
        <v/>
      </c>
      <c r="N2919" s="27">
        <f>IF(D2919="","",INT((I2919-L2919)/J2919))</f>
        <v/>
      </c>
      <c r="O2919" s="27">
        <f>IF(D2919="","",H2919-L2919*J2919-M2919*J2919)</f>
        <v/>
      </c>
      <c r="P2919" s="27">
        <f>IF(D2919="","",I2919-L2919-N2919*J2919)</f>
        <v/>
      </c>
      <c r="Q2919" s="27">
        <f>IF(D2919="","",IF(AND(O2919&gt;0,P2919&gt;0),IF(O2919+P2919&lt;=J2919,1,2),IF(O2919+P2919&gt;0,1,0)))</f>
        <v/>
      </c>
      <c r="R2919" s="27">
        <f>IF(D2919="","",L2919+M2919+N2919+Q2919)</f>
        <v/>
      </c>
      <c r="S2919" s="27">
        <f>IF(D2919="","",SUMIFS('3_Package_List'!$H$2:$H$5001,'3_Package_List'!$E$2:$E$5001,C2919,'3_Package_List'!$G$2:$G$5001,D2919))</f>
        <v/>
      </c>
      <c r="T2919" s="27">
        <f>IF(D2919="","",SUMIFS('3_Package_List'!$J$2:$J$5001,'3_Package_List'!$E$2:$E$5001,C2919,'3_Package_List'!$G$2:$G$5001,D2919))</f>
        <v/>
      </c>
      <c r="U2919" s="27">
        <f>IF(D2919="","",COUNTIFS('3_Package_List'!$E$2:$E$5001,C2919,'3_Package_List'!$G$2:$G$5001,D2919))</f>
        <v/>
      </c>
      <c r="V2919" s="27">
        <f>IF(D2919="","",IF(U2919=0,"Not listed yet",IF(AND(S2919=H2919,T2919=I2919,U2919=R2919),"OK","Mismatch")))</f>
        <v/>
      </c>
    </row>
    <row r="2920">
      <c r="A2920" s="25" t="n"/>
      <c r="B2920" s="25" t="n"/>
      <c r="C2920" s="26" t="n"/>
      <c r="D2920" s="26" t="n"/>
      <c r="E2920" s="26" t="n"/>
      <c r="F2920" s="26" t="n"/>
      <c r="G2920" s="25" t="n"/>
      <c r="H2920" s="25" t="n"/>
      <c r="I2920" s="25" t="n"/>
      <c r="J2920" s="25" t="n"/>
      <c r="K2920" s="25" t="n"/>
      <c r="L2920" s="27">
        <f>IF(D2920="","",MIN(INT(H2920/J2920),I2920))</f>
        <v/>
      </c>
      <c r="M2920" s="27">
        <f>IF(D2920="","",INT((H2920-L2920*J2920)/J2920))</f>
        <v/>
      </c>
      <c r="N2920" s="27">
        <f>IF(D2920="","",INT((I2920-L2920)/J2920))</f>
        <v/>
      </c>
      <c r="O2920" s="27">
        <f>IF(D2920="","",H2920-L2920*J2920-M2920*J2920)</f>
        <v/>
      </c>
      <c r="P2920" s="27">
        <f>IF(D2920="","",I2920-L2920-N2920*J2920)</f>
        <v/>
      </c>
      <c r="Q2920" s="27">
        <f>IF(D2920="","",IF(AND(O2920&gt;0,P2920&gt;0),IF(O2920+P2920&lt;=J2920,1,2),IF(O2920+P2920&gt;0,1,0)))</f>
        <v/>
      </c>
      <c r="R2920" s="27">
        <f>IF(D2920="","",L2920+M2920+N2920+Q2920)</f>
        <v/>
      </c>
      <c r="S2920" s="27">
        <f>IF(D2920="","",SUMIFS('3_Package_List'!$H$2:$H$5001,'3_Package_List'!$E$2:$E$5001,C2920,'3_Package_List'!$G$2:$G$5001,D2920))</f>
        <v/>
      </c>
      <c r="T2920" s="27">
        <f>IF(D2920="","",SUMIFS('3_Package_List'!$J$2:$J$5001,'3_Package_List'!$E$2:$E$5001,C2920,'3_Package_List'!$G$2:$G$5001,D2920))</f>
        <v/>
      </c>
      <c r="U2920" s="27">
        <f>IF(D2920="","",COUNTIFS('3_Package_List'!$E$2:$E$5001,C2920,'3_Package_List'!$G$2:$G$5001,D2920))</f>
        <v/>
      </c>
      <c r="V2920" s="27">
        <f>IF(D2920="","",IF(U2920=0,"Not listed yet",IF(AND(S2920=H2920,T2920=I2920,U2920=R2920),"OK","Mismatch")))</f>
        <v/>
      </c>
    </row>
    <row r="2921">
      <c r="A2921" s="25" t="n"/>
      <c r="B2921" s="25" t="n"/>
      <c r="C2921" s="26" t="n"/>
      <c r="D2921" s="26" t="n"/>
      <c r="E2921" s="26" t="n"/>
      <c r="F2921" s="26" t="n"/>
      <c r="G2921" s="25" t="n"/>
      <c r="H2921" s="25" t="n"/>
      <c r="I2921" s="25" t="n"/>
      <c r="J2921" s="25" t="n"/>
      <c r="K2921" s="25" t="n"/>
      <c r="L2921" s="27">
        <f>IF(D2921="","",MIN(INT(H2921/J2921),I2921))</f>
        <v/>
      </c>
      <c r="M2921" s="27">
        <f>IF(D2921="","",INT((H2921-L2921*J2921)/J2921))</f>
        <v/>
      </c>
      <c r="N2921" s="27">
        <f>IF(D2921="","",INT((I2921-L2921)/J2921))</f>
        <v/>
      </c>
      <c r="O2921" s="27">
        <f>IF(D2921="","",H2921-L2921*J2921-M2921*J2921)</f>
        <v/>
      </c>
      <c r="P2921" s="27">
        <f>IF(D2921="","",I2921-L2921-N2921*J2921)</f>
        <v/>
      </c>
      <c r="Q2921" s="27">
        <f>IF(D2921="","",IF(AND(O2921&gt;0,P2921&gt;0),IF(O2921+P2921&lt;=J2921,1,2),IF(O2921+P2921&gt;0,1,0)))</f>
        <v/>
      </c>
      <c r="R2921" s="27">
        <f>IF(D2921="","",L2921+M2921+N2921+Q2921)</f>
        <v/>
      </c>
      <c r="S2921" s="27">
        <f>IF(D2921="","",SUMIFS('3_Package_List'!$H$2:$H$5001,'3_Package_List'!$E$2:$E$5001,C2921,'3_Package_List'!$G$2:$G$5001,D2921))</f>
        <v/>
      </c>
      <c r="T2921" s="27">
        <f>IF(D2921="","",SUMIFS('3_Package_List'!$J$2:$J$5001,'3_Package_List'!$E$2:$E$5001,C2921,'3_Package_List'!$G$2:$G$5001,D2921))</f>
        <v/>
      </c>
      <c r="U2921" s="27">
        <f>IF(D2921="","",COUNTIFS('3_Package_List'!$E$2:$E$5001,C2921,'3_Package_List'!$G$2:$G$5001,D2921))</f>
        <v/>
      </c>
      <c r="V2921" s="27">
        <f>IF(D2921="","",IF(U2921=0,"Not listed yet",IF(AND(S2921=H2921,T2921=I2921,U2921=R2921),"OK","Mismatch")))</f>
        <v/>
      </c>
    </row>
    <row r="2922">
      <c r="A2922" s="25" t="n"/>
      <c r="B2922" s="25" t="n"/>
      <c r="C2922" s="26" t="n"/>
      <c r="D2922" s="26" t="n"/>
      <c r="E2922" s="26" t="n"/>
      <c r="F2922" s="26" t="n"/>
      <c r="G2922" s="25" t="n"/>
      <c r="H2922" s="25" t="n"/>
      <c r="I2922" s="25" t="n"/>
      <c r="J2922" s="25" t="n"/>
      <c r="K2922" s="25" t="n"/>
      <c r="L2922" s="27">
        <f>IF(D2922="","",MIN(INT(H2922/J2922),I2922))</f>
        <v/>
      </c>
      <c r="M2922" s="27">
        <f>IF(D2922="","",INT((H2922-L2922*J2922)/J2922))</f>
        <v/>
      </c>
      <c r="N2922" s="27">
        <f>IF(D2922="","",INT((I2922-L2922)/J2922))</f>
        <v/>
      </c>
      <c r="O2922" s="27">
        <f>IF(D2922="","",H2922-L2922*J2922-M2922*J2922)</f>
        <v/>
      </c>
      <c r="P2922" s="27">
        <f>IF(D2922="","",I2922-L2922-N2922*J2922)</f>
        <v/>
      </c>
      <c r="Q2922" s="27">
        <f>IF(D2922="","",IF(AND(O2922&gt;0,P2922&gt;0),IF(O2922+P2922&lt;=J2922,1,2),IF(O2922+P2922&gt;0,1,0)))</f>
        <v/>
      </c>
      <c r="R2922" s="27">
        <f>IF(D2922="","",L2922+M2922+N2922+Q2922)</f>
        <v/>
      </c>
      <c r="S2922" s="27">
        <f>IF(D2922="","",SUMIFS('3_Package_List'!$H$2:$H$5001,'3_Package_List'!$E$2:$E$5001,C2922,'3_Package_List'!$G$2:$G$5001,D2922))</f>
        <v/>
      </c>
      <c r="T2922" s="27">
        <f>IF(D2922="","",SUMIFS('3_Package_List'!$J$2:$J$5001,'3_Package_List'!$E$2:$E$5001,C2922,'3_Package_List'!$G$2:$G$5001,D2922))</f>
        <v/>
      </c>
      <c r="U2922" s="27">
        <f>IF(D2922="","",COUNTIFS('3_Package_List'!$E$2:$E$5001,C2922,'3_Package_List'!$G$2:$G$5001,D2922))</f>
        <v/>
      </c>
      <c r="V2922" s="27">
        <f>IF(D2922="","",IF(U2922=0,"Not listed yet",IF(AND(S2922=H2922,T2922=I2922,U2922=R2922),"OK","Mismatch")))</f>
        <v/>
      </c>
    </row>
    <row r="2923">
      <c r="A2923" s="25" t="n"/>
      <c r="B2923" s="25" t="n"/>
      <c r="C2923" s="26" t="n"/>
      <c r="D2923" s="26" t="n"/>
      <c r="E2923" s="26" t="n"/>
      <c r="F2923" s="26" t="n"/>
      <c r="G2923" s="25" t="n"/>
      <c r="H2923" s="25" t="n"/>
      <c r="I2923" s="25" t="n"/>
      <c r="J2923" s="25" t="n"/>
      <c r="K2923" s="25" t="n"/>
      <c r="L2923" s="27">
        <f>IF(D2923="","",MIN(INT(H2923/J2923),I2923))</f>
        <v/>
      </c>
      <c r="M2923" s="27">
        <f>IF(D2923="","",INT((H2923-L2923*J2923)/J2923))</f>
        <v/>
      </c>
      <c r="N2923" s="27">
        <f>IF(D2923="","",INT((I2923-L2923)/J2923))</f>
        <v/>
      </c>
      <c r="O2923" s="27">
        <f>IF(D2923="","",H2923-L2923*J2923-M2923*J2923)</f>
        <v/>
      </c>
      <c r="P2923" s="27">
        <f>IF(D2923="","",I2923-L2923-N2923*J2923)</f>
        <v/>
      </c>
      <c r="Q2923" s="27">
        <f>IF(D2923="","",IF(AND(O2923&gt;0,P2923&gt;0),IF(O2923+P2923&lt;=J2923,1,2),IF(O2923+P2923&gt;0,1,0)))</f>
        <v/>
      </c>
      <c r="R2923" s="27">
        <f>IF(D2923="","",L2923+M2923+N2923+Q2923)</f>
        <v/>
      </c>
      <c r="S2923" s="27">
        <f>IF(D2923="","",SUMIFS('3_Package_List'!$H$2:$H$5001,'3_Package_List'!$E$2:$E$5001,C2923,'3_Package_List'!$G$2:$G$5001,D2923))</f>
        <v/>
      </c>
      <c r="T2923" s="27">
        <f>IF(D2923="","",SUMIFS('3_Package_List'!$J$2:$J$5001,'3_Package_List'!$E$2:$E$5001,C2923,'3_Package_List'!$G$2:$G$5001,D2923))</f>
        <v/>
      </c>
      <c r="U2923" s="27">
        <f>IF(D2923="","",COUNTIFS('3_Package_List'!$E$2:$E$5001,C2923,'3_Package_List'!$G$2:$G$5001,D2923))</f>
        <v/>
      </c>
      <c r="V2923" s="27">
        <f>IF(D2923="","",IF(U2923=0,"Not listed yet",IF(AND(S2923=H2923,T2923=I2923,U2923=R2923),"OK","Mismatch")))</f>
        <v/>
      </c>
    </row>
    <row r="2924">
      <c r="A2924" s="25" t="n"/>
      <c r="B2924" s="25" t="n"/>
      <c r="C2924" s="26" t="n"/>
      <c r="D2924" s="26" t="n"/>
      <c r="E2924" s="26" t="n"/>
      <c r="F2924" s="26" t="n"/>
      <c r="G2924" s="25" t="n"/>
      <c r="H2924" s="25" t="n"/>
      <c r="I2924" s="25" t="n"/>
      <c r="J2924" s="25" t="n"/>
      <c r="K2924" s="25" t="n"/>
      <c r="L2924" s="27">
        <f>IF(D2924="","",MIN(INT(H2924/J2924),I2924))</f>
        <v/>
      </c>
      <c r="M2924" s="27">
        <f>IF(D2924="","",INT((H2924-L2924*J2924)/J2924))</f>
        <v/>
      </c>
      <c r="N2924" s="27">
        <f>IF(D2924="","",INT((I2924-L2924)/J2924))</f>
        <v/>
      </c>
      <c r="O2924" s="27">
        <f>IF(D2924="","",H2924-L2924*J2924-M2924*J2924)</f>
        <v/>
      </c>
      <c r="P2924" s="27">
        <f>IF(D2924="","",I2924-L2924-N2924*J2924)</f>
        <v/>
      </c>
      <c r="Q2924" s="27">
        <f>IF(D2924="","",IF(AND(O2924&gt;0,P2924&gt;0),IF(O2924+P2924&lt;=J2924,1,2),IF(O2924+P2924&gt;0,1,0)))</f>
        <v/>
      </c>
      <c r="R2924" s="27">
        <f>IF(D2924="","",L2924+M2924+N2924+Q2924)</f>
        <v/>
      </c>
      <c r="S2924" s="27">
        <f>IF(D2924="","",SUMIFS('3_Package_List'!$H$2:$H$5001,'3_Package_List'!$E$2:$E$5001,C2924,'3_Package_List'!$G$2:$G$5001,D2924))</f>
        <v/>
      </c>
      <c r="T2924" s="27">
        <f>IF(D2924="","",SUMIFS('3_Package_List'!$J$2:$J$5001,'3_Package_List'!$E$2:$E$5001,C2924,'3_Package_List'!$G$2:$G$5001,D2924))</f>
        <v/>
      </c>
      <c r="U2924" s="27">
        <f>IF(D2924="","",COUNTIFS('3_Package_List'!$E$2:$E$5001,C2924,'3_Package_List'!$G$2:$G$5001,D2924))</f>
        <v/>
      </c>
      <c r="V2924" s="27">
        <f>IF(D2924="","",IF(U2924=0,"Not listed yet",IF(AND(S2924=H2924,T2924=I2924,U2924=R2924),"OK","Mismatch")))</f>
        <v/>
      </c>
    </row>
    <row r="2925">
      <c r="A2925" s="25" t="n"/>
      <c r="B2925" s="25" t="n"/>
      <c r="C2925" s="26" t="n"/>
      <c r="D2925" s="26" t="n"/>
      <c r="E2925" s="26" t="n"/>
      <c r="F2925" s="26" t="n"/>
      <c r="G2925" s="25" t="n"/>
      <c r="H2925" s="25" t="n"/>
      <c r="I2925" s="25" t="n"/>
      <c r="J2925" s="25" t="n"/>
      <c r="K2925" s="25" t="n"/>
      <c r="L2925" s="27">
        <f>IF(D2925="","",MIN(INT(H2925/J2925),I2925))</f>
        <v/>
      </c>
      <c r="M2925" s="27">
        <f>IF(D2925="","",INT((H2925-L2925*J2925)/J2925))</f>
        <v/>
      </c>
      <c r="N2925" s="27">
        <f>IF(D2925="","",INT((I2925-L2925)/J2925))</f>
        <v/>
      </c>
      <c r="O2925" s="27">
        <f>IF(D2925="","",H2925-L2925*J2925-M2925*J2925)</f>
        <v/>
      </c>
      <c r="P2925" s="27">
        <f>IF(D2925="","",I2925-L2925-N2925*J2925)</f>
        <v/>
      </c>
      <c r="Q2925" s="27">
        <f>IF(D2925="","",IF(AND(O2925&gt;0,P2925&gt;0),IF(O2925+P2925&lt;=J2925,1,2),IF(O2925+P2925&gt;0,1,0)))</f>
        <v/>
      </c>
      <c r="R2925" s="27">
        <f>IF(D2925="","",L2925+M2925+N2925+Q2925)</f>
        <v/>
      </c>
      <c r="S2925" s="27">
        <f>IF(D2925="","",SUMIFS('3_Package_List'!$H$2:$H$5001,'3_Package_List'!$E$2:$E$5001,C2925,'3_Package_List'!$G$2:$G$5001,D2925))</f>
        <v/>
      </c>
      <c r="T2925" s="27">
        <f>IF(D2925="","",SUMIFS('3_Package_List'!$J$2:$J$5001,'3_Package_List'!$E$2:$E$5001,C2925,'3_Package_List'!$G$2:$G$5001,D2925))</f>
        <v/>
      </c>
      <c r="U2925" s="27">
        <f>IF(D2925="","",COUNTIFS('3_Package_List'!$E$2:$E$5001,C2925,'3_Package_List'!$G$2:$G$5001,D2925))</f>
        <v/>
      </c>
      <c r="V2925" s="27">
        <f>IF(D2925="","",IF(U2925=0,"Not listed yet",IF(AND(S2925=H2925,T2925=I2925,U2925=R2925),"OK","Mismatch")))</f>
        <v/>
      </c>
    </row>
    <row r="2926">
      <c r="A2926" s="25" t="n"/>
      <c r="B2926" s="25" t="n"/>
      <c r="C2926" s="26" t="n"/>
      <c r="D2926" s="26" t="n"/>
      <c r="E2926" s="26" t="n"/>
      <c r="F2926" s="26" t="n"/>
      <c r="G2926" s="25" t="n"/>
      <c r="H2926" s="25" t="n"/>
      <c r="I2926" s="25" t="n"/>
      <c r="J2926" s="25" t="n"/>
      <c r="K2926" s="25" t="n"/>
      <c r="L2926" s="27">
        <f>IF(D2926="","",MIN(INT(H2926/J2926),I2926))</f>
        <v/>
      </c>
      <c r="M2926" s="27">
        <f>IF(D2926="","",INT((H2926-L2926*J2926)/J2926))</f>
        <v/>
      </c>
      <c r="N2926" s="27">
        <f>IF(D2926="","",INT((I2926-L2926)/J2926))</f>
        <v/>
      </c>
      <c r="O2926" s="27">
        <f>IF(D2926="","",H2926-L2926*J2926-M2926*J2926)</f>
        <v/>
      </c>
      <c r="P2926" s="27">
        <f>IF(D2926="","",I2926-L2926-N2926*J2926)</f>
        <v/>
      </c>
      <c r="Q2926" s="27">
        <f>IF(D2926="","",IF(AND(O2926&gt;0,P2926&gt;0),IF(O2926+P2926&lt;=J2926,1,2),IF(O2926+P2926&gt;0,1,0)))</f>
        <v/>
      </c>
      <c r="R2926" s="27">
        <f>IF(D2926="","",L2926+M2926+N2926+Q2926)</f>
        <v/>
      </c>
      <c r="S2926" s="27">
        <f>IF(D2926="","",SUMIFS('3_Package_List'!$H$2:$H$5001,'3_Package_List'!$E$2:$E$5001,C2926,'3_Package_List'!$G$2:$G$5001,D2926))</f>
        <v/>
      </c>
      <c r="T2926" s="27">
        <f>IF(D2926="","",SUMIFS('3_Package_List'!$J$2:$J$5001,'3_Package_List'!$E$2:$E$5001,C2926,'3_Package_List'!$G$2:$G$5001,D2926))</f>
        <v/>
      </c>
      <c r="U2926" s="27">
        <f>IF(D2926="","",COUNTIFS('3_Package_List'!$E$2:$E$5001,C2926,'3_Package_List'!$G$2:$G$5001,D2926))</f>
        <v/>
      </c>
      <c r="V2926" s="27">
        <f>IF(D2926="","",IF(U2926=0,"Not listed yet",IF(AND(S2926=H2926,T2926=I2926,U2926=R2926),"OK","Mismatch")))</f>
        <v/>
      </c>
    </row>
    <row r="2927">
      <c r="A2927" s="25" t="n"/>
      <c r="B2927" s="25" t="n"/>
      <c r="C2927" s="26" t="n"/>
      <c r="D2927" s="26" t="n"/>
      <c r="E2927" s="26" t="n"/>
      <c r="F2927" s="26" t="n"/>
      <c r="G2927" s="25" t="n"/>
      <c r="H2927" s="25" t="n"/>
      <c r="I2927" s="25" t="n"/>
      <c r="J2927" s="25" t="n"/>
      <c r="K2927" s="25" t="n"/>
      <c r="L2927" s="27">
        <f>IF(D2927="","",MIN(INT(H2927/J2927),I2927))</f>
        <v/>
      </c>
      <c r="M2927" s="27">
        <f>IF(D2927="","",INT((H2927-L2927*J2927)/J2927))</f>
        <v/>
      </c>
      <c r="N2927" s="27">
        <f>IF(D2927="","",INT((I2927-L2927)/J2927))</f>
        <v/>
      </c>
      <c r="O2927" s="27">
        <f>IF(D2927="","",H2927-L2927*J2927-M2927*J2927)</f>
        <v/>
      </c>
      <c r="P2927" s="27">
        <f>IF(D2927="","",I2927-L2927-N2927*J2927)</f>
        <v/>
      </c>
      <c r="Q2927" s="27">
        <f>IF(D2927="","",IF(AND(O2927&gt;0,P2927&gt;0),IF(O2927+P2927&lt;=J2927,1,2),IF(O2927+P2927&gt;0,1,0)))</f>
        <v/>
      </c>
      <c r="R2927" s="27">
        <f>IF(D2927="","",L2927+M2927+N2927+Q2927)</f>
        <v/>
      </c>
      <c r="S2927" s="27">
        <f>IF(D2927="","",SUMIFS('3_Package_List'!$H$2:$H$5001,'3_Package_List'!$E$2:$E$5001,C2927,'3_Package_List'!$G$2:$G$5001,D2927))</f>
        <v/>
      </c>
      <c r="T2927" s="27">
        <f>IF(D2927="","",SUMIFS('3_Package_List'!$J$2:$J$5001,'3_Package_List'!$E$2:$E$5001,C2927,'3_Package_List'!$G$2:$G$5001,D2927))</f>
        <v/>
      </c>
      <c r="U2927" s="27">
        <f>IF(D2927="","",COUNTIFS('3_Package_List'!$E$2:$E$5001,C2927,'3_Package_List'!$G$2:$G$5001,D2927))</f>
        <v/>
      </c>
      <c r="V2927" s="27">
        <f>IF(D2927="","",IF(U2927=0,"Not listed yet",IF(AND(S2927=H2927,T2927=I2927,U2927=R2927),"OK","Mismatch")))</f>
        <v/>
      </c>
    </row>
    <row r="2928">
      <c r="A2928" s="25" t="n"/>
      <c r="B2928" s="25" t="n"/>
      <c r="C2928" s="26" t="n"/>
      <c r="D2928" s="26" t="n"/>
      <c r="E2928" s="26" t="n"/>
      <c r="F2928" s="26" t="n"/>
      <c r="G2928" s="25" t="n"/>
      <c r="H2928" s="25" t="n"/>
      <c r="I2928" s="25" t="n"/>
      <c r="J2928" s="25" t="n"/>
      <c r="K2928" s="25" t="n"/>
      <c r="L2928" s="27">
        <f>IF(D2928="","",MIN(INT(H2928/J2928),I2928))</f>
        <v/>
      </c>
      <c r="M2928" s="27">
        <f>IF(D2928="","",INT((H2928-L2928*J2928)/J2928))</f>
        <v/>
      </c>
      <c r="N2928" s="27">
        <f>IF(D2928="","",INT((I2928-L2928)/J2928))</f>
        <v/>
      </c>
      <c r="O2928" s="27">
        <f>IF(D2928="","",H2928-L2928*J2928-M2928*J2928)</f>
        <v/>
      </c>
      <c r="P2928" s="27">
        <f>IF(D2928="","",I2928-L2928-N2928*J2928)</f>
        <v/>
      </c>
      <c r="Q2928" s="27">
        <f>IF(D2928="","",IF(AND(O2928&gt;0,P2928&gt;0),IF(O2928+P2928&lt;=J2928,1,2),IF(O2928+P2928&gt;0,1,0)))</f>
        <v/>
      </c>
      <c r="R2928" s="27">
        <f>IF(D2928="","",L2928+M2928+N2928+Q2928)</f>
        <v/>
      </c>
      <c r="S2928" s="27">
        <f>IF(D2928="","",SUMIFS('3_Package_List'!$H$2:$H$5001,'3_Package_List'!$E$2:$E$5001,C2928,'3_Package_List'!$G$2:$G$5001,D2928))</f>
        <v/>
      </c>
      <c r="T2928" s="27">
        <f>IF(D2928="","",SUMIFS('3_Package_List'!$J$2:$J$5001,'3_Package_List'!$E$2:$E$5001,C2928,'3_Package_List'!$G$2:$G$5001,D2928))</f>
        <v/>
      </c>
      <c r="U2928" s="27">
        <f>IF(D2928="","",COUNTIFS('3_Package_List'!$E$2:$E$5001,C2928,'3_Package_List'!$G$2:$G$5001,D2928))</f>
        <v/>
      </c>
      <c r="V2928" s="27">
        <f>IF(D2928="","",IF(U2928=0,"Not listed yet",IF(AND(S2928=H2928,T2928=I2928,U2928=R2928),"OK","Mismatch")))</f>
        <v/>
      </c>
    </row>
    <row r="2929">
      <c r="A2929" s="25" t="n"/>
      <c r="B2929" s="25" t="n"/>
      <c r="C2929" s="26" t="n"/>
      <c r="D2929" s="26" t="n"/>
      <c r="E2929" s="26" t="n"/>
      <c r="F2929" s="26" t="n"/>
      <c r="G2929" s="25" t="n"/>
      <c r="H2929" s="25" t="n"/>
      <c r="I2929" s="25" t="n"/>
      <c r="J2929" s="25" t="n"/>
      <c r="K2929" s="25" t="n"/>
      <c r="L2929" s="27">
        <f>IF(D2929="","",MIN(INT(H2929/J2929),I2929))</f>
        <v/>
      </c>
      <c r="M2929" s="27">
        <f>IF(D2929="","",INT((H2929-L2929*J2929)/J2929))</f>
        <v/>
      </c>
      <c r="N2929" s="27">
        <f>IF(D2929="","",INT((I2929-L2929)/J2929))</f>
        <v/>
      </c>
      <c r="O2929" s="27">
        <f>IF(D2929="","",H2929-L2929*J2929-M2929*J2929)</f>
        <v/>
      </c>
      <c r="P2929" s="27">
        <f>IF(D2929="","",I2929-L2929-N2929*J2929)</f>
        <v/>
      </c>
      <c r="Q2929" s="27">
        <f>IF(D2929="","",IF(AND(O2929&gt;0,P2929&gt;0),IF(O2929+P2929&lt;=J2929,1,2),IF(O2929+P2929&gt;0,1,0)))</f>
        <v/>
      </c>
      <c r="R2929" s="27">
        <f>IF(D2929="","",L2929+M2929+N2929+Q2929)</f>
        <v/>
      </c>
      <c r="S2929" s="27">
        <f>IF(D2929="","",SUMIFS('3_Package_List'!$H$2:$H$5001,'3_Package_List'!$E$2:$E$5001,C2929,'3_Package_List'!$G$2:$G$5001,D2929))</f>
        <v/>
      </c>
      <c r="T2929" s="27">
        <f>IF(D2929="","",SUMIFS('3_Package_List'!$J$2:$J$5001,'3_Package_List'!$E$2:$E$5001,C2929,'3_Package_List'!$G$2:$G$5001,D2929))</f>
        <v/>
      </c>
      <c r="U2929" s="27">
        <f>IF(D2929="","",COUNTIFS('3_Package_List'!$E$2:$E$5001,C2929,'3_Package_List'!$G$2:$G$5001,D2929))</f>
        <v/>
      </c>
      <c r="V2929" s="27">
        <f>IF(D2929="","",IF(U2929=0,"Not listed yet",IF(AND(S2929=H2929,T2929=I2929,U2929=R2929),"OK","Mismatch")))</f>
        <v/>
      </c>
    </row>
    <row r="2930">
      <c r="A2930" s="25" t="n"/>
      <c r="B2930" s="25" t="n"/>
      <c r="C2930" s="26" t="n"/>
      <c r="D2930" s="26" t="n"/>
      <c r="E2930" s="26" t="n"/>
      <c r="F2930" s="26" t="n"/>
      <c r="G2930" s="25" t="n"/>
      <c r="H2930" s="25" t="n"/>
      <c r="I2930" s="25" t="n"/>
      <c r="J2930" s="25" t="n"/>
      <c r="K2930" s="25" t="n"/>
      <c r="L2930" s="27">
        <f>IF(D2930="","",MIN(INT(H2930/J2930),I2930))</f>
        <v/>
      </c>
      <c r="M2930" s="27">
        <f>IF(D2930="","",INT((H2930-L2930*J2930)/J2930))</f>
        <v/>
      </c>
      <c r="N2930" s="27">
        <f>IF(D2930="","",INT((I2930-L2930)/J2930))</f>
        <v/>
      </c>
      <c r="O2930" s="27">
        <f>IF(D2930="","",H2930-L2930*J2930-M2930*J2930)</f>
        <v/>
      </c>
      <c r="P2930" s="27">
        <f>IF(D2930="","",I2930-L2930-N2930*J2930)</f>
        <v/>
      </c>
      <c r="Q2930" s="27">
        <f>IF(D2930="","",IF(AND(O2930&gt;0,P2930&gt;0),IF(O2930+P2930&lt;=J2930,1,2),IF(O2930+P2930&gt;0,1,0)))</f>
        <v/>
      </c>
      <c r="R2930" s="27">
        <f>IF(D2930="","",L2930+M2930+N2930+Q2930)</f>
        <v/>
      </c>
      <c r="S2930" s="27">
        <f>IF(D2930="","",SUMIFS('3_Package_List'!$H$2:$H$5001,'3_Package_List'!$E$2:$E$5001,C2930,'3_Package_List'!$G$2:$G$5001,D2930))</f>
        <v/>
      </c>
      <c r="T2930" s="27">
        <f>IF(D2930="","",SUMIFS('3_Package_List'!$J$2:$J$5001,'3_Package_List'!$E$2:$E$5001,C2930,'3_Package_List'!$G$2:$G$5001,D2930))</f>
        <v/>
      </c>
      <c r="U2930" s="27">
        <f>IF(D2930="","",COUNTIFS('3_Package_List'!$E$2:$E$5001,C2930,'3_Package_List'!$G$2:$G$5001,D2930))</f>
        <v/>
      </c>
      <c r="V2930" s="27">
        <f>IF(D2930="","",IF(U2930=0,"Not listed yet",IF(AND(S2930=H2930,T2930=I2930,U2930=R2930),"OK","Mismatch")))</f>
        <v/>
      </c>
    </row>
    <row r="2931">
      <c r="A2931" s="25" t="n"/>
      <c r="B2931" s="25" t="n"/>
      <c r="C2931" s="26" t="n"/>
      <c r="D2931" s="26" t="n"/>
      <c r="E2931" s="26" t="n"/>
      <c r="F2931" s="26" t="n"/>
      <c r="G2931" s="25" t="n"/>
      <c r="H2931" s="25" t="n"/>
      <c r="I2931" s="25" t="n"/>
      <c r="J2931" s="25" t="n"/>
      <c r="K2931" s="25" t="n"/>
      <c r="L2931" s="27">
        <f>IF(D2931="","",MIN(INT(H2931/J2931),I2931))</f>
        <v/>
      </c>
      <c r="M2931" s="27">
        <f>IF(D2931="","",INT((H2931-L2931*J2931)/J2931))</f>
        <v/>
      </c>
      <c r="N2931" s="27">
        <f>IF(D2931="","",INT((I2931-L2931)/J2931))</f>
        <v/>
      </c>
      <c r="O2931" s="27">
        <f>IF(D2931="","",H2931-L2931*J2931-M2931*J2931)</f>
        <v/>
      </c>
      <c r="P2931" s="27">
        <f>IF(D2931="","",I2931-L2931-N2931*J2931)</f>
        <v/>
      </c>
      <c r="Q2931" s="27">
        <f>IF(D2931="","",IF(AND(O2931&gt;0,P2931&gt;0),IF(O2931+P2931&lt;=J2931,1,2),IF(O2931+P2931&gt;0,1,0)))</f>
        <v/>
      </c>
      <c r="R2931" s="27">
        <f>IF(D2931="","",L2931+M2931+N2931+Q2931)</f>
        <v/>
      </c>
      <c r="S2931" s="27">
        <f>IF(D2931="","",SUMIFS('3_Package_List'!$H$2:$H$5001,'3_Package_List'!$E$2:$E$5001,C2931,'3_Package_List'!$G$2:$G$5001,D2931))</f>
        <v/>
      </c>
      <c r="T2931" s="27">
        <f>IF(D2931="","",SUMIFS('3_Package_List'!$J$2:$J$5001,'3_Package_List'!$E$2:$E$5001,C2931,'3_Package_List'!$G$2:$G$5001,D2931))</f>
        <v/>
      </c>
      <c r="U2931" s="27">
        <f>IF(D2931="","",COUNTIFS('3_Package_List'!$E$2:$E$5001,C2931,'3_Package_List'!$G$2:$G$5001,D2931))</f>
        <v/>
      </c>
      <c r="V2931" s="27">
        <f>IF(D2931="","",IF(U2931=0,"Not listed yet",IF(AND(S2931=H2931,T2931=I2931,U2931=R2931),"OK","Mismatch")))</f>
        <v/>
      </c>
    </row>
    <row r="2932">
      <c r="A2932" s="25" t="n"/>
      <c r="B2932" s="25" t="n"/>
      <c r="C2932" s="26" t="n"/>
      <c r="D2932" s="26" t="n"/>
      <c r="E2932" s="26" t="n"/>
      <c r="F2932" s="26" t="n"/>
      <c r="G2932" s="25" t="n"/>
      <c r="H2932" s="25" t="n"/>
      <c r="I2932" s="25" t="n"/>
      <c r="J2932" s="25" t="n"/>
      <c r="K2932" s="25" t="n"/>
      <c r="L2932" s="27">
        <f>IF(D2932="","",MIN(INT(H2932/J2932),I2932))</f>
        <v/>
      </c>
      <c r="M2932" s="27">
        <f>IF(D2932="","",INT((H2932-L2932*J2932)/J2932))</f>
        <v/>
      </c>
      <c r="N2932" s="27">
        <f>IF(D2932="","",INT((I2932-L2932)/J2932))</f>
        <v/>
      </c>
      <c r="O2932" s="27">
        <f>IF(D2932="","",H2932-L2932*J2932-M2932*J2932)</f>
        <v/>
      </c>
      <c r="P2932" s="27">
        <f>IF(D2932="","",I2932-L2932-N2932*J2932)</f>
        <v/>
      </c>
      <c r="Q2932" s="27">
        <f>IF(D2932="","",IF(AND(O2932&gt;0,P2932&gt;0),IF(O2932+P2932&lt;=J2932,1,2),IF(O2932+P2932&gt;0,1,0)))</f>
        <v/>
      </c>
      <c r="R2932" s="27">
        <f>IF(D2932="","",L2932+M2932+N2932+Q2932)</f>
        <v/>
      </c>
      <c r="S2932" s="27">
        <f>IF(D2932="","",SUMIFS('3_Package_List'!$H$2:$H$5001,'3_Package_List'!$E$2:$E$5001,C2932,'3_Package_List'!$G$2:$G$5001,D2932))</f>
        <v/>
      </c>
      <c r="T2932" s="27">
        <f>IF(D2932="","",SUMIFS('3_Package_List'!$J$2:$J$5001,'3_Package_List'!$E$2:$E$5001,C2932,'3_Package_List'!$G$2:$G$5001,D2932))</f>
        <v/>
      </c>
      <c r="U2932" s="27">
        <f>IF(D2932="","",COUNTIFS('3_Package_List'!$E$2:$E$5001,C2932,'3_Package_List'!$G$2:$G$5001,D2932))</f>
        <v/>
      </c>
      <c r="V2932" s="27">
        <f>IF(D2932="","",IF(U2932=0,"Not listed yet",IF(AND(S2932=H2932,T2932=I2932,U2932=R2932),"OK","Mismatch")))</f>
        <v/>
      </c>
    </row>
    <row r="2933">
      <c r="A2933" s="25" t="n"/>
      <c r="B2933" s="25" t="n"/>
      <c r="C2933" s="26" t="n"/>
      <c r="D2933" s="26" t="n"/>
      <c r="E2933" s="26" t="n"/>
      <c r="F2933" s="26" t="n"/>
      <c r="G2933" s="25" t="n"/>
      <c r="H2933" s="25" t="n"/>
      <c r="I2933" s="25" t="n"/>
      <c r="J2933" s="25" t="n"/>
      <c r="K2933" s="25" t="n"/>
      <c r="L2933" s="27">
        <f>IF(D2933="","",MIN(INT(H2933/J2933),I2933))</f>
        <v/>
      </c>
      <c r="M2933" s="27">
        <f>IF(D2933="","",INT((H2933-L2933*J2933)/J2933))</f>
        <v/>
      </c>
      <c r="N2933" s="27">
        <f>IF(D2933="","",INT((I2933-L2933)/J2933))</f>
        <v/>
      </c>
      <c r="O2933" s="27">
        <f>IF(D2933="","",H2933-L2933*J2933-M2933*J2933)</f>
        <v/>
      </c>
      <c r="P2933" s="27">
        <f>IF(D2933="","",I2933-L2933-N2933*J2933)</f>
        <v/>
      </c>
      <c r="Q2933" s="27">
        <f>IF(D2933="","",IF(AND(O2933&gt;0,P2933&gt;0),IF(O2933+P2933&lt;=J2933,1,2),IF(O2933+P2933&gt;0,1,0)))</f>
        <v/>
      </c>
      <c r="R2933" s="27">
        <f>IF(D2933="","",L2933+M2933+N2933+Q2933)</f>
        <v/>
      </c>
      <c r="S2933" s="27">
        <f>IF(D2933="","",SUMIFS('3_Package_List'!$H$2:$H$5001,'3_Package_List'!$E$2:$E$5001,C2933,'3_Package_List'!$G$2:$G$5001,D2933))</f>
        <v/>
      </c>
      <c r="T2933" s="27">
        <f>IF(D2933="","",SUMIFS('3_Package_List'!$J$2:$J$5001,'3_Package_List'!$E$2:$E$5001,C2933,'3_Package_List'!$G$2:$G$5001,D2933))</f>
        <v/>
      </c>
      <c r="U2933" s="27">
        <f>IF(D2933="","",COUNTIFS('3_Package_List'!$E$2:$E$5001,C2933,'3_Package_List'!$G$2:$G$5001,D2933))</f>
        <v/>
      </c>
      <c r="V2933" s="27">
        <f>IF(D2933="","",IF(U2933=0,"Not listed yet",IF(AND(S2933=H2933,T2933=I2933,U2933=R2933),"OK","Mismatch")))</f>
        <v/>
      </c>
    </row>
    <row r="2934">
      <c r="A2934" s="25" t="n"/>
      <c r="B2934" s="25" t="n"/>
      <c r="C2934" s="26" t="n"/>
      <c r="D2934" s="26" t="n"/>
      <c r="E2934" s="26" t="n"/>
      <c r="F2934" s="26" t="n"/>
      <c r="G2934" s="25" t="n"/>
      <c r="H2934" s="25" t="n"/>
      <c r="I2934" s="25" t="n"/>
      <c r="J2934" s="25" t="n"/>
      <c r="K2934" s="25" t="n"/>
      <c r="L2934" s="27">
        <f>IF(D2934="","",MIN(INT(H2934/J2934),I2934))</f>
        <v/>
      </c>
      <c r="M2934" s="27">
        <f>IF(D2934="","",INT((H2934-L2934*J2934)/J2934))</f>
        <v/>
      </c>
      <c r="N2934" s="27">
        <f>IF(D2934="","",INT((I2934-L2934)/J2934))</f>
        <v/>
      </c>
      <c r="O2934" s="27">
        <f>IF(D2934="","",H2934-L2934*J2934-M2934*J2934)</f>
        <v/>
      </c>
      <c r="P2934" s="27">
        <f>IF(D2934="","",I2934-L2934-N2934*J2934)</f>
        <v/>
      </c>
      <c r="Q2934" s="27">
        <f>IF(D2934="","",IF(AND(O2934&gt;0,P2934&gt;0),IF(O2934+P2934&lt;=J2934,1,2),IF(O2934+P2934&gt;0,1,0)))</f>
        <v/>
      </c>
      <c r="R2934" s="27">
        <f>IF(D2934="","",L2934+M2934+N2934+Q2934)</f>
        <v/>
      </c>
      <c r="S2934" s="27">
        <f>IF(D2934="","",SUMIFS('3_Package_List'!$H$2:$H$5001,'3_Package_List'!$E$2:$E$5001,C2934,'3_Package_List'!$G$2:$G$5001,D2934))</f>
        <v/>
      </c>
      <c r="T2934" s="27">
        <f>IF(D2934="","",SUMIFS('3_Package_List'!$J$2:$J$5001,'3_Package_List'!$E$2:$E$5001,C2934,'3_Package_List'!$G$2:$G$5001,D2934))</f>
        <v/>
      </c>
      <c r="U2934" s="27">
        <f>IF(D2934="","",COUNTIFS('3_Package_List'!$E$2:$E$5001,C2934,'3_Package_List'!$G$2:$G$5001,D2934))</f>
        <v/>
      </c>
      <c r="V2934" s="27">
        <f>IF(D2934="","",IF(U2934=0,"Not listed yet",IF(AND(S2934=H2934,T2934=I2934,U2934=R2934),"OK","Mismatch")))</f>
        <v/>
      </c>
    </row>
    <row r="2935">
      <c r="A2935" s="25" t="n"/>
      <c r="B2935" s="25" t="n"/>
      <c r="C2935" s="26" t="n"/>
      <c r="D2935" s="26" t="n"/>
      <c r="E2935" s="26" t="n"/>
      <c r="F2935" s="26" t="n"/>
      <c r="G2935" s="25" t="n"/>
      <c r="H2935" s="25" t="n"/>
      <c r="I2935" s="25" t="n"/>
      <c r="J2935" s="25" t="n"/>
      <c r="K2935" s="25" t="n"/>
      <c r="L2935" s="27">
        <f>IF(D2935="","",MIN(INT(H2935/J2935),I2935))</f>
        <v/>
      </c>
      <c r="M2935" s="27">
        <f>IF(D2935="","",INT((H2935-L2935*J2935)/J2935))</f>
        <v/>
      </c>
      <c r="N2935" s="27">
        <f>IF(D2935="","",INT((I2935-L2935)/J2935))</f>
        <v/>
      </c>
      <c r="O2935" s="27">
        <f>IF(D2935="","",H2935-L2935*J2935-M2935*J2935)</f>
        <v/>
      </c>
      <c r="P2935" s="27">
        <f>IF(D2935="","",I2935-L2935-N2935*J2935)</f>
        <v/>
      </c>
      <c r="Q2935" s="27">
        <f>IF(D2935="","",IF(AND(O2935&gt;0,P2935&gt;0),IF(O2935+P2935&lt;=J2935,1,2),IF(O2935+P2935&gt;0,1,0)))</f>
        <v/>
      </c>
      <c r="R2935" s="27">
        <f>IF(D2935="","",L2935+M2935+N2935+Q2935)</f>
        <v/>
      </c>
      <c r="S2935" s="27">
        <f>IF(D2935="","",SUMIFS('3_Package_List'!$H$2:$H$5001,'3_Package_List'!$E$2:$E$5001,C2935,'3_Package_List'!$G$2:$G$5001,D2935))</f>
        <v/>
      </c>
      <c r="T2935" s="27">
        <f>IF(D2935="","",SUMIFS('3_Package_List'!$J$2:$J$5001,'3_Package_List'!$E$2:$E$5001,C2935,'3_Package_List'!$G$2:$G$5001,D2935))</f>
        <v/>
      </c>
      <c r="U2935" s="27">
        <f>IF(D2935="","",COUNTIFS('3_Package_List'!$E$2:$E$5001,C2935,'3_Package_List'!$G$2:$G$5001,D2935))</f>
        <v/>
      </c>
      <c r="V2935" s="27">
        <f>IF(D2935="","",IF(U2935=0,"Not listed yet",IF(AND(S2935=H2935,T2935=I2935,U2935=R2935),"OK","Mismatch")))</f>
        <v/>
      </c>
    </row>
    <row r="2936">
      <c r="A2936" s="25" t="n"/>
      <c r="B2936" s="25" t="n"/>
      <c r="C2936" s="26" t="n"/>
      <c r="D2936" s="26" t="n"/>
      <c r="E2936" s="26" t="n"/>
      <c r="F2936" s="26" t="n"/>
      <c r="G2936" s="25" t="n"/>
      <c r="H2936" s="25" t="n"/>
      <c r="I2936" s="25" t="n"/>
      <c r="J2936" s="25" t="n"/>
      <c r="K2936" s="25" t="n"/>
      <c r="L2936" s="27">
        <f>IF(D2936="","",MIN(INT(H2936/J2936),I2936))</f>
        <v/>
      </c>
      <c r="M2936" s="27">
        <f>IF(D2936="","",INT((H2936-L2936*J2936)/J2936))</f>
        <v/>
      </c>
      <c r="N2936" s="27">
        <f>IF(D2936="","",INT((I2936-L2936)/J2936))</f>
        <v/>
      </c>
      <c r="O2936" s="27">
        <f>IF(D2936="","",H2936-L2936*J2936-M2936*J2936)</f>
        <v/>
      </c>
      <c r="P2936" s="27">
        <f>IF(D2936="","",I2936-L2936-N2936*J2936)</f>
        <v/>
      </c>
      <c r="Q2936" s="27">
        <f>IF(D2936="","",IF(AND(O2936&gt;0,P2936&gt;0),IF(O2936+P2936&lt;=J2936,1,2),IF(O2936+P2936&gt;0,1,0)))</f>
        <v/>
      </c>
      <c r="R2936" s="27">
        <f>IF(D2936="","",L2936+M2936+N2936+Q2936)</f>
        <v/>
      </c>
      <c r="S2936" s="27">
        <f>IF(D2936="","",SUMIFS('3_Package_List'!$H$2:$H$5001,'3_Package_List'!$E$2:$E$5001,C2936,'3_Package_List'!$G$2:$G$5001,D2936))</f>
        <v/>
      </c>
      <c r="T2936" s="27">
        <f>IF(D2936="","",SUMIFS('3_Package_List'!$J$2:$J$5001,'3_Package_List'!$E$2:$E$5001,C2936,'3_Package_List'!$G$2:$G$5001,D2936))</f>
        <v/>
      </c>
      <c r="U2936" s="27">
        <f>IF(D2936="","",COUNTIFS('3_Package_List'!$E$2:$E$5001,C2936,'3_Package_List'!$G$2:$G$5001,D2936))</f>
        <v/>
      </c>
      <c r="V2936" s="27">
        <f>IF(D2936="","",IF(U2936=0,"Not listed yet",IF(AND(S2936=H2936,T2936=I2936,U2936=R2936),"OK","Mismatch")))</f>
        <v/>
      </c>
    </row>
    <row r="2937">
      <c r="A2937" s="25" t="n"/>
      <c r="B2937" s="25" t="n"/>
      <c r="C2937" s="26" t="n"/>
      <c r="D2937" s="26" t="n"/>
      <c r="E2937" s="26" t="n"/>
      <c r="F2937" s="26" t="n"/>
      <c r="G2937" s="25" t="n"/>
      <c r="H2937" s="25" t="n"/>
      <c r="I2937" s="25" t="n"/>
      <c r="J2937" s="25" t="n"/>
      <c r="K2937" s="25" t="n"/>
      <c r="L2937" s="27">
        <f>IF(D2937="","",MIN(INT(H2937/J2937),I2937))</f>
        <v/>
      </c>
      <c r="M2937" s="27">
        <f>IF(D2937="","",INT((H2937-L2937*J2937)/J2937))</f>
        <v/>
      </c>
      <c r="N2937" s="27">
        <f>IF(D2937="","",INT((I2937-L2937)/J2937))</f>
        <v/>
      </c>
      <c r="O2937" s="27">
        <f>IF(D2937="","",H2937-L2937*J2937-M2937*J2937)</f>
        <v/>
      </c>
      <c r="P2937" s="27">
        <f>IF(D2937="","",I2937-L2937-N2937*J2937)</f>
        <v/>
      </c>
      <c r="Q2937" s="27">
        <f>IF(D2937="","",IF(AND(O2937&gt;0,P2937&gt;0),IF(O2937+P2937&lt;=J2937,1,2),IF(O2937+P2937&gt;0,1,0)))</f>
        <v/>
      </c>
      <c r="R2937" s="27">
        <f>IF(D2937="","",L2937+M2937+N2937+Q2937)</f>
        <v/>
      </c>
      <c r="S2937" s="27">
        <f>IF(D2937="","",SUMIFS('3_Package_List'!$H$2:$H$5001,'3_Package_List'!$E$2:$E$5001,C2937,'3_Package_List'!$G$2:$G$5001,D2937))</f>
        <v/>
      </c>
      <c r="T2937" s="27">
        <f>IF(D2937="","",SUMIFS('3_Package_List'!$J$2:$J$5001,'3_Package_List'!$E$2:$E$5001,C2937,'3_Package_List'!$G$2:$G$5001,D2937))</f>
        <v/>
      </c>
      <c r="U2937" s="27">
        <f>IF(D2937="","",COUNTIFS('3_Package_List'!$E$2:$E$5001,C2937,'3_Package_List'!$G$2:$G$5001,D2937))</f>
        <v/>
      </c>
      <c r="V2937" s="27">
        <f>IF(D2937="","",IF(U2937=0,"Not listed yet",IF(AND(S2937=H2937,T2937=I2937,U2937=R2937),"OK","Mismatch")))</f>
        <v/>
      </c>
    </row>
    <row r="2938">
      <c r="A2938" s="25" t="n"/>
      <c r="B2938" s="25" t="n"/>
      <c r="C2938" s="26" t="n"/>
      <c r="D2938" s="26" t="n"/>
      <c r="E2938" s="26" t="n"/>
      <c r="F2938" s="26" t="n"/>
      <c r="G2938" s="25" t="n"/>
      <c r="H2938" s="25" t="n"/>
      <c r="I2938" s="25" t="n"/>
      <c r="J2938" s="25" t="n"/>
      <c r="K2938" s="25" t="n"/>
      <c r="L2938" s="27">
        <f>IF(D2938="","",MIN(INT(H2938/J2938),I2938))</f>
        <v/>
      </c>
      <c r="M2938" s="27">
        <f>IF(D2938="","",INT((H2938-L2938*J2938)/J2938))</f>
        <v/>
      </c>
      <c r="N2938" s="27">
        <f>IF(D2938="","",INT((I2938-L2938)/J2938))</f>
        <v/>
      </c>
      <c r="O2938" s="27">
        <f>IF(D2938="","",H2938-L2938*J2938-M2938*J2938)</f>
        <v/>
      </c>
      <c r="P2938" s="27">
        <f>IF(D2938="","",I2938-L2938-N2938*J2938)</f>
        <v/>
      </c>
      <c r="Q2938" s="27">
        <f>IF(D2938="","",IF(AND(O2938&gt;0,P2938&gt;0),IF(O2938+P2938&lt;=J2938,1,2),IF(O2938+P2938&gt;0,1,0)))</f>
        <v/>
      </c>
      <c r="R2938" s="27">
        <f>IF(D2938="","",L2938+M2938+N2938+Q2938)</f>
        <v/>
      </c>
      <c r="S2938" s="27">
        <f>IF(D2938="","",SUMIFS('3_Package_List'!$H$2:$H$5001,'3_Package_List'!$E$2:$E$5001,C2938,'3_Package_List'!$G$2:$G$5001,D2938))</f>
        <v/>
      </c>
      <c r="T2938" s="27">
        <f>IF(D2938="","",SUMIFS('3_Package_List'!$J$2:$J$5001,'3_Package_List'!$E$2:$E$5001,C2938,'3_Package_List'!$G$2:$G$5001,D2938))</f>
        <v/>
      </c>
      <c r="U2938" s="27">
        <f>IF(D2938="","",COUNTIFS('3_Package_List'!$E$2:$E$5001,C2938,'3_Package_List'!$G$2:$G$5001,D2938))</f>
        <v/>
      </c>
      <c r="V2938" s="27">
        <f>IF(D2938="","",IF(U2938=0,"Not listed yet",IF(AND(S2938=H2938,T2938=I2938,U2938=R2938),"OK","Mismatch")))</f>
        <v/>
      </c>
    </row>
    <row r="2939">
      <c r="A2939" s="25" t="n"/>
      <c r="B2939" s="25" t="n"/>
      <c r="C2939" s="26" t="n"/>
      <c r="D2939" s="26" t="n"/>
      <c r="E2939" s="26" t="n"/>
      <c r="F2939" s="26" t="n"/>
      <c r="G2939" s="25" t="n"/>
      <c r="H2939" s="25" t="n"/>
      <c r="I2939" s="25" t="n"/>
      <c r="J2939" s="25" t="n"/>
      <c r="K2939" s="25" t="n"/>
      <c r="L2939" s="27">
        <f>IF(D2939="","",MIN(INT(H2939/J2939),I2939))</f>
        <v/>
      </c>
      <c r="M2939" s="27">
        <f>IF(D2939="","",INT((H2939-L2939*J2939)/J2939))</f>
        <v/>
      </c>
      <c r="N2939" s="27">
        <f>IF(D2939="","",INT((I2939-L2939)/J2939))</f>
        <v/>
      </c>
      <c r="O2939" s="27">
        <f>IF(D2939="","",H2939-L2939*J2939-M2939*J2939)</f>
        <v/>
      </c>
      <c r="P2939" s="27">
        <f>IF(D2939="","",I2939-L2939-N2939*J2939)</f>
        <v/>
      </c>
      <c r="Q2939" s="27">
        <f>IF(D2939="","",IF(AND(O2939&gt;0,P2939&gt;0),IF(O2939+P2939&lt;=J2939,1,2),IF(O2939+P2939&gt;0,1,0)))</f>
        <v/>
      </c>
      <c r="R2939" s="27">
        <f>IF(D2939="","",L2939+M2939+N2939+Q2939)</f>
        <v/>
      </c>
      <c r="S2939" s="27">
        <f>IF(D2939="","",SUMIFS('3_Package_List'!$H$2:$H$5001,'3_Package_List'!$E$2:$E$5001,C2939,'3_Package_List'!$G$2:$G$5001,D2939))</f>
        <v/>
      </c>
      <c r="T2939" s="27">
        <f>IF(D2939="","",SUMIFS('3_Package_List'!$J$2:$J$5001,'3_Package_List'!$E$2:$E$5001,C2939,'3_Package_List'!$G$2:$G$5001,D2939))</f>
        <v/>
      </c>
      <c r="U2939" s="27">
        <f>IF(D2939="","",COUNTIFS('3_Package_List'!$E$2:$E$5001,C2939,'3_Package_List'!$G$2:$G$5001,D2939))</f>
        <v/>
      </c>
      <c r="V2939" s="27">
        <f>IF(D2939="","",IF(U2939=0,"Not listed yet",IF(AND(S2939=H2939,T2939=I2939,U2939=R2939),"OK","Mismatch")))</f>
        <v/>
      </c>
    </row>
    <row r="2940">
      <c r="A2940" s="25" t="n"/>
      <c r="B2940" s="25" t="n"/>
      <c r="C2940" s="26" t="n"/>
      <c r="D2940" s="26" t="n"/>
      <c r="E2940" s="26" t="n"/>
      <c r="F2940" s="26" t="n"/>
      <c r="G2940" s="25" t="n"/>
      <c r="H2940" s="25" t="n"/>
      <c r="I2940" s="25" t="n"/>
      <c r="J2940" s="25" t="n"/>
      <c r="K2940" s="25" t="n"/>
      <c r="L2940" s="27">
        <f>IF(D2940="","",MIN(INT(H2940/J2940),I2940))</f>
        <v/>
      </c>
      <c r="M2940" s="27">
        <f>IF(D2940="","",INT((H2940-L2940*J2940)/J2940))</f>
        <v/>
      </c>
      <c r="N2940" s="27">
        <f>IF(D2940="","",INT((I2940-L2940)/J2940))</f>
        <v/>
      </c>
      <c r="O2940" s="27">
        <f>IF(D2940="","",H2940-L2940*J2940-M2940*J2940)</f>
        <v/>
      </c>
      <c r="P2940" s="27">
        <f>IF(D2940="","",I2940-L2940-N2940*J2940)</f>
        <v/>
      </c>
      <c r="Q2940" s="27">
        <f>IF(D2940="","",IF(AND(O2940&gt;0,P2940&gt;0),IF(O2940+P2940&lt;=J2940,1,2),IF(O2940+P2940&gt;0,1,0)))</f>
        <v/>
      </c>
      <c r="R2940" s="27">
        <f>IF(D2940="","",L2940+M2940+N2940+Q2940)</f>
        <v/>
      </c>
      <c r="S2940" s="27">
        <f>IF(D2940="","",SUMIFS('3_Package_List'!$H$2:$H$5001,'3_Package_List'!$E$2:$E$5001,C2940,'3_Package_List'!$G$2:$G$5001,D2940))</f>
        <v/>
      </c>
      <c r="T2940" s="27">
        <f>IF(D2940="","",SUMIFS('3_Package_List'!$J$2:$J$5001,'3_Package_List'!$E$2:$E$5001,C2940,'3_Package_List'!$G$2:$G$5001,D2940))</f>
        <v/>
      </c>
      <c r="U2940" s="27">
        <f>IF(D2940="","",COUNTIFS('3_Package_List'!$E$2:$E$5001,C2940,'3_Package_List'!$G$2:$G$5001,D2940))</f>
        <v/>
      </c>
      <c r="V2940" s="27">
        <f>IF(D2940="","",IF(U2940=0,"Not listed yet",IF(AND(S2940=H2940,T2940=I2940,U2940=R2940),"OK","Mismatch")))</f>
        <v/>
      </c>
    </row>
    <row r="2941">
      <c r="A2941" s="25" t="n"/>
      <c r="B2941" s="25" t="n"/>
      <c r="C2941" s="26" t="n"/>
      <c r="D2941" s="26" t="n"/>
      <c r="E2941" s="26" t="n"/>
      <c r="F2941" s="26" t="n"/>
      <c r="G2941" s="25" t="n"/>
      <c r="H2941" s="25" t="n"/>
      <c r="I2941" s="25" t="n"/>
      <c r="J2941" s="25" t="n"/>
      <c r="K2941" s="25" t="n"/>
      <c r="L2941" s="27">
        <f>IF(D2941="","",MIN(INT(H2941/J2941),I2941))</f>
        <v/>
      </c>
      <c r="M2941" s="27">
        <f>IF(D2941="","",INT((H2941-L2941*J2941)/J2941))</f>
        <v/>
      </c>
      <c r="N2941" s="27">
        <f>IF(D2941="","",INT((I2941-L2941)/J2941))</f>
        <v/>
      </c>
      <c r="O2941" s="27">
        <f>IF(D2941="","",H2941-L2941*J2941-M2941*J2941)</f>
        <v/>
      </c>
      <c r="P2941" s="27">
        <f>IF(D2941="","",I2941-L2941-N2941*J2941)</f>
        <v/>
      </c>
      <c r="Q2941" s="27">
        <f>IF(D2941="","",IF(AND(O2941&gt;0,P2941&gt;0),IF(O2941+P2941&lt;=J2941,1,2),IF(O2941+P2941&gt;0,1,0)))</f>
        <v/>
      </c>
      <c r="R2941" s="27">
        <f>IF(D2941="","",L2941+M2941+N2941+Q2941)</f>
        <v/>
      </c>
      <c r="S2941" s="27">
        <f>IF(D2941="","",SUMIFS('3_Package_List'!$H$2:$H$5001,'3_Package_List'!$E$2:$E$5001,C2941,'3_Package_List'!$G$2:$G$5001,D2941))</f>
        <v/>
      </c>
      <c r="T2941" s="27">
        <f>IF(D2941="","",SUMIFS('3_Package_List'!$J$2:$J$5001,'3_Package_List'!$E$2:$E$5001,C2941,'3_Package_List'!$G$2:$G$5001,D2941))</f>
        <v/>
      </c>
      <c r="U2941" s="27">
        <f>IF(D2941="","",COUNTIFS('3_Package_List'!$E$2:$E$5001,C2941,'3_Package_List'!$G$2:$G$5001,D2941))</f>
        <v/>
      </c>
      <c r="V2941" s="27">
        <f>IF(D2941="","",IF(U2941=0,"Not listed yet",IF(AND(S2941=H2941,T2941=I2941,U2941=R2941),"OK","Mismatch")))</f>
        <v/>
      </c>
    </row>
    <row r="2942">
      <c r="A2942" s="25" t="n"/>
      <c r="B2942" s="25" t="n"/>
      <c r="C2942" s="26" t="n"/>
      <c r="D2942" s="26" t="n"/>
      <c r="E2942" s="26" t="n"/>
      <c r="F2942" s="26" t="n"/>
      <c r="G2942" s="25" t="n"/>
      <c r="H2942" s="25" t="n"/>
      <c r="I2942" s="25" t="n"/>
      <c r="J2942" s="25" t="n"/>
      <c r="K2942" s="25" t="n"/>
      <c r="L2942" s="27">
        <f>IF(D2942="","",MIN(INT(H2942/J2942),I2942))</f>
        <v/>
      </c>
      <c r="M2942" s="27">
        <f>IF(D2942="","",INT((H2942-L2942*J2942)/J2942))</f>
        <v/>
      </c>
      <c r="N2942" s="27">
        <f>IF(D2942="","",INT((I2942-L2942)/J2942))</f>
        <v/>
      </c>
      <c r="O2942" s="27">
        <f>IF(D2942="","",H2942-L2942*J2942-M2942*J2942)</f>
        <v/>
      </c>
      <c r="P2942" s="27">
        <f>IF(D2942="","",I2942-L2942-N2942*J2942)</f>
        <v/>
      </c>
      <c r="Q2942" s="27">
        <f>IF(D2942="","",IF(AND(O2942&gt;0,P2942&gt;0),IF(O2942+P2942&lt;=J2942,1,2),IF(O2942+P2942&gt;0,1,0)))</f>
        <v/>
      </c>
      <c r="R2942" s="27">
        <f>IF(D2942="","",L2942+M2942+N2942+Q2942)</f>
        <v/>
      </c>
      <c r="S2942" s="27">
        <f>IF(D2942="","",SUMIFS('3_Package_List'!$H$2:$H$5001,'3_Package_List'!$E$2:$E$5001,C2942,'3_Package_List'!$G$2:$G$5001,D2942))</f>
        <v/>
      </c>
      <c r="T2942" s="27">
        <f>IF(D2942="","",SUMIFS('3_Package_List'!$J$2:$J$5001,'3_Package_List'!$E$2:$E$5001,C2942,'3_Package_List'!$G$2:$G$5001,D2942))</f>
        <v/>
      </c>
      <c r="U2942" s="27">
        <f>IF(D2942="","",COUNTIFS('3_Package_List'!$E$2:$E$5001,C2942,'3_Package_List'!$G$2:$G$5001,D2942))</f>
        <v/>
      </c>
      <c r="V2942" s="27">
        <f>IF(D2942="","",IF(U2942=0,"Not listed yet",IF(AND(S2942=H2942,T2942=I2942,U2942=R2942),"OK","Mismatch")))</f>
        <v/>
      </c>
    </row>
    <row r="2943">
      <c r="A2943" s="25" t="n"/>
      <c r="B2943" s="25" t="n"/>
      <c r="C2943" s="26" t="n"/>
      <c r="D2943" s="26" t="n"/>
      <c r="E2943" s="26" t="n"/>
      <c r="F2943" s="26" t="n"/>
      <c r="G2943" s="25" t="n"/>
      <c r="H2943" s="25" t="n"/>
      <c r="I2943" s="25" t="n"/>
      <c r="J2943" s="25" t="n"/>
      <c r="K2943" s="25" t="n"/>
      <c r="L2943" s="27">
        <f>IF(D2943="","",MIN(INT(H2943/J2943),I2943))</f>
        <v/>
      </c>
      <c r="M2943" s="27">
        <f>IF(D2943="","",INT((H2943-L2943*J2943)/J2943))</f>
        <v/>
      </c>
      <c r="N2943" s="27">
        <f>IF(D2943="","",INT((I2943-L2943)/J2943))</f>
        <v/>
      </c>
      <c r="O2943" s="27">
        <f>IF(D2943="","",H2943-L2943*J2943-M2943*J2943)</f>
        <v/>
      </c>
      <c r="P2943" s="27">
        <f>IF(D2943="","",I2943-L2943-N2943*J2943)</f>
        <v/>
      </c>
      <c r="Q2943" s="27">
        <f>IF(D2943="","",IF(AND(O2943&gt;0,P2943&gt;0),IF(O2943+P2943&lt;=J2943,1,2),IF(O2943+P2943&gt;0,1,0)))</f>
        <v/>
      </c>
      <c r="R2943" s="27">
        <f>IF(D2943="","",L2943+M2943+N2943+Q2943)</f>
        <v/>
      </c>
      <c r="S2943" s="27">
        <f>IF(D2943="","",SUMIFS('3_Package_List'!$H$2:$H$5001,'3_Package_List'!$E$2:$E$5001,C2943,'3_Package_List'!$G$2:$G$5001,D2943))</f>
        <v/>
      </c>
      <c r="T2943" s="27">
        <f>IF(D2943="","",SUMIFS('3_Package_List'!$J$2:$J$5001,'3_Package_List'!$E$2:$E$5001,C2943,'3_Package_List'!$G$2:$G$5001,D2943))</f>
        <v/>
      </c>
      <c r="U2943" s="27">
        <f>IF(D2943="","",COUNTIFS('3_Package_List'!$E$2:$E$5001,C2943,'3_Package_List'!$G$2:$G$5001,D2943))</f>
        <v/>
      </c>
      <c r="V2943" s="27">
        <f>IF(D2943="","",IF(U2943=0,"Not listed yet",IF(AND(S2943=H2943,T2943=I2943,U2943=R2943),"OK","Mismatch")))</f>
        <v/>
      </c>
    </row>
    <row r="2944">
      <c r="A2944" s="25" t="n"/>
      <c r="B2944" s="25" t="n"/>
      <c r="C2944" s="26" t="n"/>
      <c r="D2944" s="26" t="n"/>
      <c r="E2944" s="26" t="n"/>
      <c r="F2944" s="26" t="n"/>
      <c r="G2944" s="25" t="n"/>
      <c r="H2944" s="25" t="n"/>
      <c r="I2944" s="25" t="n"/>
      <c r="J2944" s="25" t="n"/>
      <c r="K2944" s="25" t="n"/>
      <c r="L2944" s="27">
        <f>IF(D2944="","",MIN(INT(H2944/J2944),I2944))</f>
        <v/>
      </c>
      <c r="M2944" s="27">
        <f>IF(D2944="","",INT((H2944-L2944*J2944)/J2944))</f>
        <v/>
      </c>
      <c r="N2944" s="27">
        <f>IF(D2944="","",INT((I2944-L2944)/J2944))</f>
        <v/>
      </c>
      <c r="O2944" s="27">
        <f>IF(D2944="","",H2944-L2944*J2944-M2944*J2944)</f>
        <v/>
      </c>
      <c r="P2944" s="27">
        <f>IF(D2944="","",I2944-L2944-N2944*J2944)</f>
        <v/>
      </c>
      <c r="Q2944" s="27">
        <f>IF(D2944="","",IF(AND(O2944&gt;0,P2944&gt;0),IF(O2944+P2944&lt;=J2944,1,2),IF(O2944+P2944&gt;0,1,0)))</f>
        <v/>
      </c>
      <c r="R2944" s="27">
        <f>IF(D2944="","",L2944+M2944+N2944+Q2944)</f>
        <v/>
      </c>
      <c r="S2944" s="27">
        <f>IF(D2944="","",SUMIFS('3_Package_List'!$H$2:$H$5001,'3_Package_List'!$E$2:$E$5001,C2944,'3_Package_List'!$G$2:$G$5001,D2944))</f>
        <v/>
      </c>
      <c r="T2944" s="27">
        <f>IF(D2944="","",SUMIFS('3_Package_List'!$J$2:$J$5001,'3_Package_List'!$E$2:$E$5001,C2944,'3_Package_List'!$G$2:$G$5001,D2944))</f>
        <v/>
      </c>
      <c r="U2944" s="27">
        <f>IF(D2944="","",COUNTIFS('3_Package_List'!$E$2:$E$5001,C2944,'3_Package_List'!$G$2:$G$5001,D2944))</f>
        <v/>
      </c>
      <c r="V2944" s="27">
        <f>IF(D2944="","",IF(U2944=0,"Not listed yet",IF(AND(S2944=H2944,T2944=I2944,U2944=R2944),"OK","Mismatch")))</f>
        <v/>
      </c>
    </row>
    <row r="2945">
      <c r="A2945" s="25" t="n"/>
      <c r="B2945" s="25" t="n"/>
      <c r="C2945" s="26" t="n"/>
      <c r="D2945" s="26" t="n"/>
      <c r="E2945" s="26" t="n"/>
      <c r="F2945" s="26" t="n"/>
      <c r="G2945" s="25" t="n"/>
      <c r="H2945" s="25" t="n"/>
      <c r="I2945" s="25" t="n"/>
      <c r="J2945" s="25" t="n"/>
      <c r="K2945" s="25" t="n"/>
      <c r="L2945" s="27">
        <f>IF(D2945="","",MIN(INT(H2945/J2945),I2945))</f>
        <v/>
      </c>
      <c r="M2945" s="27">
        <f>IF(D2945="","",INT((H2945-L2945*J2945)/J2945))</f>
        <v/>
      </c>
      <c r="N2945" s="27">
        <f>IF(D2945="","",INT((I2945-L2945)/J2945))</f>
        <v/>
      </c>
      <c r="O2945" s="27">
        <f>IF(D2945="","",H2945-L2945*J2945-M2945*J2945)</f>
        <v/>
      </c>
      <c r="P2945" s="27">
        <f>IF(D2945="","",I2945-L2945-N2945*J2945)</f>
        <v/>
      </c>
      <c r="Q2945" s="27">
        <f>IF(D2945="","",IF(AND(O2945&gt;0,P2945&gt;0),IF(O2945+P2945&lt;=J2945,1,2),IF(O2945+P2945&gt;0,1,0)))</f>
        <v/>
      </c>
      <c r="R2945" s="27">
        <f>IF(D2945="","",L2945+M2945+N2945+Q2945)</f>
        <v/>
      </c>
      <c r="S2945" s="27">
        <f>IF(D2945="","",SUMIFS('3_Package_List'!$H$2:$H$5001,'3_Package_List'!$E$2:$E$5001,C2945,'3_Package_List'!$G$2:$G$5001,D2945))</f>
        <v/>
      </c>
      <c r="T2945" s="27">
        <f>IF(D2945="","",SUMIFS('3_Package_List'!$J$2:$J$5001,'3_Package_List'!$E$2:$E$5001,C2945,'3_Package_List'!$G$2:$G$5001,D2945))</f>
        <v/>
      </c>
      <c r="U2945" s="27">
        <f>IF(D2945="","",COUNTIFS('3_Package_List'!$E$2:$E$5001,C2945,'3_Package_List'!$G$2:$G$5001,D2945))</f>
        <v/>
      </c>
      <c r="V2945" s="27">
        <f>IF(D2945="","",IF(U2945=0,"Not listed yet",IF(AND(S2945=H2945,T2945=I2945,U2945=R2945),"OK","Mismatch")))</f>
        <v/>
      </c>
    </row>
    <row r="2946">
      <c r="A2946" s="25" t="n"/>
      <c r="B2946" s="25" t="n"/>
      <c r="C2946" s="26" t="n"/>
      <c r="D2946" s="26" t="n"/>
      <c r="E2946" s="26" t="n"/>
      <c r="F2946" s="26" t="n"/>
      <c r="G2946" s="25" t="n"/>
      <c r="H2946" s="25" t="n"/>
      <c r="I2946" s="25" t="n"/>
      <c r="J2946" s="25" t="n"/>
      <c r="K2946" s="25" t="n"/>
      <c r="L2946" s="27">
        <f>IF(D2946="","",MIN(INT(H2946/J2946),I2946))</f>
        <v/>
      </c>
      <c r="M2946" s="27">
        <f>IF(D2946="","",INT((H2946-L2946*J2946)/J2946))</f>
        <v/>
      </c>
      <c r="N2946" s="27">
        <f>IF(D2946="","",INT((I2946-L2946)/J2946))</f>
        <v/>
      </c>
      <c r="O2946" s="27">
        <f>IF(D2946="","",H2946-L2946*J2946-M2946*J2946)</f>
        <v/>
      </c>
      <c r="P2946" s="27">
        <f>IF(D2946="","",I2946-L2946-N2946*J2946)</f>
        <v/>
      </c>
      <c r="Q2946" s="27">
        <f>IF(D2946="","",IF(AND(O2946&gt;0,P2946&gt;0),IF(O2946+P2946&lt;=J2946,1,2),IF(O2946+P2946&gt;0,1,0)))</f>
        <v/>
      </c>
      <c r="R2946" s="27">
        <f>IF(D2946="","",L2946+M2946+N2946+Q2946)</f>
        <v/>
      </c>
      <c r="S2946" s="27">
        <f>IF(D2946="","",SUMIFS('3_Package_List'!$H$2:$H$5001,'3_Package_List'!$E$2:$E$5001,C2946,'3_Package_List'!$G$2:$G$5001,D2946))</f>
        <v/>
      </c>
      <c r="T2946" s="27">
        <f>IF(D2946="","",SUMIFS('3_Package_List'!$J$2:$J$5001,'3_Package_List'!$E$2:$E$5001,C2946,'3_Package_List'!$G$2:$G$5001,D2946))</f>
        <v/>
      </c>
      <c r="U2946" s="27">
        <f>IF(D2946="","",COUNTIFS('3_Package_List'!$E$2:$E$5001,C2946,'3_Package_List'!$G$2:$G$5001,D2946))</f>
        <v/>
      </c>
      <c r="V2946" s="27">
        <f>IF(D2946="","",IF(U2946=0,"Not listed yet",IF(AND(S2946=H2946,T2946=I2946,U2946=R2946),"OK","Mismatch")))</f>
        <v/>
      </c>
    </row>
    <row r="2947">
      <c r="A2947" s="25" t="n"/>
      <c r="B2947" s="25" t="n"/>
      <c r="C2947" s="26" t="n"/>
      <c r="D2947" s="26" t="n"/>
      <c r="E2947" s="26" t="n"/>
      <c r="F2947" s="26" t="n"/>
      <c r="G2947" s="25" t="n"/>
      <c r="H2947" s="25" t="n"/>
      <c r="I2947" s="25" t="n"/>
      <c r="J2947" s="25" t="n"/>
      <c r="K2947" s="25" t="n"/>
      <c r="L2947" s="27">
        <f>IF(D2947="","",MIN(INT(H2947/J2947),I2947))</f>
        <v/>
      </c>
      <c r="M2947" s="27">
        <f>IF(D2947="","",INT((H2947-L2947*J2947)/J2947))</f>
        <v/>
      </c>
      <c r="N2947" s="27">
        <f>IF(D2947="","",INT((I2947-L2947)/J2947))</f>
        <v/>
      </c>
      <c r="O2947" s="27">
        <f>IF(D2947="","",H2947-L2947*J2947-M2947*J2947)</f>
        <v/>
      </c>
      <c r="P2947" s="27">
        <f>IF(D2947="","",I2947-L2947-N2947*J2947)</f>
        <v/>
      </c>
      <c r="Q2947" s="27">
        <f>IF(D2947="","",IF(AND(O2947&gt;0,P2947&gt;0),IF(O2947+P2947&lt;=J2947,1,2),IF(O2947+P2947&gt;0,1,0)))</f>
        <v/>
      </c>
      <c r="R2947" s="27">
        <f>IF(D2947="","",L2947+M2947+N2947+Q2947)</f>
        <v/>
      </c>
      <c r="S2947" s="27">
        <f>IF(D2947="","",SUMIFS('3_Package_List'!$H$2:$H$5001,'3_Package_List'!$E$2:$E$5001,C2947,'3_Package_List'!$G$2:$G$5001,D2947))</f>
        <v/>
      </c>
      <c r="T2947" s="27">
        <f>IF(D2947="","",SUMIFS('3_Package_List'!$J$2:$J$5001,'3_Package_List'!$E$2:$E$5001,C2947,'3_Package_List'!$G$2:$G$5001,D2947))</f>
        <v/>
      </c>
      <c r="U2947" s="27">
        <f>IF(D2947="","",COUNTIFS('3_Package_List'!$E$2:$E$5001,C2947,'3_Package_List'!$G$2:$G$5001,D2947))</f>
        <v/>
      </c>
      <c r="V2947" s="27">
        <f>IF(D2947="","",IF(U2947=0,"Not listed yet",IF(AND(S2947=H2947,T2947=I2947,U2947=R2947),"OK","Mismatch")))</f>
        <v/>
      </c>
    </row>
    <row r="2948">
      <c r="A2948" s="25" t="n"/>
      <c r="B2948" s="25" t="n"/>
      <c r="C2948" s="26" t="n"/>
      <c r="D2948" s="26" t="n"/>
      <c r="E2948" s="26" t="n"/>
      <c r="F2948" s="26" t="n"/>
      <c r="G2948" s="25" t="n"/>
      <c r="H2948" s="25" t="n"/>
      <c r="I2948" s="25" t="n"/>
      <c r="J2948" s="25" t="n"/>
      <c r="K2948" s="25" t="n"/>
      <c r="L2948" s="27">
        <f>IF(D2948="","",MIN(INT(H2948/J2948),I2948))</f>
        <v/>
      </c>
      <c r="M2948" s="27">
        <f>IF(D2948="","",INT((H2948-L2948*J2948)/J2948))</f>
        <v/>
      </c>
      <c r="N2948" s="27">
        <f>IF(D2948="","",INT((I2948-L2948)/J2948))</f>
        <v/>
      </c>
      <c r="O2948" s="27">
        <f>IF(D2948="","",H2948-L2948*J2948-M2948*J2948)</f>
        <v/>
      </c>
      <c r="P2948" s="27">
        <f>IF(D2948="","",I2948-L2948-N2948*J2948)</f>
        <v/>
      </c>
      <c r="Q2948" s="27">
        <f>IF(D2948="","",IF(AND(O2948&gt;0,P2948&gt;0),IF(O2948+P2948&lt;=J2948,1,2),IF(O2948+P2948&gt;0,1,0)))</f>
        <v/>
      </c>
      <c r="R2948" s="27">
        <f>IF(D2948="","",L2948+M2948+N2948+Q2948)</f>
        <v/>
      </c>
      <c r="S2948" s="27">
        <f>IF(D2948="","",SUMIFS('3_Package_List'!$H$2:$H$5001,'3_Package_List'!$E$2:$E$5001,C2948,'3_Package_List'!$G$2:$G$5001,D2948))</f>
        <v/>
      </c>
      <c r="T2948" s="27">
        <f>IF(D2948="","",SUMIFS('3_Package_List'!$J$2:$J$5001,'3_Package_List'!$E$2:$E$5001,C2948,'3_Package_List'!$G$2:$G$5001,D2948))</f>
        <v/>
      </c>
      <c r="U2948" s="27">
        <f>IF(D2948="","",COUNTIFS('3_Package_List'!$E$2:$E$5001,C2948,'3_Package_List'!$G$2:$G$5001,D2948))</f>
        <v/>
      </c>
      <c r="V2948" s="27">
        <f>IF(D2948="","",IF(U2948=0,"Not listed yet",IF(AND(S2948=H2948,T2948=I2948,U2948=R2948),"OK","Mismatch")))</f>
        <v/>
      </c>
    </row>
    <row r="2949">
      <c r="A2949" s="25" t="n"/>
      <c r="B2949" s="25" t="n"/>
      <c r="C2949" s="26" t="n"/>
      <c r="D2949" s="26" t="n"/>
      <c r="E2949" s="26" t="n"/>
      <c r="F2949" s="26" t="n"/>
      <c r="G2949" s="25" t="n"/>
      <c r="H2949" s="25" t="n"/>
      <c r="I2949" s="25" t="n"/>
      <c r="J2949" s="25" t="n"/>
      <c r="K2949" s="25" t="n"/>
      <c r="L2949" s="27">
        <f>IF(D2949="","",MIN(INT(H2949/J2949),I2949))</f>
        <v/>
      </c>
      <c r="M2949" s="27">
        <f>IF(D2949="","",INT((H2949-L2949*J2949)/J2949))</f>
        <v/>
      </c>
      <c r="N2949" s="27">
        <f>IF(D2949="","",INT((I2949-L2949)/J2949))</f>
        <v/>
      </c>
      <c r="O2949" s="27">
        <f>IF(D2949="","",H2949-L2949*J2949-M2949*J2949)</f>
        <v/>
      </c>
      <c r="P2949" s="27">
        <f>IF(D2949="","",I2949-L2949-N2949*J2949)</f>
        <v/>
      </c>
      <c r="Q2949" s="27">
        <f>IF(D2949="","",IF(AND(O2949&gt;0,P2949&gt;0),IF(O2949+P2949&lt;=J2949,1,2),IF(O2949+P2949&gt;0,1,0)))</f>
        <v/>
      </c>
      <c r="R2949" s="27">
        <f>IF(D2949="","",L2949+M2949+N2949+Q2949)</f>
        <v/>
      </c>
      <c r="S2949" s="27">
        <f>IF(D2949="","",SUMIFS('3_Package_List'!$H$2:$H$5001,'3_Package_List'!$E$2:$E$5001,C2949,'3_Package_List'!$G$2:$G$5001,D2949))</f>
        <v/>
      </c>
      <c r="T2949" s="27">
        <f>IF(D2949="","",SUMIFS('3_Package_List'!$J$2:$J$5001,'3_Package_List'!$E$2:$E$5001,C2949,'3_Package_List'!$G$2:$G$5001,D2949))</f>
        <v/>
      </c>
      <c r="U2949" s="27">
        <f>IF(D2949="","",COUNTIFS('3_Package_List'!$E$2:$E$5001,C2949,'3_Package_List'!$G$2:$G$5001,D2949))</f>
        <v/>
      </c>
      <c r="V2949" s="27">
        <f>IF(D2949="","",IF(U2949=0,"Not listed yet",IF(AND(S2949=H2949,T2949=I2949,U2949=R2949),"OK","Mismatch")))</f>
        <v/>
      </c>
    </row>
    <row r="2950">
      <c r="A2950" s="25" t="n"/>
      <c r="B2950" s="25" t="n"/>
      <c r="C2950" s="26" t="n"/>
      <c r="D2950" s="26" t="n"/>
      <c r="E2950" s="26" t="n"/>
      <c r="F2950" s="26" t="n"/>
      <c r="G2950" s="25" t="n"/>
      <c r="H2950" s="25" t="n"/>
      <c r="I2950" s="25" t="n"/>
      <c r="J2950" s="25" t="n"/>
      <c r="K2950" s="25" t="n"/>
      <c r="L2950" s="27">
        <f>IF(D2950="","",MIN(INT(H2950/J2950),I2950))</f>
        <v/>
      </c>
      <c r="M2950" s="27">
        <f>IF(D2950="","",INT((H2950-L2950*J2950)/J2950))</f>
        <v/>
      </c>
      <c r="N2950" s="27">
        <f>IF(D2950="","",INT((I2950-L2950)/J2950))</f>
        <v/>
      </c>
      <c r="O2950" s="27">
        <f>IF(D2950="","",H2950-L2950*J2950-M2950*J2950)</f>
        <v/>
      </c>
      <c r="P2950" s="27">
        <f>IF(D2950="","",I2950-L2950-N2950*J2950)</f>
        <v/>
      </c>
      <c r="Q2950" s="27">
        <f>IF(D2950="","",IF(AND(O2950&gt;0,P2950&gt;0),IF(O2950+P2950&lt;=J2950,1,2),IF(O2950+P2950&gt;0,1,0)))</f>
        <v/>
      </c>
      <c r="R2950" s="27">
        <f>IF(D2950="","",L2950+M2950+N2950+Q2950)</f>
        <v/>
      </c>
      <c r="S2950" s="27">
        <f>IF(D2950="","",SUMIFS('3_Package_List'!$H$2:$H$5001,'3_Package_List'!$E$2:$E$5001,C2950,'3_Package_List'!$G$2:$G$5001,D2950))</f>
        <v/>
      </c>
      <c r="T2950" s="27">
        <f>IF(D2950="","",SUMIFS('3_Package_List'!$J$2:$J$5001,'3_Package_List'!$E$2:$E$5001,C2950,'3_Package_List'!$G$2:$G$5001,D2950))</f>
        <v/>
      </c>
      <c r="U2950" s="27">
        <f>IF(D2950="","",COUNTIFS('3_Package_List'!$E$2:$E$5001,C2950,'3_Package_List'!$G$2:$G$5001,D2950))</f>
        <v/>
      </c>
      <c r="V2950" s="27">
        <f>IF(D2950="","",IF(U2950=0,"Not listed yet",IF(AND(S2950=H2950,T2950=I2950,U2950=R2950),"OK","Mismatch")))</f>
        <v/>
      </c>
    </row>
    <row r="2951">
      <c r="A2951" s="25" t="n"/>
      <c r="B2951" s="25" t="n"/>
      <c r="C2951" s="26" t="n"/>
      <c r="D2951" s="26" t="n"/>
      <c r="E2951" s="26" t="n"/>
      <c r="F2951" s="26" t="n"/>
      <c r="G2951" s="25" t="n"/>
      <c r="H2951" s="25" t="n"/>
      <c r="I2951" s="25" t="n"/>
      <c r="J2951" s="25" t="n"/>
      <c r="K2951" s="25" t="n"/>
      <c r="L2951" s="27">
        <f>IF(D2951="","",MIN(INT(H2951/J2951),I2951))</f>
        <v/>
      </c>
      <c r="M2951" s="27">
        <f>IF(D2951="","",INT((H2951-L2951*J2951)/J2951))</f>
        <v/>
      </c>
      <c r="N2951" s="27">
        <f>IF(D2951="","",INT((I2951-L2951)/J2951))</f>
        <v/>
      </c>
      <c r="O2951" s="27">
        <f>IF(D2951="","",H2951-L2951*J2951-M2951*J2951)</f>
        <v/>
      </c>
      <c r="P2951" s="27">
        <f>IF(D2951="","",I2951-L2951-N2951*J2951)</f>
        <v/>
      </c>
      <c r="Q2951" s="27">
        <f>IF(D2951="","",IF(AND(O2951&gt;0,P2951&gt;0),IF(O2951+P2951&lt;=J2951,1,2),IF(O2951+P2951&gt;0,1,0)))</f>
        <v/>
      </c>
      <c r="R2951" s="27">
        <f>IF(D2951="","",L2951+M2951+N2951+Q2951)</f>
        <v/>
      </c>
      <c r="S2951" s="27">
        <f>IF(D2951="","",SUMIFS('3_Package_List'!$H$2:$H$5001,'3_Package_List'!$E$2:$E$5001,C2951,'3_Package_List'!$G$2:$G$5001,D2951))</f>
        <v/>
      </c>
      <c r="T2951" s="27">
        <f>IF(D2951="","",SUMIFS('3_Package_List'!$J$2:$J$5001,'3_Package_List'!$E$2:$E$5001,C2951,'3_Package_List'!$G$2:$G$5001,D2951))</f>
        <v/>
      </c>
      <c r="U2951" s="27">
        <f>IF(D2951="","",COUNTIFS('3_Package_List'!$E$2:$E$5001,C2951,'3_Package_List'!$G$2:$G$5001,D2951))</f>
        <v/>
      </c>
      <c r="V2951" s="27">
        <f>IF(D2951="","",IF(U2951=0,"Not listed yet",IF(AND(S2951=H2951,T2951=I2951,U2951=R2951),"OK","Mismatch")))</f>
        <v/>
      </c>
    </row>
    <row r="2952">
      <c r="A2952" s="25" t="n"/>
      <c r="B2952" s="25" t="n"/>
      <c r="C2952" s="26" t="n"/>
      <c r="D2952" s="26" t="n"/>
      <c r="E2952" s="26" t="n"/>
      <c r="F2952" s="26" t="n"/>
      <c r="G2952" s="25" t="n"/>
      <c r="H2952" s="25" t="n"/>
      <c r="I2952" s="25" t="n"/>
      <c r="J2952" s="25" t="n"/>
      <c r="K2952" s="25" t="n"/>
      <c r="L2952" s="27">
        <f>IF(D2952="","",MIN(INT(H2952/J2952),I2952))</f>
        <v/>
      </c>
      <c r="M2952" s="27">
        <f>IF(D2952="","",INT((H2952-L2952*J2952)/J2952))</f>
        <v/>
      </c>
      <c r="N2952" s="27">
        <f>IF(D2952="","",INT((I2952-L2952)/J2952))</f>
        <v/>
      </c>
      <c r="O2952" s="27">
        <f>IF(D2952="","",H2952-L2952*J2952-M2952*J2952)</f>
        <v/>
      </c>
      <c r="P2952" s="27">
        <f>IF(D2952="","",I2952-L2952-N2952*J2952)</f>
        <v/>
      </c>
      <c r="Q2952" s="27">
        <f>IF(D2952="","",IF(AND(O2952&gt;0,P2952&gt;0),IF(O2952+P2952&lt;=J2952,1,2),IF(O2952+P2952&gt;0,1,0)))</f>
        <v/>
      </c>
      <c r="R2952" s="27">
        <f>IF(D2952="","",L2952+M2952+N2952+Q2952)</f>
        <v/>
      </c>
      <c r="S2952" s="27">
        <f>IF(D2952="","",SUMIFS('3_Package_List'!$H$2:$H$5001,'3_Package_List'!$E$2:$E$5001,C2952,'3_Package_List'!$G$2:$G$5001,D2952))</f>
        <v/>
      </c>
      <c r="T2952" s="27">
        <f>IF(D2952="","",SUMIFS('3_Package_List'!$J$2:$J$5001,'3_Package_List'!$E$2:$E$5001,C2952,'3_Package_List'!$G$2:$G$5001,D2952))</f>
        <v/>
      </c>
      <c r="U2952" s="27">
        <f>IF(D2952="","",COUNTIFS('3_Package_List'!$E$2:$E$5001,C2952,'3_Package_List'!$G$2:$G$5001,D2952))</f>
        <v/>
      </c>
      <c r="V2952" s="27">
        <f>IF(D2952="","",IF(U2952=0,"Not listed yet",IF(AND(S2952=H2952,T2952=I2952,U2952=R2952),"OK","Mismatch")))</f>
        <v/>
      </c>
    </row>
    <row r="2953">
      <c r="A2953" s="25" t="n"/>
      <c r="B2953" s="25" t="n"/>
      <c r="C2953" s="26" t="n"/>
      <c r="D2953" s="26" t="n"/>
      <c r="E2953" s="26" t="n"/>
      <c r="F2953" s="26" t="n"/>
      <c r="G2953" s="25" t="n"/>
      <c r="H2953" s="25" t="n"/>
      <c r="I2953" s="25" t="n"/>
      <c r="J2953" s="25" t="n"/>
      <c r="K2953" s="25" t="n"/>
      <c r="L2953" s="27">
        <f>IF(D2953="","",MIN(INT(H2953/J2953),I2953))</f>
        <v/>
      </c>
      <c r="M2953" s="27">
        <f>IF(D2953="","",INT((H2953-L2953*J2953)/J2953))</f>
        <v/>
      </c>
      <c r="N2953" s="27">
        <f>IF(D2953="","",INT((I2953-L2953)/J2953))</f>
        <v/>
      </c>
      <c r="O2953" s="27">
        <f>IF(D2953="","",H2953-L2953*J2953-M2953*J2953)</f>
        <v/>
      </c>
      <c r="P2953" s="27">
        <f>IF(D2953="","",I2953-L2953-N2953*J2953)</f>
        <v/>
      </c>
      <c r="Q2953" s="27">
        <f>IF(D2953="","",IF(AND(O2953&gt;0,P2953&gt;0),IF(O2953+P2953&lt;=J2953,1,2),IF(O2953+P2953&gt;0,1,0)))</f>
        <v/>
      </c>
      <c r="R2953" s="27">
        <f>IF(D2953="","",L2953+M2953+N2953+Q2953)</f>
        <v/>
      </c>
      <c r="S2953" s="27">
        <f>IF(D2953="","",SUMIFS('3_Package_List'!$H$2:$H$5001,'3_Package_List'!$E$2:$E$5001,C2953,'3_Package_List'!$G$2:$G$5001,D2953))</f>
        <v/>
      </c>
      <c r="T2953" s="27">
        <f>IF(D2953="","",SUMIFS('3_Package_List'!$J$2:$J$5001,'3_Package_List'!$E$2:$E$5001,C2953,'3_Package_List'!$G$2:$G$5001,D2953))</f>
        <v/>
      </c>
      <c r="U2953" s="27">
        <f>IF(D2953="","",COUNTIFS('3_Package_List'!$E$2:$E$5001,C2953,'3_Package_List'!$G$2:$G$5001,D2953))</f>
        <v/>
      </c>
      <c r="V2953" s="27">
        <f>IF(D2953="","",IF(U2953=0,"Not listed yet",IF(AND(S2953=H2953,T2953=I2953,U2953=R2953),"OK","Mismatch")))</f>
        <v/>
      </c>
    </row>
    <row r="2954">
      <c r="A2954" s="25" t="n"/>
      <c r="B2954" s="25" t="n"/>
      <c r="C2954" s="26" t="n"/>
      <c r="D2954" s="26" t="n"/>
      <c r="E2954" s="26" t="n"/>
      <c r="F2954" s="26" t="n"/>
      <c r="G2954" s="25" t="n"/>
      <c r="H2954" s="25" t="n"/>
      <c r="I2954" s="25" t="n"/>
      <c r="J2954" s="25" t="n"/>
      <c r="K2954" s="25" t="n"/>
      <c r="L2954" s="27">
        <f>IF(D2954="","",MIN(INT(H2954/J2954),I2954))</f>
        <v/>
      </c>
      <c r="M2954" s="27">
        <f>IF(D2954="","",INT((H2954-L2954*J2954)/J2954))</f>
        <v/>
      </c>
      <c r="N2954" s="27">
        <f>IF(D2954="","",INT((I2954-L2954)/J2954))</f>
        <v/>
      </c>
      <c r="O2954" s="27">
        <f>IF(D2954="","",H2954-L2954*J2954-M2954*J2954)</f>
        <v/>
      </c>
      <c r="P2954" s="27">
        <f>IF(D2954="","",I2954-L2954-N2954*J2954)</f>
        <v/>
      </c>
      <c r="Q2954" s="27">
        <f>IF(D2954="","",IF(AND(O2954&gt;0,P2954&gt;0),IF(O2954+P2954&lt;=J2954,1,2),IF(O2954+P2954&gt;0,1,0)))</f>
        <v/>
      </c>
      <c r="R2954" s="27">
        <f>IF(D2954="","",L2954+M2954+N2954+Q2954)</f>
        <v/>
      </c>
      <c r="S2954" s="27">
        <f>IF(D2954="","",SUMIFS('3_Package_List'!$H$2:$H$5001,'3_Package_List'!$E$2:$E$5001,C2954,'3_Package_List'!$G$2:$G$5001,D2954))</f>
        <v/>
      </c>
      <c r="T2954" s="27">
        <f>IF(D2954="","",SUMIFS('3_Package_List'!$J$2:$J$5001,'3_Package_List'!$E$2:$E$5001,C2954,'3_Package_List'!$G$2:$G$5001,D2954))</f>
        <v/>
      </c>
      <c r="U2954" s="27">
        <f>IF(D2954="","",COUNTIFS('3_Package_List'!$E$2:$E$5001,C2954,'3_Package_List'!$G$2:$G$5001,D2954))</f>
        <v/>
      </c>
      <c r="V2954" s="27">
        <f>IF(D2954="","",IF(U2954=0,"Not listed yet",IF(AND(S2954=H2954,T2954=I2954,U2954=R2954),"OK","Mismatch")))</f>
        <v/>
      </c>
    </row>
    <row r="2955">
      <c r="A2955" s="25" t="n"/>
      <c r="B2955" s="25" t="n"/>
      <c r="C2955" s="26" t="n"/>
      <c r="D2955" s="26" t="n"/>
      <c r="E2955" s="26" t="n"/>
      <c r="F2955" s="26" t="n"/>
      <c r="G2955" s="25" t="n"/>
      <c r="H2955" s="25" t="n"/>
      <c r="I2955" s="25" t="n"/>
      <c r="J2955" s="25" t="n"/>
      <c r="K2955" s="25" t="n"/>
      <c r="L2955" s="27">
        <f>IF(D2955="","",MIN(INT(H2955/J2955),I2955))</f>
        <v/>
      </c>
      <c r="M2955" s="27">
        <f>IF(D2955="","",INT((H2955-L2955*J2955)/J2955))</f>
        <v/>
      </c>
      <c r="N2955" s="27">
        <f>IF(D2955="","",INT((I2955-L2955)/J2955))</f>
        <v/>
      </c>
      <c r="O2955" s="27">
        <f>IF(D2955="","",H2955-L2955*J2955-M2955*J2955)</f>
        <v/>
      </c>
      <c r="P2955" s="27">
        <f>IF(D2955="","",I2955-L2955-N2955*J2955)</f>
        <v/>
      </c>
      <c r="Q2955" s="27">
        <f>IF(D2955="","",IF(AND(O2955&gt;0,P2955&gt;0),IF(O2955+P2955&lt;=J2955,1,2),IF(O2955+P2955&gt;0,1,0)))</f>
        <v/>
      </c>
      <c r="R2955" s="27">
        <f>IF(D2955="","",L2955+M2955+N2955+Q2955)</f>
        <v/>
      </c>
      <c r="S2955" s="27">
        <f>IF(D2955="","",SUMIFS('3_Package_List'!$H$2:$H$5001,'3_Package_List'!$E$2:$E$5001,C2955,'3_Package_List'!$G$2:$G$5001,D2955))</f>
        <v/>
      </c>
      <c r="T2955" s="27">
        <f>IF(D2955="","",SUMIFS('3_Package_List'!$J$2:$J$5001,'3_Package_List'!$E$2:$E$5001,C2955,'3_Package_List'!$G$2:$G$5001,D2955))</f>
        <v/>
      </c>
      <c r="U2955" s="27">
        <f>IF(D2955="","",COUNTIFS('3_Package_List'!$E$2:$E$5001,C2955,'3_Package_List'!$G$2:$G$5001,D2955))</f>
        <v/>
      </c>
      <c r="V2955" s="27">
        <f>IF(D2955="","",IF(U2955=0,"Not listed yet",IF(AND(S2955=H2955,T2955=I2955,U2955=R2955),"OK","Mismatch")))</f>
        <v/>
      </c>
    </row>
    <row r="2956">
      <c r="A2956" s="25" t="n"/>
      <c r="B2956" s="25" t="n"/>
      <c r="C2956" s="26" t="n"/>
      <c r="D2956" s="26" t="n"/>
      <c r="E2956" s="26" t="n"/>
      <c r="F2956" s="26" t="n"/>
      <c r="G2956" s="25" t="n"/>
      <c r="H2956" s="25" t="n"/>
      <c r="I2956" s="25" t="n"/>
      <c r="J2956" s="25" t="n"/>
      <c r="K2956" s="25" t="n"/>
      <c r="L2956" s="27">
        <f>IF(D2956="","",MIN(INT(H2956/J2956),I2956))</f>
        <v/>
      </c>
      <c r="M2956" s="27">
        <f>IF(D2956="","",INT((H2956-L2956*J2956)/J2956))</f>
        <v/>
      </c>
      <c r="N2956" s="27">
        <f>IF(D2956="","",INT((I2956-L2956)/J2956))</f>
        <v/>
      </c>
      <c r="O2956" s="27">
        <f>IF(D2956="","",H2956-L2956*J2956-M2956*J2956)</f>
        <v/>
      </c>
      <c r="P2956" s="27">
        <f>IF(D2956="","",I2956-L2956-N2956*J2956)</f>
        <v/>
      </c>
      <c r="Q2956" s="27">
        <f>IF(D2956="","",IF(AND(O2956&gt;0,P2956&gt;0),IF(O2956+P2956&lt;=J2956,1,2),IF(O2956+P2956&gt;0,1,0)))</f>
        <v/>
      </c>
      <c r="R2956" s="27">
        <f>IF(D2956="","",L2956+M2956+N2956+Q2956)</f>
        <v/>
      </c>
      <c r="S2956" s="27">
        <f>IF(D2956="","",SUMIFS('3_Package_List'!$H$2:$H$5001,'3_Package_List'!$E$2:$E$5001,C2956,'3_Package_List'!$G$2:$G$5001,D2956))</f>
        <v/>
      </c>
      <c r="T2956" s="27">
        <f>IF(D2956="","",SUMIFS('3_Package_List'!$J$2:$J$5001,'3_Package_List'!$E$2:$E$5001,C2956,'3_Package_List'!$G$2:$G$5001,D2956))</f>
        <v/>
      </c>
      <c r="U2956" s="27">
        <f>IF(D2956="","",COUNTIFS('3_Package_List'!$E$2:$E$5001,C2956,'3_Package_List'!$G$2:$G$5001,D2956))</f>
        <v/>
      </c>
      <c r="V2956" s="27">
        <f>IF(D2956="","",IF(U2956=0,"Not listed yet",IF(AND(S2956=H2956,T2956=I2956,U2956=R2956),"OK","Mismatch")))</f>
        <v/>
      </c>
    </row>
    <row r="2957">
      <c r="A2957" s="25" t="n"/>
      <c r="B2957" s="25" t="n"/>
      <c r="C2957" s="26" t="n"/>
      <c r="D2957" s="26" t="n"/>
      <c r="E2957" s="26" t="n"/>
      <c r="F2957" s="26" t="n"/>
      <c r="G2957" s="25" t="n"/>
      <c r="H2957" s="25" t="n"/>
      <c r="I2957" s="25" t="n"/>
      <c r="J2957" s="25" t="n"/>
      <c r="K2957" s="25" t="n"/>
      <c r="L2957" s="27">
        <f>IF(D2957="","",MIN(INT(H2957/J2957),I2957))</f>
        <v/>
      </c>
      <c r="M2957" s="27">
        <f>IF(D2957="","",INT((H2957-L2957*J2957)/J2957))</f>
        <v/>
      </c>
      <c r="N2957" s="27">
        <f>IF(D2957="","",INT((I2957-L2957)/J2957))</f>
        <v/>
      </c>
      <c r="O2957" s="27">
        <f>IF(D2957="","",H2957-L2957*J2957-M2957*J2957)</f>
        <v/>
      </c>
      <c r="P2957" s="27">
        <f>IF(D2957="","",I2957-L2957-N2957*J2957)</f>
        <v/>
      </c>
      <c r="Q2957" s="27">
        <f>IF(D2957="","",IF(AND(O2957&gt;0,P2957&gt;0),IF(O2957+P2957&lt;=J2957,1,2),IF(O2957+P2957&gt;0,1,0)))</f>
        <v/>
      </c>
      <c r="R2957" s="27">
        <f>IF(D2957="","",L2957+M2957+N2957+Q2957)</f>
        <v/>
      </c>
      <c r="S2957" s="27">
        <f>IF(D2957="","",SUMIFS('3_Package_List'!$H$2:$H$5001,'3_Package_List'!$E$2:$E$5001,C2957,'3_Package_List'!$G$2:$G$5001,D2957))</f>
        <v/>
      </c>
      <c r="T2957" s="27">
        <f>IF(D2957="","",SUMIFS('3_Package_List'!$J$2:$J$5001,'3_Package_List'!$E$2:$E$5001,C2957,'3_Package_List'!$G$2:$G$5001,D2957))</f>
        <v/>
      </c>
      <c r="U2957" s="27">
        <f>IF(D2957="","",COUNTIFS('3_Package_List'!$E$2:$E$5001,C2957,'3_Package_List'!$G$2:$G$5001,D2957))</f>
        <v/>
      </c>
      <c r="V2957" s="27">
        <f>IF(D2957="","",IF(U2957=0,"Not listed yet",IF(AND(S2957=H2957,T2957=I2957,U2957=R2957),"OK","Mismatch")))</f>
        <v/>
      </c>
    </row>
    <row r="2958">
      <c r="A2958" s="25" t="n"/>
      <c r="B2958" s="25" t="n"/>
      <c r="C2958" s="26" t="n"/>
      <c r="D2958" s="26" t="n"/>
      <c r="E2958" s="26" t="n"/>
      <c r="F2958" s="26" t="n"/>
      <c r="G2958" s="25" t="n"/>
      <c r="H2958" s="25" t="n"/>
      <c r="I2958" s="25" t="n"/>
      <c r="J2958" s="25" t="n"/>
      <c r="K2958" s="25" t="n"/>
      <c r="L2958" s="27">
        <f>IF(D2958="","",MIN(INT(H2958/J2958),I2958))</f>
        <v/>
      </c>
      <c r="M2958" s="27">
        <f>IF(D2958="","",INT((H2958-L2958*J2958)/J2958))</f>
        <v/>
      </c>
      <c r="N2958" s="27">
        <f>IF(D2958="","",INT((I2958-L2958)/J2958))</f>
        <v/>
      </c>
      <c r="O2958" s="27">
        <f>IF(D2958="","",H2958-L2958*J2958-M2958*J2958)</f>
        <v/>
      </c>
      <c r="P2958" s="27">
        <f>IF(D2958="","",I2958-L2958-N2958*J2958)</f>
        <v/>
      </c>
      <c r="Q2958" s="27">
        <f>IF(D2958="","",IF(AND(O2958&gt;0,P2958&gt;0),IF(O2958+P2958&lt;=J2958,1,2),IF(O2958+P2958&gt;0,1,0)))</f>
        <v/>
      </c>
      <c r="R2958" s="27">
        <f>IF(D2958="","",L2958+M2958+N2958+Q2958)</f>
        <v/>
      </c>
      <c r="S2958" s="27">
        <f>IF(D2958="","",SUMIFS('3_Package_List'!$H$2:$H$5001,'3_Package_List'!$E$2:$E$5001,C2958,'3_Package_List'!$G$2:$G$5001,D2958))</f>
        <v/>
      </c>
      <c r="T2958" s="27">
        <f>IF(D2958="","",SUMIFS('3_Package_List'!$J$2:$J$5001,'3_Package_List'!$E$2:$E$5001,C2958,'3_Package_List'!$G$2:$G$5001,D2958))</f>
        <v/>
      </c>
      <c r="U2958" s="27">
        <f>IF(D2958="","",COUNTIFS('3_Package_List'!$E$2:$E$5001,C2958,'3_Package_List'!$G$2:$G$5001,D2958))</f>
        <v/>
      </c>
      <c r="V2958" s="27">
        <f>IF(D2958="","",IF(U2958=0,"Not listed yet",IF(AND(S2958=H2958,T2958=I2958,U2958=R2958),"OK","Mismatch")))</f>
        <v/>
      </c>
    </row>
    <row r="2959">
      <c r="A2959" s="25" t="n"/>
      <c r="B2959" s="25" t="n"/>
      <c r="C2959" s="26" t="n"/>
      <c r="D2959" s="26" t="n"/>
      <c r="E2959" s="26" t="n"/>
      <c r="F2959" s="26" t="n"/>
      <c r="G2959" s="25" t="n"/>
      <c r="H2959" s="25" t="n"/>
      <c r="I2959" s="25" t="n"/>
      <c r="J2959" s="25" t="n"/>
      <c r="K2959" s="25" t="n"/>
      <c r="L2959" s="27">
        <f>IF(D2959="","",MIN(INT(H2959/J2959),I2959))</f>
        <v/>
      </c>
      <c r="M2959" s="27">
        <f>IF(D2959="","",INT((H2959-L2959*J2959)/J2959))</f>
        <v/>
      </c>
      <c r="N2959" s="27">
        <f>IF(D2959="","",INT((I2959-L2959)/J2959))</f>
        <v/>
      </c>
      <c r="O2959" s="27">
        <f>IF(D2959="","",H2959-L2959*J2959-M2959*J2959)</f>
        <v/>
      </c>
      <c r="P2959" s="27">
        <f>IF(D2959="","",I2959-L2959-N2959*J2959)</f>
        <v/>
      </c>
      <c r="Q2959" s="27">
        <f>IF(D2959="","",IF(AND(O2959&gt;0,P2959&gt;0),IF(O2959+P2959&lt;=J2959,1,2),IF(O2959+P2959&gt;0,1,0)))</f>
        <v/>
      </c>
      <c r="R2959" s="27">
        <f>IF(D2959="","",L2959+M2959+N2959+Q2959)</f>
        <v/>
      </c>
      <c r="S2959" s="27">
        <f>IF(D2959="","",SUMIFS('3_Package_List'!$H$2:$H$5001,'3_Package_List'!$E$2:$E$5001,C2959,'3_Package_List'!$G$2:$G$5001,D2959))</f>
        <v/>
      </c>
      <c r="T2959" s="27">
        <f>IF(D2959="","",SUMIFS('3_Package_List'!$J$2:$J$5001,'3_Package_List'!$E$2:$E$5001,C2959,'3_Package_List'!$G$2:$G$5001,D2959))</f>
        <v/>
      </c>
      <c r="U2959" s="27">
        <f>IF(D2959="","",COUNTIFS('3_Package_List'!$E$2:$E$5001,C2959,'3_Package_List'!$G$2:$G$5001,D2959))</f>
        <v/>
      </c>
      <c r="V2959" s="27">
        <f>IF(D2959="","",IF(U2959=0,"Not listed yet",IF(AND(S2959=H2959,T2959=I2959,U2959=R2959),"OK","Mismatch")))</f>
        <v/>
      </c>
    </row>
    <row r="2960">
      <c r="A2960" s="25" t="n"/>
      <c r="B2960" s="25" t="n"/>
      <c r="C2960" s="26" t="n"/>
      <c r="D2960" s="26" t="n"/>
      <c r="E2960" s="26" t="n"/>
      <c r="F2960" s="26" t="n"/>
      <c r="G2960" s="25" t="n"/>
      <c r="H2960" s="25" t="n"/>
      <c r="I2960" s="25" t="n"/>
      <c r="J2960" s="25" t="n"/>
      <c r="K2960" s="25" t="n"/>
      <c r="L2960" s="27">
        <f>IF(D2960="","",MIN(INT(H2960/J2960),I2960))</f>
        <v/>
      </c>
      <c r="M2960" s="27">
        <f>IF(D2960="","",INT((H2960-L2960*J2960)/J2960))</f>
        <v/>
      </c>
      <c r="N2960" s="27">
        <f>IF(D2960="","",INT((I2960-L2960)/J2960))</f>
        <v/>
      </c>
      <c r="O2960" s="27">
        <f>IF(D2960="","",H2960-L2960*J2960-M2960*J2960)</f>
        <v/>
      </c>
      <c r="P2960" s="27">
        <f>IF(D2960="","",I2960-L2960-N2960*J2960)</f>
        <v/>
      </c>
      <c r="Q2960" s="27">
        <f>IF(D2960="","",IF(AND(O2960&gt;0,P2960&gt;0),IF(O2960+P2960&lt;=J2960,1,2),IF(O2960+P2960&gt;0,1,0)))</f>
        <v/>
      </c>
      <c r="R2960" s="27">
        <f>IF(D2960="","",L2960+M2960+N2960+Q2960)</f>
        <v/>
      </c>
      <c r="S2960" s="27">
        <f>IF(D2960="","",SUMIFS('3_Package_List'!$H$2:$H$5001,'3_Package_List'!$E$2:$E$5001,C2960,'3_Package_List'!$G$2:$G$5001,D2960))</f>
        <v/>
      </c>
      <c r="T2960" s="27">
        <f>IF(D2960="","",SUMIFS('3_Package_List'!$J$2:$J$5001,'3_Package_List'!$E$2:$E$5001,C2960,'3_Package_List'!$G$2:$G$5001,D2960))</f>
        <v/>
      </c>
      <c r="U2960" s="27">
        <f>IF(D2960="","",COUNTIFS('3_Package_List'!$E$2:$E$5001,C2960,'3_Package_List'!$G$2:$G$5001,D2960))</f>
        <v/>
      </c>
      <c r="V2960" s="27">
        <f>IF(D2960="","",IF(U2960=0,"Not listed yet",IF(AND(S2960=H2960,T2960=I2960,U2960=R2960),"OK","Mismatch")))</f>
        <v/>
      </c>
    </row>
    <row r="2961">
      <c r="A2961" s="25" t="n"/>
      <c r="B2961" s="25" t="n"/>
      <c r="C2961" s="26" t="n"/>
      <c r="D2961" s="26" t="n"/>
      <c r="E2961" s="26" t="n"/>
      <c r="F2961" s="26" t="n"/>
      <c r="G2961" s="25" t="n"/>
      <c r="H2961" s="25" t="n"/>
      <c r="I2961" s="25" t="n"/>
      <c r="J2961" s="25" t="n"/>
      <c r="K2961" s="25" t="n"/>
      <c r="L2961" s="27">
        <f>IF(D2961="","",MIN(INT(H2961/J2961),I2961))</f>
        <v/>
      </c>
      <c r="M2961" s="27">
        <f>IF(D2961="","",INT((H2961-L2961*J2961)/J2961))</f>
        <v/>
      </c>
      <c r="N2961" s="27">
        <f>IF(D2961="","",INT((I2961-L2961)/J2961))</f>
        <v/>
      </c>
      <c r="O2961" s="27">
        <f>IF(D2961="","",H2961-L2961*J2961-M2961*J2961)</f>
        <v/>
      </c>
      <c r="P2961" s="27">
        <f>IF(D2961="","",I2961-L2961-N2961*J2961)</f>
        <v/>
      </c>
      <c r="Q2961" s="27">
        <f>IF(D2961="","",IF(AND(O2961&gt;0,P2961&gt;0),IF(O2961+P2961&lt;=J2961,1,2),IF(O2961+P2961&gt;0,1,0)))</f>
        <v/>
      </c>
      <c r="R2961" s="27">
        <f>IF(D2961="","",L2961+M2961+N2961+Q2961)</f>
        <v/>
      </c>
      <c r="S2961" s="27">
        <f>IF(D2961="","",SUMIFS('3_Package_List'!$H$2:$H$5001,'3_Package_List'!$E$2:$E$5001,C2961,'3_Package_List'!$G$2:$G$5001,D2961))</f>
        <v/>
      </c>
      <c r="T2961" s="27">
        <f>IF(D2961="","",SUMIFS('3_Package_List'!$J$2:$J$5001,'3_Package_List'!$E$2:$E$5001,C2961,'3_Package_List'!$G$2:$G$5001,D2961))</f>
        <v/>
      </c>
      <c r="U2961" s="27">
        <f>IF(D2961="","",COUNTIFS('3_Package_List'!$E$2:$E$5001,C2961,'3_Package_List'!$G$2:$G$5001,D2961))</f>
        <v/>
      </c>
      <c r="V2961" s="27">
        <f>IF(D2961="","",IF(U2961=0,"Not listed yet",IF(AND(S2961=H2961,T2961=I2961,U2961=R2961),"OK","Mismatch")))</f>
        <v/>
      </c>
    </row>
    <row r="2962">
      <c r="A2962" s="25" t="n"/>
      <c r="B2962" s="25" t="n"/>
      <c r="C2962" s="26" t="n"/>
      <c r="D2962" s="26" t="n"/>
      <c r="E2962" s="26" t="n"/>
      <c r="F2962" s="26" t="n"/>
      <c r="G2962" s="25" t="n"/>
      <c r="H2962" s="25" t="n"/>
      <c r="I2962" s="25" t="n"/>
      <c r="J2962" s="25" t="n"/>
      <c r="K2962" s="25" t="n"/>
      <c r="L2962" s="27">
        <f>IF(D2962="","",MIN(INT(H2962/J2962),I2962))</f>
        <v/>
      </c>
      <c r="M2962" s="27">
        <f>IF(D2962="","",INT((H2962-L2962*J2962)/J2962))</f>
        <v/>
      </c>
      <c r="N2962" s="27">
        <f>IF(D2962="","",INT((I2962-L2962)/J2962))</f>
        <v/>
      </c>
      <c r="O2962" s="27">
        <f>IF(D2962="","",H2962-L2962*J2962-M2962*J2962)</f>
        <v/>
      </c>
      <c r="P2962" s="27">
        <f>IF(D2962="","",I2962-L2962-N2962*J2962)</f>
        <v/>
      </c>
      <c r="Q2962" s="27">
        <f>IF(D2962="","",IF(AND(O2962&gt;0,P2962&gt;0),IF(O2962+P2962&lt;=J2962,1,2),IF(O2962+P2962&gt;0,1,0)))</f>
        <v/>
      </c>
      <c r="R2962" s="27">
        <f>IF(D2962="","",L2962+M2962+N2962+Q2962)</f>
        <v/>
      </c>
      <c r="S2962" s="27">
        <f>IF(D2962="","",SUMIFS('3_Package_List'!$H$2:$H$5001,'3_Package_List'!$E$2:$E$5001,C2962,'3_Package_List'!$G$2:$G$5001,D2962))</f>
        <v/>
      </c>
      <c r="T2962" s="27">
        <f>IF(D2962="","",SUMIFS('3_Package_List'!$J$2:$J$5001,'3_Package_List'!$E$2:$E$5001,C2962,'3_Package_List'!$G$2:$G$5001,D2962))</f>
        <v/>
      </c>
      <c r="U2962" s="27">
        <f>IF(D2962="","",COUNTIFS('3_Package_List'!$E$2:$E$5001,C2962,'3_Package_List'!$G$2:$G$5001,D2962))</f>
        <v/>
      </c>
      <c r="V2962" s="27">
        <f>IF(D2962="","",IF(U2962=0,"Not listed yet",IF(AND(S2962=H2962,T2962=I2962,U2962=R2962),"OK","Mismatch")))</f>
        <v/>
      </c>
    </row>
    <row r="2963">
      <c r="A2963" s="25" t="n"/>
      <c r="B2963" s="25" t="n"/>
      <c r="C2963" s="26" t="n"/>
      <c r="D2963" s="26" t="n"/>
      <c r="E2963" s="26" t="n"/>
      <c r="F2963" s="26" t="n"/>
      <c r="G2963" s="25" t="n"/>
      <c r="H2963" s="25" t="n"/>
      <c r="I2963" s="25" t="n"/>
      <c r="J2963" s="25" t="n"/>
      <c r="K2963" s="25" t="n"/>
      <c r="L2963" s="27">
        <f>IF(D2963="","",MIN(INT(H2963/J2963),I2963))</f>
        <v/>
      </c>
      <c r="M2963" s="27">
        <f>IF(D2963="","",INT((H2963-L2963*J2963)/J2963))</f>
        <v/>
      </c>
      <c r="N2963" s="27">
        <f>IF(D2963="","",INT((I2963-L2963)/J2963))</f>
        <v/>
      </c>
      <c r="O2963" s="27">
        <f>IF(D2963="","",H2963-L2963*J2963-M2963*J2963)</f>
        <v/>
      </c>
      <c r="P2963" s="27">
        <f>IF(D2963="","",I2963-L2963-N2963*J2963)</f>
        <v/>
      </c>
      <c r="Q2963" s="27">
        <f>IF(D2963="","",IF(AND(O2963&gt;0,P2963&gt;0),IF(O2963+P2963&lt;=J2963,1,2),IF(O2963+P2963&gt;0,1,0)))</f>
        <v/>
      </c>
      <c r="R2963" s="27">
        <f>IF(D2963="","",L2963+M2963+N2963+Q2963)</f>
        <v/>
      </c>
      <c r="S2963" s="27">
        <f>IF(D2963="","",SUMIFS('3_Package_List'!$H$2:$H$5001,'3_Package_List'!$E$2:$E$5001,C2963,'3_Package_List'!$G$2:$G$5001,D2963))</f>
        <v/>
      </c>
      <c r="T2963" s="27">
        <f>IF(D2963="","",SUMIFS('3_Package_List'!$J$2:$J$5001,'3_Package_List'!$E$2:$E$5001,C2963,'3_Package_List'!$G$2:$G$5001,D2963))</f>
        <v/>
      </c>
      <c r="U2963" s="27">
        <f>IF(D2963="","",COUNTIFS('3_Package_List'!$E$2:$E$5001,C2963,'3_Package_List'!$G$2:$G$5001,D2963))</f>
        <v/>
      </c>
      <c r="V2963" s="27">
        <f>IF(D2963="","",IF(U2963=0,"Not listed yet",IF(AND(S2963=H2963,T2963=I2963,U2963=R2963),"OK","Mismatch")))</f>
        <v/>
      </c>
    </row>
    <row r="2964">
      <c r="A2964" s="25" t="n"/>
      <c r="B2964" s="25" t="n"/>
      <c r="C2964" s="26" t="n"/>
      <c r="D2964" s="26" t="n"/>
      <c r="E2964" s="26" t="n"/>
      <c r="F2964" s="26" t="n"/>
      <c r="G2964" s="25" t="n"/>
      <c r="H2964" s="25" t="n"/>
      <c r="I2964" s="25" t="n"/>
      <c r="J2964" s="25" t="n"/>
      <c r="K2964" s="25" t="n"/>
      <c r="L2964" s="27">
        <f>IF(D2964="","",MIN(INT(H2964/J2964),I2964))</f>
        <v/>
      </c>
      <c r="M2964" s="27">
        <f>IF(D2964="","",INT((H2964-L2964*J2964)/J2964))</f>
        <v/>
      </c>
      <c r="N2964" s="27">
        <f>IF(D2964="","",INT((I2964-L2964)/J2964))</f>
        <v/>
      </c>
      <c r="O2964" s="27">
        <f>IF(D2964="","",H2964-L2964*J2964-M2964*J2964)</f>
        <v/>
      </c>
      <c r="P2964" s="27">
        <f>IF(D2964="","",I2964-L2964-N2964*J2964)</f>
        <v/>
      </c>
      <c r="Q2964" s="27">
        <f>IF(D2964="","",IF(AND(O2964&gt;0,P2964&gt;0),IF(O2964+P2964&lt;=J2964,1,2),IF(O2964+P2964&gt;0,1,0)))</f>
        <v/>
      </c>
      <c r="R2964" s="27">
        <f>IF(D2964="","",L2964+M2964+N2964+Q2964)</f>
        <v/>
      </c>
      <c r="S2964" s="27">
        <f>IF(D2964="","",SUMIFS('3_Package_List'!$H$2:$H$5001,'3_Package_List'!$E$2:$E$5001,C2964,'3_Package_List'!$G$2:$G$5001,D2964))</f>
        <v/>
      </c>
      <c r="T2964" s="27">
        <f>IF(D2964="","",SUMIFS('3_Package_List'!$J$2:$J$5001,'3_Package_List'!$E$2:$E$5001,C2964,'3_Package_List'!$G$2:$G$5001,D2964))</f>
        <v/>
      </c>
      <c r="U2964" s="27">
        <f>IF(D2964="","",COUNTIFS('3_Package_List'!$E$2:$E$5001,C2964,'3_Package_List'!$G$2:$G$5001,D2964))</f>
        <v/>
      </c>
      <c r="V2964" s="27">
        <f>IF(D2964="","",IF(U2964=0,"Not listed yet",IF(AND(S2964=H2964,T2964=I2964,U2964=R2964),"OK","Mismatch")))</f>
        <v/>
      </c>
    </row>
    <row r="2965">
      <c r="A2965" s="25" t="n"/>
      <c r="B2965" s="25" t="n"/>
      <c r="C2965" s="26" t="n"/>
      <c r="D2965" s="26" t="n"/>
      <c r="E2965" s="26" t="n"/>
      <c r="F2965" s="26" t="n"/>
      <c r="G2965" s="25" t="n"/>
      <c r="H2965" s="25" t="n"/>
      <c r="I2965" s="25" t="n"/>
      <c r="J2965" s="25" t="n"/>
      <c r="K2965" s="25" t="n"/>
      <c r="L2965" s="27">
        <f>IF(D2965="","",MIN(INT(H2965/J2965),I2965))</f>
        <v/>
      </c>
      <c r="M2965" s="27">
        <f>IF(D2965="","",INT((H2965-L2965*J2965)/J2965))</f>
        <v/>
      </c>
      <c r="N2965" s="27">
        <f>IF(D2965="","",INT((I2965-L2965)/J2965))</f>
        <v/>
      </c>
      <c r="O2965" s="27">
        <f>IF(D2965="","",H2965-L2965*J2965-M2965*J2965)</f>
        <v/>
      </c>
      <c r="P2965" s="27">
        <f>IF(D2965="","",I2965-L2965-N2965*J2965)</f>
        <v/>
      </c>
      <c r="Q2965" s="27">
        <f>IF(D2965="","",IF(AND(O2965&gt;0,P2965&gt;0),IF(O2965+P2965&lt;=J2965,1,2),IF(O2965+P2965&gt;0,1,0)))</f>
        <v/>
      </c>
      <c r="R2965" s="27">
        <f>IF(D2965="","",L2965+M2965+N2965+Q2965)</f>
        <v/>
      </c>
      <c r="S2965" s="27">
        <f>IF(D2965="","",SUMIFS('3_Package_List'!$H$2:$H$5001,'3_Package_List'!$E$2:$E$5001,C2965,'3_Package_List'!$G$2:$G$5001,D2965))</f>
        <v/>
      </c>
      <c r="T2965" s="27">
        <f>IF(D2965="","",SUMIFS('3_Package_List'!$J$2:$J$5001,'3_Package_List'!$E$2:$E$5001,C2965,'3_Package_List'!$G$2:$G$5001,D2965))</f>
        <v/>
      </c>
      <c r="U2965" s="27">
        <f>IF(D2965="","",COUNTIFS('3_Package_List'!$E$2:$E$5001,C2965,'3_Package_List'!$G$2:$G$5001,D2965))</f>
        <v/>
      </c>
      <c r="V2965" s="27">
        <f>IF(D2965="","",IF(U2965=0,"Not listed yet",IF(AND(S2965=H2965,T2965=I2965,U2965=R2965),"OK","Mismatch")))</f>
        <v/>
      </c>
    </row>
    <row r="2966">
      <c r="A2966" s="25" t="n"/>
      <c r="B2966" s="25" t="n"/>
      <c r="C2966" s="26" t="n"/>
      <c r="D2966" s="26" t="n"/>
      <c r="E2966" s="26" t="n"/>
      <c r="F2966" s="26" t="n"/>
      <c r="G2966" s="25" t="n"/>
      <c r="H2966" s="25" t="n"/>
      <c r="I2966" s="25" t="n"/>
      <c r="J2966" s="25" t="n"/>
      <c r="K2966" s="25" t="n"/>
      <c r="L2966" s="27">
        <f>IF(D2966="","",MIN(INT(H2966/J2966),I2966))</f>
        <v/>
      </c>
      <c r="M2966" s="27">
        <f>IF(D2966="","",INT((H2966-L2966*J2966)/J2966))</f>
        <v/>
      </c>
      <c r="N2966" s="27">
        <f>IF(D2966="","",INT((I2966-L2966)/J2966))</f>
        <v/>
      </c>
      <c r="O2966" s="27">
        <f>IF(D2966="","",H2966-L2966*J2966-M2966*J2966)</f>
        <v/>
      </c>
      <c r="P2966" s="27">
        <f>IF(D2966="","",I2966-L2966-N2966*J2966)</f>
        <v/>
      </c>
      <c r="Q2966" s="27">
        <f>IF(D2966="","",IF(AND(O2966&gt;0,P2966&gt;0),IF(O2966+P2966&lt;=J2966,1,2),IF(O2966+P2966&gt;0,1,0)))</f>
        <v/>
      </c>
      <c r="R2966" s="27">
        <f>IF(D2966="","",L2966+M2966+N2966+Q2966)</f>
        <v/>
      </c>
      <c r="S2966" s="27">
        <f>IF(D2966="","",SUMIFS('3_Package_List'!$H$2:$H$5001,'3_Package_List'!$E$2:$E$5001,C2966,'3_Package_List'!$G$2:$G$5001,D2966))</f>
        <v/>
      </c>
      <c r="T2966" s="27">
        <f>IF(D2966="","",SUMIFS('3_Package_List'!$J$2:$J$5001,'3_Package_List'!$E$2:$E$5001,C2966,'3_Package_List'!$G$2:$G$5001,D2966))</f>
        <v/>
      </c>
      <c r="U2966" s="27">
        <f>IF(D2966="","",COUNTIFS('3_Package_List'!$E$2:$E$5001,C2966,'3_Package_List'!$G$2:$G$5001,D2966))</f>
        <v/>
      </c>
      <c r="V2966" s="27">
        <f>IF(D2966="","",IF(U2966=0,"Not listed yet",IF(AND(S2966=H2966,T2966=I2966,U2966=R2966),"OK","Mismatch")))</f>
        <v/>
      </c>
    </row>
    <row r="2967">
      <c r="A2967" s="25" t="n"/>
      <c r="B2967" s="25" t="n"/>
      <c r="C2967" s="26" t="n"/>
      <c r="D2967" s="26" t="n"/>
      <c r="E2967" s="26" t="n"/>
      <c r="F2967" s="26" t="n"/>
      <c r="G2967" s="25" t="n"/>
      <c r="H2967" s="25" t="n"/>
      <c r="I2967" s="25" t="n"/>
      <c r="J2967" s="25" t="n"/>
      <c r="K2967" s="25" t="n"/>
      <c r="L2967" s="27">
        <f>IF(D2967="","",MIN(INT(H2967/J2967),I2967))</f>
        <v/>
      </c>
      <c r="M2967" s="27">
        <f>IF(D2967="","",INT((H2967-L2967*J2967)/J2967))</f>
        <v/>
      </c>
      <c r="N2967" s="27">
        <f>IF(D2967="","",INT((I2967-L2967)/J2967))</f>
        <v/>
      </c>
      <c r="O2967" s="27">
        <f>IF(D2967="","",H2967-L2967*J2967-M2967*J2967)</f>
        <v/>
      </c>
      <c r="P2967" s="27">
        <f>IF(D2967="","",I2967-L2967-N2967*J2967)</f>
        <v/>
      </c>
      <c r="Q2967" s="27">
        <f>IF(D2967="","",IF(AND(O2967&gt;0,P2967&gt;0),IF(O2967+P2967&lt;=J2967,1,2),IF(O2967+P2967&gt;0,1,0)))</f>
        <v/>
      </c>
      <c r="R2967" s="27">
        <f>IF(D2967="","",L2967+M2967+N2967+Q2967)</f>
        <v/>
      </c>
      <c r="S2967" s="27">
        <f>IF(D2967="","",SUMIFS('3_Package_List'!$H$2:$H$5001,'3_Package_List'!$E$2:$E$5001,C2967,'3_Package_List'!$G$2:$G$5001,D2967))</f>
        <v/>
      </c>
      <c r="T2967" s="27">
        <f>IF(D2967="","",SUMIFS('3_Package_List'!$J$2:$J$5001,'3_Package_List'!$E$2:$E$5001,C2967,'3_Package_List'!$G$2:$G$5001,D2967))</f>
        <v/>
      </c>
      <c r="U2967" s="27">
        <f>IF(D2967="","",COUNTIFS('3_Package_List'!$E$2:$E$5001,C2967,'3_Package_List'!$G$2:$G$5001,D2967))</f>
        <v/>
      </c>
      <c r="V2967" s="27">
        <f>IF(D2967="","",IF(U2967=0,"Not listed yet",IF(AND(S2967=H2967,T2967=I2967,U2967=R2967),"OK","Mismatch")))</f>
        <v/>
      </c>
    </row>
    <row r="2968">
      <c r="A2968" s="25" t="n"/>
      <c r="B2968" s="25" t="n"/>
      <c r="C2968" s="26" t="n"/>
      <c r="D2968" s="26" t="n"/>
      <c r="E2968" s="26" t="n"/>
      <c r="F2968" s="26" t="n"/>
      <c r="G2968" s="25" t="n"/>
      <c r="H2968" s="25" t="n"/>
      <c r="I2968" s="25" t="n"/>
      <c r="J2968" s="25" t="n"/>
      <c r="K2968" s="25" t="n"/>
      <c r="L2968" s="27">
        <f>IF(D2968="","",MIN(INT(H2968/J2968),I2968))</f>
        <v/>
      </c>
      <c r="M2968" s="27">
        <f>IF(D2968="","",INT((H2968-L2968*J2968)/J2968))</f>
        <v/>
      </c>
      <c r="N2968" s="27">
        <f>IF(D2968="","",INT((I2968-L2968)/J2968))</f>
        <v/>
      </c>
      <c r="O2968" s="27">
        <f>IF(D2968="","",H2968-L2968*J2968-M2968*J2968)</f>
        <v/>
      </c>
      <c r="P2968" s="27">
        <f>IF(D2968="","",I2968-L2968-N2968*J2968)</f>
        <v/>
      </c>
      <c r="Q2968" s="27">
        <f>IF(D2968="","",IF(AND(O2968&gt;0,P2968&gt;0),IF(O2968+P2968&lt;=J2968,1,2),IF(O2968+P2968&gt;0,1,0)))</f>
        <v/>
      </c>
      <c r="R2968" s="27">
        <f>IF(D2968="","",L2968+M2968+N2968+Q2968)</f>
        <v/>
      </c>
      <c r="S2968" s="27">
        <f>IF(D2968="","",SUMIFS('3_Package_List'!$H$2:$H$5001,'3_Package_List'!$E$2:$E$5001,C2968,'3_Package_List'!$G$2:$G$5001,D2968))</f>
        <v/>
      </c>
      <c r="T2968" s="27">
        <f>IF(D2968="","",SUMIFS('3_Package_List'!$J$2:$J$5001,'3_Package_List'!$E$2:$E$5001,C2968,'3_Package_List'!$G$2:$G$5001,D2968))</f>
        <v/>
      </c>
      <c r="U2968" s="27">
        <f>IF(D2968="","",COUNTIFS('3_Package_List'!$E$2:$E$5001,C2968,'3_Package_List'!$G$2:$G$5001,D2968))</f>
        <v/>
      </c>
      <c r="V2968" s="27">
        <f>IF(D2968="","",IF(U2968=0,"Not listed yet",IF(AND(S2968=H2968,T2968=I2968,U2968=R2968),"OK","Mismatch")))</f>
        <v/>
      </c>
    </row>
    <row r="2969">
      <c r="A2969" s="25" t="n"/>
      <c r="B2969" s="25" t="n"/>
      <c r="C2969" s="26" t="n"/>
      <c r="D2969" s="26" t="n"/>
      <c r="E2969" s="26" t="n"/>
      <c r="F2969" s="26" t="n"/>
      <c r="G2969" s="25" t="n"/>
      <c r="H2969" s="25" t="n"/>
      <c r="I2969" s="25" t="n"/>
      <c r="J2969" s="25" t="n"/>
      <c r="K2969" s="25" t="n"/>
      <c r="L2969" s="27">
        <f>IF(D2969="","",MIN(INT(H2969/J2969),I2969))</f>
        <v/>
      </c>
      <c r="M2969" s="27">
        <f>IF(D2969="","",INT((H2969-L2969*J2969)/J2969))</f>
        <v/>
      </c>
      <c r="N2969" s="27">
        <f>IF(D2969="","",INT((I2969-L2969)/J2969))</f>
        <v/>
      </c>
      <c r="O2969" s="27">
        <f>IF(D2969="","",H2969-L2969*J2969-M2969*J2969)</f>
        <v/>
      </c>
      <c r="P2969" s="27">
        <f>IF(D2969="","",I2969-L2969-N2969*J2969)</f>
        <v/>
      </c>
      <c r="Q2969" s="27">
        <f>IF(D2969="","",IF(AND(O2969&gt;0,P2969&gt;0),IF(O2969+P2969&lt;=J2969,1,2),IF(O2969+P2969&gt;0,1,0)))</f>
        <v/>
      </c>
      <c r="R2969" s="27">
        <f>IF(D2969="","",L2969+M2969+N2969+Q2969)</f>
        <v/>
      </c>
      <c r="S2969" s="27">
        <f>IF(D2969="","",SUMIFS('3_Package_List'!$H$2:$H$5001,'3_Package_List'!$E$2:$E$5001,C2969,'3_Package_List'!$G$2:$G$5001,D2969))</f>
        <v/>
      </c>
      <c r="T2969" s="27">
        <f>IF(D2969="","",SUMIFS('3_Package_List'!$J$2:$J$5001,'3_Package_List'!$E$2:$E$5001,C2969,'3_Package_List'!$G$2:$G$5001,D2969))</f>
        <v/>
      </c>
      <c r="U2969" s="27">
        <f>IF(D2969="","",COUNTIFS('3_Package_List'!$E$2:$E$5001,C2969,'3_Package_List'!$G$2:$G$5001,D2969))</f>
        <v/>
      </c>
      <c r="V2969" s="27">
        <f>IF(D2969="","",IF(U2969=0,"Not listed yet",IF(AND(S2969=H2969,T2969=I2969,U2969=R2969),"OK","Mismatch")))</f>
        <v/>
      </c>
    </row>
    <row r="2970">
      <c r="A2970" s="25" t="n"/>
      <c r="B2970" s="25" t="n"/>
      <c r="C2970" s="26" t="n"/>
      <c r="D2970" s="26" t="n"/>
      <c r="E2970" s="26" t="n"/>
      <c r="F2970" s="26" t="n"/>
      <c r="G2970" s="25" t="n"/>
      <c r="H2970" s="25" t="n"/>
      <c r="I2970" s="25" t="n"/>
      <c r="J2970" s="25" t="n"/>
      <c r="K2970" s="25" t="n"/>
      <c r="L2970" s="27">
        <f>IF(D2970="","",MIN(INT(H2970/J2970),I2970))</f>
        <v/>
      </c>
      <c r="M2970" s="27">
        <f>IF(D2970="","",INT((H2970-L2970*J2970)/J2970))</f>
        <v/>
      </c>
      <c r="N2970" s="27">
        <f>IF(D2970="","",INT((I2970-L2970)/J2970))</f>
        <v/>
      </c>
      <c r="O2970" s="27">
        <f>IF(D2970="","",H2970-L2970*J2970-M2970*J2970)</f>
        <v/>
      </c>
      <c r="P2970" s="27">
        <f>IF(D2970="","",I2970-L2970-N2970*J2970)</f>
        <v/>
      </c>
      <c r="Q2970" s="27">
        <f>IF(D2970="","",IF(AND(O2970&gt;0,P2970&gt;0),IF(O2970+P2970&lt;=J2970,1,2),IF(O2970+P2970&gt;0,1,0)))</f>
        <v/>
      </c>
      <c r="R2970" s="27">
        <f>IF(D2970="","",L2970+M2970+N2970+Q2970)</f>
        <v/>
      </c>
      <c r="S2970" s="27">
        <f>IF(D2970="","",SUMIFS('3_Package_List'!$H$2:$H$5001,'3_Package_List'!$E$2:$E$5001,C2970,'3_Package_List'!$G$2:$G$5001,D2970))</f>
        <v/>
      </c>
      <c r="T2970" s="27">
        <f>IF(D2970="","",SUMIFS('3_Package_List'!$J$2:$J$5001,'3_Package_List'!$E$2:$E$5001,C2970,'3_Package_List'!$G$2:$G$5001,D2970))</f>
        <v/>
      </c>
      <c r="U2970" s="27">
        <f>IF(D2970="","",COUNTIFS('3_Package_List'!$E$2:$E$5001,C2970,'3_Package_List'!$G$2:$G$5001,D2970))</f>
        <v/>
      </c>
      <c r="V2970" s="27">
        <f>IF(D2970="","",IF(U2970=0,"Not listed yet",IF(AND(S2970=H2970,T2970=I2970,U2970=R2970),"OK","Mismatch")))</f>
        <v/>
      </c>
    </row>
    <row r="2971">
      <c r="A2971" s="25" t="n"/>
      <c r="B2971" s="25" t="n"/>
      <c r="C2971" s="26" t="n"/>
      <c r="D2971" s="26" t="n"/>
      <c r="E2971" s="26" t="n"/>
      <c r="F2971" s="26" t="n"/>
      <c r="G2971" s="25" t="n"/>
      <c r="H2971" s="25" t="n"/>
      <c r="I2971" s="25" t="n"/>
      <c r="J2971" s="25" t="n"/>
      <c r="K2971" s="25" t="n"/>
      <c r="L2971" s="27">
        <f>IF(D2971="","",MIN(INT(H2971/J2971),I2971))</f>
        <v/>
      </c>
      <c r="M2971" s="27">
        <f>IF(D2971="","",INT((H2971-L2971*J2971)/J2971))</f>
        <v/>
      </c>
      <c r="N2971" s="27">
        <f>IF(D2971="","",INT((I2971-L2971)/J2971))</f>
        <v/>
      </c>
      <c r="O2971" s="27">
        <f>IF(D2971="","",H2971-L2971*J2971-M2971*J2971)</f>
        <v/>
      </c>
      <c r="P2971" s="27">
        <f>IF(D2971="","",I2971-L2971-N2971*J2971)</f>
        <v/>
      </c>
      <c r="Q2971" s="27">
        <f>IF(D2971="","",IF(AND(O2971&gt;0,P2971&gt;0),IF(O2971+P2971&lt;=J2971,1,2),IF(O2971+P2971&gt;0,1,0)))</f>
        <v/>
      </c>
      <c r="R2971" s="27">
        <f>IF(D2971="","",L2971+M2971+N2971+Q2971)</f>
        <v/>
      </c>
      <c r="S2971" s="27">
        <f>IF(D2971="","",SUMIFS('3_Package_List'!$H$2:$H$5001,'3_Package_List'!$E$2:$E$5001,C2971,'3_Package_List'!$G$2:$G$5001,D2971))</f>
        <v/>
      </c>
      <c r="T2971" s="27">
        <f>IF(D2971="","",SUMIFS('3_Package_List'!$J$2:$J$5001,'3_Package_List'!$E$2:$E$5001,C2971,'3_Package_List'!$G$2:$G$5001,D2971))</f>
        <v/>
      </c>
      <c r="U2971" s="27">
        <f>IF(D2971="","",COUNTIFS('3_Package_List'!$E$2:$E$5001,C2971,'3_Package_List'!$G$2:$G$5001,D2971))</f>
        <v/>
      </c>
      <c r="V2971" s="27">
        <f>IF(D2971="","",IF(U2971=0,"Not listed yet",IF(AND(S2971=H2971,T2971=I2971,U2971=R2971),"OK","Mismatch")))</f>
        <v/>
      </c>
    </row>
    <row r="2972">
      <c r="A2972" s="25" t="n"/>
      <c r="B2972" s="25" t="n"/>
      <c r="C2972" s="26" t="n"/>
      <c r="D2972" s="26" t="n"/>
      <c r="E2972" s="26" t="n"/>
      <c r="F2972" s="26" t="n"/>
      <c r="G2972" s="25" t="n"/>
      <c r="H2972" s="25" t="n"/>
      <c r="I2972" s="25" t="n"/>
      <c r="J2972" s="25" t="n"/>
      <c r="K2972" s="25" t="n"/>
      <c r="L2972" s="27">
        <f>IF(D2972="","",MIN(INT(H2972/J2972),I2972))</f>
        <v/>
      </c>
      <c r="M2972" s="27">
        <f>IF(D2972="","",INT((H2972-L2972*J2972)/J2972))</f>
        <v/>
      </c>
      <c r="N2972" s="27">
        <f>IF(D2972="","",INT((I2972-L2972)/J2972))</f>
        <v/>
      </c>
      <c r="O2972" s="27">
        <f>IF(D2972="","",H2972-L2972*J2972-M2972*J2972)</f>
        <v/>
      </c>
      <c r="P2972" s="27">
        <f>IF(D2972="","",I2972-L2972-N2972*J2972)</f>
        <v/>
      </c>
      <c r="Q2972" s="27">
        <f>IF(D2972="","",IF(AND(O2972&gt;0,P2972&gt;0),IF(O2972+P2972&lt;=J2972,1,2),IF(O2972+P2972&gt;0,1,0)))</f>
        <v/>
      </c>
      <c r="R2972" s="27">
        <f>IF(D2972="","",L2972+M2972+N2972+Q2972)</f>
        <v/>
      </c>
      <c r="S2972" s="27">
        <f>IF(D2972="","",SUMIFS('3_Package_List'!$H$2:$H$5001,'3_Package_List'!$E$2:$E$5001,C2972,'3_Package_List'!$G$2:$G$5001,D2972))</f>
        <v/>
      </c>
      <c r="T2972" s="27">
        <f>IF(D2972="","",SUMIFS('3_Package_List'!$J$2:$J$5001,'3_Package_List'!$E$2:$E$5001,C2972,'3_Package_List'!$G$2:$G$5001,D2972))</f>
        <v/>
      </c>
      <c r="U2972" s="27">
        <f>IF(D2972="","",COUNTIFS('3_Package_List'!$E$2:$E$5001,C2972,'3_Package_List'!$G$2:$G$5001,D2972))</f>
        <v/>
      </c>
      <c r="V2972" s="27">
        <f>IF(D2972="","",IF(U2972=0,"Not listed yet",IF(AND(S2972=H2972,T2972=I2972,U2972=R2972),"OK","Mismatch")))</f>
        <v/>
      </c>
    </row>
    <row r="2973">
      <c r="A2973" s="25" t="n"/>
      <c r="B2973" s="25" t="n"/>
      <c r="C2973" s="26" t="n"/>
      <c r="D2973" s="26" t="n"/>
      <c r="E2973" s="26" t="n"/>
      <c r="F2973" s="26" t="n"/>
      <c r="G2973" s="25" t="n"/>
      <c r="H2973" s="25" t="n"/>
      <c r="I2973" s="25" t="n"/>
      <c r="J2973" s="25" t="n"/>
      <c r="K2973" s="25" t="n"/>
      <c r="L2973" s="27">
        <f>IF(D2973="","",MIN(INT(H2973/J2973),I2973))</f>
        <v/>
      </c>
      <c r="M2973" s="27">
        <f>IF(D2973="","",INT((H2973-L2973*J2973)/J2973))</f>
        <v/>
      </c>
      <c r="N2973" s="27">
        <f>IF(D2973="","",INT((I2973-L2973)/J2973))</f>
        <v/>
      </c>
      <c r="O2973" s="27">
        <f>IF(D2973="","",H2973-L2973*J2973-M2973*J2973)</f>
        <v/>
      </c>
      <c r="P2973" s="27">
        <f>IF(D2973="","",I2973-L2973-N2973*J2973)</f>
        <v/>
      </c>
      <c r="Q2973" s="27">
        <f>IF(D2973="","",IF(AND(O2973&gt;0,P2973&gt;0),IF(O2973+P2973&lt;=J2973,1,2),IF(O2973+P2973&gt;0,1,0)))</f>
        <v/>
      </c>
      <c r="R2973" s="27">
        <f>IF(D2973="","",L2973+M2973+N2973+Q2973)</f>
        <v/>
      </c>
      <c r="S2973" s="27">
        <f>IF(D2973="","",SUMIFS('3_Package_List'!$H$2:$H$5001,'3_Package_List'!$E$2:$E$5001,C2973,'3_Package_List'!$G$2:$G$5001,D2973))</f>
        <v/>
      </c>
      <c r="T2973" s="27">
        <f>IF(D2973="","",SUMIFS('3_Package_List'!$J$2:$J$5001,'3_Package_List'!$E$2:$E$5001,C2973,'3_Package_List'!$G$2:$G$5001,D2973))</f>
        <v/>
      </c>
      <c r="U2973" s="27">
        <f>IF(D2973="","",COUNTIFS('3_Package_List'!$E$2:$E$5001,C2973,'3_Package_List'!$G$2:$G$5001,D2973))</f>
        <v/>
      </c>
      <c r="V2973" s="27">
        <f>IF(D2973="","",IF(U2973=0,"Not listed yet",IF(AND(S2973=H2973,T2973=I2973,U2973=R2973),"OK","Mismatch")))</f>
        <v/>
      </c>
    </row>
    <row r="2974">
      <c r="A2974" s="25" t="n"/>
      <c r="B2974" s="25" t="n"/>
      <c r="C2974" s="26" t="n"/>
      <c r="D2974" s="26" t="n"/>
      <c r="E2974" s="26" t="n"/>
      <c r="F2974" s="26" t="n"/>
      <c r="G2974" s="25" t="n"/>
      <c r="H2974" s="25" t="n"/>
      <c r="I2974" s="25" t="n"/>
      <c r="J2974" s="25" t="n"/>
      <c r="K2974" s="25" t="n"/>
      <c r="L2974" s="27">
        <f>IF(D2974="","",MIN(INT(H2974/J2974),I2974))</f>
        <v/>
      </c>
      <c r="M2974" s="27">
        <f>IF(D2974="","",INT((H2974-L2974*J2974)/J2974))</f>
        <v/>
      </c>
      <c r="N2974" s="27">
        <f>IF(D2974="","",INT((I2974-L2974)/J2974))</f>
        <v/>
      </c>
      <c r="O2974" s="27">
        <f>IF(D2974="","",H2974-L2974*J2974-M2974*J2974)</f>
        <v/>
      </c>
      <c r="P2974" s="27">
        <f>IF(D2974="","",I2974-L2974-N2974*J2974)</f>
        <v/>
      </c>
      <c r="Q2974" s="27">
        <f>IF(D2974="","",IF(AND(O2974&gt;0,P2974&gt;0),IF(O2974+P2974&lt;=J2974,1,2),IF(O2974+P2974&gt;0,1,0)))</f>
        <v/>
      </c>
      <c r="R2974" s="27">
        <f>IF(D2974="","",L2974+M2974+N2974+Q2974)</f>
        <v/>
      </c>
      <c r="S2974" s="27">
        <f>IF(D2974="","",SUMIFS('3_Package_List'!$H$2:$H$5001,'3_Package_List'!$E$2:$E$5001,C2974,'3_Package_List'!$G$2:$G$5001,D2974))</f>
        <v/>
      </c>
      <c r="T2974" s="27">
        <f>IF(D2974="","",SUMIFS('3_Package_List'!$J$2:$J$5001,'3_Package_List'!$E$2:$E$5001,C2974,'3_Package_List'!$G$2:$G$5001,D2974))</f>
        <v/>
      </c>
      <c r="U2974" s="27">
        <f>IF(D2974="","",COUNTIFS('3_Package_List'!$E$2:$E$5001,C2974,'3_Package_List'!$G$2:$G$5001,D2974))</f>
        <v/>
      </c>
      <c r="V2974" s="27">
        <f>IF(D2974="","",IF(U2974=0,"Not listed yet",IF(AND(S2974=H2974,T2974=I2974,U2974=R2974),"OK","Mismatch")))</f>
        <v/>
      </c>
    </row>
    <row r="2975">
      <c r="A2975" s="25" t="n"/>
      <c r="B2975" s="25" t="n"/>
      <c r="C2975" s="26" t="n"/>
      <c r="D2975" s="26" t="n"/>
      <c r="E2975" s="26" t="n"/>
      <c r="F2975" s="26" t="n"/>
      <c r="G2975" s="25" t="n"/>
      <c r="H2975" s="25" t="n"/>
      <c r="I2975" s="25" t="n"/>
      <c r="J2975" s="25" t="n"/>
      <c r="K2975" s="25" t="n"/>
      <c r="L2975" s="27">
        <f>IF(D2975="","",MIN(INT(H2975/J2975),I2975))</f>
        <v/>
      </c>
      <c r="M2975" s="27">
        <f>IF(D2975="","",INT((H2975-L2975*J2975)/J2975))</f>
        <v/>
      </c>
      <c r="N2975" s="27">
        <f>IF(D2975="","",INT((I2975-L2975)/J2975))</f>
        <v/>
      </c>
      <c r="O2975" s="27">
        <f>IF(D2975="","",H2975-L2975*J2975-M2975*J2975)</f>
        <v/>
      </c>
      <c r="P2975" s="27">
        <f>IF(D2975="","",I2975-L2975-N2975*J2975)</f>
        <v/>
      </c>
      <c r="Q2975" s="27">
        <f>IF(D2975="","",IF(AND(O2975&gt;0,P2975&gt;0),IF(O2975+P2975&lt;=J2975,1,2),IF(O2975+P2975&gt;0,1,0)))</f>
        <v/>
      </c>
      <c r="R2975" s="27">
        <f>IF(D2975="","",L2975+M2975+N2975+Q2975)</f>
        <v/>
      </c>
      <c r="S2975" s="27">
        <f>IF(D2975="","",SUMIFS('3_Package_List'!$H$2:$H$5001,'3_Package_List'!$E$2:$E$5001,C2975,'3_Package_List'!$G$2:$G$5001,D2975))</f>
        <v/>
      </c>
      <c r="T2975" s="27">
        <f>IF(D2975="","",SUMIFS('3_Package_List'!$J$2:$J$5001,'3_Package_List'!$E$2:$E$5001,C2975,'3_Package_List'!$G$2:$G$5001,D2975))</f>
        <v/>
      </c>
      <c r="U2975" s="27">
        <f>IF(D2975="","",COUNTIFS('3_Package_List'!$E$2:$E$5001,C2975,'3_Package_List'!$G$2:$G$5001,D2975))</f>
        <v/>
      </c>
      <c r="V2975" s="27">
        <f>IF(D2975="","",IF(U2975=0,"Not listed yet",IF(AND(S2975=H2975,T2975=I2975,U2975=R2975),"OK","Mismatch")))</f>
        <v/>
      </c>
    </row>
    <row r="2976">
      <c r="A2976" s="25" t="n"/>
      <c r="B2976" s="25" t="n"/>
      <c r="C2976" s="26" t="n"/>
      <c r="D2976" s="26" t="n"/>
      <c r="E2976" s="26" t="n"/>
      <c r="F2976" s="26" t="n"/>
      <c r="G2976" s="25" t="n"/>
      <c r="H2976" s="25" t="n"/>
      <c r="I2976" s="25" t="n"/>
      <c r="J2976" s="25" t="n"/>
      <c r="K2976" s="25" t="n"/>
      <c r="L2976" s="27">
        <f>IF(D2976="","",MIN(INT(H2976/J2976),I2976))</f>
        <v/>
      </c>
      <c r="M2976" s="27">
        <f>IF(D2976="","",INT((H2976-L2976*J2976)/J2976))</f>
        <v/>
      </c>
      <c r="N2976" s="27">
        <f>IF(D2976="","",INT((I2976-L2976)/J2976))</f>
        <v/>
      </c>
      <c r="O2976" s="27">
        <f>IF(D2976="","",H2976-L2976*J2976-M2976*J2976)</f>
        <v/>
      </c>
      <c r="P2976" s="27">
        <f>IF(D2976="","",I2976-L2976-N2976*J2976)</f>
        <v/>
      </c>
      <c r="Q2976" s="27">
        <f>IF(D2976="","",IF(AND(O2976&gt;0,P2976&gt;0),IF(O2976+P2976&lt;=J2976,1,2),IF(O2976+P2976&gt;0,1,0)))</f>
        <v/>
      </c>
      <c r="R2976" s="27">
        <f>IF(D2976="","",L2976+M2976+N2976+Q2976)</f>
        <v/>
      </c>
      <c r="S2976" s="27">
        <f>IF(D2976="","",SUMIFS('3_Package_List'!$H$2:$H$5001,'3_Package_List'!$E$2:$E$5001,C2976,'3_Package_List'!$G$2:$G$5001,D2976))</f>
        <v/>
      </c>
      <c r="T2976" s="27">
        <f>IF(D2976="","",SUMIFS('3_Package_List'!$J$2:$J$5001,'3_Package_List'!$E$2:$E$5001,C2976,'3_Package_List'!$G$2:$G$5001,D2976))</f>
        <v/>
      </c>
      <c r="U2976" s="27">
        <f>IF(D2976="","",COUNTIFS('3_Package_List'!$E$2:$E$5001,C2976,'3_Package_List'!$G$2:$G$5001,D2976))</f>
        <v/>
      </c>
      <c r="V2976" s="27">
        <f>IF(D2976="","",IF(U2976=0,"Not listed yet",IF(AND(S2976=H2976,T2976=I2976,U2976=R2976),"OK","Mismatch")))</f>
        <v/>
      </c>
    </row>
    <row r="2977">
      <c r="A2977" s="25" t="n"/>
      <c r="B2977" s="25" t="n"/>
      <c r="C2977" s="26" t="n"/>
      <c r="D2977" s="26" t="n"/>
      <c r="E2977" s="26" t="n"/>
      <c r="F2977" s="26" t="n"/>
      <c r="G2977" s="25" t="n"/>
      <c r="H2977" s="25" t="n"/>
      <c r="I2977" s="25" t="n"/>
      <c r="J2977" s="25" t="n"/>
      <c r="K2977" s="25" t="n"/>
      <c r="L2977" s="27">
        <f>IF(D2977="","",MIN(INT(H2977/J2977),I2977))</f>
        <v/>
      </c>
      <c r="M2977" s="27">
        <f>IF(D2977="","",INT((H2977-L2977*J2977)/J2977))</f>
        <v/>
      </c>
      <c r="N2977" s="27">
        <f>IF(D2977="","",INT((I2977-L2977)/J2977))</f>
        <v/>
      </c>
      <c r="O2977" s="27">
        <f>IF(D2977="","",H2977-L2977*J2977-M2977*J2977)</f>
        <v/>
      </c>
      <c r="P2977" s="27">
        <f>IF(D2977="","",I2977-L2977-N2977*J2977)</f>
        <v/>
      </c>
      <c r="Q2977" s="27">
        <f>IF(D2977="","",IF(AND(O2977&gt;0,P2977&gt;0),IF(O2977+P2977&lt;=J2977,1,2),IF(O2977+P2977&gt;0,1,0)))</f>
        <v/>
      </c>
      <c r="R2977" s="27">
        <f>IF(D2977="","",L2977+M2977+N2977+Q2977)</f>
        <v/>
      </c>
      <c r="S2977" s="27">
        <f>IF(D2977="","",SUMIFS('3_Package_List'!$H$2:$H$5001,'3_Package_List'!$E$2:$E$5001,C2977,'3_Package_List'!$G$2:$G$5001,D2977))</f>
        <v/>
      </c>
      <c r="T2977" s="27">
        <f>IF(D2977="","",SUMIFS('3_Package_List'!$J$2:$J$5001,'3_Package_List'!$E$2:$E$5001,C2977,'3_Package_List'!$G$2:$G$5001,D2977))</f>
        <v/>
      </c>
      <c r="U2977" s="27">
        <f>IF(D2977="","",COUNTIFS('3_Package_List'!$E$2:$E$5001,C2977,'3_Package_List'!$G$2:$G$5001,D2977))</f>
        <v/>
      </c>
      <c r="V2977" s="27">
        <f>IF(D2977="","",IF(U2977=0,"Not listed yet",IF(AND(S2977=H2977,T2977=I2977,U2977=R2977),"OK","Mismatch")))</f>
        <v/>
      </c>
    </row>
    <row r="2978">
      <c r="A2978" s="25" t="n"/>
      <c r="B2978" s="25" t="n"/>
      <c r="C2978" s="26" t="n"/>
      <c r="D2978" s="26" t="n"/>
      <c r="E2978" s="26" t="n"/>
      <c r="F2978" s="26" t="n"/>
      <c r="G2978" s="25" t="n"/>
      <c r="H2978" s="25" t="n"/>
      <c r="I2978" s="25" t="n"/>
      <c r="J2978" s="25" t="n"/>
      <c r="K2978" s="25" t="n"/>
      <c r="L2978" s="27">
        <f>IF(D2978="","",MIN(INT(H2978/J2978),I2978))</f>
        <v/>
      </c>
      <c r="M2978" s="27">
        <f>IF(D2978="","",INT((H2978-L2978*J2978)/J2978))</f>
        <v/>
      </c>
      <c r="N2978" s="27">
        <f>IF(D2978="","",INT((I2978-L2978)/J2978))</f>
        <v/>
      </c>
      <c r="O2978" s="27">
        <f>IF(D2978="","",H2978-L2978*J2978-M2978*J2978)</f>
        <v/>
      </c>
      <c r="P2978" s="27">
        <f>IF(D2978="","",I2978-L2978-N2978*J2978)</f>
        <v/>
      </c>
      <c r="Q2978" s="27">
        <f>IF(D2978="","",IF(AND(O2978&gt;0,P2978&gt;0),IF(O2978+P2978&lt;=J2978,1,2),IF(O2978+P2978&gt;0,1,0)))</f>
        <v/>
      </c>
      <c r="R2978" s="27">
        <f>IF(D2978="","",L2978+M2978+N2978+Q2978)</f>
        <v/>
      </c>
      <c r="S2978" s="27">
        <f>IF(D2978="","",SUMIFS('3_Package_List'!$H$2:$H$5001,'3_Package_List'!$E$2:$E$5001,C2978,'3_Package_List'!$G$2:$G$5001,D2978))</f>
        <v/>
      </c>
      <c r="T2978" s="27">
        <f>IF(D2978="","",SUMIFS('3_Package_List'!$J$2:$J$5001,'3_Package_List'!$E$2:$E$5001,C2978,'3_Package_List'!$G$2:$G$5001,D2978))</f>
        <v/>
      </c>
      <c r="U2978" s="27">
        <f>IF(D2978="","",COUNTIFS('3_Package_List'!$E$2:$E$5001,C2978,'3_Package_List'!$G$2:$G$5001,D2978))</f>
        <v/>
      </c>
      <c r="V2978" s="27">
        <f>IF(D2978="","",IF(U2978=0,"Not listed yet",IF(AND(S2978=H2978,T2978=I2978,U2978=R2978),"OK","Mismatch")))</f>
        <v/>
      </c>
    </row>
    <row r="2979">
      <c r="A2979" s="25" t="n"/>
      <c r="B2979" s="25" t="n"/>
      <c r="C2979" s="26" t="n"/>
      <c r="D2979" s="26" t="n"/>
      <c r="E2979" s="26" t="n"/>
      <c r="F2979" s="26" t="n"/>
      <c r="G2979" s="25" t="n"/>
      <c r="H2979" s="25" t="n"/>
      <c r="I2979" s="25" t="n"/>
      <c r="J2979" s="25" t="n"/>
      <c r="K2979" s="25" t="n"/>
      <c r="L2979" s="27">
        <f>IF(D2979="","",MIN(INT(H2979/J2979),I2979))</f>
        <v/>
      </c>
      <c r="M2979" s="27">
        <f>IF(D2979="","",INT((H2979-L2979*J2979)/J2979))</f>
        <v/>
      </c>
      <c r="N2979" s="27">
        <f>IF(D2979="","",INT((I2979-L2979)/J2979))</f>
        <v/>
      </c>
      <c r="O2979" s="27">
        <f>IF(D2979="","",H2979-L2979*J2979-M2979*J2979)</f>
        <v/>
      </c>
      <c r="P2979" s="27">
        <f>IF(D2979="","",I2979-L2979-N2979*J2979)</f>
        <v/>
      </c>
      <c r="Q2979" s="27">
        <f>IF(D2979="","",IF(AND(O2979&gt;0,P2979&gt;0),IF(O2979+P2979&lt;=J2979,1,2),IF(O2979+P2979&gt;0,1,0)))</f>
        <v/>
      </c>
      <c r="R2979" s="27">
        <f>IF(D2979="","",L2979+M2979+N2979+Q2979)</f>
        <v/>
      </c>
      <c r="S2979" s="27">
        <f>IF(D2979="","",SUMIFS('3_Package_List'!$H$2:$H$5001,'3_Package_List'!$E$2:$E$5001,C2979,'3_Package_List'!$G$2:$G$5001,D2979))</f>
        <v/>
      </c>
      <c r="T2979" s="27">
        <f>IF(D2979="","",SUMIFS('3_Package_List'!$J$2:$J$5001,'3_Package_List'!$E$2:$E$5001,C2979,'3_Package_List'!$G$2:$G$5001,D2979))</f>
        <v/>
      </c>
      <c r="U2979" s="27">
        <f>IF(D2979="","",COUNTIFS('3_Package_List'!$E$2:$E$5001,C2979,'3_Package_List'!$G$2:$G$5001,D2979))</f>
        <v/>
      </c>
      <c r="V2979" s="27">
        <f>IF(D2979="","",IF(U2979=0,"Not listed yet",IF(AND(S2979=H2979,T2979=I2979,U2979=R2979),"OK","Mismatch")))</f>
        <v/>
      </c>
    </row>
    <row r="2980">
      <c r="A2980" s="25" t="n"/>
      <c r="B2980" s="25" t="n"/>
      <c r="C2980" s="26" t="n"/>
      <c r="D2980" s="26" t="n"/>
      <c r="E2980" s="26" t="n"/>
      <c r="F2980" s="26" t="n"/>
      <c r="G2980" s="25" t="n"/>
      <c r="H2980" s="25" t="n"/>
      <c r="I2980" s="25" t="n"/>
      <c r="J2980" s="25" t="n"/>
      <c r="K2980" s="25" t="n"/>
      <c r="L2980" s="27">
        <f>IF(D2980="","",MIN(INT(H2980/J2980),I2980))</f>
        <v/>
      </c>
      <c r="M2980" s="27">
        <f>IF(D2980="","",INT((H2980-L2980*J2980)/J2980))</f>
        <v/>
      </c>
      <c r="N2980" s="27">
        <f>IF(D2980="","",INT((I2980-L2980)/J2980))</f>
        <v/>
      </c>
      <c r="O2980" s="27">
        <f>IF(D2980="","",H2980-L2980*J2980-M2980*J2980)</f>
        <v/>
      </c>
      <c r="P2980" s="27">
        <f>IF(D2980="","",I2980-L2980-N2980*J2980)</f>
        <v/>
      </c>
      <c r="Q2980" s="27">
        <f>IF(D2980="","",IF(AND(O2980&gt;0,P2980&gt;0),IF(O2980+P2980&lt;=J2980,1,2),IF(O2980+P2980&gt;0,1,0)))</f>
        <v/>
      </c>
      <c r="R2980" s="27">
        <f>IF(D2980="","",L2980+M2980+N2980+Q2980)</f>
        <v/>
      </c>
      <c r="S2980" s="27">
        <f>IF(D2980="","",SUMIFS('3_Package_List'!$H$2:$H$5001,'3_Package_List'!$E$2:$E$5001,C2980,'3_Package_List'!$G$2:$G$5001,D2980))</f>
        <v/>
      </c>
      <c r="T2980" s="27">
        <f>IF(D2980="","",SUMIFS('3_Package_List'!$J$2:$J$5001,'3_Package_List'!$E$2:$E$5001,C2980,'3_Package_List'!$G$2:$G$5001,D2980))</f>
        <v/>
      </c>
      <c r="U2980" s="27">
        <f>IF(D2980="","",COUNTIFS('3_Package_List'!$E$2:$E$5001,C2980,'3_Package_List'!$G$2:$G$5001,D2980))</f>
        <v/>
      </c>
      <c r="V2980" s="27">
        <f>IF(D2980="","",IF(U2980=0,"Not listed yet",IF(AND(S2980=H2980,T2980=I2980,U2980=R2980),"OK","Mismatch")))</f>
        <v/>
      </c>
    </row>
    <row r="2981">
      <c r="A2981" s="25" t="n"/>
      <c r="B2981" s="25" t="n"/>
      <c r="C2981" s="26" t="n"/>
      <c r="D2981" s="26" t="n"/>
      <c r="E2981" s="26" t="n"/>
      <c r="F2981" s="26" t="n"/>
      <c r="G2981" s="25" t="n"/>
      <c r="H2981" s="25" t="n"/>
      <c r="I2981" s="25" t="n"/>
      <c r="J2981" s="25" t="n"/>
      <c r="K2981" s="25" t="n"/>
      <c r="L2981" s="27">
        <f>IF(D2981="","",MIN(INT(H2981/J2981),I2981))</f>
        <v/>
      </c>
      <c r="M2981" s="27">
        <f>IF(D2981="","",INT((H2981-L2981*J2981)/J2981))</f>
        <v/>
      </c>
      <c r="N2981" s="27">
        <f>IF(D2981="","",INT((I2981-L2981)/J2981))</f>
        <v/>
      </c>
      <c r="O2981" s="27">
        <f>IF(D2981="","",H2981-L2981*J2981-M2981*J2981)</f>
        <v/>
      </c>
      <c r="P2981" s="27">
        <f>IF(D2981="","",I2981-L2981-N2981*J2981)</f>
        <v/>
      </c>
      <c r="Q2981" s="27">
        <f>IF(D2981="","",IF(AND(O2981&gt;0,P2981&gt;0),IF(O2981+P2981&lt;=J2981,1,2),IF(O2981+P2981&gt;0,1,0)))</f>
        <v/>
      </c>
      <c r="R2981" s="27">
        <f>IF(D2981="","",L2981+M2981+N2981+Q2981)</f>
        <v/>
      </c>
      <c r="S2981" s="27">
        <f>IF(D2981="","",SUMIFS('3_Package_List'!$H$2:$H$5001,'3_Package_List'!$E$2:$E$5001,C2981,'3_Package_List'!$G$2:$G$5001,D2981))</f>
        <v/>
      </c>
      <c r="T2981" s="27">
        <f>IF(D2981="","",SUMIFS('3_Package_List'!$J$2:$J$5001,'3_Package_List'!$E$2:$E$5001,C2981,'3_Package_List'!$G$2:$G$5001,D2981))</f>
        <v/>
      </c>
      <c r="U2981" s="27">
        <f>IF(D2981="","",COUNTIFS('3_Package_List'!$E$2:$E$5001,C2981,'3_Package_List'!$G$2:$G$5001,D2981))</f>
        <v/>
      </c>
      <c r="V2981" s="27">
        <f>IF(D2981="","",IF(U2981=0,"Not listed yet",IF(AND(S2981=H2981,T2981=I2981,U2981=R2981),"OK","Mismatch")))</f>
        <v/>
      </c>
    </row>
    <row r="2982">
      <c r="A2982" s="25" t="n"/>
      <c r="B2982" s="25" t="n"/>
      <c r="C2982" s="26" t="n"/>
      <c r="D2982" s="26" t="n"/>
      <c r="E2982" s="26" t="n"/>
      <c r="F2982" s="26" t="n"/>
      <c r="G2982" s="25" t="n"/>
      <c r="H2982" s="25" t="n"/>
      <c r="I2982" s="25" t="n"/>
      <c r="J2982" s="25" t="n"/>
      <c r="K2982" s="25" t="n"/>
      <c r="L2982" s="27">
        <f>IF(D2982="","",MIN(INT(H2982/J2982),I2982))</f>
        <v/>
      </c>
      <c r="M2982" s="27">
        <f>IF(D2982="","",INT((H2982-L2982*J2982)/J2982))</f>
        <v/>
      </c>
      <c r="N2982" s="27">
        <f>IF(D2982="","",INT((I2982-L2982)/J2982))</f>
        <v/>
      </c>
      <c r="O2982" s="27">
        <f>IF(D2982="","",H2982-L2982*J2982-M2982*J2982)</f>
        <v/>
      </c>
      <c r="P2982" s="27">
        <f>IF(D2982="","",I2982-L2982-N2982*J2982)</f>
        <v/>
      </c>
      <c r="Q2982" s="27">
        <f>IF(D2982="","",IF(AND(O2982&gt;0,P2982&gt;0),IF(O2982+P2982&lt;=J2982,1,2),IF(O2982+P2982&gt;0,1,0)))</f>
        <v/>
      </c>
      <c r="R2982" s="27">
        <f>IF(D2982="","",L2982+M2982+N2982+Q2982)</f>
        <v/>
      </c>
      <c r="S2982" s="27">
        <f>IF(D2982="","",SUMIFS('3_Package_List'!$H$2:$H$5001,'3_Package_List'!$E$2:$E$5001,C2982,'3_Package_List'!$G$2:$G$5001,D2982))</f>
        <v/>
      </c>
      <c r="T2982" s="27">
        <f>IF(D2982="","",SUMIFS('3_Package_List'!$J$2:$J$5001,'3_Package_List'!$E$2:$E$5001,C2982,'3_Package_List'!$G$2:$G$5001,D2982))</f>
        <v/>
      </c>
      <c r="U2982" s="27">
        <f>IF(D2982="","",COUNTIFS('3_Package_List'!$E$2:$E$5001,C2982,'3_Package_List'!$G$2:$G$5001,D2982))</f>
        <v/>
      </c>
      <c r="V2982" s="27">
        <f>IF(D2982="","",IF(U2982=0,"Not listed yet",IF(AND(S2982=H2982,T2982=I2982,U2982=R2982),"OK","Mismatch")))</f>
        <v/>
      </c>
    </row>
    <row r="2983">
      <c r="A2983" s="25" t="n"/>
      <c r="B2983" s="25" t="n"/>
      <c r="C2983" s="26" t="n"/>
      <c r="D2983" s="26" t="n"/>
      <c r="E2983" s="26" t="n"/>
      <c r="F2983" s="26" t="n"/>
      <c r="G2983" s="25" t="n"/>
      <c r="H2983" s="25" t="n"/>
      <c r="I2983" s="25" t="n"/>
      <c r="J2983" s="25" t="n"/>
      <c r="K2983" s="25" t="n"/>
      <c r="L2983" s="27">
        <f>IF(D2983="","",MIN(INT(H2983/J2983),I2983))</f>
        <v/>
      </c>
      <c r="M2983" s="27">
        <f>IF(D2983="","",INT((H2983-L2983*J2983)/J2983))</f>
        <v/>
      </c>
      <c r="N2983" s="27">
        <f>IF(D2983="","",INT((I2983-L2983)/J2983))</f>
        <v/>
      </c>
      <c r="O2983" s="27">
        <f>IF(D2983="","",H2983-L2983*J2983-M2983*J2983)</f>
        <v/>
      </c>
      <c r="P2983" s="27">
        <f>IF(D2983="","",I2983-L2983-N2983*J2983)</f>
        <v/>
      </c>
      <c r="Q2983" s="27">
        <f>IF(D2983="","",IF(AND(O2983&gt;0,P2983&gt;0),IF(O2983+P2983&lt;=J2983,1,2),IF(O2983+P2983&gt;0,1,0)))</f>
        <v/>
      </c>
      <c r="R2983" s="27">
        <f>IF(D2983="","",L2983+M2983+N2983+Q2983)</f>
        <v/>
      </c>
      <c r="S2983" s="27">
        <f>IF(D2983="","",SUMIFS('3_Package_List'!$H$2:$H$5001,'3_Package_List'!$E$2:$E$5001,C2983,'3_Package_List'!$G$2:$G$5001,D2983))</f>
        <v/>
      </c>
      <c r="T2983" s="27">
        <f>IF(D2983="","",SUMIFS('3_Package_List'!$J$2:$J$5001,'3_Package_List'!$E$2:$E$5001,C2983,'3_Package_List'!$G$2:$G$5001,D2983))</f>
        <v/>
      </c>
      <c r="U2983" s="27">
        <f>IF(D2983="","",COUNTIFS('3_Package_List'!$E$2:$E$5001,C2983,'3_Package_List'!$G$2:$G$5001,D2983))</f>
        <v/>
      </c>
      <c r="V2983" s="27">
        <f>IF(D2983="","",IF(U2983=0,"Not listed yet",IF(AND(S2983=H2983,T2983=I2983,U2983=R2983),"OK","Mismatch")))</f>
        <v/>
      </c>
    </row>
    <row r="2984">
      <c r="A2984" s="25" t="n"/>
      <c r="B2984" s="25" t="n"/>
      <c r="C2984" s="26" t="n"/>
      <c r="D2984" s="26" t="n"/>
      <c r="E2984" s="26" t="n"/>
      <c r="F2984" s="26" t="n"/>
      <c r="G2984" s="25" t="n"/>
      <c r="H2984" s="25" t="n"/>
      <c r="I2984" s="25" t="n"/>
      <c r="J2984" s="25" t="n"/>
      <c r="K2984" s="25" t="n"/>
      <c r="L2984" s="27">
        <f>IF(D2984="","",MIN(INT(H2984/J2984),I2984))</f>
        <v/>
      </c>
      <c r="M2984" s="27">
        <f>IF(D2984="","",INT((H2984-L2984*J2984)/J2984))</f>
        <v/>
      </c>
      <c r="N2984" s="27">
        <f>IF(D2984="","",INT((I2984-L2984)/J2984))</f>
        <v/>
      </c>
      <c r="O2984" s="27">
        <f>IF(D2984="","",H2984-L2984*J2984-M2984*J2984)</f>
        <v/>
      </c>
      <c r="P2984" s="27">
        <f>IF(D2984="","",I2984-L2984-N2984*J2984)</f>
        <v/>
      </c>
      <c r="Q2984" s="27">
        <f>IF(D2984="","",IF(AND(O2984&gt;0,P2984&gt;0),IF(O2984+P2984&lt;=J2984,1,2),IF(O2984+P2984&gt;0,1,0)))</f>
        <v/>
      </c>
      <c r="R2984" s="27">
        <f>IF(D2984="","",L2984+M2984+N2984+Q2984)</f>
        <v/>
      </c>
      <c r="S2984" s="27">
        <f>IF(D2984="","",SUMIFS('3_Package_List'!$H$2:$H$5001,'3_Package_List'!$E$2:$E$5001,C2984,'3_Package_List'!$G$2:$G$5001,D2984))</f>
        <v/>
      </c>
      <c r="T2984" s="27">
        <f>IF(D2984="","",SUMIFS('3_Package_List'!$J$2:$J$5001,'3_Package_List'!$E$2:$E$5001,C2984,'3_Package_List'!$G$2:$G$5001,D2984))</f>
        <v/>
      </c>
      <c r="U2984" s="27">
        <f>IF(D2984="","",COUNTIFS('3_Package_List'!$E$2:$E$5001,C2984,'3_Package_List'!$G$2:$G$5001,D2984))</f>
        <v/>
      </c>
      <c r="V2984" s="27">
        <f>IF(D2984="","",IF(U2984=0,"Not listed yet",IF(AND(S2984=H2984,T2984=I2984,U2984=R2984),"OK","Mismatch")))</f>
        <v/>
      </c>
    </row>
    <row r="2985">
      <c r="A2985" s="25" t="n"/>
      <c r="B2985" s="25" t="n"/>
      <c r="C2985" s="26" t="n"/>
      <c r="D2985" s="26" t="n"/>
      <c r="E2985" s="26" t="n"/>
      <c r="F2985" s="26" t="n"/>
      <c r="G2985" s="25" t="n"/>
      <c r="H2985" s="25" t="n"/>
      <c r="I2985" s="25" t="n"/>
      <c r="J2985" s="25" t="n"/>
      <c r="K2985" s="25" t="n"/>
      <c r="L2985" s="27">
        <f>IF(D2985="","",MIN(INT(H2985/J2985),I2985))</f>
        <v/>
      </c>
      <c r="M2985" s="27">
        <f>IF(D2985="","",INT((H2985-L2985*J2985)/J2985))</f>
        <v/>
      </c>
      <c r="N2985" s="27">
        <f>IF(D2985="","",INT((I2985-L2985)/J2985))</f>
        <v/>
      </c>
      <c r="O2985" s="27">
        <f>IF(D2985="","",H2985-L2985*J2985-M2985*J2985)</f>
        <v/>
      </c>
      <c r="P2985" s="27">
        <f>IF(D2985="","",I2985-L2985-N2985*J2985)</f>
        <v/>
      </c>
      <c r="Q2985" s="27">
        <f>IF(D2985="","",IF(AND(O2985&gt;0,P2985&gt;0),IF(O2985+P2985&lt;=J2985,1,2),IF(O2985+P2985&gt;0,1,0)))</f>
        <v/>
      </c>
      <c r="R2985" s="27">
        <f>IF(D2985="","",L2985+M2985+N2985+Q2985)</f>
        <v/>
      </c>
      <c r="S2985" s="27">
        <f>IF(D2985="","",SUMIFS('3_Package_List'!$H$2:$H$5001,'3_Package_List'!$E$2:$E$5001,C2985,'3_Package_List'!$G$2:$G$5001,D2985))</f>
        <v/>
      </c>
      <c r="T2985" s="27">
        <f>IF(D2985="","",SUMIFS('3_Package_List'!$J$2:$J$5001,'3_Package_List'!$E$2:$E$5001,C2985,'3_Package_List'!$G$2:$G$5001,D2985))</f>
        <v/>
      </c>
      <c r="U2985" s="27">
        <f>IF(D2985="","",COUNTIFS('3_Package_List'!$E$2:$E$5001,C2985,'3_Package_List'!$G$2:$G$5001,D2985))</f>
        <v/>
      </c>
      <c r="V2985" s="27">
        <f>IF(D2985="","",IF(U2985=0,"Not listed yet",IF(AND(S2985=H2985,T2985=I2985,U2985=R2985),"OK","Mismatch")))</f>
        <v/>
      </c>
    </row>
    <row r="2986">
      <c r="A2986" s="25" t="n"/>
      <c r="B2986" s="25" t="n"/>
      <c r="C2986" s="26" t="n"/>
      <c r="D2986" s="26" t="n"/>
      <c r="E2986" s="26" t="n"/>
      <c r="F2986" s="26" t="n"/>
      <c r="G2986" s="25" t="n"/>
      <c r="H2986" s="25" t="n"/>
      <c r="I2986" s="25" t="n"/>
      <c r="J2986" s="25" t="n"/>
      <c r="K2986" s="25" t="n"/>
      <c r="L2986" s="27">
        <f>IF(D2986="","",MIN(INT(H2986/J2986),I2986))</f>
        <v/>
      </c>
      <c r="M2986" s="27">
        <f>IF(D2986="","",INT((H2986-L2986*J2986)/J2986))</f>
        <v/>
      </c>
      <c r="N2986" s="27">
        <f>IF(D2986="","",INT((I2986-L2986)/J2986))</f>
        <v/>
      </c>
      <c r="O2986" s="27">
        <f>IF(D2986="","",H2986-L2986*J2986-M2986*J2986)</f>
        <v/>
      </c>
      <c r="P2986" s="27">
        <f>IF(D2986="","",I2986-L2986-N2986*J2986)</f>
        <v/>
      </c>
      <c r="Q2986" s="27">
        <f>IF(D2986="","",IF(AND(O2986&gt;0,P2986&gt;0),IF(O2986+P2986&lt;=J2986,1,2),IF(O2986+P2986&gt;0,1,0)))</f>
        <v/>
      </c>
      <c r="R2986" s="27">
        <f>IF(D2986="","",L2986+M2986+N2986+Q2986)</f>
        <v/>
      </c>
      <c r="S2986" s="27">
        <f>IF(D2986="","",SUMIFS('3_Package_List'!$H$2:$H$5001,'3_Package_List'!$E$2:$E$5001,C2986,'3_Package_List'!$G$2:$G$5001,D2986))</f>
        <v/>
      </c>
      <c r="T2986" s="27">
        <f>IF(D2986="","",SUMIFS('3_Package_List'!$J$2:$J$5001,'3_Package_List'!$E$2:$E$5001,C2986,'3_Package_List'!$G$2:$G$5001,D2986))</f>
        <v/>
      </c>
      <c r="U2986" s="27">
        <f>IF(D2986="","",COUNTIFS('3_Package_List'!$E$2:$E$5001,C2986,'3_Package_List'!$G$2:$G$5001,D2986))</f>
        <v/>
      </c>
      <c r="V2986" s="27">
        <f>IF(D2986="","",IF(U2986=0,"Not listed yet",IF(AND(S2986=H2986,T2986=I2986,U2986=R2986),"OK","Mismatch")))</f>
        <v/>
      </c>
    </row>
    <row r="2987">
      <c r="A2987" s="25" t="n"/>
      <c r="B2987" s="25" t="n"/>
      <c r="C2987" s="26" t="n"/>
      <c r="D2987" s="26" t="n"/>
      <c r="E2987" s="26" t="n"/>
      <c r="F2987" s="26" t="n"/>
      <c r="G2987" s="25" t="n"/>
      <c r="H2987" s="25" t="n"/>
      <c r="I2987" s="25" t="n"/>
      <c r="J2987" s="25" t="n"/>
      <c r="K2987" s="25" t="n"/>
      <c r="L2987" s="27">
        <f>IF(D2987="","",MIN(INT(H2987/J2987),I2987))</f>
        <v/>
      </c>
      <c r="M2987" s="27">
        <f>IF(D2987="","",INT((H2987-L2987*J2987)/J2987))</f>
        <v/>
      </c>
      <c r="N2987" s="27">
        <f>IF(D2987="","",INT((I2987-L2987)/J2987))</f>
        <v/>
      </c>
      <c r="O2987" s="27">
        <f>IF(D2987="","",H2987-L2987*J2987-M2987*J2987)</f>
        <v/>
      </c>
      <c r="P2987" s="27">
        <f>IF(D2987="","",I2987-L2987-N2987*J2987)</f>
        <v/>
      </c>
      <c r="Q2987" s="27">
        <f>IF(D2987="","",IF(AND(O2987&gt;0,P2987&gt;0),IF(O2987+P2987&lt;=J2987,1,2),IF(O2987+P2987&gt;0,1,0)))</f>
        <v/>
      </c>
      <c r="R2987" s="27">
        <f>IF(D2987="","",L2987+M2987+N2987+Q2987)</f>
        <v/>
      </c>
      <c r="S2987" s="27">
        <f>IF(D2987="","",SUMIFS('3_Package_List'!$H$2:$H$5001,'3_Package_List'!$E$2:$E$5001,C2987,'3_Package_List'!$G$2:$G$5001,D2987))</f>
        <v/>
      </c>
      <c r="T2987" s="27">
        <f>IF(D2987="","",SUMIFS('3_Package_List'!$J$2:$J$5001,'3_Package_List'!$E$2:$E$5001,C2987,'3_Package_List'!$G$2:$G$5001,D2987))</f>
        <v/>
      </c>
      <c r="U2987" s="27">
        <f>IF(D2987="","",COUNTIFS('3_Package_List'!$E$2:$E$5001,C2987,'3_Package_List'!$G$2:$G$5001,D2987))</f>
        <v/>
      </c>
      <c r="V2987" s="27">
        <f>IF(D2987="","",IF(U2987=0,"Not listed yet",IF(AND(S2987=H2987,T2987=I2987,U2987=R2987),"OK","Mismatch")))</f>
        <v/>
      </c>
    </row>
    <row r="2988">
      <c r="A2988" s="25" t="n"/>
      <c r="B2988" s="25" t="n"/>
      <c r="C2988" s="26" t="n"/>
      <c r="D2988" s="26" t="n"/>
      <c r="E2988" s="26" t="n"/>
      <c r="F2988" s="26" t="n"/>
      <c r="G2988" s="25" t="n"/>
      <c r="H2988" s="25" t="n"/>
      <c r="I2988" s="25" t="n"/>
      <c r="J2988" s="25" t="n"/>
      <c r="K2988" s="25" t="n"/>
      <c r="L2988" s="27">
        <f>IF(D2988="","",MIN(INT(H2988/J2988),I2988))</f>
        <v/>
      </c>
      <c r="M2988" s="27">
        <f>IF(D2988="","",INT((H2988-L2988*J2988)/J2988))</f>
        <v/>
      </c>
      <c r="N2988" s="27">
        <f>IF(D2988="","",INT((I2988-L2988)/J2988))</f>
        <v/>
      </c>
      <c r="O2988" s="27">
        <f>IF(D2988="","",H2988-L2988*J2988-M2988*J2988)</f>
        <v/>
      </c>
      <c r="P2988" s="27">
        <f>IF(D2988="","",I2988-L2988-N2988*J2988)</f>
        <v/>
      </c>
      <c r="Q2988" s="27">
        <f>IF(D2988="","",IF(AND(O2988&gt;0,P2988&gt;0),IF(O2988+P2988&lt;=J2988,1,2),IF(O2988+P2988&gt;0,1,0)))</f>
        <v/>
      </c>
      <c r="R2988" s="27">
        <f>IF(D2988="","",L2988+M2988+N2988+Q2988)</f>
        <v/>
      </c>
      <c r="S2988" s="27">
        <f>IF(D2988="","",SUMIFS('3_Package_List'!$H$2:$H$5001,'3_Package_List'!$E$2:$E$5001,C2988,'3_Package_List'!$G$2:$G$5001,D2988))</f>
        <v/>
      </c>
      <c r="T2988" s="27">
        <f>IF(D2988="","",SUMIFS('3_Package_List'!$J$2:$J$5001,'3_Package_List'!$E$2:$E$5001,C2988,'3_Package_List'!$G$2:$G$5001,D2988))</f>
        <v/>
      </c>
      <c r="U2988" s="27">
        <f>IF(D2988="","",COUNTIFS('3_Package_List'!$E$2:$E$5001,C2988,'3_Package_List'!$G$2:$G$5001,D2988))</f>
        <v/>
      </c>
      <c r="V2988" s="27">
        <f>IF(D2988="","",IF(U2988=0,"Not listed yet",IF(AND(S2988=H2988,T2988=I2988,U2988=R2988),"OK","Mismatch")))</f>
        <v/>
      </c>
    </row>
    <row r="2989">
      <c r="A2989" s="25" t="n"/>
      <c r="B2989" s="25" t="n"/>
      <c r="C2989" s="26" t="n"/>
      <c r="D2989" s="26" t="n"/>
      <c r="E2989" s="26" t="n"/>
      <c r="F2989" s="26" t="n"/>
      <c r="G2989" s="25" t="n"/>
      <c r="H2989" s="25" t="n"/>
      <c r="I2989" s="25" t="n"/>
      <c r="J2989" s="25" t="n"/>
      <c r="K2989" s="25" t="n"/>
      <c r="L2989" s="27">
        <f>IF(D2989="","",MIN(INT(H2989/J2989),I2989))</f>
        <v/>
      </c>
      <c r="M2989" s="27">
        <f>IF(D2989="","",INT((H2989-L2989*J2989)/J2989))</f>
        <v/>
      </c>
      <c r="N2989" s="27">
        <f>IF(D2989="","",INT((I2989-L2989)/J2989))</f>
        <v/>
      </c>
      <c r="O2989" s="27">
        <f>IF(D2989="","",H2989-L2989*J2989-M2989*J2989)</f>
        <v/>
      </c>
      <c r="P2989" s="27">
        <f>IF(D2989="","",I2989-L2989-N2989*J2989)</f>
        <v/>
      </c>
      <c r="Q2989" s="27">
        <f>IF(D2989="","",IF(AND(O2989&gt;0,P2989&gt;0),IF(O2989+P2989&lt;=J2989,1,2),IF(O2989+P2989&gt;0,1,0)))</f>
        <v/>
      </c>
      <c r="R2989" s="27">
        <f>IF(D2989="","",L2989+M2989+N2989+Q2989)</f>
        <v/>
      </c>
      <c r="S2989" s="27">
        <f>IF(D2989="","",SUMIFS('3_Package_List'!$H$2:$H$5001,'3_Package_List'!$E$2:$E$5001,C2989,'3_Package_List'!$G$2:$G$5001,D2989))</f>
        <v/>
      </c>
      <c r="T2989" s="27">
        <f>IF(D2989="","",SUMIFS('3_Package_List'!$J$2:$J$5001,'3_Package_List'!$E$2:$E$5001,C2989,'3_Package_List'!$G$2:$G$5001,D2989))</f>
        <v/>
      </c>
      <c r="U2989" s="27">
        <f>IF(D2989="","",COUNTIFS('3_Package_List'!$E$2:$E$5001,C2989,'3_Package_List'!$G$2:$G$5001,D2989))</f>
        <v/>
      </c>
      <c r="V2989" s="27">
        <f>IF(D2989="","",IF(U2989=0,"Not listed yet",IF(AND(S2989=H2989,T2989=I2989,U2989=R2989),"OK","Mismatch")))</f>
        <v/>
      </c>
    </row>
    <row r="2990">
      <c r="A2990" s="25" t="n"/>
      <c r="B2990" s="25" t="n"/>
      <c r="C2990" s="26" t="n"/>
      <c r="D2990" s="26" t="n"/>
      <c r="E2990" s="26" t="n"/>
      <c r="F2990" s="26" t="n"/>
      <c r="G2990" s="25" t="n"/>
      <c r="H2990" s="25" t="n"/>
      <c r="I2990" s="25" t="n"/>
      <c r="J2990" s="25" t="n"/>
      <c r="K2990" s="25" t="n"/>
      <c r="L2990" s="27">
        <f>IF(D2990="","",MIN(INT(H2990/J2990),I2990))</f>
        <v/>
      </c>
      <c r="M2990" s="27">
        <f>IF(D2990="","",INT((H2990-L2990*J2990)/J2990))</f>
        <v/>
      </c>
      <c r="N2990" s="27">
        <f>IF(D2990="","",INT((I2990-L2990)/J2990))</f>
        <v/>
      </c>
      <c r="O2990" s="27">
        <f>IF(D2990="","",H2990-L2990*J2990-M2990*J2990)</f>
        <v/>
      </c>
      <c r="P2990" s="27">
        <f>IF(D2990="","",I2990-L2990-N2990*J2990)</f>
        <v/>
      </c>
      <c r="Q2990" s="27">
        <f>IF(D2990="","",IF(AND(O2990&gt;0,P2990&gt;0),IF(O2990+P2990&lt;=J2990,1,2),IF(O2990+P2990&gt;0,1,0)))</f>
        <v/>
      </c>
      <c r="R2990" s="27">
        <f>IF(D2990="","",L2990+M2990+N2990+Q2990)</f>
        <v/>
      </c>
      <c r="S2990" s="27">
        <f>IF(D2990="","",SUMIFS('3_Package_List'!$H$2:$H$5001,'3_Package_List'!$E$2:$E$5001,C2990,'3_Package_List'!$G$2:$G$5001,D2990))</f>
        <v/>
      </c>
      <c r="T2990" s="27">
        <f>IF(D2990="","",SUMIFS('3_Package_List'!$J$2:$J$5001,'3_Package_List'!$E$2:$E$5001,C2990,'3_Package_List'!$G$2:$G$5001,D2990))</f>
        <v/>
      </c>
      <c r="U2990" s="27">
        <f>IF(D2990="","",COUNTIFS('3_Package_List'!$E$2:$E$5001,C2990,'3_Package_List'!$G$2:$G$5001,D2990))</f>
        <v/>
      </c>
      <c r="V2990" s="27">
        <f>IF(D2990="","",IF(U2990=0,"Not listed yet",IF(AND(S2990=H2990,T2990=I2990,U2990=R2990),"OK","Mismatch")))</f>
        <v/>
      </c>
    </row>
    <row r="2991">
      <c r="A2991" s="25" t="n"/>
      <c r="B2991" s="25" t="n"/>
      <c r="C2991" s="26" t="n"/>
      <c r="D2991" s="26" t="n"/>
      <c r="E2991" s="26" t="n"/>
      <c r="F2991" s="26" t="n"/>
      <c r="G2991" s="25" t="n"/>
      <c r="H2991" s="25" t="n"/>
      <c r="I2991" s="25" t="n"/>
      <c r="J2991" s="25" t="n"/>
      <c r="K2991" s="25" t="n"/>
      <c r="L2991" s="27">
        <f>IF(D2991="","",MIN(INT(H2991/J2991),I2991))</f>
        <v/>
      </c>
      <c r="M2991" s="27">
        <f>IF(D2991="","",INT((H2991-L2991*J2991)/J2991))</f>
        <v/>
      </c>
      <c r="N2991" s="27">
        <f>IF(D2991="","",INT((I2991-L2991)/J2991))</f>
        <v/>
      </c>
      <c r="O2991" s="27">
        <f>IF(D2991="","",H2991-L2991*J2991-M2991*J2991)</f>
        <v/>
      </c>
      <c r="P2991" s="27">
        <f>IF(D2991="","",I2991-L2991-N2991*J2991)</f>
        <v/>
      </c>
      <c r="Q2991" s="27">
        <f>IF(D2991="","",IF(AND(O2991&gt;0,P2991&gt;0),IF(O2991+P2991&lt;=J2991,1,2),IF(O2991+P2991&gt;0,1,0)))</f>
        <v/>
      </c>
      <c r="R2991" s="27">
        <f>IF(D2991="","",L2991+M2991+N2991+Q2991)</f>
        <v/>
      </c>
      <c r="S2991" s="27">
        <f>IF(D2991="","",SUMIFS('3_Package_List'!$H$2:$H$5001,'3_Package_List'!$E$2:$E$5001,C2991,'3_Package_List'!$G$2:$G$5001,D2991))</f>
        <v/>
      </c>
      <c r="T2991" s="27">
        <f>IF(D2991="","",SUMIFS('3_Package_List'!$J$2:$J$5001,'3_Package_List'!$E$2:$E$5001,C2991,'3_Package_List'!$G$2:$G$5001,D2991))</f>
        <v/>
      </c>
      <c r="U2991" s="27">
        <f>IF(D2991="","",COUNTIFS('3_Package_List'!$E$2:$E$5001,C2991,'3_Package_List'!$G$2:$G$5001,D2991))</f>
        <v/>
      </c>
      <c r="V2991" s="27">
        <f>IF(D2991="","",IF(U2991=0,"Not listed yet",IF(AND(S2991=H2991,T2991=I2991,U2991=R2991),"OK","Mismatch")))</f>
        <v/>
      </c>
    </row>
    <row r="2992">
      <c r="A2992" s="25" t="n"/>
      <c r="B2992" s="25" t="n"/>
      <c r="C2992" s="26" t="n"/>
      <c r="D2992" s="26" t="n"/>
      <c r="E2992" s="26" t="n"/>
      <c r="F2992" s="26" t="n"/>
      <c r="G2992" s="25" t="n"/>
      <c r="H2992" s="25" t="n"/>
      <c r="I2992" s="25" t="n"/>
      <c r="J2992" s="25" t="n"/>
      <c r="K2992" s="25" t="n"/>
      <c r="L2992" s="27">
        <f>IF(D2992="","",MIN(INT(H2992/J2992),I2992))</f>
        <v/>
      </c>
      <c r="M2992" s="27">
        <f>IF(D2992="","",INT((H2992-L2992*J2992)/J2992))</f>
        <v/>
      </c>
      <c r="N2992" s="27">
        <f>IF(D2992="","",INT((I2992-L2992)/J2992))</f>
        <v/>
      </c>
      <c r="O2992" s="27">
        <f>IF(D2992="","",H2992-L2992*J2992-M2992*J2992)</f>
        <v/>
      </c>
      <c r="P2992" s="27">
        <f>IF(D2992="","",I2992-L2992-N2992*J2992)</f>
        <v/>
      </c>
      <c r="Q2992" s="27">
        <f>IF(D2992="","",IF(AND(O2992&gt;0,P2992&gt;0),IF(O2992+P2992&lt;=J2992,1,2),IF(O2992+P2992&gt;0,1,0)))</f>
        <v/>
      </c>
      <c r="R2992" s="27">
        <f>IF(D2992="","",L2992+M2992+N2992+Q2992)</f>
        <v/>
      </c>
      <c r="S2992" s="27">
        <f>IF(D2992="","",SUMIFS('3_Package_List'!$H$2:$H$5001,'3_Package_List'!$E$2:$E$5001,C2992,'3_Package_List'!$G$2:$G$5001,D2992))</f>
        <v/>
      </c>
      <c r="T2992" s="27">
        <f>IF(D2992="","",SUMIFS('3_Package_List'!$J$2:$J$5001,'3_Package_List'!$E$2:$E$5001,C2992,'3_Package_List'!$G$2:$G$5001,D2992))</f>
        <v/>
      </c>
      <c r="U2992" s="27">
        <f>IF(D2992="","",COUNTIFS('3_Package_List'!$E$2:$E$5001,C2992,'3_Package_List'!$G$2:$G$5001,D2992))</f>
        <v/>
      </c>
      <c r="V2992" s="27">
        <f>IF(D2992="","",IF(U2992=0,"Not listed yet",IF(AND(S2992=H2992,T2992=I2992,U2992=R2992),"OK","Mismatch")))</f>
        <v/>
      </c>
    </row>
    <row r="2993">
      <c r="A2993" s="25" t="n"/>
      <c r="B2993" s="25" t="n"/>
      <c r="C2993" s="26" t="n"/>
      <c r="D2993" s="26" t="n"/>
      <c r="E2993" s="26" t="n"/>
      <c r="F2993" s="26" t="n"/>
      <c r="G2993" s="25" t="n"/>
      <c r="H2993" s="25" t="n"/>
      <c r="I2993" s="25" t="n"/>
      <c r="J2993" s="25" t="n"/>
      <c r="K2993" s="25" t="n"/>
      <c r="L2993" s="27">
        <f>IF(D2993="","",MIN(INT(H2993/J2993),I2993))</f>
        <v/>
      </c>
      <c r="M2993" s="27">
        <f>IF(D2993="","",INT((H2993-L2993*J2993)/J2993))</f>
        <v/>
      </c>
      <c r="N2993" s="27">
        <f>IF(D2993="","",INT((I2993-L2993)/J2993))</f>
        <v/>
      </c>
      <c r="O2993" s="27">
        <f>IF(D2993="","",H2993-L2993*J2993-M2993*J2993)</f>
        <v/>
      </c>
      <c r="P2993" s="27">
        <f>IF(D2993="","",I2993-L2993-N2993*J2993)</f>
        <v/>
      </c>
      <c r="Q2993" s="27">
        <f>IF(D2993="","",IF(AND(O2993&gt;0,P2993&gt;0),IF(O2993+P2993&lt;=J2993,1,2),IF(O2993+P2993&gt;0,1,0)))</f>
        <v/>
      </c>
      <c r="R2993" s="27">
        <f>IF(D2993="","",L2993+M2993+N2993+Q2993)</f>
        <v/>
      </c>
      <c r="S2993" s="27">
        <f>IF(D2993="","",SUMIFS('3_Package_List'!$H$2:$H$5001,'3_Package_List'!$E$2:$E$5001,C2993,'3_Package_List'!$G$2:$G$5001,D2993))</f>
        <v/>
      </c>
      <c r="T2993" s="27">
        <f>IF(D2993="","",SUMIFS('3_Package_List'!$J$2:$J$5001,'3_Package_List'!$E$2:$E$5001,C2993,'3_Package_List'!$G$2:$G$5001,D2993))</f>
        <v/>
      </c>
      <c r="U2993" s="27">
        <f>IF(D2993="","",COUNTIFS('3_Package_List'!$E$2:$E$5001,C2993,'3_Package_List'!$G$2:$G$5001,D2993))</f>
        <v/>
      </c>
      <c r="V2993" s="27">
        <f>IF(D2993="","",IF(U2993=0,"Not listed yet",IF(AND(S2993=H2993,T2993=I2993,U2993=R2993),"OK","Mismatch")))</f>
        <v/>
      </c>
    </row>
    <row r="2994">
      <c r="A2994" s="25" t="n"/>
      <c r="B2994" s="25" t="n"/>
      <c r="C2994" s="26" t="n"/>
      <c r="D2994" s="26" t="n"/>
      <c r="E2994" s="26" t="n"/>
      <c r="F2994" s="26" t="n"/>
      <c r="G2994" s="25" t="n"/>
      <c r="H2994" s="25" t="n"/>
      <c r="I2994" s="25" t="n"/>
      <c r="J2994" s="25" t="n"/>
      <c r="K2994" s="25" t="n"/>
      <c r="L2994" s="27">
        <f>IF(D2994="","",MIN(INT(H2994/J2994),I2994))</f>
        <v/>
      </c>
      <c r="M2994" s="27">
        <f>IF(D2994="","",INT((H2994-L2994*J2994)/J2994))</f>
        <v/>
      </c>
      <c r="N2994" s="27">
        <f>IF(D2994="","",INT((I2994-L2994)/J2994))</f>
        <v/>
      </c>
      <c r="O2994" s="27">
        <f>IF(D2994="","",H2994-L2994*J2994-M2994*J2994)</f>
        <v/>
      </c>
      <c r="P2994" s="27">
        <f>IF(D2994="","",I2994-L2994-N2994*J2994)</f>
        <v/>
      </c>
      <c r="Q2994" s="27">
        <f>IF(D2994="","",IF(AND(O2994&gt;0,P2994&gt;0),IF(O2994+P2994&lt;=J2994,1,2),IF(O2994+P2994&gt;0,1,0)))</f>
        <v/>
      </c>
      <c r="R2994" s="27">
        <f>IF(D2994="","",L2994+M2994+N2994+Q2994)</f>
        <v/>
      </c>
      <c r="S2994" s="27">
        <f>IF(D2994="","",SUMIFS('3_Package_List'!$H$2:$H$5001,'3_Package_List'!$E$2:$E$5001,C2994,'3_Package_List'!$G$2:$G$5001,D2994))</f>
        <v/>
      </c>
      <c r="T2994" s="27">
        <f>IF(D2994="","",SUMIFS('3_Package_List'!$J$2:$J$5001,'3_Package_List'!$E$2:$E$5001,C2994,'3_Package_List'!$G$2:$G$5001,D2994))</f>
        <v/>
      </c>
      <c r="U2994" s="27">
        <f>IF(D2994="","",COUNTIFS('3_Package_List'!$E$2:$E$5001,C2994,'3_Package_List'!$G$2:$G$5001,D2994))</f>
        <v/>
      </c>
      <c r="V2994" s="27">
        <f>IF(D2994="","",IF(U2994=0,"Not listed yet",IF(AND(S2994=H2994,T2994=I2994,U2994=R2994),"OK","Mismatch")))</f>
        <v/>
      </c>
    </row>
    <row r="2995">
      <c r="A2995" s="25" t="n"/>
      <c r="B2995" s="25" t="n"/>
      <c r="C2995" s="26" t="n"/>
      <c r="D2995" s="26" t="n"/>
      <c r="E2995" s="26" t="n"/>
      <c r="F2995" s="26" t="n"/>
      <c r="G2995" s="25" t="n"/>
      <c r="H2995" s="25" t="n"/>
      <c r="I2995" s="25" t="n"/>
      <c r="J2995" s="25" t="n"/>
      <c r="K2995" s="25" t="n"/>
      <c r="L2995" s="27">
        <f>IF(D2995="","",MIN(INT(H2995/J2995),I2995))</f>
        <v/>
      </c>
      <c r="M2995" s="27">
        <f>IF(D2995="","",INT((H2995-L2995*J2995)/J2995))</f>
        <v/>
      </c>
      <c r="N2995" s="27">
        <f>IF(D2995="","",INT((I2995-L2995)/J2995))</f>
        <v/>
      </c>
      <c r="O2995" s="27">
        <f>IF(D2995="","",H2995-L2995*J2995-M2995*J2995)</f>
        <v/>
      </c>
      <c r="P2995" s="27">
        <f>IF(D2995="","",I2995-L2995-N2995*J2995)</f>
        <v/>
      </c>
      <c r="Q2995" s="27">
        <f>IF(D2995="","",IF(AND(O2995&gt;0,P2995&gt;0),IF(O2995+P2995&lt;=J2995,1,2),IF(O2995+P2995&gt;0,1,0)))</f>
        <v/>
      </c>
      <c r="R2995" s="27">
        <f>IF(D2995="","",L2995+M2995+N2995+Q2995)</f>
        <v/>
      </c>
      <c r="S2995" s="27">
        <f>IF(D2995="","",SUMIFS('3_Package_List'!$H$2:$H$5001,'3_Package_List'!$E$2:$E$5001,C2995,'3_Package_List'!$G$2:$G$5001,D2995))</f>
        <v/>
      </c>
      <c r="T2995" s="27">
        <f>IF(D2995="","",SUMIFS('3_Package_List'!$J$2:$J$5001,'3_Package_List'!$E$2:$E$5001,C2995,'3_Package_List'!$G$2:$G$5001,D2995))</f>
        <v/>
      </c>
      <c r="U2995" s="27">
        <f>IF(D2995="","",COUNTIFS('3_Package_List'!$E$2:$E$5001,C2995,'3_Package_List'!$G$2:$G$5001,D2995))</f>
        <v/>
      </c>
      <c r="V2995" s="27">
        <f>IF(D2995="","",IF(U2995=0,"Not listed yet",IF(AND(S2995=H2995,T2995=I2995,U2995=R2995),"OK","Mismatch")))</f>
        <v/>
      </c>
    </row>
    <row r="2996">
      <c r="A2996" s="25" t="n"/>
      <c r="B2996" s="25" t="n"/>
      <c r="C2996" s="26" t="n"/>
      <c r="D2996" s="26" t="n"/>
      <c r="E2996" s="26" t="n"/>
      <c r="F2996" s="26" t="n"/>
      <c r="G2996" s="25" t="n"/>
      <c r="H2996" s="25" t="n"/>
      <c r="I2996" s="25" t="n"/>
      <c r="J2996" s="25" t="n"/>
      <c r="K2996" s="25" t="n"/>
      <c r="L2996" s="27">
        <f>IF(D2996="","",MIN(INT(H2996/J2996),I2996))</f>
        <v/>
      </c>
      <c r="M2996" s="27">
        <f>IF(D2996="","",INT((H2996-L2996*J2996)/J2996))</f>
        <v/>
      </c>
      <c r="N2996" s="27">
        <f>IF(D2996="","",INT((I2996-L2996)/J2996))</f>
        <v/>
      </c>
      <c r="O2996" s="27">
        <f>IF(D2996="","",H2996-L2996*J2996-M2996*J2996)</f>
        <v/>
      </c>
      <c r="P2996" s="27">
        <f>IF(D2996="","",I2996-L2996-N2996*J2996)</f>
        <v/>
      </c>
      <c r="Q2996" s="27">
        <f>IF(D2996="","",IF(AND(O2996&gt;0,P2996&gt;0),IF(O2996+P2996&lt;=J2996,1,2),IF(O2996+P2996&gt;0,1,0)))</f>
        <v/>
      </c>
      <c r="R2996" s="27">
        <f>IF(D2996="","",L2996+M2996+N2996+Q2996)</f>
        <v/>
      </c>
      <c r="S2996" s="27">
        <f>IF(D2996="","",SUMIFS('3_Package_List'!$H$2:$H$5001,'3_Package_List'!$E$2:$E$5001,C2996,'3_Package_List'!$G$2:$G$5001,D2996))</f>
        <v/>
      </c>
      <c r="T2996" s="27">
        <f>IF(D2996="","",SUMIFS('3_Package_List'!$J$2:$J$5001,'3_Package_List'!$E$2:$E$5001,C2996,'3_Package_List'!$G$2:$G$5001,D2996))</f>
        <v/>
      </c>
      <c r="U2996" s="27">
        <f>IF(D2996="","",COUNTIFS('3_Package_List'!$E$2:$E$5001,C2996,'3_Package_List'!$G$2:$G$5001,D2996))</f>
        <v/>
      </c>
      <c r="V2996" s="27">
        <f>IF(D2996="","",IF(U2996=0,"Not listed yet",IF(AND(S2996=H2996,T2996=I2996,U2996=R2996),"OK","Mismatch")))</f>
        <v/>
      </c>
    </row>
    <row r="2997">
      <c r="A2997" s="25" t="n"/>
      <c r="B2997" s="25" t="n"/>
      <c r="C2997" s="26" t="n"/>
      <c r="D2997" s="26" t="n"/>
      <c r="E2997" s="26" t="n"/>
      <c r="F2997" s="26" t="n"/>
      <c r="G2997" s="25" t="n"/>
      <c r="H2997" s="25" t="n"/>
      <c r="I2997" s="25" t="n"/>
      <c r="J2997" s="25" t="n"/>
      <c r="K2997" s="25" t="n"/>
      <c r="L2997" s="27">
        <f>IF(D2997="","",MIN(INT(H2997/J2997),I2997))</f>
        <v/>
      </c>
      <c r="M2997" s="27">
        <f>IF(D2997="","",INT((H2997-L2997*J2997)/J2997))</f>
        <v/>
      </c>
      <c r="N2997" s="27">
        <f>IF(D2997="","",INT((I2997-L2997)/J2997))</f>
        <v/>
      </c>
      <c r="O2997" s="27">
        <f>IF(D2997="","",H2997-L2997*J2997-M2997*J2997)</f>
        <v/>
      </c>
      <c r="P2997" s="27">
        <f>IF(D2997="","",I2997-L2997-N2997*J2997)</f>
        <v/>
      </c>
      <c r="Q2997" s="27">
        <f>IF(D2997="","",IF(AND(O2997&gt;0,P2997&gt;0),IF(O2997+P2997&lt;=J2997,1,2),IF(O2997+P2997&gt;0,1,0)))</f>
        <v/>
      </c>
      <c r="R2997" s="27">
        <f>IF(D2997="","",L2997+M2997+N2997+Q2997)</f>
        <v/>
      </c>
      <c r="S2997" s="27">
        <f>IF(D2997="","",SUMIFS('3_Package_List'!$H$2:$H$5001,'3_Package_List'!$E$2:$E$5001,C2997,'3_Package_List'!$G$2:$G$5001,D2997))</f>
        <v/>
      </c>
      <c r="T2997" s="27">
        <f>IF(D2997="","",SUMIFS('3_Package_List'!$J$2:$J$5001,'3_Package_List'!$E$2:$E$5001,C2997,'3_Package_List'!$G$2:$G$5001,D2997))</f>
        <v/>
      </c>
      <c r="U2997" s="27">
        <f>IF(D2997="","",COUNTIFS('3_Package_List'!$E$2:$E$5001,C2997,'3_Package_List'!$G$2:$G$5001,D2997))</f>
        <v/>
      </c>
      <c r="V2997" s="27">
        <f>IF(D2997="","",IF(U2997=0,"Not listed yet",IF(AND(S2997=H2997,T2997=I2997,U2997=R2997),"OK","Mismatch")))</f>
        <v/>
      </c>
    </row>
    <row r="2998">
      <c r="A2998" s="25" t="n"/>
      <c r="B2998" s="25" t="n"/>
      <c r="C2998" s="26" t="n"/>
      <c r="D2998" s="26" t="n"/>
      <c r="E2998" s="26" t="n"/>
      <c r="F2998" s="26" t="n"/>
      <c r="G2998" s="25" t="n"/>
      <c r="H2998" s="25" t="n"/>
      <c r="I2998" s="25" t="n"/>
      <c r="J2998" s="25" t="n"/>
      <c r="K2998" s="25" t="n"/>
      <c r="L2998" s="27">
        <f>IF(D2998="","",MIN(INT(H2998/J2998),I2998))</f>
        <v/>
      </c>
      <c r="M2998" s="27">
        <f>IF(D2998="","",INT((H2998-L2998*J2998)/J2998))</f>
        <v/>
      </c>
      <c r="N2998" s="27">
        <f>IF(D2998="","",INT((I2998-L2998)/J2998))</f>
        <v/>
      </c>
      <c r="O2998" s="27">
        <f>IF(D2998="","",H2998-L2998*J2998-M2998*J2998)</f>
        <v/>
      </c>
      <c r="P2998" s="27">
        <f>IF(D2998="","",I2998-L2998-N2998*J2998)</f>
        <v/>
      </c>
      <c r="Q2998" s="27">
        <f>IF(D2998="","",IF(AND(O2998&gt;0,P2998&gt;0),IF(O2998+P2998&lt;=J2998,1,2),IF(O2998+P2998&gt;0,1,0)))</f>
        <v/>
      </c>
      <c r="R2998" s="27">
        <f>IF(D2998="","",L2998+M2998+N2998+Q2998)</f>
        <v/>
      </c>
      <c r="S2998" s="27">
        <f>IF(D2998="","",SUMIFS('3_Package_List'!$H$2:$H$5001,'3_Package_List'!$E$2:$E$5001,C2998,'3_Package_List'!$G$2:$G$5001,D2998))</f>
        <v/>
      </c>
      <c r="T2998" s="27">
        <f>IF(D2998="","",SUMIFS('3_Package_List'!$J$2:$J$5001,'3_Package_List'!$E$2:$E$5001,C2998,'3_Package_List'!$G$2:$G$5001,D2998))</f>
        <v/>
      </c>
      <c r="U2998" s="27">
        <f>IF(D2998="","",COUNTIFS('3_Package_List'!$E$2:$E$5001,C2998,'3_Package_List'!$G$2:$G$5001,D2998))</f>
        <v/>
      </c>
      <c r="V2998" s="27">
        <f>IF(D2998="","",IF(U2998=0,"Not listed yet",IF(AND(S2998=H2998,T2998=I2998,U2998=R2998),"OK","Mismatch")))</f>
        <v/>
      </c>
    </row>
    <row r="2999">
      <c r="A2999" s="25" t="n"/>
      <c r="B2999" s="25" t="n"/>
      <c r="C2999" s="26" t="n"/>
      <c r="D2999" s="26" t="n"/>
      <c r="E2999" s="26" t="n"/>
      <c r="F2999" s="26" t="n"/>
      <c r="G2999" s="25" t="n"/>
      <c r="H2999" s="25" t="n"/>
      <c r="I2999" s="25" t="n"/>
      <c r="J2999" s="25" t="n"/>
      <c r="K2999" s="25" t="n"/>
      <c r="L2999" s="27">
        <f>IF(D2999="","",MIN(INT(H2999/J2999),I2999))</f>
        <v/>
      </c>
      <c r="M2999" s="27">
        <f>IF(D2999="","",INT((H2999-L2999*J2999)/J2999))</f>
        <v/>
      </c>
      <c r="N2999" s="27">
        <f>IF(D2999="","",INT((I2999-L2999)/J2999))</f>
        <v/>
      </c>
      <c r="O2999" s="27">
        <f>IF(D2999="","",H2999-L2999*J2999-M2999*J2999)</f>
        <v/>
      </c>
      <c r="P2999" s="27">
        <f>IF(D2999="","",I2999-L2999-N2999*J2999)</f>
        <v/>
      </c>
      <c r="Q2999" s="27">
        <f>IF(D2999="","",IF(AND(O2999&gt;0,P2999&gt;0),IF(O2999+P2999&lt;=J2999,1,2),IF(O2999+P2999&gt;0,1,0)))</f>
        <v/>
      </c>
      <c r="R2999" s="27">
        <f>IF(D2999="","",L2999+M2999+N2999+Q2999)</f>
        <v/>
      </c>
      <c r="S2999" s="27">
        <f>IF(D2999="","",SUMIFS('3_Package_List'!$H$2:$H$5001,'3_Package_List'!$E$2:$E$5001,C2999,'3_Package_List'!$G$2:$G$5001,D2999))</f>
        <v/>
      </c>
      <c r="T2999" s="27">
        <f>IF(D2999="","",SUMIFS('3_Package_List'!$J$2:$J$5001,'3_Package_List'!$E$2:$E$5001,C2999,'3_Package_List'!$G$2:$G$5001,D2999))</f>
        <v/>
      </c>
      <c r="U2999" s="27">
        <f>IF(D2999="","",COUNTIFS('3_Package_List'!$E$2:$E$5001,C2999,'3_Package_List'!$G$2:$G$5001,D2999))</f>
        <v/>
      </c>
      <c r="V2999" s="27">
        <f>IF(D2999="","",IF(U2999=0,"Not listed yet",IF(AND(S2999=H2999,T2999=I2999,U2999=R2999),"OK","Mismatch")))</f>
        <v/>
      </c>
    </row>
    <row r="3000">
      <c r="A3000" s="25" t="n"/>
      <c r="B3000" s="25" t="n"/>
      <c r="C3000" s="26" t="n"/>
      <c r="D3000" s="26" t="n"/>
      <c r="E3000" s="26" t="n"/>
      <c r="F3000" s="26" t="n"/>
      <c r="G3000" s="25" t="n"/>
      <c r="H3000" s="25" t="n"/>
      <c r="I3000" s="25" t="n"/>
      <c r="J3000" s="25" t="n"/>
      <c r="K3000" s="25" t="n"/>
      <c r="L3000" s="27">
        <f>IF(D3000="","",MIN(INT(H3000/J3000),I3000))</f>
        <v/>
      </c>
      <c r="M3000" s="27">
        <f>IF(D3000="","",INT((H3000-L3000*J3000)/J3000))</f>
        <v/>
      </c>
      <c r="N3000" s="27">
        <f>IF(D3000="","",INT((I3000-L3000)/J3000))</f>
        <v/>
      </c>
      <c r="O3000" s="27">
        <f>IF(D3000="","",H3000-L3000*J3000-M3000*J3000)</f>
        <v/>
      </c>
      <c r="P3000" s="27">
        <f>IF(D3000="","",I3000-L3000-N3000*J3000)</f>
        <v/>
      </c>
      <c r="Q3000" s="27">
        <f>IF(D3000="","",IF(AND(O3000&gt;0,P3000&gt;0),IF(O3000+P3000&lt;=J3000,1,2),IF(O3000+P3000&gt;0,1,0)))</f>
        <v/>
      </c>
      <c r="R3000" s="27">
        <f>IF(D3000="","",L3000+M3000+N3000+Q3000)</f>
        <v/>
      </c>
      <c r="S3000" s="27">
        <f>IF(D3000="","",SUMIFS('3_Package_List'!$H$2:$H$5001,'3_Package_List'!$E$2:$E$5001,C3000,'3_Package_List'!$G$2:$G$5001,D3000))</f>
        <v/>
      </c>
      <c r="T3000" s="27">
        <f>IF(D3000="","",SUMIFS('3_Package_List'!$J$2:$J$5001,'3_Package_List'!$E$2:$E$5001,C3000,'3_Package_List'!$G$2:$G$5001,D3000))</f>
        <v/>
      </c>
      <c r="U3000" s="27">
        <f>IF(D3000="","",COUNTIFS('3_Package_List'!$E$2:$E$5001,C3000,'3_Package_List'!$G$2:$G$5001,D3000))</f>
        <v/>
      </c>
      <c r="V3000" s="27">
        <f>IF(D3000="","",IF(U3000=0,"Not listed yet",IF(AND(S3000=H3000,T3000=I3000,U3000=R3000),"OK","Mismatch")))</f>
        <v/>
      </c>
    </row>
    <row r="3001">
      <c r="A3001" s="25" t="n"/>
      <c r="B3001" s="25" t="n"/>
      <c r="C3001" s="26" t="n"/>
      <c r="D3001" s="26" t="n"/>
      <c r="E3001" s="26" t="n"/>
      <c r="F3001" s="26" t="n"/>
      <c r="G3001" s="25" t="n"/>
      <c r="H3001" s="25" t="n"/>
      <c r="I3001" s="25" t="n"/>
      <c r="J3001" s="25" t="n"/>
      <c r="K3001" s="25" t="n"/>
      <c r="L3001" s="27">
        <f>IF(D3001="","",MIN(INT(H3001/J3001),I3001))</f>
        <v/>
      </c>
      <c r="M3001" s="27">
        <f>IF(D3001="","",INT((H3001-L3001*J3001)/J3001))</f>
        <v/>
      </c>
      <c r="N3001" s="27">
        <f>IF(D3001="","",INT((I3001-L3001)/J3001))</f>
        <v/>
      </c>
      <c r="O3001" s="27">
        <f>IF(D3001="","",H3001-L3001*J3001-M3001*J3001)</f>
        <v/>
      </c>
      <c r="P3001" s="27">
        <f>IF(D3001="","",I3001-L3001-N3001*J3001)</f>
        <v/>
      </c>
      <c r="Q3001" s="27">
        <f>IF(D3001="","",IF(AND(O3001&gt;0,P3001&gt;0),IF(O3001+P3001&lt;=J3001,1,2),IF(O3001+P3001&gt;0,1,0)))</f>
        <v/>
      </c>
      <c r="R3001" s="27">
        <f>IF(D3001="","",L3001+M3001+N3001+Q3001)</f>
        <v/>
      </c>
      <c r="S3001" s="27">
        <f>IF(D3001="","",SUMIFS('3_Package_List'!$H$2:$H$5001,'3_Package_List'!$E$2:$E$5001,C3001,'3_Package_List'!$G$2:$G$5001,D3001))</f>
        <v/>
      </c>
      <c r="T3001" s="27">
        <f>IF(D3001="","",SUMIFS('3_Package_List'!$J$2:$J$5001,'3_Package_List'!$E$2:$E$5001,C3001,'3_Package_List'!$G$2:$G$5001,D3001))</f>
        <v/>
      </c>
      <c r="U3001" s="27">
        <f>IF(D3001="","",COUNTIFS('3_Package_List'!$E$2:$E$5001,C3001,'3_Package_List'!$G$2:$G$5001,D3001))</f>
        <v/>
      </c>
      <c r="V3001" s="27">
        <f>IF(D3001="","",IF(U3001=0,"Not listed yet",IF(AND(S3001=H3001,T3001=I3001,U3001=R3001),"OK","Mismatch")))</f>
        <v/>
      </c>
    </row>
  </sheetData>
  <autoFilter ref="A1:V3001"/>
  <conditionalFormatting sqref="V2:V3001">
    <cfRule type="cellIs" priority="1" operator="equal" dxfId="1">
      <formula>"OK"</formula>
    </cfRule>
    <cfRule type="cellIs" priority="2" operator="equal" dxfId="0">
      <formula>"Mismatch"</formula>
    </cfRule>
    <cfRule type="cellIs" priority="3" operator="equal" dxfId="2">
      <formula>"Not listed yet"</formula>
    </cfRule>
  </conditionalFormatting>
  <conditionalFormatting sqref="C2:D3001">
    <cfRule type="expression" priority="4" dxfId="0">
      <formula>AND($D2&lt;&gt;"",COUNTIFS($C$2:$C$3001,$C2,$D$2:$D$3001,$D2)&gt;1)</formula>
    </cfRule>
  </conditionalFormatting>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tabColor rgb="00FFC000"/>
    <outlinePr summaryBelow="1" summaryRight="1"/>
    <pageSetUpPr/>
  </sheetPr>
  <dimension ref="A1:Q50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8" customWidth="1" min="2" max="2"/>
    <col width="18" customWidth="1" min="3" max="3"/>
    <col width="18" customWidth="1" min="4" max="4"/>
    <col width="10" customWidth="1" min="5" max="5"/>
    <col width="24" customWidth="1" min="6" max="6"/>
    <col width="20" customWidth="1" min="7" max="7"/>
    <col width="12" customWidth="1" min="8" max="8"/>
    <col width="20" customWidth="1" min="9" max="9"/>
    <col width="12" customWidth="1" min="10" max="10"/>
    <col width="9" customWidth="1" min="11" max="11"/>
    <col width="11" customWidth="1" min="12" max="12"/>
    <col width="16" customWidth="1" min="13" max="13"/>
    <col width="12" customWidth="1" min="14" max="14"/>
    <col width="10" customWidth="1" min="15" max="15"/>
    <col width="40" customWidth="1" min="16" max="16"/>
    <col width="24" customWidth="1" min="17" max="17"/>
  </cols>
  <sheetData>
    <row r="1" ht="45" customHeight="1">
      <c r="A1" s="13" t="inlineStr">
        <is>
          <t>Package QR Code No.</t>
        </is>
      </c>
      <c r="B1" s="13" t="inlineStr">
        <is>
          <t>Package QR Text</t>
        </is>
      </c>
      <c r="C1" s="13" t="inlineStr">
        <is>
          <t>Region</t>
        </is>
      </c>
      <c r="D1" s="13" t="inlineStr">
        <is>
          <t>Zone Name</t>
        </is>
      </c>
      <c r="E1" s="13" t="inlineStr">
        <is>
          <t>Zone Code</t>
        </is>
      </c>
      <c r="F1" s="13" t="inlineStr">
        <is>
          <t>Carton Type</t>
        </is>
      </c>
      <c r="G1" s="13" t="inlineStr">
        <is>
          <t>Student Book Code</t>
        </is>
      </c>
      <c r="H1" s="13" t="inlineStr">
        <is>
          <t>Student Books in Carton</t>
        </is>
      </c>
      <c r="I1" s="13" t="inlineStr">
        <is>
          <t>Teacher Guide Code</t>
        </is>
      </c>
      <c r="J1" s="13" t="inlineStr">
        <is>
          <t>Teacher Guides in Carton</t>
        </is>
      </c>
      <c r="K1" s="13" t="inlineStr">
        <is>
          <t>Carton No.</t>
        </is>
      </c>
      <c r="L1" s="13" t="inlineStr">
        <is>
          <t>Cartons for Title in Zone</t>
        </is>
      </c>
      <c r="M1" s="20" t="inlineStr">
        <is>
          <t>Carton Label No.</t>
        </is>
      </c>
      <c r="N1" s="20" t="inlineStr">
        <is>
          <t>Packed Date</t>
        </is>
      </c>
      <c r="O1" s="20" t="inlineStr">
        <is>
          <t>Gross Weight (kg)</t>
        </is>
      </c>
      <c r="P1" s="21" t="inlineStr">
        <is>
          <t>QR Image File</t>
        </is>
      </c>
      <c r="Q1" s="21" t="inlineStr">
        <is>
          <t>Rule Check</t>
        </is>
      </c>
    </row>
    <row r="2">
      <c r="A2" s="23" t="inlineStr">
        <is>
          <t>BG-Z-0101</t>
        </is>
      </c>
      <c r="B2" s="23" t="inlineStr">
        <is>
          <t>Assosa</t>
        </is>
      </c>
      <c r="C2" s="22" t="inlineStr">
        <is>
          <t>Benishangul Gumuz</t>
        </is>
      </c>
      <c r="D2" s="22" t="inlineStr">
        <is>
          <t>Assosa</t>
        </is>
      </c>
      <c r="E2" s="23" t="inlineStr">
        <is>
          <t>0101</t>
        </is>
      </c>
      <c r="F2" s="22" t="inlineStr">
        <is>
          <t>Full (40 ST + 1 TG)</t>
        </is>
      </c>
      <c r="G2" s="23" t="inlineStr">
        <is>
          <t>25101-046-2-0091</t>
        </is>
      </c>
      <c r="H2" s="22" t="n">
        <v>40</v>
      </c>
      <c r="I2" s="23" t="inlineStr">
        <is>
          <t>25101-046-1-0092</t>
        </is>
      </c>
      <c r="J2" s="22" t="n">
        <v>1</v>
      </c>
      <c r="K2" s="22" t="n">
        <v>1</v>
      </c>
      <c r="L2" s="22" t="n">
        <v>4</v>
      </c>
      <c r="M2" s="23" t="inlineStr">
        <is>
          <t>0101-000001</t>
        </is>
      </c>
      <c r="N2" s="23" t="inlineStr">
        <is>
          <t>2026-11-02</t>
        </is>
      </c>
      <c r="O2" s="22" t="n"/>
      <c r="P2" s="24">
        <f>IF(A2="","","Package/"&amp;C2&amp;"/"&amp;D2&amp;"/"&amp;A2&amp;".png")</f>
        <v/>
      </c>
      <c r="Q2" s="24">
        <f>IF(AND(B2="",G2=""),"",IF(B2="","Package QR Text missing",IF(COUNTIFS($E$2:$E$5001,E2,$B$2:$B$5001,"&lt;&gt;"&amp;B2)+COUNTIFS($E$2:$E$5001,E2,$A$2:$A$5001,"&lt;&gt;"&amp;A2)&gt;0,"Zone has more than one QR code",IF(COUNTIFS($B$2:$B$5001,B2,$E$2:$E$5001,"&lt;&gt;"&amp;E2)+COUNTIFS($A$2:$A$5001,A2,$E$2:$E$5001,"&lt;&gt;"&amp;E2)&gt;0,"QR code used by another zone",IF(A2="","Package QR Code No. missing",IF(OR(H2&gt;40,J2&gt;40),"More than 40 of one edition",IF(F2="Full (40 ST + 1 TG)",IF(AND(H2=40,J2=1),"OK","Full carton must be 40 + 1"),IF(F2="Student only (40 ST)",IF(AND(H2=40,J2=0),"OK","Must be 40 ST, 0 TG"),IF(F2="Teacher guide only (40 TG)",IF(AND(H2=0,J2=40),"OK","Must be 0 ST, 40 TG"),IF(AND(H2&lt;40,H2+J2&gt;0,H2+J2&lt;=40),"OK","Partial: under 40 ST and 40 books max"))))))))))</f>
        <v/>
      </c>
    </row>
    <row r="3">
      <c r="A3" s="23" t="inlineStr">
        <is>
          <t>BG-Z-0101</t>
        </is>
      </c>
      <c r="B3" s="23" t="inlineStr">
        <is>
          <t>Assosa</t>
        </is>
      </c>
      <c r="C3" s="22" t="inlineStr">
        <is>
          <t>Benishangul Gumuz</t>
        </is>
      </c>
      <c r="D3" s="22" t="inlineStr">
        <is>
          <t>Assosa</t>
        </is>
      </c>
      <c r="E3" s="23" t="inlineStr">
        <is>
          <t>0101</t>
        </is>
      </c>
      <c r="F3" s="22" t="inlineStr">
        <is>
          <t>Full (40 ST + 1 TG)</t>
        </is>
      </c>
      <c r="G3" s="23" t="inlineStr">
        <is>
          <t>25101-046-2-0091</t>
        </is>
      </c>
      <c r="H3" s="22" t="n">
        <v>40</v>
      </c>
      <c r="I3" s="23" t="inlineStr">
        <is>
          <t>25101-046-1-0092</t>
        </is>
      </c>
      <c r="J3" s="22" t="n">
        <v>1</v>
      </c>
      <c r="K3" s="22" t="n">
        <v>2</v>
      </c>
      <c r="L3" s="22" t="n">
        <v>4</v>
      </c>
      <c r="M3" s="23" t="inlineStr">
        <is>
          <t>0101-000002</t>
        </is>
      </c>
      <c r="N3" s="23" t="inlineStr">
        <is>
          <t>2026-11-02</t>
        </is>
      </c>
      <c r="O3" s="22" t="n"/>
      <c r="P3" s="24">
        <f>IF(A3="","","Package/"&amp;C3&amp;"/"&amp;D3&amp;"/"&amp;A3&amp;".png")</f>
        <v/>
      </c>
      <c r="Q3" s="24">
        <f>IF(AND(B3="",G3=""),"",IF(B3="","Package QR Text missing",IF(COUNTIFS($E$2:$E$5001,E3,$B$2:$B$5001,"&lt;&gt;"&amp;B3)+COUNTIFS($E$2:$E$5001,E3,$A$2:$A$5001,"&lt;&gt;"&amp;A3)&gt;0,"Zone has more than one QR code",IF(COUNTIFS($B$2:$B$5001,B3,$E$2:$E$5001,"&lt;&gt;"&amp;E3)+COUNTIFS($A$2:$A$5001,A3,$E$2:$E$5001,"&lt;&gt;"&amp;E3)&gt;0,"QR code used by another zone",IF(A3="","Package QR Code No. missing",IF(OR(H3&gt;40,J3&gt;40),"More than 40 of one edition",IF(F3="Full (40 ST + 1 TG)",IF(AND(H3=40,J3=1),"OK","Full carton must be 40 + 1"),IF(F3="Student only (40 ST)",IF(AND(H3=40,J3=0),"OK","Must be 40 ST, 0 TG"),IF(F3="Teacher guide only (40 TG)",IF(AND(H3=0,J3=40),"OK","Must be 0 ST, 40 TG"),IF(AND(H3&lt;40,H3+J3&gt;0,H3+J3&lt;=40),"OK","Partial: under 40 ST and 40 books max"))))))))))</f>
        <v/>
      </c>
    </row>
    <row r="4">
      <c r="A4" s="23" t="inlineStr">
        <is>
          <t>BG-Z-0101</t>
        </is>
      </c>
      <c r="B4" s="23" t="inlineStr">
        <is>
          <t>Assosa</t>
        </is>
      </c>
      <c r="C4" s="22" t="inlineStr">
        <is>
          <t>Benishangul Gumuz</t>
        </is>
      </c>
      <c r="D4" s="22" t="inlineStr">
        <is>
          <t>Assosa</t>
        </is>
      </c>
      <c r="E4" s="23" t="inlineStr">
        <is>
          <t>0101</t>
        </is>
      </c>
      <c r="F4" s="22" t="inlineStr">
        <is>
          <t>Full (40 ST + 1 TG)</t>
        </is>
      </c>
      <c r="G4" s="23" t="inlineStr">
        <is>
          <t>25101-046-2-0091</t>
        </is>
      </c>
      <c r="H4" s="22" t="n">
        <v>40</v>
      </c>
      <c r="I4" s="23" t="inlineStr">
        <is>
          <t>25101-046-1-0092</t>
        </is>
      </c>
      <c r="J4" s="22" t="n">
        <v>1</v>
      </c>
      <c r="K4" s="22" t="n">
        <v>3</v>
      </c>
      <c r="L4" s="22" t="n">
        <v>4</v>
      </c>
      <c r="M4" s="23" t="inlineStr">
        <is>
          <t>0101-000003</t>
        </is>
      </c>
      <c r="N4" s="23" t="inlineStr">
        <is>
          <t>2026-11-02</t>
        </is>
      </c>
      <c r="O4" s="22" t="n"/>
      <c r="P4" s="24">
        <f>IF(A4="","","Package/"&amp;C4&amp;"/"&amp;D4&amp;"/"&amp;A4&amp;".png")</f>
        <v/>
      </c>
      <c r="Q4" s="24">
        <f>IF(AND(B4="",G4=""),"",IF(B4="","Package QR Text missing",IF(COUNTIFS($E$2:$E$5001,E4,$B$2:$B$5001,"&lt;&gt;"&amp;B4)+COUNTIFS($E$2:$E$5001,E4,$A$2:$A$5001,"&lt;&gt;"&amp;A4)&gt;0,"Zone has more than one QR code",IF(COUNTIFS($B$2:$B$5001,B4,$E$2:$E$5001,"&lt;&gt;"&amp;E4)+COUNTIFS($A$2:$A$5001,A4,$E$2:$E$5001,"&lt;&gt;"&amp;E4)&gt;0,"QR code used by another zone",IF(A4="","Package QR Code No. missing",IF(OR(H4&gt;40,J4&gt;40),"More than 40 of one edition",IF(F4="Full (40 ST + 1 TG)",IF(AND(H4=40,J4=1),"OK","Full carton must be 40 + 1"),IF(F4="Student only (40 ST)",IF(AND(H4=40,J4=0),"OK","Must be 40 ST, 0 TG"),IF(F4="Teacher guide only (40 TG)",IF(AND(H4=0,J4=40),"OK","Must be 0 ST, 40 TG"),IF(AND(H4&lt;40,H4+J4&gt;0,H4+J4&lt;=40),"OK","Partial: under 40 ST and 40 books max"))))))))))</f>
        <v/>
      </c>
    </row>
    <row r="5">
      <c r="A5" s="23" t="inlineStr">
        <is>
          <t>BG-Z-0101</t>
        </is>
      </c>
      <c r="B5" s="23" t="inlineStr">
        <is>
          <t>Assosa</t>
        </is>
      </c>
      <c r="C5" s="22" t="inlineStr">
        <is>
          <t>Benishangul Gumuz</t>
        </is>
      </c>
      <c r="D5" s="22" t="inlineStr">
        <is>
          <t>Assosa</t>
        </is>
      </c>
      <c r="E5" s="23" t="inlineStr">
        <is>
          <t>0101</t>
        </is>
      </c>
      <c r="F5" s="22" t="inlineStr">
        <is>
          <t>Partial</t>
        </is>
      </c>
      <c r="G5" s="23" t="inlineStr">
        <is>
          <t>25101-046-2-0091</t>
        </is>
      </c>
      <c r="H5" s="22" t="n">
        <v>30</v>
      </c>
      <c r="I5" s="23" t="inlineStr">
        <is>
          <t>25101-046-1-0092</t>
        </is>
      </c>
      <c r="J5" s="22" t="n">
        <v>5</v>
      </c>
      <c r="K5" s="22" t="n">
        <v>4</v>
      </c>
      <c r="L5" s="22" t="n">
        <v>4</v>
      </c>
      <c r="M5" s="23" t="inlineStr">
        <is>
          <t>0101-000004</t>
        </is>
      </c>
      <c r="N5" s="23" t="inlineStr">
        <is>
          <t>2026-11-02</t>
        </is>
      </c>
      <c r="O5" s="22" t="n"/>
      <c r="P5" s="24">
        <f>IF(A5="","","Package/"&amp;C5&amp;"/"&amp;D5&amp;"/"&amp;A5&amp;".png")</f>
        <v/>
      </c>
      <c r="Q5" s="24">
        <f>IF(AND(B5="",G5=""),"",IF(B5="","Package QR Text missing",IF(COUNTIFS($E$2:$E$5001,E5,$B$2:$B$5001,"&lt;&gt;"&amp;B5)+COUNTIFS($E$2:$E$5001,E5,$A$2:$A$5001,"&lt;&gt;"&amp;A5)&gt;0,"Zone has more than one QR code",IF(COUNTIFS($B$2:$B$5001,B5,$E$2:$E$5001,"&lt;&gt;"&amp;E5)+COUNTIFS($A$2:$A$5001,A5,$E$2:$E$5001,"&lt;&gt;"&amp;E5)&gt;0,"QR code used by another zone",IF(A5="","Package QR Code No. missing",IF(OR(H5&gt;40,J5&gt;40),"More than 40 of one edition",IF(F5="Full (40 ST + 1 TG)",IF(AND(H5=40,J5=1),"OK","Full carton must be 40 + 1"),IF(F5="Student only (40 ST)",IF(AND(H5=40,J5=0),"OK","Must be 40 ST, 0 TG"),IF(F5="Teacher guide only (40 TG)",IF(AND(H5=0,J5=40),"OK","Must be 0 ST, 40 TG"),IF(AND(H5&lt;40,H5+J5&gt;0,H5+J5&lt;=40),"OK","Partial: under 40 ST and 40 books max"))))))))))</f>
        <v/>
      </c>
    </row>
    <row r="6">
      <c r="A6" s="23" t="inlineStr">
        <is>
          <t>BG-Z-0101</t>
        </is>
      </c>
      <c r="B6" s="23" t="inlineStr">
        <is>
          <t>Assosa</t>
        </is>
      </c>
      <c r="C6" s="22" t="inlineStr">
        <is>
          <t>Benishangul Gumuz</t>
        </is>
      </c>
      <c r="D6" s="22" t="inlineStr">
        <is>
          <t>Assosa</t>
        </is>
      </c>
      <c r="E6" s="23" t="inlineStr">
        <is>
          <t>0101</t>
        </is>
      </c>
      <c r="F6" s="22" t="inlineStr">
        <is>
          <t>Student only (40 ST)</t>
        </is>
      </c>
      <c r="G6" s="23" t="inlineStr">
        <is>
          <t>25101-059-2-0116</t>
        </is>
      </c>
      <c r="H6" s="22" t="n">
        <v>40</v>
      </c>
      <c r="I6" s="23" t="n"/>
      <c r="J6" s="22" t="n">
        <v>0</v>
      </c>
      <c r="K6" s="22" t="n">
        <v>1</v>
      </c>
      <c r="L6" s="22" t="n">
        <v>5</v>
      </c>
      <c r="M6" s="23" t="inlineStr">
        <is>
          <t>0101-000005</t>
        </is>
      </c>
      <c r="N6" s="23" t="inlineStr">
        <is>
          <t>2026-11-02</t>
        </is>
      </c>
      <c r="O6" s="22" t="n"/>
      <c r="P6" s="24">
        <f>IF(A6="","","Package/"&amp;C6&amp;"/"&amp;D6&amp;"/"&amp;A6&amp;".png")</f>
        <v/>
      </c>
      <c r="Q6" s="24">
        <f>IF(AND(B6="",G6=""),"",IF(B6="","Package QR Text missing",IF(COUNTIFS($E$2:$E$5001,E6,$B$2:$B$5001,"&lt;&gt;"&amp;B6)+COUNTIFS($E$2:$E$5001,E6,$A$2:$A$5001,"&lt;&gt;"&amp;A6)&gt;0,"Zone has more than one QR code",IF(COUNTIFS($B$2:$B$5001,B6,$E$2:$E$5001,"&lt;&gt;"&amp;E6)+COUNTIFS($A$2:$A$5001,A6,$E$2:$E$5001,"&lt;&gt;"&amp;E6)&gt;0,"QR code used by another zone",IF(A6="","Package QR Code No. missing",IF(OR(H6&gt;40,J6&gt;40),"More than 40 of one edition",IF(F6="Full (40 ST + 1 TG)",IF(AND(H6=40,J6=1),"OK","Full carton must be 40 + 1"),IF(F6="Student only (40 ST)",IF(AND(H6=40,J6=0),"OK","Must be 40 ST, 0 TG"),IF(F6="Teacher guide only (40 TG)",IF(AND(H6=0,J6=40),"OK","Must be 0 ST, 40 TG"),IF(AND(H6&lt;40,H6+J6&gt;0,H6+J6&lt;=40),"OK","Partial: under 40 ST and 40 books max"))))))))))</f>
        <v/>
      </c>
    </row>
    <row r="7">
      <c r="A7" s="23" t="inlineStr">
        <is>
          <t>BG-Z-0101</t>
        </is>
      </c>
      <c r="B7" s="23" t="inlineStr">
        <is>
          <t>Assosa</t>
        </is>
      </c>
      <c r="C7" s="22" t="inlineStr">
        <is>
          <t>Benishangul Gumuz</t>
        </is>
      </c>
      <c r="D7" s="22" t="inlineStr">
        <is>
          <t>Assosa</t>
        </is>
      </c>
      <c r="E7" s="23" t="inlineStr">
        <is>
          <t>0101</t>
        </is>
      </c>
      <c r="F7" s="22" t="inlineStr">
        <is>
          <t>Student only (40 ST)</t>
        </is>
      </c>
      <c r="G7" s="23" t="inlineStr">
        <is>
          <t>25101-059-2-0116</t>
        </is>
      </c>
      <c r="H7" s="22" t="n">
        <v>40</v>
      </c>
      <c r="I7" s="23" t="n"/>
      <c r="J7" s="22" t="n">
        <v>0</v>
      </c>
      <c r="K7" s="22" t="n">
        <v>2</v>
      </c>
      <c r="L7" s="22" t="n">
        <v>5</v>
      </c>
      <c r="M7" s="23" t="inlineStr">
        <is>
          <t>0101-000006</t>
        </is>
      </c>
      <c r="N7" s="23" t="inlineStr">
        <is>
          <t>2026-11-02</t>
        </is>
      </c>
      <c r="O7" s="22" t="n"/>
      <c r="P7" s="24">
        <f>IF(A7="","","Package/"&amp;C7&amp;"/"&amp;D7&amp;"/"&amp;A7&amp;".png")</f>
        <v/>
      </c>
      <c r="Q7" s="24">
        <f>IF(AND(B7="",G7=""),"",IF(B7="","Package QR Text missing",IF(COUNTIFS($E$2:$E$5001,E7,$B$2:$B$5001,"&lt;&gt;"&amp;B7)+COUNTIFS($E$2:$E$5001,E7,$A$2:$A$5001,"&lt;&gt;"&amp;A7)&gt;0,"Zone has more than one QR code",IF(COUNTIFS($B$2:$B$5001,B7,$E$2:$E$5001,"&lt;&gt;"&amp;E7)+COUNTIFS($A$2:$A$5001,A7,$E$2:$E$5001,"&lt;&gt;"&amp;E7)&gt;0,"QR code used by another zone",IF(A7="","Package QR Code No. missing",IF(OR(H7&gt;40,J7&gt;40),"More than 40 of one edition",IF(F7="Full (40 ST + 1 TG)",IF(AND(H7=40,J7=1),"OK","Full carton must be 40 + 1"),IF(F7="Student only (40 ST)",IF(AND(H7=40,J7=0),"OK","Must be 40 ST, 0 TG"),IF(F7="Teacher guide only (40 TG)",IF(AND(H7=0,J7=40),"OK","Must be 0 ST, 40 TG"),IF(AND(H7&lt;40,H7+J7&gt;0,H7+J7&lt;=40),"OK","Partial: under 40 ST and 40 books max"))))))))))</f>
        <v/>
      </c>
    </row>
    <row r="8">
      <c r="A8" s="23" t="inlineStr">
        <is>
          <t>BG-Z-0101</t>
        </is>
      </c>
      <c r="B8" s="23" t="inlineStr">
        <is>
          <t>Assosa</t>
        </is>
      </c>
      <c r="C8" s="22" t="inlineStr">
        <is>
          <t>Benishangul Gumuz</t>
        </is>
      </c>
      <c r="D8" s="22" t="inlineStr">
        <is>
          <t>Assosa</t>
        </is>
      </c>
      <c r="E8" s="23" t="inlineStr">
        <is>
          <t>0101</t>
        </is>
      </c>
      <c r="F8" s="22" t="inlineStr">
        <is>
          <t>Student only (40 ST)</t>
        </is>
      </c>
      <c r="G8" s="23" t="inlineStr">
        <is>
          <t>25101-059-2-0116</t>
        </is>
      </c>
      <c r="H8" s="22" t="n">
        <v>40</v>
      </c>
      <c r="I8" s="23" t="n"/>
      <c r="J8" s="22" t="n">
        <v>0</v>
      </c>
      <c r="K8" s="22" t="n">
        <v>3</v>
      </c>
      <c r="L8" s="22" t="n">
        <v>5</v>
      </c>
      <c r="M8" s="23" t="inlineStr">
        <is>
          <t>0101-000007</t>
        </is>
      </c>
      <c r="N8" s="23" t="inlineStr">
        <is>
          <t>2026-11-02</t>
        </is>
      </c>
      <c r="O8" s="22" t="n"/>
      <c r="P8" s="24">
        <f>IF(A8="","","Package/"&amp;C8&amp;"/"&amp;D8&amp;"/"&amp;A8&amp;".png")</f>
        <v/>
      </c>
      <c r="Q8" s="24">
        <f>IF(AND(B8="",G8=""),"",IF(B8="","Package QR Text missing",IF(COUNTIFS($E$2:$E$5001,E8,$B$2:$B$5001,"&lt;&gt;"&amp;B8)+COUNTIFS($E$2:$E$5001,E8,$A$2:$A$5001,"&lt;&gt;"&amp;A8)&gt;0,"Zone has more than one QR code",IF(COUNTIFS($B$2:$B$5001,B8,$E$2:$E$5001,"&lt;&gt;"&amp;E8)+COUNTIFS($A$2:$A$5001,A8,$E$2:$E$5001,"&lt;&gt;"&amp;E8)&gt;0,"QR code used by another zone",IF(A8="","Package QR Code No. missing",IF(OR(H8&gt;40,J8&gt;40),"More than 40 of one edition",IF(F8="Full (40 ST + 1 TG)",IF(AND(H8=40,J8=1),"OK","Full carton must be 40 + 1"),IF(F8="Student only (40 ST)",IF(AND(H8=40,J8=0),"OK","Must be 40 ST, 0 TG"),IF(F8="Teacher guide only (40 TG)",IF(AND(H8=0,J8=40),"OK","Must be 0 ST, 40 TG"),IF(AND(H8&lt;40,H8+J8&gt;0,H8+J8&lt;=40),"OK","Partial: under 40 ST and 40 books max"))))))))))</f>
        <v/>
      </c>
    </row>
    <row r="9">
      <c r="A9" s="23" t="inlineStr">
        <is>
          <t>BG-Z-0101</t>
        </is>
      </c>
      <c r="B9" s="23" t="inlineStr">
        <is>
          <t>Assosa</t>
        </is>
      </c>
      <c r="C9" s="22" t="inlineStr">
        <is>
          <t>Benishangul Gumuz</t>
        </is>
      </c>
      <c r="D9" s="22" t="inlineStr">
        <is>
          <t>Assosa</t>
        </is>
      </c>
      <c r="E9" s="23" t="inlineStr">
        <is>
          <t>0101</t>
        </is>
      </c>
      <c r="F9" s="22" t="inlineStr">
        <is>
          <t>Student only (40 ST)</t>
        </is>
      </c>
      <c r="G9" s="23" t="inlineStr">
        <is>
          <t>25101-059-2-0116</t>
        </is>
      </c>
      <c r="H9" s="22" t="n">
        <v>40</v>
      </c>
      <c r="I9" s="23" t="n"/>
      <c r="J9" s="22" t="n">
        <v>0</v>
      </c>
      <c r="K9" s="22" t="n">
        <v>4</v>
      </c>
      <c r="L9" s="22" t="n">
        <v>5</v>
      </c>
      <c r="M9" s="23" t="inlineStr">
        <is>
          <t>0101-000008</t>
        </is>
      </c>
      <c r="N9" s="23" t="inlineStr">
        <is>
          <t>2026-11-02</t>
        </is>
      </c>
      <c r="O9" s="22" t="n"/>
      <c r="P9" s="24">
        <f>IF(A9="","","Package/"&amp;C9&amp;"/"&amp;D9&amp;"/"&amp;A9&amp;".png")</f>
        <v/>
      </c>
      <c r="Q9" s="24">
        <f>IF(AND(B9="",G9=""),"",IF(B9="","Package QR Text missing",IF(COUNTIFS($E$2:$E$5001,E9,$B$2:$B$5001,"&lt;&gt;"&amp;B9)+COUNTIFS($E$2:$E$5001,E9,$A$2:$A$5001,"&lt;&gt;"&amp;A9)&gt;0,"Zone has more than one QR code",IF(COUNTIFS($B$2:$B$5001,B9,$E$2:$E$5001,"&lt;&gt;"&amp;E9)+COUNTIFS($A$2:$A$5001,A9,$E$2:$E$5001,"&lt;&gt;"&amp;E9)&gt;0,"QR code used by another zone",IF(A9="","Package QR Code No. missing",IF(OR(H9&gt;40,J9&gt;40),"More than 40 of one edition",IF(F9="Full (40 ST + 1 TG)",IF(AND(H9=40,J9=1),"OK","Full carton must be 40 + 1"),IF(F9="Student only (40 ST)",IF(AND(H9=40,J9=0),"OK","Must be 40 ST, 0 TG"),IF(F9="Teacher guide only (40 TG)",IF(AND(H9=0,J9=40),"OK","Must be 0 ST, 40 TG"),IF(AND(H9&lt;40,H9+J9&gt;0,H9+J9&lt;=40),"OK","Partial: under 40 ST and 40 books max"))))))))))</f>
        <v/>
      </c>
    </row>
    <row r="10">
      <c r="A10" s="23" t="inlineStr">
        <is>
          <t>BG-Z-0101</t>
        </is>
      </c>
      <c r="B10" s="23" t="inlineStr">
        <is>
          <t>Assosa</t>
        </is>
      </c>
      <c r="C10" s="22" t="inlineStr">
        <is>
          <t>Benishangul Gumuz</t>
        </is>
      </c>
      <c r="D10" s="22" t="inlineStr">
        <is>
          <t>Assosa</t>
        </is>
      </c>
      <c r="E10" s="23" t="inlineStr">
        <is>
          <t>0101</t>
        </is>
      </c>
      <c r="F10" s="22" t="inlineStr">
        <is>
          <t>Student only (40 ST)</t>
        </is>
      </c>
      <c r="G10" s="23" t="inlineStr">
        <is>
          <t>25101-059-2-0116</t>
        </is>
      </c>
      <c r="H10" s="22" t="n">
        <v>40</v>
      </c>
      <c r="I10" s="23" t="n"/>
      <c r="J10" s="22" t="n">
        <v>0</v>
      </c>
      <c r="K10" s="22" t="n">
        <v>5</v>
      </c>
      <c r="L10" s="22" t="n">
        <v>5</v>
      </c>
      <c r="M10" s="23" t="inlineStr">
        <is>
          <t>0101-000009</t>
        </is>
      </c>
      <c r="N10" s="23" t="inlineStr">
        <is>
          <t>2026-11-02</t>
        </is>
      </c>
      <c r="O10" s="22" t="n"/>
      <c r="P10" s="24">
        <f>IF(A10="","","Package/"&amp;C10&amp;"/"&amp;D10&amp;"/"&amp;A10&amp;".png")</f>
        <v/>
      </c>
      <c r="Q10" s="24">
        <f>IF(AND(B10="",G10=""),"",IF(B10="","Package QR Text missing",IF(COUNTIFS($E$2:$E$5001,E10,$B$2:$B$5001,"&lt;&gt;"&amp;B10)+COUNTIFS($E$2:$E$5001,E10,$A$2:$A$5001,"&lt;&gt;"&amp;A10)&gt;0,"Zone has more than one QR code",IF(COUNTIFS($B$2:$B$5001,B10,$E$2:$E$5001,"&lt;&gt;"&amp;E10)+COUNTIFS($A$2:$A$5001,A10,$E$2:$E$5001,"&lt;&gt;"&amp;E10)&gt;0,"QR code used by another zone",IF(A10="","Package QR Code No. missing",IF(OR(H10&gt;40,J10&gt;40),"More than 40 of one edition",IF(F10="Full (40 ST + 1 TG)",IF(AND(H10=40,J10=1),"OK","Full carton must be 40 + 1"),IF(F10="Student only (40 ST)",IF(AND(H10=40,J10=0),"OK","Must be 40 ST, 0 TG"),IF(F10="Teacher guide only (40 TG)",IF(AND(H10=0,J10=40),"OK","Must be 0 ST, 40 TG"),IF(AND(H10&lt;40,H10+J10&gt;0,H10+J10&lt;=40),"OK","Partial: under 40 ST and 40 books max"))))))))))</f>
        <v/>
      </c>
    </row>
    <row r="11">
      <c r="A11" s="26" t="n"/>
      <c r="B11" s="26" t="n"/>
      <c r="C11" s="25" t="n"/>
      <c r="D11" s="25" t="n"/>
      <c r="E11" s="26" t="n"/>
      <c r="F11" s="25" t="n"/>
      <c r="G11" s="26" t="n"/>
      <c r="H11" s="25" t="n"/>
      <c r="I11" s="26" t="n"/>
      <c r="J11" s="25" t="n"/>
      <c r="K11" s="25" t="n"/>
      <c r="L11" s="25" t="n"/>
      <c r="M11" s="26" t="n"/>
      <c r="N11" s="26" t="n"/>
      <c r="O11" s="25" t="n"/>
      <c r="P11" s="27">
        <f>IF(A11="","","Package/"&amp;C11&amp;"/"&amp;D11&amp;"/"&amp;A11&amp;".png")</f>
        <v/>
      </c>
      <c r="Q11" s="27">
        <f>IF(AND(B11="",G11=""),"",IF(B11="","Package QR Text missing",IF(COUNTIFS($E$2:$E$5001,E11,$B$2:$B$5001,"&lt;&gt;"&amp;B11)+COUNTIFS($E$2:$E$5001,E11,$A$2:$A$5001,"&lt;&gt;"&amp;A11)&gt;0,"Zone has more than one QR code",IF(COUNTIFS($B$2:$B$5001,B11,$E$2:$E$5001,"&lt;&gt;"&amp;E11)+COUNTIFS($A$2:$A$5001,A11,$E$2:$E$5001,"&lt;&gt;"&amp;E11)&gt;0,"QR code used by another zone",IF(A11="","Package QR Code No. missing",IF(OR(H11&gt;40,J11&gt;40),"More than 40 of one edition",IF(F11="Full (40 ST + 1 TG)",IF(AND(H11=40,J11=1),"OK","Full carton must be 40 + 1"),IF(F11="Student only (40 ST)",IF(AND(H11=40,J11=0),"OK","Must be 40 ST, 0 TG"),IF(F11="Teacher guide only (40 TG)",IF(AND(H11=0,J11=40),"OK","Must be 0 ST, 40 TG"),IF(AND(H11&lt;40,H11+J11&gt;0,H11+J11&lt;=40),"OK","Partial: under 40 ST and 40 books max"))))))))))</f>
        <v/>
      </c>
    </row>
    <row r="12">
      <c r="A12" s="26" t="n"/>
      <c r="B12" s="26" t="n"/>
      <c r="C12" s="25" t="n"/>
      <c r="D12" s="25" t="n"/>
      <c r="E12" s="26" t="n"/>
      <c r="F12" s="25" t="n"/>
      <c r="G12" s="26" t="n"/>
      <c r="H12" s="25" t="n"/>
      <c r="I12" s="26" t="n"/>
      <c r="J12" s="25" t="n"/>
      <c r="K12" s="25" t="n"/>
      <c r="L12" s="25" t="n"/>
      <c r="M12" s="26" t="n"/>
      <c r="N12" s="26" t="n"/>
      <c r="O12" s="25" t="n"/>
      <c r="P12" s="27">
        <f>IF(A12="","","Package/"&amp;C12&amp;"/"&amp;D12&amp;"/"&amp;A12&amp;".png")</f>
        <v/>
      </c>
      <c r="Q12" s="27">
        <f>IF(AND(B12="",G12=""),"",IF(B12="","Package QR Text missing",IF(COUNTIFS($E$2:$E$5001,E12,$B$2:$B$5001,"&lt;&gt;"&amp;B12)+COUNTIFS($E$2:$E$5001,E12,$A$2:$A$5001,"&lt;&gt;"&amp;A12)&gt;0,"Zone has more than one QR code",IF(COUNTIFS($B$2:$B$5001,B12,$E$2:$E$5001,"&lt;&gt;"&amp;E12)+COUNTIFS($A$2:$A$5001,A12,$E$2:$E$5001,"&lt;&gt;"&amp;E12)&gt;0,"QR code used by another zone",IF(A12="","Package QR Code No. missing",IF(OR(H12&gt;40,J12&gt;40),"More than 40 of one edition",IF(F12="Full (40 ST + 1 TG)",IF(AND(H12=40,J12=1),"OK","Full carton must be 40 + 1"),IF(F12="Student only (40 ST)",IF(AND(H12=40,J12=0),"OK","Must be 40 ST, 0 TG"),IF(F12="Teacher guide only (40 TG)",IF(AND(H12=0,J12=40),"OK","Must be 0 ST, 40 TG"),IF(AND(H12&lt;40,H12+J12&gt;0,H12+J12&lt;=40),"OK","Partial: under 40 ST and 40 books max"))))))))))</f>
        <v/>
      </c>
    </row>
    <row r="13">
      <c r="A13" s="26" t="n"/>
      <c r="B13" s="26" t="n"/>
      <c r="C13" s="25" t="n"/>
      <c r="D13" s="25" t="n"/>
      <c r="E13" s="26" t="n"/>
      <c r="F13" s="25" t="n"/>
      <c r="G13" s="26" t="n"/>
      <c r="H13" s="25" t="n"/>
      <c r="I13" s="26" t="n"/>
      <c r="J13" s="25" t="n"/>
      <c r="K13" s="25" t="n"/>
      <c r="L13" s="25" t="n"/>
      <c r="M13" s="26" t="n"/>
      <c r="N13" s="26" t="n"/>
      <c r="O13" s="25" t="n"/>
      <c r="P13" s="27">
        <f>IF(A13="","","Package/"&amp;C13&amp;"/"&amp;D13&amp;"/"&amp;A13&amp;".png")</f>
        <v/>
      </c>
      <c r="Q13" s="27">
        <f>IF(AND(B13="",G13=""),"",IF(B13="","Package QR Text missing",IF(COUNTIFS($E$2:$E$5001,E13,$B$2:$B$5001,"&lt;&gt;"&amp;B13)+COUNTIFS($E$2:$E$5001,E13,$A$2:$A$5001,"&lt;&gt;"&amp;A13)&gt;0,"Zone has more than one QR code",IF(COUNTIFS($B$2:$B$5001,B13,$E$2:$E$5001,"&lt;&gt;"&amp;E13)+COUNTIFS($A$2:$A$5001,A13,$E$2:$E$5001,"&lt;&gt;"&amp;E13)&gt;0,"QR code used by another zone",IF(A13="","Package QR Code No. missing",IF(OR(H13&gt;40,J13&gt;40),"More than 40 of one edition",IF(F13="Full (40 ST + 1 TG)",IF(AND(H13=40,J13=1),"OK","Full carton must be 40 + 1"),IF(F13="Student only (40 ST)",IF(AND(H13=40,J13=0),"OK","Must be 40 ST, 0 TG"),IF(F13="Teacher guide only (40 TG)",IF(AND(H13=0,J13=40),"OK","Must be 0 ST, 40 TG"),IF(AND(H13&lt;40,H13+J13&gt;0,H13+J13&lt;=40),"OK","Partial: under 40 ST and 40 books max"))))))))))</f>
        <v/>
      </c>
    </row>
    <row r="14">
      <c r="A14" s="26" t="n"/>
      <c r="B14" s="26" t="n"/>
      <c r="C14" s="25" t="n"/>
      <c r="D14" s="25" t="n"/>
      <c r="E14" s="26" t="n"/>
      <c r="F14" s="25" t="n"/>
      <c r="G14" s="26" t="n"/>
      <c r="H14" s="25" t="n"/>
      <c r="I14" s="26" t="n"/>
      <c r="J14" s="25" t="n"/>
      <c r="K14" s="25" t="n"/>
      <c r="L14" s="25" t="n"/>
      <c r="M14" s="26" t="n"/>
      <c r="N14" s="26" t="n"/>
      <c r="O14" s="25" t="n"/>
      <c r="P14" s="27">
        <f>IF(A14="","","Package/"&amp;C14&amp;"/"&amp;D14&amp;"/"&amp;A14&amp;".png")</f>
        <v/>
      </c>
      <c r="Q14" s="27">
        <f>IF(AND(B14="",G14=""),"",IF(B14="","Package QR Text missing",IF(COUNTIFS($E$2:$E$5001,E14,$B$2:$B$5001,"&lt;&gt;"&amp;B14)+COUNTIFS($E$2:$E$5001,E14,$A$2:$A$5001,"&lt;&gt;"&amp;A14)&gt;0,"Zone has more than one QR code",IF(COUNTIFS($B$2:$B$5001,B14,$E$2:$E$5001,"&lt;&gt;"&amp;E14)+COUNTIFS($A$2:$A$5001,A14,$E$2:$E$5001,"&lt;&gt;"&amp;E14)&gt;0,"QR code used by another zone",IF(A14="","Package QR Code No. missing",IF(OR(H14&gt;40,J14&gt;40),"More than 40 of one edition",IF(F14="Full (40 ST + 1 TG)",IF(AND(H14=40,J14=1),"OK","Full carton must be 40 + 1"),IF(F14="Student only (40 ST)",IF(AND(H14=40,J14=0),"OK","Must be 40 ST, 0 TG"),IF(F14="Teacher guide only (40 TG)",IF(AND(H14=0,J14=40),"OK","Must be 0 ST, 40 TG"),IF(AND(H14&lt;40,H14+J14&gt;0,H14+J14&lt;=40),"OK","Partial: under 40 ST and 40 books max"))))))))))</f>
        <v/>
      </c>
    </row>
    <row r="15">
      <c r="A15" s="26" t="n"/>
      <c r="B15" s="26" t="n"/>
      <c r="C15" s="25" t="n"/>
      <c r="D15" s="25" t="n"/>
      <c r="E15" s="26" t="n"/>
      <c r="F15" s="25" t="n"/>
      <c r="G15" s="26" t="n"/>
      <c r="H15" s="25" t="n"/>
      <c r="I15" s="26" t="n"/>
      <c r="J15" s="25" t="n"/>
      <c r="K15" s="25" t="n"/>
      <c r="L15" s="25" t="n"/>
      <c r="M15" s="26" t="n"/>
      <c r="N15" s="26" t="n"/>
      <c r="O15" s="25" t="n"/>
      <c r="P15" s="27">
        <f>IF(A15="","","Package/"&amp;C15&amp;"/"&amp;D15&amp;"/"&amp;A15&amp;".png")</f>
        <v/>
      </c>
      <c r="Q15" s="27">
        <f>IF(AND(B15="",G15=""),"",IF(B15="","Package QR Text missing",IF(COUNTIFS($E$2:$E$5001,E15,$B$2:$B$5001,"&lt;&gt;"&amp;B15)+COUNTIFS($E$2:$E$5001,E15,$A$2:$A$5001,"&lt;&gt;"&amp;A15)&gt;0,"Zone has more than one QR code",IF(COUNTIFS($B$2:$B$5001,B15,$E$2:$E$5001,"&lt;&gt;"&amp;E15)+COUNTIFS($A$2:$A$5001,A15,$E$2:$E$5001,"&lt;&gt;"&amp;E15)&gt;0,"QR code used by another zone",IF(A15="","Package QR Code No. missing",IF(OR(H15&gt;40,J15&gt;40),"More than 40 of one edition",IF(F15="Full (40 ST + 1 TG)",IF(AND(H15=40,J15=1),"OK","Full carton must be 40 + 1"),IF(F15="Student only (40 ST)",IF(AND(H15=40,J15=0),"OK","Must be 40 ST, 0 TG"),IF(F15="Teacher guide only (40 TG)",IF(AND(H15=0,J15=40),"OK","Must be 0 ST, 40 TG"),IF(AND(H15&lt;40,H15+J15&gt;0,H15+J15&lt;=40),"OK","Partial: under 40 ST and 40 books max"))))))))))</f>
        <v/>
      </c>
    </row>
    <row r="16">
      <c r="A16" s="26" t="n"/>
      <c r="B16" s="26" t="n"/>
      <c r="C16" s="25" t="n"/>
      <c r="D16" s="25" t="n"/>
      <c r="E16" s="26" t="n"/>
      <c r="F16" s="25" t="n"/>
      <c r="G16" s="26" t="n"/>
      <c r="H16" s="25" t="n"/>
      <c r="I16" s="26" t="n"/>
      <c r="J16" s="25" t="n"/>
      <c r="K16" s="25" t="n"/>
      <c r="L16" s="25" t="n"/>
      <c r="M16" s="26" t="n"/>
      <c r="N16" s="26" t="n"/>
      <c r="O16" s="25" t="n"/>
      <c r="P16" s="27">
        <f>IF(A16="","","Package/"&amp;C16&amp;"/"&amp;D16&amp;"/"&amp;A16&amp;".png")</f>
        <v/>
      </c>
      <c r="Q16" s="27">
        <f>IF(AND(B16="",G16=""),"",IF(B16="","Package QR Text missing",IF(COUNTIFS($E$2:$E$5001,E16,$B$2:$B$5001,"&lt;&gt;"&amp;B16)+COUNTIFS($E$2:$E$5001,E16,$A$2:$A$5001,"&lt;&gt;"&amp;A16)&gt;0,"Zone has more than one QR code",IF(COUNTIFS($B$2:$B$5001,B16,$E$2:$E$5001,"&lt;&gt;"&amp;E16)+COUNTIFS($A$2:$A$5001,A16,$E$2:$E$5001,"&lt;&gt;"&amp;E16)&gt;0,"QR code used by another zone",IF(A16="","Package QR Code No. missing",IF(OR(H16&gt;40,J16&gt;40),"More than 40 of one edition",IF(F16="Full (40 ST + 1 TG)",IF(AND(H16=40,J16=1),"OK","Full carton must be 40 + 1"),IF(F16="Student only (40 ST)",IF(AND(H16=40,J16=0),"OK","Must be 40 ST, 0 TG"),IF(F16="Teacher guide only (40 TG)",IF(AND(H16=0,J16=40),"OK","Must be 0 ST, 40 TG"),IF(AND(H16&lt;40,H16+J16&gt;0,H16+J16&lt;=40),"OK","Partial: under 40 ST and 40 books max"))))))))))</f>
        <v/>
      </c>
    </row>
    <row r="17">
      <c r="A17" s="26" t="n"/>
      <c r="B17" s="26" t="n"/>
      <c r="C17" s="25" t="n"/>
      <c r="D17" s="25" t="n"/>
      <c r="E17" s="26" t="n"/>
      <c r="F17" s="25" t="n"/>
      <c r="G17" s="26" t="n"/>
      <c r="H17" s="25" t="n"/>
      <c r="I17" s="26" t="n"/>
      <c r="J17" s="25" t="n"/>
      <c r="K17" s="25" t="n"/>
      <c r="L17" s="25" t="n"/>
      <c r="M17" s="26" t="n"/>
      <c r="N17" s="26" t="n"/>
      <c r="O17" s="25" t="n"/>
      <c r="P17" s="27">
        <f>IF(A17="","","Package/"&amp;C17&amp;"/"&amp;D17&amp;"/"&amp;A17&amp;".png")</f>
        <v/>
      </c>
      <c r="Q17" s="27">
        <f>IF(AND(B17="",G17=""),"",IF(B17="","Package QR Text missing",IF(COUNTIFS($E$2:$E$5001,E17,$B$2:$B$5001,"&lt;&gt;"&amp;B17)+COUNTIFS($E$2:$E$5001,E17,$A$2:$A$5001,"&lt;&gt;"&amp;A17)&gt;0,"Zone has more than one QR code",IF(COUNTIFS($B$2:$B$5001,B17,$E$2:$E$5001,"&lt;&gt;"&amp;E17)+COUNTIFS($A$2:$A$5001,A17,$E$2:$E$5001,"&lt;&gt;"&amp;E17)&gt;0,"QR code used by another zone",IF(A17="","Package QR Code No. missing",IF(OR(H17&gt;40,J17&gt;40),"More than 40 of one edition",IF(F17="Full (40 ST + 1 TG)",IF(AND(H17=40,J17=1),"OK","Full carton must be 40 + 1"),IF(F17="Student only (40 ST)",IF(AND(H17=40,J17=0),"OK","Must be 40 ST, 0 TG"),IF(F17="Teacher guide only (40 TG)",IF(AND(H17=0,J17=40),"OK","Must be 0 ST, 40 TG"),IF(AND(H17&lt;40,H17+J17&gt;0,H17+J17&lt;=40),"OK","Partial: under 40 ST and 40 books max"))))))))))</f>
        <v/>
      </c>
    </row>
    <row r="18">
      <c r="A18" s="26" t="n"/>
      <c r="B18" s="26" t="n"/>
      <c r="C18" s="25" t="n"/>
      <c r="D18" s="25" t="n"/>
      <c r="E18" s="26" t="n"/>
      <c r="F18" s="25" t="n"/>
      <c r="G18" s="26" t="n"/>
      <c r="H18" s="25" t="n"/>
      <c r="I18" s="26" t="n"/>
      <c r="J18" s="25" t="n"/>
      <c r="K18" s="25" t="n"/>
      <c r="L18" s="25" t="n"/>
      <c r="M18" s="26" t="n"/>
      <c r="N18" s="26" t="n"/>
      <c r="O18" s="25" t="n"/>
      <c r="P18" s="27">
        <f>IF(A18="","","Package/"&amp;C18&amp;"/"&amp;D18&amp;"/"&amp;A18&amp;".png")</f>
        <v/>
      </c>
      <c r="Q18" s="27">
        <f>IF(AND(B18="",G18=""),"",IF(B18="","Package QR Text missing",IF(COUNTIFS($E$2:$E$5001,E18,$B$2:$B$5001,"&lt;&gt;"&amp;B18)+COUNTIFS($E$2:$E$5001,E18,$A$2:$A$5001,"&lt;&gt;"&amp;A18)&gt;0,"Zone has more than one QR code",IF(COUNTIFS($B$2:$B$5001,B18,$E$2:$E$5001,"&lt;&gt;"&amp;E18)+COUNTIFS($A$2:$A$5001,A18,$E$2:$E$5001,"&lt;&gt;"&amp;E18)&gt;0,"QR code used by another zone",IF(A18="","Package QR Code No. missing",IF(OR(H18&gt;40,J18&gt;40),"More than 40 of one edition",IF(F18="Full (40 ST + 1 TG)",IF(AND(H18=40,J18=1),"OK","Full carton must be 40 + 1"),IF(F18="Student only (40 ST)",IF(AND(H18=40,J18=0),"OK","Must be 40 ST, 0 TG"),IF(F18="Teacher guide only (40 TG)",IF(AND(H18=0,J18=40),"OK","Must be 0 ST, 40 TG"),IF(AND(H18&lt;40,H18+J18&gt;0,H18+J18&lt;=40),"OK","Partial: under 40 ST and 40 books max"))))))))))</f>
        <v/>
      </c>
    </row>
    <row r="19">
      <c r="A19" s="26" t="n"/>
      <c r="B19" s="26" t="n"/>
      <c r="C19" s="25" t="n"/>
      <c r="D19" s="25" t="n"/>
      <c r="E19" s="26" t="n"/>
      <c r="F19" s="25" t="n"/>
      <c r="G19" s="26" t="n"/>
      <c r="H19" s="25" t="n"/>
      <c r="I19" s="26" t="n"/>
      <c r="J19" s="25" t="n"/>
      <c r="K19" s="25" t="n"/>
      <c r="L19" s="25" t="n"/>
      <c r="M19" s="26" t="n"/>
      <c r="N19" s="26" t="n"/>
      <c r="O19" s="25" t="n"/>
      <c r="P19" s="27">
        <f>IF(A19="","","Package/"&amp;C19&amp;"/"&amp;D19&amp;"/"&amp;A19&amp;".png")</f>
        <v/>
      </c>
      <c r="Q19" s="27">
        <f>IF(AND(B19="",G19=""),"",IF(B19="","Package QR Text missing",IF(COUNTIFS($E$2:$E$5001,E19,$B$2:$B$5001,"&lt;&gt;"&amp;B19)+COUNTIFS($E$2:$E$5001,E19,$A$2:$A$5001,"&lt;&gt;"&amp;A19)&gt;0,"Zone has more than one QR code",IF(COUNTIFS($B$2:$B$5001,B19,$E$2:$E$5001,"&lt;&gt;"&amp;E19)+COUNTIFS($A$2:$A$5001,A19,$E$2:$E$5001,"&lt;&gt;"&amp;E19)&gt;0,"QR code used by another zone",IF(A19="","Package QR Code No. missing",IF(OR(H19&gt;40,J19&gt;40),"More than 40 of one edition",IF(F19="Full (40 ST + 1 TG)",IF(AND(H19=40,J19=1),"OK","Full carton must be 40 + 1"),IF(F19="Student only (40 ST)",IF(AND(H19=40,J19=0),"OK","Must be 40 ST, 0 TG"),IF(F19="Teacher guide only (40 TG)",IF(AND(H19=0,J19=40),"OK","Must be 0 ST, 40 TG"),IF(AND(H19&lt;40,H19+J19&gt;0,H19+J19&lt;=40),"OK","Partial: under 40 ST and 40 books max"))))))))))</f>
        <v/>
      </c>
    </row>
    <row r="20">
      <c r="A20" s="26" t="n"/>
      <c r="B20" s="26" t="n"/>
      <c r="C20" s="25" t="n"/>
      <c r="D20" s="25" t="n"/>
      <c r="E20" s="26" t="n"/>
      <c r="F20" s="25" t="n"/>
      <c r="G20" s="26" t="n"/>
      <c r="H20" s="25" t="n"/>
      <c r="I20" s="26" t="n"/>
      <c r="J20" s="25" t="n"/>
      <c r="K20" s="25" t="n"/>
      <c r="L20" s="25" t="n"/>
      <c r="M20" s="26" t="n"/>
      <c r="N20" s="26" t="n"/>
      <c r="O20" s="25" t="n"/>
      <c r="P20" s="27">
        <f>IF(A20="","","Package/"&amp;C20&amp;"/"&amp;D20&amp;"/"&amp;A20&amp;".png")</f>
        <v/>
      </c>
      <c r="Q20" s="27">
        <f>IF(AND(B20="",G20=""),"",IF(B20="","Package QR Text missing",IF(COUNTIFS($E$2:$E$5001,E20,$B$2:$B$5001,"&lt;&gt;"&amp;B20)+COUNTIFS($E$2:$E$5001,E20,$A$2:$A$5001,"&lt;&gt;"&amp;A20)&gt;0,"Zone has more than one QR code",IF(COUNTIFS($B$2:$B$5001,B20,$E$2:$E$5001,"&lt;&gt;"&amp;E20)+COUNTIFS($A$2:$A$5001,A20,$E$2:$E$5001,"&lt;&gt;"&amp;E20)&gt;0,"QR code used by another zone",IF(A20="","Package QR Code No. missing",IF(OR(H20&gt;40,J20&gt;40),"More than 40 of one edition",IF(F20="Full (40 ST + 1 TG)",IF(AND(H20=40,J20=1),"OK","Full carton must be 40 + 1"),IF(F20="Student only (40 ST)",IF(AND(H20=40,J20=0),"OK","Must be 40 ST, 0 TG"),IF(F20="Teacher guide only (40 TG)",IF(AND(H20=0,J20=40),"OK","Must be 0 ST, 40 TG"),IF(AND(H20&lt;40,H20+J20&gt;0,H20+J20&lt;=40),"OK","Partial: under 40 ST and 40 books max"))))))))))</f>
        <v/>
      </c>
    </row>
    <row r="21">
      <c r="A21" s="26" t="n"/>
      <c r="B21" s="26" t="n"/>
      <c r="C21" s="25" t="n"/>
      <c r="D21" s="25" t="n"/>
      <c r="E21" s="26" t="n"/>
      <c r="F21" s="25" t="n"/>
      <c r="G21" s="26" t="n"/>
      <c r="H21" s="25" t="n"/>
      <c r="I21" s="26" t="n"/>
      <c r="J21" s="25" t="n"/>
      <c r="K21" s="25" t="n"/>
      <c r="L21" s="25" t="n"/>
      <c r="M21" s="26" t="n"/>
      <c r="N21" s="26" t="n"/>
      <c r="O21" s="25" t="n"/>
      <c r="P21" s="27">
        <f>IF(A21="","","Package/"&amp;C21&amp;"/"&amp;D21&amp;"/"&amp;A21&amp;".png")</f>
        <v/>
      </c>
      <c r="Q21" s="27">
        <f>IF(AND(B21="",G21=""),"",IF(B21="","Package QR Text missing",IF(COUNTIFS($E$2:$E$5001,E21,$B$2:$B$5001,"&lt;&gt;"&amp;B21)+COUNTIFS($E$2:$E$5001,E21,$A$2:$A$5001,"&lt;&gt;"&amp;A21)&gt;0,"Zone has more than one QR code",IF(COUNTIFS($B$2:$B$5001,B21,$E$2:$E$5001,"&lt;&gt;"&amp;E21)+COUNTIFS($A$2:$A$5001,A21,$E$2:$E$5001,"&lt;&gt;"&amp;E21)&gt;0,"QR code used by another zone",IF(A21="","Package QR Code No. missing",IF(OR(H21&gt;40,J21&gt;40),"More than 40 of one edition",IF(F21="Full (40 ST + 1 TG)",IF(AND(H21=40,J21=1),"OK","Full carton must be 40 + 1"),IF(F21="Student only (40 ST)",IF(AND(H21=40,J21=0),"OK","Must be 40 ST, 0 TG"),IF(F21="Teacher guide only (40 TG)",IF(AND(H21=0,J21=40),"OK","Must be 0 ST, 40 TG"),IF(AND(H21&lt;40,H21+J21&gt;0,H21+J21&lt;=40),"OK","Partial: under 40 ST and 40 books max"))))))))))</f>
        <v/>
      </c>
    </row>
    <row r="22">
      <c r="A22" s="26" t="n"/>
      <c r="B22" s="26" t="n"/>
      <c r="C22" s="25" t="n"/>
      <c r="D22" s="25" t="n"/>
      <c r="E22" s="26" t="n"/>
      <c r="F22" s="25" t="n"/>
      <c r="G22" s="26" t="n"/>
      <c r="H22" s="25" t="n"/>
      <c r="I22" s="26" t="n"/>
      <c r="J22" s="25" t="n"/>
      <c r="K22" s="25" t="n"/>
      <c r="L22" s="25" t="n"/>
      <c r="M22" s="26" t="n"/>
      <c r="N22" s="26" t="n"/>
      <c r="O22" s="25" t="n"/>
      <c r="P22" s="27">
        <f>IF(A22="","","Package/"&amp;C22&amp;"/"&amp;D22&amp;"/"&amp;A22&amp;".png")</f>
        <v/>
      </c>
      <c r="Q22" s="27">
        <f>IF(AND(B22="",G22=""),"",IF(B22="","Package QR Text missing",IF(COUNTIFS($E$2:$E$5001,E22,$B$2:$B$5001,"&lt;&gt;"&amp;B22)+COUNTIFS($E$2:$E$5001,E22,$A$2:$A$5001,"&lt;&gt;"&amp;A22)&gt;0,"Zone has more than one QR code",IF(COUNTIFS($B$2:$B$5001,B22,$E$2:$E$5001,"&lt;&gt;"&amp;E22)+COUNTIFS($A$2:$A$5001,A22,$E$2:$E$5001,"&lt;&gt;"&amp;E22)&gt;0,"QR code used by another zone",IF(A22="","Package QR Code No. missing",IF(OR(H22&gt;40,J22&gt;40),"More than 40 of one edition",IF(F22="Full (40 ST + 1 TG)",IF(AND(H22=40,J22=1),"OK","Full carton must be 40 + 1"),IF(F22="Student only (40 ST)",IF(AND(H22=40,J22=0),"OK","Must be 40 ST, 0 TG"),IF(F22="Teacher guide only (40 TG)",IF(AND(H22=0,J22=40),"OK","Must be 0 ST, 40 TG"),IF(AND(H22&lt;40,H22+J22&gt;0,H22+J22&lt;=40),"OK","Partial: under 40 ST and 40 books max"))))))))))</f>
        <v/>
      </c>
    </row>
    <row r="23">
      <c r="A23" s="26" t="n"/>
      <c r="B23" s="26" t="n"/>
      <c r="C23" s="25" t="n"/>
      <c r="D23" s="25" t="n"/>
      <c r="E23" s="26" t="n"/>
      <c r="F23" s="25" t="n"/>
      <c r="G23" s="26" t="n"/>
      <c r="H23" s="25" t="n"/>
      <c r="I23" s="26" t="n"/>
      <c r="J23" s="25" t="n"/>
      <c r="K23" s="25" t="n"/>
      <c r="L23" s="25" t="n"/>
      <c r="M23" s="26" t="n"/>
      <c r="N23" s="26" t="n"/>
      <c r="O23" s="25" t="n"/>
      <c r="P23" s="27">
        <f>IF(A23="","","Package/"&amp;C23&amp;"/"&amp;D23&amp;"/"&amp;A23&amp;".png")</f>
        <v/>
      </c>
      <c r="Q23" s="27">
        <f>IF(AND(B23="",G23=""),"",IF(B23="","Package QR Text missing",IF(COUNTIFS($E$2:$E$5001,E23,$B$2:$B$5001,"&lt;&gt;"&amp;B23)+COUNTIFS($E$2:$E$5001,E23,$A$2:$A$5001,"&lt;&gt;"&amp;A23)&gt;0,"Zone has more than one QR code",IF(COUNTIFS($B$2:$B$5001,B23,$E$2:$E$5001,"&lt;&gt;"&amp;E23)+COUNTIFS($A$2:$A$5001,A23,$E$2:$E$5001,"&lt;&gt;"&amp;E23)&gt;0,"QR code used by another zone",IF(A23="","Package QR Code No. missing",IF(OR(H23&gt;40,J23&gt;40),"More than 40 of one edition",IF(F23="Full (40 ST + 1 TG)",IF(AND(H23=40,J23=1),"OK","Full carton must be 40 + 1"),IF(F23="Student only (40 ST)",IF(AND(H23=40,J23=0),"OK","Must be 40 ST, 0 TG"),IF(F23="Teacher guide only (40 TG)",IF(AND(H23=0,J23=40),"OK","Must be 0 ST, 40 TG"),IF(AND(H23&lt;40,H23+J23&gt;0,H23+J23&lt;=40),"OK","Partial: under 40 ST and 40 books max"))))))))))</f>
        <v/>
      </c>
    </row>
    <row r="24">
      <c r="A24" s="26" t="n"/>
      <c r="B24" s="26" t="n"/>
      <c r="C24" s="25" t="n"/>
      <c r="D24" s="25" t="n"/>
      <c r="E24" s="26" t="n"/>
      <c r="F24" s="25" t="n"/>
      <c r="G24" s="26" t="n"/>
      <c r="H24" s="25" t="n"/>
      <c r="I24" s="26" t="n"/>
      <c r="J24" s="25" t="n"/>
      <c r="K24" s="25" t="n"/>
      <c r="L24" s="25" t="n"/>
      <c r="M24" s="26" t="n"/>
      <c r="N24" s="26" t="n"/>
      <c r="O24" s="25" t="n"/>
      <c r="P24" s="27">
        <f>IF(A24="","","Package/"&amp;C24&amp;"/"&amp;D24&amp;"/"&amp;A24&amp;".png")</f>
        <v/>
      </c>
      <c r="Q24" s="27">
        <f>IF(AND(B24="",G24=""),"",IF(B24="","Package QR Text missing",IF(COUNTIFS($E$2:$E$5001,E24,$B$2:$B$5001,"&lt;&gt;"&amp;B24)+COUNTIFS($E$2:$E$5001,E24,$A$2:$A$5001,"&lt;&gt;"&amp;A24)&gt;0,"Zone has more than one QR code",IF(COUNTIFS($B$2:$B$5001,B24,$E$2:$E$5001,"&lt;&gt;"&amp;E24)+COUNTIFS($A$2:$A$5001,A24,$E$2:$E$5001,"&lt;&gt;"&amp;E24)&gt;0,"QR code used by another zone",IF(A24="","Package QR Code No. missing",IF(OR(H24&gt;40,J24&gt;40),"More than 40 of one edition",IF(F24="Full (40 ST + 1 TG)",IF(AND(H24=40,J24=1),"OK","Full carton must be 40 + 1"),IF(F24="Student only (40 ST)",IF(AND(H24=40,J24=0),"OK","Must be 40 ST, 0 TG"),IF(F24="Teacher guide only (40 TG)",IF(AND(H24=0,J24=40),"OK","Must be 0 ST, 40 TG"),IF(AND(H24&lt;40,H24+J24&gt;0,H24+J24&lt;=40),"OK","Partial: under 40 ST and 40 books max"))))))))))</f>
        <v/>
      </c>
    </row>
    <row r="25">
      <c r="A25" s="26" t="n"/>
      <c r="B25" s="26" t="n"/>
      <c r="C25" s="25" t="n"/>
      <c r="D25" s="25" t="n"/>
      <c r="E25" s="26" t="n"/>
      <c r="F25" s="25" t="n"/>
      <c r="G25" s="26" t="n"/>
      <c r="H25" s="25" t="n"/>
      <c r="I25" s="26" t="n"/>
      <c r="J25" s="25" t="n"/>
      <c r="K25" s="25" t="n"/>
      <c r="L25" s="25" t="n"/>
      <c r="M25" s="26" t="n"/>
      <c r="N25" s="26" t="n"/>
      <c r="O25" s="25" t="n"/>
      <c r="P25" s="27">
        <f>IF(A25="","","Package/"&amp;C25&amp;"/"&amp;D25&amp;"/"&amp;A25&amp;".png")</f>
        <v/>
      </c>
      <c r="Q25" s="27">
        <f>IF(AND(B25="",G25=""),"",IF(B25="","Package QR Text missing",IF(COUNTIFS($E$2:$E$5001,E25,$B$2:$B$5001,"&lt;&gt;"&amp;B25)+COUNTIFS($E$2:$E$5001,E25,$A$2:$A$5001,"&lt;&gt;"&amp;A25)&gt;0,"Zone has more than one QR code",IF(COUNTIFS($B$2:$B$5001,B25,$E$2:$E$5001,"&lt;&gt;"&amp;E25)+COUNTIFS($A$2:$A$5001,A25,$E$2:$E$5001,"&lt;&gt;"&amp;E25)&gt;0,"QR code used by another zone",IF(A25="","Package QR Code No. missing",IF(OR(H25&gt;40,J25&gt;40),"More than 40 of one edition",IF(F25="Full (40 ST + 1 TG)",IF(AND(H25=40,J25=1),"OK","Full carton must be 40 + 1"),IF(F25="Student only (40 ST)",IF(AND(H25=40,J25=0),"OK","Must be 40 ST, 0 TG"),IF(F25="Teacher guide only (40 TG)",IF(AND(H25=0,J25=40),"OK","Must be 0 ST, 40 TG"),IF(AND(H25&lt;40,H25+J25&gt;0,H25+J25&lt;=40),"OK","Partial: under 40 ST and 40 books max"))))))))))</f>
        <v/>
      </c>
    </row>
    <row r="26">
      <c r="A26" s="26" t="n"/>
      <c r="B26" s="26" t="n"/>
      <c r="C26" s="25" t="n"/>
      <c r="D26" s="25" t="n"/>
      <c r="E26" s="26" t="n"/>
      <c r="F26" s="25" t="n"/>
      <c r="G26" s="26" t="n"/>
      <c r="H26" s="25" t="n"/>
      <c r="I26" s="26" t="n"/>
      <c r="J26" s="25" t="n"/>
      <c r="K26" s="25" t="n"/>
      <c r="L26" s="25" t="n"/>
      <c r="M26" s="26" t="n"/>
      <c r="N26" s="26" t="n"/>
      <c r="O26" s="25" t="n"/>
      <c r="P26" s="27">
        <f>IF(A26="","","Package/"&amp;C26&amp;"/"&amp;D26&amp;"/"&amp;A26&amp;".png")</f>
        <v/>
      </c>
      <c r="Q26" s="27">
        <f>IF(AND(B26="",G26=""),"",IF(B26="","Package QR Text missing",IF(COUNTIFS($E$2:$E$5001,E26,$B$2:$B$5001,"&lt;&gt;"&amp;B26)+COUNTIFS($E$2:$E$5001,E26,$A$2:$A$5001,"&lt;&gt;"&amp;A26)&gt;0,"Zone has more than one QR code",IF(COUNTIFS($B$2:$B$5001,B26,$E$2:$E$5001,"&lt;&gt;"&amp;E26)+COUNTIFS($A$2:$A$5001,A26,$E$2:$E$5001,"&lt;&gt;"&amp;E26)&gt;0,"QR code used by another zone",IF(A26="","Package QR Code No. missing",IF(OR(H26&gt;40,J26&gt;40),"More than 40 of one edition",IF(F26="Full (40 ST + 1 TG)",IF(AND(H26=40,J26=1),"OK","Full carton must be 40 + 1"),IF(F26="Student only (40 ST)",IF(AND(H26=40,J26=0),"OK","Must be 40 ST, 0 TG"),IF(F26="Teacher guide only (40 TG)",IF(AND(H26=0,J26=40),"OK","Must be 0 ST, 40 TG"),IF(AND(H26&lt;40,H26+J26&gt;0,H26+J26&lt;=40),"OK","Partial: under 40 ST and 40 books max"))))))))))</f>
        <v/>
      </c>
    </row>
    <row r="27">
      <c r="A27" s="26" t="n"/>
      <c r="B27" s="26" t="n"/>
      <c r="C27" s="25" t="n"/>
      <c r="D27" s="25" t="n"/>
      <c r="E27" s="26" t="n"/>
      <c r="F27" s="25" t="n"/>
      <c r="G27" s="26" t="n"/>
      <c r="H27" s="25" t="n"/>
      <c r="I27" s="26" t="n"/>
      <c r="J27" s="25" t="n"/>
      <c r="K27" s="25" t="n"/>
      <c r="L27" s="25" t="n"/>
      <c r="M27" s="26" t="n"/>
      <c r="N27" s="26" t="n"/>
      <c r="O27" s="25" t="n"/>
      <c r="P27" s="27">
        <f>IF(A27="","","Package/"&amp;C27&amp;"/"&amp;D27&amp;"/"&amp;A27&amp;".png")</f>
        <v/>
      </c>
      <c r="Q27" s="27">
        <f>IF(AND(B27="",G27=""),"",IF(B27="","Package QR Text missing",IF(COUNTIFS($E$2:$E$5001,E27,$B$2:$B$5001,"&lt;&gt;"&amp;B27)+COUNTIFS($E$2:$E$5001,E27,$A$2:$A$5001,"&lt;&gt;"&amp;A27)&gt;0,"Zone has more than one QR code",IF(COUNTIFS($B$2:$B$5001,B27,$E$2:$E$5001,"&lt;&gt;"&amp;E27)+COUNTIFS($A$2:$A$5001,A27,$E$2:$E$5001,"&lt;&gt;"&amp;E27)&gt;0,"QR code used by another zone",IF(A27="","Package QR Code No. missing",IF(OR(H27&gt;40,J27&gt;40),"More than 40 of one edition",IF(F27="Full (40 ST + 1 TG)",IF(AND(H27=40,J27=1),"OK","Full carton must be 40 + 1"),IF(F27="Student only (40 ST)",IF(AND(H27=40,J27=0),"OK","Must be 40 ST, 0 TG"),IF(F27="Teacher guide only (40 TG)",IF(AND(H27=0,J27=40),"OK","Must be 0 ST, 40 TG"),IF(AND(H27&lt;40,H27+J27&gt;0,H27+J27&lt;=40),"OK","Partial: under 40 ST and 40 books max"))))))))))</f>
        <v/>
      </c>
    </row>
    <row r="28">
      <c r="A28" s="26" t="n"/>
      <c r="B28" s="26" t="n"/>
      <c r="C28" s="25" t="n"/>
      <c r="D28" s="25" t="n"/>
      <c r="E28" s="26" t="n"/>
      <c r="F28" s="25" t="n"/>
      <c r="G28" s="26" t="n"/>
      <c r="H28" s="25" t="n"/>
      <c r="I28" s="26" t="n"/>
      <c r="J28" s="25" t="n"/>
      <c r="K28" s="25" t="n"/>
      <c r="L28" s="25" t="n"/>
      <c r="M28" s="26" t="n"/>
      <c r="N28" s="26" t="n"/>
      <c r="O28" s="25" t="n"/>
      <c r="P28" s="27">
        <f>IF(A28="","","Package/"&amp;C28&amp;"/"&amp;D28&amp;"/"&amp;A28&amp;".png")</f>
        <v/>
      </c>
      <c r="Q28" s="27">
        <f>IF(AND(B28="",G28=""),"",IF(B28="","Package QR Text missing",IF(COUNTIFS($E$2:$E$5001,E28,$B$2:$B$5001,"&lt;&gt;"&amp;B28)+COUNTIFS($E$2:$E$5001,E28,$A$2:$A$5001,"&lt;&gt;"&amp;A28)&gt;0,"Zone has more than one QR code",IF(COUNTIFS($B$2:$B$5001,B28,$E$2:$E$5001,"&lt;&gt;"&amp;E28)+COUNTIFS($A$2:$A$5001,A28,$E$2:$E$5001,"&lt;&gt;"&amp;E28)&gt;0,"QR code used by another zone",IF(A28="","Package QR Code No. missing",IF(OR(H28&gt;40,J28&gt;40),"More than 40 of one edition",IF(F28="Full (40 ST + 1 TG)",IF(AND(H28=40,J28=1),"OK","Full carton must be 40 + 1"),IF(F28="Student only (40 ST)",IF(AND(H28=40,J28=0),"OK","Must be 40 ST, 0 TG"),IF(F28="Teacher guide only (40 TG)",IF(AND(H28=0,J28=40),"OK","Must be 0 ST, 40 TG"),IF(AND(H28&lt;40,H28+J28&gt;0,H28+J28&lt;=40),"OK","Partial: under 40 ST and 40 books max"))))))))))</f>
        <v/>
      </c>
    </row>
    <row r="29">
      <c r="A29" s="26" t="n"/>
      <c r="B29" s="26" t="n"/>
      <c r="C29" s="25" t="n"/>
      <c r="D29" s="25" t="n"/>
      <c r="E29" s="26" t="n"/>
      <c r="F29" s="25" t="n"/>
      <c r="G29" s="26" t="n"/>
      <c r="H29" s="25" t="n"/>
      <c r="I29" s="26" t="n"/>
      <c r="J29" s="25" t="n"/>
      <c r="K29" s="25" t="n"/>
      <c r="L29" s="25" t="n"/>
      <c r="M29" s="26" t="n"/>
      <c r="N29" s="26" t="n"/>
      <c r="O29" s="25" t="n"/>
      <c r="P29" s="27">
        <f>IF(A29="","","Package/"&amp;C29&amp;"/"&amp;D29&amp;"/"&amp;A29&amp;".png")</f>
        <v/>
      </c>
      <c r="Q29" s="27">
        <f>IF(AND(B29="",G29=""),"",IF(B29="","Package QR Text missing",IF(COUNTIFS($E$2:$E$5001,E29,$B$2:$B$5001,"&lt;&gt;"&amp;B29)+COUNTIFS($E$2:$E$5001,E29,$A$2:$A$5001,"&lt;&gt;"&amp;A29)&gt;0,"Zone has more than one QR code",IF(COUNTIFS($B$2:$B$5001,B29,$E$2:$E$5001,"&lt;&gt;"&amp;E29)+COUNTIFS($A$2:$A$5001,A29,$E$2:$E$5001,"&lt;&gt;"&amp;E29)&gt;0,"QR code used by another zone",IF(A29="","Package QR Code No. missing",IF(OR(H29&gt;40,J29&gt;40),"More than 40 of one edition",IF(F29="Full (40 ST + 1 TG)",IF(AND(H29=40,J29=1),"OK","Full carton must be 40 + 1"),IF(F29="Student only (40 ST)",IF(AND(H29=40,J29=0),"OK","Must be 40 ST, 0 TG"),IF(F29="Teacher guide only (40 TG)",IF(AND(H29=0,J29=40),"OK","Must be 0 ST, 40 TG"),IF(AND(H29&lt;40,H29+J29&gt;0,H29+J29&lt;=40),"OK","Partial: under 40 ST and 40 books max"))))))))))</f>
        <v/>
      </c>
    </row>
    <row r="30">
      <c r="A30" s="26" t="n"/>
      <c r="B30" s="26" t="n"/>
      <c r="C30" s="25" t="n"/>
      <c r="D30" s="25" t="n"/>
      <c r="E30" s="26" t="n"/>
      <c r="F30" s="25" t="n"/>
      <c r="G30" s="26" t="n"/>
      <c r="H30" s="25" t="n"/>
      <c r="I30" s="26" t="n"/>
      <c r="J30" s="25" t="n"/>
      <c r="K30" s="25" t="n"/>
      <c r="L30" s="25" t="n"/>
      <c r="M30" s="26" t="n"/>
      <c r="N30" s="26" t="n"/>
      <c r="O30" s="25" t="n"/>
      <c r="P30" s="27">
        <f>IF(A30="","","Package/"&amp;C30&amp;"/"&amp;D30&amp;"/"&amp;A30&amp;".png")</f>
        <v/>
      </c>
      <c r="Q30" s="27">
        <f>IF(AND(B30="",G30=""),"",IF(B30="","Package QR Text missing",IF(COUNTIFS($E$2:$E$5001,E30,$B$2:$B$5001,"&lt;&gt;"&amp;B30)+COUNTIFS($E$2:$E$5001,E30,$A$2:$A$5001,"&lt;&gt;"&amp;A30)&gt;0,"Zone has more than one QR code",IF(COUNTIFS($B$2:$B$5001,B30,$E$2:$E$5001,"&lt;&gt;"&amp;E30)+COUNTIFS($A$2:$A$5001,A30,$E$2:$E$5001,"&lt;&gt;"&amp;E30)&gt;0,"QR code used by another zone",IF(A30="","Package QR Code No. missing",IF(OR(H30&gt;40,J30&gt;40),"More than 40 of one edition",IF(F30="Full (40 ST + 1 TG)",IF(AND(H30=40,J30=1),"OK","Full carton must be 40 + 1"),IF(F30="Student only (40 ST)",IF(AND(H30=40,J30=0),"OK","Must be 40 ST, 0 TG"),IF(F30="Teacher guide only (40 TG)",IF(AND(H30=0,J30=40),"OK","Must be 0 ST, 40 TG"),IF(AND(H30&lt;40,H30+J30&gt;0,H30+J30&lt;=40),"OK","Partial: under 40 ST and 40 books max"))))))))))</f>
        <v/>
      </c>
    </row>
    <row r="31">
      <c r="A31" s="26" t="n"/>
      <c r="B31" s="26" t="n"/>
      <c r="C31" s="25" t="n"/>
      <c r="D31" s="25" t="n"/>
      <c r="E31" s="26" t="n"/>
      <c r="F31" s="25" t="n"/>
      <c r="G31" s="26" t="n"/>
      <c r="H31" s="25" t="n"/>
      <c r="I31" s="26" t="n"/>
      <c r="J31" s="25" t="n"/>
      <c r="K31" s="25" t="n"/>
      <c r="L31" s="25" t="n"/>
      <c r="M31" s="26" t="n"/>
      <c r="N31" s="26" t="n"/>
      <c r="O31" s="25" t="n"/>
      <c r="P31" s="27">
        <f>IF(A31="","","Package/"&amp;C31&amp;"/"&amp;D31&amp;"/"&amp;A31&amp;".png")</f>
        <v/>
      </c>
      <c r="Q31" s="27">
        <f>IF(AND(B31="",G31=""),"",IF(B31="","Package QR Text missing",IF(COUNTIFS($E$2:$E$5001,E31,$B$2:$B$5001,"&lt;&gt;"&amp;B31)+COUNTIFS($E$2:$E$5001,E31,$A$2:$A$5001,"&lt;&gt;"&amp;A31)&gt;0,"Zone has more than one QR code",IF(COUNTIFS($B$2:$B$5001,B31,$E$2:$E$5001,"&lt;&gt;"&amp;E31)+COUNTIFS($A$2:$A$5001,A31,$E$2:$E$5001,"&lt;&gt;"&amp;E31)&gt;0,"QR code used by another zone",IF(A31="","Package QR Code No. missing",IF(OR(H31&gt;40,J31&gt;40),"More than 40 of one edition",IF(F31="Full (40 ST + 1 TG)",IF(AND(H31=40,J31=1),"OK","Full carton must be 40 + 1"),IF(F31="Student only (40 ST)",IF(AND(H31=40,J31=0),"OK","Must be 40 ST, 0 TG"),IF(F31="Teacher guide only (40 TG)",IF(AND(H31=0,J31=40),"OK","Must be 0 ST, 40 TG"),IF(AND(H31&lt;40,H31+J31&gt;0,H31+J31&lt;=40),"OK","Partial: under 40 ST and 40 books max"))))))))))</f>
        <v/>
      </c>
    </row>
    <row r="32">
      <c r="A32" s="26" t="n"/>
      <c r="B32" s="26" t="n"/>
      <c r="C32" s="25" t="n"/>
      <c r="D32" s="25" t="n"/>
      <c r="E32" s="26" t="n"/>
      <c r="F32" s="25" t="n"/>
      <c r="G32" s="26" t="n"/>
      <c r="H32" s="25" t="n"/>
      <c r="I32" s="26" t="n"/>
      <c r="J32" s="25" t="n"/>
      <c r="K32" s="25" t="n"/>
      <c r="L32" s="25" t="n"/>
      <c r="M32" s="26" t="n"/>
      <c r="N32" s="26" t="n"/>
      <c r="O32" s="25" t="n"/>
      <c r="P32" s="27">
        <f>IF(A32="","","Package/"&amp;C32&amp;"/"&amp;D32&amp;"/"&amp;A32&amp;".png")</f>
        <v/>
      </c>
      <c r="Q32" s="27">
        <f>IF(AND(B32="",G32=""),"",IF(B32="","Package QR Text missing",IF(COUNTIFS($E$2:$E$5001,E32,$B$2:$B$5001,"&lt;&gt;"&amp;B32)+COUNTIFS($E$2:$E$5001,E32,$A$2:$A$5001,"&lt;&gt;"&amp;A32)&gt;0,"Zone has more than one QR code",IF(COUNTIFS($B$2:$B$5001,B32,$E$2:$E$5001,"&lt;&gt;"&amp;E32)+COUNTIFS($A$2:$A$5001,A32,$E$2:$E$5001,"&lt;&gt;"&amp;E32)&gt;0,"QR code used by another zone",IF(A32="","Package QR Code No. missing",IF(OR(H32&gt;40,J32&gt;40),"More than 40 of one edition",IF(F32="Full (40 ST + 1 TG)",IF(AND(H32=40,J32=1),"OK","Full carton must be 40 + 1"),IF(F32="Student only (40 ST)",IF(AND(H32=40,J32=0),"OK","Must be 40 ST, 0 TG"),IF(F32="Teacher guide only (40 TG)",IF(AND(H32=0,J32=40),"OK","Must be 0 ST, 40 TG"),IF(AND(H32&lt;40,H32+J32&gt;0,H32+J32&lt;=40),"OK","Partial: under 40 ST and 40 books max"))))))))))</f>
        <v/>
      </c>
    </row>
    <row r="33">
      <c r="A33" s="26" t="n"/>
      <c r="B33" s="26" t="n"/>
      <c r="C33" s="25" t="n"/>
      <c r="D33" s="25" t="n"/>
      <c r="E33" s="26" t="n"/>
      <c r="F33" s="25" t="n"/>
      <c r="G33" s="26" t="n"/>
      <c r="H33" s="25" t="n"/>
      <c r="I33" s="26" t="n"/>
      <c r="J33" s="25" t="n"/>
      <c r="K33" s="25" t="n"/>
      <c r="L33" s="25" t="n"/>
      <c r="M33" s="26" t="n"/>
      <c r="N33" s="26" t="n"/>
      <c r="O33" s="25" t="n"/>
      <c r="P33" s="27">
        <f>IF(A33="","","Package/"&amp;C33&amp;"/"&amp;D33&amp;"/"&amp;A33&amp;".png")</f>
        <v/>
      </c>
      <c r="Q33" s="27">
        <f>IF(AND(B33="",G33=""),"",IF(B33="","Package QR Text missing",IF(COUNTIFS($E$2:$E$5001,E33,$B$2:$B$5001,"&lt;&gt;"&amp;B33)+COUNTIFS($E$2:$E$5001,E33,$A$2:$A$5001,"&lt;&gt;"&amp;A33)&gt;0,"Zone has more than one QR code",IF(COUNTIFS($B$2:$B$5001,B33,$E$2:$E$5001,"&lt;&gt;"&amp;E33)+COUNTIFS($A$2:$A$5001,A33,$E$2:$E$5001,"&lt;&gt;"&amp;E33)&gt;0,"QR code used by another zone",IF(A33="","Package QR Code No. missing",IF(OR(H33&gt;40,J33&gt;40),"More than 40 of one edition",IF(F33="Full (40 ST + 1 TG)",IF(AND(H33=40,J33=1),"OK","Full carton must be 40 + 1"),IF(F33="Student only (40 ST)",IF(AND(H33=40,J33=0),"OK","Must be 40 ST, 0 TG"),IF(F33="Teacher guide only (40 TG)",IF(AND(H33=0,J33=40),"OK","Must be 0 ST, 40 TG"),IF(AND(H33&lt;40,H33+J33&gt;0,H33+J33&lt;=40),"OK","Partial: under 40 ST and 40 books max"))))))))))</f>
        <v/>
      </c>
    </row>
    <row r="34">
      <c r="A34" s="26" t="n"/>
      <c r="B34" s="26" t="n"/>
      <c r="C34" s="25" t="n"/>
      <c r="D34" s="25" t="n"/>
      <c r="E34" s="26" t="n"/>
      <c r="F34" s="25" t="n"/>
      <c r="G34" s="26" t="n"/>
      <c r="H34" s="25" t="n"/>
      <c r="I34" s="26" t="n"/>
      <c r="J34" s="25" t="n"/>
      <c r="K34" s="25" t="n"/>
      <c r="L34" s="25" t="n"/>
      <c r="M34" s="26" t="n"/>
      <c r="N34" s="26" t="n"/>
      <c r="O34" s="25" t="n"/>
      <c r="P34" s="27">
        <f>IF(A34="","","Package/"&amp;C34&amp;"/"&amp;D34&amp;"/"&amp;A34&amp;".png")</f>
        <v/>
      </c>
      <c r="Q34" s="27">
        <f>IF(AND(B34="",G34=""),"",IF(B34="","Package QR Text missing",IF(COUNTIFS($E$2:$E$5001,E34,$B$2:$B$5001,"&lt;&gt;"&amp;B34)+COUNTIFS($E$2:$E$5001,E34,$A$2:$A$5001,"&lt;&gt;"&amp;A34)&gt;0,"Zone has more than one QR code",IF(COUNTIFS($B$2:$B$5001,B34,$E$2:$E$5001,"&lt;&gt;"&amp;E34)+COUNTIFS($A$2:$A$5001,A34,$E$2:$E$5001,"&lt;&gt;"&amp;E34)&gt;0,"QR code used by another zone",IF(A34="","Package QR Code No. missing",IF(OR(H34&gt;40,J34&gt;40),"More than 40 of one edition",IF(F34="Full (40 ST + 1 TG)",IF(AND(H34=40,J34=1),"OK","Full carton must be 40 + 1"),IF(F34="Student only (40 ST)",IF(AND(H34=40,J34=0),"OK","Must be 40 ST, 0 TG"),IF(F34="Teacher guide only (40 TG)",IF(AND(H34=0,J34=40),"OK","Must be 0 ST, 40 TG"),IF(AND(H34&lt;40,H34+J34&gt;0,H34+J34&lt;=40),"OK","Partial: under 40 ST and 40 books max"))))))))))</f>
        <v/>
      </c>
    </row>
    <row r="35">
      <c r="A35" s="26" t="n"/>
      <c r="B35" s="26" t="n"/>
      <c r="C35" s="25" t="n"/>
      <c r="D35" s="25" t="n"/>
      <c r="E35" s="26" t="n"/>
      <c r="F35" s="25" t="n"/>
      <c r="G35" s="26" t="n"/>
      <c r="H35" s="25" t="n"/>
      <c r="I35" s="26" t="n"/>
      <c r="J35" s="25" t="n"/>
      <c r="K35" s="25" t="n"/>
      <c r="L35" s="25" t="n"/>
      <c r="M35" s="26" t="n"/>
      <c r="N35" s="26" t="n"/>
      <c r="O35" s="25" t="n"/>
      <c r="P35" s="27">
        <f>IF(A35="","","Package/"&amp;C35&amp;"/"&amp;D35&amp;"/"&amp;A35&amp;".png")</f>
        <v/>
      </c>
      <c r="Q35" s="27">
        <f>IF(AND(B35="",G35=""),"",IF(B35="","Package QR Text missing",IF(COUNTIFS($E$2:$E$5001,E35,$B$2:$B$5001,"&lt;&gt;"&amp;B35)+COUNTIFS($E$2:$E$5001,E35,$A$2:$A$5001,"&lt;&gt;"&amp;A35)&gt;0,"Zone has more than one QR code",IF(COUNTIFS($B$2:$B$5001,B35,$E$2:$E$5001,"&lt;&gt;"&amp;E35)+COUNTIFS($A$2:$A$5001,A35,$E$2:$E$5001,"&lt;&gt;"&amp;E35)&gt;0,"QR code used by another zone",IF(A35="","Package QR Code No. missing",IF(OR(H35&gt;40,J35&gt;40),"More than 40 of one edition",IF(F35="Full (40 ST + 1 TG)",IF(AND(H35=40,J35=1),"OK","Full carton must be 40 + 1"),IF(F35="Student only (40 ST)",IF(AND(H35=40,J35=0),"OK","Must be 40 ST, 0 TG"),IF(F35="Teacher guide only (40 TG)",IF(AND(H35=0,J35=40),"OK","Must be 0 ST, 40 TG"),IF(AND(H35&lt;40,H35+J35&gt;0,H35+J35&lt;=40),"OK","Partial: under 40 ST and 40 books max"))))))))))</f>
        <v/>
      </c>
    </row>
    <row r="36">
      <c r="A36" s="26" t="n"/>
      <c r="B36" s="26" t="n"/>
      <c r="C36" s="25" t="n"/>
      <c r="D36" s="25" t="n"/>
      <c r="E36" s="26" t="n"/>
      <c r="F36" s="25" t="n"/>
      <c r="G36" s="26" t="n"/>
      <c r="H36" s="25" t="n"/>
      <c r="I36" s="26" t="n"/>
      <c r="J36" s="25" t="n"/>
      <c r="K36" s="25" t="n"/>
      <c r="L36" s="25" t="n"/>
      <c r="M36" s="26" t="n"/>
      <c r="N36" s="26" t="n"/>
      <c r="O36" s="25" t="n"/>
      <c r="P36" s="27">
        <f>IF(A36="","","Package/"&amp;C36&amp;"/"&amp;D36&amp;"/"&amp;A36&amp;".png")</f>
        <v/>
      </c>
      <c r="Q36" s="27">
        <f>IF(AND(B36="",G36=""),"",IF(B36="","Package QR Text missing",IF(COUNTIFS($E$2:$E$5001,E36,$B$2:$B$5001,"&lt;&gt;"&amp;B36)+COUNTIFS($E$2:$E$5001,E36,$A$2:$A$5001,"&lt;&gt;"&amp;A36)&gt;0,"Zone has more than one QR code",IF(COUNTIFS($B$2:$B$5001,B36,$E$2:$E$5001,"&lt;&gt;"&amp;E36)+COUNTIFS($A$2:$A$5001,A36,$E$2:$E$5001,"&lt;&gt;"&amp;E36)&gt;0,"QR code used by another zone",IF(A36="","Package QR Code No. missing",IF(OR(H36&gt;40,J36&gt;40),"More than 40 of one edition",IF(F36="Full (40 ST + 1 TG)",IF(AND(H36=40,J36=1),"OK","Full carton must be 40 + 1"),IF(F36="Student only (40 ST)",IF(AND(H36=40,J36=0),"OK","Must be 40 ST, 0 TG"),IF(F36="Teacher guide only (40 TG)",IF(AND(H36=0,J36=40),"OK","Must be 0 ST, 40 TG"),IF(AND(H36&lt;40,H36+J36&gt;0,H36+J36&lt;=40),"OK","Partial: under 40 ST and 40 books max"))))))))))</f>
        <v/>
      </c>
    </row>
    <row r="37">
      <c r="A37" s="26" t="n"/>
      <c r="B37" s="26" t="n"/>
      <c r="C37" s="25" t="n"/>
      <c r="D37" s="25" t="n"/>
      <c r="E37" s="26" t="n"/>
      <c r="F37" s="25" t="n"/>
      <c r="G37" s="26" t="n"/>
      <c r="H37" s="25" t="n"/>
      <c r="I37" s="26" t="n"/>
      <c r="J37" s="25" t="n"/>
      <c r="K37" s="25" t="n"/>
      <c r="L37" s="25" t="n"/>
      <c r="M37" s="26" t="n"/>
      <c r="N37" s="26" t="n"/>
      <c r="O37" s="25" t="n"/>
      <c r="P37" s="27">
        <f>IF(A37="","","Package/"&amp;C37&amp;"/"&amp;D37&amp;"/"&amp;A37&amp;".png")</f>
        <v/>
      </c>
      <c r="Q37" s="27">
        <f>IF(AND(B37="",G37=""),"",IF(B37="","Package QR Text missing",IF(COUNTIFS($E$2:$E$5001,E37,$B$2:$B$5001,"&lt;&gt;"&amp;B37)+COUNTIFS($E$2:$E$5001,E37,$A$2:$A$5001,"&lt;&gt;"&amp;A37)&gt;0,"Zone has more than one QR code",IF(COUNTIFS($B$2:$B$5001,B37,$E$2:$E$5001,"&lt;&gt;"&amp;E37)+COUNTIFS($A$2:$A$5001,A37,$E$2:$E$5001,"&lt;&gt;"&amp;E37)&gt;0,"QR code used by another zone",IF(A37="","Package QR Code No. missing",IF(OR(H37&gt;40,J37&gt;40),"More than 40 of one edition",IF(F37="Full (40 ST + 1 TG)",IF(AND(H37=40,J37=1),"OK","Full carton must be 40 + 1"),IF(F37="Student only (40 ST)",IF(AND(H37=40,J37=0),"OK","Must be 40 ST, 0 TG"),IF(F37="Teacher guide only (40 TG)",IF(AND(H37=0,J37=40),"OK","Must be 0 ST, 40 TG"),IF(AND(H37&lt;40,H37+J37&gt;0,H37+J37&lt;=40),"OK","Partial: under 40 ST and 40 books max"))))))))))</f>
        <v/>
      </c>
    </row>
    <row r="38">
      <c r="A38" s="26" t="n"/>
      <c r="B38" s="26" t="n"/>
      <c r="C38" s="25" t="n"/>
      <c r="D38" s="25" t="n"/>
      <c r="E38" s="26" t="n"/>
      <c r="F38" s="25" t="n"/>
      <c r="G38" s="26" t="n"/>
      <c r="H38" s="25" t="n"/>
      <c r="I38" s="26" t="n"/>
      <c r="J38" s="25" t="n"/>
      <c r="K38" s="25" t="n"/>
      <c r="L38" s="25" t="n"/>
      <c r="M38" s="26" t="n"/>
      <c r="N38" s="26" t="n"/>
      <c r="O38" s="25" t="n"/>
      <c r="P38" s="27">
        <f>IF(A38="","","Package/"&amp;C38&amp;"/"&amp;D38&amp;"/"&amp;A38&amp;".png")</f>
        <v/>
      </c>
      <c r="Q38" s="27">
        <f>IF(AND(B38="",G38=""),"",IF(B38="","Package QR Text missing",IF(COUNTIFS($E$2:$E$5001,E38,$B$2:$B$5001,"&lt;&gt;"&amp;B38)+COUNTIFS($E$2:$E$5001,E38,$A$2:$A$5001,"&lt;&gt;"&amp;A38)&gt;0,"Zone has more than one QR code",IF(COUNTIFS($B$2:$B$5001,B38,$E$2:$E$5001,"&lt;&gt;"&amp;E38)+COUNTIFS($A$2:$A$5001,A38,$E$2:$E$5001,"&lt;&gt;"&amp;E38)&gt;0,"QR code used by another zone",IF(A38="","Package QR Code No. missing",IF(OR(H38&gt;40,J38&gt;40),"More than 40 of one edition",IF(F38="Full (40 ST + 1 TG)",IF(AND(H38=40,J38=1),"OK","Full carton must be 40 + 1"),IF(F38="Student only (40 ST)",IF(AND(H38=40,J38=0),"OK","Must be 40 ST, 0 TG"),IF(F38="Teacher guide only (40 TG)",IF(AND(H38=0,J38=40),"OK","Must be 0 ST, 40 TG"),IF(AND(H38&lt;40,H38+J38&gt;0,H38+J38&lt;=40),"OK","Partial: under 40 ST and 40 books max"))))))))))</f>
        <v/>
      </c>
    </row>
    <row r="39">
      <c r="A39" s="26" t="n"/>
      <c r="B39" s="26" t="n"/>
      <c r="C39" s="25" t="n"/>
      <c r="D39" s="25" t="n"/>
      <c r="E39" s="26" t="n"/>
      <c r="F39" s="25" t="n"/>
      <c r="G39" s="26" t="n"/>
      <c r="H39" s="25" t="n"/>
      <c r="I39" s="26" t="n"/>
      <c r="J39" s="25" t="n"/>
      <c r="K39" s="25" t="n"/>
      <c r="L39" s="25" t="n"/>
      <c r="M39" s="26" t="n"/>
      <c r="N39" s="26" t="n"/>
      <c r="O39" s="25" t="n"/>
      <c r="P39" s="27">
        <f>IF(A39="","","Package/"&amp;C39&amp;"/"&amp;D39&amp;"/"&amp;A39&amp;".png")</f>
        <v/>
      </c>
      <c r="Q39" s="27">
        <f>IF(AND(B39="",G39=""),"",IF(B39="","Package QR Text missing",IF(COUNTIFS($E$2:$E$5001,E39,$B$2:$B$5001,"&lt;&gt;"&amp;B39)+COUNTIFS($E$2:$E$5001,E39,$A$2:$A$5001,"&lt;&gt;"&amp;A39)&gt;0,"Zone has more than one QR code",IF(COUNTIFS($B$2:$B$5001,B39,$E$2:$E$5001,"&lt;&gt;"&amp;E39)+COUNTIFS($A$2:$A$5001,A39,$E$2:$E$5001,"&lt;&gt;"&amp;E39)&gt;0,"QR code used by another zone",IF(A39="","Package QR Code No. missing",IF(OR(H39&gt;40,J39&gt;40),"More than 40 of one edition",IF(F39="Full (40 ST + 1 TG)",IF(AND(H39=40,J39=1),"OK","Full carton must be 40 + 1"),IF(F39="Student only (40 ST)",IF(AND(H39=40,J39=0),"OK","Must be 40 ST, 0 TG"),IF(F39="Teacher guide only (40 TG)",IF(AND(H39=0,J39=40),"OK","Must be 0 ST, 40 TG"),IF(AND(H39&lt;40,H39+J39&gt;0,H39+J39&lt;=40),"OK","Partial: under 40 ST and 40 books max"))))))))))</f>
        <v/>
      </c>
    </row>
    <row r="40">
      <c r="A40" s="26" t="n"/>
      <c r="B40" s="26" t="n"/>
      <c r="C40" s="25" t="n"/>
      <c r="D40" s="25" t="n"/>
      <c r="E40" s="26" t="n"/>
      <c r="F40" s="25" t="n"/>
      <c r="G40" s="26" t="n"/>
      <c r="H40" s="25" t="n"/>
      <c r="I40" s="26" t="n"/>
      <c r="J40" s="25" t="n"/>
      <c r="K40" s="25" t="n"/>
      <c r="L40" s="25" t="n"/>
      <c r="M40" s="26" t="n"/>
      <c r="N40" s="26" t="n"/>
      <c r="O40" s="25" t="n"/>
      <c r="P40" s="27">
        <f>IF(A40="","","Package/"&amp;C40&amp;"/"&amp;D40&amp;"/"&amp;A40&amp;".png")</f>
        <v/>
      </c>
      <c r="Q40" s="27">
        <f>IF(AND(B40="",G40=""),"",IF(B40="","Package QR Text missing",IF(COUNTIFS($E$2:$E$5001,E40,$B$2:$B$5001,"&lt;&gt;"&amp;B40)+COUNTIFS($E$2:$E$5001,E40,$A$2:$A$5001,"&lt;&gt;"&amp;A40)&gt;0,"Zone has more than one QR code",IF(COUNTIFS($B$2:$B$5001,B40,$E$2:$E$5001,"&lt;&gt;"&amp;E40)+COUNTIFS($A$2:$A$5001,A40,$E$2:$E$5001,"&lt;&gt;"&amp;E40)&gt;0,"QR code used by another zone",IF(A40="","Package QR Code No. missing",IF(OR(H40&gt;40,J40&gt;40),"More than 40 of one edition",IF(F40="Full (40 ST + 1 TG)",IF(AND(H40=40,J40=1),"OK","Full carton must be 40 + 1"),IF(F40="Student only (40 ST)",IF(AND(H40=40,J40=0),"OK","Must be 40 ST, 0 TG"),IF(F40="Teacher guide only (40 TG)",IF(AND(H40=0,J40=40),"OK","Must be 0 ST, 40 TG"),IF(AND(H40&lt;40,H40+J40&gt;0,H40+J40&lt;=40),"OK","Partial: under 40 ST and 40 books max"))))))))))</f>
        <v/>
      </c>
    </row>
    <row r="41">
      <c r="A41" s="26" t="n"/>
      <c r="B41" s="26" t="n"/>
      <c r="C41" s="25" t="n"/>
      <c r="D41" s="25" t="n"/>
      <c r="E41" s="26" t="n"/>
      <c r="F41" s="25" t="n"/>
      <c r="G41" s="26" t="n"/>
      <c r="H41" s="25" t="n"/>
      <c r="I41" s="26" t="n"/>
      <c r="J41" s="25" t="n"/>
      <c r="K41" s="25" t="n"/>
      <c r="L41" s="25" t="n"/>
      <c r="M41" s="26" t="n"/>
      <c r="N41" s="26" t="n"/>
      <c r="O41" s="25" t="n"/>
      <c r="P41" s="27">
        <f>IF(A41="","","Package/"&amp;C41&amp;"/"&amp;D41&amp;"/"&amp;A41&amp;".png")</f>
        <v/>
      </c>
      <c r="Q41" s="27">
        <f>IF(AND(B41="",G41=""),"",IF(B41="","Package QR Text missing",IF(COUNTIFS($E$2:$E$5001,E41,$B$2:$B$5001,"&lt;&gt;"&amp;B41)+COUNTIFS($E$2:$E$5001,E41,$A$2:$A$5001,"&lt;&gt;"&amp;A41)&gt;0,"Zone has more than one QR code",IF(COUNTIFS($B$2:$B$5001,B41,$E$2:$E$5001,"&lt;&gt;"&amp;E41)+COUNTIFS($A$2:$A$5001,A41,$E$2:$E$5001,"&lt;&gt;"&amp;E41)&gt;0,"QR code used by another zone",IF(A41="","Package QR Code No. missing",IF(OR(H41&gt;40,J41&gt;40),"More than 40 of one edition",IF(F41="Full (40 ST + 1 TG)",IF(AND(H41=40,J41=1),"OK","Full carton must be 40 + 1"),IF(F41="Student only (40 ST)",IF(AND(H41=40,J41=0),"OK","Must be 40 ST, 0 TG"),IF(F41="Teacher guide only (40 TG)",IF(AND(H41=0,J41=40),"OK","Must be 0 ST, 40 TG"),IF(AND(H41&lt;40,H41+J41&gt;0,H41+J41&lt;=40),"OK","Partial: under 40 ST and 40 books max"))))))))))</f>
        <v/>
      </c>
    </row>
    <row r="42">
      <c r="A42" s="26" t="n"/>
      <c r="B42" s="26" t="n"/>
      <c r="C42" s="25" t="n"/>
      <c r="D42" s="25" t="n"/>
      <c r="E42" s="26" t="n"/>
      <c r="F42" s="25" t="n"/>
      <c r="G42" s="26" t="n"/>
      <c r="H42" s="25" t="n"/>
      <c r="I42" s="26" t="n"/>
      <c r="J42" s="25" t="n"/>
      <c r="K42" s="25" t="n"/>
      <c r="L42" s="25" t="n"/>
      <c r="M42" s="26" t="n"/>
      <c r="N42" s="26" t="n"/>
      <c r="O42" s="25" t="n"/>
      <c r="P42" s="27">
        <f>IF(A42="","","Package/"&amp;C42&amp;"/"&amp;D42&amp;"/"&amp;A42&amp;".png")</f>
        <v/>
      </c>
      <c r="Q42" s="27">
        <f>IF(AND(B42="",G42=""),"",IF(B42="","Package QR Text missing",IF(COUNTIFS($E$2:$E$5001,E42,$B$2:$B$5001,"&lt;&gt;"&amp;B42)+COUNTIFS($E$2:$E$5001,E42,$A$2:$A$5001,"&lt;&gt;"&amp;A42)&gt;0,"Zone has more than one QR code",IF(COUNTIFS($B$2:$B$5001,B42,$E$2:$E$5001,"&lt;&gt;"&amp;E42)+COUNTIFS($A$2:$A$5001,A42,$E$2:$E$5001,"&lt;&gt;"&amp;E42)&gt;0,"QR code used by another zone",IF(A42="","Package QR Code No. missing",IF(OR(H42&gt;40,J42&gt;40),"More than 40 of one edition",IF(F42="Full (40 ST + 1 TG)",IF(AND(H42=40,J42=1),"OK","Full carton must be 40 + 1"),IF(F42="Student only (40 ST)",IF(AND(H42=40,J42=0),"OK","Must be 40 ST, 0 TG"),IF(F42="Teacher guide only (40 TG)",IF(AND(H42=0,J42=40),"OK","Must be 0 ST, 40 TG"),IF(AND(H42&lt;40,H42+J42&gt;0,H42+J42&lt;=40),"OK","Partial: under 40 ST and 40 books max"))))))))))</f>
        <v/>
      </c>
    </row>
    <row r="43">
      <c r="A43" s="26" t="n"/>
      <c r="B43" s="26" t="n"/>
      <c r="C43" s="25" t="n"/>
      <c r="D43" s="25" t="n"/>
      <c r="E43" s="26" t="n"/>
      <c r="F43" s="25" t="n"/>
      <c r="G43" s="26" t="n"/>
      <c r="H43" s="25" t="n"/>
      <c r="I43" s="26" t="n"/>
      <c r="J43" s="25" t="n"/>
      <c r="K43" s="25" t="n"/>
      <c r="L43" s="25" t="n"/>
      <c r="M43" s="26" t="n"/>
      <c r="N43" s="26" t="n"/>
      <c r="O43" s="25" t="n"/>
      <c r="P43" s="27">
        <f>IF(A43="","","Package/"&amp;C43&amp;"/"&amp;D43&amp;"/"&amp;A43&amp;".png")</f>
        <v/>
      </c>
      <c r="Q43" s="27">
        <f>IF(AND(B43="",G43=""),"",IF(B43="","Package QR Text missing",IF(COUNTIFS($E$2:$E$5001,E43,$B$2:$B$5001,"&lt;&gt;"&amp;B43)+COUNTIFS($E$2:$E$5001,E43,$A$2:$A$5001,"&lt;&gt;"&amp;A43)&gt;0,"Zone has more than one QR code",IF(COUNTIFS($B$2:$B$5001,B43,$E$2:$E$5001,"&lt;&gt;"&amp;E43)+COUNTIFS($A$2:$A$5001,A43,$E$2:$E$5001,"&lt;&gt;"&amp;E43)&gt;0,"QR code used by another zone",IF(A43="","Package QR Code No. missing",IF(OR(H43&gt;40,J43&gt;40),"More than 40 of one edition",IF(F43="Full (40 ST + 1 TG)",IF(AND(H43=40,J43=1),"OK","Full carton must be 40 + 1"),IF(F43="Student only (40 ST)",IF(AND(H43=40,J43=0),"OK","Must be 40 ST, 0 TG"),IF(F43="Teacher guide only (40 TG)",IF(AND(H43=0,J43=40),"OK","Must be 0 ST, 40 TG"),IF(AND(H43&lt;40,H43+J43&gt;0,H43+J43&lt;=40),"OK","Partial: under 40 ST and 40 books max"))))))))))</f>
        <v/>
      </c>
    </row>
    <row r="44">
      <c r="A44" s="26" t="n"/>
      <c r="B44" s="26" t="n"/>
      <c r="C44" s="25" t="n"/>
      <c r="D44" s="25" t="n"/>
      <c r="E44" s="26" t="n"/>
      <c r="F44" s="25" t="n"/>
      <c r="G44" s="26" t="n"/>
      <c r="H44" s="25" t="n"/>
      <c r="I44" s="26" t="n"/>
      <c r="J44" s="25" t="n"/>
      <c r="K44" s="25" t="n"/>
      <c r="L44" s="25" t="n"/>
      <c r="M44" s="26" t="n"/>
      <c r="N44" s="26" t="n"/>
      <c r="O44" s="25" t="n"/>
      <c r="P44" s="27">
        <f>IF(A44="","","Package/"&amp;C44&amp;"/"&amp;D44&amp;"/"&amp;A44&amp;".png")</f>
        <v/>
      </c>
      <c r="Q44" s="27">
        <f>IF(AND(B44="",G44=""),"",IF(B44="","Package QR Text missing",IF(COUNTIFS($E$2:$E$5001,E44,$B$2:$B$5001,"&lt;&gt;"&amp;B44)+COUNTIFS($E$2:$E$5001,E44,$A$2:$A$5001,"&lt;&gt;"&amp;A44)&gt;0,"Zone has more than one QR code",IF(COUNTIFS($B$2:$B$5001,B44,$E$2:$E$5001,"&lt;&gt;"&amp;E44)+COUNTIFS($A$2:$A$5001,A44,$E$2:$E$5001,"&lt;&gt;"&amp;E44)&gt;0,"QR code used by another zone",IF(A44="","Package QR Code No. missing",IF(OR(H44&gt;40,J44&gt;40),"More than 40 of one edition",IF(F44="Full (40 ST + 1 TG)",IF(AND(H44=40,J44=1),"OK","Full carton must be 40 + 1"),IF(F44="Student only (40 ST)",IF(AND(H44=40,J44=0),"OK","Must be 40 ST, 0 TG"),IF(F44="Teacher guide only (40 TG)",IF(AND(H44=0,J44=40),"OK","Must be 0 ST, 40 TG"),IF(AND(H44&lt;40,H44+J44&gt;0,H44+J44&lt;=40),"OK","Partial: under 40 ST and 40 books max"))))))))))</f>
        <v/>
      </c>
    </row>
    <row r="45">
      <c r="A45" s="26" t="n"/>
      <c r="B45" s="26" t="n"/>
      <c r="C45" s="25" t="n"/>
      <c r="D45" s="25" t="n"/>
      <c r="E45" s="26" t="n"/>
      <c r="F45" s="25" t="n"/>
      <c r="G45" s="26" t="n"/>
      <c r="H45" s="25" t="n"/>
      <c r="I45" s="26" t="n"/>
      <c r="J45" s="25" t="n"/>
      <c r="K45" s="25" t="n"/>
      <c r="L45" s="25" t="n"/>
      <c r="M45" s="26" t="n"/>
      <c r="N45" s="26" t="n"/>
      <c r="O45" s="25" t="n"/>
      <c r="P45" s="27">
        <f>IF(A45="","","Package/"&amp;C45&amp;"/"&amp;D45&amp;"/"&amp;A45&amp;".png")</f>
        <v/>
      </c>
      <c r="Q45" s="27">
        <f>IF(AND(B45="",G45=""),"",IF(B45="","Package QR Text missing",IF(COUNTIFS($E$2:$E$5001,E45,$B$2:$B$5001,"&lt;&gt;"&amp;B45)+COUNTIFS($E$2:$E$5001,E45,$A$2:$A$5001,"&lt;&gt;"&amp;A45)&gt;0,"Zone has more than one QR code",IF(COUNTIFS($B$2:$B$5001,B45,$E$2:$E$5001,"&lt;&gt;"&amp;E45)+COUNTIFS($A$2:$A$5001,A45,$E$2:$E$5001,"&lt;&gt;"&amp;E45)&gt;0,"QR code used by another zone",IF(A45="","Package QR Code No. missing",IF(OR(H45&gt;40,J45&gt;40),"More than 40 of one edition",IF(F45="Full (40 ST + 1 TG)",IF(AND(H45=40,J45=1),"OK","Full carton must be 40 + 1"),IF(F45="Student only (40 ST)",IF(AND(H45=40,J45=0),"OK","Must be 40 ST, 0 TG"),IF(F45="Teacher guide only (40 TG)",IF(AND(H45=0,J45=40),"OK","Must be 0 ST, 40 TG"),IF(AND(H45&lt;40,H45+J45&gt;0,H45+J45&lt;=40),"OK","Partial: under 40 ST and 40 books max"))))))))))</f>
        <v/>
      </c>
    </row>
    <row r="46">
      <c r="A46" s="26" t="n"/>
      <c r="B46" s="26" t="n"/>
      <c r="C46" s="25" t="n"/>
      <c r="D46" s="25" t="n"/>
      <c r="E46" s="26" t="n"/>
      <c r="F46" s="25" t="n"/>
      <c r="G46" s="26" t="n"/>
      <c r="H46" s="25" t="n"/>
      <c r="I46" s="26" t="n"/>
      <c r="J46" s="25" t="n"/>
      <c r="K46" s="25" t="n"/>
      <c r="L46" s="25" t="n"/>
      <c r="M46" s="26" t="n"/>
      <c r="N46" s="26" t="n"/>
      <c r="O46" s="25" t="n"/>
      <c r="P46" s="27">
        <f>IF(A46="","","Package/"&amp;C46&amp;"/"&amp;D46&amp;"/"&amp;A46&amp;".png")</f>
        <v/>
      </c>
      <c r="Q46" s="27">
        <f>IF(AND(B46="",G46=""),"",IF(B46="","Package QR Text missing",IF(COUNTIFS($E$2:$E$5001,E46,$B$2:$B$5001,"&lt;&gt;"&amp;B46)+COUNTIFS($E$2:$E$5001,E46,$A$2:$A$5001,"&lt;&gt;"&amp;A46)&gt;0,"Zone has more than one QR code",IF(COUNTIFS($B$2:$B$5001,B46,$E$2:$E$5001,"&lt;&gt;"&amp;E46)+COUNTIFS($A$2:$A$5001,A46,$E$2:$E$5001,"&lt;&gt;"&amp;E46)&gt;0,"QR code used by another zone",IF(A46="","Package QR Code No. missing",IF(OR(H46&gt;40,J46&gt;40),"More than 40 of one edition",IF(F46="Full (40 ST + 1 TG)",IF(AND(H46=40,J46=1),"OK","Full carton must be 40 + 1"),IF(F46="Student only (40 ST)",IF(AND(H46=40,J46=0),"OK","Must be 40 ST, 0 TG"),IF(F46="Teacher guide only (40 TG)",IF(AND(H46=0,J46=40),"OK","Must be 0 ST, 40 TG"),IF(AND(H46&lt;40,H46+J46&gt;0,H46+J46&lt;=40),"OK","Partial: under 40 ST and 40 books max"))))))))))</f>
        <v/>
      </c>
    </row>
    <row r="47">
      <c r="A47" s="26" t="n"/>
      <c r="B47" s="26" t="n"/>
      <c r="C47" s="25" t="n"/>
      <c r="D47" s="25" t="n"/>
      <c r="E47" s="26" t="n"/>
      <c r="F47" s="25" t="n"/>
      <c r="G47" s="26" t="n"/>
      <c r="H47" s="25" t="n"/>
      <c r="I47" s="26" t="n"/>
      <c r="J47" s="25" t="n"/>
      <c r="K47" s="25" t="n"/>
      <c r="L47" s="25" t="n"/>
      <c r="M47" s="26" t="n"/>
      <c r="N47" s="26" t="n"/>
      <c r="O47" s="25" t="n"/>
      <c r="P47" s="27">
        <f>IF(A47="","","Package/"&amp;C47&amp;"/"&amp;D47&amp;"/"&amp;A47&amp;".png")</f>
        <v/>
      </c>
      <c r="Q47" s="27">
        <f>IF(AND(B47="",G47=""),"",IF(B47="","Package QR Text missing",IF(COUNTIFS($E$2:$E$5001,E47,$B$2:$B$5001,"&lt;&gt;"&amp;B47)+COUNTIFS($E$2:$E$5001,E47,$A$2:$A$5001,"&lt;&gt;"&amp;A47)&gt;0,"Zone has more than one QR code",IF(COUNTIFS($B$2:$B$5001,B47,$E$2:$E$5001,"&lt;&gt;"&amp;E47)+COUNTIFS($A$2:$A$5001,A47,$E$2:$E$5001,"&lt;&gt;"&amp;E47)&gt;0,"QR code used by another zone",IF(A47="","Package QR Code No. missing",IF(OR(H47&gt;40,J47&gt;40),"More than 40 of one edition",IF(F47="Full (40 ST + 1 TG)",IF(AND(H47=40,J47=1),"OK","Full carton must be 40 + 1"),IF(F47="Student only (40 ST)",IF(AND(H47=40,J47=0),"OK","Must be 40 ST, 0 TG"),IF(F47="Teacher guide only (40 TG)",IF(AND(H47=0,J47=40),"OK","Must be 0 ST, 40 TG"),IF(AND(H47&lt;40,H47+J47&gt;0,H47+J47&lt;=40),"OK","Partial: under 40 ST and 40 books max"))))))))))</f>
        <v/>
      </c>
    </row>
    <row r="48">
      <c r="A48" s="26" t="n"/>
      <c r="B48" s="26" t="n"/>
      <c r="C48" s="25" t="n"/>
      <c r="D48" s="25" t="n"/>
      <c r="E48" s="26" t="n"/>
      <c r="F48" s="25" t="n"/>
      <c r="G48" s="26" t="n"/>
      <c r="H48" s="25" t="n"/>
      <c r="I48" s="26" t="n"/>
      <c r="J48" s="25" t="n"/>
      <c r="K48" s="25" t="n"/>
      <c r="L48" s="25" t="n"/>
      <c r="M48" s="26" t="n"/>
      <c r="N48" s="26" t="n"/>
      <c r="O48" s="25" t="n"/>
      <c r="P48" s="27">
        <f>IF(A48="","","Package/"&amp;C48&amp;"/"&amp;D48&amp;"/"&amp;A48&amp;".png")</f>
        <v/>
      </c>
      <c r="Q48" s="27">
        <f>IF(AND(B48="",G48=""),"",IF(B48="","Package QR Text missing",IF(COUNTIFS($E$2:$E$5001,E48,$B$2:$B$5001,"&lt;&gt;"&amp;B48)+COUNTIFS($E$2:$E$5001,E48,$A$2:$A$5001,"&lt;&gt;"&amp;A48)&gt;0,"Zone has more than one QR code",IF(COUNTIFS($B$2:$B$5001,B48,$E$2:$E$5001,"&lt;&gt;"&amp;E48)+COUNTIFS($A$2:$A$5001,A48,$E$2:$E$5001,"&lt;&gt;"&amp;E48)&gt;0,"QR code used by another zone",IF(A48="","Package QR Code No. missing",IF(OR(H48&gt;40,J48&gt;40),"More than 40 of one edition",IF(F48="Full (40 ST + 1 TG)",IF(AND(H48=40,J48=1),"OK","Full carton must be 40 + 1"),IF(F48="Student only (40 ST)",IF(AND(H48=40,J48=0),"OK","Must be 40 ST, 0 TG"),IF(F48="Teacher guide only (40 TG)",IF(AND(H48=0,J48=40),"OK","Must be 0 ST, 40 TG"),IF(AND(H48&lt;40,H48+J48&gt;0,H48+J48&lt;=40),"OK","Partial: under 40 ST and 40 books max"))))))))))</f>
        <v/>
      </c>
    </row>
    <row r="49">
      <c r="A49" s="26" t="n"/>
      <c r="B49" s="26" t="n"/>
      <c r="C49" s="25" t="n"/>
      <c r="D49" s="25" t="n"/>
      <c r="E49" s="26" t="n"/>
      <c r="F49" s="25" t="n"/>
      <c r="G49" s="26" t="n"/>
      <c r="H49" s="25" t="n"/>
      <c r="I49" s="26" t="n"/>
      <c r="J49" s="25" t="n"/>
      <c r="K49" s="25" t="n"/>
      <c r="L49" s="25" t="n"/>
      <c r="M49" s="26" t="n"/>
      <c r="N49" s="26" t="n"/>
      <c r="O49" s="25" t="n"/>
      <c r="P49" s="27">
        <f>IF(A49="","","Package/"&amp;C49&amp;"/"&amp;D49&amp;"/"&amp;A49&amp;".png")</f>
        <v/>
      </c>
      <c r="Q49" s="27">
        <f>IF(AND(B49="",G49=""),"",IF(B49="","Package QR Text missing",IF(COUNTIFS($E$2:$E$5001,E49,$B$2:$B$5001,"&lt;&gt;"&amp;B49)+COUNTIFS($E$2:$E$5001,E49,$A$2:$A$5001,"&lt;&gt;"&amp;A49)&gt;0,"Zone has more than one QR code",IF(COUNTIFS($B$2:$B$5001,B49,$E$2:$E$5001,"&lt;&gt;"&amp;E49)+COUNTIFS($A$2:$A$5001,A49,$E$2:$E$5001,"&lt;&gt;"&amp;E49)&gt;0,"QR code used by another zone",IF(A49="","Package QR Code No. missing",IF(OR(H49&gt;40,J49&gt;40),"More than 40 of one edition",IF(F49="Full (40 ST + 1 TG)",IF(AND(H49=40,J49=1),"OK","Full carton must be 40 + 1"),IF(F49="Student only (40 ST)",IF(AND(H49=40,J49=0),"OK","Must be 40 ST, 0 TG"),IF(F49="Teacher guide only (40 TG)",IF(AND(H49=0,J49=40),"OK","Must be 0 ST, 40 TG"),IF(AND(H49&lt;40,H49+J49&gt;0,H49+J49&lt;=40),"OK","Partial: under 40 ST and 40 books max"))))))))))</f>
        <v/>
      </c>
    </row>
    <row r="50">
      <c r="A50" s="26" t="n"/>
      <c r="B50" s="26" t="n"/>
      <c r="C50" s="25" t="n"/>
      <c r="D50" s="25" t="n"/>
      <c r="E50" s="26" t="n"/>
      <c r="F50" s="25" t="n"/>
      <c r="G50" s="26" t="n"/>
      <c r="H50" s="25" t="n"/>
      <c r="I50" s="26" t="n"/>
      <c r="J50" s="25" t="n"/>
      <c r="K50" s="25" t="n"/>
      <c r="L50" s="25" t="n"/>
      <c r="M50" s="26" t="n"/>
      <c r="N50" s="26" t="n"/>
      <c r="O50" s="25" t="n"/>
      <c r="P50" s="27">
        <f>IF(A50="","","Package/"&amp;C50&amp;"/"&amp;D50&amp;"/"&amp;A50&amp;".png")</f>
        <v/>
      </c>
      <c r="Q50" s="27">
        <f>IF(AND(B50="",G50=""),"",IF(B50="","Package QR Text missing",IF(COUNTIFS($E$2:$E$5001,E50,$B$2:$B$5001,"&lt;&gt;"&amp;B50)+COUNTIFS($E$2:$E$5001,E50,$A$2:$A$5001,"&lt;&gt;"&amp;A50)&gt;0,"Zone has more than one QR code",IF(COUNTIFS($B$2:$B$5001,B50,$E$2:$E$5001,"&lt;&gt;"&amp;E50)+COUNTIFS($A$2:$A$5001,A50,$E$2:$E$5001,"&lt;&gt;"&amp;E50)&gt;0,"QR code used by another zone",IF(A50="","Package QR Code No. missing",IF(OR(H50&gt;40,J50&gt;40),"More than 40 of one edition",IF(F50="Full (40 ST + 1 TG)",IF(AND(H50=40,J50=1),"OK","Full carton must be 40 + 1"),IF(F50="Student only (40 ST)",IF(AND(H50=40,J50=0),"OK","Must be 40 ST, 0 TG"),IF(F50="Teacher guide only (40 TG)",IF(AND(H50=0,J50=40),"OK","Must be 0 ST, 40 TG"),IF(AND(H50&lt;40,H50+J50&gt;0,H50+J50&lt;=40),"OK","Partial: under 40 ST and 40 books max"))))))))))</f>
        <v/>
      </c>
    </row>
    <row r="51">
      <c r="A51" s="26" t="n"/>
      <c r="B51" s="26" t="n"/>
      <c r="C51" s="25" t="n"/>
      <c r="D51" s="25" t="n"/>
      <c r="E51" s="26" t="n"/>
      <c r="F51" s="25" t="n"/>
      <c r="G51" s="26" t="n"/>
      <c r="H51" s="25" t="n"/>
      <c r="I51" s="26" t="n"/>
      <c r="J51" s="25" t="n"/>
      <c r="K51" s="25" t="n"/>
      <c r="L51" s="25" t="n"/>
      <c r="M51" s="26" t="n"/>
      <c r="N51" s="26" t="n"/>
      <c r="O51" s="25" t="n"/>
      <c r="P51" s="27">
        <f>IF(A51="","","Package/"&amp;C51&amp;"/"&amp;D51&amp;"/"&amp;A51&amp;".png")</f>
        <v/>
      </c>
      <c r="Q51" s="27">
        <f>IF(AND(B51="",G51=""),"",IF(B51="","Package QR Text missing",IF(COUNTIFS($E$2:$E$5001,E51,$B$2:$B$5001,"&lt;&gt;"&amp;B51)+COUNTIFS($E$2:$E$5001,E51,$A$2:$A$5001,"&lt;&gt;"&amp;A51)&gt;0,"Zone has more than one QR code",IF(COUNTIFS($B$2:$B$5001,B51,$E$2:$E$5001,"&lt;&gt;"&amp;E51)+COUNTIFS($A$2:$A$5001,A51,$E$2:$E$5001,"&lt;&gt;"&amp;E51)&gt;0,"QR code used by another zone",IF(A51="","Package QR Code No. missing",IF(OR(H51&gt;40,J51&gt;40),"More than 40 of one edition",IF(F51="Full (40 ST + 1 TG)",IF(AND(H51=40,J51=1),"OK","Full carton must be 40 + 1"),IF(F51="Student only (40 ST)",IF(AND(H51=40,J51=0),"OK","Must be 40 ST, 0 TG"),IF(F51="Teacher guide only (40 TG)",IF(AND(H51=0,J51=40),"OK","Must be 0 ST, 40 TG"),IF(AND(H51&lt;40,H51+J51&gt;0,H51+J51&lt;=40),"OK","Partial: under 40 ST and 40 books max"))))))))))</f>
        <v/>
      </c>
    </row>
    <row r="52">
      <c r="A52" s="26" t="n"/>
      <c r="B52" s="26" t="n"/>
      <c r="C52" s="25" t="n"/>
      <c r="D52" s="25" t="n"/>
      <c r="E52" s="26" t="n"/>
      <c r="F52" s="25" t="n"/>
      <c r="G52" s="26" t="n"/>
      <c r="H52" s="25" t="n"/>
      <c r="I52" s="26" t="n"/>
      <c r="J52" s="25" t="n"/>
      <c r="K52" s="25" t="n"/>
      <c r="L52" s="25" t="n"/>
      <c r="M52" s="26" t="n"/>
      <c r="N52" s="26" t="n"/>
      <c r="O52" s="25" t="n"/>
      <c r="P52" s="27">
        <f>IF(A52="","","Package/"&amp;C52&amp;"/"&amp;D52&amp;"/"&amp;A52&amp;".png")</f>
        <v/>
      </c>
      <c r="Q52" s="27">
        <f>IF(AND(B52="",G52=""),"",IF(B52="","Package QR Text missing",IF(COUNTIFS($E$2:$E$5001,E52,$B$2:$B$5001,"&lt;&gt;"&amp;B52)+COUNTIFS($E$2:$E$5001,E52,$A$2:$A$5001,"&lt;&gt;"&amp;A52)&gt;0,"Zone has more than one QR code",IF(COUNTIFS($B$2:$B$5001,B52,$E$2:$E$5001,"&lt;&gt;"&amp;E52)+COUNTIFS($A$2:$A$5001,A52,$E$2:$E$5001,"&lt;&gt;"&amp;E52)&gt;0,"QR code used by another zone",IF(A52="","Package QR Code No. missing",IF(OR(H52&gt;40,J52&gt;40),"More than 40 of one edition",IF(F52="Full (40 ST + 1 TG)",IF(AND(H52=40,J52=1),"OK","Full carton must be 40 + 1"),IF(F52="Student only (40 ST)",IF(AND(H52=40,J52=0),"OK","Must be 40 ST, 0 TG"),IF(F52="Teacher guide only (40 TG)",IF(AND(H52=0,J52=40),"OK","Must be 0 ST, 40 TG"),IF(AND(H52&lt;40,H52+J52&gt;0,H52+J52&lt;=40),"OK","Partial: under 40 ST and 40 books max"))))))))))</f>
        <v/>
      </c>
    </row>
    <row r="53">
      <c r="A53" s="26" t="n"/>
      <c r="B53" s="26" t="n"/>
      <c r="C53" s="25" t="n"/>
      <c r="D53" s="25" t="n"/>
      <c r="E53" s="26" t="n"/>
      <c r="F53" s="25" t="n"/>
      <c r="G53" s="26" t="n"/>
      <c r="H53" s="25" t="n"/>
      <c r="I53" s="26" t="n"/>
      <c r="J53" s="25" t="n"/>
      <c r="K53" s="25" t="n"/>
      <c r="L53" s="25" t="n"/>
      <c r="M53" s="26" t="n"/>
      <c r="N53" s="26" t="n"/>
      <c r="O53" s="25" t="n"/>
      <c r="P53" s="27">
        <f>IF(A53="","","Package/"&amp;C53&amp;"/"&amp;D53&amp;"/"&amp;A53&amp;".png")</f>
        <v/>
      </c>
      <c r="Q53" s="27">
        <f>IF(AND(B53="",G53=""),"",IF(B53="","Package QR Text missing",IF(COUNTIFS($E$2:$E$5001,E53,$B$2:$B$5001,"&lt;&gt;"&amp;B53)+COUNTIFS($E$2:$E$5001,E53,$A$2:$A$5001,"&lt;&gt;"&amp;A53)&gt;0,"Zone has more than one QR code",IF(COUNTIFS($B$2:$B$5001,B53,$E$2:$E$5001,"&lt;&gt;"&amp;E53)+COUNTIFS($A$2:$A$5001,A53,$E$2:$E$5001,"&lt;&gt;"&amp;E53)&gt;0,"QR code used by another zone",IF(A53="","Package QR Code No. missing",IF(OR(H53&gt;40,J53&gt;40),"More than 40 of one edition",IF(F53="Full (40 ST + 1 TG)",IF(AND(H53=40,J53=1),"OK","Full carton must be 40 + 1"),IF(F53="Student only (40 ST)",IF(AND(H53=40,J53=0),"OK","Must be 40 ST, 0 TG"),IF(F53="Teacher guide only (40 TG)",IF(AND(H53=0,J53=40),"OK","Must be 0 ST, 40 TG"),IF(AND(H53&lt;40,H53+J53&gt;0,H53+J53&lt;=40),"OK","Partial: under 40 ST and 40 books max"))))))))))</f>
        <v/>
      </c>
    </row>
    <row r="54">
      <c r="A54" s="26" t="n"/>
      <c r="B54" s="26" t="n"/>
      <c r="C54" s="25" t="n"/>
      <c r="D54" s="25" t="n"/>
      <c r="E54" s="26" t="n"/>
      <c r="F54" s="25" t="n"/>
      <c r="G54" s="26" t="n"/>
      <c r="H54" s="25" t="n"/>
      <c r="I54" s="26" t="n"/>
      <c r="J54" s="25" t="n"/>
      <c r="K54" s="25" t="n"/>
      <c r="L54" s="25" t="n"/>
      <c r="M54" s="26" t="n"/>
      <c r="N54" s="26" t="n"/>
      <c r="O54" s="25" t="n"/>
      <c r="P54" s="27">
        <f>IF(A54="","","Package/"&amp;C54&amp;"/"&amp;D54&amp;"/"&amp;A54&amp;".png")</f>
        <v/>
      </c>
      <c r="Q54" s="27">
        <f>IF(AND(B54="",G54=""),"",IF(B54="","Package QR Text missing",IF(COUNTIFS($E$2:$E$5001,E54,$B$2:$B$5001,"&lt;&gt;"&amp;B54)+COUNTIFS($E$2:$E$5001,E54,$A$2:$A$5001,"&lt;&gt;"&amp;A54)&gt;0,"Zone has more than one QR code",IF(COUNTIFS($B$2:$B$5001,B54,$E$2:$E$5001,"&lt;&gt;"&amp;E54)+COUNTIFS($A$2:$A$5001,A54,$E$2:$E$5001,"&lt;&gt;"&amp;E54)&gt;0,"QR code used by another zone",IF(A54="","Package QR Code No. missing",IF(OR(H54&gt;40,J54&gt;40),"More than 40 of one edition",IF(F54="Full (40 ST + 1 TG)",IF(AND(H54=40,J54=1),"OK","Full carton must be 40 + 1"),IF(F54="Student only (40 ST)",IF(AND(H54=40,J54=0),"OK","Must be 40 ST, 0 TG"),IF(F54="Teacher guide only (40 TG)",IF(AND(H54=0,J54=40),"OK","Must be 0 ST, 40 TG"),IF(AND(H54&lt;40,H54+J54&gt;0,H54+J54&lt;=40),"OK","Partial: under 40 ST and 40 books max"))))))))))</f>
        <v/>
      </c>
    </row>
    <row r="55">
      <c r="A55" s="26" t="n"/>
      <c r="B55" s="26" t="n"/>
      <c r="C55" s="25" t="n"/>
      <c r="D55" s="25" t="n"/>
      <c r="E55" s="26" t="n"/>
      <c r="F55" s="25" t="n"/>
      <c r="G55" s="26" t="n"/>
      <c r="H55" s="25" t="n"/>
      <c r="I55" s="26" t="n"/>
      <c r="J55" s="25" t="n"/>
      <c r="K55" s="25" t="n"/>
      <c r="L55" s="25" t="n"/>
      <c r="M55" s="26" t="n"/>
      <c r="N55" s="26" t="n"/>
      <c r="O55" s="25" t="n"/>
      <c r="P55" s="27">
        <f>IF(A55="","","Package/"&amp;C55&amp;"/"&amp;D55&amp;"/"&amp;A55&amp;".png")</f>
        <v/>
      </c>
      <c r="Q55" s="27">
        <f>IF(AND(B55="",G55=""),"",IF(B55="","Package QR Text missing",IF(COUNTIFS($E$2:$E$5001,E55,$B$2:$B$5001,"&lt;&gt;"&amp;B55)+COUNTIFS($E$2:$E$5001,E55,$A$2:$A$5001,"&lt;&gt;"&amp;A55)&gt;0,"Zone has more than one QR code",IF(COUNTIFS($B$2:$B$5001,B55,$E$2:$E$5001,"&lt;&gt;"&amp;E55)+COUNTIFS($A$2:$A$5001,A55,$E$2:$E$5001,"&lt;&gt;"&amp;E55)&gt;0,"QR code used by another zone",IF(A55="","Package QR Code No. missing",IF(OR(H55&gt;40,J55&gt;40),"More than 40 of one edition",IF(F55="Full (40 ST + 1 TG)",IF(AND(H55=40,J55=1),"OK","Full carton must be 40 + 1"),IF(F55="Student only (40 ST)",IF(AND(H55=40,J55=0),"OK","Must be 40 ST, 0 TG"),IF(F55="Teacher guide only (40 TG)",IF(AND(H55=0,J55=40),"OK","Must be 0 ST, 40 TG"),IF(AND(H55&lt;40,H55+J55&gt;0,H55+J55&lt;=40),"OK","Partial: under 40 ST and 40 books max"))))))))))</f>
        <v/>
      </c>
    </row>
    <row r="56">
      <c r="A56" s="26" t="n"/>
      <c r="B56" s="26" t="n"/>
      <c r="C56" s="25" t="n"/>
      <c r="D56" s="25" t="n"/>
      <c r="E56" s="26" t="n"/>
      <c r="F56" s="25" t="n"/>
      <c r="G56" s="26" t="n"/>
      <c r="H56" s="25" t="n"/>
      <c r="I56" s="26" t="n"/>
      <c r="J56" s="25" t="n"/>
      <c r="K56" s="25" t="n"/>
      <c r="L56" s="25" t="n"/>
      <c r="M56" s="26" t="n"/>
      <c r="N56" s="26" t="n"/>
      <c r="O56" s="25" t="n"/>
      <c r="P56" s="27">
        <f>IF(A56="","","Package/"&amp;C56&amp;"/"&amp;D56&amp;"/"&amp;A56&amp;".png")</f>
        <v/>
      </c>
      <c r="Q56" s="27">
        <f>IF(AND(B56="",G56=""),"",IF(B56="","Package QR Text missing",IF(COUNTIFS($E$2:$E$5001,E56,$B$2:$B$5001,"&lt;&gt;"&amp;B56)+COUNTIFS($E$2:$E$5001,E56,$A$2:$A$5001,"&lt;&gt;"&amp;A56)&gt;0,"Zone has more than one QR code",IF(COUNTIFS($B$2:$B$5001,B56,$E$2:$E$5001,"&lt;&gt;"&amp;E56)+COUNTIFS($A$2:$A$5001,A56,$E$2:$E$5001,"&lt;&gt;"&amp;E56)&gt;0,"QR code used by another zone",IF(A56="","Package QR Code No. missing",IF(OR(H56&gt;40,J56&gt;40),"More than 40 of one edition",IF(F56="Full (40 ST + 1 TG)",IF(AND(H56=40,J56=1),"OK","Full carton must be 40 + 1"),IF(F56="Student only (40 ST)",IF(AND(H56=40,J56=0),"OK","Must be 40 ST, 0 TG"),IF(F56="Teacher guide only (40 TG)",IF(AND(H56=0,J56=40),"OK","Must be 0 ST, 40 TG"),IF(AND(H56&lt;40,H56+J56&gt;0,H56+J56&lt;=40),"OK","Partial: under 40 ST and 40 books max"))))))))))</f>
        <v/>
      </c>
    </row>
    <row r="57">
      <c r="A57" s="26" t="n"/>
      <c r="B57" s="26" t="n"/>
      <c r="C57" s="25" t="n"/>
      <c r="D57" s="25" t="n"/>
      <c r="E57" s="26" t="n"/>
      <c r="F57" s="25" t="n"/>
      <c r="G57" s="26" t="n"/>
      <c r="H57" s="25" t="n"/>
      <c r="I57" s="26" t="n"/>
      <c r="J57" s="25" t="n"/>
      <c r="K57" s="25" t="n"/>
      <c r="L57" s="25" t="n"/>
      <c r="M57" s="26" t="n"/>
      <c r="N57" s="26" t="n"/>
      <c r="O57" s="25" t="n"/>
      <c r="P57" s="27">
        <f>IF(A57="","","Package/"&amp;C57&amp;"/"&amp;D57&amp;"/"&amp;A57&amp;".png")</f>
        <v/>
      </c>
      <c r="Q57" s="27">
        <f>IF(AND(B57="",G57=""),"",IF(B57="","Package QR Text missing",IF(COUNTIFS($E$2:$E$5001,E57,$B$2:$B$5001,"&lt;&gt;"&amp;B57)+COUNTIFS($E$2:$E$5001,E57,$A$2:$A$5001,"&lt;&gt;"&amp;A57)&gt;0,"Zone has more than one QR code",IF(COUNTIFS($B$2:$B$5001,B57,$E$2:$E$5001,"&lt;&gt;"&amp;E57)+COUNTIFS($A$2:$A$5001,A57,$E$2:$E$5001,"&lt;&gt;"&amp;E57)&gt;0,"QR code used by another zone",IF(A57="","Package QR Code No. missing",IF(OR(H57&gt;40,J57&gt;40),"More than 40 of one edition",IF(F57="Full (40 ST + 1 TG)",IF(AND(H57=40,J57=1),"OK","Full carton must be 40 + 1"),IF(F57="Student only (40 ST)",IF(AND(H57=40,J57=0),"OK","Must be 40 ST, 0 TG"),IF(F57="Teacher guide only (40 TG)",IF(AND(H57=0,J57=40),"OK","Must be 0 ST, 40 TG"),IF(AND(H57&lt;40,H57+J57&gt;0,H57+J57&lt;=40),"OK","Partial: under 40 ST and 40 books max"))))))))))</f>
        <v/>
      </c>
    </row>
    <row r="58">
      <c r="A58" s="26" t="n"/>
      <c r="B58" s="26" t="n"/>
      <c r="C58" s="25" t="n"/>
      <c r="D58" s="25" t="n"/>
      <c r="E58" s="26" t="n"/>
      <c r="F58" s="25" t="n"/>
      <c r="G58" s="26" t="n"/>
      <c r="H58" s="25" t="n"/>
      <c r="I58" s="26" t="n"/>
      <c r="J58" s="25" t="n"/>
      <c r="K58" s="25" t="n"/>
      <c r="L58" s="25" t="n"/>
      <c r="M58" s="26" t="n"/>
      <c r="N58" s="26" t="n"/>
      <c r="O58" s="25" t="n"/>
      <c r="P58" s="27">
        <f>IF(A58="","","Package/"&amp;C58&amp;"/"&amp;D58&amp;"/"&amp;A58&amp;".png")</f>
        <v/>
      </c>
      <c r="Q58" s="27">
        <f>IF(AND(B58="",G58=""),"",IF(B58="","Package QR Text missing",IF(COUNTIFS($E$2:$E$5001,E58,$B$2:$B$5001,"&lt;&gt;"&amp;B58)+COUNTIFS($E$2:$E$5001,E58,$A$2:$A$5001,"&lt;&gt;"&amp;A58)&gt;0,"Zone has more than one QR code",IF(COUNTIFS($B$2:$B$5001,B58,$E$2:$E$5001,"&lt;&gt;"&amp;E58)+COUNTIFS($A$2:$A$5001,A58,$E$2:$E$5001,"&lt;&gt;"&amp;E58)&gt;0,"QR code used by another zone",IF(A58="","Package QR Code No. missing",IF(OR(H58&gt;40,J58&gt;40),"More than 40 of one edition",IF(F58="Full (40 ST + 1 TG)",IF(AND(H58=40,J58=1),"OK","Full carton must be 40 + 1"),IF(F58="Student only (40 ST)",IF(AND(H58=40,J58=0),"OK","Must be 40 ST, 0 TG"),IF(F58="Teacher guide only (40 TG)",IF(AND(H58=0,J58=40),"OK","Must be 0 ST, 40 TG"),IF(AND(H58&lt;40,H58+J58&gt;0,H58+J58&lt;=40),"OK","Partial: under 40 ST and 40 books max"))))))))))</f>
        <v/>
      </c>
    </row>
    <row r="59">
      <c r="A59" s="26" t="n"/>
      <c r="B59" s="26" t="n"/>
      <c r="C59" s="25" t="n"/>
      <c r="D59" s="25" t="n"/>
      <c r="E59" s="26" t="n"/>
      <c r="F59" s="25" t="n"/>
      <c r="G59" s="26" t="n"/>
      <c r="H59" s="25" t="n"/>
      <c r="I59" s="26" t="n"/>
      <c r="J59" s="25" t="n"/>
      <c r="K59" s="25" t="n"/>
      <c r="L59" s="25" t="n"/>
      <c r="M59" s="26" t="n"/>
      <c r="N59" s="26" t="n"/>
      <c r="O59" s="25" t="n"/>
      <c r="P59" s="27">
        <f>IF(A59="","","Package/"&amp;C59&amp;"/"&amp;D59&amp;"/"&amp;A59&amp;".png")</f>
        <v/>
      </c>
      <c r="Q59" s="27">
        <f>IF(AND(B59="",G59=""),"",IF(B59="","Package QR Text missing",IF(COUNTIFS($E$2:$E$5001,E59,$B$2:$B$5001,"&lt;&gt;"&amp;B59)+COUNTIFS($E$2:$E$5001,E59,$A$2:$A$5001,"&lt;&gt;"&amp;A59)&gt;0,"Zone has more than one QR code",IF(COUNTIFS($B$2:$B$5001,B59,$E$2:$E$5001,"&lt;&gt;"&amp;E59)+COUNTIFS($A$2:$A$5001,A59,$E$2:$E$5001,"&lt;&gt;"&amp;E59)&gt;0,"QR code used by another zone",IF(A59="","Package QR Code No. missing",IF(OR(H59&gt;40,J59&gt;40),"More than 40 of one edition",IF(F59="Full (40 ST + 1 TG)",IF(AND(H59=40,J59=1),"OK","Full carton must be 40 + 1"),IF(F59="Student only (40 ST)",IF(AND(H59=40,J59=0),"OK","Must be 40 ST, 0 TG"),IF(F59="Teacher guide only (40 TG)",IF(AND(H59=0,J59=40),"OK","Must be 0 ST, 40 TG"),IF(AND(H59&lt;40,H59+J59&gt;0,H59+J59&lt;=40),"OK","Partial: under 40 ST and 40 books max"))))))))))</f>
        <v/>
      </c>
    </row>
    <row r="60">
      <c r="A60" s="26" t="n"/>
      <c r="B60" s="26" t="n"/>
      <c r="C60" s="25" t="n"/>
      <c r="D60" s="25" t="n"/>
      <c r="E60" s="26" t="n"/>
      <c r="F60" s="25" t="n"/>
      <c r="G60" s="26" t="n"/>
      <c r="H60" s="25" t="n"/>
      <c r="I60" s="26" t="n"/>
      <c r="J60" s="25" t="n"/>
      <c r="K60" s="25" t="n"/>
      <c r="L60" s="25" t="n"/>
      <c r="M60" s="26" t="n"/>
      <c r="N60" s="26" t="n"/>
      <c r="O60" s="25" t="n"/>
      <c r="P60" s="27">
        <f>IF(A60="","","Package/"&amp;C60&amp;"/"&amp;D60&amp;"/"&amp;A60&amp;".png")</f>
        <v/>
      </c>
      <c r="Q60" s="27">
        <f>IF(AND(B60="",G60=""),"",IF(B60="","Package QR Text missing",IF(COUNTIFS($E$2:$E$5001,E60,$B$2:$B$5001,"&lt;&gt;"&amp;B60)+COUNTIFS($E$2:$E$5001,E60,$A$2:$A$5001,"&lt;&gt;"&amp;A60)&gt;0,"Zone has more than one QR code",IF(COUNTIFS($B$2:$B$5001,B60,$E$2:$E$5001,"&lt;&gt;"&amp;E60)+COUNTIFS($A$2:$A$5001,A60,$E$2:$E$5001,"&lt;&gt;"&amp;E60)&gt;0,"QR code used by another zone",IF(A60="","Package QR Code No. missing",IF(OR(H60&gt;40,J60&gt;40),"More than 40 of one edition",IF(F60="Full (40 ST + 1 TG)",IF(AND(H60=40,J60=1),"OK","Full carton must be 40 + 1"),IF(F60="Student only (40 ST)",IF(AND(H60=40,J60=0),"OK","Must be 40 ST, 0 TG"),IF(F60="Teacher guide only (40 TG)",IF(AND(H60=0,J60=40),"OK","Must be 0 ST, 40 TG"),IF(AND(H60&lt;40,H60+J60&gt;0,H60+J60&lt;=40),"OK","Partial: under 40 ST and 40 books max"))))))))))</f>
        <v/>
      </c>
    </row>
    <row r="61">
      <c r="A61" s="26" t="n"/>
      <c r="B61" s="26" t="n"/>
      <c r="C61" s="25" t="n"/>
      <c r="D61" s="25" t="n"/>
      <c r="E61" s="26" t="n"/>
      <c r="F61" s="25" t="n"/>
      <c r="G61" s="26" t="n"/>
      <c r="H61" s="25" t="n"/>
      <c r="I61" s="26" t="n"/>
      <c r="J61" s="25" t="n"/>
      <c r="K61" s="25" t="n"/>
      <c r="L61" s="25" t="n"/>
      <c r="M61" s="26" t="n"/>
      <c r="N61" s="26" t="n"/>
      <c r="O61" s="25" t="n"/>
      <c r="P61" s="27">
        <f>IF(A61="","","Package/"&amp;C61&amp;"/"&amp;D61&amp;"/"&amp;A61&amp;".png")</f>
        <v/>
      </c>
      <c r="Q61" s="27">
        <f>IF(AND(B61="",G61=""),"",IF(B61="","Package QR Text missing",IF(COUNTIFS($E$2:$E$5001,E61,$B$2:$B$5001,"&lt;&gt;"&amp;B61)+COUNTIFS($E$2:$E$5001,E61,$A$2:$A$5001,"&lt;&gt;"&amp;A61)&gt;0,"Zone has more than one QR code",IF(COUNTIFS($B$2:$B$5001,B61,$E$2:$E$5001,"&lt;&gt;"&amp;E61)+COUNTIFS($A$2:$A$5001,A61,$E$2:$E$5001,"&lt;&gt;"&amp;E61)&gt;0,"QR code used by another zone",IF(A61="","Package QR Code No. missing",IF(OR(H61&gt;40,J61&gt;40),"More than 40 of one edition",IF(F61="Full (40 ST + 1 TG)",IF(AND(H61=40,J61=1),"OK","Full carton must be 40 + 1"),IF(F61="Student only (40 ST)",IF(AND(H61=40,J61=0),"OK","Must be 40 ST, 0 TG"),IF(F61="Teacher guide only (40 TG)",IF(AND(H61=0,J61=40),"OK","Must be 0 ST, 40 TG"),IF(AND(H61&lt;40,H61+J61&gt;0,H61+J61&lt;=40),"OK","Partial: under 40 ST and 40 books max"))))))))))</f>
        <v/>
      </c>
    </row>
    <row r="62">
      <c r="A62" s="26" t="n"/>
      <c r="B62" s="26" t="n"/>
      <c r="C62" s="25" t="n"/>
      <c r="D62" s="25" t="n"/>
      <c r="E62" s="26" t="n"/>
      <c r="F62" s="25" t="n"/>
      <c r="G62" s="26" t="n"/>
      <c r="H62" s="25" t="n"/>
      <c r="I62" s="26" t="n"/>
      <c r="J62" s="25" t="n"/>
      <c r="K62" s="25" t="n"/>
      <c r="L62" s="25" t="n"/>
      <c r="M62" s="26" t="n"/>
      <c r="N62" s="26" t="n"/>
      <c r="O62" s="25" t="n"/>
      <c r="P62" s="27">
        <f>IF(A62="","","Package/"&amp;C62&amp;"/"&amp;D62&amp;"/"&amp;A62&amp;".png")</f>
        <v/>
      </c>
      <c r="Q62" s="27">
        <f>IF(AND(B62="",G62=""),"",IF(B62="","Package QR Text missing",IF(COUNTIFS($E$2:$E$5001,E62,$B$2:$B$5001,"&lt;&gt;"&amp;B62)+COUNTIFS($E$2:$E$5001,E62,$A$2:$A$5001,"&lt;&gt;"&amp;A62)&gt;0,"Zone has more than one QR code",IF(COUNTIFS($B$2:$B$5001,B62,$E$2:$E$5001,"&lt;&gt;"&amp;E62)+COUNTIFS($A$2:$A$5001,A62,$E$2:$E$5001,"&lt;&gt;"&amp;E62)&gt;0,"QR code used by another zone",IF(A62="","Package QR Code No. missing",IF(OR(H62&gt;40,J62&gt;40),"More than 40 of one edition",IF(F62="Full (40 ST + 1 TG)",IF(AND(H62=40,J62=1),"OK","Full carton must be 40 + 1"),IF(F62="Student only (40 ST)",IF(AND(H62=40,J62=0),"OK","Must be 40 ST, 0 TG"),IF(F62="Teacher guide only (40 TG)",IF(AND(H62=0,J62=40),"OK","Must be 0 ST, 40 TG"),IF(AND(H62&lt;40,H62+J62&gt;0,H62+J62&lt;=40),"OK","Partial: under 40 ST and 40 books max"))))))))))</f>
        <v/>
      </c>
    </row>
    <row r="63">
      <c r="A63" s="26" t="n"/>
      <c r="B63" s="26" t="n"/>
      <c r="C63" s="25" t="n"/>
      <c r="D63" s="25" t="n"/>
      <c r="E63" s="26" t="n"/>
      <c r="F63" s="25" t="n"/>
      <c r="G63" s="26" t="n"/>
      <c r="H63" s="25" t="n"/>
      <c r="I63" s="26" t="n"/>
      <c r="J63" s="25" t="n"/>
      <c r="K63" s="25" t="n"/>
      <c r="L63" s="25" t="n"/>
      <c r="M63" s="26" t="n"/>
      <c r="N63" s="26" t="n"/>
      <c r="O63" s="25" t="n"/>
      <c r="P63" s="27">
        <f>IF(A63="","","Package/"&amp;C63&amp;"/"&amp;D63&amp;"/"&amp;A63&amp;".png")</f>
        <v/>
      </c>
      <c r="Q63" s="27">
        <f>IF(AND(B63="",G63=""),"",IF(B63="","Package QR Text missing",IF(COUNTIFS($E$2:$E$5001,E63,$B$2:$B$5001,"&lt;&gt;"&amp;B63)+COUNTIFS($E$2:$E$5001,E63,$A$2:$A$5001,"&lt;&gt;"&amp;A63)&gt;0,"Zone has more than one QR code",IF(COUNTIFS($B$2:$B$5001,B63,$E$2:$E$5001,"&lt;&gt;"&amp;E63)+COUNTIFS($A$2:$A$5001,A63,$E$2:$E$5001,"&lt;&gt;"&amp;E63)&gt;0,"QR code used by another zone",IF(A63="","Package QR Code No. missing",IF(OR(H63&gt;40,J63&gt;40),"More than 40 of one edition",IF(F63="Full (40 ST + 1 TG)",IF(AND(H63=40,J63=1),"OK","Full carton must be 40 + 1"),IF(F63="Student only (40 ST)",IF(AND(H63=40,J63=0),"OK","Must be 40 ST, 0 TG"),IF(F63="Teacher guide only (40 TG)",IF(AND(H63=0,J63=40),"OK","Must be 0 ST, 40 TG"),IF(AND(H63&lt;40,H63+J63&gt;0,H63+J63&lt;=40),"OK","Partial: under 40 ST and 40 books max"))))))))))</f>
        <v/>
      </c>
    </row>
    <row r="64">
      <c r="A64" s="26" t="n"/>
      <c r="B64" s="26" t="n"/>
      <c r="C64" s="25" t="n"/>
      <c r="D64" s="25" t="n"/>
      <c r="E64" s="26" t="n"/>
      <c r="F64" s="25" t="n"/>
      <c r="G64" s="26" t="n"/>
      <c r="H64" s="25" t="n"/>
      <c r="I64" s="26" t="n"/>
      <c r="J64" s="25" t="n"/>
      <c r="K64" s="25" t="n"/>
      <c r="L64" s="25" t="n"/>
      <c r="M64" s="26" t="n"/>
      <c r="N64" s="26" t="n"/>
      <c r="O64" s="25" t="n"/>
      <c r="P64" s="27">
        <f>IF(A64="","","Package/"&amp;C64&amp;"/"&amp;D64&amp;"/"&amp;A64&amp;".png")</f>
        <v/>
      </c>
      <c r="Q64" s="27">
        <f>IF(AND(B64="",G64=""),"",IF(B64="","Package QR Text missing",IF(COUNTIFS($E$2:$E$5001,E64,$B$2:$B$5001,"&lt;&gt;"&amp;B64)+COUNTIFS($E$2:$E$5001,E64,$A$2:$A$5001,"&lt;&gt;"&amp;A64)&gt;0,"Zone has more than one QR code",IF(COUNTIFS($B$2:$B$5001,B64,$E$2:$E$5001,"&lt;&gt;"&amp;E64)+COUNTIFS($A$2:$A$5001,A64,$E$2:$E$5001,"&lt;&gt;"&amp;E64)&gt;0,"QR code used by another zone",IF(A64="","Package QR Code No. missing",IF(OR(H64&gt;40,J64&gt;40),"More than 40 of one edition",IF(F64="Full (40 ST + 1 TG)",IF(AND(H64=40,J64=1),"OK","Full carton must be 40 + 1"),IF(F64="Student only (40 ST)",IF(AND(H64=40,J64=0),"OK","Must be 40 ST, 0 TG"),IF(F64="Teacher guide only (40 TG)",IF(AND(H64=0,J64=40),"OK","Must be 0 ST, 40 TG"),IF(AND(H64&lt;40,H64+J64&gt;0,H64+J64&lt;=40),"OK","Partial: under 40 ST and 40 books max"))))))))))</f>
        <v/>
      </c>
    </row>
    <row r="65">
      <c r="A65" s="26" t="n"/>
      <c r="B65" s="26" t="n"/>
      <c r="C65" s="25" t="n"/>
      <c r="D65" s="25" t="n"/>
      <c r="E65" s="26" t="n"/>
      <c r="F65" s="25" t="n"/>
      <c r="G65" s="26" t="n"/>
      <c r="H65" s="25" t="n"/>
      <c r="I65" s="26" t="n"/>
      <c r="J65" s="25" t="n"/>
      <c r="K65" s="25" t="n"/>
      <c r="L65" s="25" t="n"/>
      <c r="M65" s="26" t="n"/>
      <c r="N65" s="26" t="n"/>
      <c r="O65" s="25" t="n"/>
      <c r="P65" s="27">
        <f>IF(A65="","","Package/"&amp;C65&amp;"/"&amp;D65&amp;"/"&amp;A65&amp;".png")</f>
        <v/>
      </c>
      <c r="Q65" s="27">
        <f>IF(AND(B65="",G65=""),"",IF(B65="","Package QR Text missing",IF(COUNTIFS($E$2:$E$5001,E65,$B$2:$B$5001,"&lt;&gt;"&amp;B65)+COUNTIFS($E$2:$E$5001,E65,$A$2:$A$5001,"&lt;&gt;"&amp;A65)&gt;0,"Zone has more than one QR code",IF(COUNTIFS($B$2:$B$5001,B65,$E$2:$E$5001,"&lt;&gt;"&amp;E65)+COUNTIFS($A$2:$A$5001,A65,$E$2:$E$5001,"&lt;&gt;"&amp;E65)&gt;0,"QR code used by another zone",IF(A65="","Package QR Code No. missing",IF(OR(H65&gt;40,J65&gt;40),"More than 40 of one edition",IF(F65="Full (40 ST + 1 TG)",IF(AND(H65=40,J65=1),"OK","Full carton must be 40 + 1"),IF(F65="Student only (40 ST)",IF(AND(H65=40,J65=0),"OK","Must be 40 ST, 0 TG"),IF(F65="Teacher guide only (40 TG)",IF(AND(H65=0,J65=40),"OK","Must be 0 ST, 40 TG"),IF(AND(H65&lt;40,H65+J65&gt;0,H65+J65&lt;=40),"OK","Partial: under 40 ST and 40 books max"))))))))))</f>
        <v/>
      </c>
    </row>
    <row r="66">
      <c r="A66" s="26" t="n"/>
      <c r="B66" s="26" t="n"/>
      <c r="C66" s="25" t="n"/>
      <c r="D66" s="25" t="n"/>
      <c r="E66" s="26" t="n"/>
      <c r="F66" s="25" t="n"/>
      <c r="G66" s="26" t="n"/>
      <c r="H66" s="25" t="n"/>
      <c r="I66" s="26" t="n"/>
      <c r="J66" s="25" t="n"/>
      <c r="K66" s="25" t="n"/>
      <c r="L66" s="25" t="n"/>
      <c r="M66" s="26" t="n"/>
      <c r="N66" s="26" t="n"/>
      <c r="O66" s="25" t="n"/>
      <c r="P66" s="27">
        <f>IF(A66="","","Package/"&amp;C66&amp;"/"&amp;D66&amp;"/"&amp;A66&amp;".png")</f>
        <v/>
      </c>
      <c r="Q66" s="27">
        <f>IF(AND(B66="",G66=""),"",IF(B66="","Package QR Text missing",IF(COUNTIFS($E$2:$E$5001,E66,$B$2:$B$5001,"&lt;&gt;"&amp;B66)+COUNTIFS($E$2:$E$5001,E66,$A$2:$A$5001,"&lt;&gt;"&amp;A66)&gt;0,"Zone has more than one QR code",IF(COUNTIFS($B$2:$B$5001,B66,$E$2:$E$5001,"&lt;&gt;"&amp;E66)+COUNTIFS($A$2:$A$5001,A66,$E$2:$E$5001,"&lt;&gt;"&amp;E66)&gt;0,"QR code used by another zone",IF(A66="","Package QR Code No. missing",IF(OR(H66&gt;40,J66&gt;40),"More than 40 of one edition",IF(F66="Full (40 ST + 1 TG)",IF(AND(H66=40,J66=1),"OK","Full carton must be 40 + 1"),IF(F66="Student only (40 ST)",IF(AND(H66=40,J66=0),"OK","Must be 40 ST, 0 TG"),IF(F66="Teacher guide only (40 TG)",IF(AND(H66=0,J66=40),"OK","Must be 0 ST, 40 TG"),IF(AND(H66&lt;40,H66+J66&gt;0,H66+J66&lt;=40),"OK","Partial: under 40 ST and 40 books max"))))))))))</f>
        <v/>
      </c>
    </row>
    <row r="67">
      <c r="A67" s="26" t="n"/>
      <c r="B67" s="26" t="n"/>
      <c r="C67" s="25" t="n"/>
      <c r="D67" s="25" t="n"/>
      <c r="E67" s="26" t="n"/>
      <c r="F67" s="25" t="n"/>
      <c r="G67" s="26" t="n"/>
      <c r="H67" s="25" t="n"/>
      <c r="I67" s="26" t="n"/>
      <c r="J67" s="25" t="n"/>
      <c r="K67" s="25" t="n"/>
      <c r="L67" s="25" t="n"/>
      <c r="M67" s="26" t="n"/>
      <c r="N67" s="26" t="n"/>
      <c r="O67" s="25" t="n"/>
      <c r="P67" s="27">
        <f>IF(A67="","","Package/"&amp;C67&amp;"/"&amp;D67&amp;"/"&amp;A67&amp;".png")</f>
        <v/>
      </c>
      <c r="Q67" s="27">
        <f>IF(AND(B67="",G67=""),"",IF(B67="","Package QR Text missing",IF(COUNTIFS($E$2:$E$5001,E67,$B$2:$B$5001,"&lt;&gt;"&amp;B67)+COUNTIFS($E$2:$E$5001,E67,$A$2:$A$5001,"&lt;&gt;"&amp;A67)&gt;0,"Zone has more than one QR code",IF(COUNTIFS($B$2:$B$5001,B67,$E$2:$E$5001,"&lt;&gt;"&amp;E67)+COUNTIFS($A$2:$A$5001,A67,$E$2:$E$5001,"&lt;&gt;"&amp;E67)&gt;0,"QR code used by another zone",IF(A67="","Package QR Code No. missing",IF(OR(H67&gt;40,J67&gt;40),"More than 40 of one edition",IF(F67="Full (40 ST + 1 TG)",IF(AND(H67=40,J67=1),"OK","Full carton must be 40 + 1"),IF(F67="Student only (40 ST)",IF(AND(H67=40,J67=0),"OK","Must be 40 ST, 0 TG"),IF(F67="Teacher guide only (40 TG)",IF(AND(H67=0,J67=40),"OK","Must be 0 ST, 40 TG"),IF(AND(H67&lt;40,H67+J67&gt;0,H67+J67&lt;=40),"OK","Partial: under 40 ST and 40 books max"))))))))))</f>
        <v/>
      </c>
    </row>
    <row r="68">
      <c r="A68" s="26" t="n"/>
      <c r="B68" s="26" t="n"/>
      <c r="C68" s="25" t="n"/>
      <c r="D68" s="25" t="n"/>
      <c r="E68" s="26" t="n"/>
      <c r="F68" s="25" t="n"/>
      <c r="G68" s="26" t="n"/>
      <c r="H68" s="25" t="n"/>
      <c r="I68" s="26" t="n"/>
      <c r="J68" s="25" t="n"/>
      <c r="K68" s="25" t="n"/>
      <c r="L68" s="25" t="n"/>
      <c r="M68" s="26" t="n"/>
      <c r="N68" s="26" t="n"/>
      <c r="O68" s="25" t="n"/>
      <c r="P68" s="27">
        <f>IF(A68="","","Package/"&amp;C68&amp;"/"&amp;D68&amp;"/"&amp;A68&amp;".png")</f>
        <v/>
      </c>
      <c r="Q68" s="27">
        <f>IF(AND(B68="",G68=""),"",IF(B68="","Package QR Text missing",IF(COUNTIFS($E$2:$E$5001,E68,$B$2:$B$5001,"&lt;&gt;"&amp;B68)+COUNTIFS($E$2:$E$5001,E68,$A$2:$A$5001,"&lt;&gt;"&amp;A68)&gt;0,"Zone has more than one QR code",IF(COUNTIFS($B$2:$B$5001,B68,$E$2:$E$5001,"&lt;&gt;"&amp;E68)+COUNTIFS($A$2:$A$5001,A68,$E$2:$E$5001,"&lt;&gt;"&amp;E68)&gt;0,"QR code used by another zone",IF(A68="","Package QR Code No. missing",IF(OR(H68&gt;40,J68&gt;40),"More than 40 of one edition",IF(F68="Full (40 ST + 1 TG)",IF(AND(H68=40,J68=1),"OK","Full carton must be 40 + 1"),IF(F68="Student only (40 ST)",IF(AND(H68=40,J68=0),"OK","Must be 40 ST, 0 TG"),IF(F68="Teacher guide only (40 TG)",IF(AND(H68=0,J68=40),"OK","Must be 0 ST, 40 TG"),IF(AND(H68&lt;40,H68+J68&gt;0,H68+J68&lt;=40),"OK","Partial: under 40 ST and 40 books max"))))))))))</f>
        <v/>
      </c>
    </row>
    <row r="69">
      <c r="A69" s="26" t="n"/>
      <c r="B69" s="26" t="n"/>
      <c r="C69" s="25" t="n"/>
      <c r="D69" s="25" t="n"/>
      <c r="E69" s="26" t="n"/>
      <c r="F69" s="25" t="n"/>
      <c r="G69" s="26" t="n"/>
      <c r="H69" s="25" t="n"/>
      <c r="I69" s="26" t="n"/>
      <c r="J69" s="25" t="n"/>
      <c r="K69" s="25" t="n"/>
      <c r="L69" s="25" t="n"/>
      <c r="M69" s="26" t="n"/>
      <c r="N69" s="26" t="n"/>
      <c r="O69" s="25" t="n"/>
      <c r="P69" s="27">
        <f>IF(A69="","","Package/"&amp;C69&amp;"/"&amp;D69&amp;"/"&amp;A69&amp;".png")</f>
        <v/>
      </c>
      <c r="Q69" s="27">
        <f>IF(AND(B69="",G69=""),"",IF(B69="","Package QR Text missing",IF(COUNTIFS($E$2:$E$5001,E69,$B$2:$B$5001,"&lt;&gt;"&amp;B69)+COUNTIFS($E$2:$E$5001,E69,$A$2:$A$5001,"&lt;&gt;"&amp;A69)&gt;0,"Zone has more than one QR code",IF(COUNTIFS($B$2:$B$5001,B69,$E$2:$E$5001,"&lt;&gt;"&amp;E69)+COUNTIFS($A$2:$A$5001,A69,$E$2:$E$5001,"&lt;&gt;"&amp;E69)&gt;0,"QR code used by another zone",IF(A69="","Package QR Code No. missing",IF(OR(H69&gt;40,J69&gt;40),"More than 40 of one edition",IF(F69="Full (40 ST + 1 TG)",IF(AND(H69=40,J69=1),"OK","Full carton must be 40 + 1"),IF(F69="Student only (40 ST)",IF(AND(H69=40,J69=0),"OK","Must be 40 ST, 0 TG"),IF(F69="Teacher guide only (40 TG)",IF(AND(H69=0,J69=40),"OK","Must be 0 ST, 40 TG"),IF(AND(H69&lt;40,H69+J69&gt;0,H69+J69&lt;=40),"OK","Partial: under 40 ST and 40 books max"))))))))))</f>
        <v/>
      </c>
    </row>
    <row r="70">
      <c r="A70" s="26" t="n"/>
      <c r="B70" s="26" t="n"/>
      <c r="C70" s="25" t="n"/>
      <c r="D70" s="25" t="n"/>
      <c r="E70" s="26" t="n"/>
      <c r="F70" s="25" t="n"/>
      <c r="G70" s="26" t="n"/>
      <c r="H70" s="25" t="n"/>
      <c r="I70" s="26" t="n"/>
      <c r="J70" s="25" t="n"/>
      <c r="K70" s="25" t="n"/>
      <c r="L70" s="25" t="n"/>
      <c r="M70" s="26" t="n"/>
      <c r="N70" s="26" t="n"/>
      <c r="O70" s="25" t="n"/>
      <c r="P70" s="27">
        <f>IF(A70="","","Package/"&amp;C70&amp;"/"&amp;D70&amp;"/"&amp;A70&amp;".png")</f>
        <v/>
      </c>
      <c r="Q70" s="27">
        <f>IF(AND(B70="",G70=""),"",IF(B70="","Package QR Text missing",IF(COUNTIFS($E$2:$E$5001,E70,$B$2:$B$5001,"&lt;&gt;"&amp;B70)+COUNTIFS($E$2:$E$5001,E70,$A$2:$A$5001,"&lt;&gt;"&amp;A70)&gt;0,"Zone has more than one QR code",IF(COUNTIFS($B$2:$B$5001,B70,$E$2:$E$5001,"&lt;&gt;"&amp;E70)+COUNTIFS($A$2:$A$5001,A70,$E$2:$E$5001,"&lt;&gt;"&amp;E70)&gt;0,"QR code used by another zone",IF(A70="","Package QR Code No. missing",IF(OR(H70&gt;40,J70&gt;40),"More than 40 of one edition",IF(F70="Full (40 ST + 1 TG)",IF(AND(H70=40,J70=1),"OK","Full carton must be 40 + 1"),IF(F70="Student only (40 ST)",IF(AND(H70=40,J70=0),"OK","Must be 40 ST, 0 TG"),IF(F70="Teacher guide only (40 TG)",IF(AND(H70=0,J70=40),"OK","Must be 0 ST, 40 TG"),IF(AND(H70&lt;40,H70+J70&gt;0,H70+J70&lt;=40),"OK","Partial: under 40 ST and 40 books max"))))))))))</f>
        <v/>
      </c>
    </row>
    <row r="71">
      <c r="A71" s="26" t="n"/>
      <c r="B71" s="26" t="n"/>
      <c r="C71" s="25" t="n"/>
      <c r="D71" s="25" t="n"/>
      <c r="E71" s="26" t="n"/>
      <c r="F71" s="25" t="n"/>
      <c r="G71" s="26" t="n"/>
      <c r="H71" s="25" t="n"/>
      <c r="I71" s="26" t="n"/>
      <c r="J71" s="25" t="n"/>
      <c r="K71" s="25" t="n"/>
      <c r="L71" s="25" t="n"/>
      <c r="M71" s="26" t="n"/>
      <c r="N71" s="26" t="n"/>
      <c r="O71" s="25" t="n"/>
      <c r="P71" s="27">
        <f>IF(A71="","","Package/"&amp;C71&amp;"/"&amp;D71&amp;"/"&amp;A71&amp;".png")</f>
        <v/>
      </c>
      <c r="Q71" s="27">
        <f>IF(AND(B71="",G71=""),"",IF(B71="","Package QR Text missing",IF(COUNTIFS($E$2:$E$5001,E71,$B$2:$B$5001,"&lt;&gt;"&amp;B71)+COUNTIFS($E$2:$E$5001,E71,$A$2:$A$5001,"&lt;&gt;"&amp;A71)&gt;0,"Zone has more than one QR code",IF(COUNTIFS($B$2:$B$5001,B71,$E$2:$E$5001,"&lt;&gt;"&amp;E71)+COUNTIFS($A$2:$A$5001,A71,$E$2:$E$5001,"&lt;&gt;"&amp;E71)&gt;0,"QR code used by another zone",IF(A71="","Package QR Code No. missing",IF(OR(H71&gt;40,J71&gt;40),"More than 40 of one edition",IF(F71="Full (40 ST + 1 TG)",IF(AND(H71=40,J71=1),"OK","Full carton must be 40 + 1"),IF(F71="Student only (40 ST)",IF(AND(H71=40,J71=0),"OK","Must be 40 ST, 0 TG"),IF(F71="Teacher guide only (40 TG)",IF(AND(H71=0,J71=40),"OK","Must be 0 ST, 40 TG"),IF(AND(H71&lt;40,H71+J71&gt;0,H71+J71&lt;=40),"OK","Partial: under 40 ST and 40 books max"))))))))))</f>
        <v/>
      </c>
    </row>
    <row r="72">
      <c r="A72" s="26" t="n"/>
      <c r="B72" s="26" t="n"/>
      <c r="C72" s="25" t="n"/>
      <c r="D72" s="25" t="n"/>
      <c r="E72" s="26" t="n"/>
      <c r="F72" s="25" t="n"/>
      <c r="G72" s="26" t="n"/>
      <c r="H72" s="25" t="n"/>
      <c r="I72" s="26" t="n"/>
      <c r="J72" s="25" t="n"/>
      <c r="K72" s="25" t="n"/>
      <c r="L72" s="25" t="n"/>
      <c r="M72" s="26" t="n"/>
      <c r="N72" s="26" t="n"/>
      <c r="O72" s="25" t="n"/>
      <c r="P72" s="27">
        <f>IF(A72="","","Package/"&amp;C72&amp;"/"&amp;D72&amp;"/"&amp;A72&amp;".png")</f>
        <v/>
      </c>
      <c r="Q72" s="27">
        <f>IF(AND(B72="",G72=""),"",IF(B72="","Package QR Text missing",IF(COUNTIFS($E$2:$E$5001,E72,$B$2:$B$5001,"&lt;&gt;"&amp;B72)+COUNTIFS($E$2:$E$5001,E72,$A$2:$A$5001,"&lt;&gt;"&amp;A72)&gt;0,"Zone has more than one QR code",IF(COUNTIFS($B$2:$B$5001,B72,$E$2:$E$5001,"&lt;&gt;"&amp;E72)+COUNTIFS($A$2:$A$5001,A72,$E$2:$E$5001,"&lt;&gt;"&amp;E72)&gt;0,"QR code used by another zone",IF(A72="","Package QR Code No. missing",IF(OR(H72&gt;40,J72&gt;40),"More than 40 of one edition",IF(F72="Full (40 ST + 1 TG)",IF(AND(H72=40,J72=1),"OK","Full carton must be 40 + 1"),IF(F72="Student only (40 ST)",IF(AND(H72=40,J72=0),"OK","Must be 40 ST, 0 TG"),IF(F72="Teacher guide only (40 TG)",IF(AND(H72=0,J72=40),"OK","Must be 0 ST, 40 TG"),IF(AND(H72&lt;40,H72+J72&gt;0,H72+J72&lt;=40),"OK","Partial: under 40 ST and 40 books max"))))))))))</f>
        <v/>
      </c>
    </row>
    <row r="73">
      <c r="A73" s="26" t="n"/>
      <c r="B73" s="26" t="n"/>
      <c r="C73" s="25" t="n"/>
      <c r="D73" s="25" t="n"/>
      <c r="E73" s="26" t="n"/>
      <c r="F73" s="25" t="n"/>
      <c r="G73" s="26" t="n"/>
      <c r="H73" s="25" t="n"/>
      <c r="I73" s="26" t="n"/>
      <c r="J73" s="25" t="n"/>
      <c r="K73" s="25" t="n"/>
      <c r="L73" s="25" t="n"/>
      <c r="M73" s="26" t="n"/>
      <c r="N73" s="26" t="n"/>
      <c r="O73" s="25" t="n"/>
      <c r="P73" s="27">
        <f>IF(A73="","","Package/"&amp;C73&amp;"/"&amp;D73&amp;"/"&amp;A73&amp;".png")</f>
        <v/>
      </c>
      <c r="Q73" s="27">
        <f>IF(AND(B73="",G73=""),"",IF(B73="","Package QR Text missing",IF(COUNTIFS($E$2:$E$5001,E73,$B$2:$B$5001,"&lt;&gt;"&amp;B73)+COUNTIFS($E$2:$E$5001,E73,$A$2:$A$5001,"&lt;&gt;"&amp;A73)&gt;0,"Zone has more than one QR code",IF(COUNTIFS($B$2:$B$5001,B73,$E$2:$E$5001,"&lt;&gt;"&amp;E73)+COUNTIFS($A$2:$A$5001,A73,$E$2:$E$5001,"&lt;&gt;"&amp;E73)&gt;0,"QR code used by another zone",IF(A73="","Package QR Code No. missing",IF(OR(H73&gt;40,J73&gt;40),"More than 40 of one edition",IF(F73="Full (40 ST + 1 TG)",IF(AND(H73=40,J73=1),"OK","Full carton must be 40 + 1"),IF(F73="Student only (40 ST)",IF(AND(H73=40,J73=0),"OK","Must be 40 ST, 0 TG"),IF(F73="Teacher guide only (40 TG)",IF(AND(H73=0,J73=40),"OK","Must be 0 ST, 40 TG"),IF(AND(H73&lt;40,H73+J73&gt;0,H73+J73&lt;=40),"OK","Partial: under 40 ST and 40 books max"))))))))))</f>
        <v/>
      </c>
    </row>
    <row r="74">
      <c r="A74" s="26" t="n"/>
      <c r="B74" s="26" t="n"/>
      <c r="C74" s="25" t="n"/>
      <c r="D74" s="25" t="n"/>
      <c r="E74" s="26" t="n"/>
      <c r="F74" s="25" t="n"/>
      <c r="G74" s="26" t="n"/>
      <c r="H74" s="25" t="n"/>
      <c r="I74" s="26" t="n"/>
      <c r="J74" s="25" t="n"/>
      <c r="K74" s="25" t="n"/>
      <c r="L74" s="25" t="n"/>
      <c r="M74" s="26" t="n"/>
      <c r="N74" s="26" t="n"/>
      <c r="O74" s="25" t="n"/>
      <c r="P74" s="27">
        <f>IF(A74="","","Package/"&amp;C74&amp;"/"&amp;D74&amp;"/"&amp;A74&amp;".png")</f>
        <v/>
      </c>
      <c r="Q74" s="27">
        <f>IF(AND(B74="",G74=""),"",IF(B74="","Package QR Text missing",IF(COUNTIFS($E$2:$E$5001,E74,$B$2:$B$5001,"&lt;&gt;"&amp;B74)+COUNTIFS($E$2:$E$5001,E74,$A$2:$A$5001,"&lt;&gt;"&amp;A74)&gt;0,"Zone has more than one QR code",IF(COUNTIFS($B$2:$B$5001,B74,$E$2:$E$5001,"&lt;&gt;"&amp;E74)+COUNTIFS($A$2:$A$5001,A74,$E$2:$E$5001,"&lt;&gt;"&amp;E74)&gt;0,"QR code used by another zone",IF(A74="","Package QR Code No. missing",IF(OR(H74&gt;40,J74&gt;40),"More than 40 of one edition",IF(F74="Full (40 ST + 1 TG)",IF(AND(H74=40,J74=1),"OK","Full carton must be 40 + 1"),IF(F74="Student only (40 ST)",IF(AND(H74=40,J74=0),"OK","Must be 40 ST, 0 TG"),IF(F74="Teacher guide only (40 TG)",IF(AND(H74=0,J74=40),"OK","Must be 0 ST, 40 TG"),IF(AND(H74&lt;40,H74+J74&gt;0,H74+J74&lt;=40),"OK","Partial: under 40 ST and 40 books max"))))))))))</f>
        <v/>
      </c>
    </row>
    <row r="75">
      <c r="A75" s="26" t="n"/>
      <c r="B75" s="26" t="n"/>
      <c r="C75" s="25" t="n"/>
      <c r="D75" s="25" t="n"/>
      <c r="E75" s="26" t="n"/>
      <c r="F75" s="25" t="n"/>
      <c r="G75" s="26" t="n"/>
      <c r="H75" s="25" t="n"/>
      <c r="I75" s="26" t="n"/>
      <c r="J75" s="25" t="n"/>
      <c r="K75" s="25" t="n"/>
      <c r="L75" s="25" t="n"/>
      <c r="M75" s="26" t="n"/>
      <c r="N75" s="26" t="n"/>
      <c r="O75" s="25" t="n"/>
      <c r="P75" s="27">
        <f>IF(A75="","","Package/"&amp;C75&amp;"/"&amp;D75&amp;"/"&amp;A75&amp;".png")</f>
        <v/>
      </c>
      <c r="Q75" s="27">
        <f>IF(AND(B75="",G75=""),"",IF(B75="","Package QR Text missing",IF(COUNTIFS($E$2:$E$5001,E75,$B$2:$B$5001,"&lt;&gt;"&amp;B75)+COUNTIFS($E$2:$E$5001,E75,$A$2:$A$5001,"&lt;&gt;"&amp;A75)&gt;0,"Zone has more than one QR code",IF(COUNTIFS($B$2:$B$5001,B75,$E$2:$E$5001,"&lt;&gt;"&amp;E75)+COUNTIFS($A$2:$A$5001,A75,$E$2:$E$5001,"&lt;&gt;"&amp;E75)&gt;0,"QR code used by another zone",IF(A75="","Package QR Code No. missing",IF(OR(H75&gt;40,J75&gt;40),"More than 40 of one edition",IF(F75="Full (40 ST + 1 TG)",IF(AND(H75=40,J75=1),"OK","Full carton must be 40 + 1"),IF(F75="Student only (40 ST)",IF(AND(H75=40,J75=0),"OK","Must be 40 ST, 0 TG"),IF(F75="Teacher guide only (40 TG)",IF(AND(H75=0,J75=40),"OK","Must be 0 ST, 40 TG"),IF(AND(H75&lt;40,H75+J75&gt;0,H75+J75&lt;=40),"OK","Partial: under 40 ST and 40 books max"))))))))))</f>
        <v/>
      </c>
    </row>
    <row r="76">
      <c r="A76" s="26" t="n"/>
      <c r="B76" s="26" t="n"/>
      <c r="C76" s="25" t="n"/>
      <c r="D76" s="25" t="n"/>
      <c r="E76" s="26" t="n"/>
      <c r="F76" s="25" t="n"/>
      <c r="G76" s="26" t="n"/>
      <c r="H76" s="25" t="n"/>
      <c r="I76" s="26" t="n"/>
      <c r="J76" s="25" t="n"/>
      <c r="K76" s="25" t="n"/>
      <c r="L76" s="25" t="n"/>
      <c r="M76" s="26" t="n"/>
      <c r="N76" s="26" t="n"/>
      <c r="O76" s="25" t="n"/>
      <c r="P76" s="27">
        <f>IF(A76="","","Package/"&amp;C76&amp;"/"&amp;D76&amp;"/"&amp;A76&amp;".png")</f>
        <v/>
      </c>
      <c r="Q76" s="27">
        <f>IF(AND(B76="",G76=""),"",IF(B76="","Package QR Text missing",IF(COUNTIFS($E$2:$E$5001,E76,$B$2:$B$5001,"&lt;&gt;"&amp;B76)+COUNTIFS($E$2:$E$5001,E76,$A$2:$A$5001,"&lt;&gt;"&amp;A76)&gt;0,"Zone has more than one QR code",IF(COUNTIFS($B$2:$B$5001,B76,$E$2:$E$5001,"&lt;&gt;"&amp;E76)+COUNTIFS($A$2:$A$5001,A76,$E$2:$E$5001,"&lt;&gt;"&amp;E76)&gt;0,"QR code used by another zone",IF(A76="","Package QR Code No. missing",IF(OR(H76&gt;40,J76&gt;40),"More than 40 of one edition",IF(F76="Full (40 ST + 1 TG)",IF(AND(H76=40,J76=1),"OK","Full carton must be 40 + 1"),IF(F76="Student only (40 ST)",IF(AND(H76=40,J76=0),"OK","Must be 40 ST, 0 TG"),IF(F76="Teacher guide only (40 TG)",IF(AND(H76=0,J76=40),"OK","Must be 0 ST, 40 TG"),IF(AND(H76&lt;40,H76+J76&gt;0,H76+J76&lt;=40),"OK","Partial: under 40 ST and 40 books max"))))))))))</f>
        <v/>
      </c>
    </row>
    <row r="77">
      <c r="A77" s="26" t="n"/>
      <c r="B77" s="26" t="n"/>
      <c r="C77" s="25" t="n"/>
      <c r="D77" s="25" t="n"/>
      <c r="E77" s="26" t="n"/>
      <c r="F77" s="25" t="n"/>
      <c r="G77" s="26" t="n"/>
      <c r="H77" s="25" t="n"/>
      <c r="I77" s="26" t="n"/>
      <c r="J77" s="25" t="n"/>
      <c r="K77" s="25" t="n"/>
      <c r="L77" s="25" t="n"/>
      <c r="M77" s="26" t="n"/>
      <c r="N77" s="26" t="n"/>
      <c r="O77" s="25" t="n"/>
      <c r="P77" s="27">
        <f>IF(A77="","","Package/"&amp;C77&amp;"/"&amp;D77&amp;"/"&amp;A77&amp;".png")</f>
        <v/>
      </c>
      <c r="Q77" s="27">
        <f>IF(AND(B77="",G77=""),"",IF(B77="","Package QR Text missing",IF(COUNTIFS($E$2:$E$5001,E77,$B$2:$B$5001,"&lt;&gt;"&amp;B77)+COUNTIFS($E$2:$E$5001,E77,$A$2:$A$5001,"&lt;&gt;"&amp;A77)&gt;0,"Zone has more than one QR code",IF(COUNTIFS($B$2:$B$5001,B77,$E$2:$E$5001,"&lt;&gt;"&amp;E77)+COUNTIFS($A$2:$A$5001,A77,$E$2:$E$5001,"&lt;&gt;"&amp;E77)&gt;0,"QR code used by another zone",IF(A77="","Package QR Code No. missing",IF(OR(H77&gt;40,J77&gt;40),"More than 40 of one edition",IF(F77="Full (40 ST + 1 TG)",IF(AND(H77=40,J77=1),"OK","Full carton must be 40 + 1"),IF(F77="Student only (40 ST)",IF(AND(H77=40,J77=0),"OK","Must be 40 ST, 0 TG"),IF(F77="Teacher guide only (40 TG)",IF(AND(H77=0,J77=40),"OK","Must be 0 ST, 40 TG"),IF(AND(H77&lt;40,H77+J77&gt;0,H77+J77&lt;=40),"OK","Partial: under 40 ST and 40 books max"))))))))))</f>
        <v/>
      </c>
    </row>
    <row r="78">
      <c r="A78" s="26" t="n"/>
      <c r="B78" s="26" t="n"/>
      <c r="C78" s="25" t="n"/>
      <c r="D78" s="25" t="n"/>
      <c r="E78" s="26" t="n"/>
      <c r="F78" s="25" t="n"/>
      <c r="G78" s="26" t="n"/>
      <c r="H78" s="25" t="n"/>
      <c r="I78" s="26" t="n"/>
      <c r="J78" s="25" t="n"/>
      <c r="K78" s="25" t="n"/>
      <c r="L78" s="25" t="n"/>
      <c r="M78" s="26" t="n"/>
      <c r="N78" s="26" t="n"/>
      <c r="O78" s="25" t="n"/>
      <c r="P78" s="27">
        <f>IF(A78="","","Package/"&amp;C78&amp;"/"&amp;D78&amp;"/"&amp;A78&amp;".png")</f>
        <v/>
      </c>
      <c r="Q78" s="27">
        <f>IF(AND(B78="",G78=""),"",IF(B78="","Package QR Text missing",IF(COUNTIFS($E$2:$E$5001,E78,$B$2:$B$5001,"&lt;&gt;"&amp;B78)+COUNTIFS($E$2:$E$5001,E78,$A$2:$A$5001,"&lt;&gt;"&amp;A78)&gt;0,"Zone has more than one QR code",IF(COUNTIFS($B$2:$B$5001,B78,$E$2:$E$5001,"&lt;&gt;"&amp;E78)+COUNTIFS($A$2:$A$5001,A78,$E$2:$E$5001,"&lt;&gt;"&amp;E78)&gt;0,"QR code used by another zone",IF(A78="","Package QR Code No. missing",IF(OR(H78&gt;40,J78&gt;40),"More than 40 of one edition",IF(F78="Full (40 ST + 1 TG)",IF(AND(H78=40,J78=1),"OK","Full carton must be 40 + 1"),IF(F78="Student only (40 ST)",IF(AND(H78=40,J78=0),"OK","Must be 40 ST, 0 TG"),IF(F78="Teacher guide only (40 TG)",IF(AND(H78=0,J78=40),"OK","Must be 0 ST, 40 TG"),IF(AND(H78&lt;40,H78+J78&gt;0,H78+J78&lt;=40),"OK","Partial: under 40 ST and 40 books max"))))))))))</f>
        <v/>
      </c>
    </row>
    <row r="79">
      <c r="A79" s="26" t="n"/>
      <c r="B79" s="26" t="n"/>
      <c r="C79" s="25" t="n"/>
      <c r="D79" s="25" t="n"/>
      <c r="E79" s="26" t="n"/>
      <c r="F79" s="25" t="n"/>
      <c r="G79" s="26" t="n"/>
      <c r="H79" s="25" t="n"/>
      <c r="I79" s="26" t="n"/>
      <c r="J79" s="25" t="n"/>
      <c r="K79" s="25" t="n"/>
      <c r="L79" s="25" t="n"/>
      <c r="M79" s="26" t="n"/>
      <c r="N79" s="26" t="n"/>
      <c r="O79" s="25" t="n"/>
      <c r="P79" s="27">
        <f>IF(A79="","","Package/"&amp;C79&amp;"/"&amp;D79&amp;"/"&amp;A79&amp;".png")</f>
        <v/>
      </c>
      <c r="Q79" s="27">
        <f>IF(AND(B79="",G79=""),"",IF(B79="","Package QR Text missing",IF(COUNTIFS($E$2:$E$5001,E79,$B$2:$B$5001,"&lt;&gt;"&amp;B79)+COUNTIFS($E$2:$E$5001,E79,$A$2:$A$5001,"&lt;&gt;"&amp;A79)&gt;0,"Zone has more than one QR code",IF(COUNTIFS($B$2:$B$5001,B79,$E$2:$E$5001,"&lt;&gt;"&amp;E79)+COUNTIFS($A$2:$A$5001,A79,$E$2:$E$5001,"&lt;&gt;"&amp;E79)&gt;0,"QR code used by another zone",IF(A79="","Package QR Code No. missing",IF(OR(H79&gt;40,J79&gt;40),"More than 40 of one edition",IF(F79="Full (40 ST + 1 TG)",IF(AND(H79=40,J79=1),"OK","Full carton must be 40 + 1"),IF(F79="Student only (40 ST)",IF(AND(H79=40,J79=0),"OK","Must be 40 ST, 0 TG"),IF(F79="Teacher guide only (40 TG)",IF(AND(H79=0,J79=40),"OK","Must be 0 ST, 40 TG"),IF(AND(H79&lt;40,H79+J79&gt;0,H79+J79&lt;=40),"OK","Partial: under 40 ST and 40 books max"))))))))))</f>
        <v/>
      </c>
    </row>
    <row r="80">
      <c r="A80" s="26" t="n"/>
      <c r="B80" s="26" t="n"/>
      <c r="C80" s="25" t="n"/>
      <c r="D80" s="25" t="n"/>
      <c r="E80" s="26" t="n"/>
      <c r="F80" s="25" t="n"/>
      <c r="G80" s="26" t="n"/>
      <c r="H80" s="25" t="n"/>
      <c r="I80" s="26" t="n"/>
      <c r="J80" s="25" t="n"/>
      <c r="K80" s="25" t="n"/>
      <c r="L80" s="25" t="n"/>
      <c r="M80" s="26" t="n"/>
      <c r="N80" s="26" t="n"/>
      <c r="O80" s="25" t="n"/>
      <c r="P80" s="27">
        <f>IF(A80="","","Package/"&amp;C80&amp;"/"&amp;D80&amp;"/"&amp;A80&amp;".png")</f>
        <v/>
      </c>
      <c r="Q80" s="27">
        <f>IF(AND(B80="",G80=""),"",IF(B80="","Package QR Text missing",IF(COUNTIFS($E$2:$E$5001,E80,$B$2:$B$5001,"&lt;&gt;"&amp;B80)+COUNTIFS($E$2:$E$5001,E80,$A$2:$A$5001,"&lt;&gt;"&amp;A80)&gt;0,"Zone has more than one QR code",IF(COUNTIFS($B$2:$B$5001,B80,$E$2:$E$5001,"&lt;&gt;"&amp;E80)+COUNTIFS($A$2:$A$5001,A80,$E$2:$E$5001,"&lt;&gt;"&amp;E80)&gt;0,"QR code used by another zone",IF(A80="","Package QR Code No. missing",IF(OR(H80&gt;40,J80&gt;40),"More than 40 of one edition",IF(F80="Full (40 ST + 1 TG)",IF(AND(H80=40,J80=1),"OK","Full carton must be 40 + 1"),IF(F80="Student only (40 ST)",IF(AND(H80=40,J80=0),"OK","Must be 40 ST, 0 TG"),IF(F80="Teacher guide only (40 TG)",IF(AND(H80=0,J80=40),"OK","Must be 0 ST, 40 TG"),IF(AND(H80&lt;40,H80+J80&gt;0,H80+J80&lt;=40),"OK","Partial: under 40 ST and 40 books max"))))))))))</f>
        <v/>
      </c>
    </row>
    <row r="81">
      <c r="A81" s="26" t="n"/>
      <c r="B81" s="26" t="n"/>
      <c r="C81" s="25" t="n"/>
      <c r="D81" s="25" t="n"/>
      <c r="E81" s="26" t="n"/>
      <c r="F81" s="25" t="n"/>
      <c r="G81" s="26" t="n"/>
      <c r="H81" s="25" t="n"/>
      <c r="I81" s="26" t="n"/>
      <c r="J81" s="25" t="n"/>
      <c r="K81" s="25" t="n"/>
      <c r="L81" s="25" t="n"/>
      <c r="M81" s="26" t="n"/>
      <c r="N81" s="26" t="n"/>
      <c r="O81" s="25" t="n"/>
      <c r="P81" s="27">
        <f>IF(A81="","","Package/"&amp;C81&amp;"/"&amp;D81&amp;"/"&amp;A81&amp;".png")</f>
        <v/>
      </c>
      <c r="Q81" s="27">
        <f>IF(AND(B81="",G81=""),"",IF(B81="","Package QR Text missing",IF(COUNTIFS($E$2:$E$5001,E81,$B$2:$B$5001,"&lt;&gt;"&amp;B81)+COUNTIFS($E$2:$E$5001,E81,$A$2:$A$5001,"&lt;&gt;"&amp;A81)&gt;0,"Zone has more than one QR code",IF(COUNTIFS($B$2:$B$5001,B81,$E$2:$E$5001,"&lt;&gt;"&amp;E81)+COUNTIFS($A$2:$A$5001,A81,$E$2:$E$5001,"&lt;&gt;"&amp;E81)&gt;0,"QR code used by another zone",IF(A81="","Package QR Code No. missing",IF(OR(H81&gt;40,J81&gt;40),"More than 40 of one edition",IF(F81="Full (40 ST + 1 TG)",IF(AND(H81=40,J81=1),"OK","Full carton must be 40 + 1"),IF(F81="Student only (40 ST)",IF(AND(H81=40,J81=0),"OK","Must be 40 ST, 0 TG"),IF(F81="Teacher guide only (40 TG)",IF(AND(H81=0,J81=40),"OK","Must be 0 ST, 40 TG"),IF(AND(H81&lt;40,H81+J81&gt;0,H81+J81&lt;=40),"OK","Partial: under 40 ST and 40 books max"))))))))))</f>
        <v/>
      </c>
    </row>
    <row r="82">
      <c r="A82" s="26" t="n"/>
      <c r="B82" s="26" t="n"/>
      <c r="C82" s="25" t="n"/>
      <c r="D82" s="25" t="n"/>
      <c r="E82" s="26" t="n"/>
      <c r="F82" s="25" t="n"/>
      <c r="G82" s="26" t="n"/>
      <c r="H82" s="25" t="n"/>
      <c r="I82" s="26" t="n"/>
      <c r="J82" s="25" t="n"/>
      <c r="K82" s="25" t="n"/>
      <c r="L82" s="25" t="n"/>
      <c r="M82" s="26" t="n"/>
      <c r="N82" s="26" t="n"/>
      <c r="O82" s="25" t="n"/>
      <c r="P82" s="27">
        <f>IF(A82="","","Package/"&amp;C82&amp;"/"&amp;D82&amp;"/"&amp;A82&amp;".png")</f>
        <v/>
      </c>
      <c r="Q82" s="27">
        <f>IF(AND(B82="",G82=""),"",IF(B82="","Package QR Text missing",IF(COUNTIFS($E$2:$E$5001,E82,$B$2:$B$5001,"&lt;&gt;"&amp;B82)+COUNTIFS($E$2:$E$5001,E82,$A$2:$A$5001,"&lt;&gt;"&amp;A82)&gt;0,"Zone has more than one QR code",IF(COUNTIFS($B$2:$B$5001,B82,$E$2:$E$5001,"&lt;&gt;"&amp;E82)+COUNTIFS($A$2:$A$5001,A82,$E$2:$E$5001,"&lt;&gt;"&amp;E82)&gt;0,"QR code used by another zone",IF(A82="","Package QR Code No. missing",IF(OR(H82&gt;40,J82&gt;40),"More than 40 of one edition",IF(F82="Full (40 ST + 1 TG)",IF(AND(H82=40,J82=1),"OK","Full carton must be 40 + 1"),IF(F82="Student only (40 ST)",IF(AND(H82=40,J82=0),"OK","Must be 40 ST, 0 TG"),IF(F82="Teacher guide only (40 TG)",IF(AND(H82=0,J82=40),"OK","Must be 0 ST, 40 TG"),IF(AND(H82&lt;40,H82+J82&gt;0,H82+J82&lt;=40),"OK","Partial: under 40 ST and 40 books max"))))))))))</f>
        <v/>
      </c>
    </row>
    <row r="83">
      <c r="A83" s="26" t="n"/>
      <c r="B83" s="26" t="n"/>
      <c r="C83" s="25" t="n"/>
      <c r="D83" s="25" t="n"/>
      <c r="E83" s="26" t="n"/>
      <c r="F83" s="25" t="n"/>
      <c r="G83" s="26" t="n"/>
      <c r="H83" s="25" t="n"/>
      <c r="I83" s="26" t="n"/>
      <c r="J83" s="25" t="n"/>
      <c r="K83" s="25" t="n"/>
      <c r="L83" s="25" t="n"/>
      <c r="M83" s="26" t="n"/>
      <c r="N83" s="26" t="n"/>
      <c r="O83" s="25" t="n"/>
      <c r="P83" s="27">
        <f>IF(A83="","","Package/"&amp;C83&amp;"/"&amp;D83&amp;"/"&amp;A83&amp;".png")</f>
        <v/>
      </c>
      <c r="Q83" s="27">
        <f>IF(AND(B83="",G83=""),"",IF(B83="","Package QR Text missing",IF(COUNTIFS($E$2:$E$5001,E83,$B$2:$B$5001,"&lt;&gt;"&amp;B83)+COUNTIFS($E$2:$E$5001,E83,$A$2:$A$5001,"&lt;&gt;"&amp;A83)&gt;0,"Zone has more than one QR code",IF(COUNTIFS($B$2:$B$5001,B83,$E$2:$E$5001,"&lt;&gt;"&amp;E83)+COUNTIFS($A$2:$A$5001,A83,$E$2:$E$5001,"&lt;&gt;"&amp;E83)&gt;0,"QR code used by another zone",IF(A83="","Package QR Code No. missing",IF(OR(H83&gt;40,J83&gt;40),"More than 40 of one edition",IF(F83="Full (40 ST + 1 TG)",IF(AND(H83=40,J83=1),"OK","Full carton must be 40 + 1"),IF(F83="Student only (40 ST)",IF(AND(H83=40,J83=0),"OK","Must be 40 ST, 0 TG"),IF(F83="Teacher guide only (40 TG)",IF(AND(H83=0,J83=40),"OK","Must be 0 ST, 40 TG"),IF(AND(H83&lt;40,H83+J83&gt;0,H83+J83&lt;=40),"OK","Partial: under 40 ST and 40 books max"))))))))))</f>
        <v/>
      </c>
    </row>
    <row r="84">
      <c r="A84" s="26" t="n"/>
      <c r="B84" s="26" t="n"/>
      <c r="C84" s="25" t="n"/>
      <c r="D84" s="25" t="n"/>
      <c r="E84" s="26" t="n"/>
      <c r="F84" s="25" t="n"/>
      <c r="G84" s="26" t="n"/>
      <c r="H84" s="25" t="n"/>
      <c r="I84" s="26" t="n"/>
      <c r="J84" s="25" t="n"/>
      <c r="K84" s="25" t="n"/>
      <c r="L84" s="25" t="n"/>
      <c r="M84" s="26" t="n"/>
      <c r="N84" s="26" t="n"/>
      <c r="O84" s="25" t="n"/>
      <c r="P84" s="27">
        <f>IF(A84="","","Package/"&amp;C84&amp;"/"&amp;D84&amp;"/"&amp;A84&amp;".png")</f>
        <v/>
      </c>
      <c r="Q84" s="27">
        <f>IF(AND(B84="",G84=""),"",IF(B84="","Package QR Text missing",IF(COUNTIFS($E$2:$E$5001,E84,$B$2:$B$5001,"&lt;&gt;"&amp;B84)+COUNTIFS($E$2:$E$5001,E84,$A$2:$A$5001,"&lt;&gt;"&amp;A84)&gt;0,"Zone has more than one QR code",IF(COUNTIFS($B$2:$B$5001,B84,$E$2:$E$5001,"&lt;&gt;"&amp;E84)+COUNTIFS($A$2:$A$5001,A84,$E$2:$E$5001,"&lt;&gt;"&amp;E84)&gt;0,"QR code used by another zone",IF(A84="","Package QR Code No. missing",IF(OR(H84&gt;40,J84&gt;40),"More than 40 of one edition",IF(F84="Full (40 ST + 1 TG)",IF(AND(H84=40,J84=1),"OK","Full carton must be 40 + 1"),IF(F84="Student only (40 ST)",IF(AND(H84=40,J84=0),"OK","Must be 40 ST, 0 TG"),IF(F84="Teacher guide only (40 TG)",IF(AND(H84=0,J84=40),"OK","Must be 0 ST, 40 TG"),IF(AND(H84&lt;40,H84+J84&gt;0,H84+J84&lt;=40),"OK","Partial: under 40 ST and 40 books max"))))))))))</f>
        <v/>
      </c>
    </row>
    <row r="85">
      <c r="A85" s="26" t="n"/>
      <c r="B85" s="26" t="n"/>
      <c r="C85" s="25" t="n"/>
      <c r="D85" s="25" t="n"/>
      <c r="E85" s="26" t="n"/>
      <c r="F85" s="25" t="n"/>
      <c r="G85" s="26" t="n"/>
      <c r="H85" s="25" t="n"/>
      <c r="I85" s="26" t="n"/>
      <c r="J85" s="25" t="n"/>
      <c r="K85" s="25" t="n"/>
      <c r="L85" s="25" t="n"/>
      <c r="M85" s="26" t="n"/>
      <c r="N85" s="26" t="n"/>
      <c r="O85" s="25" t="n"/>
      <c r="P85" s="27">
        <f>IF(A85="","","Package/"&amp;C85&amp;"/"&amp;D85&amp;"/"&amp;A85&amp;".png")</f>
        <v/>
      </c>
      <c r="Q85" s="27">
        <f>IF(AND(B85="",G85=""),"",IF(B85="","Package QR Text missing",IF(COUNTIFS($E$2:$E$5001,E85,$B$2:$B$5001,"&lt;&gt;"&amp;B85)+COUNTIFS($E$2:$E$5001,E85,$A$2:$A$5001,"&lt;&gt;"&amp;A85)&gt;0,"Zone has more than one QR code",IF(COUNTIFS($B$2:$B$5001,B85,$E$2:$E$5001,"&lt;&gt;"&amp;E85)+COUNTIFS($A$2:$A$5001,A85,$E$2:$E$5001,"&lt;&gt;"&amp;E85)&gt;0,"QR code used by another zone",IF(A85="","Package QR Code No. missing",IF(OR(H85&gt;40,J85&gt;40),"More than 40 of one edition",IF(F85="Full (40 ST + 1 TG)",IF(AND(H85=40,J85=1),"OK","Full carton must be 40 + 1"),IF(F85="Student only (40 ST)",IF(AND(H85=40,J85=0),"OK","Must be 40 ST, 0 TG"),IF(F85="Teacher guide only (40 TG)",IF(AND(H85=0,J85=40),"OK","Must be 0 ST, 40 TG"),IF(AND(H85&lt;40,H85+J85&gt;0,H85+J85&lt;=40),"OK","Partial: under 40 ST and 40 books max"))))))))))</f>
        <v/>
      </c>
    </row>
    <row r="86">
      <c r="A86" s="26" t="n"/>
      <c r="B86" s="26" t="n"/>
      <c r="C86" s="25" t="n"/>
      <c r="D86" s="25" t="n"/>
      <c r="E86" s="26" t="n"/>
      <c r="F86" s="25" t="n"/>
      <c r="G86" s="26" t="n"/>
      <c r="H86" s="25" t="n"/>
      <c r="I86" s="26" t="n"/>
      <c r="J86" s="25" t="n"/>
      <c r="K86" s="25" t="n"/>
      <c r="L86" s="25" t="n"/>
      <c r="M86" s="26" t="n"/>
      <c r="N86" s="26" t="n"/>
      <c r="O86" s="25" t="n"/>
      <c r="P86" s="27">
        <f>IF(A86="","","Package/"&amp;C86&amp;"/"&amp;D86&amp;"/"&amp;A86&amp;".png")</f>
        <v/>
      </c>
      <c r="Q86" s="27">
        <f>IF(AND(B86="",G86=""),"",IF(B86="","Package QR Text missing",IF(COUNTIFS($E$2:$E$5001,E86,$B$2:$B$5001,"&lt;&gt;"&amp;B86)+COUNTIFS($E$2:$E$5001,E86,$A$2:$A$5001,"&lt;&gt;"&amp;A86)&gt;0,"Zone has more than one QR code",IF(COUNTIFS($B$2:$B$5001,B86,$E$2:$E$5001,"&lt;&gt;"&amp;E86)+COUNTIFS($A$2:$A$5001,A86,$E$2:$E$5001,"&lt;&gt;"&amp;E86)&gt;0,"QR code used by another zone",IF(A86="","Package QR Code No. missing",IF(OR(H86&gt;40,J86&gt;40),"More than 40 of one edition",IF(F86="Full (40 ST + 1 TG)",IF(AND(H86=40,J86=1),"OK","Full carton must be 40 + 1"),IF(F86="Student only (40 ST)",IF(AND(H86=40,J86=0),"OK","Must be 40 ST, 0 TG"),IF(F86="Teacher guide only (40 TG)",IF(AND(H86=0,J86=40),"OK","Must be 0 ST, 40 TG"),IF(AND(H86&lt;40,H86+J86&gt;0,H86+J86&lt;=40),"OK","Partial: under 40 ST and 40 books max"))))))))))</f>
        <v/>
      </c>
    </row>
    <row r="87">
      <c r="A87" s="26" t="n"/>
      <c r="B87" s="26" t="n"/>
      <c r="C87" s="25" t="n"/>
      <c r="D87" s="25" t="n"/>
      <c r="E87" s="26" t="n"/>
      <c r="F87" s="25" t="n"/>
      <c r="G87" s="26" t="n"/>
      <c r="H87" s="25" t="n"/>
      <c r="I87" s="26" t="n"/>
      <c r="J87" s="25" t="n"/>
      <c r="K87" s="25" t="n"/>
      <c r="L87" s="25" t="n"/>
      <c r="M87" s="26" t="n"/>
      <c r="N87" s="26" t="n"/>
      <c r="O87" s="25" t="n"/>
      <c r="P87" s="27">
        <f>IF(A87="","","Package/"&amp;C87&amp;"/"&amp;D87&amp;"/"&amp;A87&amp;".png")</f>
        <v/>
      </c>
      <c r="Q87" s="27">
        <f>IF(AND(B87="",G87=""),"",IF(B87="","Package QR Text missing",IF(COUNTIFS($E$2:$E$5001,E87,$B$2:$B$5001,"&lt;&gt;"&amp;B87)+COUNTIFS($E$2:$E$5001,E87,$A$2:$A$5001,"&lt;&gt;"&amp;A87)&gt;0,"Zone has more than one QR code",IF(COUNTIFS($B$2:$B$5001,B87,$E$2:$E$5001,"&lt;&gt;"&amp;E87)+COUNTIFS($A$2:$A$5001,A87,$E$2:$E$5001,"&lt;&gt;"&amp;E87)&gt;0,"QR code used by another zone",IF(A87="","Package QR Code No. missing",IF(OR(H87&gt;40,J87&gt;40),"More than 40 of one edition",IF(F87="Full (40 ST + 1 TG)",IF(AND(H87=40,J87=1),"OK","Full carton must be 40 + 1"),IF(F87="Student only (40 ST)",IF(AND(H87=40,J87=0),"OK","Must be 40 ST, 0 TG"),IF(F87="Teacher guide only (40 TG)",IF(AND(H87=0,J87=40),"OK","Must be 0 ST, 40 TG"),IF(AND(H87&lt;40,H87+J87&gt;0,H87+J87&lt;=40),"OK","Partial: under 40 ST and 40 books max"))))))))))</f>
        <v/>
      </c>
    </row>
    <row r="88">
      <c r="A88" s="26" t="n"/>
      <c r="B88" s="26" t="n"/>
      <c r="C88" s="25" t="n"/>
      <c r="D88" s="25" t="n"/>
      <c r="E88" s="26" t="n"/>
      <c r="F88" s="25" t="n"/>
      <c r="G88" s="26" t="n"/>
      <c r="H88" s="25" t="n"/>
      <c r="I88" s="26" t="n"/>
      <c r="J88" s="25" t="n"/>
      <c r="K88" s="25" t="n"/>
      <c r="L88" s="25" t="n"/>
      <c r="M88" s="26" t="n"/>
      <c r="N88" s="26" t="n"/>
      <c r="O88" s="25" t="n"/>
      <c r="P88" s="27">
        <f>IF(A88="","","Package/"&amp;C88&amp;"/"&amp;D88&amp;"/"&amp;A88&amp;".png")</f>
        <v/>
      </c>
      <c r="Q88" s="27">
        <f>IF(AND(B88="",G88=""),"",IF(B88="","Package QR Text missing",IF(COUNTIFS($E$2:$E$5001,E88,$B$2:$B$5001,"&lt;&gt;"&amp;B88)+COUNTIFS($E$2:$E$5001,E88,$A$2:$A$5001,"&lt;&gt;"&amp;A88)&gt;0,"Zone has more than one QR code",IF(COUNTIFS($B$2:$B$5001,B88,$E$2:$E$5001,"&lt;&gt;"&amp;E88)+COUNTIFS($A$2:$A$5001,A88,$E$2:$E$5001,"&lt;&gt;"&amp;E88)&gt;0,"QR code used by another zone",IF(A88="","Package QR Code No. missing",IF(OR(H88&gt;40,J88&gt;40),"More than 40 of one edition",IF(F88="Full (40 ST + 1 TG)",IF(AND(H88=40,J88=1),"OK","Full carton must be 40 + 1"),IF(F88="Student only (40 ST)",IF(AND(H88=40,J88=0),"OK","Must be 40 ST, 0 TG"),IF(F88="Teacher guide only (40 TG)",IF(AND(H88=0,J88=40),"OK","Must be 0 ST, 40 TG"),IF(AND(H88&lt;40,H88+J88&gt;0,H88+J88&lt;=40),"OK","Partial: under 40 ST and 40 books max"))))))))))</f>
        <v/>
      </c>
    </row>
    <row r="89">
      <c r="A89" s="26" t="n"/>
      <c r="B89" s="26" t="n"/>
      <c r="C89" s="25" t="n"/>
      <c r="D89" s="25" t="n"/>
      <c r="E89" s="26" t="n"/>
      <c r="F89" s="25" t="n"/>
      <c r="G89" s="26" t="n"/>
      <c r="H89" s="25" t="n"/>
      <c r="I89" s="26" t="n"/>
      <c r="J89" s="25" t="n"/>
      <c r="K89" s="25" t="n"/>
      <c r="L89" s="25" t="n"/>
      <c r="M89" s="26" t="n"/>
      <c r="N89" s="26" t="n"/>
      <c r="O89" s="25" t="n"/>
      <c r="P89" s="27">
        <f>IF(A89="","","Package/"&amp;C89&amp;"/"&amp;D89&amp;"/"&amp;A89&amp;".png")</f>
        <v/>
      </c>
      <c r="Q89" s="27">
        <f>IF(AND(B89="",G89=""),"",IF(B89="","Package QR Text missing",IF(COUNTIFS($E$2:$E$5001,E89,$B$2:$B$5001,"&lt;&gt;"&amp;B89)+COUNTIFS($E$2:$E$5001,E89,$A$2:$A$5001,"&lt;&gt;"&amp;A89)&gt;0,"Zone has more than one QR code",IF(COUNTIFS($B$2:$B$5001,B89,$E$2:$E$5001,"&lt;&gt;"&amp;E89)+COUNTIFS($A$2:$A$5001,A89,$E$2:$E$5001,"&lt;&gt;"&amp;E89)&gt;0,"QR code used by another zone",IF(A89="","Package QR Code No. missing",IF(OR(H89&gt;40,J89&gt;40),"More than 40 of one edition",IF(F89="Full (40 ST + 1 TG)",IF(AND(H89=40,J89=1),"OK","Full carton must be 40 + 1"),IF(F89="Student only (40 ST)",IF(AND(H89=40,J89=0),"OK","Must be 40 ST, 0 TG"),IF(F89="Teacher guide only (40 TG)",IF(AND(H89=0,J89=40),"OK","Must be 0 ST, 40 TG"),IF(AND(H89&lt;40,H89+J89&gt;0,H89+J89&lt;=40),"OK","Partial: under 40 ST and 40 books max"))))))))))</f>
        <v/>
      </c>
    </row>
    <row r="90">
      <c r="A90" s="26" t="n"/>
      <c r="B90" s="26" t="n"/>
      <c r="C90" s="25" t="n"/>
      <c r="D90" s="25" t="n"/>
      <c r="E90" s="26" t="n"/>
      <c r="F90" s="25" t="n"/>
      <c r="G90" s="26" t="n"/>
      <c r="H90" s="25" t="n"/>
      <c r="I90" s="26" t="n"/>
      <c r="J90" s="25" t="n"/>
      <c r="K90" s="25" t="n"/>
      <c r="L90" s="25" t="n"/>
      <c r="M90" s="26" t="n"/>
      <c r="N90" s="26" t="n"/>
      <c r="O90" s="25" t="n"/>
      <c r="P90" s="27">
        <f>IF(A90="","","Package/"&amp;C90&amp;"/"&amp;D90&amp;"/"&amp;A90&amp;".png")</f>
        <v/>
      </c>
      <c r="Q90" s="27">
        <f>IF(AND(B90="",G90=""),"",IF(B90="","Package QR Text missing",IF(COUNTIFS($E$2:$E$5001,E90,$B$2:$B$5001,"&lt;&gt;"&amp;B90)+COUNTIFS($E$2:$E$5001,E90,$A$2:$A$5001,"&lt;&gt;"&amp;A90)&gt;0,"Zone has more than one QR code",IF(COUNTIFS($B$2:$B$5001,B90,$E$2:$E$5001,"&lt;&gt;"&amp;E90)+COUNTIFS($A$2:$A$5001,A90,$E$2:$E$5001,"&lt;&gt;"&amp;E90)&gt;0,"QR code used by another zone",IF(A90="","Package QR Code No. missing",IF(OR(H90&gt;40,J90&gt;40),"More than 40 of one edition",IF(F90="Full (40 ST + 1 TG)",IF(AND(H90=40,J90=1),"OK","Full carton must be 40 + 1"),IF(F90="Student only (40 ST)",IF(AND(H90=40,J90=0),"OK","Must be 40 ST, 0 TG"),IF(F90="Teacher guide only (40 TG)",IF(AND(H90=0,J90=40),"OK","Must be 0 ST, 40 TG"),IF(AND(H90&lt;40,H90+J90&gt;0,H90+J90&lt;=40),"OK","Partial: under 40 ST and 40 books max"))))))))))</f>
        <v/>
      </c>
    </row>
    <row r="91">
      <c r="A91" s="26" t="n"/>
      <c r="B91" s="26" t="n"/>
      <c r="C91" s="25" t="n"/>
      <c r="D91" s="25" t="n"/>
      <c r="E91" s="26" t="n"/>
      <c r="F91" s="25" t="n"/>
      <c r="G91" s="26" t="n"/>
      <c r="H91" s="25" t="n"/>
      <c r="I91" s="26" t="n"/>
      <c r="J91" s="25" t="n"/>
      <c r="K91" s="25" t="n"/>
      <c r="L91" s="25" t="n"/>
      <c r="M91" s="26" t="n"/>
      <c r="N91" s="26" t="n"/>
      <c r="O91" s="25" t="n"/>
      <c r="P91" s="27">
        <f>IF(A91="","","Package/"&amp;C91&amp;"/"&amp;D91&amp;"/"&amp;A91&amp;".png")</f>
        <v/>
      </c>
      <c r="Q91" s="27">
        <f>IF(AND(B91="",G91=""),"",IF(B91="","Package QR Text missing",IF(COUNTIFS($E$2:$E$5001,E91,$B$2:$B$5001,"&lt;&gt;"&amp;B91)+COUNTIFS($E$2:$E$5001,E91,$A$2:$A$5001,"&lt;&gt;"&amp;A91)&gt;0,"Zone has more than one QR code",IF(COUNTIFS($B$2:$B$5001,B91,$E$2:$E$5001,"&lt;&gt;"&amp;E91)+COUNTIFS($A$2:$A$5001,A91,$E$2:$E$5001,"&lt;&gt;"&amp;E91)&gt;0,"QR code used by another zone",IF(A91="","Package QR Code No. missing",IF(OR(H91&gt;40,J91&gt;40),"More than 40 of one edition",IF(F91="Full (40 ST + 1 TG)",IF(AND(H91=40,J91=1),"OK","Full carton must be 40 + 1"),IF(F91="Student only (40 ST)",IF(AND(H91=40,J91=0),"OK","Must be 40 ST, 0 TG"),IF(F91="Teacher guide only (40 TG)",IF(AND(H91=0,J91=40),"OK","Must be 0 ST, 40 TG"),IF(AND(H91&lt;40,H91+J91&gt;0,H91+J91&lt;=40),"OK","Partial: under 40 ST and 40 books max"))))))))))</f>
        <v/>
      </c>
    </row>
    <row r="92">
      <c r="A92" s="26" t="n"/>
      <c r="B92" s="26" t="n"/>
      <c r="C92" s="25" t="n"/>
      <c r="D92" s="25" t="n"/>
      <c r="E92" s="26" t="n"/>
      <c r="F92" s="25" t="n"/>
      <c r="G92" s="26" t="n"/>
      <c r="H92" s="25" t="n"/>
      <c r="I92" s="26" t="n"/>
      <c r="J92" s="25" t="n"/>
      <c r="K92" s="25" t="n"/>
      <c r="L92" s="25" t="n"/>
      <c r="M92" s="26" t="n"/>
      <c r="N92" s="26" t="n"/>
      <c r="O92" s="25" t="n"/>
      <c r="P92" s="27">
        <f>IF(A92="","","Package/"&amp;C92&amp;"/"&amp;D92&amp;"/"&amp;A92&amp;".png")</f>
        <v/>
      </c>
      <c r="Q92" s="27">
        <f>IF(AND(B92="",G92=""),"",IF(B92="","Package QR Text missing",IF(COUNTIFS($E$2:$E$5001,E92,$B$2:$B$5001,"&lt;&gt;"&amp;B92)+COUNTIFS($E$2:$E$5001,E92,$A$2:$A$5001,"&lt;&gt;"&amp;A92)&gt;0,"Zone has more than one QR code",IF(COUNTIFS($B$2:$B$5001,B92,$E$2:$E$5001,"&lt;&gt;"&amp;E92)+COUNTIFS($A$2:$A$5001,A92,$E$2:$E$5001,"&lt;&gt;"&amp;E92)&gt;0,"QR code used by another zone",IF(A92="","Package QR Code No. missing",IF(OR(H92&gt;40,J92&gt;40),"More than 40 of one edition",IF(F92="Full (40 ST + 1 TG)",IF(AND(H92=40,J92=1),"OK","Full carton must be 40 + 1"),IF(F92="Student only (40 ST)",IF(AND(H92=40,J92=0),"OK","Must be 40 ST, 0 TG"),IF(F92="Teacher guide only (40 TG)",IF(AND(H92=0,J92=40),"OK","Must be 0 ST, 40 TG"),IF(AND(H92&lt;40,H92+J92&gt;0,H92+J92&lt;=40),"OK","Partial: under 40 ST and 40 books max"))))))))))</f>
        <v/>
      </c>
    </row>
    <row r="93">
      <c r="A93" s="26" t="n"/>
      <c r="B93" s="26" t="n"/>
      <c r="C93" s="25" t="n"/>
      <c r="D93" s="25" t="n"/>
      <c r="E93" s="26" t="n"/>
      <c r="F93" s="25" t="n"/>
      <c r="G93" s="26" t="n"/>
      <c r="H93" s="25" t="n"/>
      <c r="I93" s="26" t="n"/>
      <c r="J93" s="25" t="n"/>
      <c r="K93" s="25" t="n"/>
      <c r="L93" s="25" t="n"/>
      <c r="M93" s="26" t="n"/>
      <c r="N93" s="26" t="n"/>
      <c r="O93" s="25" t="n"/>
      <c r="P93" s="27">
        <f>IF(A93="","","Package/"&amp;C93&amp;"/"&amp;D93&amp;"/"&amp;A93&amp;".png")</f>
        <v/>
      </c>
      <c r="Q93" s="27">
        <f>IF(AND(B93="",G93=""),"",IF(B93="","Package QR Text missing",IF(COUNTIFS($E$2:$E$5001,E93,$B$2:$B$5001,"&lt;&gt;"&amp;B93)+COUNTIFS($E$2:$E$5001,E93,$A$2:$A$5001,"&lt;&gt;"&amp;A93)&gt;0,"Zone has more than one QR code",IF(COUNTIFS($B$2:$B$5001,B93,$E$2:$E$5001,"&lt;&gt;"&amp;E93)+COUNTIFS($A$2:$A$5001,A93,$E$2:$E$5001,"&lt;&gt;"&amp;E93)&gt;0,"QR code used by another zone",IF(A93="","Package QR Code No. missing",IF(OR(H93&gt;40,J93&gt;40),"More than 40 of one edition",IF(F93="Full (40 ST + 1 TG)",IF(AND(H93=40,J93=1),"OK","Full carton must be 40 + 1"),IF(F93="Student only (40 ST)",IF(AND(H93=40,J93=0),"OK","Must be 40 ST, 0 TG"),IF(F93="Teacher guide only (40 TG)",IF(AND(H93=0,J93=40),"OK","Must be 0 ST, 40 TG"),IF(AND(H93&lt;40,H93+J93&gt;0,H93+J93&lt;=40),"OK","Partial: under 40 ST and 40 books max"))))))))))</f>
        <v/>
      </c>
    </row>
    <row r="94">
      <c r="A94" s="26" t="n"/>
      <c r="B94" s="26" t="n"/>
      <c r="C94" s="25" t="n"/>
      <c r="D94" s="25" t="n"/>
      <c r="E94" s="26" t="n"/>
      <c r="F94" s="25" t="n"/>
      <c r="G94" s="26" t="n"/>
      <c r="H94" s="25" t="n"/>
      <c r="I94" s="26" t="n"/>
      <c r="J94" s="25" t="n"/>
      <c r="K94" s="25" t="n"/>
      <c r="L94" s="25" t="n"/>
      <c r="M94" s="26" t="n"/>
      <c r="N94" s="26" t="n"/>
      <c r="O94" s="25" t="n"/>
      <c r="P94" s="27">
        <f>IF(A94="","","Package/"&amp;C94&amp;"/"&amp;D94&amp;"/"&amp;A94&amp;".png")</f>
        <v/>
      </c>
      <c r="Q94" s="27">
        <f>IF(AND(B94="",G94=""),"",IF(B94="","Package QR Text missing",IF(COUNTIFS($E$2:$E$5001,E94,$B$2:$B$5001,"&lt;&gt;"&amp;B94)+COUNTIFS($E$2:$E$5001,E94,$A$2:$A$5001,"&lt;&gt;"&amp;A94)&gt;0,"Zone has more than one QR code",IF(COUNTIFS($B$2:$B$5001,B94,$E$2:$E$5001,"&lt;&gt;"&amp;E94)+COUNTIFS($A$2:$A$5001,A94,$E$2:$E$5001,"&lt;&gt;"&amp;E94)&gt;0,"QR code used by another zone",IF(A94="","Package QR Code No. missing",IF(OR(H94&gt;40,J94&gt;40),"More than 40 of one edition",IF(F94="Full (40 ST + 1 TG)",IF(AND(H94=40,J94=1),"OK","Full carton must be 40 + 1"),IF(F94="Student only (40 ST)",IF(AND(H94=40,J94=0),"OK","Must be 40 ST, 0 TG"),IF(F94="Teacher guide only (40 TG)",IF(AND(H94=0,J94=40),"OK","Must be 0 ST, 40 TG"),IF(AND(H94&lt;40,H94+J94&gt;0,H94+J94&lt;=40),"OK","Partial: under 40 ST and 40 books max"))))))))))</f>
        <v/>
      </c>
    </row>
    <row r="95">
      <c r="A95" s="26" t="n"/>
      <c r="B95" s="26" t="n"/>
      <c r="C95" s="25" t="n"/>
      <c r="D95" s="25" t="n"/>
      <c r="E95" s="26" t="n"/>
      <c r="F95" s="25" t="n"/>
      <c r="G95" s="26" t="n"/>
      <c r="H95" s="25" t="n"/>
      <c r="I95" s="26" t="n"/>
      <c r="J95" s="25" t="n"/>
      <c r="K95" s="25" t="n"/>
      <c r="L95" s="25" t="n"/>
      <c r="M95" s="26" t="n"/>
      <c r="N95" s="26" t="n"/>
      <c r="O95" s="25" t="n"/>
      <c r="P95" s="27">
        <f>IF(A95="","","Package/"&amp;C95&amp;"/"&amp;D95&amp;"/"&amp;A95&amp;".png")</f>
        <v/>
      </c>
      <c r="Q95" s="27">
        <f>IF(AND(B95="",G95=""),"",IF(B95="","Package QR Text missing",IF(COUNTIFS($E$2:$E$5001,E95,$B$2:$B$5001,"&lt;&gt;"&amp;B95)+COUNTIFS($E$2:$E$5001,E95,$A$2:$A$5001,"&lt;&gt;"&amp;A95)&gt;0,"Zone has more than one QR code",IF(COUNTIFS($B$2:$B$5001,B95,$E$2:$E$5001,"&lt;&gt;"&amp;E95)+COUNTIFS($A$2:$A$5001,A95,$E$2:$E$5001,"&lt;&gt;"&amp;E95)&gt;0,"QR code used by another zone",IF(A95="","Package QR Code No. missing",IF(OR(H95&gt;40,J95&gt;40),"More than 40 of one edition",IF(F95="Full (40 ST + 1 TG)",IF(AND(H95=40,J95=1),"OK","Full carton must be 40 + 1"),IF(F95="Student only (40 ST)",IF(AND(H95=40,J95=0),"OK","Must be 40 ST, 0 TG"),IF(F95="Teacher guide only (40 TG)",IF(AND(H95=0,J95=40),"OK","Must be 0 ST, 40 TG"),IF(AND(H95&lt;40,H95+J95&gt;0,H95+J95&lt;=40),"OK","Partial: under 40 ST and 40 books max"))))))))))</f>
        <v/>
      </c>
    </row>
    <row r="96">
      <c r="A96" s="26" t="n"/>
      <c r="B96" s="26" t="n"/>
      <c r="C96" s="25" t="n"/>
      <c r="D96" s="25" t="n"/>
      <c r="E96" s="26" t="n"/>
      <c r="F96" s="25" t="n"/>
      <c r="G96" s="26" t="n"/>
      <c r="H96" s="25" t="n"/>
      <c r="I96" s="26" t="n"/>
      <c r="J96" s="25" t="n"/>
      <c r="K96" s="25" t="n"/>
      <c r="L96" s="25" t="n"/>
      <c r="M96" s="26" t="n"/>
      <c r="N96" s="26" t="n"/>
      <c r="O96" s="25" t="n"/>
      <c r="P96" s="27">
        <f>IF(A96="","","Package/"&amp;C96&amp;"/"&amp;D96&amp;"/"&amp;A96&amp;".png")</f>
        <v/>
      </c>
      <c r="Q96" s="27">
        <f>IF(AND(B96="",G96=""),"",IF(B96="","Package QR Text missing",IF(COUNTIFS($E$2:$E$5001,E96,$B$2:$B$5001,"&lt;&gt;"&amp;B96)+COUNTIFS($E$2:$E$5001,E96,$A$2:$A$5001,"&lt;&gt;"&amp;A96)&gt;0,"Zone has more than one QR code",IF(COUNTIFS($B$2:$B$5001,B96,$E$2:$E$5001,"&lt;&gt;"&amp;E96)+COUNTIFS($A$2:$A$5001,A96,$E$2:$E$5001,"&lt;&gt;"&amp;E96)&gt;0,"QR code used by another zone",IF(A96="","Package QR Code No. missing",IF(OR(H96&gt;40,J96&gt;40),"More than 40 of one edition",IF(F96="Full (40 ST + 1 TG)",IF(AND(H96=40,J96=1),"OK","Full carton must be 40 + 1"),IF(F96="Student only (40 ST)",IF(AND(H96=40,J96=0),"OK","Must be 40 ST, 0 TG"),IF(F96="Teacher guide only (40 TG)",IF(AND(H96=0,J96=40),"OK","Must be 0 ST, 40 TG"),IF(AND(H96&lt;40,H96+J96&gt;0,H96+J96&lt;=40),"OK","Partial: under 40 ST and 40 books max"))))))))))</f>
        <v/>
      </c>
    </row>
    <row r="97">
      <c r="A97" s="26" t="n"/>
      <c r="B97" s="26" t="n"/>
      <c r="C97" s="25" t="n"/>
      <c r="D97" s="25" t="n"/>
      <c r="E97" s="26" t="n"/>
      <c r="F97" s="25" t="n"/>
      <c r="G97" s="26" t="n"/>
      <c r="H97" s="25" t="n"/>
      <c r="I97" s="26" t="n"/>
      <c r="J97" s="25" t="n"/>
      <c r="K97" s="25" t="n"/>
      <c r="L97" s="25" t="n"/>
      <c r="M97" s="26" t="n"/>
      <c r="N97" s="26" t="n"/>
      <c r="O97" s="25" t="n"/>
      <c r="P97" s="27">
        <f>IF(A97="","","Package/"&amp;C97&amp;"/"&amp;D97&amp;"/"&amp;A97&amp;".png")</f>
        <v/>
      </c>
      <c r="Q97" s="27">
        <f>IF(AND(B97="",G97=""),"",IF(B97="","Package QR Text missing",IF(COUNTIFS($E$2:$E$5001,E97,$B$2:$B$5001,"&lt;&gt;"&amp;B97)+COUNTIFS($E$2:$E$5001,E97,$A$2:$A$5001,"&lt;&gt;"&amp;A97)&gt;0,"Zone has more than one QR code",IF(COUNTIFS($B$2:$B$5001,B97,$E$2:$E$5001,"&lt;&gt;"&amp;E97)+COUNTIFS($A$2:$A$5001,A97,$E$2:$E$5001,"&lt;&gt;"&amp;E97)&gt;0,"QR code used by another zone",IF(A97="","Package QR Code No. missing",IF(OR(H97&gt;40,J97&gt;40),"More than 40 of one edition",IF(F97="Full (40 ST + 1 TG)",IF(AND(H97=40,J97=1),"OK","Full carton must be 40 + 1"),IF(F97="Student only (40 ST)",IF(AND(H97=40,J97=0),"OK","Must be 40 ST, 0 TG"),IF(F97="Teacher guide only (40 TG)",IF(AND(H97=0,J97=40),"OK","Must be 0 ST, 40 TG"),IF(AND(H97&lt;40,H97+J97&gt;0,H97+J97&lt;=40),"OK","Partial: under 40 ST and 40 books max"))))))))))</f>
        <v/>
      </c>
    </row>
    <row r="98">
      <c r="A98" s="26" t="n"/>
      <c r="B98" s="26" t="n"/>
      <c r="C98" s="25" t="n"/>
      <c r="D98" s="25" t="n"/>
      <c r="E98" s="26" t="n"/>
      <c r="F98" s="25" t="n"/>
      <c r="G98" s="26" t="n"/>
      <c r="H98" s="25" t="n"/>
      <c r="I98" s="26" t="n"/>
      <c r="J98" s="25" t="n"/>
      <c r="K98" s="25" t="n"/>
      <c r="L98" s="25" t="n"/>
      <c r="M98" s="26" t="n"/>
      <c r="N98" s="26" t="n"/>
      <c r="O98" s="25" t="n"/>
      <c r="P98" s="27">
        <f>IF(A98="","","Package/"&amp;C98&amp;"/"&amp;D98&amp;"/"&amp;A98&amp;".png")</f>
        <v/>
      </c>
      <c r="Q98" s="27">
        <f>IF(AND(B98="",G98=""),"",IF(B98="","Package QR Text missing",IF(COUNTIFS($E$2:$E$5001,E98,$B$2:$B$5001,"&lt;&gt;"&amp;B98)+COUNTIFS($E$2:$E$5001,E98,$A$2:$A$5001,"&lt;&gt;"&amp;A98)&gt;0,"Zone has more than one QR code",IF(COUNTIFS($B$2:$B$5001,B98,$E$2:$E$5001,"&lt;&gt;"&amp;E98)+COUNTIFS($A$2:$A$5001,A98,$E$2:$E$5001,"&lt;&gt;"&amp;E98)&gt;0,"QR code used by another zone",IF(A98="","Package QR Code No. missing",IF(OR(H98&gt;40,J98&gt;40),"More than 40 of one edition",IF(F98="Full (40 ST + 1 TG)",IF(AND(H98=40,J98=1),"OK","Full carton must be 40 + 1"),IF(F98="Student only (40 ST)",IF(AND(H98=40,J98=0),"OK","Must be 40 ST, 0 TG"),IF(F98="Teacher guide only (40 TG)",IF(AND(H98=0,J98=40),"OK","Must be 0 ST, 40 TG"),IF(AND(H98&lt;40,H98+J98&gt;0,H98+J98&lt;=40),"OK","Partial: under 40 ST and 40 books max"))))))))))</f>
        <v/>
      </c>
    </row>
    <row r="99">
      <c r="A99" s="26" t="n"/>
      <c r="B99" s="26" t="n"/>
      <c r="C99" s="25" t="n"/>
      <c r="D99" s="25" t="n"/>
      <c r="E99" s="26" t="n"/>
      <c r="F99" s="25" t="n"/>
      <c r="G99" s="26" t="n"/>
      <c r="H99" s="25" t="n"/>
      <c r="I99" s="26" t="n"/>
      <c r="J99" s="25" t="n"/>
      <c r="K99" s="25" t="n"/>
      <c r="L99" s="25" t="n"/>
      <c r="M99" s="26" t="n"/>
      <c r="N99" s="26" t="n"/>
      <c r="O99" s="25" t="n"/>
      <c r="P99" s="27">
        <f>IF(A99="","","Package/"&amp;C99&amp;"/"&amp;D99&amp;"/"&amp;A99&amp;".png")</f>
        <v/>
      </c>
      <c r="Q99" s="27">
        <f>IF(AND(B99="",G99=""),"",IF(B99="","Package QR Text missing",IF(COUNTIFS($E$2:$E$5001,E99,$B$2:$B$5001,"&lt;&gt;"&amp;B99)+COUNTIFS($E$2:$E$5001,E99,$A$2:$A$5001,"&lt;&gt;"&amp;A99)&gt;0,"Zone has more than one QR code",IF(COUNTIFS($B$2:$B$5001,B99,$E$2:$E$5001,"&lt;&gt;"&amp;E99)+COUNTIFS($A$2:$A$5001,A99,$E$2:$E$5001,"&lt;&gt;"&amp;E99)&gt;0,"QR code used by another zone",IF(A99="","Package QR Code No. missing",IF(OR(H99&gt;40,J99&gt;40),"More than 40 of one edition",IF(F99="Full (40 ST + 1 TG)",IF(AND(H99=40,J99=1),"OK","Full carton must be 40 + 1"),IF(F99="Student only (40 ST)",IF(AND(H99=40,J99=0),"OK","Must be 40 ST, 0 TG"),IF(F99="Teacher guide only (40 TG)",IF(AND(H99=0,J99=40),"OK","Must be 0 ST, 40 TG"),IF(AND(H99&lt;40,H99+J99&gt;0,H99+J99&lt;=40),"OK","Partial: under 40 ST and 40 books max"))))))))))</f>
        <v/>
      </c>
    </row>
    <row r="100">
      <c r="A100" s="26" t="n"/>
      <c r="B100" s="26" t="n"/>
      <c r="C100" s="25" t="n"/>
      <c r="D100" s="25" t="n"/>
      <c r="E100" s="26" t="n"/>
      <c r="F100" s="25" t="n"/>
      <c r="G100" s="26" t="n"/>
      <c r="H100" s="25" t="n"/>
      <c r="I100" s="26" t="n"/>
      <c r="J100" s="25" t="n"/>
      <c r="K100" s="25" t="n"/>
      <c r="L100" s="25" t="n"/>
      <c r="M100" s="26" t="n"/>
      <c r="N100" s="26" t="n"/>
      <c r="O100" s="25" t="n"/>
      <c r="P100" s="27">
        <f>IF(A100="","","Package/"&amp;C100&amp;"/"&amp;D100&amp;"/"&amp;A100&amp;".png")</f>
        <v/>
      </c>
      <c r="Q100" s="27">
        <f>IF(AND(B100="",G100=""),"",IF(B100="","Package QR Text missing",IF(COUNTIFS($E$2:$E$5001,E100,$B$2:$B$5001,"&lt;&gt;"&amp;B100)+COUNTIFS($E$2:$E$5001,E100,$A$2:$A$5001,"&lt;&gt;"&amp;A100)&gt;0,"Zone has more than one QR code",IF(COUNTIFS($B$2:$B$5001,B100,$E$2:$E$5001,"&lt;&gt;"&amp;E100)+COUNTIFS($A$2:$A$5001,A100,$E$2:$E$5001,"&lt;&gt;"&amp;E100)&gt;0,"QR code used by another zone",IF(A100="","Package QR Code No. missing",IF(OR(H100&gt;40,J100&gt;40),"More than 40 of one edition",IF(F100="Full (40 ST + 1 TG)",IF(AND(H100=40,J100=1),"OK","Full carton must be 40 + 1"),IF(F100="Student only (40 ST)",IF(AND(H100=40,J100=0),"OK","Must be 40 ST, 0 TG"),IF(F100="Teacher guide only (40 TG)",IF(AND(H100=0,J100=40),"OK","Must be 0 ST, 40 TG"),IF(AND(H100&lt;40,H100+J100&gt;0,H100+J100&lt;=40),"OK","Partial: under 40 ST and 40 books max"))))))))))</f>
        <v/>
      </c>
    </row>
    <row r="101">
      <c r="A101" s="26" t="n"/>
      <c r="B101" s="26" t="n"/>
      <c r="C101" s="25" t="n"/>
      <c r="D101" s="25" t="n"/>
      <c r="E101" s="26" t="n"/>
      <c r="F101" s="25" t="n"/>
      <c r="G101" s="26" t="n"/>
      <c r="H101" s="25" t="n"/>
      <c r="I101" s="26" t="n"/>
      <c r="J101" s="25" t="n"/>
      <c r="K101" s="25" t="n"/>
      <c r="L101" s="25" t="n"/>
      <c r="M101" s="26" t="n"/>
      <c r="N101" s="26" t="n"/>
      <c r="O101" s="25" t="n"/>
      <c r="P101" s="27">
        <f>IF(A101="","","Package/"&amp;C101&amp;"/"&amp;D101&amp;"/"&amp;A101&amp;".png")</f>
        <v/>
      </c>
      <c r="Q101" s="27">
        <f>IF(AND(B101="",G101=""),"",IF(B101="","Package QR Text missing",IF(COUNTIFS($E$2:$E$5001,E101,$B$2:$B$5001,"&lt;&gt;"&amp;B101)+COUNTIFS($E$2:$E$5001,E101,$A$2:$A$5001,"&lt;&gt;"&amp;A101)&gt;0,"Zone has more than one QR code",IF(COUNTIFS($B$2:$B$5001,B101,$E$2:$E$5001,"&lt;&gt;"&amp;E101)+COUNTIFS($A$2:$A$5001,A101,$E$2:$E$5001,"&lt;&gt;"&amp;E101)&gt;0,"QR code used by another zone",IF(A101="","Package QR Code No. missing",IF(OR(H101&gt;40,J101&gt;40),"More than 40 of one edition",IF(F101="Full (40 ST + 1 TG)",IF(AND(H101=40,J101=1),"OK","Full carton must be 40 + 1"),IF(F101="Student only (40 ST)",IF(AND(H101=40,J101=0),"OK","Must be 40 ST, 0 TG"),IF(F101="Teacher guide only (40 TG)",IF(AND(H101=0,J101=40),"OK","Must be 0 ST, 40 TG"),IF(AND(H101&lt;40,H101+J101&gt;0,H101+J101&lt;=40),"OK","Partial: under 40 ST and 40 books max"))))))))))</f>
        <v/>
      </c>
    </row>
    <row r="102">
      <c r="A102" s="26" t="n"/>
      <c r="B102" s="26" t="n"/>
      <c r="C102" s="25" t="n"/>
      <c r="D102" s="25" t="n"/>
      <c r="E102" s="26" t="n"/>
      <c r="F102" s="25" t="n"/>
      <c r="G102" s="26" t="n"/>
      <c r="H102" s="25" t="n"/>
      <c r="I102" s="26" t="n"/>
      <c r="J102" s="25" t="n"/>
      <c r="K102" s="25" t="n"/>
      <c r="L102" s="25" t="n"/>
      <c r="M102" s="26" t="n"/>
      <c r="N102" s="26" t="n"/>
      <c r="O102" s="25" t="n"/>
      <c r="P102" s="27">
        <f>IF(A102="","","Package/"&amp;C102&amp;"/"&amp;D102&amp;"/"&amp;A102&amp;".png")</f>
        <v/>
      </c>
      <c r="Q102" s="27">
        <f>IF(AND(B102="",G102=""),"",IF(B102="","Package QR Text missing",IF(COUNTIFS($E$2:$E$5001,E102,$B$2:$B$5001,"&lt;&gt;"&amp;B102)+COUNTIFS($E$2:$E$5001,E102,$A$2:$A$5001,"&lt;&gt;"&amp;A102)&gt;0,"Zone has more than one QR code",IF(COUNTIFS($B$2:$B$5001,B102,$E$2:$E$5001,"&lt;&gt;"&amp;E102)+COUNTIFS($A$2:$A$5001,A102,$E$2:$E$5001,"&lt;&gt;"&amp;E102)&gt;0,"QR code used by another zone",IF(A102="","Package QR Code No. missing",IF(OR(H102&gt;40,J102&gt;40),"More than 40 of one edition",IF(F102="Full (40 ST + 1 TG)",IF(AND(H102=40,J102=1),"OK","Full carton must be 40 + 1"),IF(F102="Student only (40 ST)",IF(AND(H102=40,J102=0),"OK","Must be 40 ST, 0 TG"),IF(F102="Teacher guide only (40 TG)",IF(AND(H102=0,J102=40),"OK","Must be 0 ST, 40 TG"),IF(AND(H102&lt;40,H102+J102&gt;0,H102+J102&lt;=40),"OK","Partial: under 40 ST and 40 books max"))))))))))</f>
        <v/>
      </c>
    </row>
    <row r="103">
      <c r="A103" s="26" t="n"/>
      <c r="B103" s="26" t="n"/>
      <c r="C103" s="25" t="n"/>
      <c r="D103" s="25" t="n"/>
      <c r="E103" s="26" t="n"/>
      <c r="F103" s="25" t="n"/>
      <c r="G103" s="26" t="n"/>
      <c r="H103" s="25" t="n"/>
      <c r="I103" s="26" t="n"/>
      <c r="J103" s="25" t="n"/>
      <c r="K103" s="25" t="n"/>
      <c r="L103" s="25" t="n"/>
      <c r="M103" s="26" t="n"/>
      <c r="N103" s="26" t="n"/>
      <c r="O103" s="25" t="n"/>
      <c r="P103" s="27">
        <f>IF(A103="","","Package/"&amp;C103&amp;"/"&amp;D103&amp;"/"&amp;A103&amp;".png")</f>
        <v/>
      </c>
      <c r="Q103" s="27">
        <f>IF(AND(B103="",G103=""),"",IF(B103="","Package QR Text missing",IF(COUNTIFS($E$2:$E$5001,E103,$B$2:$B$5001,"&lt;&gt;"&amp;B103)+COUNTIFS($E$2:$E$5001,E103,$A$2:$A$5001,"&lt;&gt;"&amp;A103)&gt;0,"Zone has more than one QR code",IF(COUNTIFS($B$2:$B$5001,B103,$E$2:$E$5001,"&lt;&gt;"&amp;E103)+COUNTIFS($A$2:$A$5001,A103,$E$2:$E$5001,"&lt;&gt;"&amp;E103)&gt;0,"QR code used by another zone",IF(A103="","Package QR Code No. missing",IF(OR(H103&gt;40,J103&gt;40),"More than 40 of one edition",IF(F103="Full (40 ST + 1 TG)",IF(AND(H103=40,J103=1),"OK","Full carton must be 40 + 1"),IF(F103="Student only (40 ST)",IF(AND(H103=40,J103=0),"OK","Must be 40 ST, 0 TG"),IF(F103="Teacher guide only (40 TG)",IF(AND(H103=0,J103=40),"OK","Must be 0 ST, 40 TG"),IF(AND(H103&lt;40,H103+J103&gt;0,H103+J103&lt;=40),"OK","Partial: under 40 ST and 40 books max"))))))))))</f>
        <v/>
      </c>
    </row>
    <row r="104">
      <c r="A104" s="26" t="n"/>
      <c r="B104" s="26" t="n"/>
      <c r="C104" s="25" t="n"/>
      <c r="D104" s="25" t="n"/>
      <c r="E104" s="26" t="n"/>
      <c r="F104" s="25" t="n"/>
      <c r="G104" s="26" t="n"/>
      <c r="H104" s="25" t="n"/>
      <c r="I104" s="26" t="n"/>
      <c r="J104" s="25" t="n"/>
      <c r="K104" s="25" t="n"/>
      <c r="L104" s="25" t="n"/>
      <c r="M104" s="26" t="n"/>
      <c r="N104" s="26" t="n"/>
      <c r="O104" s="25" t="n"/>
      <c r="P104" s="27">
        <f>IF(A104="","","Package/"&amp;C104&amp;"/"&amp;D104&amp;"/"&amp;A104&amp;".png")</f>
        <v/>
      </c>
      <c r="Q104" s="27">
        <f>IF(AND(B104="",G104=""),"",IF(B104="","Package QR Text missing",IF(COUNTIFS($E$2:$E$5001,E104,$B$2:$B$5001,"&lt;&gt;"&amp;B104)+COUNTIFS($E$2:$E$5001,E104,$A$2:$A$5001,"&lt;&gt;"&amp;A104)&gt;0,"Zone has more than one QR code",IF(COUNTIFS($B$2:$B$5001,B104,$E$2:$E$5001,"&lt;&gt;"&amp;E104)+COUNTIFS($A$2:$A$5001,A104,$E$2:$E$5001,"&lt;&gt;"&amp;E104)&gt;0,"QR code used by another zone",IF(A104="","Package QR Code No. missing",IF(OR(H104&gt;40,J104&gt;40),"More than 40 of one edition",IF(F104="Full (40 ST + 1 TG)",IF(AND(H104=40,J104=1),"OK","Full carton must be 40 + 1"),IF(F104="Student only (40 ST)",IF(AND(H104=40,J104=0),"OK","Must be 40 ST, 0 TG"),IF(F104="Teacher guide only (40 TG)",IF(AND(H104=0,J104=40),"OK","Must be 0 ST, 40 TG"),IF(AND(H104&lt;40,H104+J104&gt;0,H104+J104&lt;=40),"OK","Partial: under 40 ST and 40 books max"))))))))))</f>
        <v/>
      </c>
    </row>
    <row r="105">
      <c r="A105" s="26" t="n"/>
      <c r="B105" s="26" t="n"/>
      <c r="C105" s="25" t="n"/>
      <c r="D105" s="25" t="n"/>
      <c r="E105" s="26" t="n"/>
      <c r="F105" s="25" t="n"/>
      <c r="G105" s="26" t="n"/>
      <c r="H105" s="25" t="n"/>
      <c r="I105" s="26" t="n"/>
      <c r="J105" s="25" t="n"/>
      <c r="K105" s="25" t="n"/>
      <c r="L105" s="25" t="n"/>
      <c r="M105" s="26" t="n"/>
      <c r="N105" s="26" t="n"/>
      <c r="O105" s="25" t="n"/>
      <c r="P105" s="27">
        <f>IF(A105="","","Package/"&amp;C105&amp;"/"&amp;D105&amp;"/"&amp;A105&amp;".png")</f>
        <v/>
      </c>
      <c r="Q105" s="27">
        <f>IF(AND(B105="",G105=""),"",IF(B105="","Package QR Text missing",IF(COUNTIFS($E$2:$E$5001,E105,$B$2:$B$5001,"&lt;&gt;"&amp;B105)+COUNTIFS($E$2:$E$5001,E105,$A$2:$A$5001,"&lt;&gt;"&amp;A105)&gt;0,"Zone has more than one QR code",IF(COUNTIFS($B$2:$B$5001,B105,$E$2:$E$5001,"&lt;&gt;"&amp;E105)+COUNTIFS($A$2:$A$5001,A105,$E$2:$E$5001,"&lt;&gt;"&amp;E105)&gt;0,"QR code used by another zone",IF(A105="","Package QR Code No. missing",IF(OR(H105&gt;40,J105&gt;40),"More than 40 of one edition",IF(F105="Full (40 ST + 1 TG)",IF(AND(H105=40,J105=1),"OK","Full carton must be 40 + 1"),IF(F105="Student only (40 ST)",IF(AND(H105=40,J105=0),"OK","Must be 40 ST, 0 TG"),IF(F105="Teacher guide only (40 TG)",IF(AND(H105=0,J105=40),"OK","Must be 0 ST, 40 TG"),IF(AND(H105&lt;40,H105+J105&gt;0,H105+J105&lt;=40),"OK","Partial: under 40 ST and 40 books max"))))))))))</f>
        <v/>
      </c>
    </row>
    <row r="106">
      <c r="A106" s="26" t="n"/>
      <c r="B106" s="26" t="n"/>
      <c r="C106" s="25" t="n"/>
      <c r="D106" s="25" t="n"/>
      <c r="E106" s="26" t="n"/>
      <c r="F106" s="25" t="n"/>
      <c r="G106" s="26" t="n"/>
      <c r="H106" s="25" t="n"/>
      <c r="I106" s="26" t="n"/>
      <c r="J106" s="25" t="n"/>
      <c r="K106" s="25" t="n"/>
      <c r="L106" s="25" t="n"/>
      <c r="M106" s="26" t="n"/>
      <c r="N106" s="26" t="n"/>
      <c r="O106" s="25" t="n"/>
      <c r="P106" s="27">
        <f>IF(A106="","","Package/"&amp;C106&amp;"/"&amp;D106&amp;"/"&amp;A106&amp;".png")</f>
        <v/>
      </c>
      <c r="Q106" s="27">
        <f>IF(AND(B106="",G106=""),"",IF(B106="","Package QR Text missing",IF(COUNTIFS($E$2:$E$5001,E106,$B$2:$B$5001,"&lt;&gt;"&amp;B106)+COUNTIFS($E$2:$E$5001,E106,$A$2:$A$5001,"&lt;&gt;"&amp;A106)&gt;0,"Zone has more than one QR code",IF(COUNTIFS($B$2:$B$5001,B106,$E$2:$E$5001,"&lt;&gt;"&amp;E106)+COUNTIFS($A$2:$A$5001,A106,$E$2:$E$5001,"&lt;&gt;"&amp;E106)&gt;0,"QR code used by another zone",IF(A106="","Package QR Code No. missing",IF(OR(H106&gt;40,J106&gt;40),"More than 40 of one edition",IF(F106="Full (40 ST + 1 TG)",IF(AND(H106=40,J106=1),"OK","Full carton must be 40 + 1"),IF(F106="Student only (40 ST)",IF(AND(H106=40,J106=0),"OK","Must be 40 ST, 0 TG"),IF(F106="Teacher guide only (40 TG)",IF(AND(H106=0,J106=40),"OK","Must be 0 ST, 40 TG"),IF(AND(H106&lt;40,H106+J106&gt;0,H106+J106&lt;=40),"OK","Partial: under 40 ST and 40 books max"))))))))))</f>
        <v/>
      </c>
    </row>
    <row r="107">
      <c r="A107" s="26" t="n"/>
      <c r="B107" s="26" t="n"/>
      <c r="C107" s="25" t="n"/>
      <c r="D107" s="25" t="n"/>
      <c r="E107" s="26" t="n"/>
      <c r="F107" s="25" t="n"/>
      <c r="G107" s="26" t="n"/>
      <c r="H107" s="25" t="n"/>
      <c r="I107" s="26" t="n"/>
      <c r="J107" s="25" t="n"/>
      <c r="K107" s="25" t="n"/>
      <c r="L107" s="25" t="n"/>
      <c r="M107" s="26" t="n"/>
      <c r="N107" s="26" t="n"/>
      <c r="O107" s="25" t="n"/>
      <c r="P107" s="27">
        <f>IF(A107="","","Package/"&amp;C107&amp;"/"&amp;D107&amp;"/"&amp;A107&amp;".png")</f>
        <v/>
      </c>
      <c r="Q107" s="27">
        <f>IF(AND(B107="",G107=""),"",IF(B107="","Package QR Text missing",IF(COUNTIFS($E$2:$E$5001,E107,$B$2:$B$5001,"&lt;&gt;"&amp;B107)+COUNTIFS($E$2:$E$5001,E107,$A$2:$A$5001,"&lt;&gt;"&amp;A107)&gt;0,"Zone has more than one QR code",IF(COUNTIFS($B$2:$B$5001,B107,$E$2:$E$5001,"&lt;&gt;"&amp;E107)+COUNTIFS($A$2:$A$5001,A107,$E$2:$E$5001,"&lt;&gt;"&amp;E107)&gt;0,"QR code used by another zone",IF(A107="","Package QR Code No. missing",IF(OR(H107&gt;40,J107&gt;40),"More than 40 of one edition",IF(F107="Full (40 ST + 1 TG)",IF(AND(H107=40,J107=1),"OK","Full carton must be 40 + 1"),IF(F107="Student only (40 ST)",IF(AND(H107=40,J107=0),"OK","Must be 40 ST, 0 TG"),IF(F107="Teacher guide only (40 TG)",IF(AND(H107=0,J107=40),"OK","Must be 0 ST, 40 TG"),IF(AND(H107&lt;40,H107+J107&gt;0,H107+J107&lt;=40),"OK","Partial: under 40 ST and 40 books max"))))))))))</f>
        <v/>
      </c>
    </row>
    <row r="108">
      <c r="A108" s="26" t="n"/>
      <c r="B108" s="26" t="n"/>
      <c r="C108" s="25" t="n"/>
      <c r="D108" s="25" t="n"/>
      <c r="E108" s="26" t="n"/>
      <c r="F108" s="25" t="n"/>
      <c r="G108" s="26" t="n"/>
      <c r="H108" s="25" t="n"/>
      <c r="I108" s="26" t="n"/>
      <c r="J108" s="25" t="n"/>
      <c r="K108" s="25" t="n"/>
      <c r="L108" s="25" t="n"/>
      <c r="M108" s="26" t="n"/>
      <c r="N108" s="26" t="n"/>
      <c r="O108" s="25" t="n"/>
      <c r="P108" s="27">
        <f>IF(A108="","","Package/"&amp;C108&amp;"/"&amp;D108&amp;"/"&amp;A108&amp;".png")</f>
        <v/>
      </c>
      <c r="Q108" s="27">
        <f>IF(AND(B108="",G108=""),"",IF(B108="","Package QR Text missing",IF(COUNTIFS($E$2:$E$5001,E108,$B$2:$B$5001,"&lt;&gt;"&amp;B108)+COUNTIFS($E$2:$E$5001,E108,$A$2:$A$5001,"&lt;&gt;"&amp;A108)&gt;0,"Zone has more than one QR code",IF(COUNTIFS($B$2:$B$5001,B108,$E$2:$E$5001,"&lt;&gt;"&amp;E108)+COUNTIFS($A$2:$A$5001,A108,$E$2:$E$5001,"&lt;&gt;"&amp;E108)&gt;0,"QR code used by another zone",IF(A108="","Package QR Code No. missing",IF(OR(H108&gt;40,J108&gt;40),"More than 40 of one edition",IF(F108="Full (40 ST + 1 TG)",IF(AND(H108=40,J108=1),"OK","Full carton must be 40 + 1"),IF(F108="Student only (40 ST)",IF(AND(H108=40,J108=0),"OK","Must be 40 ST, 0 TG"),IF(F108="Teacher guide only (40 TG)",IF(AND(H108=0,J108=40),"OK","Must be 0 ST, 40 TG"),IF(AND(H108&lt;40,H108+J108&gt;0,H108+J108&lt;=40),"OK","Partial: under 40 ST and 40 books max"))))))))))</f>
        <v/>
      </c>
    </row>
    <row r="109">
      <c r="A109" s="26" t="n"/>
      <c r="B109" s="26" t="n"/>
      <c r="C109" s="25" t="n"/>
      <c r="D109" s="25" t="n"/>
      <c r="E109" s="26" t="n"/>
      <c r="F109" s="25" t="n"/>
      <c r="G109" s="26" t="n"/>
      <c r="H109" s="25" t="n"/>
      <c r="I109" s="26" t="n"/>
      <c r="J109" s="25" t="n"/>
      <c r="K109" s="25" t="n"/>
      <c r="L109" s="25" t="n"/>
      <c r="M109" s="26" t="n"/>
      <c r="N109" s="26" t="n"/>
      <c r="O109" s="25" t="n"/>
      <c r="P109" s="27">
        <f>IF(A109="","","Package/"&amp;C109&amp;"/"&amp;D109&amp;"/"&amp;A109&amp;".png")</f>
        <v/>
      </c>
      <c r="Q109" s="27">
        <f>IF(AND(B109="",G109=""),"",IF(B109="","Package QR Text missing",IF(COUNTIFS($E$2:$E$5001,E109,$B$2:$B$5001,"&lt;&gt;"&amp;B109)+COUNTIFS($E$2:$E$5001,E109,$A$2:$A$5001,"&lt;&gt;"&amp;A109)&gt;0,"Zone has more than one QR code",IF(COUNTIFS($B$2:$B$5001,B109,$E$2:$E$5001,"&lt;&gt;"&amp;E109)+COUNTIFS($A$2:$A$5001,A109,$E$2:$E$5001,"&lt;&gt;"&amp;E109)&gt;0,"QR code used by another zone",IF(A109="","Package QR Code No. missing",IF(OR(H109&gt;40,J109&gt;40),"More than 40 of one edition",IF(F109="Full (40 ST + 1 TG)",IF(AND(H109=40,J109=1),"OK","Full carton must be 40 + 1"),IF(F109="Student only (40 ST)",IF(AND(H109=40,J109=0),"OK","Must be 40 ST, 0 TG"),IF(F109="Teacher guide only (40 TG)",IF(AND(H109=0,J109=40),"OK","Must be 0 ST, 40 TG"),IF(AND(H109&lt;40,H109+J109&gt;0,H109+J109&lt;=40),"OK","Partial: under 40 ST and 40 books max"))))))))))</f>
        <v/>
      </c>
    </row>
    <row r="110">
      <c r="A110" s="26" t="n"/>
      <c r="B110" s="26" t="n"/>
      <c r="C110" s="25" t="n"/>
      <c r="D110" s="25" t="n"/>
      <c r="E110" s="26" t="n"/>
      <c r="F110" s="25" t="n"/>
      <c r="G110" s="26" t="n"/>
      <c r="H110" s="25" t="n"/>
      <c r="I110" s="26" t="n"/>
      <c r="J110" s="25" t="n"/>
      <c r="K110" s="25" t="n"/>
      <c r="L110" s="25" t="n"/>
      <c r="M110" s="26" t="n"/>
      <c r="N110" s="26" t="n"/>
      <c r="O110" s="25" t="n"/>
      <c r="P110" s="27">
        <f>IF(A110="","","Package/"&amp;C110&amp;"/"&amp;D110&amp;"/"&amp;A110&amp;".png")</f>
        <v/>
      </c>
      <c r="Q110" s="27">
        <f>IF(AND(B110="",G110=""),"",IF(B110="","Package QR Text missing",IF(COUNTIFS($E$2:$E$5001,E110,$B$2:$B$5001,"&lt;&gt;"&amp;B110)+COUNTIFS($E$2:$E$5001,E110,$A$2:$A$5001,"&lt;&gt;"&amp;A110)&gt;0,"Zone has more than one QR code",IF(COUNTIFS($B$2:$B$5001,B110,$E$2:$E$5001,"&lt;&gt;"&amp;E110)+COUNTIFS($A$2:$A$5001,A110,$E$2:$E$5001,"&lt;&gt;"&amp;E110)&gt;0,"QR code used by another zone",IF(A110="","Package QR Code No. missing",IF(OR(H110&gt;40,J110&gt;40),"More than 40 of one edition",IF(F110="Full (40 ST + 1 TG)",IF(AND(H110=40,J110=1),"OK","Full carton must be 40 + 1"),IF(F110="Student only (40 ST)",IF(AND(H110=40,J110=0),"OK","Must be 40 ST, 0 TG"),IF(F110="Teacher guide only (40 TG)",IF(AND(H110=0,J110=40),"OK","Must be 0 ST, 40 TG"),IF(AND(H110&lt;40,H110+J110&gt;0,H110+J110&lt;=40),"OK","Partial: under 40 ST and 40 books max"))))))))))</f>
        <v/>
      </c>
    </row>
    <row r="111">
      <c r="A111" s="26" t="n"/>
      <c r="B111" s="26" t="n"/>
      <c r="C111" s="25" t="n"/>
      <c r="D111" s="25" t="n"/>
      <c r="E111" s="26" t="n"/>
      <c r="F111" s="25" t="n"/>
      <c r="G111" s="26" t="n"/>
      <c r="H111" s="25" t="n"/>
      <c r="I111" s="26" t="n"/>
      <c r="J111" s="25" t="n"/>
      <c r="K111" s="25" t="n"/>
      <c r="L111" s="25" t="n"/>
      <c r="M111" s="26" t="n"/>
      <c r="N111" s="26" t="n"/>
      <c r="O111" s="25" t="n"/>
      <c r="P111" s="27">
        <f>IF(A111="","","Package/"&amp;C111&amp;"/"&amp;D111&amp;"/"&amp;A111&amp;".png")</f>
        <v/>
      </c>
      <c r="Q111" s="27">
        <f>IF(AND(B111="",G111=""),"",IF(B111="","Package QR Text missing",IF(COUNTIFS($E$2:$E$5001,E111,$B$2:$B$5001,"&lt;&gt;"&amp;B111)+COUNTIFS($E$2:$E$5001,E111,$A$2:$A$5001,"&lt;&gt;"&amp;A111)&gt;0,"Zone has more than one QR code",IF(COUNTIFS($B$2:$B$5001,B111,$E$2:$E$5001,"&lt;&gt;"&amp;E111)+COUNTIFS($A$2:$A$5001,A111,$E$2:$E$5001,"&lt;&gt;"&amp;E111)&gt;0,"QR code used by another zone",IF(A111="","Package QR Code No. missing",IF(OR(H111&gt;40,J111&gt;40),"More than 40 of one edition",IF(F111="Full (40 ST + 1 TG)",IF(AND(H111=40,J111=1),"OK","Full carton must be 40 + 1"),IF(F111="Student only (40 ST)",IF(AND(H111=40,J111=0),"OK","Must be 40 ST, 0 TG"),IF(F111="Teacher guide only (40 TG)",IF(AND(H111=0,J111=40),"OK","Must be 0 ST, 40 TG"),IF(AND(H111&lt;40,H111+J111&gt;0,H111+J111&lt;=40),"OK","Partial: under 40 ST and 40 books max"))))))))))</f>
        <v/>
      </c>
    </row>
    <row r="112">
      <c r="A112" s="26" t="n"/>
      <c r="B112" s="26" t="n"/>
      <c r="C112" s="25" t="n"/>
      <c r="D112" s="25" t="n"/>
      <c r="E112" s="26" t="n"/>
      <c r="F112" s="25" t="n"/>
      <c r="G112" s="26" t="n"/>
      <c r="H112" s="25" t="n"/>
      <c r="I112" s="26" t="n"/>
      <c r="J112" s="25" t="n"/>
      <c r="K112" s="25" t="n"/>
      <c r="L112" s="25" t="n"/>
      <c r="M112" s="26" t="n"/>
      <c r="N112" s="26" t="n"/>
      <c r="O112" s="25" t="n"/>
      <c r="P112" s="27">
        <f>IF(A112="","","Package/"&amp;C112&amp;"/"&amp;D112&amp;"/"&amp;A112&amp;".png")</f>
        <v/>
      </c>
      <c r="Q112" s="27">
        <f>IF(AND(B112="",G112=""),"",IF(B112="","Package QR Text missing",IF(COUNTIFS($E$2:$E$5001,E112,$B$2:$B$5001,"&lt;&gt;"&amp;B112)+COUNTIFS($E$2:$E$5001,E112,$A$2:$A$5001,"&lt;&gt;"&amp;A112)&gt;0,"Zone has more than one QR code",IF(COUNTIFS($B$2:$B$5001,B112,$E$2:$E$5001,"&lt;&gt;"&amp;E112)+COUNTIFS($A$2:$A$5001,A112,$E$2:$E$5001,"&lt;&gt;"&amp;E112)&gt;0,"QR code used by another zone",IF(A112="","Package QR Code No. missing",IF(OR(H112&gt;40,J112&gt;40),"More than 40 of one edition",IF(F112="Full (40 ST + 1 TG)",IF(AND(H112=40,J112=1),"OK","Full carton must be 40 + 1"),IF(F112="Student only (40 ST)",IF(AND(H112=40,J112=0),"OK","Must be 40 ST, 0 TG"),IF(F112="Teacher guide only (40 TG)",IF(AND(H112=0,J112=40),"OK","Must be 0 ST, 40 TG"),IF(AND(H112&lt;40,H112+J112&gt;0,H112+J112&lt;=40),"OK","Partial: under 40 ST and 40 books max"))))))))))</f>
        <v/>
      </c>
    </row>
    <row r="113">
      <c r="A113" s="26" t="n"/>
      <c r="B113" s="26" t="n"/>
      <c r="C113" s="25" t="n"/>
      <c r="D113" s="25" t="n"/>
      <c r="E113" s="26" t="n"/>
      <c r="F113" s="25" t="n"/>
      <c r="G113" s="26" t="n"/>
      <c r="H113" s="25" t="n"/>
      <c r="I113" s="26" t="n"/>
      <c r="J113" s="25" t="n"/>
      <c r="K113" s="25" t="n"/>
      <c r="L113" s="25" t="n"/>
      <c r="M113" s="26" t="n"/>
      <c r="N113" s="26" t="n"/>
      <c r="O113" s="25" t="n"/>
      <c r="P113" s="27">
        <f>IF(A113="","","Package/"&amp;C113&amp;"/"&amp;D113&amp;"/"&amp;A113&amp;".png")</f>
        <v/>
      </c>
      <c r="Q113" s="27">
        <f>IF(AND(B113="",G113=""),"",IF(B113="","Package QR Text missing",IF(COUNTIFS($E$2:$E$5001,E113,$B$2:$B$5001,"&lt;&gt;"&amp;B113)+COUNTIFS($E$2:$E$5001,E113,$A$2:$A$5001,"&lt;&gt;"&amp;A113)&gt;0,"Zone has more than one QR code",IF(COUNTIFS($B$2:$B$5001,B113,$E$2:$E$5001,"&lt;&gt;"&amp;E113)+COUNTIFS($A$2:$A$5001,A113,$E$2:$E$5001,"&lt;&gt;"&amp;E113)&gt;0,"QR code used by another zone",IF(A113="","Package QR Code No. missing",IF(OR(H113&gt;40,J113&gt;40),"More than 40 of one edition",IF(F113="Full (40 ST + 1 TG)",IF(AND(H113=40,J113=1),"OK","Full carton must be 40 + 1"),IF(F113="Student only (40 ST)",IF(AND(H113=40,J113=0),"OK","Must be 40 ST, 0 TG"),IF(F113="Teacher guide only (40 TG)",IF(AND(H113=0,J113=40),"OK","Must be 0 ST, 40 TG"),IF(AND(H113&lt;40,H113+J113&gt;0,H113+J113&lt;=40),"OK","Partial: under 40 ST and 40 books max"))))))))))</f>
        <v/>
      </c>
    </row>
    <row r="114">
      <c r="A114" s="26" t="n"/>
      <c r="B114" s="26" t="n"/>
      <c r="C114" s="25" t="n"/>
      <c r="D114" s="25" t="n"/>
      <c r="E114" s="26" t="n"/>
      <c r="F114" s="25" t="n"/>
      <c r="G114" s="26" t="n"/>
      <c r="H114" s="25" t="n"/>
      <c r="I114" s="26" t="n"/>
      <c r="J114" s="25" t="n"/>
      <c r="K114" s="25" t="n"/>
      <c r="L114" s="25" t="n"/>
      <c r="M114" s="26" t="n"/>
      <c r="N114" s="26" t="n"/>
      <c r="O114" s="25" t="n"/>
      <c r="P114" s="27">
        <f>IF(A114="","","Package/"&amp;C114&amp;"/"&amp;D114&amp;"/"&amp;A114&amp;".png")</f>
        <v/>
      </c>
      <c r="Q114" s="27">
        <f>IF(AND(B114="",G114=""),"",IF(B114="","Package QR Text missing",IF(COUNTIFS($E$2:$E$5001,E114,$B$2:$B$5001,"&lt;&gt;"&amp;B114)+COUNTIFS($E$2:$E$5001,E114,$A$2:$A$5001,"&lt;&gt;"&amp;A114)&gt;0,"Zone has more than one QR code",IF(COUNTIFS($B$2:$B$5001,B114,$E$2:$E$5001,"&lt;&gt;"&amp;E114)+COUNTIFS($A$2:$A$5001,A114,$E$2:$E$5001,"&lt;&gt;"&amp;E114)&gt;0,"QR code used by another zone",IF(A114="","Package QR Code No. missing",IF(OR(H114&gt;40,J114&gt;40),"More than 40 of one edition",IF(F114="Full (40 ST + 1 TG)",IF(AND(H114=40,J114=1),"OK","Full carton must be 40 + 1"),IF(F114="Student only (40 ST)",IF(AND(H114=40,J114=0),"OK","Must be 40 ST, 0 TG"),IF(F114="Teacher guide only (40 TG)",IF(AND(H114=0,J114=40),"OK","Must be 0 ST, 40 TG"),IF(AND(H114&lt;40,H114+J114&gt;0,H114+J114&lt;=40),"OK","Partial: under 40 ST and 40 books max"))))))))))</f>
        <v/>
      </c>
    </row>
    <row r="115">
      <c r="A115" s="26" t="n"/>
      <c r="B115" s="26" t="n"/>
      <c r="C115" s="25" t="n"/>
      <c r="D115" s="25" t="n"/>
      <c r="E115" s="26" t="n"/>
      <c r="F115" s="25" t="n"/>
      <c r="G115" s="26" t="n"/>
      <c r="H115" s="25" t="n"/>
      <c r="I115" s="26" t="n"/>
      <c r="J115" s="25" t="n"/>
      <c r="K115" s="25" t="n"/>
      <c r="L115" s="25" t="n"/>
      <c r="M115" s="26" t="n"/>
      <c r="N115" s="26" t="n"/>
      <c r="O115" s="25" t="n"/>
      <c r="P115" s="27">
        <f>IF(A115="","","Package/"&amp;C115&amp;"/"&amp;D115&amp;"/"&amp;A115&amp;".png")</f>
        <v/>
      </c>
      <c r="Q115" s="27">
        <f>IF(AND(B115="",G115=""),"",IF(B115="","Package QR Text missing",IF(COUNTIFS($E$2:$E$5001,E115,$B$2:$B$5001,"&lt;&gt;"&amp;B115)+COUNTIFS($E$2:$E$5001,E115,$A$2:$A$5001,"&lt;&gt;"&amp;A115)&gt;0,"Zone has more than one QR code",IF(COUNTIFS($B$2:$B$5001,B115,$E$2:$E$5001,"&lt;&gt;"&amp;E115)+COUNTIFS($A$2:$A$5001,A115,$E$2:$E$5001,"&lt;&gt;"&amp;E115)&gt;0,"QR code used by another zone",IF(A115="","Package QR Code No. missing",IF(OR(H115&gt;40,J115&gt;40),"More than 40 of one edition",IF(F115="Full (40 ST + 1 TG)",IF(AND(H115=40,J115=1),"OK","Full carton must be 40 + 1"),IF(F115="Student only (40 ST)",IF(AND(H115=40,J115=0),"OK","Must be 40 ST, 0 TG"),IF(F115="Teacher guide only (40 TG)",IF(AND(H115=0,J115=40),"OK","Must be 0 ST, 40 TG"),IF(AND(H115&lt;40,H115+J115&gt;0,H115+J115&lt;=40),"OK","Partial: under 40 ST and 40 books max"))))))))))</f>
        <v/>
      </c>
    </row>
    <row r="116">
      <c r="A116" s="26" t="n"/>
      <c r="B116" s="26" t="n"/>
      <c r="C116" s="25" t="n"/>
      <c r="D116" s="25" t="n"/>
      <c r="E116" s="26" t="n"/>
      <c r="F116" s="25" t="n"/>
      <c r="G116" s="26" t="n"/>
      <c r="H116" s="25" t="n"/>
      <c r="I116" s="26" t="n"/>
      <c r="J116" s="25" t="n"/>
      <c r="K116" s="25" t="n"/>
      <c r="L116" s="25" t="n"/>
      <c r="M116" s="26" t="n"/>
      <c r="N116" s="26" t="n"/>
      <c r="O116" s="25" t="n"/>
      <c r="P116" s="27">
        <f>IF(A116="","","Package/"&amp;C116&amp;"/"&amp;D116&amp;"/"&amp;A116&amp;".png")</f>
        <v/>
      </c>
      <c r="Q116" s="27">
        <f>IF(AND(B116="",G116=""),"",IF(B116="","Package QR Text missing",IF(COUNTIFS($E$2:$E$5001,E116,$B$2:$B$5001,"&lt;&gt;"&amp;B116)+COUNTIFS($E$2:$E$5001,E116,$A$2:$A$5001,"&lt;&gt;"&amp;A116)&gt;0,"Zone has more than one QR code",IF(COUNTIFS($B$2:$B$5001,B116,$E$2:$E$5001,"&lt;&gt;"&amp;E116)+COUNTIFS($A$2:$A$5001,A116,$E$2:$E$5001,"&lt;&gt;"&amp;E116)&gt;0,"QR code used by another zone",IF(A116="","Package QR Code No. missing",IF(OR(H116&gt;40,J116&gt;40),"More than 40 of one edition",IF(F116="Full (40 ST + 1 TG)",IF(AND(H116=40,J116=1),"OK","Full carton must be 40 + 1"),IF(F116="Student only (40 ST)",IF(AND(H116=40,J116=0),"OK","Must be 40 ST, 0 TG"),IF(F116="Teacher guide only (40 TG)",IF(AND(H116=0,J116=40),"OK","Must be 0 ST, 40 TG"),IF(AND(H116&lt;40,H116+J116&gt;0,H116+J116&lt;=40),"OK","Partial: under 40 ST and 40 books max"))))))))))</f>
        <v/>
      </c>
    </row>
    <row r="117">
      <c r="A117" s="26" t="n"/>
      <c r="B117" s="26" t="n"/>
      <c r="C117" s="25" t="n"/>
      <c r="D117" s="25" t="n"/>
      <c r="E117" s="26" t="n"/>
      <c r="F117" s="25" t="n"/>
      <c r="G117" s="26" t="n"/>
      <c r="H117" s="25" t="n"/>
      <c r="I117" s="26" t="n"/>
      <c r="J117" s="25" t="n"/>
      <c r="K117" s="25" t="n"/>
      <c r="L117" s="25" t="n"/>
      <c r="M117" s="26" t="n"/>
      <c r="N117" s="26" t="n"/>
      <c r="O117" s="25" t="n"/>
      <c r="P117" s="27">
        <f>IF(A117="","","Package/"&amp;C117&amp;"/"&amp;D117&amp;"/"&amp;A117&amp;".png")</f>
        <v/>
      </c>
      <c r="Q117" s="27">
        <f>IF(AND(B117="",G117=""),"",IF(B117="","Package QR Text missing",IF(COUNTIFS($E$2:$E$5001,E117,$B$2:$B$5001,"&lt;&gt;"&amp;B117)+COUNTIFS($E$2:$E$5001,E117,$A$2:$A$5001,"&lt;&gt;"&amp;A117)&gt;0,"Zone has more than one QR code",IF(COUNTIFS($B$2:$B$5001,B117,$E$2:$E$5001,"&lt;&gt;"&amp;E117)+COUNTIFS($A$2:$A$5001,A117,$E$2:$E$5001,"&lt;&gt;"&amp;E117)&gt;0,"QR code used by another zone",IF(A117="","Package QR Code No. missing",IF(OR(H117&gt;40,J117&gt;40),"More than 40 of one edition",IF(F117="Full (40 ST + 1 TG)",IF(AND(H117=40,J117=1),"OK","Full carton must be 40 + 1"),IF(F117="Student only (40 ST)",IF(AND(H117=40,J117=0),"OK","Must be 40 ST, 0 TG"),IF(F117="Teacher guide only (40 TG)",IF(AND(H117=0,J117=40),"OK","Must be 0 ST, 40 TG"),IF(AND(H117&lt;40,H117+J117&gt;0,H117+J117&lt;=40),"OK","Partial: under 40 ST and 40 books max"))))))))))</f>
        <v/>
      </c>
    </row>
    <row r="118">
      <c r="A118" s="26" t="n"/>
      <c r="B118" s="26" t="n"/>
      <c r="C118" s="25" t="n"/>
      <c r="D118" s="25" t="n"/>
      <c r="E118" s="26" t="n"/>
      <c r="F118" s="25" t="n"/>
      <c r="G118" s="26" t="n"/>
      <c r="H118" s="25" t="n"/>
      <c r="I118" s="26" t="n"/>
      <c r="J118" s="25" t="n"/>
      <c r="K118" s="25" t="n"/>
      <c r="L118" s="25" t="n"/>
      <c r="M118" s="26" t="n"/>
      <c r="N118" s="26" t="n"/>
      <c r="O118" s="25" t="n"/>
      <c r="P118" s="27">
        <f>IF(A118="","","Package/"&amp;C118&amp;"/"&amp;D118&amp;"/"&amp;A118&amp;".png")</f>
        <v/>
      </c>
      <c r="Q118" s="27">
        <f>IF(AND(B118="",G118=""),"",IF(B118="","Package QR Text missing",IF(COUNTIFS($E$2:$E$5001,E118,$B$2:$B$5001,"&lt;&gt;"&amp;B118)+COUNTIFS($E$2:$E$5001,E118,$A$2:$A$5001,"&lt;&gt;"&amp;A118)&gt;0,"Zone has more than one QR code",IF(COUNTIFS($B$2:$B$5001,B118,$E$2:$E$5001,"&lt;&gt;"&amp;E118)+COUNTIFS($A$2:$A$5001,A118,$E$2:$E$5001,"&lt;&gt;"&amp;E118)&gt;0,"QR code used by another zone",IF(A118="","Package QR Code No. missing",IF(OR(H118&gt;40,J118&gt;40),"More than 40 of one edition",IF(F118="Full (40 ST + 1 TG)",IF(AND(H118=40,J118=1),"OK","Full carton must be 40 + 1"),IF(F118="Student only (40 ST)",IF(AND(H118=40,J118=0),"OK","Must be 40 ST, 0 TG"),IF(F118="Teacher guide only (40 TG)",IF(AND(H118=0,J118=40),"OK","Must be 0 ST, 40 TG"),IF(AND(H118&lt;40,H118+J118&gt;0,H118+J118&lt;=40),"OK","Partial: under 40 ST and 40 books max"))))))))))</f>
        <v/>
      </c>
    </row>
    <row r="119">
      <c r="A119" s="26" t="n"/>
      <c r="B119" s="26" t="n"/>
      <c r="C119" s="25" t="n"/>
      <c r="D119" s="25" t="n"/>
      <c r="E119" s="26" t="n"/>
      <c r="F119" s="25" t="n"/>
      <c r="G119" s="26" t="n"/>
      <c r="H119" s="25" t="n"/>
      <c r="I119" s="26" t="n"/>
      <c r="J119" s="25" t="n"/>
      <c r="K119" s="25" t="n"/>
      <c r="L119" s="25" t="n"/>
      <c r="M119" s="26" t="n"/>
      <c r="N119" s="26" t="n"/>
      <c r="O119" s="25" t="n"/>
      <c r="P119" s="27">
        <f>IF(A119="","","Package/"&amp;C119&amp;"/"&amp;D119&amp;"/"&amp;A119&amp;".png")</f>
        <v/>
      </c>
      <c r="Q119" s="27">
        <f>IF(AND(B119="",G119=""),"",IF(B119="","Package QR Text missing",IF(COUNTIFS($E$2:$E$5001,E119,$B$2:$B$5001,"&lt;&gt;"&amp;B119)+COUNTIFS($E$2:$E$5001,E119,$A$2:$A$5001,"&lt;&gt;"&amp;A119)&gt;0,"Zone has more than one QR code",IF(COUNTIFS($B$2:$B$5001,B119,$E$2:$E$5001,"&lt;&gt;"&amp;E119)+COUNTIFS($A$2:$A$5001,A119,$E$2:$E$5001,"&lt;&gt;"&amp;E119)&gt;0,"QR code used by another zone",IF(A119="","Package QR Code No. missing",IF(OR(H119&gt;40,J119&gt;40),"More than 40 of one edition",IF(F119="Full (40 ST + 1 TG)",IF(AND(H119=40,J119=1),"OK","Full carton must be 40 + 1"),IF(F119="Student only (40 ST)",IF(AND(H119=40,J119=0),"OK","Must be 40 ST, 0 TG"),IF(F119="Teacher guide only (40 TG)",IF(AND(H119=0,J119=40),"OK","Must be 0 ST, 40 TG"),IF(AND(H119&lt;40,H119+J119&gt;0,H119+J119&lt;=40),"OK","Partial: under 40 ST and 40 books max"))))))))))</f>
        <v/>
      </c>
    </row>
    <row r="120">
      <c r="A120" s="26" t="n"/>
      <c r="B120" s="26" t="n"/>
      <c r="C120" s="25" t="n"/>
      <c r="D120" s="25" t="n"/>
      <c r="E120" s="26" t="n"/>
      <c r="F120" s="25" t="n"/>
      <c r="G120" s="26" t="n"/>
      <c r="H120" s="25" t="n"/>
      <c r="I120" s="26" t="n"/>
      <c r="J120" s="25" t="n"/>
      <c r="K120" s="25" t="n"/>
      <c r="L120" s="25" t="n"/>
      <c r="M120" s="26" t="n"/>
      <c r="N120" s="26" t="n"/>
      <c r="O120" s="25" t="n"/>
      <c r="P120" s="27">
        <f>IF(A120="","","Package/"&amp;C120&amp;"/"&amp;D120&amp;"/"&amp;A120&amp;".png")</f>
        <v/>
      </c>
      <c r="Q120" s="27">
        <f>IF(AND(B120="",G120=""),"",IF(B120="","Package QR Text missing",IF(COUNTIFS($E$2:$E$5001,E120,$B$2:$B$5001,"&lt;&gt;"&amp;B120)+COUNTIFS($E$2:$E$5001,E120,$A$2:$A$5001,"&lt;&gt;"&amp;A120)&gt;0,"Zone has more than one QR code",IF(COUNTIFS($B$2:$B$5001,B120,$E$2:$E$5001,"&lt;&gt;"&amp;E120)+COUNTIFS($A$2:$A$5001,A120,$E$2:$E$5001,"&lt;&gt;"&amp;E120)&gt;0,"QR code used by another zone",IF(A120="","Package QR Code No. missing",IF(OR(H120&gt;40,J120&gt;40),"More than 40 of one edition",IF(F120="Full (40 ST + 1 TG)",IF(AND(H120=40,J120=1),"OK","Full carton must be 40 + 1"),IF(F120="Student only (40 ST)",IF(AND(H120=40,J120=0),"OK","Must be 40 ST, 0 TG"),IF(F120="Teacher guide only (40 TG)",IF(AND(H120=0,J120=40),"OK","Must be 0 ST, 40 TG"),IF(AND(H120&lt;40,H120+J120&gt;0,H120+J120&lt;=40),"OK","Partial: under 40 ST and 40 books max"))))))))))</f>
        <v/>
      </c>
    </row>
    <row r="121">
      <c r="A121" s="26" t="n"/>
      <c r="B121" s="26" t="n"/>
      <c r="C121" s="25" t="n"/>
      <c r="D121" s="25" t="n"/>
      <c r="E121" s="26" t="n"/>
      <c r="F121" s="25" t="n"/>
      <c r="G121" s="26" t="n"/>
      <c r="H121" s="25" t="n"/>
      <c r="I121" s="26" t="n"/>
      <c r="J121" s="25" t="n"/>
      <c r="K121" s="25" t="n"/>
      <c r="L121" s="25" t="n"/>
      <c r="M121" s="26" t="n"/>
      <c r="N121" s="26" t="n"/>
      <c r="O121" s="25" t="n"/>
      <c r="P121" s="27">
        <f>IF(A121="","","Package/"&amp;C121&amp;"/"&amp;D121&amp;"/"&amp;A121&amp;".png")</f>
        <v/>
      </c>
      <c r="Q121" s="27">
        <f>IF(AND(B121="",G121=""),"",IF(B121="","Package QR Text missing",IF(COUNTIFS($E$2:$E$5001,E121,$B$2:$B$5001,"&lt;&gt;"&amp;B121)+COUNTIFS($E$2:$E$5001,E121,$A$2:$A$5001,"&lt;&gt;"&amp;A121)&gt;0,"Zone has more than one QR code",IF(COUNTIFS($B$2:$B$5001,B121,$E$2:$E$5001,"&lt;&gt;"&amp;E121)+COUNTIFS($A$2:$A$5001,A121,$E$2:$E$5001,"&lt;&gt;"&amp;E121)&gt;0,"QR code used by another zone",IF(A121="","Package QR Code No. missing",IF(OR(H121&gt;40,J121&gt;40),"More than 40 of one edition",IF(F121="Full (40 ST + 1 TG)",IF(AND(H121=40,J121=1),"OK","Full carton must be 40 + 1"),IF(F121="Student only (40 ST)",IF(AND(H121=40,J121=0),"OK","Must be 40 ST, 0 TG"),IF(F121="Teacher guide only (40 TG)",IF(AND(H121=0,J121=40),"OK","Must be 0 ST, 40 TG"),IF(AND(H121&lt;40,H121+J121&gt;0,H121+J121&lt;=40),"OK","Partial: under 40 ST and 40 books max"))))))))))</f>
        <v/>
      </c>
    </row>
    <row r="122">
      <c r="A122" s="26" t="n"/>
      <c r="B122" s="26" t="n"/>
      <c r="C122" s="25" t="n"/>
      <c r="D122" s="25" t="n"/>
      <c r="E122" s="26" t="n"/>
      <c r="F122" s="25" t="n"/>
      <c r="G122" s="26" t="n"/>
      <c r="H122" s="25" t="n"/>
      <c r="I122" s="26" t="n"/>
      <c r="J122" s="25" t="n"/>
      <c r="K122" s="25" t="n"/>
      <c r="L122" s="25" t="n"/>
      <c r="M122" s="26" t="n"/>
      <c r="N122" s="26" t="n"/>
      <c r="O122" s="25" t="n"/>
      <c r="P122" s="27">
        <f>IF(A122="","","Package/"&amp;C122&amp;"/"&amp;D122&amp;"/"&amp;A122&amp;".png")</f>
        <v/>
      </c>
      <c r="Q122" s="27">
        <f>IF(AND(B122="",G122=""),"",IF(B122="","Package QR Text missing",IF(COUNTIFS($E$2:$E$5001,E122,$B$2:$B$5001,"&lt;&gt;"&amp;B122)+COUNTIFS($E$2:$E$5001,E122,$A$2:$A$5001,"&lt;&gt;"&amp;A122)&gt;0,"Zone has more than one QR code",IF(COUNTIFS($B$2:$B$5001,B122,$E$2:$E$5001,"&lt;&gt;"&amp;E122)+COUNTIFS($A$2:$A$5001,A122,$E$2:$E$5001,"&lt;&gt;"&amp;E122)&gt;0,"QR code used by another zone",IF(A122="","Package QR Code No. missing",IF(OR(H122&gt;40,J122&gt;40),"More than 40 of one edition",IF(F122="Full (40 ST + 1 TG)",IF(AND(H122=40,J122=1),"OK","Full carton must be 40 + 1"),IF(F122="Student only (40 ST)",IF(AND(H122=40,J122=0),"OK","Must be 40 ST, 0 TG"),IF(F122="Teacher guide only (40 TG)",IF(AND(H122=0,J122=40),"OK","Must be 0 ST, 40 TG"),IF(AND(H122&lt;40,H122+J122&gt;0,H122+J122&lt;=40),"OK","Partial: under 40 ST and 40 books max"))))))))))</f>
        <v/>
      </c>
    </row>
    <row r="123">
      <c r="A123" s="26" t="n"/>
      <c r="B123" s="26" t="n"/>
      <c r="C123" s="25" t="n"/>
      <c r="D123" s="25" t="n"/>
      <c r="E123" s="26" t="n"/>
      <c r="F123" s="25" t="n"/>
      <c r="G123" s="26" t="n"/>
      <c r="H123" s="25" t="n"/>
      <c r="I123" s="26" t="n"/>
      <c r="J123" s="25" t="n"/>
      <c r="K123" s="25" t="n"/>
      <c r="L123" s="25" t="n"/>
      <c r="M123" s="26" t="n"/>
      <c r="N123" s="26" t="n"/>
      <c r="O123" s="25" t="n"/>
      <c r="P123" s="27">
        <f>IF(A123="","","Package/"&amp;C123&amp;"/"&amp;D123&amp;"/"&amp;A123&amp;".png")</f>
        <v/>
      </c>
      <c r="Q123" s="27">
        <f>IF(AND(B123="",G123=""),"",IF(B123="","Package QR Text missing",IF(COUNTIFS($E$2:$E$5001,E123,$B$2:$B$5001,"&lt;&gt;"&amp;B123)+COUNTIFS($E$2:$E$5001,E123,$A$2:$A$5001,"&lt;&gt;"&amp;A123)&gt;0,"Zone has more than one QR code",IF(COUNTIFS($B$2:$B$5001,B123,$E$2:$E$5001,"&lt;&gt;"&amp;E123)+COUNTIFS($A$2:$A$5001,A123,$E$2:$E$5001,"&lt;&gt;"&amp;E123)&gt;0,"QR code used by another zone",IF(A123="","Package QR Code No. missing",IF(OR(H123&gt;40,J123&gt;40),"More than 40 of one edition",IF(F123="Full (40 ST + 1 TG)",IF(AND(H123=40,J123=1),"OK","Full carton must be 40 + 1"),IF(F123="Student only (40 ST)",IF(AND(H123=40,J123=0),"OK","Must be 40 ST, 0 TG"),IF(F123="Teacher guide only (40 TG)",IF(AND(H123=0,J123=40),"OK","Must be 0 ST, 40 TG"),IF(AND(H123&lt;40,H123+J123&gt;0,H123+J123&lt;=40),"OK","Partial: under 40 ST and 40 books max"))))))))))</f>
        <v/>
      </c>
    </row>
    <row r="124">
      <c r="A124" s="26" t="n"/>
      <c r="B124" s="26" t="n"/>
      <c r="C124" s="25" t="n"/>
      <c r="D124" s="25" t="n"/>
      <c r="E124" s="26" t="n"/>
      <c r="F124" s="25" t="n"/>
      <c r="G124" s="26" t="n"/>
      <c r="H124" s="25" t="n"/>
      <c r="I124" s="26" t="n"/>
      <c r="J124" s="25" t="n"/>
      <c r="K124" s="25" t="n"/>
      <c r="L124" s="25" t="n"/>
      <c r="M124" s="26" t="n"/>
      <c r="N124" s="26" t="n"/>
      <c r="O124" s="25" t="n"/>
      <c r="P124" s="27">
        <f>IF(A124="","","Package/"&amp;C124&amp;"/"&amp;D124&amp;"/"&amp;A124&amp;".png")</f>
        <v/>
      </c>
      <c r="Q124" s="27">
        <f>IF(AND(B124="",G124=""),"",IF(B124="","Package QR Text missing",IF(COUNTIFS($E$2:$E$5001,E124,$B$2:$B$5001,"&lt;&gt;"&amp;B124)+COUNTIFS($E$2:$E$5001,E124,$A$2:$A$5001,"&lt;&gt;"&amp;A124)&gt;0,"Zone has more than one QR code",IF(COUNTIFS($B$2:$B$5001,B124,$E$2:$E$5001,"&lt;&gt;"&amp;E124)+COUNTIFS($A$2:$A$5001,A124,$E$2:$E$5001,"&lt;&gt;"&amp;E124)&gt;0,"QR code used by another zone",IF(A124="","Package QR Code No. missing",IF(OR(H124&gt;40,J124&gt;40),"More than 40 of one edition",IF(F124="Full (40 ST + 1 TG)",IF(AND(H124=40,J124=1),"OK","Full carton must be 40 + 1"),IF(F124="Student only (40 ST)",IF(AND(H124=40,J124=0),"OK","Must be 40 ST, 0 TG"),IF(F124="Teacher guide only (40 TG)",IF(AND(H124=0,J124=40),"OK","Must be 0 ST, 40 TG"),IF(AND(H124&lt;40,H124+J124&gt;0,H124+J124&lt;=40),"OK","Partial: under 40 ST and 40 books max"))))))))))</f>
        <v/>
      </c>
    </row>
    <row r="125">
      <c r="A125" s="26" t="n"/>
      <c r="B125" s="26" t="n"/>
      <c r="C125" s="25" t="n"/>
      <c r="D125" s="25" t="n"/>
      <c r="E125" s="26" t="n"/>
      <c r="F125" s="25" t="n"/>
      <c r="G125" s="26" t="n"/>
      <c r="H125" s="25" t="n"/>
      <c r="I125" s="26" t="n"/>
      <c r="J125" s="25" t="n"/>
      <c r="K125" s="25" t="n"/>
      <c r="L125" s="25" t="n"/>
      <c r="M125" s="26" t="n"/>
      <c r="N125" s="26" t="n"/>
      <c r="O125" s="25" t="n"/>
      <c r="P125" s="27">
        <f>IF(A125="","","Package/"&amp;C125&amp;"/"&amp;D125&amp;"/"&amp;A125&amp;".png")</f>
        <v/>
      </c>
      <c r="Q125" s="27">
        <f>IF(AND(B125="",G125=""),"",IF(B125="","Package QR Text missing",IF(COUNTIFS($E$2:$E$5001,E125,$B$2:$B$5001,"&lt;&gt;"&amp;B125)+COUNTIFS($E$2:$E$5001,E125,$A$2:$A$5001,"&lt;&gt;"&amp;A125)&gt;0,"Zone has more than one QR code",IF(COUNTIFS($B$2:$B$5001,B125,$E$2:$E$5001,"&lt;&gt;"&amp;E125)+COUNTIFS($A$2:$A$5001,A125,$E$2:$E$5001,"&lt;&gt;"&amp;E125)&gt;0,"QR code used by another zone",IF(A125="","Package QR Code No. missing",IF(OR(H125&gt;40,J125&gt;40),"More than 40 of one edition",IF(F125="Full (40 ST + 1 TG)",IF(AND(H125=40,J125=1),"OK","Full carton must be 40 + 1"),IF(F125="Student only (40 ST)",IF(AND(H125=40,J125=0),"OK","Must be 40 ST, 0 TG"),IF(F125="Teacher guide only (40 TG)",IF(AND(H125=0,J125=40),"OK","Must be 0 ST, 40 TG"),IF(AND(H125&lt;40,H125+J125&gt;0,H125+J125&lt;=40),"OK","Partial: under 40 ST and 40 books max"))))))))))</f>
        <v/>
      </c>
    </row>
    <row r="126">
      <c r="A126" s="26" t="n"/>
      <c r="B126" s="26" t="n"/>
      <c r="C126" s="25" t="n"/>
      <c r="D126" s="25" t="n"/>
      <c r="E126" s="26" t="n"/>
      <c r="F126" s="25" t="n"/>
      <c r="G126" s="26" t="n"/>
      <c r="H126" s="25" t="n"/>
      <c r="I126" s="26" t="n"/>
      <c r="J126" s="25" t="n"/>
      <c r="K126" s="25" t="n"/>
      <c r="L126" s="25" t="n"/>
      <c r="M126" s="26" t="n"/>
      <c r="N126" s="26" t="n"/>
      <c r="O126" s="25" t="n"/>
      <c r="P126" s="27">
        <f>IF(A126="","","Package/"&amp;C126&amp;"/"&amp;D126&amp;"/"&amp;A126&amp;".png")</f>
        <v/>
      </c>
      <c r="Q126" s="27">
        <f>IF(AND(B126="",G126=""),"",IF(B126="","Package QR Text missing",IF(COUNTIFS($E$2:$E$5001,E126,$B$2:$B$5001,"&lt;&gt;"&amp;B126)+COUNTIFS($E$2:$E$5001,E126,$A$2:$A$5001,"&lt;&gt;"&amp;A126)&gt;0,"Zone has more than one QR code",IF(COUNTIFS($B$2:$B$5001,B126,$E$2:$E$5001,"&lt;&gt;"&amp;E126)+COUNTIFS($A$2:$A$5001,A126,$E$2:$E$5001,"&lt;&gt;"&amp;E126)&gt;0,"QR code used by another zone",IF(A126="","Package QR Code No. missing",IF(OR(H126&gt;40,J126&gt;40),"More than 40 of one edition",IF(F126="Full (40 ST + 1 TG)",IF(AND(H126=40,J126=1),"OK","Full carton must be 40 + 1"),IF(F126="Student only (40 ST)",IF(AND(H126=40,J126=0),"OK","Must be 40 ST, 0 TG"),IF(F126="Teacher guide only (40 TG)",IF(AND(H126=0,J126=40),"OK","Must be 0 ST, 40 TG"),IF(AND(H126&lt;40,H126+J126&gt;0,H126+J126&lt;=40),"OK","Partial: under 40 ST and 40 books max"))))))))))</f>
        <v/>
      </c>
    </row>
    <row r="127">
      <c r="A127" s="26" t="n"/>
      <c r="B127" s="26" t="n"/>
      <c r="C127" s="25" t="n"/>
      <c r="D127" s="25" t="n"/>
      <c r="E127" s="26" t="n"/>
      <c r="F127" s="25" t="n"/>
      <c r="G127" s="26" t="n"/>
      <c r="H127" s="25" t="n"/>
      <c r="I127" s="26" t="n"/>
      <c r="J127" s="25" t="n"/>
      <c r="K127" s="25" t="n"/>
      <c r="L127" s="25" t="n"/>
      <c r="M127" s="26" t="n"/>
      <c r="N127" s="26" t="n"/>
      <c r="O127" s="25" t="n"/>
      <c r="P127" s="27">
        <f>IF(A127="","","Package/"&amp;C127&amp;"/"&amp;D127&amp;"/"&amp;A127&amp;".png")</f>
        <v/>
      </c>
      <c r="Q127" s="27">
        <f>IF(AND(B127="",G127=""),"",IF(B127="","Package QR Text missing",IF(COUNTIFS($E$2:$E$5001,E127,$B$2:$B$5001,"&lt;&gt;"&amp;B127)+COUNTIFS($E$2:$E$5001,E127,$A$2:$A$5001,"&lt;&gt;"&amp;A127)&gt;0,"Zone has more than one QR code",IF(COUNTIFS($B$2:$B$5001,B127,$E$2:$E$5001,"&lt;&gt;"&amp;E127)+COUNTIFS($A$2:$A$5001,A127,$E$2:$E$5001,"&lt;&gt;"&amp;E127)&gt;0,"QR code used by another zone",IF(A127="","Package QR Code No. missing",IF(OR(H127&gt;40,J127&gt;40),"More than 40 of one edition",IF(F127="Full (40 ST + 1 TG)",IF(AND(H127=40,J127=1),"OK","Full carton must be 40 + 1"),IF(F127="Student only (40 ST)",IF(AND(H127=40,J127=0),"OK","Must be 40 ST, 0 TG"),IF(F127="Teacher guide only (40 TG)",IF(AND(H127=0,J127=40),"OK","Must be 0 ST, 40 TG"),IF(AND(H127&lt;40,H127+J127&gt;0,H127+J127&lt;=40),"OK","Partial: under 40 ST and 40 books max"))))))))))</f>
        <v/>
      </c>
    </row>
    <row r="128">
      <c r="A128" s="26" t="n"/>
      <c r="B128" s="26" t="n"/>
      <c r="C128" s="25" t="n"/>
      <c r="D128" s="25" t="n"/>
      <c r="E128" s="26" t="n"/>
      <c r="F128" s="25" t="n"/>
      <c r="G128" s="26" t="n"/>
      <c r="H128" s="25" t="n"/>
      <c r="I128" s="26" t="n"/>
      <c r="J128" s="25" t="n"/>
      <c r="K128" s="25" t="n"/>
      <c r="L128" s="25" t="n"/>
      <c r="M128" s="26" t="n"/>
      <c r="N128" s="26" t="n"/>
      <c r="O128" s="25" t="n"/>
      <c r="P128" s="27">
        <f>IF(A128="","","Package/"&amp;C128&amp;"/"&amp;D128&amp;"/"&amp;A128&amp;".png")</f>
        <v/>
      </c>
      <c r="Q128" s="27">
        <f>IF(AND(B128="",G128=""),"",IF(B128="","Package QR Text missing",IF(COUNTIFS($E$2:$E$5001,E128,$B$2:$B$5001,"&lt;&gt;"&amp;B128)+COUNTIFS($E$2:$E$5001,E128,$A$2:$A$5001,"&lt;&gt;"&amp;A128)&gt;0,"Zone has more than one QR code",IF(COUNTIFS($B$2:$B$5001,B128,$E$2:$E$5001,"&lt;&gt;"&amp;E128)+COUNTIFS($A$2:$A$5001,A128,$E$2:$E$5001,"&lt;&gt;"&amp;E128)&gt;0,"QR code used by another zone",IF(A128="","Package QR Code No. missing",IF(OR(H128&gt;40,J128&gt;40),"More than 40 of one edition",IF(F128="Full (40 ST + 1 TG)",IF(AND(H128=40,J128=1),"OK","Full carton must be 40 + 1"),IF(F128="Student only (40 ST)",IF(AND(H128=40,J128=0),"OK","Must be 40 ST, 0 TG"),IF(F128="Teacher guide only (40 TG)",IF(AND(H128=0,J128=40),"OK","Must be 0 ST, 40 TG"),IF(AND(H128&lt;40,H128+J128&gt;0,H128+J128&lt;=40),"OK","Partial: under 40 ST and 40 books max"))))))))))</f>
        <v/>
      </c>
    </row>
    <row r="129">
      <c r="A129" s="26" t="n"/>
      <c r="B129" s="26" t="n"/>
      <c r="C129" s="25" t="n"/>
      <c r="D129" s="25" t="n"/>
      <c r="E129" s="26" t="n"/>
      <c r="F129" s="25" t="n"/>
      <c r="G129" s="26" t="n"/>
      <c r="H129" s="25" t="n"/>
      <c r="I129" s="26" t="n"/>
      <c r="J129" s="25" t="n"/>
      <c r="K129" s="25" t="n"/>
      <c r="L129" s="25" t="n"/>
      <c r="M129" s="26" t="n"/>
      <c r="N129" s="26" t="n"/>
      <c r="O129" s="25" t="n"/>
      <c r="P129" s="27">
        <f>IF(A129="","","Package/"&amp;C129&amp;"/"&amp;D129&amp;"/"&amp;A129&amp;".png")</f>
        <v/>
      </c>
      <c r="Q129" s="27">
        <f>IF(AND(B129="",G129=""),"",IF(B129="","Package QR Text missing",IF(COUNTIFS($E$2:$E$5001,E129,$B$2:$B$5001,"&lt;&gt;"&amp;B129)+COUNTIFS($E$2:$E$5001,E129,$A$2:$A$5001,"&lt;&gt;"&amp;A129)&gt;0,"Zone has more than one QR code",IF(COUNTIFS($B$2:$B$5001,B129,$E$2:$E$5001,"&lt;&gt;"&amp;E129)+COUNTIFS($A$2:$A$5001,A129,$E$2:$E$5001,"&lt;&gt;"&amp;E129)&gt;0,"QR code used by another zone",IF(A129="","Package QR Code No. missing",IF(OR(H129&gt;40,J129&gt;40),"More than 40 of one edition",IF(F129="Full (40 ST + 1 TG)",IF(AND(H129=40,J129=1),"OK","Full carton must be 40 + 1"),IF(F129="Student only (40 ST)",IF(AND(H129=40,J129=0),"OK","Must be 40 ST, 0 TG"),IF(F129="Teacher guide only (40 TG)",IF(AND(H129=0,J129=40),"OK","Must be 0 ST, 40 TG"),IF(AND(H129&lt;40,H129+J129&gt;0,H129+J129&lt;=40),"OK","Partial: under 40 ST and 40 books max"))))))))))</f>
        <v/>
      </c>
    </row>
    <row r="130">
      <c r="A130" s="26" t="n"/>
      <c r="B130" s="26" t="n"/>
      <c r="C130" s="25" t="n"/>
      <c r="D130" s="25" t="n"/>
      <c r="E130" s="26" t="n"/>
      <c r="F130" s="25" t="n"/>
      <c r="G130" s="26" t="n"/>
      <c r="H130" s="25" t="n"/>
      <c r="I130" s="26" t="n"/>
      <c r="J130" s="25" t="n"/>
      <c r="K130" s="25" t="n"/>
      <c r="L130" s="25" t="n"/>
      <c r="M130" s="26" t="n"/>
      <c r="N130" s="26" t="n"/>
      <c r="O130" s="25" t="n"/>
      <c r="P130" s="27">
        <f>IF(A130="","","Package/"&amp;C130&amp;"/"&amp;D130&amp;"/"&amp;A130&amp;".png")</f>
        <v/>
      </c>
      <c r="Q130" s="27">
        <f>IF(AND(B130="",G130=""),"",IF(B130="","Package QR Text missing",IF(COUNTIFS($E$2:$E$5001,E130,$B$2:$B$5001,"&lt;&gt;"&amp;B130)+COUNTIFS($E$2:$E$5001,E130,$A$2:$A$5001,"&lt;&gt;"&amp;A130)&gt;0,"Zone has more than one QR code",IF(COUNTIFS($B$2:$B$5001,B130,$E$2:$E$5001,"&lt;&gt;"&amp;E130)+COUNTIFS($A$2:$A$5001,A130,$E$2:$E$5001,"&lt;&gt;"&amp;E130)&gt;0,"QR code used by another zone",IF(A130="","Package QR Code No. missing",IF(OR(H130&gt;40,J130&gt;40),"More than 40 of one edition",IF(F130="Full (40 ST + 1 TG)",IF(AND(H130=40,J130=1),"OK","Full carton must be 40 + 1"),IF(F130="Student only (40 ST)",IF(AND(H130=40,J130=0),"OK","Must be 40 ST, 0 TG"),IF(F130="Teacher guide only (40 TG)",IF(AND(H130=0,J130=40),"OK","Must be 0 ST, 40 TG"),IF(AND(H130&lt;40,H130+J130&gt;0,H130+J130&lt;=40),"OK","Partial: under 40 ST and 40 books max"))))))))))</f>
        <v/>
      </c>
    </row>
    <row r="131">
      <c r="A131" s="26" t="n"/>
      <c r="B131" s="26" t="n"/>
      <c r="C131" s="25" t="n"/>
      <c r="D131" s="25" t="n"/>
      <c r="E131" s="26" t="n"/>
      <c r="F131" s="25" t="n"/>
      <c r="G131" s="26" t="n"/>
      <c r="H131" s="25" t="n"/>
      <c r="I131" s="26" t="n"/>
      <c r="J131" s="25" t="n"/>
      <c r="K131" s="25" t="n"/>
      <c r="L131" s="25" t="n"/>
      <c r="M131" s="26" t="n"/>
      <c r="N131" s="26" t="n"/>
      <c r="O131" s="25" t="n"/>
      <c r="P131" s="27">
        <f>IF(A131="","","Package/"&amp;C131&amp;"/"&amp;D131&amp;"/"&amp;A131&amp;".png")</f>
        <v/>
      </c>
      <c r="Q131" s="27">
        <f>IF(AND(B131="",G131=""),"",IF(B131="","Package QR Text missing",IF(COUNTIFS($E$2:$E$5001,E131,$B$2:$B$5001,"&lt;&gt;"&amp;B131)+COUNTIFS($E$2:$E$5001,E131,$A$2:$A$5001,"&lt;&gt;"&amp;A131)&gt;0,"Zone has more than one QR code",IF(COUNTIFS($B$2:$B$5001,B131,$E$2:$E$5001,"&lt;&gt;"&amp;E131)+COUNTIFS($A$2:$A$5001,A131,$E$2:$E$5001,"&lt;&gt;"&amp;E131)&gt;0,"QR code used by another zone",IF(A131="","Package QR Code No. missing",IF(OR(H131&gt;40,J131&gt;40),"More than 40 of one edition",IF(F131="Full (40 ST + 1 TG)",IF(AND(H131=40,J131=1),"OK","Full carton must be 40 + 1"),IF(F131="Student only (40 ST)",IF(AND(H131=40,J131=0),"OK","Must be 40 ST, 0 TG"),IF(F131="Teacher guide only (40 TG)",IF(AND(H131=0,J131=40),"OK","Must be 0 ST, 40 TG"),IF(AND(H131&lt;40,H131+J131&gt;0,H131+J131&lt;=40),"OK","Partial: under 40 ST and 40 books max"))))))))))</f>
        <v/>
      </c>
    </row>
    <row r="132">
      <c r="A132" s="26" t="n"/>
      <c r="B132" s="26" t="n"/>
      <c r="C132" s="25" t="n"/>
      <c r="D132" s="25" t="n"/>
      <c r="E132" s="26" t="n"/>
      <c r="F132" s="25" t="n"/>
      <c r="G132" s="26" t="n"/>
      <c r="H132" s="25" t="n"/>
      <c r="I132" s="26" t="n"/>
      <c r="J132" s="25" t="n"/>
      <c r="K132" s="25" t="n"/>
      <c r="L132" s="25" t="n"/>
      <c r="M132" s="26" t="n"/>
      <c r="N132" s="26" t="n"/>
      <c r="O132" s="25" t="n"/>
      <c r="P132" s="27">
        <f>IF(A132="","","Package/"&amp;C132&amp;"/"&amp;D132&amp;"/"&amp;A132&amp;".png")</f>
        <v/>
      </c>
      <c r="Q132" s="27">
        <f>IF(AND(B132="",G132=""),"",IF(B132="","Package QR Text missing",IF(COUNTIFS($E$2:$E$5001,E132,$B$2:$B$5001,"&lt;&gt;"&amp;B132)+COUNTIFS($E$2:$E$5001,E132,$A$2:$A$5001,"&lt;&gt;"&amp;A132)&gt;0,"Zone has more than one QR code",IF(COUNTIFS($B$2:$B$5001,B132,$E$2:$E$5001,"&lt;&gt;"&amp;E132)+COUNTIFS($A$2:$A$5001,A132,$E$2:$E$5001,"&lt;&gt;"&amp;E132)&gt;0,"QR code used by another zone",IF(A132="","Package QR Code No. missing",IF(OR(H132&gt;40,J132&gt;40),"More than 40 of one edition",IF(F132="Full (40 ST + 1 TG)",IF(AND(H132=40,J132=1),"OK","Full carton must be 40 + 1"),IF(F132="Student only (40 ST)",IF(AND(H132=40,J132=0),"OK","Must be 40 ST, 0 TG"),IF(F132="Teacher guide only (40 TG)",IF(AND(H132=0,J132=40),"OK","Must be 0 ST, 40 TG"),IF(AND(H132&lt;40,H132+J132&gt;0,H132+J132&lt;=40),"OK","Partial: under 40 ST and 40 books max"))))))))))</f>
        <v/>
      </c>
    </row>
    <row r="133">
      <c r="A133" s="26" t="n"/>
      <c r="B133" s="26" t="n"/>
      <c r="C133" s="25" t="n"/>
      <c r="D133" s="25" t="n"/>
      <c r="E133" s="26" t="n"/>
      <c r="F133" s="25" t="n"/>
      <c r="G133" s="26" t="n"/>
      <c r="H133" s="25" t="n"/>
      <c r="I133" s="26" t="n"/>
      <c r="J133" s="25" t="n"/>
      <c r="K133" s="25" t="n"/>
      <c r="L133" s="25" t="n"/>
      <c r="M133" s="26" t="n"/>
      <c r="N133" s="26" t="n"/>
      <c r="O133" s="25" t="n"/>
      <c r="P133" s="27">
        <f>IF(A133="","","Package/"&amp;C133&amp;"/"&amp;D133&amp;"/"&amp;A133&amp;".png")</f>
        <v/>
      </c>
      <c r="Q133" s="27">
        <f>IF(AND(B133="",G133=""),"",IF(B133="","Package QR Text missing",IF(COUNTIFS($E$2:$E$5001,E133,$B$2:$B$5001,"&lt;&gt;"&amp;B133)+COUNTIFS($E$2:$E$5001,E133,$A$2:$A$5001,"&lt;&gt;"&amp;A133)&gt;0,"Zone has more than one QR code",IF(COUNTIFS($B$2:$B$5001,B133,$E$2:$E$5001,"&lt;&gt;"&amp;E133)+COUNTIFS($A$2:$A$5001,A133,$E$2:$E$5001,"&lt;&gt;"&amp;E133)&gt;0,"QR code used by another zone",IF(A133="","Package QR Code No. missing",IF(OR(H133&gt;40,J133&gt;40),"More than 40 of one edition",IF(F133="Full (40 ST + 1 TG)",IF(AND(H133=40,J133=1),"OK","Full carton must be 40 + 1"),IF(F133="Student only (40 ST)",IF(AND(H133=40,J133=0),"OK","Must be 40 ST, 0 TG"),IF(F133="Teacher guide only (40 TG)",IF(AND(H133=0,J133=40),"OK","Must be 0 ST, 40 TG"),IF(AND(H133&lt;40,H133+J133&gt;0,H133+J133&lt;=40),"OK","Partial: under 40 ST and 40 books max"))))))))))</f>
        <v/>
      </c>
    </row>
    <row r="134">
      <c r="A134" s="26" t="n"/>
      <c r="B134" s="26" t="n"/>
      <c r="C134" s="25" t="n"/>
      <c r="D134" s="25" t="n"/>
      <c r="E134" s="26" t="n"/>
      <c r="F134" s="25" t="n"/>
      <c r="G134" s="26" t="n"/>
      <c r="H134" s="25" t="n"/>
      <c r="I134" s="26" t="n"/>
      <c r="J134" s="25" t="n"/>
      <c r="K134" s="25" t="n"/>
      <c r="L134" s="25" t="n"/>
      <c r="M134" s="26" t="n"/>
      <c r="N134" s="26" t="n"/>
      <c r="O134" s="25" t="n"/>
      <c r="P134" s="27">
        <f>IF(A134="","","Package/"&amp;C134&amp;"/"&amp;D134&amp;"/"&amp;A134&amp;".png")</f>
        <v/>
      </c>
      <c r="Q134" s="27">
        <f>IF(AND(B134="",G134=""),"",IF(B134="","Package QR Text missing",IF(COUNTIFS($E$2:$E$5001,E134,$B$2:$B$5001,"&lt;&gt;"&amp;B134)+COUNTIFS($E$2:$E$5001,E134,$A$2:$A$5001,"&lt;&gt;"&amp;A134)&gt;0,"Zone has more than one QR code",IF(COUNTIFS($B$2:$B$5001,B134,$E$2:$E$5001,"&lt;&gt;"&amp;E134)+COUNTIFS($A$2:$A$5001,A134,$E$2:$E$5001,"&lt;&gt;"&amp;E134)&gt;0,"QR code used by another zone",IF(A134="","Package QR Code No. missing",IF(OR(H134&gt;40,J134&gt;40),"More than 40 of one edition",IF(F134="Full (40 ST + 1 TG)",IF(AND(H134=40,J134=1),"OK","Full carton must be 40 + 1"),IF(F134="Student only (40 ST)",IF(AND(H134=40,J134=0),"OK","Must be 40 ST, 0 TG"),IF(F134="Teacher guide only (40 TG)",IF(AND(H134=0,J134=40),"OK","Must be 0 ST, 40 TG"),IF(AND(H134&lt;40,H134+J134&gt;0,H134+J134&lt;=40),"OK","Partial: under 40 ST and 40 books max"))))))))))</f>
        <v/>
      </c>
    </row>
    <row r="135">
      <c r="A135" s="26" t="n"/>
      <c r="B135" s="26" t="n"/>
      <c r="C135" s="25" t="n"/>
      <c r="D135" s="25" t="n"/>
      <c r="E135" s="26" t="n"/>
      <c r="F135" s="25" t="n"/>
      <c r="G135" s="26" t="n"/>
      <c r="H135" s="25" t="n"/>
      <c r="I135" s="26" t="n"/>
      <c r="J135" s="25" t="n"/>
      <c r="K135" s="25" t="n"/>
      <c r="L135" s="25" t="n"/>
      <c r="M135" s="26" t="n"/>
      <c r="N135" s="26" t="n"/>
      <c r="O135" s="25" t="n"/>
      <c r="P135" s="27">
        <f>IF(A135="","","Package/"&amp;C135&amp;"/"&amp;D135&amp;"/"&amp;A135&amp;".png")</f>
        <v/>
      </c>
      <c r="Q135" s="27">
        <f>IF(AND(B135="",G135=""),"",IF(B135="","Package QR Text missing",IF(COUNTIFS($E$2:$E$5001,E135,$B$2:$B$5001,"&lt;&gt;"&amp;B135)+COUNTIFS($E$2:$E$5001,E135,$A$2:$A$5001,"&lt;&gt;"&amp;A135)&gt;0,"Zone has more than one QR code",IF(COUNTIFS($B$2:$B$5001,B135,$E$2:$E$5001,"&lt;&gt;"&amp;E135)+COUNTIFS($A$2:$A$5001,A135,$E$2:$E$5001,"&lt;&gt;"&amp;E135)&gt;0,"QR code used by another zone",IF(A135="","Package QR Code No. missing",IF(OR(H135&gt;40,J135&gt;40),"More than 40 of one edition",IF(F135="Full (40 ST + 1 TG)",IF(AND(H135=40,J135=1),"OK","Full carton must be 40 + 1"),IF(F135="Student only (40 ST)",IF(AND(H135=40,J135=0),"OK","Must be 40 ST, 0 TG"),IF(F135="Teacher guide only (40 TG)",IF(AND(H135=0,J135=40),"OK","Must be 0 ST, 40 TG"),IF(AND(H135&lt;40,H135+J135&gt;0,H135+J135&lt;=40),"OK","Partial: under 40 ST and 40 books max"))))))))))</f>
        <v/>
      </c>
    </row>
    <row r="136">
      <c r="A136" s="26" t="n"/>
      <c r="B136" s="26" t="n"/>
      <c r="C136" s="25" t="n"/>
      <c r="D136" s="25" t="n"/>
      <c r="E136" s="26" t="n"/>
      <c r="F136" s="25" t="n"/>
      <c r="G136" s="26" t="n"/>
      <c r="H136" s="25" t="n"/>
      <c r="I136" s="26" t="n"/>
      <c r="J136" s="25" t="n"/>
      <c r="K136" s="25" t="n"/>
      <c r="L136" s="25" t="n"/>
      <c r="M136" s="26" t="n"/>
      <c r="N136" s="26" t="n"/>
      <c r="O136" s="25" t="n"/>
      <c r="P136" s="27">
        <f>IF(A136="","","Package/"&amp;C136&amp;"/"&amp;D136&amp;"/"&amp;A136&amp;".png")</f>
        <v/>
      </c>
      <c r="Q136" s="27">
        <f>IF(AND(B136="",G136=""),"",IF(B136="","Package QR Text missing",IF(COUNTIFS($E$2:$E$5001,E136,$B$2:$B$5001,"&lt;&gt;"&amp;B136)+COUNTIFS($E$2:$E$5001,E136,$A$2:$A$5001,"&lt;&gt;"&amp;A136)&gt;0,"Zone has more than one QR code",IF(COUNTIFS($B$2:$B$5001,B136,$E$2:$E$5001,"&lt;&gt;"&amp;E136)+COUNTIFS($A$2:$A$5001,A136,$E$2:$E$5001,"&lt;&gt;"&amp;E136)&gt;0,"QR code used by another zone",IF(A136="","Package QR Code No. missing",IF(OR(H136&gt;40,J136&gt;40),"More than 40 of one edition",IF(F136="Full (40 ST + 1 TG)",IF(AND(H136=40,J136=1),"OK","Full carton must be 40 + 1"),IF(F136="Student only (40 ST)",IF(AND(H136=40,J136=0),"OK","Must be 40 ST, 0 TG"),IF(F136="Teacher guide only (40 TG)",IF(AND(H136=0,J136=40),"OK","Must be 0 ST, 40 TG"),IF(AND(H136&lt;40,H136+J136&gt;0,H136+J136&lt;=40),"OK","Partial: under 40 ST and 40 books max"))))))))))</f>
        <v/>
      </c>
    </row>
    <row r="137">
      <c r="A137" s="26" t="n"/>
      <c r="B137" s="26" t="n"/>
      <c r="C137" s="25" t="n"/>
      <c r="D137" s="25" t="n"/>
      <c r="E137" s="26" t="n"/>
      <c r="F137" s="25" t="n"/>
      <c r="G137" s="26" t="n"/>
      <c r="H137" s="25" t="n"/>
      <c r="I137" s="26" t="n"/>
      <c r="J137" s="25" t="n"/>
      <c r="K137" s="25" t="n"/>
      <c r="L137" s="25" t="n"/>
      <c r="M137" s="26" t="n"/>
      <c r="N137" s="26" t="n"/>
      <c r="O137" s="25" t="n"/>
      <c r="P137" s="27">
        <f>IF(A137="","","Package/"&amp;C137&amp;"/"&amp;D137&amp;"/"&amp;A137&amp;".png")</f>
        <v/>
      </c>
      <c r="Q137" s="27">
        <f>IF(AND(B137="",G137=""),"",IF(B137="","Package QR Text missing",IF(COUNTIFS($E$2:$E$5001,E137,$B$2:$B$5001,"&lt;&gt;"&amp;B137)+COUNTIFS($E$2:$E$5001,E137,$A$2:$A$5001,"&lt;&gt;"&amp;A137)&gt;0,"Zone has more than one QR code",IF(COUNTIFS($B$2:$B$5001,B137,$E$2:$E$5001,"&lt;&gt;"&amp;E137)+COUNTIFS($A$2:$A$5001,A137,$E$2:$E$5001,"&lt;&gt;"&amp;E137)&gt;0,"QR code used by another zone",IF(A137="","Package QR Code No. missing",IF(OR(H137&gt;40,J137&gt;40),"More than 40 of one edition",IF(F137="Full (40 ST + 1 TG)",IF(AND(H137=40,J137=1),"OK","Full carton must be 40 + 1"),IF(F137="Student only (40 ST)",IF(AND(H137=40,J137=0),"OK","Must be 40 ST, 0 TG"),IF(F137="Teacher guide only (40 TG)",IF(AND(H137=0,J137=40),"OK","Must be 0 ST, 40 TG"),IF(AND(H137&lt;40,H137+J137&gt;0,H137+J137&lt;=40),"OK","Partial: under 40 ST and 40 books max"))))))))))</f>
        <v/>
      </c>
    </row>
    <row r="138">
      <c r="A138" s="26" t="n"/>
      <c r="B138" s="26" t="n"/>
      <c r="C138" s="25" t="n"/>
      <c r="D138" s="25" t="n"/>
      <c r="E138" s="26" t="n"/>
      <c r="F138" s="25" t="n"/>
      <c r="G138" s="26" t="n"/>
      <c r="H138" s="25" t="n"/>
      <c r="I138" s="26" t="n"/>
      <c r="J138" s="25" t="n"/>
      <c r="K138" s="25" t="n"/>
      <c r="L138" s="25" t="n"/>
      <c r="M138" s="26" t="n"/>
      <c r="N138" s="26" t="n"/>
      <c r="O138" s="25" t="n"/>
      <c r="P138" s="27">
        <f>IF(A138="","","Package/"&amp;C138&amp;"/"&amp;D138&amp;"/"&amp;A138&amp;".png")</f>
        <v/>
      </c>
      <c r="Q138" s="27">
        <f>IF(AND(B138="",G138=""),"",IF(B138="","Package QR Text missing",IF(COUNTIFS($E$2:$E$5001,E138,$B$2:$B$5001,"&lt;&gt;"&amp;B138)+COUNTIFS($E$2:$E$5001,E138,$A$2:$A$5001,"&lt;&gt;"&amp;A138)&gt;0,"Zone has more than one QR code",IF(COUNTIFS($B$2:$B$5001,B138,$E$2:$E$5001,"&lt;&gt;"&amp;E138)+COUNTIFS($A$2:$A$5001,A138,$E$2:$E$5001,"&lt;&gt;"&amp;E138)&gt;0,"QR code used by another zone",IF(A138="","Package QR Code No. missing",IF(OR(H138&gt;40,J138&gt;40),"More than 40 of one edition",IF(F138="Full (40 ST + 1 TG)",IF(AND(H138=40,J138=1),"OK","Full carton must be 40 + 1"),IF(F138="Student only (40 ST)",IF(AND(H138=40,J138=0),"OK","Must be 40 ST, 0 TG"),IF(F138="Teacher guide only (40 TG)",IF(AND(H138=0,J138=40),"OK","Must be 0 ST, 40 TG"),IF(AND(H138&lt;40,H138+J138&gt;0,H138+J138&lt;=40),"OK","Partial: under 40 ST and 40 books max"))))))))))</f>
        <v/>
      </c>
    </row>
    <row r="139">
      <c r="A139" s="26" t="n"/>
      <c r="B139" s="26" t="n"/>
      <c r="C139" s="25" t="n"/>
      <c r="D139" s="25" t="n"/>
      <c r="E139" s="26" t="n"/>
      <c r="F139" s="25" t="n"/>
      <c r="G139" s="26" t="n"/>
      <c r="H139" s="25" t="n"/>
      <c r="I139" s="26" t="n"/>
      <c r="J139" s="25" t="n"/>
      <c r="K139" s="25" t="n"/>
      <c r="L139" s="25" t="n"/>
      <c r="M139" s="26" t="n"/>
      <c r="N139" s="26" t="n"/>
      <c r="O139" s="25" t="n"/>
      <c r="P139" s="27">
        <f>IF(A139="","","Package/"&amp;C139&amp;"/"&amp;D139&amp;"/"&amp;A139&amp;".png")</f>
        <v/>
      </c>
      <c r="Q139" s="27">
        <f>IF(AND(B139="",G139=""),"",IF(B139="","Package QR Text missing",IF(COUNTIFS($E$2:$E$5001,E139,$B$2:$B$5001,"&lt;&gt;"&amp;B139)+COUNTIFS($E$2:$E$5001,E139,$A$2:$A$5001,"&lt;&gt;"&amp;A139)&gt;0,"Zone has more than one QR code",IF(COUNTIFS($B$2:$B$5001,B139,$E$2:$E$5001,"&lt;&gt;"&amp;E139)+COUNTIFS($A$2:$A$5001,A139,$E$2:$E$5001,"&lt;&gt;"&amp;E139)&gt;0,"QR code used by another zone",IF(A139="","Package QR Code No. missing",IF(OR(H139&gt;40,J139&gt;40),"More than 40 of one edition",IF(F139="Full (40 ST + 1 TG)",IF(AND(H139=40,J139=1),"OK","Full carton must be 40 + 1"),IF(F139="Student only (40 ST)",IF(AND(H139=40,J139=0),"OK","Must be 40 ST, 0 TG"),IF(F139="Teacher guide only (40 TG)",IF(AND(H139=0,J139=40),"OK","Must be 0 ST, 40 TG"),IF(AND(H139&lt;40,H139+J139&gt;0,H139+J139&lt;=40),"OK","Partial: under 40 ST and 40 books max"))))))))))</f>
        <v/>
      </c>
    </row>
    <row r="140">
      <c r="A140" s="26" t="n"/>
      <c r="B140" s="26" t="n"/>
      <c r="C140" s="25" t="n"/>
      <c r="D140" s="25" t="n"/>
      <c r="E140" s="26" t="n"/>
      <c r="F140" s="25" t="n"/>
      <c r="G140" s="26" t="n"/>
      <c r="H140" s="25" t="n"/>
      <c r="I140" s="26" t="n"/>
      <c r="J140" s="25" t="n"/>
      <c r="K140" s="25" t="n"/>
      <c r="L140" s="25" t="n"/>
      <c r="M140" s="26" t="n"/>
      <c r="N140" s="26" t="n"/>
      <c r="O140" s="25" t="n"/>
      <c r="P140" s="27">
        <f>IF(A140="","","Package/"&amp;C140&amp;"/"&amp;D140&amp;"/"&amp;A140&amp;".png")</f>
        <v/>
      </c>
      <c r="Q140" s="27">
        <f>IF(AND(B140="",G140=""),"",IF(B140="","Package QR Text missing",IF(COUNTIFS($E$2:$E$5001,E140,$B$2:$B$5001,"&lt;&gt;"&amp;B140)+COUNTIFS($E$2:$E$5001,E140,$A$2:$A$5001,"&lt;&gt;"&amp;A140)&gt;0,"Zone has more than one QR code",IF(COUNTIFS($B$2:$B$5001,B140,$E$2:$E$5001,"&lt;&gt;"&amp;E140)+COUNTIFS($A$2:$A$5001,A140,$E$2:$E$5001,"&lt;&gt;"&amp;E140)&gt;0,"QR code used by another zone",IF(A140="","Package QR Code No. missing",IF(OR(H140&gt;40,J140&gt;40),"More than 40 of one edition",IF(F140="Full (40 ST + 1 TG)",IF(AND(H140=40,J140=1),"OK","Full carton must be 40 + 1"),IF(F140="Student only (40 ST)",IF(AND(H140=40,J140=0),"OK","Must be 40 ST, 0 TG"),IF(F140="Teacher guide only (40 TG)",IF(AND(H140=0,J140=40),"OK","Must be 0 ST, 40 TG"),IF(AND(H140&lt;40,H140+J140&gt;0,H140+J140&lt;=40),"OK","Partial: under 40 ST and 40 books max"))))))))))</f>
        <v/>
      </c>
    </row>
    <row r="141">
      <c r="A141" s="26" t="n"/>
      <c r="B141" s="26" t="n"/>
      <c r="C141" s="25" t="n"/>
      <c r="D141" s="25" t="n"/>
      <c r="E141" s="26" t="n"/>
      <c r="F141" s="25" t="n"/>
      <c r="G141" s="26" t="n"/>
      <c r="H141" s="25" t="n"/>
      <c r="I141" s="26" t="n"/>
      <c r="J141" s="25" t="n"/>
      <c r="K141" s="25" t="n"/>
      <c r="L141" s="25" t="n"/>
      <c r="M141" s="26" t="n"/>
      <c r="N141" s="26" t="n"/>
      <c r="O141" s="25" t="n"/>
      <c r="P141" s="27">
        <f>IF(A141="","","Package/"&amp;C141&amp;"/"&amp;D141&amp;"/"&amp;A141&amp;".png")</f>
        <v/>
      </c>
      <c r="Q141" s="27">
        <f>IF(AND(B141="",G141=""),"",IF(B141="","Package QR Text missing",IF(COUNTIFS($E$2:$E$5001,E141,$B$2:$B$5001,"&lt;&gt;"&amp;B141)+COUNTIFS($E$2:$E$5001,E141,$A$2:$A$5001,"&lt;&gt;"&amp;A141)&gt;0,"Zone has more than one QR code",IF(COUNTIFS($B$2:$B$5001,B141,$E$2:$E$5001,"&lt;&gt;"&amp;E141)+COUNTIFS($A$2:$A$5001,A141,$E$2:$E$5001,"&lt;&gt;"&amp;E141)&gt;0,"QR code used by another zone",IF(A141="","Package QR Code No. missing",IF(OR(H141&gt;40,J141&gt;40),"More than 40 of one edition",IF(F141="Full (40 ST + 1 TG)",IF(AND(H141=40,J141=1),"OK","Full carton must be 40 + 1"),IF(F141="Student only (40 ST)",IF(AND(H141=40,J141=0),"OK","Must be 40 ST, 0 TG"),IF(F141="Teacher guide only (40 TG)",IF(AND(H141=0,J141=40),"OK","Must be 0 ST, 40 TG"),IF(AND(H141&lt;40,H141+J141&gt;0,H141+J141&lt;=40),"OK","Partial: under 40 ST and 40 books max"))))))))))</f>
        <v/>
      </c>
    </row>
    <row r="142">
      <c r="A142" s="26" t="n"/>
      <c r="B142" s="26" t="n"/>
      <c r="C142" s="25" t="n"/>
      <c r="D142" s="25" t="n"/>
      <c r="E142" s="26" t="n"/>
      <c r="F142" s="25" t="n"/>
      <c r="G142" s="26" t="n"/>
      <c r="H142" s="25" t="n"/>
      <c r="I142" s="26" t="n"/>
      <c r="J142" s="25" t="n"/>
      <c r="K142" s="25" t="n"/>
      <c r="L142" s="25" t="n"/>
      <c r="M142" s="26" t="n"/>
      <c r="N142" s="26" t="n"/>
      <c r="O142" s="25" t="n"/>
      <c r="P142" s="27">
        <f>IF(A142="","","Package/"&amp;C142&amp;"/"&amp;D142&amp;"/"&amp;A142&amp;".png")</f>
        <v/>
      </c>
      <c r="Q142" s="27">
        <f>IF(AND(B142="",G142=""),"",IF(B142="","Package QR Text missing",IF(COUNTIFS($E$2:$E$5001,E142,$B$2:$B$5001,"&lt;&gt;"&amp;B142)+COUNTIFS($E$2:$E$5001,E142,$A$2:$A$5001,"&lt;&gt;"&amp;A142)&gt;0,"Zone has more than one QR code",IF(COUNTIFS($B$2:$B$5001,B142,$E$2:$E$5001,"&lt;&gt;"&amp;E142)+COUNTIFS($A$2:$A$5001,A142,$E$2:$E$5001,"&lt;&gt;"&amp;E142)&gt;0,"QR code used by another zone",IF(A142="","Package QR Code No. missing",IF(OR(H142&gt;40,J142&gt;40),"More than 40 of one edition",IF(F142="Full (40 ST + 1 TG)",IF(AND(H142=40,J142=1),"OK","Full carton must be 40 + 1"),IF(F142="Student only (40 ST)",IF(AND(H142=40,J142=0),"OK","Must be 40 ST, 0 TG"),IF(F142="Teacher guide only (40 TG)",IF(AND(H142=0,J142=40),"OK","Must be 0 ST, 40 TG"),IF(AND(H142&lt;40,H142+J142&gt;0,H142+J142&lt;=40),"OK","Partial: under 40 ST and 40 books max"))))))))))</f>
        <v/>
      </c>
    </row>
    <row r="143">
      <c r="A143" s="26" t="n"/>
      <c r="B143" s="26" t="n"/>
      <c r="C143" s="25" t="n"/>
      <c r="D143" s="25" t="n"/>
      <c r="E143" s="26" t="n"/>
      <c r="F143" s="25" t="n"/>
      <c r="G143" s="26" t="n"/>
      <c r="H143" s="25" t="n"/>
      <c r="I143" s="26" t="n"/>
      <c r="J143" s="25" t="n"/>
      <c r="K143" s="25" t="n"/>
      <c r="L143" s="25" t="n"/>
      <c r="M143" s="26" t="n"/>
      <c r="N143" s="26" t="n"/>
      <c r="O143" s="25" t="n"/>
      <c r="P143" s="27">
        <f>IF(A143="","","Package/"&amp;C143&amp;"/"&amp;D143&amp;"/"&amp;A143&amp;".png")</f>
        <v/>
      </c>
      <c r="Q143" s="27">
        <f>IF(AND(B143="",G143=""),"",IF(B143="","Package QR Text missing",IF(COUNTIFS($E$2:$E$5001,E143,$B$2:$B$5001,"&lt;&gt;"&amp;B143)+COUNTIFS($E$2:$E$5001,E143,$A$2:$A$5001,"&lt;&gt;"&amp;A143)&gt;0,"Zone has more than one QR code",IF(COUNTIFS($B$2:$B$5001,B143,$E$2:$E$5001,"&lt;&gt;"&amp;E143)+COUNTIFS($A$2:$A$5001,A143,$E$2:$E$5001,"&lt;&gt;"&amp;E143)&gt;0,"QR code used by another zone",IF(A143="","Package QR Code No. missing",IF(OR(H143&gt;40,J143&gt;40),"More than 40 of one edition",IF(F143="Full (40 ST + 1 TG)",IF(AND(H143=40,J143=1),"OK","Full carton must be 40 + 1"),IF(F143="Student only (40 ST)",IF(AND(H143=40,J143=0),"OK","Must be 40 ST, 0 TG"),IF(F143="Teacher guide only (40 TG)",IF(AND(H143=0,J143=40),"OK","Must be 0 ST, 40 TG"),IF(AND(H143&lt;40,H143+J143&gt;0,H143+J143&lt;=40),"OK","Partial: under 40 ST and 40 books max"))))))))))</f>
        <v/>
      </c>
    </row>
    <row r="144">
      <c r="A144" s="26" t="n"/>
      <c r="B144" s="26" t="n"/>
      <c r="C144" s="25" t="n"/>
      <c r="D144" s="25" t="n"/>
      <c r="E144" s="26" t="n"/>
      <c r="F144" s="25" t="n"/>
      <c r="G144" s="26" t="n"/>
      <c r="H144" s="25" t="n"/>
      <c r="I144" s="26" t="n"/>
      <c r="J144" s="25" t="n"/>
      <c r="K144" s="25" t="n"/>
      <c r="L144" s="25" t="n"/>
      <c r="M144" s="26" t="n"/>
      <c r="N144" s="26" t="n"/>
      <c r="O144" s="25" t="n"/>
      <c r="P144" s="27">
        <f>IF(A144="","","Package/"&amp;C144&amp;"/"&amp;D144&amp;"/"&amp;A144&amp;".png")</f>
        <v/>
      </c>
      <c r="Q144" s="27">
        <f>IF(AND(B144="",G144=""),"",IF(B144="","Package QR Text missing",IF(COUNTIFS($E$2:$E$5001,E144,$B$2:$B$5001,"&lt;&gt;"&amp;B144)+COUNTIFS($E$2:$E$5001,E144,$A$2:$A$5001,"&lt;&gt;"&amp;A144)&gt;0,"Zone has more than one QR code",IF(COUNTIFS($B$2:$B$5001,B144,$E$2:$E$5001,"&lt;&gt;"&amp;E144)+COUNTIFS($A$2:$A$5001,A144,$E$2:$E$5001,"&lt;&gt;"&amp;E144)&gt;0,"QR code used by another zone",IF(A144="","Package QR Code No. missing",IF(OR(H144&gt;40,J144&gt;40),"More than 40 of one edition",IF(F144="Full (40 ST + 1 TG)",IF(AND(H144=40,J144=1),"OK","Full carton must be 40 + 1"),IF(F144="Student only (40 ST)",IF(AND(H144=40,J144=0),"OK","Must be 40 ST, 0 TG"),IF(F144="Teacher guide only (40 TG)",IF(AND(H144=0,J144=40),"OK","Must be 0 ST, 40 TG"),IF(AND(H144&lt;40,H144+J144&gt;0,H144+J144&lt;=40),"OK","Partial: under 40 ST and 40 books max"))))))))))</f>
        <v/>
      </c>
    </row>
    <row r="145">
      <c r="A145" s="26" t="n"/>
      <c r="B145" s="26" t="n"/>
      <c r="C145" s="25" t="n"/>
      <c r="D145" s="25" t="n"/>
      <c r="E145" s="26" t="n"/>
      <c r="F145" s="25" t="n"/>
      <c r="G145" s="26" t="n"/>
      <c r="H145" s="25" t="n"/>
      <c r="I145" s="26" t="n"/>
      <c r="J145" s="25" t="n"/>
      <c r="K145" s="25" t="n"/>
      <c r="L145" s="25" t="n"/>
      <c r="M145" s="26" t="n"/>
      <c r="N145" s="26" t="n"/>
      <c r="O145" s="25" t="n"/>
      <c r="P145" s="27">
        <f>IF(A145="","","Package/"&amp;C145&amp;"/"&amp;D145&amp;"/"&amp;A145&amp;".png")</f>
        <v/>
      </c>
      <c r="Q145" s="27">
        <f>IF(AND(B145="",G145=""),"",IF(B145="","Package QR Text missing",IF(COUNTIFS($E$2:$E$5001,E145,$B$2:$B$5001,"&lt;&gt;"&amp;B145)+COUNTIFS($E$2:$E$5001,E145,$A$2:$A$5001,"&lt;&gt;"&amp;A145)&gt;0,"Zone has more than one QR code",IF(COUNTIFS($B$2:$B$5001,B145,$E$2:$E$5001,"&lt;&gt;"&amp;E145)+COUNTIFS($A$2:$A$5001,A145,$E$2:$E$5001,"&lt;&gt;"&amp;E145)&gt;0,"QR code used by another zone",IF(A145="","Package QR Code No. missing",IF(OR(H145&gt;40,J145&gt;40),"More than 40 of one edition",IF(F145="Full (40 ST + 1 TG)",IF(AND(H145=40,J145=1),"OK","Full carton must be 40 + 1"),IF(F145="Student only (40 ST)",IF(AND(H145=40,J145=0),"OK","Must be 40 ST, 0 TG"),IF(F145="Teacher guide only (40 TG)",IF(AND(H145=0,J145=40),"OK","Must be 0 ST, 40 TG"),IF(AND(H145&lt;40,H145+J145&gt;0,H145+J145&lt;=40),"OK","Partial: under 40 ST and 40 books max"))))))))))</f>
        <v/>
      </c>
    </row>
    <row r="146">
      <c r="A146" s="26" t="n"/>
      <c r="B146" s="26" t="n"/>
      <c r="C146" s="25" t="n"/>
      <c r="D146" s="25" t="n"/>
      <c r="E146" s="26" t="n"/>
      <c r="F146" s="25" t="n"/>
      <c r="G146" s="26" t="n"/>
      <c r="H146" s="25" t="n"/>
      <c r="I146" s="26" t="n"/>
      <c r="J146" s="25" t="n"/>
      <c r="K146" s="25" t="n"/>
      <c r="L146" s="25" t="n"/>
      <c r="M146" s="26" t="n"/>
      <c r="N146" s="26" t="n"/>
      <c r="O146" s="25" t="n"/>
      <c r="P146" s="27">
        <f>IF(A146="","","Package/"&amp;C146&amp;"/"&amp;D146&amp;"/"&amp;A146&amp;".png")</f>
        <v/>
      </c>
      <c r="Q146" s="27">
        <f>IF(AND(B146="",G146=""),"",IF(B146="","Package QR Text missing",IF(COUNTIFS($E$2:$E$5001,E146,$B$2:$B$5001,"&lt;&gt;"&amp;B146)+COUNTIFS($E$2:$E$5001,E146,$A$2:$A$5001,"&lt;&gt;"&amp;A146)&gt;0,"Zone has more than one QR code",IF(COUNTIFS($B$2:$B$5001,B146,$E$2:$E$5001,"&lt;&gt;"&amp;E146)+COUNTIFS($A$2:$A$5001,A146,$E$2:$E$5001,"&lt;&gt;"&amp;E146)&gt;0,"QR code used by another zone",IF(A146="","Package QR Code No. missing",IF(OR(H146&gt;40,J146&gt;40),"More than 40 of one edition",IF(F146="Full (40 ST + 1 TG)",IF(AND(H146=40,J146=1),"OK","Full carton must be 40 + 1"),IF(F146="Student only (40 ST)",IF(AND(H146=40,J146=0),"OK","Must be 40 ST, 0 TG"),IF(F146="Teacher guide only (40 TG)",IF(AND(H146=0,J146=40),"OK","Must be 0 ST, 40 TG"),IF(AND(H146&lt;40,H146+J146&gt;0,H146+J146&lt;=40),"OK","Partial: under 40 ST and 40 books max"))))))))))</f>
        <v/>
      </c>
    </row>
    <row r="147">
      <c r="A147" s="26" t="n"/>
      <c r="B147" s="26" t="n"/>
      <c r="C147" s="25" t="n"/>
      <c r="D147" s="25" t="n"/>
      <c r="E147" s="26" t="n"/>
      <c r="F147" s="25" t="n"/>
      <c r="G147" s="26" t="n"/>
      <c r="H147" s="25" t="n"/>
      <c r="I147" s="26" t="n"/>
      <c r="J147" s="25" t="n"/>
      <c r="K147" s="25" t="n"/>
      <c r="L147" s="25" t="n"/>
      <c r="M147" s="26" t="n"/>
      <c r="N147" s="26" t="n"/>
      <c r="O147" s="25" t="n"/>
      <c r="P147" s="27">
        <f>IF(A147="","","Package/"&amp;C147&amp;"/"&amp;D147&amp;"/"&amp;A147&amp;".png")</f>
        <v/>
      </c>
      <c r="Q147" s="27">
        <f>IF(AND(B147="",G147=""),"",IF(B147="","Package QR Text missing",IF(COUNTIFS($E$2:$E$5001,E147,$B$2:$B$5001,"&lt;&gt;"&amp;B147)+COUNTIFS($E$2:$E$5001,E147,$A$2:$A$5001,"&lt;&gt;"&amp;A147)&gt;0,"Zone has more than one QR code",IF(COUNTIFS($B$2:$B$5001,B147,$E$2:$E$5001,"&lt;&gt;"&amp;E147)+COUNTIFS($A$2:$A$5001,A147,$E$2:$E$5001,"&lt;&gt;"&amp;E147)&gt;0,"QR code used by another zone",IF(A147="","Package QR Code No. missing",IF(OR(H147&gt;40,J147&gt;40),"More than 40 of one edition",IF(F147="Full (40 ST + 1 TG)",IF(AND(H147=40,J147=1),"OK","Full carton must be 40 + 1"),IF(F147="Student only (40 ST)",IF(AND(H147=40,J147=0),"OK","Must be 40 ST, 0 TG"),IF(F147="Teacher guide only (40 TG)",IF(AND(H147=0,J147=40),"OK","Must be 0 ST, 40 TG"),IF(AND(H147&lt;40,H147+J147&gt;0,H147+J147&lt;=40),"OK","Partial: under 40 ST and 40 books max"))))))))))</f>
        <v/>
      </c>
    </row>
    <row r="148">
      <c r="A148" s="26" t="n"/>
      <c r="B148" s="26" t="n"/>
      <c r="C148" s="25" t="n"/>
      <c r="D148" s="25" t="n"/>
      <c r="E148" s="26" t="n"/>
      <c r="F148" s="25" t="n"/>
      <c r="G148" s="26" t="n"/>
      <c r="H148" s="25" t="n"/>
      <c r="I148" s="26" t="n"/>
      <c r="J148" s="25" t="n"/>
      <c r="K148" s="25" t="n"/>
      <c r="L148" s="25" t="n"/>
      <c r="M148" s="26" t="n"/>
      <c r="N148" s="26" t="n"/>
      <c r="O148" s="25" t="n"/>
      <c r="P148" s="27">
        <f>IF(A148="","","Package/"&amp;C148&amp;"/"&amp;D148&amp;"/"&amp;A148&amp;".png")</f>
        <v/>
      </c>
      <c r="Q148" s="27">
        <f>IF(AND(B148="",G148=""),"",IF(B148="","Package QR Text missing",IF(COUNTIFS($E$2:$E$5001,E148,$B$2:$B$5001,"&lt;&gt;"&amp;B148)+COUNTIFS($E$2:$E$5001,E148,$A$2:$A$5001,"&lt;&gt;"&amp;A148)&gt;0,"Zone has more than one QR code",IF(COUNTIFS($B$2:$B$5001,B148,$E$2:$E$5001,"&lt;&gt;"&amp;E148)+COUNTIFS($A$2:$A$5001,A148,$E$2:$E$5001,"&lt;&gt;"&amp;E148)&gt;0,"QR code used by another zone",IF(A148="","Package QR Code No. missing",IF(OR(H148&gt;40,J148&gt;40),"More than 40 of one edition",IF(F148="Full (40 ST + 1 TG)",IF(AND(H148=40,J148=1),"OK","Full carton must be 40 + 1"),IF(F148="Student only (40 ST)",IF(AND(H148=40,J148=0),"OK","Must be 40 ST, 0 TG"),IF(F148="Teacher guide only (40 TG)",IF(AND(H148=0,J148=40),"OK","Must be 0 ST, 40 TG"),IF(AND(H148&lt;40,H148+J148&gt;0,H148+J148&lt;=40),"OK","Partial: under 40 ST and 40 books max"))))))))))</f>
        <v/>
      </c>
    </row>
    <row r="149">
      <c r="A149" s="26" t="n"/>
      <c r="B149" s="26" t="n"/>
      <c r="C149" s="25" t="n"/>
      <c r="D149" s="25" t="n"/>
      <c r="E149" s="26" t="n"/>
      <c r="F149" s="25" t="n"/>
      <c r="G149" s="26" t="n"/>
      <c r="H149" s="25" t="n"/>
      <c r="I149" s="26" t="n"/>
      <c r="J149" s="25" t="n"/>
      <c r="K149" s="25" t="n"/>
      <c r="L149" s="25" t="n"/>
      <c r="M149" s="26" t="n"/>
      <c r="N149" s="26" t="n"/>
      <c r="O149" s="25" t="n"/>
      <c r="P149" s="27">
        <f>IF(A149="","","Package/"&amp;C149&amp;"/"&amp;D149&amp;"/"&amp;A149&amp;".png")</f>
        <v/>
      </c>
      <c r="Q149" s="27">
        <f>IF(AND(B149="",G149=""),"",IF(B149="","Package QR Text missing",IF(COUNTIFS($E$2:$E$5001,E149,$B$2:$B$5001,"&lt;&gt;"&amp;B149)+COUNTIFS($E$2:$E$5001,E149,$A$2:$A$5001,"&lt;&gt;"&amp;A149)&gt;0,"Zone has more than one QR code",IF(COUNTIFS($B$2:$B$5001,B149,$E$2:$E$5001,"&lt;&gt;"&amp;E149)+COUNTIFS($A$2:$A$5001,A149,$E$2:$E$5001,"&lt;&gt;"&amp;E149)&gt;0,"QR code used by another zone",IF(A149="","Package QR Code No. missing",IF(OR(H149&gt;40,J149&gt;40),"More than 40 of one edition",IF(F149="Full (40 ST + 1 TG)",IF(AND(H149=40,J149=1),"OK","Full carton must be 40 + 1"),IF(F149="Student only (40 ST)",IF(AND(H149=40,J149=0),"OK","Must be 40 ST, 0 TG"),IF(F149="Teacher guide only (40 TG)",IF(AND(H149=0,J149=40),"OK","Must be 0 ST, 40 TG"),IF(AND(H149&lt;40,H149+J149&gt;0,H149+J149&lt;=40),"OK","Partial: under 40 ST and 40 books max"))))))))))</f>
        <v/>
      </c>
    </row>
    <row r="150">
      <c r="A150" s="26" t="n"/>
      <c r="B150" s="26" t="n"/>
      <c r="C150" s="25" t="n"/>
      <c r="D150" s="25" t="n"/>
      <c r="E150" s="26" t="n"/>
      <c r="F150" s="25" t="n"/>
      <c r="G150" s="26" t="n"/>
      <c r="H150" s="25" t="n"/>
      <c r="I150" s="26" t="n"/>
      <c r="J150" s="25" t="n"/>
      <c r="K150" s="25" t="n"/>
      <c r="L150" s="25" t="n"/>
      <c r="M150" s="26" t="n"/>
      <c r="N150" s="26" t="n"/>
      <c r="O150" s="25" t="n"/>
      <c r="P150" s="27">
        <f>IF(A150="","","Package/"&amp;C150&amp;"/"&amp;D150&amp;"/"&amp;A150&amp;".png")</f>
        <v/>
      </c>
      <c r="Q150" s="27">
        <f>IF(AND(B150="",G150=""),"",IF(B150="","Package QR Text missing",IF(COUNTIFS($E$2:$E$5001,E150,$B$2:$B$5001,"&lt;&gt;"&amp;B150)+COUNTIFS($E$2:$E$5001,E150,$A$2:$A$5001,"&lt;&gt;"&amp;A150)&gt;0,"Zone has more than one QR code",IF(COUNTIFS($B$2:$B$5001,B150,$E$2:$E$5001,"&lt;&gt;"&amp;E150)+COUNTIFS($A$2:$A$5001,A150,$E$2:$E$5001,"&lt;&gt;"&amp;E150)&gt;0,"QR code used by another zone",IF(A150="","Package QR Code No. missing",IF(OR(H150&gt;40,J150&gt;40),"More than 40 of one edition",IF(F150="Full (40 ST + 1 TG)",IF(AND(H150=40,J150=1),"OK","Full carton must be 40 + 1"),IF(F150="Student only (40 ST)",IF(AND(H150=40,J150=0),"OK","Must be 40 ST, 0 TG"),IF(F150="Teacher guide only (40 TG)",IF(AND(H150=0,J150=40),"OK","Must be 0 ST, 40 TG"),IF(AND(H150&lt;40,H150+J150&gt;0,H150+J150&lt;=40),"OK","Partial: under 40 ST and 40 books max"))))))))))</f>
        <v/>
      </c>
    </row>
    <row r="151">
      <c r="A151" s="26" t="n"/>
      <c r="B151" s="26" t="n"/>
      <c r="C151" s="25" t="n"/>
      <c r="D151" s="25" t="n"/>
      <c r="E151" s="26" t="n"/>
      <c r="F151" s="25" t="n"/>
      <c r="G151" s="26" t="n"/>
      <c r="H151" s="25" t="n"/>
      <c r="I151" s="26" t="n"/>
      <c r="J151" s="25" t="n"/>
      <c r="K151" s="25" t="n"/>
      <c r="L151" s="25" t="n"/>
      <c r="M151" s="26" t="n"/>
      <c r="N151" s="26" t="n"/>
      <c r="O151" s="25" t="n"/>
      <c r="P151" s="27">
        <f>IF(A151="","","Package/"&amp;C151&amp;"/"&amp;D151&amp;"/"&amp;A151&amp;".png")</f>
        <v/>
      </c>
      <c r="Q151" s="27">
        <f>IF(AND(B151="",G151=""),"",IF(B151="","Package QR Text missing",IF(COUNTIFS($E$2:$E$5001,E151,$B$2:$B$5001,"&lt;&gt;"&amp;B151)+COUNTIFS($E$2:$E$5001,E151,$A$2:$A$5001,"&lt;&gt;"&amp;A151)&gt;0,"Zone has more than one QR code",IF(COUNTIFS($B$2:$B$5001,B151,$E$2:$E$5001,"&lt;&gt;"&amp;E151)+COUNTIFS($A$2:$A$5001,A151,$E$2:$E$5001,"&lt;&gt;"&amp;E151)&gt;0,"QR code used by another zone",IF(A151="","Package QR Code No. missing",IF(OR(H151&gt;40,J151&gt;40),"More than 40 of one edition",IF(F151="Full (40 ST + 1 TG)",IF(AND(H151=40,J151=1),"OK","Full carton must be 40 + 1"),IF(F151="Student only (40 ST)",IF(AND(H151=40,J151=0),"OK","Must be 40 ST, 0 TG"),IF(F151="Teacher guide only (40 TG)",IF(AND(H151=0,J151=40),"OK","Must be 0 ST, 40 TG"),IF(AND(H151&lt;40,H151+J151&gt;0,H151+J151&lt;=40),"OK","Partial: under 40 ST and 40 books max"))))))))))</f>
        <v/>
      </c>
    </row>
    <row r="152">
      <c r="A152" s="26" t="n"/>
      <c r="B152" s="26" t="n"/>
      <c r="C152" s="25" t="n"/>
      <c r="D152" s="25" t="n"/>
      <c r="E152" s="26" t="n"/>
      <c r="F152" s="25" t="n"/>
      <c r="G152" s="26" t="n"/>
      <c r="H152" s="25" t="n"/>
      <c r="I152" s="26" t="n"/>
      <c r="J152" s="25" t="n"/>
      <c r="K152" s="25" t="n"/>
      <c r="L152" s="25" t="n"/>
      <c r="M152" s="26" t="n"/>
      <c r="N152" s="26" t="n"/>
      <c r="O152" s="25" t="n"/>
      <c r="P152" s="27">
        <f>IF(A152="","","Package/"&amp;C152&amp;"/"&amp;D152&amp;"/"&amp;A152&amp;".png")</f>
        <v/>
      </c>
      <c r="Q152" s="27">
        <f>IF(AND(B152="",G152=""),"",IF(B152="","Package QR Text missing",IF(COUNTIFS($E$2:$E$5001,E152,$B$2:$B$5001,"&lt;&gt;"&amp;B152)+COUNTIFS($E$2:$E$5001,E152,$A$2:$A$5001,"&lt;&gt;"&amp;A152)&gt;0,"Zone has more than one QR code",IF(COUNTIFS($B$2:$B$5001,B152,$E$2:$E$5001,"&lt;&gt;"&amp;E152)+COUNTIFS($A$2:$A$5001,A152,$E$2:$E$5001,"&lt;&gt;"&amp;E152)&gt;0,"QR code used by another zone",IF(A152="","Package QR Code No. missing",IF(OR(H152&gt;40,J152&gt;40),"More than 40 of one edition",IF(F152="Full (40 ST + 1 TG)",IF(AND(H152=40,J152=1),"OK","Full carton must be 40 + 1"),IF(F152="Student only (40 ST)",IF(AND(H152=40,J152=0),"OK","Must be 40 ST, 0 TG"),IF(F152="Teacher guide only (40 TG)",IF(AND(H152=0,J152=40),"OK","Must be 0 ST, 40 TG"),IF(AND(H152&lt;40,H152+J152&gt;0,H152+J152&lt;=40),"OK","Partial: under 40 ST and 40 books max"))))))))))</f>
        <v/>
      </c>
    </row>
    <row r="153">
      <c r="A153" s="26" t="n"/>
      <c r="B153" s="26" t="n"/>
      <c r="C153" s="25" t="n"/>
      <c r="D153" s="25" t="n"/>
      <c r="E153" s="26" t="n"/>
      <c r="F153" s="25" t="n"/>
      <c r="G153" s="26" t="n"/>
      <c r="H153" s="25" t="n"/>
      <c r="I153" s="26" t="n"/>
      <c r="J153" s="25" t="n"/>
      <c r="K153" s="25" t="n"/>
      <c r="L153" s="25" t="n"/>
      <c r="M153" s="26" t="n"/>
      <c r="N153" s="26" t="n"/>
      <c r="O153" s="25" t="n"/>
      <c r="P153" s="27">
        <f>IF(A153="","","Package/"&amp;C153&amp;"/"&amp;D153&amp;"/"&amp;A153&amp;".png")</f>
        <v/>
      </c>
      <c r="Q153" s="27">
        <f>IF(AND(B153="",G153=""),"",IF(B153="","Package QR Text missing",IF(COUNTIFS($E$2:$E$5001,E153,$B$2:$B$5001,"&lt;&gt;"&amp;B153)+COUNTIFS($E$2:$E$5001,E153,$A$2:$A$5001,"&lt;&gt;"&amp;A153)&gt;0,"Zone has more than one QR code",IF(COUNTIFS($B$2:$B$5001,B153,$E$2:$E$5001,"&lt;&gt;"&amp;E153)+COUNTIFS($A$2:$A$5001,A153,$E$2:$E$5001,"&lt;&gt;"&amp;E153)&gt;0,"QR code used by another zone",IF(A153="","Package QR Code No. missing",IF(OR(H153&gt;40,J153&gt;40),"More than 40 of one edition",IF(F153="Full (40 ST + 1 TG)",IF(AND(H153=40,J153=1),"OK","Full carton must be 40 + 1"),IF(F153="Student only (40 ST)",IF(AND(H153=40,J153=0),"OK","Must be 40 ST, 0 TG"),IF(F153="Teacher guide only (40 TG)",IF(AND(H153=0,J153=40),"OK","Must be 0 ST, 40 TG"),IF(AND(H153&lt;40,H153+J153&gt;0,H153+J153&lt;=40),"OK","Partial: under 40 ST and 40 books max"))))))))))</f>
        <v/>
      </c>
    </row>
    <row r="154">
      <c r="A154" s="26" t="n"/>
      <c r="B154" s="26" t="n"/>
      <c r="C154" s="25" t="n"/>
      <c r="D154" s="25" t="n"/>
      <c r="E154" s="26" t="n"/>
      <c r="F154" s="25" t="n"/>
      <c r="G154" s="26" t="n"/>
      <c r="H154" s="25" t="n"/>
      <c r="I154" s="26" t="n"/>
      <c r="J154" s="25" t="n"/>
      <c r="K154" s="25" t="n"/>
      <c r="L154" s="25" t="n"/>
      <c r="M154" s="26" t="n"/>
      <c r="N154" s="26" t="n"/>
      <c r="O154" s="25" t="n"/>
      <c r="P154" s="27">
        <f>IF(A154="","","Package/"&amp;C154&amp;"/"&amp;D154&amp;"/"&amp;A154&amp;".png")</f>
        <v/>
      </c>
      <c r="Q154" s="27">
        <f>IF(AND(B154="",G154=""),"",IF(B154="","Package QR Text missing",IF(COUNTIFS($E$2:$E$5001,E154,$B$2:$B$5001,"&lt;&gt;"&amp;B154)+COUNTIFS($E$2:$E$5001,E154,$A$2:$A$5001,"&lt;&gt;"&amp;A154)&gt;0,"Zone has more than one QR code",IF(COUNTIFS($B$2:$B$5001,B154,$E$2:$E$5001,"&lt;&gt;"&amp;E154)+COUNTIFS($A$2:$A$5001,A154,$E$2:$E$5001,"&lt;&gt;"&amp;E154)&gt;0,"QR code used by another zone",IF(A154="","Package QR Code No. missing",IF(OR(H154&gt;40,J154&gt;40),"More than 40 of one edition",IF(F154="Full (40 ST + 1 TG)",IF(AND(H154=40,J154=1),"OK","Full carton must be 40 + 1"),IF(F154="Student only (40 ST)",IF(AND(H154=40,J154=0),"OK","Must be 40 ST, 0 TG"),IF(F154="Teacher guide only (40 TG)",IF(AND(H154=0,J154=40),"OK","Must be 0 ST, 40 TG"),IF(AND(H154&lt;40,H154+J154&gt;0,H154+J154&lt;=40),"OK","Partial: under 40 ST and 40 books max"))))))))))</f>
        <v/>
      </c>
    </row>
    <row r="155">
      <c r="A155" s="26" t="n"/>
      <c r="B155" s="26" t="n"/>
      <c r="C155" s="25" t="n"/>
      <c r="D155" s="25" t="n"/>
      <c r="E155" s="26" t="n"/>
      <c r="F155" s="25" t="n"/>
      <c r="G155" s="26" t="n"/>
      <c r="H155" s="25" t="n"/>
      <c r="I155" s="26" t="n"/>
      <c r="J155" s="25" t="n"/>
      <c r="K155" s="25" t="n"/>
      <c r="L155" s="25" t="n"/>
      <c r="M155" s="26" t="n"/>
      <c r="N155" s="26" t="n"/>
      <c r="O155" s="25" t="n"/>
      <c r="P155" s="27">
        <f>IF(A155="","","Package/"&amp;C155&amp;"/"&amp;D155&amp;"/"&amp;A155&amp;".png")</f>
        <v/>
      </c>
      <c r="Q155" s="27">
        <f>IF(AND(B155="",G155=""),"",IF(B155="","Package QR Text missing",IF(COUNTIFS($E$2:$E$5001,E155,$B$2:$B$5001,"&lt;&gt;"&amp;B155)+COUNTIFS($E$2:$E$5001,E155,$A$2:$A$5001,"&lt;&gt;"&amp;A155)&gt;0,"Zone has more than one QR code",IF(COUNTIFS($B$2:$B$5001,B155,$E$2:$E$5001,"&lt;&gt;"&amp;E155)+COUNTIFS($A$2:$A$5001,A155,$E$2:$E$5001,"&lt;&gt;"&amp;E155)&gt;0,"QR code used by another zone",IF(A155="","Package QR Code No. missing",IF(OR(H155&gt;40,J155&gt;40),"More than 40 of one edition",IF(F155="Full (40 ST + 1 TG)",IF(AND(H155=40,J155=1),"OK","Full carton must be 40 + 1"),IF(F155="Student only (40 ST)",IF(AND(H155=40,J155=0),"OK","Must be 40 ST, 0 TG"),IF(F155="Teacher guide only (40 TG)",IF(AND(H155=0,J155=40),"OK","Must be 0 ST, 40 TG"),IF(AND(H155&lt;40,H155+J155&gt;0,H155+J155&lt;=40),"OK","Partial: under 40 ST and 40 books max"))))))))))</f>
        <v/>
      </c>
    </row>
    <row r="156">
      <c r="A156" s="26" t="n"/>
      <c r="B156" s="26" t="n"/>
      <c r="C156" s="25" t="n"/>
      <c r="D156" s="25" t="n"/>
      <c r="E156" s="26" t="n"/>
      <c r="F156" s="25" t="n"/>
      <c r="G156" s="26" t="n"/>
      <c r="H156" s="25" t="n"/>
      <c r="I156" s="26" t="n"/>
      <c r="J156" s="25" t="n"/>
      <c r="K156" s="25" t="n"/>
      <c r="L156" s="25" t="n"/>
      <c r="M156" s="26" t="n"/>
      <c r="N156" s="26" t="n"/>
      <c r="O156" s="25" t="n"/>
      <c r="P156" s="27">
        <f>IF(A156="","","Package/"&amp;C156&amp;"/"&amp;D156&amp;"/"&amp;A156&amp;".png")</f>
        <v/>
      </c>
      <c r="Q156" s="27">
        <f>IF(AND(B156="",G156=""),"",IF(B156="","Package QR Text missing",IF(COUNTIFS($E$2:$E$5001,E156,$B$2:$B$5001,"&lt;&gt;"&amp;B156)+COUNTIFS($E$2:$E$5001,E156,$A$2:$A$5001,"&lt;&gt;"&amp;A156)&gt;0,"Zone has more than one QR code",IF(COUNTIFS($B$2:$B$5001,B156,$E$2:$E$5001,"&lt;&gt;"&amp;E156)+COUNTIFS($A$2:$A$5001,A156,$E$2:$E$5001,"&lt;&gt;"&amp;E156)&gt;0,"QR code used by another zone",IF(A156="","Package QR Code No. missing",IF(OR(H156&gt;40,J156&gt;40),"More than 40 of one edition",IF(F156="Full (40 ST + 1 TG)",IF(AND(H156=40,J156=1),"OK","Full carton must be 40 + 1"),IF(F156="Student only (40 ST)",IF(AND(H156=40,J156=0),"OK","Must be 40 ST, 0 TG"),IF(F156="Teacher guide only (40 TG)",IF(AND(H156=0,J156=40),"OK","Must be 0 ST, 40 TG"),IF(AND(H156&lt;40,H156+J156&gt;0,H156+J156&lt;=40),"OK","Partial: under 40 ST and 40 books max"))))))))))</f>
        <v/>
      </c>
    </row>
    <row r="157">
      <c r="A157" s="26" t="n"/>
      <c r="B157" s="26" t="n"/>
      <c r="C157" s="25" t="n"/>
      <c r="D157" s="25" t="n"/>
      <c r="E157" s="26" t="n"/>
      <c r="F157" s="25" t="n"/>
      <c r="G157" s="26" t="n"/>
      <c r="H157" s="25" t="n"/>
      <c r="I157" s="26" t="n"/>
      <c r="J157" s="25" t="n"/>
      <c r="K157" s="25" t="n"/>
      <c r="L157" s="25" t="n"/>
      <c r="M157" s="26" t="n"/>
      <c r="N157" s="26" t="n"/>
      <c r="O157" s="25" t="n"/>
      <c r="P157" s="27">
        <f>IF(A157="","","Package/"&amp;C157&amp;"/"&amp;D157&amp;"/"&amp;A157&amp;".png")</f>
        <v/>
      </c>
      <c r="Q157" s="27">
        <f>IF(AND(B157="",G157=""),"",IF(B157="","Package QR Text missing",IF(COUNTIFS($E$2:$E$5001,E157,$B$2:$B$5001,"&lt;&gt;"&amp;B157)+COUNTIFS($E$2:$E$5001,E157,$A$2:$A$5001,"&lt;&gt;"&amp;A157)&gt;0,"Zone has more than one QR code",IF(COUNTIFS($B$2:$B$5001,B157,$E$2:$E$5001,"&lt;&gt;"&amp;E157)+COUNTIFS($A$2:$A$5001,A157,$E$2:$E$5001,"&lt;&gt;"&amp;E157)&gt;0,"QR code used by another zone",IF(A157="","Package QR Code No. missing",IF(OR(H157&gt;40,J157&gt;40),"More than 40 of one edition",IF(F157="Full (40 ST + 1 TG)",IF(AND(H157=40,J157=1),"OK","Full carton must be 40 + 1"),IF(F157="Student only (40 ST)",IF(AND(H157=40,J157=0),"OK","Must be 40 ST, 0 TG"),IF(F157="Teacher guide only (40 TG)",IF(AND(H157=0,J157=40),"OK","Must be 0 ST, 40 TG"),IF(AND(H157&lt;40,H157+J157&gt;0,H157+J157&lt;=40),"OK","Partial: under 40 ST and 40 books max"))))))))))</f>
        <v/>
      </c>
    </row>
    <row r="158">
      <c r="A158" s="26" t="n"/>
      <c r="B158" s="26" t="n"/>
      <c r="C158" s="25" t="n"/>
      <c r="D158" s="25" t="n"/>
      <c r="E158" s="26" t="n"/>
      <c r="F158" s="25" t="n"/>
      <c r="G158" s="26" t="n"/>
      <c r="H158" s="25" t="n"/>
      <c r="I158" s="26" t="n"/>
      <c r="J158" s="25" t="n"/>
      <c r="K158" s="25" t="n"/>
      <c r="L158" s="25" t="n"/>
      <c r="M158" s="26" t="n"/>
      <c r="N158" s="26" t="n"/>
      <c r="O158" s="25" t="n"/>
      <c r="P158" s="27">
        <f>IF(A158="","","Package/"&amp;C158&amp;"/"&amp;D158&amp;"/"&amp;A158&amp;".png")</f>
        <v/>
      </c>
      <c r="Q158" s="27">
        <f>IF(AND(B158="",G158=""),"",IF(B158="","Package QR Text missing",IF(COUNTIFS($E$2:$E$5001,E158,$B$2:$B$5001,"&lt;&gt;"&amp;B158)+COUNTIFS($E$2:$E$5001,E158,$A$2:$A$5001,"&lt;&gt;"&amp;A158)&gt;0,"Zone has more than one QR code",IF(COUNTIFS($B$2:$B$5001,B158,$E$2:$E$5001,"&lt;&gt;"&amp;E158)+COUNTIFS($A$2:$A$5001,A158,$E$2:$E$5001,"&lt;&gt;"&amp;E158)&gt;0,"QR code used by another zone",IF(A158="","Package QR Code No. missing",IF(OR(H158&gt;40,J158&gt;40),"More than 40 of one edition",IF(F158="Full (40 ST + 1 TG)",IF(AND(H158=40,J158=1),"OK","Full carton must be 40 + 1"),IF(F158="Student only (40 ST)",IF(AND(H158=40,J158=0),"OK","Must be 40 ST, 0 TG"),IF(F158="Teacher guide only (40 TG)",IF(AND(H158=0,J158=40),"OK","Must be 0 ST, 40 TG"),IF(AND(H158&lt;40,H158+J158&gt;0,H158+J158&lt;=40),"OK","Partial: under 40 ST and 40 books max"))))))))))</f>
        <v/>
      </c>
    </row>
    <row r="159">
      <c r="A159" s="26" t="n"/>
      <c r="B159" s="26" t="n"/>
      <c r="C159" s="25" t="n"/>
      <c r="D159" s="25" t="n"/>
      <c r="E159" s="26" t="n"/>
      <c r="F159" s="25" t="n"/>
      <c r="G159" s="26" t="n"/>
      <c r="H159" s="25" t="n"/>
      <c r="I159" s="26" t="n"/>
      <c r="J159" s="25" t="n"/>
      <c r="K159" s="25" t="n"/>
      <c r="L159" s="25" t="n"/>
      <c r="M159" s="26" t="n"/>
      <c r="N159" s="26" t="n"/>
      <c r="O159" s="25" t="n"/>
      <c r="P159" s="27">
        <f>IF(A159="","","Package/"&amp;C159&amp;"/"&amp;D159&amp;"/"&amp;A159&amp;".png")</f>
        <v/>
      </c>
      <c r="Q159" s="27">
        <f>IF(AND(B159="",G159=""),"",IF(B159="","Package QR Text missing",IF(COUNTIFS($E$2:$E$5001,E159,$B$2:$B$5001,"&lt;&gt;"&amp;B159)+COUNTIFS($E$2:$E$5001,E159,$A$2:$A$5001,"&lt;&gt;"&amp;A159)&gt;0,"Zone has more than one QR code",IF(COUNTIFS($B$2:$B$5001,B159,$E$2:$E$5001,"&lt;&gt;"&amp;E159)+COUNTIFS($A$2:$A$5001,A159,$E$2:$E$5001,"&lt;&gt;"&amp;E159)&gt;0,"QR code used by another zone",IF(A159="","Package QR Code No. missing",IF(OR(H159&gt;40,J159&gt;40),"More than 40 of one edition",IF(F159="Full (40 ST + 1 TG)",IF(AND(H159=40,J159=1),"OK","Full carton must be 40 + 1"),IF(F159="Student only (40 ST)",IF(AND(H159=40,J159=0),"OK","Must be 40 ST, 0 TG"),IF(F159="Teacher guide only (40 TG)",IF(AND(H159=0,J159=40),"OK","Must be 0 ST, 40 TG"),IF(AND(H159&lt;40,H159+J159&gt;0,H159+J159&lt;=40),"OK","Partial: under 40 ST and 40 books max"))))))))))</f>
        <v/>
      </c>
    </row>
    <row r="160">
      <c r="A160" s="26" t="n"/>
      <c r="B160" s="26" t="n"/>
      <c r="C160" s="25" t="n"/>
      <c r="D160" s="25" t="n"/>
      <c r="E160" s="26" t="n"/>
      <c r="F160" s="25" t="n"/>
      <c r="G160" s="26" t="n"/>
      <c r="H160" s="25" t="n"/>
      <c r="I160" s="26" t="n"/>
      <c r="J160" s="25" t="n"/>
      <c r="K160" s="25" t="n"/>
      <c r="L160" s="25" t="n"/>
      <c r="M160" s="26" t="n"/>
      <c r="N160" s="26" t="n"/>
      <c r="O160" s="25" t="n"/>
      <c r="P160" s="27">
        <f>IF(A160="","","Package/"&amp;C160&amp;"/"&amp;D160&amp;"/"&amp;A160&amp;".png")</f>
        <v/>
      </c>
      <c r="Q160" s="27">
        <f>IF(AND(B160="",G160=""),"",IF(B160="","Package QR Text missing",IF(COUNTIFS($E$2:$E$5001,E160,$B$2:$B$5001,"&lt;&gt;"&amp;B160)+COUNTIFS($E$2:$E$5001,E160,$A$2:$A$5001,"&lt;&gt;"&amp;A160)&gt;0,"Zone has more than one QR code",IF(COUNTIFS($B$2:$B$5001,B160,$E$2:$E$5001,"&lt;&gt;"&amp;E160)+COUNTIFS($A$2:$A$5001,A160,$E$2:$E$5001,"&lt;&gt;"&amp;E160)&gt;0,"QR code used by another zone",IF(A160="","Package QR Code No. missing",IF(OR(H160&gt;40,J160&gt;40),"More than 40 of one edition",IF(F160="Full (40 ST + 1 TG)",IF(AND(H160=40,J160=1),"OK","Full carton must be 40 + 1"),IF(F160="Student only (40 ST)",IF(AND(H160=40,J160=0),"OK","Must be 40 ST, 0 TG"),IF(F160="Teacher guide only (40 TG)",IF(AND(H160=0,J160=40),"OK","Must be 0 ST, 40 TG"),IF(AND(H160&lt;40,H160+J160&gt;0,H160+J160&lt;=40),"OK","Partial: under 40 ST and 40 books max"))))))))))</f>
        <v/>
      </c>
    </row>
    <row r="161">
      <c r="A161" s="26" t="n"/>
      <c r="B161" s="26" t="n"/>
      <c r="C161" s="25" t="n"/>
      <c r="D161" s="25" t="n"/>
      <c r="E161" s="26" t="n"/>
      <c r="F161" s="25" t="n"/>
      <c r="G161" s="26" t="n"/>
      <c r="H161" s="25" t="n"/>
      <c r="I161" s="26" t="n"/>
      <c r="J161" s="25" t="n"/>
      <c r="K161" s="25" t="n"/>
      <c r="L161" s="25" t="n"/>
      <c r="M161" s="26" t="n"/>
      <c r="N161" s="26" t="n"/>
      <c r="O161" s="25" t="n"/>
      <c r="P161" s="27">
        <f>IF(A161="","","Package/"&amp;C161&amp;"/"&amp;D161&amp;"/"&amp;A161&amp;".png")</f>
        <v/>
      </c>
      <c r="Q161" s="27">
        <f>IF(AND(B161="",G161=""),"",IF(B161="","Package QR Text missing",IF(COUNTIFS($E$2:$E$5001,E161,$B$2:$B$5001,"&lt;&gt;"&amp;B161)+COUNTIFS($E$2:$E$5001,E161,$A$2:$A$5001,"&lt;&gt;"&amp;A161)&gt;0,"Zone has more than one QR code",IF(COUNTIFS($B$2:$B$5001,B161,$E$2:$E$5001,"&lt;&gt;"&amp;E161)+COUNTIFS($A$2:$A$5001,A161,$E$2:$E$5001,"&lt;&gt;"&amp;E161)&gt;0,"QR code used by another zone",IF(A161="","Package QR Code No. missing",IF(OR(H161&gt;40,J161&gt;40),"More than 40 of one edition",IF(F161="Full (40 ST + 1 TG)",IF(AND(H161=40,J161=1),"OK","Full carton must be 40 + 1"),IF(F161="Student only (40 ST)",IF(AND(H161=40,J161=0),"OK","Must be 40 ST, 0 TG"),IF(F161="Teacher guide only (40 TG)",IF(AND(H161=0,J161=40),"OK","Must be 0 ST, 40 TG"),IF(AND(H161&lt;40,H161+J161&gt;0,H161+J161&lt;=40),"OK","Partial: under 40 ST and 40 books max"))))))))))</f>
        <v/>
      </c>
    </row>
    <row r="162">
      <c r="A162" s="26" t="n"/>
      <c r="B162" s="26" t="n"/>
      <c r="C162" s="25" t="n"/>
      <c r="D162" s="25" t="n"/>
      <c r="E162" s="26" t="n"/>
      <c r="F162" s="25" t="n"/>
      <c r="G162" s="26" t="n"/>
      <c r="H162" s="25" t="n"/>
      <c r="I162" s="26" t="n"/>
      <c r="J162" s="25" t="n"/>
      <c r="K162" s="25" t="n"/>
      <c r="L162" s="25" t="n"/>
      <c r="M162" s="26" t="n"/>
      <c r="N162" s="26" t="n"/>
      <c r="O162" s="25" t="n"/>
      <c r="P162" s="27">
        <f>IF(A162="","","Package/"&amp;C162&amp;"/"&amp;D162&amp;"/"&amp;A162&amp;".png")</f>
        <v/>
      </c>
      <c r="Q162" s="27">
        <f>IF(AND(B162="",G162=""),"",IF(B162="","Package QR Text missing",IF(COUNTIFS($E$2:$E$5001,E162,$B$2:$B$5001,"&lt;&gt;"&amp;B162)+COUNTIFS($E$2:$E$5001,E162,$A$2:$A$5001,"&lt;&gt;"&amp;A162)&gt;0,"Zone has more than one QR code",IF(COUNTIFS($B$2:$B$5001,B162,$E$2:$E$5001,"&lt;&gt;"&amp;E162)+COUNTIFS($A$2:$A$5001,A162,$E$2:$E$5001,"&lt;&gt;"&amp;E162)&gt;0,"QR code used by another zone",IF(A162="","Package QR Code No. missing",IF(OR(H162&gt;40,J162&gt;40),"More than 40 of one edition",IF(F162="Full (40 ST + 1 TG)",IF(AND(H162=40,J162=1),"OK","Full carton must be 40 + 1"),IF(F162="Student only (40 ST)",IF(AND(H162=40,J162=0),"OK","Must be 40 ST, 0 TG"),IF(F162="Teacher guide only (40 TG)",IF(AND(H162=0,J162=40),"OK","Must be 0 ST, 40 TG"),IF(AND(H162&lt;40,H162+J162&gt;0,H162+J162&lt;=40),"OK","Partial: under 40 ST and 40 books max"))))))))))</f>
        <v/>
      </c>
    </row>
    <row r="163">
      <c r="A163" s="26" t="n"/>
      <c r="B163" s="26" t="n"/>
      <c r="C163" s="25" t="n"/>
      <c r="D163" s="25" t="n"/>
      <c r="E163" s="26" t="n"/>
      <c r="F163" s="25" t="n"/>
      <c r="G163" s="26" t="n"/>
      <c r="H163" s="25" t="n"/>
      <c r="I163" s="26" t="n"/>
      <c r="J163" s="25" t="n"/>
      <c r="K163" s="25" t="n"/>
      <c r="L163" s="25" t="n"/>
      <c r="M163" s="26" t="n"/>
      <c r="N163" s="26" t="n"/>
      <c r="O163" s="25" t="n"/>
      <c r="P163" s="27">
        <f>IF(A163="","","Package/"&amp;C163&amp;"/"&amp;D163&amp;"/"&amp;A163&amp;".png")</f>
        <v/>
      </c>
      <c r="Q163" s="27">
        <f>IF(AND(B163="",G163=""),"",IF(B163="","Package QR Text missing",IF(COUNTIFS($E$2:$E$5001,E163,$B$2:$B$5001,"&lt;&gt;"&amp;B163)+COUNTIFS($E$2:$E$5001,E163,$A$2:$A$5001,"&lt;&gt;"&amp;A163)&gt;0,"Zone has more than one QR code",IF(COUNTIFS($B$2:$B$5001,B163,$E$2:$E$5001,"&lt;&gt;"&amp;E163)+COUNTIFS($A$2:$A$5001,A163,$E$2:$E$5001,"&lt;&gt;"&amp;E163)&gt;0,"QR code used by another zone",IF(A163="","Package QR Code No. missing",IF(OR(H163&gt;40,J163&gt;40),"More than 40 of one edition",IF(F163="Full (40 ST + 1 TG)",IF(AND(H163=40,J163=1),"OK","Full carton must be 40 + 1"),IF(F163="Student only (40 ST)",IF(AND(H163=40,J163=0),"OK","Must be 40 ST, 0 TG"),IF(F163="Teacher guide only (40 TG)",IF(AND(H163=0,J163=40),"OK","Must be 0 ST, 40 TG"),IF(AND(H163&lt;40,H163+J163&gt;0,H163+J163&lt;=40),"OK","Partial: under 40 ST and 40 books max"))))))))))</f>
        <v/>
      </c>
    </row>
    <row r="164">
      <c r="A164" s="26" t="n"/>
      <c r="B164" s="26" t="n"/>
      <c r="C164" s="25" t="n"/>
      <c r="D164" s="25" t="n"/>
      <c r="E164" s="26" t="n"/>
      <c r="F164" s="25" t="n"/>
      <c r="G164" s="26" t="n"/>
      <c r="H164" s="25" t="n"/>
      <c r="I164" s="26" t="n"/>
      <c r="J164" s="25" t="n"/>
      <c r="K164" s="25" t="n"/>
      <c r="L164" s="25" t="n"/>
      <c r="M164" s="26" t="n"/>
      <c r="N164" s="26" t="n"/>
      <c r="O164" s="25" t="n"/>
      <c r="P164" s="27">
        <f>IF(A164="","","Package/"&amp;C164&amp;"/"&amp;D164&amp;"/"&amp;A164&amp;".png")</f>
        <v/>
      </c>
      <c r="Q164" s="27">
        <f>IF(AND(B164="",G164=""),"",IF(B164="","Package QR Text missing",IF(COUNTIFS($E$2:$E$5001,E164,$B$2:$B$5001,"&lt;&gt;"&amp;B164)+COUNTIFS($E$2:$E$5001,E164,$A$2:$A$5001,"&lt;&gt;"&amp;A164)&gt;0,"Zone has more than one QR code",IF(COUNTIFS($B$2:$B$5001,B164,$E$2:$E$5001,"&lt;&gt;"&amp;E164)+COUNTIFS($A$2:$A$5001,A164,$E$2:$E$5001,"&lt;&gt;"&amp;E164)&gt;0,"QR code used by another zone",IF(A164="","Package QR Code No. missing",IF(OR(H164&gt;40,J164&gt;40),"More than 40 of one edition",IF(F164="Full (40 ST + 1 TG)",IF(AND(H164=40,J164=1),"OK","Full carton must be 40 + 1"),IF(F164="Student only (40 ST)",IF(AND(H164=40,J164=0),"OK","Must be 40 ST, 0 TG"),IF(F164="Teacher guide only (40 TG)",IF(AND(H164=0,J164=40),"OK","Must be 0 ST, 40 TG"),IF(AND(H164&lt;40,H164+J164&gt;0,H164+J164&lt;=40),"OK","Partial: under 40 ST and 40 books max"))))))))))</f>
        <v/>
      </c>
    </row>
    <row r="165">
      <c r="A165" s="26" t="n"/>
      <c r="B165" s="26" t="n"/>
      <c r="C165" s="25" t="n"/>
      <c r="D165" s="25" t="n"/>
      <c r="E165" s="26" t="n"/>
      <c r="F165" s="25" t="n"/>
      <c r="G165" s="26" t="n"/>
      <c r="H165" s="25" t="n"/>
      <c r="I165" s="26" t="n"/>
      <c r="J165" s="25" t="n"/>
      <c r="K165" s="25" t="n"/>
      <c r="L165" s="25" t="n"/>
      <c r="M165" s="26" t="n"/>
      <c r="N165" s="26" t="n"/>
      <c r="O165" s="25" t="n"/>
      <c r="P165" s="27">
        <f>IF(A165="","","Package/"&amp;C165&amp;"/"&amp;D165&amp;"/"&amp;A165&amp;".png")</f>
        <v/>
      </c>
      <c r="Q165" s="27">
        <f>IF(AND(B165="",G165=""),"",IF(B165="","Package QR Text missing",IF(COUNTIFS($E$2:$E$5001,E165,$B$2:$B$5001,"&lt;&gt;"&amp;B165)+COUNTIFS($E$2:$E$5001,E165,$A$2:$A$5001,"&lt;&gt;"&amp;A165)&gt;0,"Zone has more than one QR code",IF(COUNTIFS($B$2:$B$5001,B165,$E$2:$E$5001,"&lt;&gt;"&amp;E165)+COUNTIFS($A$2:$A$5001,A165,$E$2:$E$5001,"&lt;&gt;"&amp;E165)&gt;0,"QR code used by another zone",IF(A165="","Package QR Code No. missing",IF(OR(H165&gt;40,J165&gt;40),"More than 40 of one edition",IF(F165="Full (40 ST + 1 TG)",IF(AND(H165=40,J165=1),"OK","Full carton must be 40 + 1"),IF(F165="Student only (40 ST)",IF(AND(H165=40,J165=0),"OK","Must be 40 ST, 0 TG"),IF(F165="Teacher guide only (40 TG)",IF(AND(H165=0,J165=40),"OK","Must be 0 ST, 40 TG"),IF(AND(H165&lt;40,H165+J165&gt;0,H165+J165&lt;=40),"OK","Partial: under 40 ST and 40 books max"))))))))))</f>
        <v/>
      </c>
    </row>
    <row r="166">
      <c r="A166" s="26" t="n"/>
      <c r="B166" s="26" t="n"/>
      <c r="C166" s="25" t="n"/>
      <c r="D166" s="25" t="n"/>
      <c r="E166" s="26" t="n"/>
      <c r="F166" s="25" t="n"/>
      <c r="G166" s="26" t="n"/>
      <c r="H166" s="25" t="n"/>
      <c r="I166" s="26" t="n"/>
      <c r="J166" s="25" t="n"/>
      <c r="K166" s="25" t="n"/>
      <c r="L166" s="25" t="n"/>
      <c r="M166" s="26" t="n"/>
      <c r="N166" s="26" t="n"/>
      <c r="O166" s="25" t="n"/>
      <c r="P166" s="27">
        <f>IF(A166="","","Package/"&amp;C166&amp;"/"&amp;D166&amp;"/"&amp;A166&amp;".png")</f>
        <v/>
      </c>
      <c r="Q166" s="27">
        <f>IF(AND(B166="",G166=""),"",IF(B166="","Package QR Text missing",IF(COUNTIFS($E$2:$E$5001,E166,$B$2:$B$5001,"&lt;&gt;"&amp;B166)+COUNTIFS($E$2:$E$5001,E166,$A$2:$A$5001,"&lt;&gt;"&amp;A166)&gt;0,"Zone has more than one QR code",IF(COUNTIFS($B$2:$B$5001,B166,$E$2:$E$5001,"&lt;&gt;"&amp;E166)+COUNTIFS($A$2:$A$5001,A166,$E$2:$E$5001,"&lt;&gt;"&amp;E166)&gt;0,"QR code used by another zone",IF(A166="","Package QR Code No. missing",IF(OR(H166&gt;40,J166&gt;40),"More than 40 of one edition",IF(F166="Full (40 ST + 1 TG)",IF(AND(H166=40,J166=1),"OK","Full carton must be 40 + 1"),IF(F166="Student only (40 ST)",IF(AND(H166=40,J166=0),"OK","Must be 40 ST, 0 TG"),IF(F166="Teacher guide only (40 TG)",IF(AND(H166=0,J166=40),"OK","Must be 0 ST, 40 TG"),IF(AND(H166&lt;40,H166+J166&gt;0,H166+J166&lt;=40),"OK","Partial: under 40 ST and 40 books max"))))))))))</f>
        <v/>
      </c>
    </row>
    <row r="167">
      <c r="A167" s="26" t="n"/>
      <c r="B167" s="26" t="n"/>
      <c r="C167" s="25" t="n"/>
      <c r="D167" s="25" t="n"/>
      <c r="E167" s="26" t="n"/>
      <c r="F167" s="25" t="n"/>
      <c r="G167" s="26" t="n"/>
      <c r="H167" s="25" t="n"/>
      <c r="I167" s="26" t="n"/>
      <c r="J167" s="25" t="n"/>
      <c r="K167" s="25" t="n"/>
      <c r="L167" s="25" t="n"/>
      <c r="M167" s="26" t="n"/>
      <c r="N167" s="26" t="n"/>
      <c r="O167" s="25" t="n"/>
      <c r="P167" s="27">
        <f>IF(A167="","","Package/"&amp;C167&amp;"/"&amp;D167&amp;"/"&amp;A167&amp;".png")</f>
        <v/>
      </c>
      <c r="Q167" s="27">
        <f>IF(AND(B167="",G167=""),"",IF(B167="","Package QR Text missing",IF(COUNTIFS($E$2:$E$5001,E167,$B$2:$B$5001,"&lt;&gt;"&amp;B167)+COUNTIFS($E$2:$E$5001,E167,$A$2:$A$5001,"&lt;&gt;"&amp;A167)&gt;0,"Zone has more than one QR code",IF(COUNTIFS($B$2:$B$5001,B167,$E$2:$E$5001,"&lt;&gt;"&amp;E167)+COUNTIFS($A$2:$A$5001,A167,$E$2:$E$5001,"&lt;&gt;"&amp;E167)&gt;0,"QR code used by another zone",IF(A167="","Package QR Code No. missing",IF(OR(H167&gt;40,J167&gt;40),"More than 40 of one edition",IF(F167="Full (40 ST + 1 TG)",IF(AND(H167=40,J167=1),"OK","Full carton must be 40 + 1"),IF(F167="Student only (40 ST)",IF(AND(H167=40,J167=0),"OK","Must be 40 ST, 0 TG"),IF(F167="Teacher guide only (40 TG)",IF(AND(H167=0,J167=40),"OK","Must be 0 ST, 40 TG"),IF(AND(H167&lt;40,H167+J167&gt;0,H167+J167&lt;=40),"OK","Partial: under 40 ST and 40 books max"))))))))))</f>
        <v/>
      </c>
    </row>
    <row r="168">
      <c r="A168" s="26" t="n"/>
      <c r="B168" s="26" t="n"/>
      <c r="C168" s="25" t="n"/>
      <c r="D168" s="25" t="n"/>
      <c r="E168" s="26" t="n"/>
      <c r="F168" s="25" t="n"/>
      <c r="G168" s="26" t="n"/>
      <c r="H168" s="25" t="n"/>
      <c r="I168" s="26" t="n"/>
      <c r="J168" s="25" t="n"/>
      <c r="K168" s="25" t="n"/>
      <c r="L168" s="25" t="n"/>
      <c r="M168" s="26" t="n"/>
      <c r="N168" s="26" t="n"/>
      <c r="O168" s="25" t="n"/>
      <c r="P168" s="27">
        <f>IF(A168="","","Package/"&amp;C168&amp;"/"&amp;D168&amp;"/"&amp;A168&amp;".png")</f>
        <v/>
      </c>
      <c r="Q168" s="27">
        <f>IF(AND(B168="",G168=""),"",IF(B168="","Package QR Text missing",IF(COUNTIFS($E$2:$E$5001,E168,$B$2:$B$5001,"&lt;&gt;"&amp;B168)+COUNTIFS($E$2:$E$5001,E168,$A$2:$A$5001,"&lt;&gt;"&amp;A168)&gt;0,"Zone has more than one QR code",IF(COUNTIFS($B$2:$B$5001,B168,$E$2:$E$5001,"&lt;&gt;"&amp;E168)+COUNTIFS($A$2:$A$5001,A168,$E$2:$E$5001,"&lt;&gt;"&amp;E168)&gt;0,"QR code used by another zone",IF(A168="","Package QR Code No. missing",IF(OR(H168&gt;40,J168&gt;40),"More than 40 of one edition",IF(F168="Full (40 ST + 1 TG)",IF(AND(H168=40,J168=1),"OK","Full carton must be 40 + 1"),IF(F168="Student only (40 ST)",IF(AND(H168=40,J168=0),"OK","Must be 40 ST, 0 TG"),IF(F168="Teacher guide only (40 TG)",IF(AND(H168=0,J168=40),"OK","Must be 0 ST, 40 TG"),IF(AND(H168&lt;40,H168+J168&gt;0,H168+J168&lt;=40),"OK","Partial: under 40 ST and 40 books max"))))))))))</f>
        <v/>
      </c>
    </row>
    <row r="169">
      <c r="A169" s="26" t="n"/>
      <c r="B169" s="26" t="n"/>
      <c r="C169" s="25" t="n"/>
      <c r="D169" s="25" t="n"/>
      <c r="E169" s="26" t="n"/>
      <c r="F169" s="25" t="n"/>
      <c r="G169" s="26" t="n"/>
      <c r="H169" s="25" t="n"/>
      <c r="I169" s="26" t="n"/>
      <c r="J169" s="25" t="n"/>
      <c r="K169" s="25" t="n"/>
      <c r="L169" s="25" t="n"/>
      <c r="M169" s="26" t="n"/>
      <c r="N169" s="26" t="n"/>
      <c r="O169" s="25" t="n"/>
      <c r="P169" s="27">
        <f>IF(A169="","","Package/"&amp;C169&amp;"/"&amp;D169&amp;"/"&amp;A169&amp;".png")</f>
        <v/>
      </c>
      <c r="Q169" s="27">
        <f>IF(AND(B169="",G169=""),"",IF(B169="","Package QR Text missing",IF(COUNTIFS($E$2:$E$5001,E169,$B$2:$B$5001,"&lt;&gt;"&amp;B169)+COUNTIFS($E$2:$E$5001,E169,$A$2:$A$5001,"&lt;&gt;"&amp;A169)&gt;0,"Zone has more than one QR code",IF(COUNTIFS($B$2:$B$5001,B169,$E$2:$E$5001,"&lt;&gt;"&amp;E169)+COUNTIFS($A$2:$A$5001,A169,$E$2:$E$5001,"&lt;&gt;"&amp;E169)&gt;0,"QR code used by another zone",IF(A169="","Package QR Code No. missing",IF(OR(H169&gt;40,J169&gt;40),"More than 40 of one edition",IF(F169="Full (40 ST + 1 TG)",IF(AND(H169=40,J169=1),"OK","Full carton must be 40 + 1"),IF(F169="Student only (40 ST)",IF(AND(H169=40,J169=0),"OK","Must be 40 ST, 0 TG"),IF(F169="Teacher guide only (40 TG)",IF(AND(H169=0,J169=40),"OK","Must be 0 ST, 40 TG"),IF(AND(H169&lt;40,H169+J169&gt;0,H169+J169&lt;=40),"OK","Partial: under 40 ST and 40 books max"))))))))))</f>
        <v/>
      </c>
    </row>
    <row r="170">
      <c r="A170" s="26" t="n"/>
      <c r="B170" s="26" t="n"/>
      <c r="C170" s="25" t="n"/>
      <c r="D170" s="25" t="n"/>
      <c r="E170" s="26" t="n"/>
      <c r="F170" s="25" t="n"/>
      <c r="G170" s="26" t="n"/>
      <c r="H170" s="25" t="n"/>
      <c r="I170" s="26" t="n"/>
      <c r="J170" s="25" t="n"/>
      <c r="K170" s="25" t="n"/>
      <c r="L170" s="25" t="n"/>
      <c r="M170" s="26" t="n"/>
      <c r="N170" s="26" t="n"/>
      <c r="O170" s="25" t="n"/>
      <c r="P170" s="27">
        <f>IF(A170="","","Package/"&amp;C170&amp;"/"&amp;D170&amp;"/"&amp;A170&amp;".png")</f>
        <v/>
      </c>
      <c r="Q170" s="27">
        <f>IF(AND(B170="",G170=""),"",IF(B170="","Package QR Text missing",IF(COUNTIFS($E$2:$E$5001,E170,$B$2:$B$5001,"&lt;&gt;"&amp;B170)+COUNTIFS($E$2:$E$5001,E170,$A$2:$A$5001,"&lt;&gt;"&amp;A170)&gt;0,"Zone has more than one QR code",IF(COUNTIFS($B$2:$B$5001,B170,$E$2:$E$5001,"&lt;&gt;"&amp;E170)+COUNTIFS($A$2:$A$5001,A170,$E$2:$E$5001,"&lt;&gt;"&amp;E170)&gt;0,"QR code used by another zone",IF(A170="","Package QR Code No. missing",IF(OR(H170&gt;40,J170&gt;40),"More than 40 of one edition",IF(F170="Full (40 ST + 1 TG)",IF(AND(H170=40,J170=1),"OK","Full carton must be 40 + 1"),IF(F170="Student only (40 ST)",IF(AND(H170=40,J170=0),"OK","Must be 40 ST, 0 TG"),IF(F170="Teacher guide only (40 TG)",IF(AND(H170=0,J170=40),"OK","Must be 0 ST, 40 TG"),IF(AND(H170&lt;40,H170+J170&gt;0,H170+J170&lt;=40),"OK","Partial: under 40 ST and 40 books max"))))))))))</f>
        <v/>
      </c>
    </row>
    <row r="171">
      <c r="A171" s="26" t="n"/>
      <c r="B171" s="26" t="n"/>
      <c r="C171" s="25" t="n"/>
      <c r="D171" s="25" t="n"/>
      <c r="E171" s="26" t="n"/>
      <c r="F171" s="25" t="n"/>
      <c r="G171" s="26" t="n"/>
      <c r="H171" s="25" t="n"/>
      <c r="I171" s="26" t="n"/>
      <c r="J171" s="25" t="n"/>
      <c r="K171" s="25" t="n"/>
      <c r="L171" s="25" t="n"/>
      <c r="M171" s="26" t="n"/>
      <c r="N171" s="26" t="n"/>
      <c r="O171" s="25" t="n"/>
      <c r="P171" s="27">
        <f>IF(A171="","","Package/"&amp;C171&amp;"/"&amp;D171&amp;"/"&amp;A171&amp;".png")</f>
        <v/>
      </c>
      <c r="Q171" s="27">
        <f>IF(AND(B171="",G171=""),"",IF(B171="","Package QR Text missing",IF(COUNTIFS($E$2:$E$5001,E171,$B$2:$B$5001,"&lt;&gt;"&amp;B171)+COUNTIFS($E$2:$E$5001,E171,$A$2:$A$5001,"&lt;&gt;"&amp;A171)&gt;0,"Zone has more than one QR code",IF(COUNTIFS($B$2:$B$5001,B171,$E$2:$E$5001,"&lt;&gt;"&amp;E171)+COUNTIFS($A$2:$A$5001,A171,$E$2:$E$5001,"&lt;&gt;"&amp;E171)&gt;0,"QR code used by another zone",IF(A171="","Package QR Code No. missing",IF(OR(H171&gt;40,J171&gt;40),"More than 40 of one edition",IF(F171="Full (40 ST + 1 TG)",IF(AND(H171=40,J171=1),"OK","Full carton must be 40 + 1"),IF(F171="Student only (40 ST)",IF(AND(H171=40,J171=0),"OK","Must be 40 ST, 0 TG"),IF(F171="Teacher guide only (40 TG)",IF(AND(H171=0,J171=40),"OK","Must be 0 ST, 40 TG"),IF(AND(H171&lt;40,H171+J171&gt;0,H171+J171&lt;=40),"OK","Partial: under 40 ST and 40 books max"))))))))))</f>
        <v/>
      </c>
    </row>
    <row r="172">
      <c r="A172" s="26" t="n"/>
      <c r="B172" s="26" t="n"/>
      <c r="C172" s="25" t="n"/>
      <c r="D172" s="25" t="n"/>
      <c r="E172" s="26" t="n"/>
      <c r="F172" s="25" t="n"/>
      <c r="G172" s="26" t="n"/>
      <c r="H172" s="25" t="n"/>
      <c r="I172" s="26" t="n"/>
      <c r="J172" s="25" t="n"/>
      <c r="K172" s="25" t="n"/>
      <c r="L172" s="25" t="n"/>
      <c r="M172" s="26" t="n"/>
      <c r="N172" s="26" t="n"/>
      <c r="O172" s="25" t="n"/>
      <c r="P172" s="27">
        <f>IF(A172="","","Package/"&amp;C172&amp;"/"&amp;D172&amp;"/"&amp;A172&amp;".png")</f>
        <v/>
      </c>
      <c r="Q172" s="27">
        <f>IF(AND(B172="",G172=""),"",IF(B172="","Package QR Text missing",IF(COUNTIFS($E$2:$E$5001,E172,$B$2:$B$5001,"&lt;&gt;"&amp;B172)+COUNTIFS($E$2:$E$5001,E172,$A$2:$A$5001,"&lt;&gt;"&amp;A172)&gt;0,"Zone has more than one QR code",IF(COUNTIFS($B$2:$B$5001,B172,$E$2:$E$5001,"&lt;&gt;"&amp;E172)+COUNTIFS($A$2:$A$5001,A172,$E$2:$E$5001,"&lt;&gt;"&amp;E172)&gt;0,"QR code used by another zone",IF(A172="","Package QR Code No. missing",IF(OR(H172&gt;40,J172&gt;40),"More than 40 of one edition",IF(F172="Full (40 ST + 1 TG)",IF(AND(H172=40,J172=1),"OK","Full carton must be 40 + 1"),IF(F172="Student only (40 ST)",IF(AND(H172=40,J172=0),"OK","Must be 40 ST, 0 TG"),IF(F172="Teacher guide only (40 TG)",IF(AND(H172=0,J172=40),"OK","Must be 0 ST, 40 TG"),IF(AND(H172&lt;40,H172+J172&gt;0,H172+J172&lt;=40),"OK","Partial: under 40 ST and 40 books max"))))))))))</f>
        <v/>
      </c>
    </row>
    <row r="173">
      <c r="A173" s="26" t="n"/>
      <c r="B173" s="26" t="n"/>
      <c r="C173" s="25" t="n"/>
      <c r="D173" s="25" t="n"/>
      <c r="E173" s="26" t="n"/>
      <c r="F173" s="25" t="n"/>
      <c r="G173" s="26" t="n"/>
      <c r="H173" s="25" t="n"/>
      <c r="I173" s="26" t="n"/>
      <c r="J173" s="25" t="n"/>
      <c r="K173" s="25" t="n"/>
      <c r="L173" s="25" t="n"/>
      <c r="M173" s="26" t="n"/>
      <c r="N173" s="26" t="n"/>
      <c r="O173" s="25" t="n"/>
      <c r="P173" s="27">
        <f>IF(A173="","","Package/"&amp;C173&amp;"/"&amp;D173&amp;"/"&amp;A173&amp;".png")</f>
        <v/>
      </c>
      <c r="Q173" s="27">
        <f>IF(AND(B173="",G173=""),"",IF(B173="","Package QR Text missing",IF(COUNTIFS($E$2:$E$5001,E173,$B$2:$B$5001,"&lt;&gt;"&amp;B173)+COUNTIFS($E$2:$E$5001,E173,$A$2:$A$5001,"&lt;&gt;"&amp;A173)&gt;0,"Zone has more than one QR code",IF(COUNTIFS($B$2:$B$5001,B173,$E$2:$E$5001,"&lt;&gt;"&amp;E173)+COUNTIFS($A$2:$A$5001,A173,$E$2:$E$5001,"&lt;&gt;"&amp;E173)&gt;0,"QR code used by another zone",IF(A173="","Package QR Code No. missing",IF(OR(H173&gt;40,J173&gt;40),"More than 40 of one edition",IF(F173="Full (40 ST + 1 TG)",IF(AND(H173=40,J173=1),"OK","Full carton must be 40 + 1"),IF(F173="Student only (40 ST)",IF(AND(H173=40,J173=0),"OK","Must be 40 ST, 0 TG"),IF(F173="Teacher guide only (40 TG)",IF(AND(H173=0,J173=40),"OK","Must be 0 ST, 40 TG"),IF(AND(H173&lt;40,H173+J173&gt;0,H173+J173&lt;=40),"OK","Partial: under 40 ST and 40 books max"))))))))))</f>
        <v/>
      </c>
    </row>
    <row r="174">
      <c r="A174" s="26" t="n"/>
      <c r="B174" s="26" t="n"/>
      <c r="C174" s="25" t="n"/>
      <c r="D174" s="25" t="n"/>
      <c r="E174" s="26" t="n"/>
      <c r="F174" s="25" t="n"/>
      <c r="G174" s="26" t="n"/>
      <c r="H174" s="25" t="n"/>
      <c r="I174" s="26" t="n"/>
      <c r="J174" s="25" t="n"/>
      <c r="K174" s="25" t="n"/>
      <c r="L174" s="25" t="n"/>
      <c r="M174" s="26" t="n"/>
      <c r="N174" s="26" t="n"/>
      <c r="O174" s="25" t="n"/>
      <c r="P174" s="27">
        <f>IF(A174="","","Package/"&amp;C174&amp;"/"&amp;D174&amp;"/"&amp;A174&amp;".png")</f>
        <v/>
      </c>
      <c r="Q174" s="27">
        <f>IF(AND(B174="",G174=""),"",IF(B174="","Package QR Text missing",IF(COUNTIFS($E$2:$E$5001,E174,$B$2:$B$5001,"&lt;&gt;"&amp;B174)+COUNTIFS($E$2:$E$5001,E174,$A$2:$A$5001,"&lt;&gt;"&amp;A174)&gt;0,"Zone has more than one QR code",IF(COUNTIFS($B$2:$B$5001,B174,$E$2:$E$5001,"&lt;&gt;"&amp;E174)+COUNTIFS($A$2:$A$5001,A174,$E$2:$E$5001,"&lt;&gt;"&amp;E174)&gt;0,"QR code used by another zone",IF(A174="","Package QR Code No. missing",IF(OR(H174&gt;40,J174&gt;40),"More than 40 of one edition",IF(F174="Full (40 ST + 1 TG)",IF(AND(H174=40,J174=1),"OK","Full carton must be 40 + 1"),IF(F174="Student only (40 ST)",IF(AND(H174=40,J174=0),"OK","Must be 40 ST, 0 TG"),IF(F174="Teacher guide only (40 TG)",IF(AND(H174=0,J174=40),"OK","Must be 0 ST, 40 TG"),IF(AND(H174&lt;40,H174+J174&gt;0,H174+J174&lt;=40),"OK","Partial: under 40 ST and 40 books max"))))))))))</f>
        <v/>
      </c>
    </row>
    <row r="175">
      <c r="A175" s="26" t="n"/>
      <c r="B175" s="26" t="n"/>
      <c r="C175" s="25" t="n"/>
      <c r="D175" s="25" t="n"/>
      <c r="E175" s="26" t="n"/>
      <c r="F175" s="25" t="n"/>
      <c r="G175" s="26" t="n"/>
      <c r="H175" s="25" t="n"/>
      <c r="I175" s="26" t="n"/>
      <c r="J175" s="25" t="n"/>
      <c r="K175" s="25" t="n"/>
      <c r="L175" s="25" t="n"/>
      <c r="M175" s="26" t="n"/>
      <c r="N175" s="26" t="n"/>
      <c r="O175" s="25" t="n"/>
      <c r="P175" s="27">
        <f>IF(A175="","","Package/"&amp;C175&amp;"/"&amp;D175&amp;"/"&amp;A175&amp;".png")</f>
        <v/>
      </c>
      <c r="Q175" s="27">
        <f>IF(AND(B175="",G175=""),"",IF(B175="","Package QR Text missing",IF(COUNTIFS($E$2:$E$5001,E175,$B$2:$B$5001,"&lt;&gt;"&amp;B175)+COUNTIFS($E$2:$E$5001,E175,$A$2:$A$5001,"&lt;&gt;"&amp;A175)&gt;0,"Zone has more than one QR code",IF(COUNTIFS($B$2:$B$5001,B175,$E$2:$E$5001,"&lt;&gt;"&amp;E175)+COUNTIFS($A$2:$A$5001,A175,$E$2:$E$5001,"&lt;&gt;"&amp;E175)&gt;0,"QR code used by another zone",IF(A175="","Package QR Code No. missing",IF(OR(H175&gt;40,J175&gt;40),"More than 40 of one edition",IF(F175="Full (40 ST + 1 TG)",IF(AND(H175=40,J175=1),"OK","Full carton must be 40 + 1"),IF(F175="Student only (40 ST)",IF(AND(H175=40,J175=0),"OK","Must be 40 ST, 0 TG"),IF(F175="Teacher guide only (40 TG)",IF(AND(H175=0,J175=40),"OK","Must be 0 ST, 40 TG"),IF(AND(H175&lt;40,H175+J175&gt;0,H175+J175&lt;=40),"OK","Partial: under 40 ST and 40 books max"))))))))))</f>
        <v/>
      </c>
    </row>
    <row r="176">
      <c r="A176" s="26" t="n"/>
      <c r="B176" s="26" t="n"/>
      <c r="C176" s="25" t="n"/>
      <c r="D176" s="25" t="n"/>
      <c r="E176" s="26" t="n"/>
      <c r="F176" s="25" t="n"/>
      <c r="G176" s="26" t="n"/>
      <c r="H176" s="25" t="n"/>
      <c r="I176" s="26" t="n"/>
      <c r="J176" s="25" t="n"/>
      <c r="K176" s="25" t="n"/>
      <c r="L176" s="25" t="n"/>
      <c r="M176" s="26" t="n"/>
      <c r="N176" s="26" t="n"/>
      <c r="O176" s="25" t="n"/>
      <c r="P176" s="27">
        <f>IF(A176="","","Package/"&amp;C176&amp;"/"&amp;D176&amp;"/"&amp;A176&amp;".png")</f>
        <v/>
      </c>
      <c r="Q176" s="27">
        <f>IF(AND(B176="",G176=""),"",IF(B176="","Package QR Text missing",IF(COUNTIFS($E$2:$E$5001,E176,$B$2:$B$5001,"&lt;&gt;"&amp;B176)+COUNTIFS($E$2:$E$5001,E176,$A$2:$A$5001,"&lt;&gt;"&amp;A176)&gt;0,"Zone has more than one QR code",IF(COUNTIFS($B$2:$B$5001,B176,$E$2:$E$5001,"&lt;&gt;"&amp;E176)+COUNTIFS($A$2:$A$5001,A176,$E$2:$E$5001,"&lt;&gt;"&amp;E176)&gt;0,"QR code used by another zone",IF(A176="","Package QR Code No. missing",IF(OR(H176&gt;40,J176&gt;40),"More than 40 of one edition",IF(F176="Full (40 ST + 1 TG)",IF(AND(H176=40,J176=1),"OK","Full carton must be 40 + 1"),IF(F176="Student only (40 ST)",IF(AND(H176=40,J176=0),"OK","Must be 40 ST, 0 TG"),IF(F176="Teacher guide only (40 TG)",IF(AND(H176=0,J176=40),"OK","Must be 0 ST, 40 TG"),IF(AND(H176&lt;40,H176+J176&gt;0,H176+J176&lt;=40),"OK","Partial: under 40 ST and 40 books max"))))))))))</f>
        <v/>
      </c>
    </row>
    <row r="177">
      <c r="A177" s="26" t="n"/>
      <c r="B177" s="26" t="n"/>
      <c r="C177" s="25" t="n"/>
      <c r="D177" s="25" t="n"/>
      <c r="E177" s="26" t="n"/>
      <c r="F177" s="25" t="n"/>
      <c r="G177" s="26" t="n"/>
      <c r="H177" s="25" t="n"/>
      <c r="I177" s="26" t="n"/>
      <c r="J177" s="25" t="n"/>
      <c r="K177" s="25" t="n"/>
      <c r="L177" s="25" t="n"/>
      <c r="M177" s="26" t="n"/>
      <c r="N177" s="26" t="n"/>
      <c r="O177" s="25" t="n"/>
      <c r="P177" s="27">
        <f>IF(A177="","","Package/"&amp;C177&amp;"/"&amp;D177&amp;"/"&amp;A177&amp;".png")</f>
        <v/>
      </c>
      <c r="Q177" s="27">
        <f>IF(AND(B177="",G177=""),"",IF(B177="","Package QR Text missing",IF(COUNTIFS($E$2:$E$5001,E177,$B$2:$B$5001,"&lt;&gt;"&amp;B177)+COUNTIFS($E$2:$E$5001,E177,$A$2:$A$5001,"&lt;&gt;"&amp;A177)&gt;0,"Zone has more than one QR code",IF(COUNTIFS($B$2:$B$5001,B177,$E$2:$E$5001,"&lt;&gt;"&amp;E177)+COUNTIFS($A$2:$A$5001,A177,$E$2:$E$5001,"&lt;&gt;"&amp;E177)&gt;0,"QR code used by another zone",IF(A177="","Package QR Code No. missing",IF(OR(H177&gt;40,J177&gt;40),"More than 40 of one edition",IF(F177="Full (40 ST + 1 TG)",IF(AND(H177=40,J177=1),"OK","Full carton must be 40 + 1"),IF(F177="Student only (40 ST)",IF(AND(H177=40,J177=0),"OK","Must be 40 ST, 0 TG"),IF(F177="Teacher guide only (40 TG)",IF(AND(H177=0,J177=40),"OK","Must be 0 ST, 40 TG"),IF(AND(H177&lt;40,H177+J177&gt;0,H177+J177&lt;=40),"OK","Partial: under 40 ST and 40 books max"))))))))))</f>
        <v/>
      </c>
    </row>
    <row r="178">
      <c r="A178" s="26" t="n"/>
      <c r="B178" s="26" t="n"/>
      <c r="C178" s="25" t="n"/>
      <c r="D178" s="25" t="n"/>
      <c r="E178" s="26" t="n"/>
      <c r="F178" s="25" t="n"/>
      <c r="G178" s="26" t="n"/>
      <c r="H178" s="25" t="n"/>
      <c r="I178" s="26" t="n"/>
      <c r="J178" s="25" t="n"/>
      <c r="K178" s="25" t="n"/>
      <c r="L178" s="25" t="n"/>
      <c r="M178" s="26" t="n"/>
      <c r="N178" s="26" t="n"/>
      <c r="O178" s="25" t="n"/>
      <c r="P178" s="27">
        <f>IF(A178="","","Package/"&amp;C178&amp;"/"&amp;D178&amp;"/"&amp;A178&amp;".png")</f>
        <v/>
      </c>
      <c r="Q178" s="27">
        <f>IF(AND(B178="",G178=""),"",IF(B178="","Package QR Text missing",IF(COUNTIFS($E$2:$E$5001,E178,$B$2:$B$5001,"&lt;&gt;"&amp;B178)+COUNTIFS($E$2:$E$5001,E178,$A$2:$A$5001,"&lt;&gt;"&amp;A178)&gt;0,"Zone has more than one QR code",IF(COUNTIFS($B$2:$B$5001,B178,$E$2:$E$5001,"&lt;&gt;"&amp;E178)+COUNTIFS($A$2:$A$5001,A178,$E$2:$E$5001,"&lt;&gt;"&amp;E178)&gt;0,"QR code used by another zone",IF(A178="","Package QR Code No. missing",IF(OR(H178&gt;40,J178&gt;40),"More than 40 of one edition",IF(F178="Full (40 ST + 1 TG)",IF(AND(H178=40,J178=1),"OK","Full carton must be 40 + 1"),IF(F178="Student only (40 ST)",IF(AND(H178=40,J178=0),"OK","Must be 40 ST, 0 TG"),IF(F178="Teacher guide only (40 TG)",IF(AND(H178=0,J178=40),"OK","Must be 0 ST, 40 TG"),IF(AND(H178&lt;40,H178+J178&gt;0,H178+J178&lt;=40),"OK","Partial: under 40 ST and 40 books max"))))))))))</f>
        <v/>
      </c>
    </row>
    <row r="179">
      <c r="A179" s="26" t="n"/>
      <c r="B179" s="26" t="n"/>
      <c r="C179" s="25" t="n"/>
      <c r="D179" s="25" t="n"/>
      <c r="E179" s="26" t="n"/>
      <c r="F179" s="25" t="n"/>
      <c r="G179" s="26" t="n"/>
      <c r="H179" s="25" t="n"/>
      <c r="I179" s="26" t="n"/>
      <c r="J179" s="25" t="n"/>
      <c r="K179" s="25" t="n"/>
      <c r="L179" s="25" t="n"/>
      <c r="M179" s="26" t="n"/>
      <c r="N179" s="26" t="n"/>
      <c r="O179" s="25" t="n"/>
      <c r="P179" s="27">
        <f>IF(A179="","","Package/"&amp;C179&amp;"/"&amp;D179&amp;"/"&amp;A179&amp;".png")</f>
        <v/>
      </c>
      <c r="Q179" s="27">
        <f>IF(AND(B179="",G179=""),"",IF(B179="","Package QR Text missing",IF(COUNTIFS($E$2:$E$5001,E179,$B$2:$B$5001,"&lt;&gt;"&amp;B179)+COUNTIFS($E$2:$E$5001,E179,$A$2:$A$5001,"&lt;&gt;"&amp;A179)&gt;0,"Zone has more than one QR code",IF(COUNTIFS($B$2:$B$5001,B179,$E$2:$E$5001,"&lt;&gt;"&amp;E179)+COUNTIFS($A$2:$A$5001,A179,$E$2:$E$5001,"&lt;&gt;"&amp;E179)&gt;0,"QR code used by another zone",IF(A179="","Package QR Code No. missing",IF(OR(H179&gt;40,J179&gt;40),"More than 40 of one edition",IF(F179="Full (40 ST + 1 TG)",IF(AND(H179=40,J179=1),"OK","Full carton must be 40 + 1"),IF(F179="Student only (40 ST)",IF(AND(H179=40,J179=0),"OK","Must be 40 ST, 0 TG"),IF(F179="Teacher guide only (40 TG)",IF(AND(H179=0,J179=40),"OK","Must be 0 ST, 40 TG"),IF(AND(H179&lt;40,H179+J179&gt;0,H179+J179&lt;=40),"OK","Partial: under 40 ST and 40 books max"))))))))))</f>
        <v/>
      </c>
    </row>
    <row r="180">
      <c r="A180" s="26" t="n"/>
      <c r="B180" s="26" t="n"/>
      <c r="C180" s="25" t="n"/>
      <c r="D180" s="25" t="n"/>
      <c r="E180" s="26" t="n"/>
      <c r="F180" s="25" t="n"/>
      <c r="G180" s="26" t="n"/>
      <c r="H180" s="25" t="n"/>
      <c r="I180" s="26" t="n"/>
      <c r="J180" s="25" t="n"/>
      <c r="K180" s="25" t="n"/>
      <c r="L180" s="25" t="n"/>
      <c r="M180" s="26" t="n"/>
      <c r="N180" s="26" t="n"/>
      <c r="O180" s="25" t="n"/>
      <c r="P180" s="27">
        <f>IF(A180="","","Package/"&amp;C180&amp;"/"&amp;D180&amp;"/"&amp;A180&amp;".png")</f>
        <v/>
      </c>
      <c r="Q180" s="27">
        <f>IF(AND(B180="",G180=""),"",IF(B180="","Package QR Text missing",IF(COUNTIFS($E$2:$E$5001,E180,$B$2:$B$5001,"&lt;&gt;"&amp;B180)+COUNTIFS($E$2:$E$5001,E180,$A$2:$A$5001,"&lt;&gt;"&amp;A180)&gt;0,"Zone has more than one QR code",IF(COUNTIFS($B$2:$B$5001,B180,$E$2:$E$5001,"&lt;&gt;"&amp;E180)+COUNTIFS($A$2:$A$5001,A180,$E$2:$E$5001,"&lt;&gt;"&amp;E180)&gt;0,"QR code used by another zone",IF(A180="","Package QR Code No. missing",IF(OR(H180&gt;40,J180&gt;40),"More than 40 of one edition",IF(F180="Full (40 ST + 1 TG)",IF(AND(H180=40,J180=1),"OK","Full carton must be 40 + 1"),IF(F180="Student only (40 ST)",IF(AND(H180=40,J180=0),"OK","Must be 40 ST, 0 TG"),IF(F180="Teacher guide only (40 TG)",IF(AND(H180=0,J180=40),"OK","Must be 0 ST, 40 TG"),IF(AND(H180&lt;40,H180+J180&gt;0,H180+J180&lt;=40),"OK","Partial: under 40 ST and 40 books max"))))))))))</f>
        <v/>
      </c>
    </row>
    <row r="181">
      <c r="A181" s="26" t="n"/>
      <c r="B181" s="26" t="n"/>
      <c r="C181" s="25" t="n"/>
      <c r="D181" s="25" t="n"/>
      <c r="E181" s="26" t="n"/>
      <c r="F181" s="25" t="n"/>
      <c r="G181" s="26" t="n"/>
      <c r="H181" s="25" t="n"/>
      <c r="I181" s="26" t="n"/>
      <c r="J181" s="25" t="n"/>
      <c r="K181" s="25" t="n"/>
      <c r="L181" s="25" t="n"/>
      <c r="M181" s="26" t="n"/>
      <c r="N181" s="26" t="n"/>
      <c r="O181" s="25" t="n"/>
      <c r="P181" s="27">
        <f>IF(A181="","","Package/"&amp;C181&amp;"/"&amp;D181&amp;"/"&amp;A181&amp;".png")</f>
        <v/>
      </c>
      <c r="Q181" s="27">
        <f>IF(AND(B181="",G181=""),"",IF(B181="","Package QR Text missing",IF(COUNTIFS($E$2:$E$5001,E181,$B$2:$B$5001,"&lt;&gt;"&amp;B181)+COUNTIFS($E$2:$E$5001,E181,$A$2:$A$5001,"&lt;&gt;"&amp;A181)&gt;0,"Zone has more than one QR code",IF(COUNTIFS($B$2:$B$5001,B181,$E$2:$E$5001,"&lt;&gt;"&amp;E181)+COUNTIFS($A$2:$A$5001,A181,$E$2:$E$5001,"&lt;&gt;"&amp;E181)&gt;0,"QR code used by another zone",IF(A181="","Package QR Code No. missing",IF(OR(H181&gt;40,J181&gt;40),"More than 40 of one edition",IF(F181="Full (40 ST + 1 TG)",IF(AND(H181=40,J181=1),"OK","Full carton must be 40 + 1"),IF(F181="Student only (40 ST)",IF(AND(H181=40,J181=0),"OK","Must be 40 ST, 0 TG"),IF(F181="Teacher guide only (40 TG)",IF(AND(H181=0,J181=40),"OK","Must be 0 ST, 40 TG"),IF(AND(H181&lt;40,H181+J181&gt;0,H181+J181&lt;=40),"OK","Partial: under 40 ST and 40 books max"))))))))))</f>
        <v/>
      </c>
    </row>
    <row r="182">
      <c r="A182" s="26" t="n"/>
      <c r="B182" s="26" t="n"/>
      <c r="C182" s="25" t="n"/>
      <c r="D182" s="25" t="n"/>
      <c r="E182" s="26" t="n"/>
      <c r="F182" s="25" t="n"/>
      <c r="G182" s="26" t="n"/>
      <c r="H182" s="25" t="n"/>
      <c r="I182" s="26" t="n"/>
      <c r="J182" s="25" t="n"/>
      <c r="K182" s="25" t="n"/>
      <c r="L182" s="25" t="n"/>
      <c r="M182" s="26" t="n"/>
      <c r="N182" s="26" t="n"/>
      <c r="O182" s="25" t="n"/>
      <c r="P182" s="27">
        <f>IF(A182="","","Package/"&amp;C182&amp;"/"&amp;D182&amp;"/"&amp;A182&amp;".png")</f>
        <v/>
      </c>
      <c r="Q182" s="27">
        <f>IF(AND(B182="",G182=""),"",IF(B182="","Package QR Text missing",IF(COUNTIFS($E$2:$E$5001,E182,$B$2:$B$5001,"&lt;&gt;"&amp;B182)+COUNTIFS($E$2:$E$5001,E182,$A$2:$A$5001,"&lt;&gt;"&amp;A182)&gt;0,"Zone has more than one QR code",IF(COUNTIFS($B$2:$B$5001,B182,$E$2:$E$5001,"&lt;&gt;"&amp;E182)+COUNTIFS($A$2:$A$5001,A182,$E$2:$E$5001,"&lt;&gt;"&amp;E182)&gt;0,"QR code used by another zone",IF(A182="","Package QR Code No. missing",IF(OR(H182&gt;40,J182&gt;40),"More than 40 of one edition",IF(F182="Full (40 ST + 1 TG)",IF(AND(H182=40,J182=1),"OK","Full carton must be 40 + 1"),IF(F182="Student only (40 ST)",IF(AND(H182=40,J182=0),"OK","Must be 40 ST, 0 TG"),IF(F182="Teacher guide only (40 TG)",IF(AND(H182=0,J182=40),"OK","Must be 0 ST, 40 TG"),IF(AND(H182&lt;40,H182+J182&gt;0,H182+J182&lt;=40),"OK","Partial: under 40 ST and 40 books max"))))))))))</f>
        <v/>
      </c>
    </row>
    <row r="183">
      <c r="A183" s="26" t="n"/>
      <c r="B183" s="26" t="n"/>
      <c r="C183" s="25" t="n"/>
      <c r="D183" s="25" t="n"/>
      <c r="E183" s="26" t="n"/>
      <c r="F183" s="25" t="n"/>
      <c r="G183" s="26" t="n"/>
      <c r="H183" s="25" t="n"/>
      <c r="I183" s="26" t="n"/>
      <c r="J183" s="25" t="n"/>
      <c r="K183" s="25" t="n"/>
      <c r="L183" s="25" t="n"/>
      <c r="M183" s="26" t="n"/>
      <c r="N183" s="26" t="n"/>
      <c r="O183" s="25" t="n"/>
      <c r="P183" s="27">
        <f>IF(A183="","","Package/"&amp;C183&amp;"/"&amp;D183&amp;"/"&amp;A183&amp;".png")</f>
        <v/>
      </c>
      <c r="Q183" s="27">
        <f>IF(AND(B183="",G183=""),"",IF(B183="","Package QR Text missing",IF(COUNTIFS($E$2:$E$5001,E183,$B$2:$B$5001,"&lt;&gt;"&amp;B183)+COUNTIFS($E$2:$E$5001,E183,$A$2:$A$5001,"&lt;&gt;"&amp;A183)&gt;0,"Zone has more than one QR code",IF(COUNTIFS($B$2:$B$5001,B183,$E$2:$E$5001,"&lt;&gt;"&amp;E183)+COUNTIFS($A$2:$A$5001,A183,$E$2:$E$5001,"&lt;&gt;"&amp;E183)&gt;0,"QR code used by another zone",IF(A183="","Package QR Code No. missing",IF(OR(H183&gt;40,J183&gt;40),"More than 40 of one edition",IF(F183="Full (40 ST + 1 TG)",IF(AND(H183=40,J183=1),"OK","Full carton must be 40 + 1"),IF(F183="Student only (40 ST)",IF(AND(H183=40,J183=0),"OK","Must be 40 ST, 0 TG"),IF(F183="Teacher guide only (40 TG)",IF(AND(H183=0,J183=40),"OK","Must be 0 ST, 40 TG"),IF(AND(H183&lt;40,H183+J183&gt;0,H183+J183&lt;=40),"OK","Partial: under 40 ST and 40 books max"))))))))))</f>
        <v/>
      </c>
    </row>
    <row r="184">
      <c r="A184" s="26" t="n"/>
      <c r="B184" s="26" t="n"/>
      <c r="C184" s="25" t="n"/>
      <c r="D184" s="25" t="n"/>
      <c r="E184" s="26" t="n"/>
      <c r="F184" s="25" t="n"/>
      <c r="G184" s="26" t="n"/>
      <c r="H184" s="25" t="n"/>
      <c r="I184" s="26" t="n"/>
      <c r="J184" s="25" t="n"/>
      <c r="K184" s="25" t="n"/>
      <c r="L184" s="25" t="n"/>
      <c r="M184" s="26" t="n"/>
      <c r="N184" s="26" t="n"/>
      <c r="O184" s="25" t="n"/>
      <c r="P184" s="27">
        <f>IF(A184="","","Package/"&amp;C184&amp;"/"&amp;D184&amp;"/"&amp;A184&amp;".png")</f>
        <v/>
      </c>
      <c r="Q184" s="27">
        <f>IF(AND(B184="",G184=""),"",IF(B184="","Package QR Text missing",IF(COUNTIFS($E$2:$E$5001,E184,$B$2:$B$5001,"&lt;&gt;"&amp;B184)+COUNTIFS($E$2:$E$5001,E184,$A$2:$A$5001,"&lt;&gt;"&amp;A184)&gt;0,"Zone has more than one QR code",IF(COUNTIFS($B$2:$B$5001,B184,$E$2:$E$5001,"&lt;&gt;"&amp;E184)+COUNTIFS($A$2:$A$5001,A184,$E$2:$E$5001,"&lt;&gt;"&amp;E184)&gt;0,"QR code used by another zone",IF(A184="","Package QR Code No. missing",IF(OR(H184&gt;40,J184&gt;40),"More than 40 of one edition",IF(F184="Full (40 ST + 1 TG)",IF(AND(H184=40,J184=1),"OK","Full carton must be 40 + 1"),IF(F184="Student only (40 ST)",IF(AND(H184=40,J184=0),"OK","Must be 40 ST, 0 TG"),IF(F184="Teacher guide only (40 TG)",IF(AND(H184=0,J184=40),"OK","Must be 0 ST, 40 TG"),IF(AND(H184&lt;40,H184+J184&gt;0,H184+J184&lt;=40),"OK","Partial: under 40 ST and 40 books max"))))))))))</f>
        <v/>
      </c>
    </row>
    <row r="185">
      <c r="A185" s="26" t="n"/>
      <c r="B185" s="26" t="n"/>
      <c r="C185" s="25" t="n"/>
      <c r="D185" s="25" t="n"/>
      <c r="E185" s="26" t="n"/>
      <c r="F185" s="25" t="n"/>
      <c r="G185" s="26" t="n"/>
      <c r="H185" s="25" t="n"/>
      <c r="I185" s="26" t="n"/>
      <c r="J185" s="25" t="n"/>
      <c r="K185" s="25" t="n"/>
      <c r="L185" s="25" t="n"/>
      <c r="M185" s="26" t="n"/>
      <c r="N185" s="26" t="n"/>
      <c r="O185" s="25" t="n"/>
      <c r="P185" s="27">
        <f>IF(A185="","","Package/"&amp;C185&amp;"/"&amp;D185&amp;"/"&amp;A185&amp;".png")</f>
        <v/>
      </c>
      <c r="Q185" s="27">
        <f>IF(AND(B185="",G185=""),"",IF(B185="","Package QR Text missing",IF(COUNTIFS($E$2:$E$5001,E185,$B$2:$B$5001,"&lt;&gt;"&amp;B185)+COUNTIFS($E$2:$E$5001,E185,$A$2:$A$5001,"&lt;&gt;"&amp;A185)&gt;0,"Zone has more than one QR code",IF(COUNTIFS($B$2:$B$5001,B185,$E$2:$E$5001,"&lt;&gt;"&amp;E185)+COUNTIFS($A$2:$A$5001,A185,$E$2:$E$5001,"&lt;&gt;"&amp;E185)&gt;0,"QR code used by another zone",IF(A185="","Package QR Code No. missing",IF(OR(H185&gt;40,J185&gt;40),"More than 40 of one edition",IF(F185="Full (40 ST + 1 TG)",IF(AND(H185=40,J185=1),"OK","Full carton must be 40 + 1"),IF(F185="Student only (40 ST)",IF(AND(H185=40,J185=0),"OK","Must be 40 ST, 0 TG"),IF(F185="Teacher guide only (40 TG)",IF(AND(H185=0,J185=40),"OK","Must be 0 ST, 40 TG"),IF(AND(H185&lt;40,H185+J185&gt;0,H185+J185&lt;=40),"OK","Partial: under 40 ST and 40 books max"))))))))))</f>
        <v/>
      </c>
    </row>
    <row r="186">
      <c r="A186" s="26" t="n"/>
      <c r="B186" s="26" t="n"/>
      <c r="C186" s="25" t="n"/>
      <c r="D186" s="25" t="n"/>
      <c r="E186" s="26" t="n"/>
      <c r="F186" s="25" t="n"/>
      <c r="G186" s="26" t="n"/>
      <c r="H186" s="25" t="n"/>
      <c r="I186" s="26" t="n"/>
      <c r="J186" s="25" t="n"/>
      <c r="K186" s="25" t="n"/>
      <c r="L186" s="25" t="n"/>
      <c r="M186" s="26" t="n"/>
      <c r="N186" s="26" t="n"/>
      <c r="O186" s="25" t="n"/>
      <c r="P186" s="27">
        <f>IF(A186="","","Package/"&amp;C186&amp;"/"&amp;D186&amp;"/"&amp;A186&amp;".png")</f>
        <v/>
      </c>
      <c r="Q186" s="27">
        <f>IF(AND(B186="",G186=""),"",IF(B186="","Package QR Text missing",IF(COUNTIFS($E$2:$E$5001,E186,$B$2:$B$5001,"&lt;&gt;"&amp;B186)+COUNTIFS($E$2:$E$5001,E186,$A$2:$A$5001,"&lt;&gt;"&amp;A186)&gt;0,"Zone has more than one QR code",IF(COUNTIFS($B$2:$B$5001,B186,$E$2:$E$5001,"&lt;&gt;"&amp;E186)+COUNTIFS($A$2:$A$5001,A186,$E$2:$E$5001,"&lt;&gt;"&amp;E186)&gt;0,"QR code used by another zone",IF(A186="","Package QR Code No. missing",IF(OR(H186&gt;40,J186&gt;40),"More than 40 of one edition",IF(F186="Full (40 ST + 1 TG)",IF(AND(H186=40,J186=1),"OK","Full carton must be 40 + 1"),IF(F186="Student only (40 ST)",IF(AND(H186=40,J186=0),"OK","Must be 40 ST, 0 TG"),IF(F186="Teacher guide only (40 TG)",IF(AND(H186=0,J186=40),"OK","Must be 0 ST, 40 TG"),IF(AND(H186&lt;40,H186+J186&gt;0,H186+J186&lt;=40),"OK","Partial: under 40 ST and 40 books max"))))))))))</f>
        <v/>
      </c>
    </row>
    <row r="187">
      <c r="A187" s="26" t="n"/>
      <c r="B187" s="26" t="n"/>
      <c r="C187" s="25" t="n"/>
      <c r="D187" s="25" t="n"/>
      <c r="E187" s="26" t="n"/>
      <c r="F187" s="25" t="n"/>
      <c r="G187" s="26" t="n"/>
      <c r="H187" s="25" t="n"/>
      <c r="I187" s="26" t="n"/>
      <c r="J187" s="25" t="n"/>
      <c r="K187" s="25" t="n"/>
      <c r="L187" s="25" t="n"/>
      <c r="M187" s="26" t="n"/>
      <c r="N187" s="26" t="n"/>
      <c r="O187" s="25" t="n"/>
      <c r="P187" s="27">
        <f>IF(A187="","","Package/"&amp;C187&amp;"/"&amp;D187&amp;"/"&amp;A187&amp;".png")</f>
        <v/>
      </c>
      <c r="Q187" s="27">
        <f>IF(AND(B187="",G187=""),"",IF(B187="","Package QR Text missing",IF(COUNTIFS($E$2:$E$5001,E187,$B$2:$B$5001,"&lt;&gt;"&amp;B187)+COUNTIFS($E$2:$E$5001,E187,$A$2:$A$5001,"&lt;&gt;"&amp;A187)&gt;0,"Zone has more than one QR code",IF(COUNTIFS($B$2:$B$5001,B187,$E$2:$E$5001,"&lt;&gt;"&amp;E187)+COUNTIFS($A$2:$A$5001,A187,$E$2:$E$5001,"&lt;&gt;"&amp;E187)&gt;0,"QR code used by another zone",IF(A187="","Package QR Code No. missing",IF(OR(H187&gt;40,J187&gt;40),"More than 40 of one edition",IF(F187="Full (40 ST + 1 TG)",IF(AND(H187=40,J187=1),"OK","Full carton must be 40 + 1"),IF(F187="Student only (40 ST)",IF(AND(H187=40,J187=0),"OK","Must be 40 ST, 0 TG"),IF(F187="Teacher guide only (40 TG)",IF(AND(H187=0,J187=40),"OK","Must be 0 ST, 40 TG"),IF(AND(H187&lt;40,H187+J187&gt;0,H187+J187&lt;=40),"OK","Partial: under 40 ST and 40 books max"))))))))))</f>
        <v/>
      </c>
    </row>
    <row r="188">
      <c r="A188" s="26" t="n"/>
      <c r="B188" s="26" t="n"/>
      <c r="C188" s="25" t="n"/>
      <c r="D188" s="25" t="n"/>
      <c r="E188" s="26" t="n"/>
      <c r="F188" s="25" t="n"/>
      <c r="G188" s="26" t="n"/>
      <c r="H188" s="25" t="n"/>
      <c r="I188" s="26" t="n"/>
      <c r="J188" s="25" t="n"/>
      <c r="K188" s="25" t="n"/>
      <c r="L188" s="25" t="n"/>
      <c r="M188" s="26" t="n"/>
      <c r="N188" s="26" t="n"/>
      <c r="O188" s="25" t="n"/>
      <c r="P188" s="27">
        <f>IF(A188="","","Package/"&amp;C188&amp;"/"&amp;D188&amp;"/"&amp;A188&amp;".png")</f>
        <v/>
      </c>
      <c r="Q188" s="27">
        <f>IF(AND(B188="",G188=""),"",IF(B188="","Package QR Text missing",IF(COUNTIFS($E$2:$E$5001,E188,$B$2:$B$5001,"&lt;&gt;"&amp;B188)+COUNTIFS($E$2:$E$5001,E188,$A$2:$A$5001,"&lt;&gt;"&amp;A188)&gt;0,"Zone has more than one QR code",IF(COUNTIFS($B$2:$B$5001,B188,$E$2:$E$5001,"&lt;&gt;"&amp;E188)+COUNTIFS($A$2:$A$5001,A188,$E$2:$E$5001,"&lt;&gt;"&amp;E188)&gt;0,"QR code used by another zone",IF(A188="","Package QR Code No. missing",IF(OR(H188&gt;40,J188&gt;40),"More than 40 of one edition",IF(F188="Full (40 ST + 1 TG)",IF(AND(H188=40,J188=1),"OK","Full carton must be 40 + 1"),IF(F188="Student only (40 ST)",IF(AND(H188=40,J188=0),"OK","Must be 40 ST, 0 TG"),IF(F188="Teacher guide only (40 TG)",IF(AND(H188=0,J188=40),"OK","Must be 0 ST, 40 TG"),IF(AND(H188&lt;40,H188+J188&gt;0,H188+J188&lt;=40),"OK","Partial: under 40 ST and 40 books max"))))))))))</f>
        <v/>
      </c>
    </row>
    <row r="189">
      <c r="A189" s="26" t="n"/>
      <c r="B189" s="26" t="n"/>
      <c r="C189" s="25" t="n"/>
      <c r="D189" s="25" t="n"/>
      <c r="E189" s="26" t="n"/>
      <c r="F189" s="25" t="n"/>
      <c r="G189" s="26" t="n"/>
      <c r="H189" s="25" t="n"/>
      <c r="I189" s="26" t="n"/>
      <c r="J189" s="25" t="n"/>
      <c r="K189" s="25" t="n"/>
      <c r="L189" s="25" t="n"/>
      <c r="M189" s="26" t="n"/>
      <c r="N189" s="26" t="n"/>
      <c r="O189" s="25" t="n"/>
      <c r="P189" s="27">
        <f>IF(A189="","","Package/"&amp;C189&amp;"/"&amp;D189&amp;"/"&amp;A189&amp;".png")</f>
        <v/>
      </c>
      <c r="Q189" s="27">
        <f>IF(AND(B189="",G189=""),"",IF(B189="","Package QR Text missing",IF(COUNTIFS($E$2:$E$5001,E189,$B$2:$B$5001,"&lt;&gt;"&amp;B189)+COUNTIFS($E$2:$E$5001,E189,$A$2:$A$5001,"&lt;&gt;"&amp;A189)&gt;0,"Zone has more than one QR code",IF(COUNTIFS($B$2:$B$5001,B189,$E$2:$E$5001,"&lt;&gt;"&amp;E189)+COUNTIFS($A$2:$A$5001,A189,$E$2:$E$5001,"&lt;&gt;"&amp;E189)&gt;0,"QR code used by another zone",IF(A189="","Package QR Code No. missing",IF(OR(H189&gt;40,J189&gt;40),"More than 40 of one edition",IF(F189="Full (40 ST + 1 TG)",IF(AND(H189=40,J189=1),"OK","Full carton must be 40 + 1"),IF(F189="Student only (40 ST)",IF(AND(H189=40,J189=0),"OK","Must be 40 ST, 0 TG"),IF(F189="Teacher guide only (40 TG)",IF(AND(H189=0,J189=40),"OK","Must be 0 ST, 40 TG"),IF(AND(H189&lt;40,H189+J189&gt;0,H189+J189&lt;=40),"OK","Partial: under 40 ST and 40 books max"))))))))))</f>
        <v/>
      </c>
    </row>
    <row r="190">
      <c r="A190" s="26" t="n"/>
      <c r="B190" s="26" t="n"/>
      <c r="C190" s="25" t="n"/>
      <c r="D190" s="25" t="n"/>
      <c r="E190" s="26" t="n"/>
      <c r="F190" s="25" t="n"/>
      <c r="G190" s="26" t="n"/>
      <c r="H190" s="25" t="n"/>
      <c r="I190" s="26" t="n"/>
      <c r="J190" s="25" t="n"/>
      <c r="K190" s="25" t="n"/>
      <c r="L190" s="25" t="n"/>
      <c r="M190" s="26" t="n"/>
      <c r="N190" s="26" t="n"/>
      <c r="O190" s="25" t="n"/>
      <c r="P190" s="27">
        <f>IF(A190="","","Package/"&amp;C190&amp;"/"&amp;D190&amp;"/"&amp;A190&amp;".png")</f>
        <v/>
      </c>
      <c r="Q190" s="27">
        <f>IF(AND(B190="",G190=""),"",IF(B190="","Package QR Text missing",IF(COUNTIFS($E$2:$E$5001,E190,$B$2:$B$5001,"&lt;&gt;"&amp;B190)+COUNTIFS($E$2:$E$5001,E190,$A$2:$A$5001,"&lt;&gt;"&amp;A190)&gt;0,"Zone has more than one QR code",IF(COUNTIFS($B$2:$B$5001,B190,$E$2:$E$5001,"&lt;&gt;"&amp;E190)+COUNTIFS($A$2:$A$5001,A190,$E$2:$E$5001,"&lt;&gt;"&amp;E190)&gt;0,"QR code used by another zone",IF(A190="","Package QR Code No. missing",IF(OR(H190&gt;40,J190&gt;40),"More than 40 of one edition",IF(F190="Full (40 ST + 1 TG)",IF(AND(H190=40,J190=1),"OK","Full carton must be 40 + 1"),IF(F190="Student only (40 ST)",IF(AND(H190=40,J190=0),"OK","Must be 40 ST, 0 TG"),IF(F190="Teacher guide only (40 TG)",IF(AND(H190=0,J190=40),"OK","Must be 0 ST, 40 TG"),IF(AND(H190&lt;40,H190+J190&gt;0,H190+J190&lt;=40),"OK","Partial: under 40 ST and 40 books max"))))))))))</f>
        <v/>
      </c>
    </row>
    <row r="191">
      <c r="A191" s="26" t="n"/>
      <c r="B191" s="26" t="n"/>
      <c r="C191" s="25" t="n"/>
      <c r="D191" s="25" t="n"/>
      <c r="E191" s="26" t="n"/>
      <c r="F191" s="25" t="n"/>
      <c r="G191" s="26" t="n"/>
      <c r="H191" s="25" t="n"/>
      <c r="I191" s="26" t="n"/>
      <c r="J191" s="25" t="n"/>
      <c r="K191" s="25" t="n"/>
      <c r="L191" s="25" t="n"/>
      <c r="M191" s="26" t="n"/>
      <c r="N191" s="26" t="n"/>
      <c r="O191" s="25" t="n"/>
      <c r="P191" s="27">
        <f>IF(A191="","","Package/"&amp;C191&amp;"/"&amp;D191&amp;"/"&amp;A191&amp;".png")</f>
        <v/>
      </c>
      <c r="Q191" s="27">
        <f>IF(AND(B191="",G191=""),"",IF(B191="","Package QR Text missing",IF(COUNTIFS($E$2:$E$5001,E191,$B$2:$B$5001,"&lt;&gt;"&amp;B191)+COUNTIFS($E$2:$E$5001,E191,$A$2:$A$5001,"&lt;&gt;"&amp;A191)&gt;0,"Zone has more than one QR code",IF(COUNTIFS($B$2:$B$5001,B191,$E$2:$E$5001,"&lt;&gt;"&amp;E191)+COUNTIFS($A$2:$A$5001,A191,$E$2:$E$5001,"&lt;&gt;"&amp;E191)&gt;0,"QR code used by another zone",IF(A191="","Package QR Code No. missing",IF(OR(H191&gt;40,J191&gt;40),"More than 40 of one edition",IF(F191="Full (40 ST + 1 TG)",IF(AND(H191=40,J191=1),"OK","Full carton must be 40 + 1"),IF(F191="Student only (40 ST)",IF(AND(H191=40,J191=0),"OK","Must be 40 ST, 0 TG"),IF(F191="Teacher guide only (40 TG)",IF(AND(H191=0,J191=40),"OK","Must be 0 ST, 40 TG"),IF(AND(H191&lt;40,H191+J191&gt;0,H191+J191&lt;=40),"OK","Partial: under 40 ST and 40 books max"))))))))))</f>
        <v/>
      </c>
    </row>
    <row r="192">
      <c r="A192" s="26" t="n"/>
      <c r="B192" s="26" t="n"/>
      <c r="C192" s="25" t="n"/>
      <c r="D192" s="25" t="n"/>
      <c r="E192" s="26" t="n"/>
      <c r="F192" s="25" t="n"/>
      <c r="G192" s="26" t="n"/>
      <c r="H192" s="25" t="n"/>
      <c r="I192" s="26" t="n"/>
      <c r="J192" s="25" t="n"/>
      <c r="K192" s="25" t="n"/>
      <c r="L192" s="25" t="n"/>
      <c r="M192" s="26" t="n"/>
      <c r="N192" s="26" t="n"/>
      <c r="O192" s="25" t="n"/>
      <c r="P192" s="27">
        <f>IF(A192="","","Package/"&amp;C192&amp;"/"&amp;D192&amp;"/"&amp;A192&amp;".png")</f>
        <v/>
      </c>
      <c r="Q192" s="27">
        <f>IF(AND(B192="",G192=""),"",IF(B192="","Package QR Text missing",IF(COUNTIFS($E$2:$E$5001,E192,$B$2:$B$5001,"&lt;&gt;"&amp;B192)+COUNTIFS($E$2:$E$5001,E192,$A$2:$A$5001,"&lt;&gt;"&amp;A192)&gt;0,"Zone has more than one QR code",IF(COUNTIFS($B$2:$B$5001,B192,$E$2:$E$5001,"&lt;&gt;"&amp;E192)+COUNTIFS($A$2:$A$5001,A192,$E$2:$E$5001,"&lt;&gt;"&amp;E192)&gt;0,"QR code used by another zone",IF(A192="","Package QR Code No. missing",IF(OR(H192&gt;40,J192&gt;40),"More than 40 of one edition",IF(F192="Full (40 ST + 1 TG)",IF(AND(H192=40,J192=1),"OK","Full carton must be 40 + 1"),IF(F192="Student only (40 ST)",IF(AND(H192=40,J192=0),"OK","Must be 40 ST, 0 TG"),IF(F192="Teacher guide only (40 TG)",IF(AND(H192=0,J192=40),"OK","Must be 0 ST, 40 TG"),IF(AND(H192&lt;40,H192+J192&gt;0,H192+J192&lt;=40),"OK","Partial: under 40 ST and 40 books max"))))))))))</f>
        <v/>
      </c>
    </row>
    <row r="193">
      <c r="A193" s="26" t="n"/>
      <c r="B193" s="26" t="n"/>
      <c r="C193" s="25" t="n"/>
      <c r="D193" s="25" t="n"/>
      <c r="E193" s="26" t="n"/>
      <c r="F193" s="25" t="n"/>
      <c r="G193" s="26" t="n"/>
      <c r="H193" s="25" t="n"/>
      <c r="I193" s="26" t="n"/>
      <c r="J193" s="25" t="n"/>
      <c r="K193" s="25" t="n"/>
      <c r="L193" s="25" t="n"/>
      <c r="M193" s="26" t="n"/>
      <c r="N193" s="26" t="n"/>
      <c r="O193" s="25" t="n"/>
      <c r="P193" s="27">
        <f>IF(A193="","","Package/"&amp;C193&amp;"/"&amp;D193&amp;"/"&amp;A193&amp;".png")</f>
        <v/>
      </c>
      <c r="Q193" s="27">
        <f>IF(AND(B193="",G193=""),"",IF(B193="","Package QR Text missing",IF(COUNTIFS($E$2:$E$5001,E193,$B$2:$B$5001,"&lt;&gt;"&amp;B193)+COUNTIFS($E$2:$E$5001,E193,$A$2:$A$5001,"&lt;&gt;"&amp;A193)&gt;0,"Zone has more than one QR code",IF(COUNTIFS($B$2:$B$5001,B193,$E$2:$E$5001,"&lt;&gt;"&amp;E193)+COUNTIFS($A$2:$A$5001,A193,$E$2:$E$5001,"&lt;&gt;"&amp;E193)&gt;0,"QR code used by another zone",IF(A193="","Package QR Code No. missing",IF(OR(H193&gt;40,J193&gt;40),"More than 40 of one edition",IF(F193="Full (40 ST + 1 TG)",IF(AND(H193=40,J193=1),"OK","Full carton must be 40 + 1"),IF(F193="Student only (40 ST)",IF(AND(H193=40,J193=0),"OK","Must be 40 ST, 0 TG"),IF(F193="Teacher guide only (40 TG)",IF(AND(H193=0,J193=40),"OK","Must be 0 ST, 40 TG"),IF(AND(H193&lt;40,H193+J193&gt;0,H193+J193&lt;=40),"OK","Partial: under 40 ST and 40 books max"))))))))))</f>
        <v/>
      </c>
    </row>
    <row r="194">
      <c r="A194" s="26" t="n"/>
      <c r="B194" s="26" t="n"/>
      <c r="C194" s="25" t="n"/>
      <c r="D194" s="25" t="n"/>
      <c r="E194" s="26" t="n"/>
      <c r="F194" s="25" t="n"/>
      <c r="G194" s="26" t="n"/>
      <c r="H194" s="25" t="n"/>
      <c r="I194" s="26" t="n"/>
      <c r="J194" s="25" t="n"/>
      <c r="K194" s="25" t="n"/>
      <c r="L194" s="25" t="n"/>
      <c r="M194" s="26" t="n"/>
      <c r="N194" s="26" t="n"/>
      <c r="O194" s="25" t="n"/>
      <c r="P194" s="27">
        <f>IF(A194="","","Package/"&amp;C194&amp;"/"&amp;D194&amp;"/"&amp;A194&amp;".png")</f>
        <v/>
      </c>
      <c r="Q194" s="27">
        <f>IF(AND(B194="",G194=""),"",IF(B194="","Package QR Text missing",IF(COUNTIFS($E$2:$E$5001,E194,$B$2:$B$5001,"&lt;&gt;"&amp;B194)+COUNTIFS($E$2:$E$5001,E194,$A$2:$A$5001,"&lt;&gt;"&amp;A194)&gt;0,"Zone has more than one QR code",IF(COUNTIFS($B$2:$B$5001,B194,$E$2:$E$5001,"&lt;&gt;"&amp;E194)+COUNTIFS($A$2:$A$5001,A194,$E$2:$E$5001,"&lt;&gt;"&amp;E194)&gt;0,"QR code used by another zone",IF(A194="","Package QR Code No. missing",IF(OR(H194&gt;40,J194&gt;40),"More than 40 of one edition",IF(F194="Full (40 ST + 1 TG)",IF(AND(H194=40,J194=1),"OK","Full carton must be 40 + 1"),IF(F194="Student only (40 ST)",IF(AND(H194=40,J194=0),"OK","Must be 40 ST, 0 TG"),IF(F194="Teacher guide only (40 TG)",IF(AND(H194=0,J194=40),"OK","Must be 0 ST, 40 TG"),IF(AND(H194&lt;40,H194+J194&gt;0,H194+J194&lt;=40),"OK","Partial: under 40 ST and 40 books max"))))))))))</f>
        <v/>
      </c>
    </row>
    <row r="195">
      <c r="A195" s="26" t="n"/>
      <c r="B195" s="26" t="n"/>
      <c r="C195" s="25" t="n"/>
      <c r="D195" s="25" t="n"/>
      <c r="E195" s="26" t="n"/>
      <c r="F195" s="25" t="n"/>
      <c r="G195" s="26" t="n"/>
      <c r="H195" s="25" t="n"/>
      <c r="I195" s="26" t="n"/>
      <c r="J195" s="25" t="n"/>
      <c r="K195" s="25" t="n"/>
      <c r="L195" s="25" t="n"/>
      <c r="M195" s="26" t="n"/>
      <c r="N195" s="26" t="n"/>
      <c r="O195" s="25" t="n"/>
      <c r="P195" s="27">
        <f>IF(A195="","","Package/"&amp;C195&amp;"/"&amp;D195&amp;"/"&amp;A195&amp;".png")</f>
        <v/>
      </c>
      <c r="Q195" s="27">
        <f>IF(AND(B195="",G195=""),"",IF(B195="","Package QR Text missing",IF(COUNTIFS($E$2:$E$5001,E195,$B$2:$B$5001,"&lt;&gt;"&amp;B195)+COUNTIFS($E$2:$E$5001,E195,$A$2:$A$5001,"&lt;&gt;"&amp;A195)&gt;0,"Zone has more than one QR code",IF(COUNTIFS($B$2:$B$5001,B195,$E$2:$E$5001,"&lt;&gt;"&amp;E195)+COUNTIFS($A$2:$A$5001,A195,$E$2:$E$5001,"&lt;&gt;"&amp;E195)&gt;0,"QR code used by another zone",IF(A195="","Package QR Code No. missing",IF(OR(H195&gt;40,J195&gt;40),"More than 40 of one edition",IF(F195="Full (40 ST + 1 TG)",IF(AND(H195=40,J195=1),"OK","Full carton must be 40 + 1"),IF(F195="Student only (40 ST)",IF(AND(H195=40,J195=0),"OK","Must be 40 ST, 0 TG"),IF(F195="Teacher guide only (40 TG)",IF(AND(H195=0,J195=40),"OK","Must be 0 ST, 40 TG"),IF(AND(H195&lt;40,H195+J195&gt;0,H195+J195&lt;=40),"OK","Partial: under 40 ST and 40 books max"))))))))))</f>
        <v/>
      </c>
    </row>
    <row r="196">
      <c r="A196" s="26" t="n"/>
      <c r="B196" s="26" t="n"/>
      <c r="C196" s="25" t="n"/>
      <c r="D196" s="25" t="n"/>
      <c r="E196" s="26" t="n"/>
      <c r="F196" s="25" t="n"/>
      <c r="G196" s="26" t="n"/>
      <c r="H196" s="25" t="n"/>
      <c r="I196" s="26" t="n"/>
      <c r="J196" s="25" t="n"/>
      <c r="K196" s="25" t="n"/>
      <c r="L196" s="25" t="n"/>
      <c r="M196" s="26" t="n"/>
      <c r="N196" s="26" t="n"/>
      <c r="O196" s="25" t="n"/>
      <c r="P196" s="27">
        <f>IF(A196="","","Package/"&amp;C196&amp;"/"&amp;D196&amp;"/"&amp;A196&amp;".png")</f>
        <v/>
      </c>
      <c r="Q196" s="27">
        <f>IF(AND(B196="",G196=""),"",IF(B196="","Package QR Text missing",IF(COUNTIFS($E$2:$E$5001,E196,$B$2:$B$5001,"&lt;&gt;"&amp;B196)+COUNTIFS($E$2:$E$5001,E196,$A$2:$A$5001,"&lt;&gt;"&amp;A196)&gt;0,"Zone has more than one QR code",IF(COUNTIFS($B$2:$B$5001,B196,$E$2:$E$5001,"&lt;&gt;"&amp;E196)+COUNTIFS($A$2:$A$5001,A196,$E$2:$E$5001,"&lt;&gt;"&amp;E196)&gt;0,"QR code used by another zone",IF(A196="","Package QR Code No. missing",IF(OR(H196&gt;40,J196&gt;40),"More than 40 of one edition",IF(F196="Full (40 ST + 1 TG)",IF(AND(H196=40,J196=1),"OK","Full carton must be 40 + 1"),IF(F196="Student only (40 ST)",IF(AND(H196=40,J196=0),"OK","Must be 40 ST, 0 TG"),IF(F196="Teacher guide only (40 TG)",IF(AND(H196=0,J196=40),"OK","Must be 0 ST, 40 TG"),IF(AND(H196&lt;40,H196+J196&gt;0,H196+J196&lt;=40),"OK","Partial: under 40 ST and 40 books max"))))))))))</f>
        <v/>
      </c>
    </row>
    <row r="197">
      <c r="A197" s="26" t="n"/>
      <c r="B197" s="26" t="n"/>
      <c r="C197" s="25" t="n"/>
      <c r="D197" s="25" t="n"/>
      <c r="E197" s="26" t="n"/>
      <c r="F197" s="25" t="n"/>
      <c r="G197" s="26" t="n"/>
      <c r="H197" s="25" t="n"/>
      <c r="I197" s="26" t="n"/>
      <c r="J197" s="25" t="n"/>
      <c r="K197" s="25" t="n"/>
      <c r="L197" s="25" t="n"/>
      <c r="M197" s="26" t="n"/>
      <c r="N197" s="26" t="n"/>
      <c r="O197" s="25" t="n"/>
      <c r="P197" s="27">
        <f>IF(A197="","","Package/"&amp;C197&amp;"/"&amp;D197&amp;"/"&amp;A197&amp;".png")</f>
        <v/>
      </c>
      <c r="Q197" s="27">
        <f>IF(AND(B197="",G197=""),"",IF(B197="","Package QR Text missing",IF(COUNTIFS($E$2:$E$5001,E197,$B$2:$B$5001,"&lt;&gt;"&amp;B197)+COUNTIFS($E$2:$E$5001,E197,$A$2:$A$5001,"&lt;&gt;"&amp;A197)&gt;0,"Zone has more than one QR code",IF(COUNTIFS($B$2:$B$5001,B197,$E$2:$E$5001,"&lt;&gt;"&amp;E197)+COUNTIFS($A$2:$A$5001,A197,$E$2:$E$5001,"&lt;&gt;"&amp;E197)&gt;0,"QR code used by another zone",IF(A197="","Package QR Code No. missing",IF(OR(H197&gt;40,J197&gt;40),"More than 40 of one edition",IF(F197="Full (40 ST + 1 TG)",IF(AND(H197=40,J197=1),"OK","Full carton must be 40 + 1"),IF(F197="Student only (40 ST)",IF(AND(H197=40,J197=0),"OK","Must be 40 ST, 0 TG"),IF(F197="Teacher guide only (40 TG)",IF(AND(H197=0,J197=40),"OK","Must be 0 ST, 40 TG"),IF(AND(H197&lt;40,H197+J197&gt;0,H197+J197&lt;=40),"OK","Partial: under 40 ST and 40 books max"))))))))))</f>
        <v/>
      </c>
    </row>
    <row r="198">
      <c r="A198" s="26" t="n"/>
      <c r="B198" s="26" t="n"/>
      <c r="C198" s="25" t="n"/>
      <c r="D198" s="25" t="n"/>
      <c r="E198" s="26" t="n"/>
      <c r="F198" s="25" t="n"/>
      <c r="G198" s="26" t="n"/>
      <c r="H198" s="25" t="n"/>
      <c r="I198" s="26" t="n"/>
      <c r="J198" s="25" t="n"/>
      <c r="K198" s="25" t="n"/>
      <c r="L198" s="25" t="n"/>
      <c r="M198" s="26" t="n"/>
      <c r="N198" s="26" t="n"/>
      <c r="O198" s="25" t="n"/>
      <c r="P198" s="27">
        <f>IF(A198="","","Package/"&amp;C198&amp;"/"&amp;D198&amp;"/"&amp;A198&amp;".png")</f>
        <v/>
      </c>
      <c r="Q198" s="27">
        <f>IF(AND(B198="",G198=""),"",IF(B198="","Package QR Text missing",IF(COUNTIFS($E$2:$E$5001,E198,$B$2:$B$5001,"&lt;&gt;"&amp;B198)+COUNTIFS($E$2:$E$5001,E198,$A$2:$A$5001,"&lt;&gt;"&amp;A198)&gt;0,"Zone has more than one QR code",IF(COUNTIFS($B$2:$B$5001,B198,$E$2:$E$5001,"&lt;&gt;"&amp;E198)+COUNTIFS($A$2:$A$5001,A198,$E$2:$E$5001,"&lt;&gt;"&amp;E198)&gt;0,"QR code used by another zone",IF(A198="","Package QR Code No. missing",IF(OR(H198&gt;40,J198&gt;40),"More than 40 of one edition",IF(F198="Full (40 ST + 1 TG)",IF(AND(H198=40,J198=1),"OK","Full carton must be 40 + 1"),IF(F198="Student only (40 ST)",IF(AND(H198=40,J198=0),"OK","Must be 40 ST, 0 TG"),IF(F198="Teacher guide only (40 TG)",IF(AND(H198=0,J198=40),"OK","Must be 0 ST, 40 TG"),IF(AND(H198&lt;40,H198+J198&gt;0,H198+J198&lt;=40),"OK","Partial: under 40 ST and 40 books max"))))))))))</f>
        <v/>
      </c>
    </row>
    <row r="199">
      <c r="A199" s="26" t="n"/>
      <c r="B199" s="26" t="n"/>
      <c r="C199" s="25" t="n"/>
      <c r="D199" s="25" t="n"/>
      <c r="E199" s="26" t="n"/>
      <c r="F199" s="25" t="n"/>
      <c r="G199" s="26" t="n"/>
      <c r="H199" s="25" t="n"/>
      <c r="I199" s="26" t="n"/>
      <c r="J199" s="25" t="n"/>
      <c r="K199" s="25" t="n"/>
      <c r="L199" s="25" t="n"/>
      <c r="M199" s="26" t="n"/>
      <c r="N199" s="26" t="n"/>
      <c r="O199" s="25" t="n"/>
      <c r="P199" s="27">
        <f>IF(A199="","","Package/"&amp;C199&amp;"/"&amp;D199&amp;"/"&amp;A199&amp;".png")</f>
        <v/>
      </c>
      <c r="Q199" s="27">
        <f>IF(AND(B199="",G199=""),"",IF(B199="","Package QR Text missing",IF(COUNTIFS($E$2:$E$5001,E199,$B$2:$B$5001,"&lt;&gt;"&amp;B199)+COUNTIFS($E$2:$E$5001,E199,$A$2:$A$5001,"&lt;&gt;"&amp;A199)&gt;0,"Zone has more than one QR code",IF(COUNTIFS($B$2:$B$5001,B199,$E$2:$E$5001,"&lt;&gt;"&amp;E199)+COUNTIFS($A$2:$A$5001,A199,$E$2:$E$5001,"&lt;&gt;"&amp;E199)&gt;0,"QR code used by another zone",IF(A199="","Package QR Code No. missing",IF(OR(H199&gt;40,J199&gt;40),"More than 40 of one edition",IF(F199="Full (40 ST + 1 TG)",IF(AND(H199=40,J199=1),"OK","Full carton must be 40 + 1"),IF(F199="Student only (40 ST)",IF(AND(H199=40,J199=0),"OK","Must be 40 ST, 0 TG"),IF(F199="Teacher guide only (40 TG)",IF(AND(H199=0,J199=40),"OK","Must be 0 ST, 40 TG"),IF(AND(H199&lt;40,H199+J199&gt;0,H199+J199&lt;=40),"OK","Partial: under 40 ST and 40 books max"))))))))))</f>
        <v/>
      </c>
    </row>
    <row r="200">
      <c r="A200" s="26" t="n"/>
      <c r="B200" s="26" t="n"/>
      <c r="C200" s="25" t="n"/>
      <c r="D200" s="25" t="n"/>
      <c r="E200" s="26" t="n"/>
      <c r="F200" s="25" t="n"/>
      <c r="G200" s="26" t="n"/>
      <c r="H200" s="25" t="n"/>
      <c r="I200" s="26" t="n"/>
      <c r="J200" s="25" t="n"/>
      <c r="K200" s="25" t="n"/>
      <c r="L200" s="25" t="n"/>
      <c r="M200" s="26" t="n"/>
      <c r="N200" s="26" t="n"/>
      <c r="O200" s="25" t="n"/>
      <c r="P200" s="27">
        <f>IF(A200="","","Package/"&amp;C200&amp;"/"&amp;D200&amp;"/"&amp;A200&amp;".png")</f>
        <v/>
      </c>
      <c r="Q200" s="27">
        <f>IF(AND(B200="",G200=""),"",IF(B200="","Package QR Text missing",IF(COUNTIFS($E$2:$E$5001,E200,$B$2:$B$5001,"&lt;&gt;"&amp;B200)+COUNTIFS($E$2:$E$5001,E200,$A$2:$A$5001,"&lt;&gt;"&amp;A200)&gt;0,"Zone has more than one QR code",IF(COUNTIFS($B$2:$B$5001,B200,$E$2:$E$5001,"&lt;&gt;"&amp;E200)+COUNTIFS($A$2:$A$5001,A200,$E$2:$E$5001,"&lt;&gt;"&amp;E200)&gt;0,"QR code used by another zone",IF(A200="","Package QR Code No. missing",IF(OR(H200&gt;40,J200&gt;40),"More than 40 of one edition",IF(F200="Full (40 ST + 1 TG)",IF(AND(H200=40,J200=1),"OK","Full carton must be 40 + 1"),IF(F200="Student only (40 ST)",IF(AND(H200=40,J200=0),"OK","Must be 40 ST, 0 TG"),IF(F200="Teacher guide only (40 TG)",IF(AND(H200=0,J200=40),"OK","Must be 0 ST, 40 TG"),IF(AND(H200&lt;40,H200+J200&gt;0,H200+J200&lt;=40),"OK","Partial: under 40 ST and 40 books max"))))))))))</f>
        <v/>
      </c>
    </row>
    <row r="201">
      <c r="A201" s="26" t="n"/>
      <c r="B201" s="26" t="n"/>
      <c r="C201" s="25" t="n"/>
      <c r="D201" s="25" t="n"/>
      <c r="E201" s="26" t="n"/>
      <c r="F201" s="25" t="n"/>
      <c r="G201" s="26" t="n"/>
      <c r="H201" s="25" t="n"/>
      <c r="I201" s="26" t="n"/>
      <c r="J201" s="25" t="n"/>
      <c r="K201" s="25" t="n"/>
      <c r="L201" s="25" t="n"/>
      <c r="M201" s="26" t="n"/>
      <c r="N201" s="26" t="n"/>
      <c r="O201" s="25" t="n"/>
      <c r="P201" s="27">
        <f>IF(A201="","","Package/"&amp;C201&amp;"/"&amp;D201&amp;"/"&amp;A201&amp;".png")</f>
        <v/>
      </c>
      <c r="Q201" s="27">
        <f>IF(AND(B201="",G201=""),"",IF(B201="","Package QR Text missing",IF(COUNTIFS($E$2:$E$5001,E201,$B$2:$B$5001,"&lt;&gt;"&amp;B201)+COUNTIFS($E$2:$E$5001,E201,$A$2:$A$5001,"&lt;&gt;"&amp;A201)&gt;0,"Zone has more than one QR code",IF(COUNTIFS($B$2:$B$5001,B201,$E$2:$E$5001,"&lt;&gt;"&amp;E201)+COUNTIFS($A$2:$A$5001,A201,$E$2:$E$5001,"&lt;&gt;"&amp;E201)&gt;0,"QR code used by another zone",IF(A201="","Package QR Code No. missing",IF(OR(H201&gt;40,J201&gt;40),"More than 40 of one edition",IF(F201="Full (40 ST + 1 TG)",IF(AND(H201=40,J201=1),"OK","Full carton must be 40 + 1"),IF(F201="Student only (40 ST)",IF(AND(H201=40,J201=0),"OK","Must be 40 ST, 0 TG"),IF(F201="Teacher guide only (40 TG)",IF(AND(H201=0,J201=40),"OK","Must be 0 ST, 40 TG"),IF(AND(H201&lt;40,H201+J201&gt;0,H201+J201&lt;=40),"OK","Partial: under 40 ST and 40 books max"))))))))))</f>
        <v/>
      </c>
    </row>
    <row r="202">
      <c r="A202" s="26" t="n"/>
      <c r="B202" s="26" t="n"/>
      <c r="C202" s="25" t="n"/>
      <c r="D202" s="25" t="n"/>
      <c r="E202" s="26" t="n"/>
      <c r="F202" s="25" t="n"/>
      <c r="G202" s="26" t="n"/>
      <c r="H202" s="25" t="n"/>
      <c r="I202" s="26" t="n"/>
      <c r="J202" s="25" t="n"/>
      <c r="K202" s="25" t="n"/>
      <c r="L202" s="25" t="n"/>
      <c r="M202" s="26" t="n"/>
      <c r="N202" s="26" t="n"/>
      <c r="O202" s="25" t="n"/>
      <c r="P202" s="27">
        <f>IF(A202="","","Package/"&amp;C202&amp;"/"&amp;D202&amp;"/"&amp;A202&amp;".png")</f>
        <v/>
      </c>
      <c r="Q202" s="27">
        <f>IF(AND(B202="",G202=""),"",IF(B202="","Package QR Text missing",IF(COUNTIFS($E$2:$E$5001,E202,$B$2:$B$5001,"&lt;&gt;"&amp;B202)+COUNTIFS($E$2:$E$5001,E202,$A$2:$A$5001,"&lt;&gt;"&amp;A202)&gt;0,"Zone has more than one QR code",IF(COUNTIFS($B$2:$B$5001,B202,$E$2:$E$5001,"&lt;&gt;"&amp;E202)+COUNTIFS($A$2:$A$5001,A202,$E$2:$E$5001,"&lt;&gt;"&amp;E202)&gt;0,"QR code used by another zone",IF(A202="","Package QR Code No. missing",IF(OR(H202&gt;40,J202&gt;40),"More than 40 of one edition",IF(F202="Full (40 ST + 1 TG)",IF(AND(H202=40,J202=1),"OK","Full carton must be 40 + 1"),IF(F202="Student only (40 ST)",IF(AND(H202=40,J202=0),"OK","Must be 40 ST, 0 TG"),IF(F202="Teacher guide only (40 TG)",IF(AND(H202=0,J202=40),"OK","Must be 0 ST, 40 TG"),IF(AND(H202&lt;40,H202+J202&gt;0,H202+J202&lt;=40),"OK","Partial: under 40 ST and 40 books max"))))))))))</f>
        <v/>
      </c>
    </row>
    <row r="203">
      <c r="A203" s="26" t="n"/>
      <c r="B203" s="26" t="n"/>
      <c r="C203" s="25" t="n"/>
      <c r="D203" s="25" t="n"/>
      <c r="E203" s="26" t="n"/>
      <c r="F203" s="25" t="n"/>
      <c r="G203" s="26" t="n"/>
      <c r="H203" s="25" t="n"/>
      <c r="I203" s="26" t="n"/>
      <c r="J203" s="25" t="n"/>
      <c r="K203" s="25" t="n"/>
      <c r="L203" s="25" t="n"/>
      <c r="M203" s="26" t="n"/>
      <c r="N203" s="26" t="n"/>
      <c r="O203" s="25" t="n"/>
      <c r="P203" s="27">
        <f>IF(A203="","","Package/"&amp;C203&amp;"/"&amp;D203&amp;"/"&amp;A203&amp;".png")</f>
        <v/>
      </c>
      <c r="Q203" s="27">
        <f>IF(AND(B203="",G203=""),"",IF(B203="","Package QR Text missing",IF(COUNTIFS($E$2:$E$5001,E203,$B$2:$B$5001,"&lt;&gt;"&amp;B203)+COUNTIFS($E$2:$E$5001,E203,$A$2:$A$5001,"&lt;&gt;"&amp;A203)&gt;0,"Zone has more than one QR code",IF(COUNTIFS($B$2:$B$5001,B203,$E$2:$E$5001,"&lt;&gt;"&amp;E203)+COUNTIFS($A$2:$A$5001,A203,$E$2:$E$5001,"&lt;&gt;"&amp;E203)&gt;0,"QR code used by another zone",IF(A203="","Package QR Code No. missing",IF(OR(H203&gt;40,J203&gt;40),"More than 40 of one edition",IF(F203="Full (40 ST + 1 TG)",IF(AND(H203=40,J203=1),"OK","Full carton must be 40 + 1"),IF(F203="Student only (40 ST)",IF(AND(H203=40,J203=0),"OK","Must be 40 ST, 0 TG"),IF(F203="Teacher guide only (40 TG)",IF(AND(H203=0,J203=40),"OK","Must be 0 ST, 40 TG"),IF(AND(H203&lt;40,H203+J203&gt;0,H203+J203&lt;=40),"OK","Partial: under 40 ST and 40 books max"))))))))))</f>
        <v/>
      </c>
    </row>
    <row r="204">
      <c r="A204" s="26" t="n"/>
      <c r="B204" s="26" t="n"/>
      <c r="C204" s="25" t="n"/>
      <c r="D204" s="25" t="n"/>
      <c r="E204" s="26" t="n"/>
      <c r="F204" s="25" t="n"/>
      <c r="G204" s="26" t="n"/>
      <c r="H204" s="25" t="n"/>
      <c r="I204" s="26" t="n"/>
      <c r="J204" s="25" t="n"/>
      <c r="K204" s="25" t="n"/>
      <c r="L204" s="25" t="n"/>
      <c r="M204" s="26" t="n"/>
      <c r="N204" s="26" t="n"/>
      <c r="O204" s="25" t="n"/>
      <c r="P204" s="27">
        <f>IF(A204="","","Package/"&amp;C204&amp;"/"&amp;D204&amp;"/"&amp;A204&amp;".png")</f>
        <v/>
      </c>
      <c r="Q204" s="27">
        <f>IF(AND(B204="",G204=""),"",IF(B204="","Package QR Text missing",IF(COUNTIFS($E$2:$E$5001,E204,$B$2:$B$5001,"&lt;&gt;"&amp;B204)+COUNTIFS($E$2:$E$5001,E204,$A$2:$A$5001,"&lt;&gt;"&amp;A204)&gt;0,"Zone has more than one QR code",IF(COUNTIFS($B$2:$B$5001,B204,$E$2:$E$5001,"&lt;&gt;"&amp;E204)+COUNTIFS($A$2:$A$5001,A204,$E$2:$E$5001,"&lt;&gt;"&amp;E204)&gt;0,"QR code used by another zone",IF(A204="","Package QR Code No. missing",IF(OR(H204&gt;40,J204&gt;40),"More than 40 of one edition",IF(F204="Full (40 ST + 1 TG)",IF(AND(H204=40,J204=1),"OK","Full carton must be 40 + 1"),IF(F204="Student only (40 ST)",IF(AND(H204=40,J204=0),"OK","Must be 40 ST, 0 TG"),IF(F204="Teacher guide only (40 TG)",IF(AND(H204=0,J204=40),"OK","Must be 0 ST, 40 TG"),IF(AND(H204&lt;40,H204+J204&gt;0,H204+J204&lt;=40),"OK","Partial: under 40 ST and 40 books max"))))))))))</f>
        <v/>
      </c>
    </row>
    <row r="205">
      <c r="A205" s="26" t="n"/>
      <c r="B205" s="26" t="n"/>
      <c r="C205" s="25" t="n"/>
      <c r="D205" s="25" t="n"/>
      <c r="E205" s="26" t="n"/>
      <c r="F205" s="25" t="n"/>
      <c r="G205" s="26" t="n"/>
      <c r="H205" s="25" t="n"/>
      <c r="I205" s="26" t="n"/>
      <c r="J205" s="25" t="n"/>
      <c r="K205" s="25" t="n"/>
      <c r="L205" s="25" t="n"/>
      <c r="M205" s="26" t="n"/>
      <c r="N205" s="26" t="n"/>
      <c r="O205" s="25" t="n"/>
      <c r="P205" s="27">
        <f>IF(A205="","","Package/"&amp;C205&amp;"/"&amp;D205&amp;"/"&amp;A205&amp;".png")</f>
        <v/>
      </c>
      <c r="Q205" s="27">
        <f>IF(AND(B205="",G205=""),"",IF(B205="","Package QR Text missing",IF(COUNTIFS($E$2:$E$5001,E205,$B$2:$B$5001,"&lt;&gt;"&amp;B205)+COUNTIFS($E$2:$E$5001,E205,$A$2:$A$5001,"&lt;&gt;"&amp;A205)&gt;0,"Zone has more than one QR code",IF(COUNTIFS($B$2:$B$5001,B205,$E$2:$E$5001,"&lt;&gt;"&amp;E205)+COUNTIFS($A$2:$A$5001,A205,$E$2:$E$5001,"&lt;&gt;"&amp;E205)&gt;0,"QR code used by another zone",IF(A205="","Package QR Code No. missing",IF(OR(H205&gt;40,J205&gt;40),"More than 40 of one edition",IF(F205="Full (40 ST + 1 TG)",IF(AND(H205=40,J205=1),"OK","Full carton must be 40 + 1"),IF(F205="Student only (40 ST)",IF(AND(H205=40,J205=0),"OK","Must be 40 ST, 0 TG"),IF(F205="Teacher guide only (40 TG)",IF(AND(H205=0,J205=40),"OK","Must be 0 ST, 40 TG"),IF(AND(H205&lt;40,H205+J205&gt;0,H205+J205&lt;=40),"OK","Partial: under 40 ST and 40 books max"))))))))))</f>
        <v/>
      </c>
    </row>
    <row r="206">
      <c r="A206" s="26" t="n"/>
      <c r="B206" s="26" t="n"/>
      <c r="C206" s="25" t="n"/>
      <c r="D206" s="25" t="n"/>
      <c r="E206" s="26" t="n"/>
      <c r="F206" s="25" t="n"/>
      <c r="G206" s="26" t="n"/>
      <c r="H206" s="25" t="n"/>
      <c r="I206" s="26" t="n"/>
      <c r="J206" s="25" t="n"/>
      <c r="K206" s="25" t="n"/>
      <c r="L206" s="25" t="n"/>
      <c r="M206" s="26" t="n"/>
      <c r="N206" s="26" t="n"/>
      <c r="O206" s="25" t="n"/>
      <c r="P206" s="27">
        <f>IF(A206="","","Package/"&amp;C206&amp;"/"&amp;D206&amp;"/"&amp;A206&amp;".png")</f>
        <v/>
      </c>
      <c r="Q206" s="27">
        <f>IF(AND(B206="",G206=""),"",IF(B206="","Package QR Text missing",IF(COUNTIFS($E$2:$E$5001,E206,$B$2:$B$5001,"&lt;&gt;"&amp;B206)+COUNTIFS($E$2:$E$5001,E206,$A$2:$A$5001,"&lt;&gt;"&amp;A206)&gt;0,"Zone has more than one QR code",IF(COUNTIFS($B$2:$B$5001,B206,$E$2:$E$5001,"&lt;&gt;"&amp;E206)+COUNTIFS($A$2:$A$5001,A206,$E$2:$E$5001,"&lt;&gt;"&amp;E206)&gt;0,"QR code used by another zone",IF(A206="","Package QR Code No. missing",IF(OR(H206&gt;40,J206&gt;40),"More than 40 of one edition",IF(F206="Full (40 ST + 1 TG)",IF(AND(H206=40,J206=1),"OK","Full carton must be 40 + 1"),IF(F206="Student only (40 ST)",IF(AND(H206=40,J206=0),"OK","Must be 40 ST, 0 TG"),IF(F206="Teacher guide only (40 TG)",IF(AND(H206=0,J206=40),"OK","Must be 0 ST, 40 TG"),IF(AND(H206&lt;40,H206+J206&gt;0,H206+J206&lt;=40),"OK","Partial: under 40 ST and 40 books max"))))))))))</f>
        <v/>
      </c>
    </row>
    <row r="207">
      <c r="A207" s="26" t="n"/>
      <c r="B207" s="26" t="n"/>
      <c r="C207" s="25" t="n"/>
      <c r="D207" s="25" t="n"/>
      <c r="E207" s="26" t="n"/>
      <c r="F207" s="25" t="n"/>
      <c r="G207" s="26" t="n"/>
      <c r="H207" s="25" t="n"/>
      <c r="I207" s="26" t="n"/>
      <c r="J207" s="25" t="n"/>
      <c r="K207" s="25" t="n"/>
      <c r="L207" s="25" t="n"/>
      <c r="M207" s="26" t="n"/>
      <c r="N207" s="26" t="n"/>
      <c r="O207" s="25" t="n"/>
      <c r="P207" s="27">
        <f>IF(A207="","","Package/"&amp;C207&amp;"/"&amp;D207&amp;"/"&amp;A207&amp;".png")</f>
        <v/>
      </c>
      <c r="Q207" s="27">
        <f>IF(AND(B207="",G207=""),"",IF(B207="","Package QR Text missing",IF(COUNTIFS($E$2:$E$5001,E207,$B$2:$B$5001,"&lt;&gt;"&amp;B207)+COUNTIFS($E$2:$E$5001,E207,$A$2:$A$5001,"&lt;&gt;"&amp;A207)&gt;0,"Zone has more than one QR code",IF(COUNTIFS($B$2:$B$5001,B207,$E$2:$E$5001,"&lt;&gt;"&amp;E207)+COUNTIFS($A$2:$A$5001,A207,$E$2:$E$5001,"&lt;&gt;"&amp;E207)&gt;0,"QR code used by another zone",IF(A207="","Package QR Code No. missing",IF(OR(H207&gt;40,J207&gt;40),"More than 40 of one edition",IF(F207="Full (40 ST + 1 TG)",IF(AND(H207=40,J207=1),"OK","Full carton must be 40 + 1"),IF(F207="Student only (40 ST)",IF(AND(H207=40,J207=0),"OK","Must be 40 ST, 0 TG"),IF(F207="Teacher guide only (40 TG)",IF(AND(H207=0,J207=40),"OK","Must be 0 ST, 40 TG"),IF(AND(H207&lt;40,H207+J207&gt;0,H207+J207&lt;=40),"OK","Partial: under 40 ST and 40 books max"))))))))))</f>
        <v/>
      </c>
    </row>
    <row r="208">
      <c r="A208" s="26" t="n"/>
      <c r="B208" s="26" t="n"/>
      <c r="C208" s="25" t="n"/>
      <c r="D208" s="25" t="n"/>
      <c r="E208" s="26" t="n"/>
      <c r="F208" s="25" t="n"/>
      <c r="G208" s="26" t="n"/>
      <c r="H208" s="25" t="n"/>
      <c r="I208" s="26" t="n"/>
      <c r="J208" s="25" t="n"/>
      <c r="K208" s="25" t="n"/>
      <c r="L208" s="25" t="n"/>
      <c r="M208" s="26" t="n"/>
      <c r="N208" s="26" t="n"/>
      <c r="O208" s="25" t="n"/>
      <c r="P208" s="27">
        <f>IF(A208="","","Package/"&amp;C208&amp;"/"&amp;D208&amp;"/"&amp;A208&amp;".png")</f>
        <v/>
      </c>
      <c r="Q208" s="27">
        <f>IF(AND(B208="",G208=""),"",IF(B208="","Package QR Text missing",IF(COUNTIFS($E$2:$E$5001,E208,$B$2:$B$5001,"&lt;&gt;"&amp;B208)+COUNTIFS($E$2:$E$5001,E208,$A$2:$A$5001,"&lt;&gt;"&amp;A208)&gt;0,"Zone has more than one QR code",IF(COUNTIFS($B$2:$B$5001,B208,$E$2:$E$5001,"&lt;&gt;"&amp;E208)+COUNTIFS($A$2:$A$5001,A208,$E$2:$E$5001,"&lt;&gt;"&amp;E208)&gt;0,"QR code used by another zone",IF(A208="","Package QR Code No. missing",IF(OR(H208&gt;40,J208&gt;40),"More than 40 of one edition",IF(F208="Full (40 ST + 1 TG)",IF(AND(H208=40,J208=1),"OK","Full carton must be 40 + 1"),IF(F208="Student only (40 ST)",IF(AND(H208=40,J208=0),"OK","Must be 40 ST, 0 TG"),IF(F208="Teacher guide only (40 TG)",IF(AND(H208=0,J208=40),"OK","Must be 0 ST, 40 TG"),IF(AND(H208&lt;40,H208+J208&gt;0,H208+J208&lt;=40),"OK","Partial: under 40 ST and 40 books max"))))))))))</f>
        <v/>
      </c>
    </row>
    <row r="209">
      <c r="A209" s="26" t="n"/>
      <c r="B209" s="26" t="n"/>
      <c r="C209" s="25" t="n"/>
      <c r="D209" s="25" t="n"/>
      <c r="E209" s="26" t="n"/>
      <c r="F209" s="25" t="n"/>
      <c r="G209" s="26" t="n"/>
      <c r="H209" s="25" t="n"/>
      <c r="I209" s="26" t="n"/>
      <c r="J209" s="25" t="n"/>
      <c r="K209" s="25" t="n"/>
      <c r="L209" s="25" t="n"/>
      <c r="M209" s="26" t="n"/>
      <c r="N209" s="26" t="n"/>
      <c r="O209" s="25" t="n"/>
      <c r="P209" s="27">
        <f>IF(A209="","","Package/"&amp;C209&amp;"/"&amp;D209&amp;"/"&amp;A209&amp;".png")</f>
        <v/>
      </c>
      <c r="Q209" s="27">
        <f>IF(AND(B209="",G209=""),"",IF(B209="","Package QR Text missing",IF(COUNTIFS($E$2:$E$5001,E209,$B$2:$B$5001,"&lt;&gt;"&amp;B209)+COUNTIFS($E$2:$E$5001,E209,$A$2:$A$5001,"&lt;&gt;"&amp;A209)&gt;0,"Zone has more than one QR code",IF(COUNTIFS($B$2:$B$5001,B209,$E$2:$E$5001,"&lt;&gt;"&amp;E209)+COUNTIFS($A$2:$A$5001,A209,$E$2:$E$5001,"&lt;&gt;"&amp;E209)&gt;0,"QR code used by another zone",IF(A209="","Package QR Code No. missing",IF(OR(H209&gt;40,J209&gt;40),"More than 40 of one edition",IF(F209="Full (40 ST + 1 TG)",IF(AND(H209=40,J209=1),"OK","Full carton must be 40 + 1"),IF(F209="Student only (40 ST)",IF(AND(H209=40,J209=0),"OK","Must be 40 ST, 0 TG"),IF(F209="Teacher guide only (40 TG)",IF(AND(H209=0,J209=40),"OK","Must be 0 ST, 40 TG"),IF(AND(H209&lt;40,H209+J209&gt;0,H209+J209&lt;=40),"OK","Partial: under 40 ST and 40 books max"))))))))))</f>
        <v/>
      </c>
    </row>
    <row r="210">
      <c r="A210" s="26" t="n"/>
      <c r="B210" s="26" t="n"/>
      <c r="C210" s="25" t="n"/>
      <c r="D210" s="25" t="n"/>
      <c r="E210" s="26" t="n"/>
      <c r="F210" s="25" t="n"/>
      <c r="G210" s="26" t="n"/>
      <c r="H210" s="25" t="n"/>
      <c r="I210" s="26" t="n"/>
      <c r="J210" s="25" t="n"/>
      <c r="K210" s="25" t="n"/>
      <c r="L210" s="25" t="n"/>
      <c r="M210" s="26" t="n"/>
      <c r="N210" s="26" t="n"/>
      <c r="O210" s="25" t="n"/>
      <c r="P210" s="27">
        <f>IF(A210="","","Package/"&amp;C210&amp;"/"&amp;D210&amp;"/"&amp;A210&amp;".png")</f>
        <v/>
      </c>
      <c r="Q210" s="27">
        <f>IF(AND(B210="",G210=""),"",IF(B210="","Package QR Text missing",IF(COUNTIFS($E$2:$E$5001,E210,$B$2:$B$5001,"&lt;&gt;"&amp;B210)+COUNTIFS($E$2:$E$5001,E210,$A$2:$A$5001,"&lt;&gt;"&amp;A210)&gt;0,"Zone has more than one QR code",IF(COUNTIFS($B$2:$B$5001,B210,$E$2:$E$5001,"&lt;&gt;"&amp;E210)+COUNTIFS($A$2:$A$5001,A210,$E$2:$E$5001,"&lt;&gt;"&amp;E210)&gt;0,"QR code used by another zone",IF(A210="","Package QR Code No. missing",IF(OR(H210&gt;40,J210&gt;40),"More than 40 of one edition",IF(F210="Full (40 ST + 1 TG)",IF(AND(H210=40,J210=1),"OK","Full carton must be 40 + 1"),IF(F210="Student only (40 ST)",IF(AND(H210=40,J210=0),"OK","Must be 40 ST, 0 TG"),IF(F210="Teacher guide only (40 TG)",IF(AND(H210=0,J210=40),"OK","Must be 0 ST, 40 TG"),IF(AND(H210&lt;40,H210+J210&gt;0,H210+J210&lt;=40),"OK","Partial: under 40 ST and 40 books max"))))))))))</f>
        <v/>
      </c>
    </row>
    <row r="211">
      <c r="A211" s="26" t="n"/>
      <c r="B211" s="26" t="n"/>
      <c r="C211" s="25" t="n"/>
      <c r="D211" s="25" t="n"/>
      <c r="E211" s="26" t="n"/>
      <c r="F211" s="25" t="n"/>
      <c r="G211" s="26" t="n"/>
      <c r="H211" s="25" t="n"/>
      <c r="I211" s="26" t="n"/>
      <c r="J211" s="25" t="n"/>
      <c r="K211" s="25" t="n"/>
      <c r="L211" s="25" t="n"/>
      <c r="M211" s="26" t="n"/>
      <c r="N211" s="26" t="n"/>
      <c r="O211" s="25" t="n"/>
      <c r="P211" s="27">
        <f>IF(A211="","","Package/"&amp;C211&amp;"/"&amp;D211&amp;"/"&amp;A211&amp;".png")</f>
        <v/>
      </c>
      <c r="Q211" s="27">
        <f>IF(AND(B211="",G211=""),"",IF(B211="","Package QR Text missing",IF(COUNTIFS($E$2:$E$5001,E211,$B$2:$B$5001,"&lt;&gt;"&amp;B211)+COUNTIFS($E$2:$E$5001,E211,$A$2:$A$5001,"&lt;&gt;"&amp;A211)&gt;0,"Zone has more than one QR code",IF(COUNTIFS($B$2:$B$5001,B211,$E$2:$E$5001,"&lt;&gt;"&amp;E211)+COUNTIFS($A$2:$A$5001,A211,$E$2:$E$5001,"&lt;&gt;"&amp;E211)&gt;0,"QR code used by another zone",IF(A211="","Package QR Code No. missing",IF(OR(H211&gt;40,J211&gt;40),"More than 40 of one edition",IF(F211="Full (40 ST + 1 TG)",IF(AND(H211=40,J211=1),"OK","Full carton must be 40 + 1"),IF(F211="Student only (40 ST)",IF(AND(H211=40,J211=0),"OK","Must be 40 ST, 0 TG"),IF(F211="Teacher guide only (40 TG)",IF(AND(H211=0,J211=40),"OK","Must be 0 ST, 40 TG"),IF(AND(H211&lt;40,H211+J211&gt;0,H211+J211&lt;=40),"OK","Partial: under 40 ST and 40 books max"))))))))))</f>
        <v/>
      </c>
    </row>
    <row r="212">
      <c r="A212" s="26" t="n"/>
      <c r="B212" s="26" t="n"/>
      <c r="C212" s="25" t="n"/>
      <c r="D212" s="25" t="n"/>
      <c r="E212" s="26" t="n"/>
      <c r="F212" s="25" t="n"/>
      <c r="G212" s="26" t="n"/>
      <c r="H212" s="25" t="n"/>
      <c r="I212" s="26" t="n"/>
      <c r="J212" s="25" t="n"/>
      <c r="K212" s="25" t="n"/>
      <c r="L212" s="25" t="n"/>
      <c r="M212" s="26" t="n"/>
      <c r="N212" s="26" t="n"/>
      <c r="O212" s="25" t="n"/>
      <c r="P212" s="27">
        <f>IF(A212="","","Package/"&amp;C212&amp;"/"&amp;D212&amp;"/"&amp;A212&amp;".png")</f>
        <v/>
      </c>
      <c r="Q212" s="27">
        <f>IF(AND(B212="",G212=""),"",IF(B212="","Package QR Text missing",IF(COUNTIFS($E$2:$E$5001,E212,$B$2:$B$5001,"&lt;&gt;"&amp;B212)+COUNTIFS($E$2:$E$5001,E212,$A$2:$A$5001,"&lt;&gt;"&amp;A212)&gt;0,"Zone has more than one QR code",IF(COUNTIFS($B$2:$B$5001,B212,$E$2:$E$5001,"&lt;&gt;"&amp;E212)+COUNTIFS($A$2:$A$5001,A212,$E$2:$E$5001,"&lt;&gt;"&amp;E212)&gt;0,"QR code used by another zone",IF(A212="","Package QR Code No. missing",IF(OR(H212&gt;40,J212&gt;40),"More than 40 of one edition",IF(F212="Full (40 ST + 1 TG)",IF(AND(H212=40,J212=1),"OK","Full carton must be 40 + 1"),IF(F212="Student only (40 ST)",IF(AND(H212=40,J212=0),"OK","Must be 40 ST, 0 TG"),IF(F212="Teacher guide only (40 TG)",IF(AND(H212=0,J212=40),"OK","Must be 0 ST, 40 TG"),IF(AND(H212&lt;40,H212+J212&gt;0,H212+J212&lt;=40),"OK","Partial: under 40 ST and 40 books max"))))))))))</f>
        <v/>
      </c>
    </row>
    <row r="213">
      <c r="A213" s="26" t="n"/>
      <c r="B213" s="26" t="n"/>
      <c r="C213" s="25" t="n"/>
      <c r="D213" s="25" t="n"/>
      <c r="E213" s="26" t="n"/>
      <c r="F213" s="25" t="n"/>
      <c r="G213" s="26" t="n"/>
      <c r="H213" s="25" t="n"/>
      <c r="I213" s="26" t="n"/>
      <c r="J213" s="25" t="n"/>
      <c r="K213" s="25" t="n"/>
      <c r="L213" s="25" t="n"/>
      <c r="M213" s="26" t="n"/>
      <c r="N213" s="26" t="n"/>
      <c r="O213" s="25" t="n"/>
      <c r="P213" s="27">
        <f>IF(A213="","","Package/"&amp;C213&amp;"/"&amp;D213&amp;"/"&amp;A213&amp;".png")</f>
        <v/>
      </c>
      <c r="Q213" s="27">
        <f>IF(AND(B213="",G213=""),"",IF(B213="","Package QR Text missing",IF(COUNTIFS($E$2:$E$5001,E213,$B$2:$B$5001,"&lt;&gt;"&amp;B213)+COUNTIFS($E$2:$E$5001,E213,$A$2:$A$5001,"&lt;&gt;"&amp;A213)&gt;0,"Zone has more than one QR code",IF(COUNTIFS($B$2:$B$5001,B213,$E$2:$E$5001,"&lt;&gt;"&amp;E213)+COUNTIFS($A$2:$A$5001,A213,$E$2:$E$5001,"&lt;&gt;"&amp;E213)&gt;0,"QR code used by another zone",IF(A213="","Package QR Code No. missing",IF(OR(H213&gt;40,J213&gt;40),"More than 40 of one edition",IF(F213="Full (40 ST + 1 TG)",IF(AND(H213=40,J213=1),"OK","Full carton must be 40 + 1"),IF(F213="Student only (40 ST)",IF(AND(H213=40,J213=0),"OK","Must be 40 ST, 0 TG"),IF(F213="Teacher guide only (40 TG)",IF(AND(H213=0,J213=40),"OK","Must be 0 ST, 40 TG"),IF(AND(H213&lt;40,H213+J213&gt;0,H213+J213&lt;=40),"OK","Partial: under 40 ST and 40 books max"))))))))))</f>
        <v/>
      </c>
    </row>
    <row r="214">
      <c r="A214" s="26" t="n"/>
      <c r="B214" s="26" t="n"/>
      <c r="C214" s="25" t="n"/>
      <c r="D214" s="25" t="n"/>
      <c r="E214" s="26" t="n"/>
      <c r="F214" s="25" t="n"/>
      <c r="G214" s="26" t="n"/>
      <c r="H214" s="25" t="n"/>
      <c r="I214" s="26" t="n"/>
      <c r="J214" s="25" t="n"/>
      <c r="K214" s="25" t="n"/>
      <c r="L214" s="25" t="n"/>
      <c r="M214" s="26" t="n"/>
      <c r="N214" s="26" t="n"/>
      <c r="O214" s="25" t="n"/>
      <c r="P214" s="27">
        <f>IF(A214="","","Package/"&amp;C214&amp;"/"&amp;D214&amp;"/"&amp;A214&amp;".png")</f>
        <v/>
      </c>
      <c r="Q214" s="27">
        <f>IF(AND(B214="",G214=""),"",IF(B214="","Package QR Text missing",IF(COUNTIFS($E$2:$E$5001,E214,$B$2:$B$5001,"&lt;&gt;"&amp;B214)+COUNTIFS($E$2:$E$5001,E214,$A$2:$A$5001,"&lt;&gt;"&amp;A214)&gt;0,"Zone has more than one QR code",IF(COUNTIFS($B$2:$B$5001,B214,$E$2:$E$5001,"&lt;&gt;"&amp;E214)+COUNTIFS($A$2:$A$5001,A214,$E$2:$E$5001,"&lt;&gt;"&amp;E214)&gt;0,"QR code used by another zone",IF(A214="","Package QR Code No. missing",IF(OR(H214&gt;40,J214&gt;40),"More than 40 of one edition",IF(F214="Full (40 ST + 1 TG)",IF(AND(H214=40,J214=1),"OK","Full carton must be 40 + 1"),IF(F214="Student only (40 ST)",IF(AND(H214=40,J214=0),"OK","Must be 40 ST, 0 TG"),IF(F214="Teacher guide only (40 TG)",IF(AND(H214=0,J214=40),"OK","Must be 0 ST, 40 TG"),IF(AND(H214&lt;40,H214+J214&gt;0,H214+J214&lt;=40),"OK","Partial: under 40 ST and 40 books max"))))))))))</f>
        <v/>
      </c>
    </row>
    <row r="215">
      <c r="A215" s="26" t="n"/>
      <c r="B215" s="26" t="n"/>
      <c r="C215" s="25" t="n"/>
      <c r="D215" s="25" t="n"/>
      <c r="E215" s="26" t="n"/>
      <c r="F215" s="25" t="n"/>
      <c r="G215" s="26" t="n"/>
      <c r="H215" s="25" t="n"/>
      <c r="I215" s="26" t="n"/>
      <c r="J215" s="25" t="n"/>
      <c r="K215" s="25" t="n"/>
      <c r="L215" s="25" t="n"/>
      <c r="M215" s="26" t="n"/>
      <c r="N215" s="26" t="n"/>
      <c r="O215" s="25" t="n"/>
      <c r="P215" s="27">
        <f>IF(A215="","","Package/"&amp;C215&amp;"/"&amp;D215&amp;"/"&amp;A215&amp;".png")</f>
        <v/>
      </c>
      <c r="Q215" s="27">
        <f>IF(AND(B215="",G215=""),"",IF(B215="","Package QR Text missing",IF(COUNTIFS($E$2:$E$5001,E215,$B$2:$B$5001,"&lt;&gt;"&amp;B215)+COUNTIFS($E$2:$E$5001,E215,$A$2:$A$5001,"&lt;&gt;"&amp;A215)&gt;0,"Zone has more than one QR code",IF(COUNTIFS($B$2:$B$5001,B215,$E$2:$E$5001,"&lt;&gt;"&amp;E215)+COUNTIFS($A$2:$A$5001,A215,$E$2:$E$5001,"&lt;&gt;"&amp;E215)&gt;0,"QR code used by another zone",IF(A215="","Package QR Code No. missing",IF(OR(H215&gt;40,J215&gt;40),"More than 40 of one edition",IF(F215="Full (40 ST + 1 TG)",IF(AND(H215=40,J215=1),"OK","Full carton must be 40 + 1"),IF(F215="Student only (40 ST)",IF(AND(H215=40,J215=0),"OK","Must be 40 ST, 0 TG"),IF(F215="Teacher guide only (40 TG)",IF(AND(H215=0,J215=40),"OK","Must be 0 ST, 40 TG"),IF(AND(H215&lt;40,H215+J215&gt;0,H215+J215&lt;=40),"OK","Partial: under 40 ST and 40 books max"))))))))))</f>
        <v/>
      </c>
    </row>
    <row r="216">
      <c r="A216" s="26" t="n"/>
      <c r="B216" s="26" t="n"/>
      <c r="C216" s="25" t="n"/>
      <c r="D216" s="25" t="n"/>
      <c r="E216" s="26" t="n"/>
      <c r="F216" s="25" t="n"/>
      <c r="G216" s="26" t="n"/>
      <c r="H216" s="25" t="n"/>
      <c r="I216" s="26" t="n"/>
      <c r="J216" s="25" t="n"/>
      <c r="K216" s="25" t="n"/>
      <c r="L216" s="25" t="n"/>
      <c r="M216" s="26" t="n"/>
      <c r="N216" s="26" t="n"/>
      <c r="O216" s="25" t="n"/>
      <c r="P216" s="27">
        <f>IF(A216="","","Package/"&amp;C216&amp;"/"&amp;D216&amp;"/"&amp;A216&amp;".png")</f>
        <v/>
      </c>
      <c r="Q216" s="27">
        <f>IF(AND(B216="",G216=""),"",IF(B216="","Package QR Text missing",IF(COUNTIFS($E$2:$E$5001,E216,$B$2:$B$5001,"&lt;&gt;"&amp;B216)+COUNTIFS($E$2:$E$5001,E216,$A$2:$A$5001,"&lt;&gt;"&amp;A216)&gt;0,"Zone has more than one QR code",IF(COUNTIFS($B$2:$B$5001,B216,$E$2:$E$5001,"&lt;&gt;"&amp;E216)+COUNTIFS($A$2:$A$5001,A216,$E$2:$E$5001,"&lt;&gt;"&amp;E216)&gt;0,"QR code used by another zone",IF(A216="","Package QR Code No. missing",IF(OR(H216&gt;40,J216&gt;40),"More than 40 of one edition",IF(F216="Full (40 ST + 1 TG)",IF(AND(H216=40,J216=1),"OK","Full carton must be 40 + 1"),IF(F216="Student only (40 ST)",IF(AND(H216=40,J216=0),"OK","Must be 40 ST, 0 TG"),IF(F216="Teacher guide only (40 TG)",IF(AND(H216=0,J216=40),"OK","Must be 0 ST, 40 TG"),IF(AND(H216&lt;40,H216+J216&gt;0,H216+J216&lt;=40),"OK","Partial: under 40 ST and 40 books max"))))))))))</f>
        <v/>
      </c>
    </row>
    <row r="217">
      <c r="A217" s="26" t="n"/>
      <c r="B217" s="26" t="n"/>
      <c r="C217" s="25" t="n"/>
      <c r="D217" s="25" t="n"/>
      <c r="E217" s="26" t="n"/>
      <c r="F217" s="25" t="n"/>
      <c r="G217" s="26" t="n"/>
      <c r="H217" s="25" t="n"/>
      <c r="I217" s="26" t="n"/>
      <c r="J217" s="25" t="n"/>
      <c r="K217" s="25" t="n"/>
      <c r="L217" s="25" t="n"/>
      <c r="M217" s="26" t="n"/>
      <c r="N217" s="26" t="n"/>
      <c r="O217" s="25" t="n"/>
      <c r="P217" s="27">
        <f>IF(A217="","","Package/"&amp;C217&amp;"/"&amp;D217&amp;"/"&amp;A217&amp;".png")</f>
        <v/>
      </c>
      <c r="Q217" s="27">
        <f>IF(AND(B217="",G217=""),"",IF(B217="","Package QR Text missing",IF(COUNTIFS($E$2:$E$5001,E217,$B$2:$B$5001,"&lt;&gt;"&amp;B217)+COUNTIFS($E$2:$E$5001,E217,$A$2:$A$5001,"&lt;&gt;"&amp;A217)&gt;0,"Zone has more than one QR code",IF(COUNTIFS($B$2:$B$5001,B217,$E$2:$E$5001,"&lt;&gt;"&amp;E217)+COUNTIFS($A$2:$A$5001,A217,$E$2:$E$5001,"&lt;&gt;"&amp;E217)&gt;0,"QR code used by another zone",IF(A217="","Package QR Code No. missing",IF(OR(H217&gt;40,J217&gt;40),"More than 40 of one edition",IF(F217="Full (40 ST + 1 TG)",IF(AND(H217=40,J217=1),"OK","Full carton must be 40 + 1"),IF(F217="Student only (40 ST)",IF(AND(H217=40,J217=0),"OK","Must be 40 ST, 0 TG"),IF(F217="Teacher guide only (40 TG)",IF(AND(H217=0,J217=40),"OK","Must be 0 ST, 40 TG"),IF(AND(H217&lt;40,H217+J217&gt;0,H217+J217&lt;=40),"OK","Partial: under 40 ST and 40 books max"))))))))))</f>
        <v/>
      </c>
    </row>
    <row r="218">
      <c r="A218" s="26" t="n"/>
      <c r="B218" s="26" t="n"/>
      <c r="C218" s="25" t="n"/>
      <c r="D218" s="25" t="n"/>
      <c r="E218" s="26" t="n"/>
      <c r="F218" s="25" t="n"/>
      <c r="G218" s="26" t="n"/>
      <c r="H218" s="25" t="n"/>
      <c r="I218" s="26" t="n"/>
      <c r="J218" s="25" t="n"/>
      <c r="K218" s="25" t="n"/>
      <c r="L218" s="25" t="n"/>
      <c r="M218" s="26" t="n"/>
      <c r="N218" s="26" t="n"/>
      <c r="O218" s="25" t="n"/>
      <c r="P218" s="27">
        <f>IF(A218="","","Package/"&amp;C218&amp;"/"&amp;D218&amp;"/"&amp;A218&amp;".png")</f>
        <v/>
      </c>
      <c r="Q218" s="27">
        <f>IF(AND(B218="",G218=""),"",IF(B218="","Package QR Text missing",IF(COUNTIFS($E$2:$E$5001,E218,$B$2:$B$5001,"&lt;&gt;"&amp;B218)+COUNTIFS($E$2:$E$5001,E218,$A$2:$A$5001,"&lt;&gt;"&amp;A218)&gt;0,"Zone has more than one QR code",IF(COUNTIFS($B$2:$B$5001,B218,$E$2:$E$5001,"&lt;&gt;"&amp;E218)+COUNTIFS($A$2:$A$5001,A218,$E$2:$E$5001,"&lt;&gt;"&amp;E218)&gt;0,"QR code used by another zone",IF(A218="","Package QR Code No. missing",IF(OR(H218&gt;40,J218&gt;40),"More than 40 of one edition",IF(F218="Full (40 ST + 1 TG)",IF(AND(H218=40,J218=1),"OK","Full carton must be 40 + 1"),IF(F218="Student only (40 ST)",IF(AND(H218=40,J218=0),"OK","Must be 40 ST, 0 TG"),IF(F218="Teacher guide only (40 TG)",IF(AND(H218=0,J218=40),"OK","Must be 0 ST, 40 TG"),IF(AND(H218&lt;40,H218+J218&gt;0,H218+J218&lt;=40),"OK","Partial: under 40 ST and 40 books max"))))))))))</f>
        <v/>
      </c>
    </row>
    <row r="219">
      <c r="A219" s="26" t="n"/>
      <c r="B219" s="26" t="n"/>
      <c r="C219" s="25" t="n"/>
      <c r="D219" s="25" t="n"/>
      <c r="E219" s="26" t="n"/>
      <c r="F219" s="25" t="n"/>
      <c r="G219" s="26" t="n"/>
      <c r="H219" s="25" t="n"/>
      <c r="I219" s="26" t="n"/>
      <c r="J219" s="25" t="n"/>
      <c r="K219" s="25" t="n"/>
      <c r="L219" s="25" t="n"/>
      <c r="M219" s="26" t="n"/>
      <c r="N219" s="26" t="n"/>
      <c r="O219" s="25" t="n"/>
      <c r="P219" s="27">
        <f>IF(A219="","","Package/"&amp;C219&amp;"/"&amp;D219&amp;"/"&amp;A219&amp;".png")</f>
        <v/>
      </c>
      <c r="Q219" s="27">
        <f>IF(AND(B219="",G219=""),"",IF(B219="","Package QR Text missing",IF(COUNTIFS($E$2:$E$5001,E219,$B$2:$B$5001,"&lt;&gt;"&amp;B219)+COUNTIFS($E$2:$E$5001,E219,$A$2:$A$5001,"&lt;&gt;"&amp;A219)&gt;0,"Zone has more than one QR code",IF(COUNTIFS($B$2:$B$5001,B219,$E$2:$E$5001,"&lt;&gt;"&amp;E219)+COUNTIFS($A$2:$A$5001,A219,$E$2:$E$5001,"&lt;&gt;"&amp;E219)&gt;0,"QR code used by another zone",IF(A219="","Package QR Code No. missing",IF(OR(H219&gt;40,J219&gt;40),"More than 40 of one edition",IF(F219="Full (40 ST + 1 TG)",IF(AND(H219=40,J219=1),"OK","Full carton must be 40 + 1"),IF(F219="Student only (40 ST)",IF(AND(H219=40,J219=0),"OK","Must be 40 ST, 0 TG"),IF(F219="Teacher guide only (40 TG)",IF(AND(H219=0,J219=40),"OK","Must be 0 ST, 40 TG"),IF(AND(H219&lt;40,H219+J219&gt;0,H219+J219&lt;=40),"OK","Partial: under 40 ST and 40 books max"))))))))))</f>
        <v/>
      </c>
    </row>
    <row r="220">
      <c r="A220" s="26" t="n"/>
      <c r="B220" s="26" t="n"/>
      <c r="C220" s="25" t="n"/>
      <c r="D220" s="25" t="n"/>
      <c r="E220" s="26" t="n"/>
      <c r="F220" s="25" t="n"/>
      <c r="G220" s="26" t="n"/>
      <c r="H220" s="25" t="n"/>
      <c r="I220" s="26" t="n"/>
      <c r="J220" s="25" t="n"/>
      <c r="K220" s="25" t="n"/>
      <c r="L220" s="25" t="n"/>
      <c r="M220" s="26" t="n"/>
      <c r="N220" s="26" t="n"/>
      <c r="O220" s="25" t="n"/>
      <c r="P220" s="27">
        <f>IF(A220="","","Package/"&amp;C220&amp;"/"&amp;D220&amp;"/"&amp;A220&amp;".png")</f>
        <v/>
      </c>
      <c r="Q220" s="27">
        <f>IF(AND(B220="",G220=""),"",IF(B220="","Package QR Text missing",IF(COUNTIFS($E$2:$E$5001,E220,$B$2:$B$5001,"&lt;&gt;"&amp;B220)+COUNTIFS($E$2:$E$5001,E220,$A$2:$A$5001,"&lt;&gt;"&amp;A220)&gt;0,"Zone has more than one QR code",IF(COUNTIFS($B$2:$B$5001,B220,$E$2:$E$5001,"&lt;&gt;"&amp;E220)+COUNTIFS($A$2:$A$5001,A220,$E$2:$E$5001,"&lt;&gt;"&amp;E220)&gt;0,"QR code used by another zone",IF(A220="","Package QR Code No. missing",IF(OR(H220&gt;40,J220&gt;40),"More than 40 of one edition",IF(F220="Full (40 ST + 1 TG)",IF(AND(H220=40,J220=1),"OK","Full carton must be 40 + 1"),IF(F220="Student only (40 ST)",IF(AND(H220=40,J220=0),"OK","Must be 40 ST, 0 TG"),IF(F220="Teacher guide only (40 TG)",IF(AND(H220=0,J220=40),"OK","Must be 0 ST, 40 TG"),IF(AND(H220&lt;40,H220+J220&gt;0,H220+J220&lt;=40),"OK","Partial: under 40 ST and 40 books max"))))))))))</f>
        <v/>
      </c>
    </row>
    <row r="221">
      <c r="A221" s="26" t="n"/>
      <c r="B221" s="26" t="n"/>
      <c r="C221" s="25" t="n"/>
      <c r="D221" s="25" t="n"/>
      <c r="E221" s="26" t="n"/>
      <c r="F221" s="25" t="n"/>
      <c r="G221" s="26" t="n"/>
      <c r="H221" s="25" t="n"/>
      <c r="I221" s="26" t="n"/>
      <c r="J221" s="25" t="n"/>
      <c r="K221" s="25" t="n"/>
      <c r="L221" s="25" t="n"/>
      <c r="M221" s="26" t="n"/>
      <c r="N221" s="26" t="n"/>
      <c r="O221" s="25" t="n"/>
      <c r="P221" s="27">
        <f>IF(A221="","","Package/"&amp;C221&amp;"/"&amp;D221&amp;"/"&amp;A221&amp;".png")</f>
        <v/>
      </c>
      <c r="Q221" s="27">
        <f>IF(AND(B221="",G221=""),"",IF(B221="","Package QR Text missing",IF(COUNTIFS($E$2:$E$5001,E221,$B$2:$B$5001,"&lt;&gt;"&amp;B221)+COUNTIFS($E$2:$E$5001,E221,$A$2:$A$5001,"&lt;&gt;"&amp;A221)&gt;0,"Zone has more than one QR code",IF(COUNTIFS($B$2:$B$5001,B221,$E$2:$E$5001,"&lt;&gt;"&amp;E221)+COUNTIFS($A$2:$A$5001,A221,$E$2:$E$5001,"&lt;&gt;"&amp;E221)&gt;0,"QR code used by another zone",IF(A221="","Package QR Code No. missing",IF(OR(H221&gt;40,J221&gt;40),"More than 40 of one edition",IF(F221="Full (40 ST + 1 TG)",IF(AND(H221=40,J221=1),"OK","Full carton must be 40 + 1"),IF(F221="Student only (40 ST)",IF(AND(H221=40,J221=0),"OK","Must be 40 ST, 0 TG"),IF(F221="Teacher guide only (40 TG)",IF(AND(H221=0,J221=40),"OK","Must be 0 ST, 40 TG"),IF(AND(H221&lt;40,H221+J221&gt;0,H221+J221&lt;=40),"OK","Partial: under 40 ST and 40 books max"))))))))))</f>
        <v/>
      </c>
    </row>
    <row r="222">
      <c r="A222" s="26" t="n"/>
      <c r="B222" s="26" t="n"/>
      <c r="C222" s="25" t="n"/>
      <c r="D222" s="25" t="n"/>
      <c r="E222" s="26" t="n"/>
      <c r="F222" s="25" t="n"/>
      <c r="G222" s="26" t="n"/>
      <c r="H222" s="25" t="n"/>
      <c r="I222" s="26" t="n"/>
      <c r="J222" s="25" t="n"/>
      <c r="K222" s="25" t="n"/>
      <c r="L222" s="25" t="n"/>
      <c r="M222" s="26" t="n"/>
      <c r="N222" s="26" t="n"/>
      <c r="O222" s="25" t="n"/>
      <c r="P222" s="27">
        <f>IF(A222="","","Package/"&amp;C222&amp;"/"&amp;D222&amp;"/"&amp;A222&amp;".png")</f>
        <v/>
      </c>
      <c r="Q222" s="27">
        <f>IF(AND(B222="",G222=""),"",IF(B222="","Package QR Text missing",IF(COUNTIFS($E$2:$E$5001,E222,$B$2:$B$5001,"&lt;&gt;"&amp;B222)+COUNTIFS($E$2:$E$5001,E222,$A$2:$A$5001,"&lt;&gt;"&amp;A222)&gt;0,"Zone has more than one QR code",IF(COUNTIFS($B$2:$B$5001,B222,$E$2:$E$5001,"&lt;&gt;"&amp;E222)+COUNTIFS($A$2:$A$5001,A222,$E$2:$E$5001,"&lt;&gt;"&amp;E222)&gt;0,"QR code used by another zone",IF(A222="","Package QR Code No. missing",IF(OR(H222&gt;40,J222&gt;40),"More than 40 of one edition",IF(F222="Full (40 ST + 1 TG)",IF(AND(H222=40,J222=1),"OK","Full carton must be 40 + 1"),IF(F222="Student only (40 ST)",IF(AND(H222=40,J222=0),"OK","Must be 40 ST, 0 TG"),IF(F222="Teacher guide only (40 TG)",IF(AND(H222=0,J222=40),"OK","Must be 0 ST, 40 TG"),IF(AND(H222&lt;40,H222+J222&gt;0,H222+J222&lt;=40),"OK","Partial: under 40 ST and 40 books max"))))))))))</f>
        <v/>
      </c>
    </row>
    <row r="223">
      <c r="A223" s="26" t="n"/>
      <c r="B223" s="26" t="n"/>
      <c r="C223" s="25" t="n"/>
      <c r="D223" s="25" t="n"/>
      <c r="E223" s="26" t="n"/>
      <c r="F223" s="25" t="n"/>
      <c r="G223" s="26" t="n"/>
      <c r="H223" s="25" t="n"/>
      <c r="I223" s="26" t="n"/>
      <c r="J223" s="25" t="n"/>
      <c r="K223" s="25" t="n"/>
      <c r="L223" s="25" t="n"/>
      <c r="M223" s="26" t="n"/>
      <c r="N223" s="26" t="n"/>
      <c r="O223" s="25" t="n"/>
      <c r="P223" s="27">
        <f>IF(A223="","","Package/"&amp;C223&amp;"/"&amp;D223&amp;"/"&amp;A223&amp;".png")</f>
        <v/>
      </c>
      <c r="Q223" s="27">
        <f>IF(AND(B223="",G223=""),"",IF(B223="","Package QR Text missing",IF(COUNTIFS($E$2:$E$5001,E223,$B$2:$B$5001,"&lt;&gt;"&amp;B223)+COUNTIFS($E$2:$E$5001,E223,$A$2:$A$5001,"&lt;&gt;"&amp;A223)&gt;0,"Zone has more than one QR code",IF(COUNTIFS($B$2:$B$5001,B223,$E$2:$E$5001,"&lt;&gt;"&amp;E223)+COUNTIFS($A$2:$A$5001,A223,$E$2:$E$5001,"&lt;&gt;"&amp;E223)&gt;0,"QR code used by another zone",IF(A223="","Package QR Code No. missing",IF(OR(H223&gt;40,J223&gt;40),"More than 40 of one edition",IF(F223="Full (40 ST + 1 TG)",IF(AND(H223=40,J223=1),"OK","Full carton must be 40 + 1"),IF(F223="Student only (40 ST)",IF(AND(H223=40,J223=0),"OK","Must be 40 ST, 0 TG"),IF(F223="Teacher guide only (40 TG)",IF(AND(H223=0,J223=40),"OK","Must be 0 ST, 40 TG"),IF(AND(H223&lt;40,H223+J223&gt;0,H223+J223&lt;=40),"OK","Partial: under 40 ST and 40 books max"))))))))))</f>
        <v/>
      </c>
    </row>
    <row r="224">
      <c r="A224" s="26" t="n"/>
      <c r="B224" s="26" t="n"/>
      <c r="C224" s="25" t="n"/>
      <c r="D224" s="25" t="n"/>
      <c r="E224" s="26" t="n"/>
      <c r="F224" s="25" t="n"/>
      <c r="G224" s="26" t="n"/>
      <c r="H224" s="25" t="n"/>
      <c r="I224" s="26" t="n"/>
      <c r="J224" s="25" t="n"/>
      <c r="K224" s="25" t="n"/>
      <c r="L224" s="25" t="n"/>
      <c r="M224" s="26" t="n"/>
      <c r="N224" s="26" t="n"/>
      <c r="O224" s="25" t="n"/>
      <c r="P224" s="27">
        <f>IF(A224="","","Package/"&amp;C224&amp;"/"&amp;D224&amp;"/"&amp;A224&amp;".png")</f>
        <v/>
      </c>
      <c r="Q224" s="27">
        <f>IF(AND(B224="",G224=""),"",IF(B224="","Package QR Text missing",IF(COUNTIFS($E$2:$E$5001,E224,$B$2:$B$5001,"&lt;&gt;"&amp;B224)+COUNTIFS($E$2:$E$5001,E224,$A$2:$A$5001,"&lt;&gt;"&amp;A224)&gt;0,"Zone has more than one QR code",IF(COUNTIFS($B$2:$B$5001,B224,$E$2:$E$5001,"&lt;&gt;"&amp;E224)+COUNTIFS($A$2:$A$5001,A224,$E$2:$E$5001,"&lt;&gt;"&amp;E224)&gt;0,"QR code used by another zone",IF(A224="","Package QR Code No. missing",IF(OR(H224&gt;40,J224&gt;40),"More than 40 of one edition",IF(F224="Full (40 ST + 1 TG)",IF(AND(H224=40,J224=1),"OK","Full carton must be 40 + 1"),IF(F224="Student only (40 ST)",IF(AND(H224=40,J224=0),"OK","Must be 40 ST, 0 TG"),IF(F224="Teacher guide only (40 TG)",IF(AND(H224=0,J224=40),"OK","Must be 0 ST, 40 TG"),IF(AND(H224&lt;40,H224+J224&gt;0,H224+J224&lt;=40),"OK","Partial: under 40 ST and 40 books max"))))))))))</f>
        <v/>
      </c>
    </row>
    <row r="225">
      <c r="A225" s="26" t="n"/>
      <c r="B225" s="26" t="n"/>
      <c r="C225" s="25" t="n"/>
      <c r="D225" s="25" t="n"/>
      <c r="E225" s="26" t="n"/>
      <c r="F225" s="25" t="n"/>
      <c r="G225" s="26" t="n"/>
      <c r="H225" s="25" t="n"/>
      <c r="I225" s="26" t="n"/>
      <c r="J225" s="25" t="n"/>
      <c r="K225" s="25" t="n"/>
      <c r="L225" s="25" t="n"/>
      <c r="M225" s="26" t="n"/>
      <c r="N225" s="26" t="n"/>
      <c r="O225" s="25" t="n"/>
      <c r="P225" s="27">
        <f>IF(A225="","","Package/"&amp;C225&amp;"/"&amp;D225&amp;"/"&amp;A225&amp;".png")</f>
        <v/>
      </c>
      <c r="Q225" s="27">
        <f>IF(AND(B225="",G225=""),"",IF(B225="","Package QR Text missing",IF(COUNTIFS($E$2:$E$5001,E225,$B$2:$B$5001,"&lt;&gt;"&amp;B225)+COUNTIFS($E$2:$E$5001,E225,$A$2:$A$5001,"&lt;&gt;"&amp;A225)&gt;0,"Zone has more than one QR code",IF(COUNTIFS($B$2:$B$5001,B225,$E$2:$E$5001,"&lt;&gt;"&amp;E225)+COUNTIFS($A$2:$A$5001,A225,$E$2:$E$5001,"&lt;&gt;"&amp;E225)&gt;0,"QR code used by another zone",IF(A225="","Package QR Code No. missing",IF(OR(H225&gt;40,J225&gt;40),"More than 40 of one edition",IF(F225="Full (40 ST + 1 TG)",IF(AND(H225=40,J225=1),"OK","Full carton must be 40 + 1"),IF(F225="Student only (40 ST)",IF(AND(H225=40,J225=0),"OK","Must be 40 ST, 0 TG"),IF(F225="Teacher guide only (40 TG)",IF(AND(H225=0,J225=40),"OK","Must be 0 ST, 40 TG"),IF(AND(H225&lt;40,H225+J225&gt;0,H225+J225&lt;=40),"OK","Partial: under 40 ST and 40 books max"))))))))))</f>
        <v/>
      </c>
    </row>
    <row r="226">
      <c r="A226" s="26" t="n"/>
      <c r="B226" s="26" t="n"/>
      <c r="C226" s="25" t="n"/>
      <c r="D226" s="25" t="n"/>
      <c r="E226" s="26" t="n"/>
      <c r="F226" s="25" t="n"/>
      <c r="G226" s="26" t="n"/>
      <c r="H226" s="25" t="n"/>
      <c r="I226" s="26" t="n"/>
      <c r="J226" s="25" t="n"/>
      <c r="K226" s="25" t="n"/>
      <c r="L226" s="25" t="n"/>
      <c r="M226" s="26" t="n"/>
      <c r="N226" s="26" t="n"/>
      <c r="O226" s="25" t="n"/>
      <c r="P226" s="27">
        <f>IF(A226="","","Package/"&amp;C226&amp;"/"&amp;D226&amp;"/"&amp;A226&amp;".png")</f>
        <v/>
      </c>
      <c r="Q226" s="27">
        <f>IF(AND(B226="",G226=""),"",IF(B226="","Package QR Text missing",IF(COUNTIFS($E$2:$E$5001,E226,$B$2:$B$5001,"&lt;&gt;"&amp;B226)+COUNTIFS($E$2:$E$5001,E226,$A$2:$A$5001,"&lt;&gt;"&amp;A226)&gt;0,"Zone has more than one QR code",IF(COUNTIFS($B$2:$B$5001,B226,$E$2:$E$5001,"&lt;&gt;"&amp;E226)+COUNTIFS($A$2:$A$5001,A226,$E$2:$E$5001,"&lt;&gt;"&amp;E226)&gt;0,"QR code used by another zone",IF(A226="","Package QR Code No. missing",IF(OR(H226&gt;40,J226&gt;40),"More than 40 of one edition",IF(F226="Full (40 ST + 1 TG)",IF(AND(H226=40,J226=1),"OK","Full carton must be 40 + 1"),IF(F226="Student only (40 ST)",IF(AND(H226=40,J226=0),"OK","Must be 40 ST, 0 TG"),IF(F226="Teacher guide only (40 TG)",IF(AND(H226=0,J226=40),"OK","Must be 0 ST, 40 TG"),IF(AND(H226&lt;40,H226+J226&gt;0,H226+J226&lt;=40),"OK","Partial: under 40 ST and 40 books max"))))))))))</f>
        <v/>
      </c>
    </row>
    <row r="227">
      <c r="A227" s="26" t="n"/>
      <c r="B227" s="26" t="n"/>
      <c r="C227" s="25" t="n"/>
      <c r="D227" s="25" t="n"/>
      <c r="E227" s="26" t="n"/>
      <c r="F227" s="25" t="n"/>
      <c r="G227" s="26" t="n"/>
      <c r="H227" s="25" t="n"/>
      <c r="I227" s="26" t="n"/>
      <c r="J227" s="25" t="n"/>
      <c r="K227" s="25" t="n"/>
      <c r="L227" s="25" t="n"/>
      <c r="M227" s="26" t="n"/>
      <c r="N227" s="26" t="n"/>
      <c r="O227" s="25" t="n"/>
      <c r="P227" s="27">
        <f>IF(A227="","","Package/"&amp;C227&amp;"/"&amp;D227&amp;"/"&amp;A227&amp;".png")</f>
        <v/>
      </c>
      <c r="Q227" s="27">
        <f>IF(AND(B227="",G227=""),"",IF(B227="","Package QR Text missing",IF(COUNTIFS($E$2:$E$5001,E227,$B$2:$B$5001,"&lt;&gt;"&amp;B227)+COUNTIFS($E$2:$E$5001,E227,$A$2:$A$5001,"&lt;&gt;"&amp;A227)&gt;0,"Zone has more than one QR code",IF(COUNTIFS($B$2:$B$5001,B227,$E$2:$E$5001,"&lt;&gt;"&amp;E227)+COUNTIFS($A$2:$A$5001,A227,$E$2:$E$5001,"&lt;&gt;"&amp;E227)&gt;0,"QR code used by another zone",IF(A227="","Package QR Code No. missing",IF(OR(H227&gt;40,J227&gt;40),"More than 40 of one edition",IF(F227="Full (40 ST + 1 TG)",IF(AND(H227=40,J227=1),"OK","Full carton must be 40 + 1"),IF(F227="Student only (40 ST)",IF(AND(H227=40,J227=0),"OK","Must be 40 ST, 0 TG"),IF(F227="Teacher guide only (40 TG)",IF(AND(H227=0,J227=40),"OK","Must be 0 ST, 40 TG"),IF(AND(H227&lt;40,H227+J227&gt;0,H227+J227&lt;=40),"OK","Partial: under 40 ST and 40 books max"))))))))))</f>
        <v/>
      </c>
    </row>
    <row r="228">
      <c r="A228" s="26" t="n"/>
      <c r="B228" s="26" t="n"/>
      <c r="C228" s="25" t="n"/>
      <c r="D228" s="25" t="n"/>
      <c r="E228" s="26" t="n"/>
      <c r="F228" s="25" t="n"/>
      <c r="G228" s="26" t="n"/>
      <c r="H228" s="25" t="n"/>
      <c r="I228" s="26" t="n"/>
      <c r="J228" s="25" t="n"/>
      <c r="K228" s="25" t="n"/>
      <c r="L228" s="25" t="n"/>
      <c r="M228" s="26" t="n"/>
      <c r="N228" s="26" t="n"/>
      <c r="O228" s="25" t="n"/>
      <c r="P228" s="27">
        <f>IF(A228="","","Package/"&amp;C228&amp;"/"&amp;D228&amp;"/"&amp;A228&amp;".png")</f>
        <v/>
      </c>
      <c r="Q228" s="27">
        <f>IF(AND(B228="",G228=""),"",IF(B228="","Package QR Text missing",IF(COUNTIFS($E$2:$E$5001,E228,$B$2:$B$5001,"&lt;&gt;"&amp;B228)+COUNTIFS($E$2:$E$5001,E228,$A$2:$A$5001,"&lt;&gt;"&amp;A228)&gt;0,"Zone has more than one QR code",IF(COUNTIFS($B$2:$B$5001,B228,$E$2:$E$5001,"&lt;&gt;"&amp;E228)+COUNTIFS($A$2:$A$5001,A228,$E$2:$E$5001,"&lt;&gt;"&amp;E228)&gt;0,"QR code used by another zone",IF(A228="","Package QR Code No. missing",IF(OR(H228&gt;40,J228&gt;40),"More than 40 of one edition",IF(F228="Full (40 ST + 1 TG)",IF(AND(H228=40,J228=1),"OK","Full carton must be 40 + 1"),IF(F228="Student only (40 ST)",IF(AND(H228=40,J228=0),"OK","Must be 40 ST, 0 TG"),IF(F228="Teacher guide only (40 TG)",IF(AND(H228=0,J228=40),"OK","Must be 0 ST, 40 TG"),IF(AND(H228&lt;40,H228+J228&gt;0,H228+J228&lt;=40),"OK","Partial: under 40 ST and 40 books max"))))))))))</f>
        <v/>
      </c>
    </row>
    <row r="229">
      <c r="A229" s="26" t="n"/>
      <c r="B229" s="26" t="n"/>
      <c r="C229" s="25" t="n"/>
      <c r="D229" s="25" t="n"/>
      <c r="E229" s="26" t="n"/>
      <c r="F229" s="25" t="n"/>
      <c r="G229" s="26" t="n"/>
      <c r="H229" s="25" t="n"/>
      <c r="I229" s="26" t="n"/>
      <c r="J229" s="25" t="n"/>
      <c r="K229" s="25" t="n"/>
      <c r="L229" s="25" t="n"/>
      <c r="M229" s="26" t="n"/>
      <c r="N229" s="26" t="n"/>
      <c r="O229" s="25" t="n"/>
      <c r="P229" s="27">
        <f>IF(A229="","","Package/"&amp;C229&amp;"/"&amp;D229&amp;"/"&amp;A229&amp;".png")</f>
        <v/>
      </c>
      <c r="Q229" s="27">
        <f>IF(AND(B229="",G229=""),"",IF(B229="","Package QR Text missing",IF(COUNTIFS($E$2:$E$5001,E229,$B$2:$B$5001,"&lt;&gt;"&amp;B229)+COUNTIFS($E$2:$E$5001,E229,$A$2:$A$5001,"&lt;&gt;"&amp;A229)&gt;0,"Zone has more than one QR code",IF(COUNTIFS($B$2:$B$5001,B229,$E$2:$E$5001,"&lt;&gt;"&amp;E229)+COUNTIFS($A$2:$A$5001,A229,$E$2:$E$5001,"&lt;&gt;"&amp;E229)&gt;0,"QR code used by another zone",IF(A229="","Package QR Code No. missing",IF(OR(H229&gt;40,J229&gt;40),"More than 40 of one edition",IF(F229="Full (40 ST + 1 TG)",IF(AND(H229=40,J229=1),"OK","Full carton must be 40 + 1"),IF(F229="Student only (40 ST)",IF(AND(H229=40,J229=0),"OK","Must be 40 ST, 0 TG"),IF(F229="Teacher guide only (40 TG)",IF(AND(H229=0,J229=40),"OK","Must be 0 ST, 40 TG"),IF(AND(H229&lt;40,H229+J229&gt;0,H229+J229&lt;=40),"OK","Partial: under 40 ST and 40 books max"))))))))))</f>
        <v/>
      </c>
    </row>
    <row r="230">
      <c r="A230" s="26" t="n"/>
      <c r="B230" s="26" t="n"/>
      <c r="C230" s="25" t="n"/>
      <c r="D230" s="25" t="n"/>
      <c r="E230" s="26" t="n"/>
      <c r="F230" s="25" t="n"/>
      <c r="G230" s="26" t="n"/>
      <c r="H230" s="25" t="n"/>
      <c r="I230" s="26" t="n"/>
      <c r="J230" s="25" t="n"/>
      <c r="K230" s="25" t="n"/>
      <c r="L230" s="25" t="n"/>
      <c r="M230" s="26" t="n"/>
      <c r="N230" s="26" t="n"/>
      <c r="O230" s="25" t="n"/>
      <c r="P230" s="27">
        <f>IF(A230="","","Package/"&amp;C230&amp;"/"&amp;D230&amp;"/"&amp;A230&amp;".png")</f>
        <v/>
      </c>
      <c r="Q230" s="27">
        <f>IF(AND(B230="",G230=""),"",IF(B230="","Package QR Text missing",IF(COUNTIFS($E$2:$E$5001,E230,$B$2:$B$5001,"&lt;&gt;"&amp;B230)+COUNTIFS($E$2:$E$5001,E230,$A$2:$A$5001,"&lt;&gt;"&amp;A230)&gt;0,"Zone has more than one QR code",IF(COUNTIFS($B$2:$B$5001,B230,$E$2:$E$5001,"&lt;&gt;"&amp;E230)+COUNTIFS($A$2:$A$5001,A230,$E$2:$E$5001,"&lt;&gt;"&amp;E230)&gt;0,"QR code used by another zone",IF(A230="","Package QR Code No. missing",IF(OR(H230&gt;40,J230&gt;40),"More than 40 of one edition",IF(F230="Full (40 ST + 1 TG)",IF(AND(H230=40,J230=1),"OK","Full carton must be 40 + 1"),IF(F230="Student only (40 ST)",IF(AND(H230=40,J230=0),"OK","Must be 40 ST, 0 TG"),IF(F230="Teacher guide only (40 TG)",IF(AND(H230=0,J230=40),"OK","Must be 0 ST, 40 TG"),IF(AND(H230&lt;40,H230+J230&gt;0,H230+J230&lt;=40),"OK","Partial: under 40 ST and 40 books max"))))))))))</f>
        <v/>
      </c>
    </row>
    <row r="231">
      <c r="A231" s="26" t="n"/>
      <c r="B231" s="26" t="n"/>
      <c r="C231" s="25" t="n"/>
      <c r="D231" s="25" t="n"/>
      <c r="E231" s="26" t="n"/>
      <c r="F231" s="25" t="n"/>
      <c r="G231" s="26" t="n"/>
      <c r="H231" s="25" t="n"/>
      <c r="I231" s="26" t="n"/>
      <c r="J231" s="25" t="n"/>
      <c r="K231" s="25" t="n"/>
      <c r="L231" s="25" t="n"/>
      <c r="M231" s="26" t="n"/>
      <c r="N231" s="26" t="n"/>
      <c r="O231" s="25" t="n"/>
      <c r="P231" s="27">
        <f>IF(A231="","","Package/"&amp;C231&amp;"/"&amp;D231&amp;"/"&amp;A231&amp;".png")</f>
        <v/>
      </c>
      <c r="Q231" s="27">
        <f>IF(AND(B231="",G231=""),"",IF(B231="","Package QR Text missing",IF(COUNTIFS($E$2:$E$5001,E231,$B$2:$B$5001,"&lt;&gt;"&amp;B231)+COUNTIFS($E$2:$E$5001,E231,$A$2:$A$5001,"&lt;&gt;"&amp;A231)&gt;0,"Zone has more than one QR code",IF(COUNTIFS($B$2:$B$5001,B231,$E$2:$E$5001,"&lt;&gt;"&amp;E231)+COUNTIFS($A$2:$A$5001,A231,$E$2:$E$5001,"&lt;&gt;"&amp;E231)&gt;0,"QR code used by another zone",IF(A231="","Package QR Code No. missing",IF(OR(H231&gt;40,J231&gt;40),"More than 40 of one edition",IF(F231="Full (40 ST + 1 TG)",IF(AND(H231=40,J231=1),"OK","Full carton must be 40 + 1"),IF(F231="Student only (40 ST)",IF(AND(H231=40,J231=0),"OK","Must be 40 ST, 0 TG"),IF(F231="Teacher guide only (40 TG)",IF(AND(H231=0,J231=40),"OK","Must be 0 ST, 40 TG"),IF(AND(H231&lt;40,H231+J231&gt;0,H231+J231&lt;=40),"OK","Partial: under 40 ST and 40 books max"))))))))))</f>
        <v/>
      </c>
    </row>
    <row r="232">
      <c r="A232" s="26" t="n"/>
      <c r="B232" s="26" t="n"/>
      <c r="C232" s="25" t="n"/>
      <c r="D232" s="25" t="n"/>
      <c r="E232" s="26" t="n"/>
      <c r="F232" s="25" t="n"/>
      <c r="G232" s="26" t="n"/>
      <c r="H232" s="25" t="n"/>
      <c r="I232" s="26" t="n"/>
      <c r="J232" s="25" t="n"/>
      <c r="K232" s="25" t="n"/>
      <c r="L232" s="25" t="n"/>
      <c r="M232" s="26" t="n"/>
      <c r="N232" s="26" t="n"/>
      <c r="O232" s="25" t="n"/>
      <c r="P232" s="27">
        <f>IF(A232="","","Package/"&amp;C232&amp;"/"&amp;D232&amp;"/"&amp;A232&amp;".png")</f>
        <v/>
      </c>
      <c r="Q232" s="27">
        <f>IF(AND(B232="",G232=""),"",IF(B232="","Package QR Text missing",IF(COUNTIFS($E$2:$E$5001,E232,$B$2:$B$5001,"&lt;&gt;"&amp;B232)+COUNTIFS($E$2:$E$5001,E232,$A$2:$A$5001,"&lt;&gt;"&amp;A232)&gt;0,"Zone has more than one QR code",IF(COUNTIFS($B$2:$B$5001,B232,$E$2:$E$5001,"&lt;&gt;"&amp;E232)+COUNTIFS($A$2:$A$5001,A232,$E$2:$E$5001,"&lt;&gt;"&amp;E232)&gt;0,"QR code used by another zone",IF(A232="","Package QR Code No. missing",IF(OR(H232&gt;40,J232&gt;40),"More than 40 of one edition",IF(F232="Full (40 ST + 1 TG)",IF(AND(H232=40,J232=1),"OK","Full carton must be 40 + 1"),IF(F232="Student only (40 ST)",IF(AND(H232=40,J232=0),"OK","Must be 40 ST, 0 TG"),IF(F232="Teacher guide only (40 TG)",IF(AND(H232=0,J232=40),"OK","Must be 0 ST, 40 TG"),IF(AND(H232&lt;40,H232+J232&gt;0,H232+J232&lt;=40),"OK","Partial: under 40 ST and 40 books max"))))))))))</f>
        <v/>
      </c>
    </row>
    <row r="233">
      <c r="A233" s="26" t="n"/>
      <c r="B233" s="26" t="n"/>
      <c r="C233" s="25" t="n"/>
      <c r="D233" s="25" t="n"/>
      <c r="E233" s="26" t="n"/>
      <c r="F233" s="25" t="n"/>
      <c r="G233" s="26" t="n"/>
      <c r="H233" s="25" t="n"/>
      <c r="I233" s="26" t="n"/>
      <c r="J233" s="25" t="n"/>
      <c r="K233" s="25" t="n"/>
      <c r="L233" s="25" t="n"/>
      <c r="M233" s="26" t="n"/>
      <c r="N233" s="26" t="n"/>
      <c r="O233" s="25" t="n"/>
      <c r="P233" s="27">
        <f>IF(A233="","","Package/"&amp;C233&amp;"/"&amp;D233&amp;"/"&amp;A233&amp;".png")</f>
        <v/>
      </c>
      <c r="Q233" s="27">
        <f>IF(AND(B233="",G233=""),"",IF(B233="","Package QR Text missing",IF(COUNTIFS($E$2:$E$5001,E233,$B$2:$B$5001,"&lt;&gt;"&amp;B233)+COUNTIFS($E$2:$E$5001,E233,$A$2:$A$5001,"&lt;&gt;"&amp;A233)&gt;0,"Zone has more than one QR code",IF(COUNTIFS($B$2:$B$5001,B233,$E$2:$E$5001,"&lt;&gt;"&amp;E233)+COUNTIFS($A$2:$A$5001,A233,$E$2:$E$5001,"&lt;&gt;"&amp;E233)&gt;0,"QR code used by another zone",IF(A233="","Package QR Code No. missing",IF(OR(H233&gt;40,J233&gt;40),"More than 40 of one edition",IF(F233="Full (40 ST + 1 TG)",IF(AND(H233=40,J233=1),"OK","Full carton must be 40 + 1"),IF(F233="Student only (40 ST)",IF(AND(H233=40,J233=0),"OK","Must be 40 ST, 0 TG"),IF(F233="Teacher guide only (40 TG)",IF(AND(H233=0,J233=40),"OK","Must be 0 ST, 40 TG"),IF(AND(H233&lt;40,H233+J233&gt;0,H233+J233&lt;=40),"OK","Partial: under 40 ST and 40 books max"))))))))))</f>
        <v/>
      </c>
    </row>
    <row r="234">
      <c r="A234" s="26" t="n"/>
      <c r="B234" s="26" t="n"/>
      <c r="C234" s="25" t="n"/>
      <c r="D234" s="25" t="n"/>
      <c r="E234" s="26" t="n"/>
      <c r="F234" s="25" t="n"/>
      <c r="G234" s="26" t="n"/>
      <c r="H234" s="25" t="n"/>
      <c r="I234" s="26" t="n"/>
      <c r="J234" s="25" t="n"/>
      <c r="K234" s="25" t="n"/>
      <c r="L234" s="25" t="n"/>
      <c r="M234" s="26" t="n"/>
      <c r="N234" s="26" t="n"/>
      <c r="O234" s="25" t="n"/>
      <c r="P234" s="27">
        <f>IF(A234="","","Package/"&amp;C234&amp;"/"&amp;D234&amp;"/"&amp;A234&amp;".png")</f>
        <v/>
      </c>
      <c r="Q234" s="27">
        <f>IF(AND(B234="",G234=""),"",IF(B234="","Package QR Text missing",IF(COUNTIFS($E$2:$E$5001,E234,$B$2:$B$5001,"&lt;&gt;"&amp;B234)+COUNTIFS($E$2:$E$5001,E234,$A$2:$A$5001,"&lt;&gt;"&amp;A234)&gt;0,"Zone has more than one QR code",IF(COUNTIFS($B$2:$B$5001,B234,$E$2:$E$5001,"&lt;&gt;"&amp;E234)+COUNTIFS($A$2:$A$5001,A234,$E$2:$E$5001,"&lt;&gt;"&amp;E234)&gt;0,"QR code used by another zone",IF(A234="","Package QR Code No. missing",IF(OR(H234&gt;40,J234&gt;40),"More than 40 of one edition",IF(F234="Full (40 ST + 1 TG)",IF(AND(H234=40,J234=1),"OK","Full carton must be 40 + 1"),IF(F234="Student only (40 ST)",IF(AND(H234=40,J234=0),"OK","Must be 40 ST, 0 TG"),IF(F234="Teacher guide only (40 TG)",IF(AND(H234=0,J234=40),"OK","Must be 0 ST, 40 TG"),IF(AND(H234&lt;40,H234+J234&gt;0,H234+J234&lt;=40),"OK","Partial: under 40 ST and 40 books max"))))))))))</f>
        <v/>
      </c>
    </row>
    <row r="235">
      <c r="A235" s="26" t="n"/>
      <c r="B235" s="26" t="n"/>
      <c r="C235" s="25" t="n"/>
      <c r="D235" s="25" t="n"/>
      <c r="E235" s="26" t="n"/>
      <c r="F235" s="25" t="n"/>
      <c r="G235" s="26" t="n"/>
      <c r="H235" s="25" t="n"/>
      <c r="I235" s="26" t="n"/>
      <c r="J235" s="25" t="n"/>
      <c r="K235" s="25" t="n"/>
      <c r="L235" s="25" t="n"/>
      <c r="M235" s="26" t="n"/>
      <c r="N235" s="26" t="n"/>
      <c r="O235" s="25" t="n"/>
      <c r="P235" s="27">
        <f>IF(A235="","","Package/"&amp;C235&amp;"/"&amp;D235&amp;"/"&amp;A235&amp;".png")</f>
        <v/>
      </c>
      <c r="Q235" s="27">
        <f>IF(AND(B235="",G235=""),"",IF(B235="","Package QR Text missing",IF(COUNTIFS($E$2:$E$5001,E235,$B$2:$B$5001,"&lt;&gt;"&amp;B235)+COUNTIFS($E$2:$E$5001,E235,$A$2:$A$5001,"&lt;&gt;"&amp;A235)&gt;0,"Zone has more than one QR code",IF(COUNTIFS($B$2:$B$5001,B235,$E$2:$E$5001,"&lt;&gt;"&amp;E235)+COUNTIFS($A$2:$A$5001,A235,$E$2:$E$5001,"&lt;&gt;"&amp;E235)&gt;0,"QR code used by another zone",IF(A235="","Package QR Code No. missing",IF(OR(H235&gt;40,J235&gt;40),"More than 40 of one edition",IF(F235="Full (40 ST + 1 TG)",IF(AND(H235=40,J235=1),"OK","Full carton must be 40 + 1"),IF(F235="Student only (40 ST)",IF(AND(H235=40,J235=0),"OK","Must be 40 ST, 0 TG"),IF(F235="Teacher guide only (40 TG)",IF(AND(H235=0,J235=40),"OK","Must be 0 ST, 40 TG"),IF(AND(H235&lt;40,H235+J235&gt;0,H235+J235&lt;=40),"OK","Partial: under 40 ST and 40 books max"))))))))))</f>
        <v/>
      </c>
    </row>
    <row r="236">
      <c r="A236" s="26" t="n"/>
      <c r="B236" s="26" t="n"/>
      <c r="C236" s="25" t="n"/>
      <c r="D236" s="25" t="n"/>
      <c r="E236" s="26" t="n"/>
      <c r="F236" s="25" t="n"/>
      <c r="G236" s="26" t="n"/>
      <c r="H236" s="25" t="n"/>
      <c r="I236" s="26" t="n"/>
      <c r="J236" s="25" t="n"/>
      <c r="K236" s="25" t="n"/>
      <c r="L236" s="25" t="n"/>
      <c r="M236" s="26" t="n"/>
      <c r="N236" s="26" t="n"/>
      <c r="O236" s="25" t="n"/>
      <c r="P236" s="27">
        <f>IF(A236="","","Package/"&amp;C236&amp;"/"&amp;D236&amp;"/"&amp;A236&amp;".png")</f>
        <v/>
      </c>
      <c r="Q236" s="27">
        <f>IF(AND(B236="",G236=""),"",IF(B236="","Package QR Text missing",IF(COUNTIFS($E$2:$E$5001,E236,$B$2:$B$5001,"&lt;&gt;"&amp;B236)+COUNTIFS($E$2:$E$5001,E236,$A$2:$A$5001,"&lt;&gt;"&amp;A236)&gt;0,"Zone has more than one QR code",IF(COUNTIFS($B$2:$B$5001,B236,$E$2:$E$5001,"&lt;&gt;"&amp;E236)+COUNTIFS($A$2:$A$5001,A236,$E$2:$E$5001,"&lt;&gt;"&amp;E236)&gt;0,"QR code used by another zone",IF(A236="","Package QR Code No. missing",IF(OR(H236&gt;40,J236&gt;40),"More than 40 of one edition",IF(F236="Full (40 ST + 1 TG)",IF(AND(H236=40,J236=1),"OK","Full carton must be 40 + 1"),IF(F236="Student only (40 ST)",IF(AND(H236=40,J236=0),"OK","Must be 40 ST, 0 TG"),IF(F236="Teacher guide only (40 TG)",IF(AND(H236=0,J236=40),"OK","Must be 0 ST, 40 TG"),IF(AND(H236&lt;40,H236+J236&gt;0,H236+J236&lt;=40),"OK","Partial: under 40 ST and 40 books max"))))))))))</f>
        <v/>
      </c>
    </row>
    <row r="237">
      <c r="A237" s="26" t="n"/>
      <c r="B237" s="26" t="n"/>
      <c r="C237" s="25" t="n"/>
      <c r="D237" s="25" t="n"/>
      <c r="E237" s="26" t="n"/>
      <c r="F237" s="25" t="n"/>
      <c r="G237" s="26" t="n"/>
      <c r="H237" s="25" t="n"/>
      <c r="I237" s="26" t="n"/>
      <c r="J237" s="25" t="n"/>
      <c r="K237" s="25" t="n"/>
      <c r="L237" s="25" t="n"/>
      <c r="M237" s="26" t="n"/>
      <c r="N237" s="26" t="n"/>
      <c r="O237" s="25" t="n"/>
      <c r="P237" s="27">
        <f>IF(A237="","","Package/"&amp;C237&amp;"/"&amp;D237&amp;"/"&amp;A237&amp;".png")</f>
        <v/>
      </c>
      <c r="Q237" s="27">
        <f>IF(AND(B237="",G237=""),"",IF(B237="","Package QR Text missing",IF(COUNTIFS($E$2:$E$5001,E237,$B$2:$B$5001,"&lt;&gt;"&amp;B237)+COUNTIFS($E$2:$E$5001,E237,$A$2:$A$5001,"&lt;&gt;"&amp;A237)&gt;0,"Zone has more than one QR code",IF(COUNTIFS($B$2:$B$5001,B237,$E$2:$E$5001,"&lt;&gt;"&amp;E237)+COUNTIFS($A$2:$A$5001,A237,$E$2:$E$5001,"&lt;&gt;"&amp;E237)&gt;0,"QR code used by another zone",IF(A237="","Package QR Code No. missing",IF(OR(H237&gt;40,J237&gt;40),"More than 40 of one edition",IF(F237="Full (40 ST + 1 TG)",IF(AND(H237=40,J237=1),"OK","Full carton must be 40 + 1"),IF(F237="Student only (40 ST)",IF(AND(H237=40,J237=0),"OK","Must be 40 ST, 0 TG"),IF(F237="Teacher guide only (40 TG)",IF(AND(H237=0,J237=40),"OK","Must be 0 ST, 40 TG"),IF(AND(H237&lt;40,H237+J237&gt;0,H237+J237&lt;=40),"OK","Partial: under 40 ST and 40 books max"))))))))))</f>
        <v/>
      </c>
    </row>
    <row r="238">
      <c r="A238" s="26" t="n"/>
      <c r="B238" s="26" t="n"/>
      <c r="C238" s="25" t="n"/>
      <c r="D238" s="25" t="n"/>
      <c r="E238" s="26" t="n"/>
      <c r="F238" s="25" t="n"/>
      <c r="G238" s="26" t="n"/>
      <c r="H238" s="25" t="n"/>
      <c r="I238" s="26" t="n"/>
      <c r="J238" s="25" t="n"/>
      <c r="K238" s="25" t="n"/>
      <c r="L238" s="25" t="n"/>
      <c r="M238" s="26" t="n"/>
      <c r="N238" s="26" t="n"/>
      <c r="O238" s="25" t="n"/>
      <c r="P238" s="27">
        <f>IF(A238="","","Package/"&amp;C238&amp;"/"&amp;D238&amp;"/"&amp;A238&amp;".png")</f>
        <v/>
      </c>
      <c r="Q238" s="27">
        <f>IF(AND(B238="",G238=""),"",IF(B238="","Package QR Text missing",IF(COUNTIFS($E$2:$E$5001,E238,$B$2:$B$5001,"&lt;&gt;"&amp;B238)+COUNTIFS($E$2:$E$5001,E238,$A$2:$A$5001,"&lt;&gt;"&amp;A238)&gt;0,"Zone has more than one QR code",IF(COUNTIFS($B$2:$B$5001,B238,$E$2:$E$5001,"&lt;&gt;"&amp;E238)+COUNTIFS($A$2:$A$5001,A238,$E$2:$E$5001,"&lt;&gt;"&amp;E238)&gt;0,"QR code used by another zone",IF(A238="","Package QR Code No. missing",IF(OR(H238&gt;40,J238&gt;40),"More than 40 of one edition",IF(F238="Full (40 ST + 1 TG)",IF(AND(H238=40,J238=1),"OK","Full carton must be 40 + 1"),IF(F238="Student only (40 ST)",IF(AND(H238=40,J238=0),"OK","Must be 40 ST, 0 TG"),IF(F238="Teacher guide only (40 TG)",IF(AND(H238=0,J238=40),"OK","Must be 0 ST, 40 TG"),IF(AND(H238&lt;40,H238+J238&gt;0,H238+J238&lt;=40),"OK","Partial: under 40 ST and 40 books max"))))))))))</f>
        <v/>
      </c>
    </row>
    <row r="239">
      <c r="A239" s="26" t="n"/>
      <c r="B239" s="26" t="n"/>
      <c r="C239" s="25" t="n"/>
      <c r="D239" s="25" t="n"/>
      <c r="E239" s="26" t="n"/>
      <c r="F239" s="25" t="n"/>
      <c r="G239" s="26" t="n"/>
      <c r="H239" s="25" t="n"/>
      <c r="I239" s="26" t="n"/>
      <c r="J239" s="25" t="n"/>
      <c r="K239" s="25" t="n"/>
      <c r="L239" s="25" t="n"/>
      <c r="M239" s="26" t="n"/>
      <c r="N239" s="26" t="n"/>
      <c r="O239" s="25" t="n"/>
      <c r="P239" s="27">
        <f>IF(A239="","","Package/"&amp;C239&amp;"/"&amp;D239&amp;"/"&amp;A239&amp;".png")</f>
        <v/>
      </c>
      <c r="Q239" s="27">
        <f>IF(AND(B239="",G239=""),"",IF(B239="","Package QR Text missing",IF(COUNTIFS($E$2:$E$5001,E239,$B$2:$B$5001,"&lt;&gt;"&amp;B239)+COUNTIFS($E$2:$E$5001,E239,$A$2:$A$5001,"&lt;&gt;"&amp;A239)&gt;0,"Zone has more than one QR code",IF(COUNTIFS($B$2:$B$5001,B239,$E$2:$E$5001,"&lt;&gt;"&amp;E239)+COUNTIFS($A$2:$A$5001,A239,$E$2:$E$5001,"&lt;&gt;"&amp;E239)&gt;0,"QR code used by another zone",IF(A239="","Package QR Code No. missing",IF(OR(H239&gt;40,J239&gt;40),"More than 40 of one edition",IF(F239="Full (40 ST + 1 TG)",IF(AND(H239=40,J239=1),"OK","Full carton must be 40 + 1"),IF(F239="Student only (40 ST)",IF(AND(H239=40,J239=0),"OK","Must be 40 ST, 0 TG"),IF(F239="Teacher guide only (40 TG)",IF(AND(H239=0,J239=40),"OK","Must be 0 ST, 40 TG"),IF(AND(H239&lt;40,H239+J239&gt;0,H239+J239&lt;=40),"OK","Partial: under 40 ST and 40 books max"))))))))))</f>
        <v/>
      </c>
    </row>
    <row r="240">
      <c r="A240" s="26" t="n"/>
      <c r="B240" s="26" t="n"/>
      <c r="C240" s="25" t="n"/>
      <c r="D240" s="25" t="n"/>
      <c r="E240" s="26" t="n"/>
      <c r="F240" s="25" t="n"/>
      <c r="G240" s="26" t="n"/>
      <c r="H240" s="25" t="n"/>
      <c r="I240" s="26" t="n"/>
      <c r="J240" s="25" t="n"/>
      <c r="K240" s="25" t="n"/>
      <c r="L240" s="25" t="n"/>
      <c r="M240" s="26" t="n"/>
      <c r="N240" s="26" t="n"/>
      <c r="O240" s="25" t="n"/>
      <c r="P240" s="27">
        <f>IF(A240="","","Package/"&amp;C240&amp;"/"&amp;D240&amp;"/"&amp;A240&amp;".png")</f>
        <v/>
      </c>
      <c r="Q240" s="27">
        <f>IF(AND(B240="",G240=""),"",IF(B240="","Package QR Text missing",IF(COUNTIFS($E$2:$E$5001,E240,$B$2:$B$5001,"&lt;&gt;"&amp;B240)+COUNTIFS($E$2:$E$5001,E240,$A$2:$A$5001,"&lt;&gt;"&amp;A240)&gt;0,"Zone has more than one QR code",IF(COUNTIFS($B$2:$B$5001,B240,$E$2:$E$5001,"&lt;&gt;"&amp;E240)+COUNTIFS($A$2:$A$5001,A240,$E$2:$E$5001,"&lt;&gt;"&amp;E240)&gt;0,"QR code used by another zone",IF(A240="","Package QR Code No. missing",IF(OR(H240&gt;40,J240&gt;40),"More than 40 of one edition",IF(F240="Full (40 ST + 1 TG)",IF(AND(H240=40,J240=1),"OK","Full carton must be 40 + 1"),IF(F240="Student only (40 ST)",IF(AND(H240=40,J240=0),"OK","Must be 40 ST, 0 TG"),IF(F240="Teacher guide only (40 TG)",IF(AND(H240=0,J240=40),"OK","Must be 0 ST, 40 TG"),IF(AND(H240&lt;40,H240+J240&gt;0,H240+J240&lt;=40),"OK","Partial: under 40 ST and 40 books max"))))))))))</f>
        <v/>
      </c>
    </row>
    <row r="241">
      <c r="A241" s="26" t="n"/>
      <c r="B241" s="26" t="n"/>
      <c r="C241" s="25" t="n"/>
      <c r="D241" s="25" t="n"/>
      <c r="E241" s="26" t="n"/>
      <c r="F241" s="25" t="n"/>
      <c r="G241" s="26" t="n"/>
      <c r="H241" s="25" t="n"/>
      <c r="I241" s="26" t="n"/>
      <c r="J241" s="25" t="n"/>
      <c r="K241" s="25" t="n"/>
      <c r="L241" s="25" t="n"/>
      <c r="M241" s="26" t="n"/>
      <c r="N241" s="26" t="n"/>
      <c r="O241" s="25" t="n"/>
      <c r="P241" s="27">
        <f>IF(A241="","","Package/"&amp;C241&amp;"/"&amp;D241&amp;"/"&amp;A241&amp;".png")</f>
        <v/>
      </c>
      <c r="Q241" s="27">
        <f>IF(AND(B241="",G241=""),"",IF(B241="","Package QR Text missing",IF(COUNTIFS($E$2:$E$5001,E241,$B$2:$B$5001,"&lt;&gt;"&amp;B241)+COUNTIFS($E$2:$E$5001,E241,$A$2:$A$5001,"&lt;&gt;"&amp;A241)&gt;0,"Zone has more than one QR code",IF(COUNTIFS($B$2:$B$5001,B241,$E$2:$E$5001,"&lt;&gt;"&amp;E241)+COUNTIFS($A$2:$A$5001,A241,$E$2:$E$5001,"&lt;&gt;"&amp;E241)&gt;0,"QR code used by another zone",IF(A241="","Package QR Code No. missing",IF(OR(H241&gt;40,J241&gt;40),"More than 40 of one edition",IF(F241="Full (40 ST + 1 TG)",IF(AND(H241=40,J241=1),"OK","Full carton must be 40 + 1"),IF(F241="Student only (40 ST)",IF(AND(H241=40,J241=0),"OK","Must be 40 ST, 0 TG"),IF(F241="Teacher guide only (40 TG)",IF(AND(H241=0,J241=40),"OK","Must be 0 ST, 40 TG"),IF(AND(H241&lt;40,H241+J241&gt;0,H241+J241&lt;=40),"OK","Partial: under 40 ST and 40 books max"))))))))))</f>
        <v/>
      </c>
    </row>
    <row r="242">
      <c r="A242" s="26" t="n"/>
      <c r="B242" s="26" t="n"/>
      <c r="C242" s="25" t="n"/>
      <c r="D242" s="25" t="n"/>
      <c r="E242" s="26" t="n"/>
      <c r="F242" s="25" t="n"/>
      <c r="G242" s="26" t="n"/>
      <c r="H242" s="25" t="n"/>
      <c r="I242" s="26" t="n"/>
      <c r="J242" s="25" t="n"/>
      <c r="K242" s="25" t="n"/>
      <c r="L242" s="25" t="n"/>
      <c r="M242" s="26" t="n"/>
      <c r="N242" s="26" t="n"/>
      <c r="O242" s="25" t="n"/>
      <c r="P242" s="27">
        <f>IF(A242="","","Package/"&amp;C242&amp;"/"&amp;D242&amp;"/"&amp;A242&amp;".png")</f>
        <v/>
      </c>
      <c r="Q242" s="27">
        <f>IF(AND(B242="",G242=""),"",IF(B242="","Package QR Text missing",IF(COUNTIFS($E$2:$E$5001,E242,$B$2:$B$5001,"&lt;&gt;"&amp;B242)+COUNTIFS($E$2:$E$5001,E242,$A$2:$A$5001,"&lt;&gt;"&amp;A242)&gt;0,"Zone has more than one QR code",IF(COUNTIFS($B$2:$B$5001,B242,$E$2:$E$5001,"&lt;&gt;"&amp;E242)+COUNTIFS($A$2:$A$5001,A242,$E$2:$E$5001,"&lt;&gt;"&amp;E242)&gt;0,"QR code used by another zone",IF(A242="","Package QR Code No. missing",IF(OR(H242&gt;40,J242&gt;40),"More than 40 of one edition",IF(F242="Full (40 ST + 1 TG)",IF(AND(H242=40,J242=1),"OK","Full carton must be 40 + 1"),IF(F242="Student only (40 ST)",IF(AND(H242=40,J242=0),"OK","Must be 40 ST, 0 TG"),IF(F242="Teacher guide only (40 TG)",IF(AND(H242=0,J242=40),"OK","Must be 0 ST, 40 TG"),IF(AND(H242&lt;40,H242+J242&gt;0,H242+J242&lt;=40),"OK","Partial: under 40 ST and 40 books max"))))))))))</f>
        <v/>
      </c>
    </row>
    <row r="243">
      <c r="A243" s="26" t="n"/>
      <c r="B243" s="26" t="n"/>
      <c r="C243" s="25" t="n"/>
      <c r="D243" s="25" t="n"/>
      <c r="E243" s="26" t="n"/>
      <c r="F243" s="25" t="n"/>
      <c r="G243" s="26" t="n"/>
      <c r="H243" s="25" t="n"/>
      <c r="I243" s="26" t="n"/>
      <c r="J243" s="25" t="n"/>
      <c r="K243" s="25" t="n"/>
      <c r="L243" s="25" t="n"/>
      <c r="M243" s="26" t="n"/>
      <c r="N243" s="26" t="n"/>
      <c r="O243" s="25" t="n"/>
      <c r="P243" s="27">
        <f>IF(A243="","","Package/"&amp;C243&amp;"/"&amp;D243&amp;"/"&amp;A243&amp;".png")</f>
        <v/>
      </c>
      <c r="Q243" s="27">
        <f>IF(AND(B243="",G243=""),"",IF(B243="","Package QR Text missing",IF(COUNTIFS($E$2:$E$5001,E243,$B$2:$B$5001,"&lt;&gt;"&amp;B243)+COUNTIFS($E$2:$E$5001,E243,$A$2:$A$5001,"&lt;&gt;"&amp;A243)&gt;0,"Zone has more than one QR code",IF(COUNTIFS($B$2:$B$5001,B243,$E$2:$E$5001,"&lt;&gt;"&amp;E243)+COUNTIFS($A$2:$A$5001,A243,$E$2:$E$5001,"&lt;&gt;"&amp;E243)&gt;0,"QR code used by another zone",IF(A243="","Package QR Code No. missing",IF(OR(H243&gt;40,J243&gt;40),"More than 40 of one edition",IF(F243="Full (40 ST + 1 TG)",IF(AND(H243=40,J243=1),"OK","Full carton must be 40 + 1"),IF(F243="Student only (40 ST)",IF(AND(H243=40,J243=0),"OK","Must be 40 ST, 0 TG"),IF(F243="Teacher guide only (40 TG)",IF(AND(H243=0,J243=40),"OK","Must be 0 ST, 40 TG"),IF(AND(H243&lt;40,H243+J243&gt;0,H243+J243&lt;=40),"OK","Partial: under 40 ST and 40 books max"))))))))))</f>
        <v/>
      </c>
    </row>
    <row r="244">
      <c r="A244" s="26" t="n"/>
      <c r="B244" s="26" t="n"/>
      <c r="C244" s="25" t="n"/>
      <c r="D244" s="25" t="n"/>
      <c r="E244" s="26" t="n"/>
      <c r="F244" s="25" t="n"/>
      <c r="G244" s="26" t="n"/>
      <c r="H244" s="25" t="n"/>
      <c r="I244" s="26" t="n"/>
      <c r="J244" s="25" t="n"/>
      <c r="K244" s="25" t="n"/>
      <c r="L244" s="25" t="n"/>
      <c r="M244" s="26" t="n"/>
      <c r="N244" s="26" t="n"/>
      <c r="O244" s="25" t="n"/>
      <c r="P244" s="27">
        <f>IF(A244="","","Package/"&amp;C244&amp;"/"&amp;D244&amp;"/"&amp;A244&amp;".png")</f>
        <v/>
      </c>
      <c r="Q244" s="27">
        <f>IF(AND(B244="",G244=""),"",IF(B244="","Package QR Text missing",IF(COUNTIFS($E$2:$E$5001,E244,$B$2:$B$5001,"&lt;&gt;"&amp;B244)+COUNTIFS($E$2:$E$5001,E244,$A$2:$A$5001,"&lt;&gt;"&amp;A244)&gt;0,"Zone has more than one QR code",IF(COUNTIFS($B$2:$B$5001,B244,$E$2:$E$5001,"&lt;&gt;"&amp;E244)+COUNTIFS($A$2:$A$5001,A244,$E$2:$E$5001,"&lt;&gt;"&amp;E244)&gt;0,"QR code used by another zone",IF(A244="","Package QR Code No. missing",IF(OR(H244&gt;40,J244&gt;40),"More than 40 of one edition",IF(F244="Full (40 ST + 1 TG)",IF(AND(H244=40,J244=1),"OK","Full carton must be 40 + 1"),IF(F244="Student only (40 ST)",IF(AND(H244=40,J244=0),"OK","Must be 40 ST, 0 TG"),IF(F244="Teacher guide only (40 TG)",IF(AND(H244=0,J244=40),"OK","Must be 0 ST, 40 TG"),IF(AND(H244&lt;40,H244+J244&gt;0,H244+J244&lt;=40),"OK","Partial: under 40 ST and 40 books max"))))))))))</f>
        <v/>
      </c>
    </row>
    <row r="245">
      <c r="A245" s="26" t="n"/>
      <c r="B245" s="26" t="n"/>
      <c r="C245" s="25" t="n"/>
      <c r="D245" s="25" t="n"/>
      <c r="E245" s="26" t="n"/>
      <c r="F245" s="25" t="n"/>
      <c r="G245" s="26" t="n"/>
      <c r="H245" s="25" t="n"/>
      <c r="I245" s="26" t="n"/>
      <c r="J245" s="25" t="n"/>
      <c r="K245" s="25" t="n"/>
      <c r="L245" s="25" t="n"/>
      <c r="M245" s="26" t="n"/>
      <c r="N245" s="26" t="n"/>
      <c r="O245" s="25" t="n"/>
      <c r="P245" s="27">
        <f>IF(A245="","","Package/"&amp;C245&amp;"/"&amp;D245&amp;"/"&amp;A245&amp;".png")</f>
        <v/>
      </c>
      <c r="Q245" s="27">
        <f>IF(AND(B245="",G245=""),"",IF(B245="","Package QR Text missing",IF(COUNTIFS($E$2:$E$5001,E245,$B$2:$B$5001,"&lt;&gt;"&amp;B245)+COUNTIFS($E$2:$E$5001,E245,$A$2:$A$5001,"&lt;&gt;"&amp;A245)&gt;0,"Zone has more than one QR code",IF(COUNTIFS($B$2:$B$5001,B245,$E$2:$E$5001,"&lt;&gt;"&amp;E245)+COUNTIFS($A$2:$A$5001,A245,$E$2:$E$5001,"&lt;&gt;"&amp;E245)&gt;0,"QR code used by another zone",IF(A245="","Package QR Code No. missing",IF(OR(H245&gt;40,J245&gt;40),"More than 40 of one edition",IF(F245="Full (40 ST + 1 TG)",IF(AND(H245=40,J245=1),"OK","Full carton must be 40 + 1"),IF(F245="Student only (40 ST)",IF(AND(H245=40,J245=0),"OK","Must be 40 ST, 0 TG"),IF(F245="Teacher guide only (40 TG)",IF(AND(H245=0,J245=40),"OK","Must be 0 ST, 40 TG"),IF(AND(H245&lt;40,H245+J245&gt;0,H245+J245&lt;=40),"OK","Partial: under 40 ST and 40 books max"))))))))))</f>
        <v/>
      </c>
    </row>
    <row r="246">
      <c r="A246" s="26" t="n"/>
      <c r="B246" s="26" t="n"/>
      <c r="C246" s="25" t="n"/>
      <c r="D246" s="25" t="n"/>
      <c r="E246" s="26" t="n"/>
      <c r="F246" s="25" t="n"/>
      <c r="G246" s="26" t="n"/>
      <c r="H246" s="25" t="n"/>
      <c r="I246" s="26" t="n"/>
      <c r="J246" s="25" t="n"/>
      <c r="K246" s="25" t="n"/>
      <c r="L246" s="25" t="n"/>
      <c r="M246" s="26" t="n"/>
      <c r="N246" s="26" t="n"/>
      <c r="O246" s="25" t="n"/>
      <c r="P246" s="27">
        <f>IF(A246="","","Package/"&amp;C246&amp;"/"&amp;D246&amp;"/"&amp;A246&amp;".png")</f>
        <v/>
      </c>
      <c r="Q246" s="27">
        <f>IF(AND(B246="",G246=""),"",IF(B246="","Package QR Text missing",IF(COUNTIFS($E$2:$E$5001,E246,$B$2:$B$5001,"&lt;&gt;"&amp;B246)+COUNTIFS($E$2:$E$5001,E246,$A$2:$A$5001,"&lt;&gt;"&amp;A246)&gt;0,"Zone has more than one QR code",IF(COUNTIFS($B$2:$B$5001,B246,$E$2:$E$5001,"&lt;&gt;"&amp;E246)+COUNTIFS($A$2:$A$5001,A246,$E$2:$E$5001,"&lt;&gt;"&amp;E246)&gt;0,"QR code used by another zone",IF(A246="","Package QR Code No. missing",IF(OR(H246&gt;40,J246&gt;40),"More than 40 of one edition",IF(F246="Full (40 ST + 1 TG)",IF(AND(H246=40,J246=1),"OK","Full carton must be 40 + 1"),IF(F246="Student only (40 ST)",IF(AND(H246=40,J246=0),"OK","Must be 40 ST, 0 TG"),IF(F246="Teacher guide only (40 TG)",IF(AND(H246=0,J246=40),"OK","Must be 0 ST, 40 TG"),IF(AND(H246&lt;40,H246+J246&gt;0,H246+J246&lt;=40),"OK","Partial: under 40 ST and 40 books max"))))))))))</f>
        <v/>
      </c>
    </row>
    <row r="247">
      <c r="A247" s="26" t="n"/>
      <c r="B247" s="26" t="n"/>
      <c r="C247" s="25" t="n"/>
      <c r="D247" s="25" t="n"/>
      <c r="E247" s="26" t="n"/>
      <c r="F247" s="25" t="n"/>
      <c r="G247" s="26" t="n"/>
      <c r="H247" s="25" t="n"/>
      <c r="I247" s="26" t="n"/>
      <c r="J247" s="25" t="n"/>
      <c r="K247" s="25" t="n"/>
      <c r="L247" s="25" t="n"/>
      <c r="M247" s="26" t="n"/>
      <c r="N247" s="26" t="n"/>
      <c r="O247" s="25" t="n"/>
      <c r="P247" s="27">
        <f>IF(A247="","","Package/"&amp;C247&amp;"/"&amp;D247&amp;"/"&amp;A247&amp;".png")</f>
        <v/>
      </c>
      <c r="Q247" s="27">
        <f>IF(AND(B247="",G247=""),"",IF(B247="","Package QR Text missing",IF(COUNTIFS($E$2:$E$5001,E247,$B$2:$B$5001,"&lt;&gt;"&amp;B247)+COUNTIFS($E$2:$E$5001,E247,$A$2:$A$5001,"&lt;&gt;"&amp;A247)&gt;0,"Zone has more than one QR code",IF(COUNTIFS($B$2:$B$5001,B247,$E$2:$E$5001,"&lt;&gt;"&amp;E247)+COUNTIFS($A$2:$A$5001,A247,$E$2:$E$5001,"&lt;&gt;"&amp;E247)&gt;0,"QR code used by another zone",IF(A247="","Package QR Code No. missing",IF(OR(H247&gt;40,J247&gt;40),"More than 40 of one edition",IF(F247="Full (40 ST + 1 TG)",IF(AND(H247=40,J247=1),"OK","Full carton must be 40 + 1"),IF(F247="Student only (40 ST)",IF(AND(H247=40,J247=0),"OK","Must be 40 ST, 0 TG"),IF(F247="Teacher guide only (40 TG)",IF(AND(H247=0,J247=40),"OK","Must be 0 ST, 40 TG"),IF(AND(H247&lt;40,H247+J247&gt;0,H247+J247&lt;=40),"OK","Partial: under 40 ST and 40 books max"))))))))))</f>
        <v/>
      </c>
    </row>
    <row r="248">
      <c r="A248" s="26" t="n"/>
      <c r="B248" s="26" t="n"/>
      <c r="C248" s="25" t="n"/>
      <c r="D248" s="25" t="n"/>
      <c r="E248" s="26" t="n"/>
      <c r="F248" s="25" t="n"/>
      <c r="G248" s="26" t="n"/>
      <c r="H248" s="25" t="n"/>
      <c r="I248" s="26" t="n"/>
      <c r="J248" s="25" t="n"/>
      <c r="K248" s="25" t="n"/>
      <c r="L248" s="25" t="n"/>
      <c r="M248" s="26" t="n"/>
      <c r="N248" s="26" t="n"/>
      <c r="O248" s="25" t="n"/>
      <c r="P248" s="27">
        <f>IF(A248="","","Package/"&amp;C248&amp;"/"&amp;D248&amp;"/"&amp;A248&amp;".png")</f>
        <v/>
      </c>
      <c r="Q248" s="27">
        <f>IF(AND(B248="",G248=""),"",IF(B248="","Package QR Text missing",IF(COUNTIFS($E$2:$E$5001,E248,$B$2:$B$5001,"&lt;&gt;"&amp;B248)+COUNTIFS($E$2:$E$5001,E248,$A$2:$A$5001,"&lt;&gt;"&amp;A248)&gt;0,"Zone has more than one QR code",IF(COUNTIFS($B$2:$B$5001,B248,$E$2:$E$5001,"&lt;&gt;"&amp;E248)+COUNTIFS($A$2:$A$5001,A248,$E$2:$E$5001,"&lt;&gt;"&amp;E248)&gt;0,"QR code used by another zone",IF(A248="","Package QR Code No. missing",IF(OR(H248&gt;40,J248&gt;40),"More than 40 of one edition",IF(F248="Full (40 ST + 1 TG)",IF(AND(H248=40,J248=1),"OK","Full carton must be 40 + 1"),IF(F248="Student only (40 ST)",IF(AND(H248=40,J248=0),"OK","Must be 40 ST, 0 TG"),IF(F248="Teacher guide only (40 TG)",IF(AND(H248=0,J248=40),"OK","Must be 0 ST, 40 TG"),IF(AND(H248&lt;40,H248+J248&gt;0,H248+J248&lt;=40),"OK","Partial: under 40 ST and 40 books max"))))))))))</f>
        <v/>
      </c>
    </row>
    <row r="249">
      <c r="A249" s="26" t="n"/>
      <c r="B249" s="26" t="n"/>
      <c r="C249" s="25" t="n"/>
      <c r="D249" s="25" t="n"/>
      <c r="E249" s="26" t="n"/>
      <c r="F249" s="25" t="n"/>
      <c r="G249" s="26" t="n"/>
      <c r="H249" s="25" t="n"/>
      <c r="I249" s="26" t="n"/>
      <c r="J249" s="25" t="n"/>
      <c r="K249" s="25" t="n"/>
      <c r="L249" s="25" t="n"/>
      <c r="M249" s="26" t="n"/>
      <c r="N249" s="26" t="n"/>
      <c r="O249" s="25" t="n"/>
      <c r="P249" s="27">
        <f>IF(A249="","","Package/"&amp;C249&amp;"/"&amp;D249&amp;"/"&amp;A249&amp;".png")</f>
        <v/>
      </c>
      <c r="Q249" s="27">
        <f>IF(AND(B249="",G249=""),"",IF(B249="","Package QR Text missing",IF(COUNTIFS($E$2:$E$5001,E249,$B$2:$B$5001,"&lt;&gt;"&amp;B249)+COUNTIFS($E$2:$E$5001,E249,$A$2:$A$5001,"&lt;&gt;"&amp;A249)&gt;0,"Zone has more than one QR code",IF(COUNTIFS($B$2:$B$5001,B249,$E$2:$E$5001,"&lt;&gt;"&amp;E249)+COUNTIFS($A$2:$A$5001,A249,$E$2:$E$5001,"&lt;&gt;"&amp;E249)&gt;0,"QR code used by another zone",IF(A249="","Package QR Code No. missing",IF(OR(H249&gt;40,J249&gt;40),"More than 40 of one edition",IF(F249="Full (40 ST + 1 TG)",IF(AND(H249=40,J249=1),"OK","Full carton must be 40 + 1"),IF(F249="Student only (40 ST)",IF(AND(H249=40,J249=0),"OK","Must be 40 ST, 0 TG"),IF(F249="Teacher guide only (40 TG)",IF(AND(H249=0,J249=40),"OK","Must be 0 ST, 40 TG"),IF(AND(H249&lt;40,H249+J249&gt;0,H249+J249&lt;=40),"OK","Partial: under 40 ST and 40 books max"))))))))))</f>
        <v/>
      </c>
    </row>
    <row r="250">
      <c r="A250" s="26" t="n"/>
      <c r="B250" s="26" t="n"/>
      <c r="C250" s="25" t="n"/>
      <c r="D250" s="25" t="n"/>
      <c r="E250" s="26" t="n"/>
      <c r="F250" s="25" t="n"/>
      <c r="G250" s="26" t="n"/>
      <c r="H250" s="25" t="n"/>
      <c r="I250" s="26" t="n"/>
      <c r="J250" s="25" t="n"/>
      <c r="K250" s="25" t="n"/>
      <c r="L250" s="25" t="n"/>
      <c r="M250" s="26" t="n"/>
      <c r="N250" s="26" t="n"/>
      <c r="O250" s="25" t="n"/>
      <c r="P250" s="27">
        <f>IF(A250="","","Package/"&amp;C250&amp;"/"&amp;D250&amp;"/"&amp;A250&amp;".png")</f>
        <v/>
      </c>
      <c r="Q250" s="27">
        <f>IF(AND(B250="",G250=""),"",IF(B250="","Package QR Text missing",IF(COUNTIFS($E$2:$E$5001,E250,$B$2:$B$5001,"&lt;&gt;"&amp;B250)+COUNTIFS($E$2:$E$5001,E250,$A$2:$A$5001,"&lt;&gt;"&amp;A250)&gt;0,"Zone has more than one QR code",IF(COUNTIFS($B$2:$B$5001,B250,$E$2:$E$5001,"&lt;&gt;"&amp;E250)+COUNTIFS($A$2:$A$5001,A250,$E$2:$E$5001,"&lt;&gt;"&amp;E250)&gt;0,"QR code used by another zone",IF(A250="","Package QR Code No. missing",IF(OR(H250&gt;40,J250&gt;40),"More than 40 of one edition",IF(F250="Full (40 ST + 1 TG)",IF(AND(H250=40,J250=1),"OK","Full carton must be 40 + 1"),IF(F250="Student only (40 ST)",IF(AND(H250=40,J250=0),"OK","Must be 40 ST, 0 TG"),IF(F250="Teacher guide only (40 TG)",IF(AND(H250=0,J250=40),"OK","Must be 0 ST, 40 TG"),IF(AND(H250&lt;40,H250+J250&gt;0,H250+J250&lt;=40),"OK","Partial: under 40 ST and 40 books max"))))))))))</f>
        <v/>
      </c>
    </row>
    <row r="251">
      <c r="A251" s="26" t="n"/>
      <c r="B251" s="26" t="n"/>
      <c r="C251" s="25" t="n"/>
      <c r="D251" s="25" t="n"/>
      <c r="E251" s="26" t="n"/>
      <c r="F251" s="25" t="n"/>
      <c r="G251" s="26" t="n"/>
      <c r="H251" s="25" t="n"/>
      <c r="I251" s="26" t="n"/>
      <c r="J251" s="25" t="n"/>
      <c r="K251" s="25" t="n"/>
      <c r="L251" s="25" t="n"/>
      <c r="M251" s="26" t="n"/>
      <c r="N251" s="26" t="n"/>
      <c r="O251" s="25" t="n"/>
      <c r="P251" s="27">
        <f>IF(A251="","","Package/"&amp;C251&amp;"/"&amp;D251&amp;"/"&amp;A251&amp;".png")</f>
        <v/>
      </c>
      <c r="Q251" s="27">
        <f>IF(AND(B251="",G251=""),"",IF(B251="","Package QR Text missing",IF(COUNTIFS($E$2:$E$5001,E251,$B$2:$B$5001,"&lt;&gt;"&amp;B251)+COUNTIFS($E$2:$E$5001,E251,$A$2:$A$5001,"&lt;&gt;"&amp;A251)&gt;0,"Zone has more than one QR code",IF(COUNTIFS($B$2:$B$5001,B251,$E$2:$E$5001,"&lt;&gt;"&amp;E251)+COUNTIFS($A$2:$A$5001,A251,$E$2:$E$5001,"&lt;&gt;"&amp;E251)&gt;0,"QR code used by another zone",IF(A251="","Package QR Code No. missing",IF(OR(H251&gt;40,J251&gt;40),"More than 40 of one edition",IF(F251="Full (40 ST + 1 TG)",IF(AND(H251=40,J251=1),"OK","Full carton must be 40 + 1"),IF(F251="Student only (40 ST)",IF(AND(H251=40,J251=0),"OK","Must be 40 ST, 0 TG"),IF(F251="Teacher guide only (40 TG)",IF(AND(H251=0,J251=40),"OK","Must be 0 ST, 40 TG"),IF(AND(H251&lt;40,H251+J251&gt;0,H251+J251&lt;=40),"OK","Partial: under 40 ST and 40 books max"))))))))))</f>
        <v/>
      </c>
    </row>
    <row r="252">
      <c r="A252" s="26" t="n"/>
      <c r="B252" s="26" t="n"/>
      <c r="C252" s="25" t="n"/>
      <c r="D252" s="25" t="n"/>
      <c r="E252" s="26" t="n"/>
      <c r="F252" s="25" t="n"/>
      <c r="G252" s="26" t="n"/>
      <c r="H252" s="25" t="n"/>
      <c r="I252" s="26" t="n"/>
      <c r="J252" s="25" t="n"/>
      <c r="K252" s="25" t="n"/>
      <c r="L252" s="25" t="n"/>
      <c r="M252" s="26" t="n"/>
      <c r="N252" s="26" t="n"/>
      <c r="O252" s="25" t="n"/>
      <c r="P252" s="27">
        <f>IF(A252="","","Package/"&amp;C252&amp;"/"&amp;D252&amp;"/"&amp;A252&amp;".png")</f>
        <v/>
      </c>
      <c r="Q252" s="27">
        <f>IF(AND(B252="",G252=""),"",IF(B252="","Package QR Text missing",IF(COUNTIFS($E$2:$E$5001,E252,$B$2:$B$5001,"&lt;&gt;"&amp;B252)+COUNTIFS($E$2:$E$5001,E252,$A$2:$A$5001,"&lt;&gt;"&amp;A252)&gt;0,"Zone has more than one QR code",IF(COUNTIFS($B$2:$B$5001,B252,$E$2:$E$5001,"&lt;&gt;"&amp;E252)+COUNTIFS($A$2:$A$5001,A252,$E$2:$E$5001,"&lt;&gt;"&amp;E252)&gt;0,"QR code used by another zone",IF(A252="","Package QR Code No. missing",IF(OR(H252&gt;40,J252&gt;40),"More than 40 of one edition",IF(F252="Full (40 ST + 1 TG)",IF(AND(H252=40,J252=1),"OK","Full carton must be 40 + 1"),IF(F252="Student only (40 ST)",IF(AND(H252=40,J252=0),"OK","Must be 40 ST, 0 TG"),IF(F252="Teacher guide only (40 TG)",IF(AND(H252=0,J252=40),"OK","Must be 0 ST, 40 TG"),IF(AND(H252&lt;40,H252+J252&gt;0,H252+J252&lt;=40),"OK","Partial: under 40 ST and 40 books max"))))))))))</f>
        <v/>
      </c>
    </row>
    <row r="253">
      <c r="A253" s="26" t="n"/>
      <c r="B253" s="26" t="n"/>
      <c r="C253" s="25" t="n"/>
      <c r="D253" s="25" t="n"/>
      <c r="E253" s="26" t="n"/>
      <c r="F253" s="25" t="n"/>
      <c r="G253" s="26" t="n"/>
      <c r="H253" s="25" t="n"/>
      <c r="I253" s="26" t="n"/>
      <c r="J253" s="25" t="n"/>
      <c r="K253" s="25" t="n"/>
      <c r="L253" s="25" t="n"/>
      <c r="M253" s="26" t="n"/>
      <c r="N253" s="26" t="n"/>
      <c r="O253" s="25" t="n"/>
      <c r="P253" s="27">
        <f>IF(A253="","","Package/"&amp;C253&amp;"/"&amp;D253&amp;"/"&amp;A253&amp;".png")</f>
        <v/>
      </c>
      <c r="Q253" s="27">
        <f>IF(AND(B253="",G253=""),"",IF(B253="","Package QR Text missing",IF(COUNTIFS($E$2:$E$5001,E253,$B$2:$B$5001,"&lt;&gt;"&amp;B253)+COUNTIFS($E$2:$E$5001,E253,$A$2:$A$5001,"&lt;&gt;"&amp;A253)&gt;0,"Zone has more than one QR code",IF(COUNTIFS($B$2:$B$5001,B253,$E$2:$E$5001,"&lt;&gt;"&amp;E253)+COUNTIFS($A$2:$A$5001,A253,$E$2:$E$5001,"&lt;&gt;"&amp;E253)&gt;0,"QR code used by another zone",IF(A253="","Package QR Code No. missing",IF(OR(H253&gt;40,J253&gt;40),"More than 40 of one edition",IF(F253="Full (40 ST + 1 TG)",IF(AND(H253=40,J253=1),"OK","Full carton must be 40 + 1"),IF(F253="Student only (40 ST)",IF(AND(H253=40,J253=0),"OK","Must be 40 ST, 0 TG"),IF(F253="Teacher guide only (40 TG)",IF(AND(H253=0,J253=40),"OK","Must be 0 ST, 40 TG"),IF(AND(H253&lt;40,H253+J253&gt;0,H253+J253&lt;=40),"OK","Partial: under 40 ST and 40 books max"))))))))))</f>
        <v/>
      </c>
    </row>
    <row r="254">
      <c r="A254" s="26" t="n"/>
      <c r="B254" s="26" t="n"/>
      <c r="C254" s="25" t="n"/>
      <c r="D254" s="25" t="n"/>
      <c r="E254" s="26" t="n"/>
      <c r="F254" s="25" t="n"/>
      <c r="G254" s="26" t="n"/>
      <c r="H254" s="25" t="n"/>
      <c r="I254" s="26" t="n"/>
      <c r="J254" s="25" t="n"/>
      <c r="K254" s="25" t="n"/>
      <c r="L254" s="25" t="n"/>
      <c r="M254" s="26" t="n"/>
      <c r="N254" s="26" t="n"/>
      <c r="O254" s="25" t="n"/>
      <c r="P254" s="27">
        <f>IF(A254="","","Package/"&amp;C254&amp;"/"&amp;D254&amp;"/"&amp;A254&amp;".png")</f>
        <v/>
      </c>
      <c r="Q254" s="27">
        <f>IF(AND(B254="",G254=""),"",IF(B254="","Package QR Text missing",IF(COUNTIFS($E$2:$E$5001,E254,$B$2:$B$5001,"&lt;&gt;"&amp;B254)+COUNTIFS($E$2:$E$5001,E254,$A$2:$A$5001,"&lt;&gt;"&amp;A254)&gt;0,"Zone has more than one QR code",IF(COUNTIFS($B$2:$B$5001,B254,$E$2:$E$5001,"&lt;&gt;"&amp;E254)+COUNTIFS($A$2:$A$5001,A254,$E$2:$E$5001,"&lt;&gt;"&amp;E254)&gt;0,"QR code used by another zone",IF(A254="","Package QR Code No. missing",IF(OR(H254&gt;40,J254&gt;40),"More than 40 of one edition",IF(F254="Full (40 ST + 1 TG)",IF(AND(H254=40,J254=1),"OK","Full carton must be 40 + 1"),IF(F254="Student only (40 ST)",IF(AND(H254=40,J254=0),"OK","Must be 40 ST, 0 TG"),IF(F254="Teacher guide only (40 TG)",IF(AND(H254=0,J254=40),"OK","Must be 0 ST, 40 TG"),IF(AND(H254&lt;40,H254+J254&gt;0,H254+J254&lt;=40),"OK","Partial: under 40 ST and 40 books max"))))))))))</f>
        <v/>
      </c>
    </row>
    <row r="255">
      <c r="A255" s="26" t="n"/>
      <c r="B255" s="26" t="n"/>
      <c r="C255" s="25" t="n"/>
      <c r="D255" s="25" t="n"/>
      <c r="E255" s="26" t="n"/>
      <c r="F255" s="25" t="n"/>
      <c r="G255" s="26" t="n"/>
      <c r="H255" s="25" t="n"/>
      <c r="I255" s="26" t="n"/>
      <c r="J255" s="25" t="n"/>
      <c r="K255" s="25" t="n"/>
      <c r="L255" s="25" t="n"/>
      <c r="M255" s="26" t="n"/>
      <c r="N255" s="26" t="n"/>
      <c r="O255" s="25" t="n"/>
      <c r="P255" s="27">
        <f>IF(A255="","","Package/"&amp;C255&amp;"/"&amp;D255&amp;"/"&amp;A255&amp;".png")</f>
        <v/>
      </c>
      <c r="Q255" s="27">
        <f>IF(AND(B255="",G255=""),"",IF(B255="","Package QR Text missing",IF(COUNTIFS($E$2:$E$5001,E255,$B$2:$B$5001,"&lt;&gt;"&amp;B255)+COUNTIFS($E$2:$E$5001,E255,$A$2:$A$5001,"&lt;&gt;"&amp;A255)&gt;0,"Zone has more than one QR code",IF(COUNTIFS($B$2:$B$5001,B255,$E$2:$E$5001,"&lt;&gt;"&amp;E255)+COUNTIFS($A$2:$A$5001,A255,$E$2:$E$5001,"&lt;&gt;"&amp;E255)&gt;0,"QR code used by another zone",IF(A255="","Package QR Code No. missing",IF(OR(H255&gt;40,J255&gt;40),"More than 40 of one edition",IF(F255="Full (40 ST + 1 TG)",IF(AND(H255=40,J255=1),"OK","Full carton must be 40 + 1"),IF(F255="Student only (40 ST)",IF(AND(H255=40,J255=0),"OK","Must be 40 ST, 0 TG"),IF(F255="Teacher guide only (40 TG)",IF(AND(H255=0,J255=40),"OK","Must be 0 ST, 40 TG"),IF(AND(H255&lt;40,H255+J255&gt;0,H255+J255&lt;=40),"OK","Partial: under 40 ST and 40 books max"))))))))))</f>
        <v/>
      </c>
    </row>
    <row r="256">
      <c r="A256" s="26" t="n"/>
      <c r="B256" s="26" t="n"/>
      <c r="C256" s="25" t="n"/>
      <c r="D256" s="25" t="n"/>
      <c r="E256" s="26" t="n"/>
      <c r="F256" s="25" t="n"/>
      <c r="G256" s="26" t="n"/>
      <c r="H256" s="25" t="n"/>
      <c r="I256" s="26" t="n"/>
      <c r="J256" s="25" t="n"/>
      <c r="K256" s="25" t="n"/>
      <c r="L256" s="25" t="n"/>
      <c r="M256" s="26" t="n"/>
      <c r="N256" s="26" t="n"/>
      <c r="O256" s="25" t="n"/>
      <c r="P256" s="27">
        <f>IF(A256="","","Package/"&amp;C256&amp;"/"&amp;D256&amp;"/"&amp;A256&amp;".png")</f>
        <v/>
      </c>
      <c r="Q256" s="27">
        <f>IF(AND(B256="",G256=""),"",IF(B256="","Package QR Text missing",IF(COUNTIFS($E$2:$E$5001,E256,$B$2:$B$5001,"&lt;&gt;"&amp;B256)+COUNTIFS($E$2:$E$5001,E256,$A$2:$A$5001,"&lt;&gt;"&amp;A256)&gt;0,"Zone has more than one QR code",IF(COUNTIFS($B$2:$B$5001,B256,$E$2:$E$5001,"&lt;&gt;"&amp;E256)+COUNTIFS($A$2:$A$5001,A256,$E$2:$E$5001,"&lt;&gt;"&amp;E256)&gt;0,"QR code used by another zone",IF(A256="","Package QR Code No. missing",IF(OR(H256&gt;40,J256&gt;40),"More than 40 of one edition",IF(F256="Full (40 ST + 1 TG)",IF(AND(H256=40,J256=1),"OK","Full carton must be 40 + 1"),IF(F256="Student only (40 ST)",IF(AND(H256=40,J256=0),"OK","Must be 40 ST, 0 TG"),IF(F256="Teacher guide only (40 TG)",IF(AND(H256=0,J256=40),"OK","Must be 0 ST, 40 TG"),IF(AND(H256&lt;40,H256+J256&gt;0,H256+J256&lt;=40),"OK","Partial: under 40 ST and 40 books max"))))))))))</f>
        <v/>
      </c>
    </row>
    <row r="257">
      <c r="A257" s="26" t="n"/>
      <c r="B257" s="26" t="n"/>
      <c r="C257" s="25" t="n"/>
      <c r="D257" s="25" t="n"/>
      <c r="E257" s="26" t="n"/>
      <c r="F257" s="25" t="n"/>
      <c r="G257" s="26" t="n"/>
      <c r="H257" s="25" t="n"/>
      <c r="I257" s="26" t="n"/>
      <c r="J257" s="25" t="n"/>
      <c r="K257" s="25" t="n"/>
      <c r="L257" s="25" t="n"/>
      <c r="M257" s="26" t="n"/>
      <c r="N257" s="26" t="n"/>
      <c r="O257" s="25" t="n"/>
      <c r="P257" s="27">
        <f>IF(A257="","","Package/"&amp;C257&amp;"/"&amp;D257&amp;"/"&amp;A257&amp;".png")</f>
        <v/>
      </c>
      <c r="Q257" s="27">
        <f>IF(AND(B257="",G257=""),"",IF(B257="","Package QR Text missing",IF(COUNTIFS($E$2:$E$5001,E257,$B$2:$B$5001,"&lt;&gt;"&amp;B257)+COUNTIFS($E$2:$E$5001,E257,$A$2:$A$5001,"&lt;&gt;"&amp;A257)&gt;0,"Zone has more than one QR code",IF(COUNTIFS($B$2:$B$5001,B257,$E$2:$E$5001,"&lt;&gt;"&amp;E257)+COUNTIFS($A$2:$A$5001,A257,$E$2:$E$5001,"&lt;&gt;"&amp;E257)&gt;0,"QR code used by another zone",IF(A257="","Package QR Code No. missing",IF(OR(H257&gt;40,J257&gt;40),"More than 40 of one edition",IF(F257="Full (40 ST + 1 TG)",IF(AND(H257=40,J257=1),"OK","Full carton must be 40 + 1"),IF(F257="Student only (40 ST)",IF(AND(H257=40,J257=0),"OK","Must be 40 ST, 0 TG"),IF(F257="Teacher guide only (40 TG)",IF(AND(H257=0,J257=40),"OK","Must be 0 ST, 40 TG"),IF(AND(H257&lt;40,H257+J257&gt;0,H257+J257&lt;=40),"OK","Partial: under 40 ST and 40 books max"))))))))))</f>
        <v/>
      </c>
    </row>
    <row r="258">
      <c r="A258" s="26" t="n"/>
      <c r="B258" s="26" t="n"/>
      <c r="C258" s="25" t="n"/>
      <c r="D258" s="25" t="n"/>
      <c r="E258" s="26" t="n"/>
      <c r="F258" s="25" t="n"/>
      <c r="G258" s="26" t="n"/>
      <c r="H258" s="25" t="n"/>
      <c r="I258" s="26" t="n"/>
      <c r="J258" s="25" t="n"/>
      <c r="K258" s="25" t="n"/>
      <c r="L258" s="25" t="n"/>
      <c r="M258" s="26" t="n"/>
      <c r="N258" s="26" t="n"/>
      <c r="O258" s="25" t="n"/>
      <c r="P258" s="27">
        <f>IF(A258="","","Package/"&amp;C258&amp;"/"&amp;D258&amp;"/"&amp;A258&amp;".png")</f>
        <v/>
      </c>
      <c r="Q258" s="27">
        <f>IF(AND(B258="",G258=""),"",IF(B258="","Package QR Text missing",IF(COUNTIFS($E$2:$E$5001,E258,$B$2:$B$5001,"&lt;&gt;"&amp;B258)+COUNTIFS($E$2:$E$5001,E258,$A$2:$A$5001,"&lt;&gt;"&amp;A258)&gt;0,"Zone has more than one QR code",IF(COUNTIFS($B$2:$B$5001,B258,$E$2:$E$5001,"&lt;&gt;"&amp;E258)+COUNTIFS($A$2:$A$5001,A258,$E$2:$E$5001,"&lt;&gt;"&amp;E258)&gt;0,"QR code used by another zone",IF(A258="","Package QR Code No. missing",IF(OR(H258&gt;40,J258&gt;40),"More than 40 of one edition",IF(F258="Full (40 ST + 1 TG)",IF(AND(H258=40,J258=1),"OK","Full carton must be 40 + 1"),IF(F258="Student only (40 ST)",IF(AND(H258=40,J258=0),"OK","Must be 40 ST, 0 TG"),IF(F258="Teacher guide only (40 TG)",IF(AND(H258=0,J258=40),"OK","Must be 0 ST, 40 TG"),IF(AND(H258&lt;40,H258+J258&gt;0,H258+J258&lt;=40),"OK","Partial: under 40 ST and 40 books max"))))))))))</f>
        <v/>
      </c>
    </row>
    <row r="259">
      <c r="A259" s="26" t="n"/>
      <c r="B259" s="26" t="n"/>
      <c r="C259" s="25" t="n"/>
      <c r="D259" s="25" t="n"/>
      <c r="E259" s="26" t="n"/>
      <c r="F259" s="25" t="n"/>
      <c r="G259" s="26" t="n"/>
      <c r="H259" s="25" t="n"/>
      <c r="I259" s="26" t="n"/>
      <c r="J259" s="25" t="n"/>
      <c r="K259" s="25" t="n"/>
      <c r="L259" s="25" t="n"/>
      <c r="M259" s="26" t="n"/>
      <c r="N259" s="26" t="n"/>
      <c r="O259" s="25" t="n"/>
      <c r="P259" s="27">
        <f>IF(A259="","","Package/"&amp;C259&amp;"/"&amp;D259&amp;"/"&amp;A259&amp;".png")</f>
        <v/>
      </c>
      <c r="Q259" s="27">
        <f>IF(AND(B259="",G259=""),"",IF(B259="","Package QR Text missing",IF(COUNTIFS($E$2:$E$5001,E259,$B$2:$B$5001,"&lt;&gt;"&amp;B259)+COUNTIFS($E$2:$E$5001,E259,$A$2:$A$5001,"&lt;&gt;"&amp;A259)&gt;0,"Zone has more than one QR code",IF(COUNTIFS($B$2:$B$5001,B259,$E$2:$E$5001,"&lt;&gt;"&amp;E259)+COUNTIFS($A$2:$A$5001,A259,$E$2:$E$5001,"&lt;&gt;"&amp;E259)&gt;0,"QR code used by another zone",IF(A259="","Package QR Code No. missing",IF(OR(H259&gt;40,J259&gt;40),"More than 40 of one edition",IF(F259="Full (40 ST + 1 TG)",IF(AND(H259=40,J259=1),"OK","Full carton must be 40 + 1"),IF(F259="Student only (40 ST)",IF(AND(H259=40,J259=0),"OK","Must be 40 ST, 0 TG"),IF(F259="Teacher guide only (40 TG)",IF(AND(H259=0,J259=40),"OK","Must be 0 ST, 40 TG"),IF(AND(H259&lt;40,H259+J259&gt;0,H259+J259&lt;=40),"OK","Partial: under 40 ST and 40 books max"))))))))))</f>
        <v/>
      </c>
    </row>
    <row r="260">
      <c r="A260" s="26" t="n"/>
      <c r="B260" s="26" t="n"/>
      <c r="C260" s="25" t="n"/>
      <c r="D260" s="25" t="n"/>
      <c r="E260" s="26" t="n"/>
      <c r="F260" s="25" t="n"/>
      <c r="G260" s="26" t="n"/>
      <c r="H260" s="25" t="n"/>
      <c r="I260" s="26" t="n"/>
      <c r="J260" s="25" t="n"/>
      <c r="K260" s="25" t="n"/>
      <c r="L260" s="25" t="n"/>
      <c r="M260" s="26" t="n"/>
      <c r="N260" s="26" t="n"/>
      <c r="O260" s="25" t="n"/>
      <c r="P260" s="27">
        <f>IF(A260="","","Package/"&amp;C260&amp;"/"&amp;D260&amp;"/"&amp;A260&amp;".png")</f>
        <v/>
      </c>
      <c r="Q260" s="27">
        <f>IF(AND(B260="",G260=""),"",IF(B260="","Package QR Text missing",IF(COUNTIFS($E$2:$E$5001,E260,$B$2:$B$5001,"&lt;&gt;"&amp;B260)+COUNTIFS($E$2:$E$5001,E260,$A$2:$A$5001,"&lt;&gt;"&amp;A260)&gt;0,"Zone has more than one QR code",IF(COUNTIFS($B$2:$B$5001,B260,$E$2:$E$5001,"&lt;&gt;"&amp;E260)+COUNTIFS($A$2:$A$5001,A260,$E$2:$E$5001,"&lt;&gt;"&amp;E260)&gt;0,"QR code used by another zone",IF(A260="","Package QR Code No. missing",IF(OR(H260&gt;40,J260&gt;40),"More than 40 of one edition",IF(F260="Full (40 ST + 1 TG)",IF(AND(H260=40,J260=1),"OK","Full carton must be 40 + 1"),IF(F260="Student only (40 ST)",IF(AND(H260=40,J260=0),"OK","Must be 40 ST, 0 TG"),IF(F260="Teacher guide only (40 TG)",IF(AND(H260=0,J260=40),"OK","Must be 0 ST, 40 TG"),IF(AND(H260&lt;40,H260+J260&gt;0,H260+J260&lt;=40),"OK","Partial: under 40 ST and 40 books max"))))))))))</f>
        <v/>
      </c>
    </row>
    <row r="261">
      <c r="A261" s="26" t="n"/>
      <c r="B261" s="26" t="n"/>
      <c r="C261" s="25" t="n"/>
      <c r="D261" s="25" t="n"/>
      <c r="E261" s="26" t="n"/>
      <c r="F261" s="25" t="n"/>
      <c r="G261" s="26" t="n"/>
      <c r="H261" s="25" t="n"/>
      <c r="I261" s="26" t="n"/>
      <c r="J261" s="25" t="n"/>
      <c r="K261" s="25" t="n"/>
      <c r="L261" s="25" t="n"/>
      <c r="M261" s="26" t="n"/>
      <c r="N261" s="26" t="n"/>
      <c r="O261" s="25" t="n"/>
      <c r="P261" s="27">
        <f>IF(A261="","","Package/"&amp;C261&amp;"/"&amp;D261&amp;"/"&amp;A261&amp;".png")</f>
        <v/>
      </c>
      <c r="Q261" s="27">
        <f>IF(AND(B261="",G261=""),"",IF(B261="","Package QR Text missing",IF(COUNTIFS($E$2:$E$5001,E261,$B$2:$B$5001,"&lt;&gt;"&amp;B261)+COUNTIFS($E$2:$E$5001,E261,$A$2:$A$5001,"&lt;&gt;"&amp;A261)&gt;0,"Zone has more than one QR code",IF(COUNTIFS($B$2:$B$5001,B261,$E$2:$E$5001,"&lt;&gt;"&amp;E261)+COUNTIFS($A$2:$A$5001,A261,$E$2:$E$5001,"&lt;&gt;"&amp;E261)&gt;0,"QR code used by another zone",IF(A261="","Package QR Code No. missing",IF(OR(H261&gt;40,J261&gt;40),"More than 40 of one edition",IF(F261="Full (40 ST + 1 TG)",IF(AND(H261=40,J261=1),"OK","Full carton must be 40 + 1"),IF(F261="Student only (40 ST)",IF(AND(H261=40,J261=0),"OK","Must be 40 ST, 0 TG"),IF(F261="Teacher guide only (40 TG)",IF(AND(H261=0,J261=40),"OK","Must be 0 ST, 40 TG"),IF(AND(H261&lt;40,H261+J261&gt;0,H261+J261&lt;=40),"OK","Partial: under 40 ST and 40 books max"))))))))))</f>
        <v/>
      </c>
    </row>
    <row r="262">
      <c r="A262" s="26" t="n"/>
      <c r="B262" s="26" t="n"/>
      <c r="C262" s="25" t="n"/>
      <c r="D262" s="25" t="n"/>
      <c r="E262" s="26" t="n"/>
      <c r="F262" s="25" t="n"/>
      <c r="G262" s="26" t="n"/>
      <c r="H262" s="25" t="n"/>
      <c r="I262" s="26" t="n"/>
      <c r="J262" s="25" t="n"/>
      <c r="K262" s="25" t="n"/>
      <c r="L262" s="25" t="n"/>
      <c r="M262" s="26" t="n"/>
      <c r="N262" s="26" t="n"/>
      <c r="O262" s="25" t="n"/>
      <c r="P262" s="27">
        <f>IF(A262="","","Package/"&amp;C262&amp;"/"&amp;D262&amp;"/"&amp;A262&amp;".png")</f>
        <v/>
      </c>
      <c r="Q262" s="27">
        <f>IF(AND(B262="",G262=""),"",IF(B262="","Package QR Text missing",IF(COUNTIFS($E$2:$E$5001,E262,$B$2:$B$5001,"&lt;&gt;"&amp;B262)+COUNTIFS($E$2:$E$5001,E262,$A$2:$A$5001,"&lt;&gt;"&amp;A262)&gt;0,"Zone has more than one QR code",IF(COUNTIFS($B$2:$B$5001,B262,$E$2:$E$5001,"&lt;&gt;"&amp;E262)+COUNTIFS($A$2:$A$5001,A262,$E$2:$E$5001,"&lt;&gt;"&amp;E262)&gt;0,"QR code used by another zone",IF(A262="","Package QR Code No. missing",IF(OR(H262&gt;40,J262&gt;40),"More than 40 of one edition",IF(F262="Full (40 ST + 1 TG)",IF(AND(H262=40,J262=1),"OK","Full carton must be 40 + 1"),IF(F262="Student only (40 ST)",IF(AND(H262=40,J262=0),"OK","Must be 40 ST, 0 TG"),IF(F262="Teacher guide only (40 TG)",IF(AND(H262=0,J262=40),"OK","Must be 0 ST, 40 TG"),IF(AND(H262&lt;40,H262+J262&gt;0,H262+J262&lt;=40),"OK","Partial: under 40 ST and 40 books max"))))))))))</f>
        <v/>
      </c>
    </row>
    <row r="263">
      <c r="A263" s="26" t="n"/>
      <c r="B263" s="26" t="n"/>
      <c r="C263" s="25" t="n"/>
      <c r="D263" s="25" t="n"/>
      <c r="E263" s="26" t="n"/>
      <c r="F263" s="25" t="n"/>
      <c r="G263" s="26" t="n"/>
      <c r="H263" s="25" t="n"/>
      <c r="I263" s="26" t="n"/>
      <c r="J263" s="25" t="n"/>
      <c r="K263" s="25" t="n"/>
      <c r="L263" s="25" t="n"/>
      <c r="M263" s="26" t="n"/>
      <c r="N263" s="26" t="n"/>
      <c r="O263" s="25" t="n"/>
      <c r="P263" s="27">
        <f>IF(A263="","","Package/"&amp;C263&amp;"/"&amp;D263&amp;"/"&amp;A263&amp;".png")</f>
        <v/>
      </c>
      <c r="Q263" s="27">
        <f>IF(AND(B263="",G263=""),"",IF(B263="","Package QR Text missing",IF(COUNTIFS($E$2:$E$5001,E263,$B$2:$B$5001,"&lt;&gt;"&amp;B263)+COUNTIFS($E$2:$E$5001,E263,$A$2:$A$5001,"&lt;&gt;"&amp;A263)&gt;0,"Zone has more than one QR code",IF(COUNTIFS($B$2:$B$5001,B263,$E$2:$E$5001,"&lt;&gt;"&amp;E263)+COUNTIFS($A$2:$A$5001,A263,$E$2:$E$5001,"&lt;&gt;"&amp;E263)&gt;0,"QR code used by another zone",IF(A263="","Package QR Code No. missing",IF(OR(H263&gt;40,J263&gt;40),"More than 40 of one edition",IF(F263="Full (40 ST + 1 TG)",IF(AND(H263=40,J263=1),"OK","Full carton must be 40 + 1"),IF(F263="Student only (40 ST)",IF(AND(H263=40,J263=0),"OK","Must be 40 ST, 0 TG"),IF(F263="Teacher guide only (40 TG)",IF(AND(H263=0,J263=40),"OK","Must be 0 ST, 40 TG"),IF(AND(H263&lt;40,H263+J263&gt;0,H263+J263&lt;=40),"OK","Partial: under 40 ST and 40 books max"))))))))))</f>
        <v/>
      </c>
    </row>
    <row r="264">
      <c r="A264" s="26" t="n"/>
      <c r="B264" s="26" t="n"/>
      <c r="C264" s="25" t="n"/>
      <c r="D264" s="25" t="n"/>
      <c r="E264" s="26" t="n"/>
      <c r="F264" s="25" t="n"/>
      <c r="G264" s="26" t="n"/>
      <c r="H264" s="25" t="n"/>
      <c r="I264" s="26" t="n"/>
      <c r="J264" s="25" t="n"/>
      <c r="K264" s="25" t="n"/>
      <c r="L264" s="25" t="n"/>
      <c r="M264" s="26" t="n"/>
      <c r="N264" s="26" t="n"/>
      <c r="O264" s="25" t="n"/>
      <c r="P264" s="27">
        <f>IF(A264="","","Package/"&amp;C264&amp;"/"&amp;D264&amp;"/"&amp;A264&amp;".png")</f>
        <v/>
      </c>
      <c r="Q264" s="27">
        <f>IF(AND(B264="",G264=""),"",IF(B264="","Package QR Text missing",IF(COUNTIFS($E$2:$E$5001,E264,$B$2:$B$5001,"&lt;&gt;"&amp;B264)+COUNTIFS($E$2:$E$5001,E264,$A$2:$A$5001,"&lt;&gt;"&amp;A264)&gt;0,"Zone has more than one QR code",IF(COUNTIFS($B$2:$B$5001,B264,$E$2:$E$5001,"&lt;&gt;"&amp;E264)+COUNTIFS($A$2:$A$5001,A264,$E$2:$E$5001,"&lt;&gt;"&amp;E264)&gt;0,"QR code used by another zone",IF(A264="","Package QR Code No. missing",IF(OR(H264&gt;40,J264&gt;40),"More than 40 of one edition",IF(F264="Full (40 ST + 1 TG)",IF(AND(H264=40,J264=1),"OK","Full carton must be 40 + 1"),IF(F264="Student only (40 ST)",IF(AND(H264=40,J264=0),"OK","Must be 40 ST, 0 TG"),IF(F264="Teacher guide only (40 TG)",IF(AND(H264=0,J264=40),"OK","Must be 0 ST, 40 TG"),IF(AND(H264&lt;40,H264+J264&gt;0,H264+J264&lt;=40),"OK","Partial: under 40 ST and 40 books max"))))))))))</f>
        <v/>
      </c>
    </row>
    <row r="265">
      <c r="A265" s="26" t="n"/>
      <c r="B265" s="26" t="n"/>
      <c r="C265" s="25" t="n"/>
      <c r="D265" s="25" t="n"/>
      <c r="E265" s="26" t="n"/>
      <c r="F265" s="25" t="n"/>
      <c r="G265" s="26" t="n"/>
      <c r="H265" s="25" t="n"/>
      <c r="I265" s="26" t="n"/>
      <c r="J265" s="25" t="n"/>
      <c r="K265" s="25" t="n"/>
      <c r="L265" s="25" t="n"/>
      <c r="M265" s="26" t="n"/>
      <c r="N265" s="26" t="n"/>
      <c r="O265" s="25" t="n"/>
      <c r="P265" s="27">
        <f>IF(A265="","","Package/"&amp;C265&amp;"/"&amp;D265&amp;"/"&amp;A265&amp;".png")</f>
        <v/>
      </c>
      <c r="Q265" s="27">
        <f>IF(AND(B265="",G265=""),"",IF(B265="","Package QR Text missing",IF(COUNTIFS($E$2:$E$5001,E265,$B$2:$B$5001,"&lt;&gt;"&amp;B265)+COUNTIFS($E$2:$E$5001,E265,$A$2:$A$5001,"&lt;&gt;"&amp;A265)&gt;0,"Zone has more than one QR code",IF(COUNTIFS($B$2:$B$5001,B265,$E$2:$E$5001,"&lt;&gt;"&amp;E265)+COUNTIFS($A$2:$A$5001,A265,$E$2:$E$5001,"&lt;&gt;"&amp;E265)&gt;0,"QR code used by another zone",IF(A265="","Package QR Code No. missing",IF(OR(H265&gt;40,J265&gt;40),"More than 40 of one edition",IF(F265="Full (40 ST + 1 TG)",IF(AND(H265=40,J265=1),"OK","Full carton must be 40 + 1"),IF(F265="Student only (40 ST)",IF(AND(H265=40,J265=0),"OK","Must be 40 ST, 0 TG"),IF(F265="Teacher guide only (40 TG)",IF(AND(H265=0,J265=40),"OK","Must be 0 ST, 40 TG"),IF(AND(H265&lt;40,H265+J265&gt;0,H265+J265&lt;=40),"OK","Partial: under 40 ST and 40 books max"))))))))))</f>
        <v/>
      </c>
    </row>
    <row r="266">
      <c r="A266" s="26" t="n"/>
      <c r="B266" s="26" t="n"/>
      <c r="C266" s="25" t="n"/>
      <c r="D266" s="25" t="n"/>
      <c r="E266" s="26" t="n"/>
      <c r="F266" s="25" t="n"/>
      <c r="G266" s="26" t="n"/>
      <c r="H266" s="25" t="n"/>
      <c r="I266" s="26" t="n"/>
      <c r="J266" s="25" t="n"/>
      <c r="K266" s="25" t="n"/>
      <c r="L266" s="25" t="n"/>
      <c r="M266" s="26" t="n"/>
      <c r="N266" s="26" t="n"/>
      <c r="O266" s="25" t="n"/>
      <c r="P266" s="27">
        <f>IF(A266="","","Package/"&amp;C266&amp;"/"&amp;D266&amp;"/"&amp;A266&amp;".png")</f>
        <v/>
      </c>
      <c r="Q266" s="27">
        <f>IF(AND(B266="",G266=""),"",IF(B266="","Package QR Text missing",IF(COUNTIFS($E$2:$E$5001,E266,$B$2:$B$5001,"&lt;&gt;"&amp;B266)+COUNTIFS($E$2:$E$5001,E266,$A$2:$A$5001,"&lt;&gt;"&amp;A266)&gt;0,"Zone has more than one QR code",IF(COUNTIFS($B$2:$B$5001,B266,$E$2:$E$5001,"&lt;&gt;"&amp;E266)+COUNTIFS($A$2:$A$5001,A266,$E$2:$E$5001,"&lt;&gt;"&amp;E266)&gt;0,"QR code used by another zone",IF(A266="","Package QR Code No. missing",IF(OR(H266&gt;40,J266&gt;40),"More than 40 of one edition",IF(F266="Full (40 ST + 1 TG)",IF(AND(H266=40,J266=1),"OK","Full carton must be 40 + 1"),IF(F266="Student only (40 ST)",IF(AND(H266=40,J266=0),"OK","Must be 40 ST, 0 TG"),IF(F266="Teacher guide only (40 TG)",IF(AND(H266=0,J266=40),"OK","Must be 0 ST, 40 TG"),IF(AND(H266&lt;40,H266+J266&gt;0,H266+J266&lt;=40),"OK","Partial: under 40 ST and 40 books max"))))))))))</f>
        <v/>
      </c>
    </row>
    <row r="267">
      <c r="A267" s="26" t="n"/>
      <c r="B267" s="26" t="n"/>
      <c r="C267" s="25" t="n"/>
      <c r="D267" s="25" t="n"/>
      <c r="E267" s="26" t="n"/>
      <c r="F267" s="25" t="n"/>
      <c r="G267" s="26" t="n"/>
      <c r="H267" s="25" t="n"/>
      <c r="I267" s="26" t="n"/>
      <c r="J267" s="25" t="n"/>
      <c r="K267" s="25" t="n"/>
      <c r="L267" s="25" t="n"/>
      <c r="M267" s="26" t="n"/>
      <c r="N267" s="26" t="n"/>
      <c r="O267" s="25" t="n"/>
      <c r="P267" s="27">
        <f>IF(A267="","","Package/"&amp;C267&amp;"/"&amp;D267&amp;"/"&amp;A267&amp;".png")</f>
        <v/>
      </c>
      <c r="Q267" s="27">
        <f>IF(AND(B267="",G267=""),"",IF(B267="","Package QR Text missing",IF(COUNTIFS($E$2:$E$5001,E267,$B$2:$B$5001,"&lt;&gt;"&amp;B267)+COUNTIFS($E$2:$E$5001,E267,$A$2:$A$5001,"&lt;&gt;"&amp;A267)&gt;0,"Zone has more than one QR code",IF(COUNTIFS($B$2:$B$5001,B267,$E$2:$E$5001,"&lt;&gt;"&amp;E267)+COUNTIFS($A$2:$A$5001,A267,$E$2:$E$5001,"&lt;&gt;"&amp;E267)&gt;0,"QR code used by another zone",IF(A267="","Package QR Code No. missing",IF(OR(H267&gt;40,J267&gt;40),"More than 40 of one edition",IF(F267="Full (40 ST + 1 TG)",IF(AND(H267=40,J267=1),"OK","Full carton must be 40 + 1"),IF(F267="Student only (40 ST)",IF(AND(H267=40,J267=0),"OK","Must be 40 ST, 0 TG"),IF(F267="Teacher guide only (40 TG)",IF(AND(H267=0,J267=40),"OK","Must be 0 ST, 40 TG"),IF(AND(H267&lt;40,H267+J267&gt;0,H267+J267&lt;=40),"OK","Partial: under 40 ST and 40 books max"))))))))))</f>
        <v/>
      </c>
    </row>
    <row r="268">
      <c r="A268" s="26" t="n"/>
      <c r="B268" s="26" t="n"/>
      <c r="C268" s="25" t="n"/>
      <c r="D268" s="25" t="n"/>
      <c r="E268" s="26" t="n"/>
      <c r="F268" s="25" t="n"/>
      <c r="G268" s="26" t="n"/>
      <c r="H268" s="25" t="n"/>
      <c r="I268" s="26" t="n"/>
      <c r="J268" s="25" t="n"/>
      <c r="K268" s="25" t="n"/>
      <c r="L268" s="25" t="n"/>
      <c r="M268" s="26" t="n"/>
      <c r="N268" s="26" t="n"/>
      <c r="O268" s="25" t="n"/>
      <c r="P268" s="27">
        <f>IF(A268="","","Package/"&amp;C268&amp;"/"&amp;D268&amp;"/"&amp;A268&amp;".png")</f>
        <v/>
      </c>
      <c r="Q268" s="27">
        <f>IF(AND(B268="",G268=""),"",IF(B268="","Package QR Text missing",IF(COUNTIFS($E$2:$E$5001,E268,$B$2:$B$5001,"&lt;&gt;"&amp;B268)+COUNTIFS($E$2:$E$5001,E268,$A$2:$A$5001,"&lt;&gt;"&amp;A268)&gt;0,"Zone has more than one QR code",IF(COUNTIFS($B$2:$B$5001,B268,$E$2:$E$5001,"&lt;&gt;"&amp;E268)+COUNTIFS($A$2:$A$5001,A268,$E$2:$E$5001,"&lt;&gt;"&amp;E268)&gt;0,"QR code used by another zone",IF(A268="","Package QR Code No. missing",IF(OR(H268&gt;40,J268&gt;40),"More than 40 of one edition",IF(F268="Full (40 ST + 1 TG)",IF(AND(H268=40,J268=1),"OK","Full carton must be 40 + 1"),IF(F268="Student only (40 ST)",IF(AND(H268=40,J268=0),"OK","Must be 40 ST, 0 TG"),IF(F268="Teacher guide only (40 TG)",IF(AND(H268=0,J268=40),"OK","Must be 0 ST, 40 TG"),IF(AND(H268&lt;40,H268+J268&gt;0,H268+J268&lt;=40),"OK","Partial: under 40 ST and 40 books max"))))))))))</f>
        <v/>
      </c>
    </row>
    <row r="269">
      <c r="A269" s="26" t="n"/>
      <c r="B269" s="26" t="n"/>
      <c r="C269" s="25" t="n"/>
      <c r="D269" s="25" t="n"/>
      <c r="E269" s="26" t="n"/>
      <c r="F269" s="25" t="n"/>
      <c r="G269" s="26" t="n"/>
      <c r="H269" s="25" t="n"/>
      <c r="I269" s="26" t="n"/>
      <c r="J269" s="25" t="n"/>
      <c r="K269" s="25" t="n"/>
      <c r="L269" s="25" t="n"/>
      <c r="M269" s="26" t="n"/>
      <c r="N269" s="26" t="n"/>
      <c r="O269" s="25" t="n"/>
      <c r="P269" s="27">
        <f>IF(A269="","","Package/"&amp;C269&amp;"/"&amp;D269&amp;"/"&amp;A269&amp;".png")</f>
        <v/>
      </c>
      <c r="Q269" s="27">
        <f>IF(AND(B269="",G269=""),"",IF(B269="","Package QR Text missing",IF(COUNTIFS($E$2:$E$5001,E269,$B$2:$B$5001,"&lt;&gt;"&amp;B269)+COUNTIFS($E$2:$E$5001,E269,$A$2:$A$5001,"&lt;&gt;"&amp;A269)&gt;0,"Zone has more than one QR code",IF(COUNTIFS($B$2:$B$5001,B269,$E$2:$E$5001,"&lt;&gt;"&amp;E269)+COUNTIFS($A$2:$A$5001,A269,$E$2:$E$5001,"&lt;&gt;"&amp;E269)&gt;0,"QR code used by another zone",IF(A269="","Package QR Code No. missing",IF(OR(H269&gt;40,J269&gt;40),"More than 40 of one edition",IF(F269="Full (40 ST + 1 TG)",IF(AND(H269=40,J269=1),"OK","Full carton must be 40 + 1"),IF(F269="Student only (40 ST)",IF(AND(H269=40,J269=0),"OK","Must be 40 ST, 0 TG"),IF(F269="Teacher guide only (40 TG)",IF(AND(H269=0,J269=40),"OK","Must be 0 ST, 40 TG"),IF(AND(H269&lt;40,H269+J269&gt;0,H269+J269&lt;=40),"OK","Partial: under 40 ST and 40 books max"))))))))))</f>
        <v/>
      </c>
    </row>
    <row r="270">
      <c r="A270" s="26" t="n"/>
      <c r="B270" s="26" t="n"/>
      <c r="C270" s="25" t="n"/>
      <c r="D270" s="25" t="n"/>
      <c r="E270" s="26" t="n"/>
      <c r="F270" s="25" t="n"/>
      <c r="G270" s="26" t="n"/>
      <c r="H270" s="25" t="n"/>
      <c r="I270" s="26" t="n"/>
      <c r="J270" s="25" t="n"/>
      <c r="K270" s="25" t="n"/>
      <c r="L270" s="25" t="n"/>
      <c r="M270" s="26" t="n"/>
      <c r="N270" s="26" t="n"/>
      <c r="O270" s="25" t="n"/>
      <c r="P270" s="27">
        <f>IF(A270="","","Package/"&amp;C270&amp;"/"&amp;D270&amp;"/"&amp;A270&amp;".png")</f>
        <v/>
      </c>
      <c r="Q270" s="27">
        <f>IF(AND(B270="",G270=""),"",IF(B270="","Package QR Text missing",IF(COUNTIFS($E$2:$E$5001,E270,$B$2:$B$5001,"&lt;&gt;"&amp;B270)+COUNTIFS($E$2:$E$5001,E270,$A$2:$A$5001,"&lt;&gt;"&amp;A270)&gt;0,"Zone has more than one QR code",IF(COUNTIFS($B$2:$B$5001,B270,$E$2:$E$5001,"&lt;&gt;"&amp;E270)+COUNTIFS($A$2:$A$5001,A270,$E$2:$E$5001,"&lt;&gt;"&amp;E270)&gt;0,"QR code used by another zone",IF(A270="","Package QR Code No. missing",IF(OR(H270&gt;40,J270&gt;40),"More than 40 of one edition",IF(F270="Full (40 ST + 1 TG)",IF(AND(H270=40,J270=1),"OK","Full carton must be 40 + 1"),IF(F270="Student only (40 ST)",IF(AND(H270=40,J270=0),"OK","Must be 40 ST, 0 TG"),IF(F270="Teacher guide only (40 TG)",IF(AND(H270=0,J270=40),"OK","Must be 0 ST, 40 TG"),IF(AND(H270&lt;40,H270+J270&gt;0,H270+J270&lt;=40),"OK","Partial: under 40 ST and 40 books max"))))))))))</f>
        <v/>
      </c>
    </row>
    <row r="271">
      <c r="A271" s="26" t="n"/>
      <c r="B271" s="26" t="n"/>
      <c r="C271" s="25" t="n"/>
      <c r="D271" s="25" t="n"/>
      <c r="E271" s="26" t="n"/>
      <c r="F271" s="25" t="n"/>
      <c r="G271" s="26" t="n"/>
      <c r="H271" s="25" t="n"/>
      <c r="I271" s="26" t="n"/>
      <c r="J271" s="25" t="n"/>
      <c r="K271" s="25" t="n"/>
      <c r="L271" s="25" t="n"/>
      <c r="M271" s="26" t="n"/>
      <c r="N271" s="26" t="n"/>
      <c r="O271" s="25" t="n"/>
      <c r="P271" s="27">
        <f>IF(A271="","","Package/"&amp;C271&amp;"/"&amp;D271&amp;"/"&amp;A271&amp;".png")</f>
        <v/>
      </c>
      <c r="Q271" s="27">
        <f>IF(AND(B271="",G271=""),"",IF(B271="","Package QR Text missing",IF(COUNTIFS($E$2:$E$5001,E271,$B$2:$B$5001,"&lt;&gt;"&amp;B271)+COUNTIFS($E$2:$E$5001,E271,$A$2:$A$5001,"&lt;&gt;"&amp;A271)&gt;0,"Zone has more than one QR code",IF(COUNTIFS($B$2:$B$5001,B271,$E$2:$E$5001,"&lt;&gt;"&amp;E271)+COUNTIFS($A$2:$A$5001,A271,$E$2:$E$5001,"&lt;&gt;"&amp;E271)&gt;0,"QR code used by another zone",IF(A271="","Package QR Code No. missing",IF(OR(H271&gt;40,J271&gt;40),"More than 40 of one edition",IF(F271="Full (40 ST + 1 TG)",IF(AND(H271=40,J271=1),"OK","Full carton must be 40 + 1"),IF(F271="Student only (40 ST)",IF(AND(H271=40,J271=0),"OK","Must be 40 ST, 0 TG"),IF(F271="Teacher guide only (40 TG)",IF(AND(H271=0,J271=40),"OK","Must be 0 ST, 40 TG"),IF(AND(H271&lt;40,H271+J271&gt;0,H271+J271&lt;=40),"OK","Partial: under 40 ST and 40 books max"))))))))))</f>
        <v/>
      </c>
    </row>
    <row r="272">
      <c r="A272" s="26" t="n"/>
      <c r="B272" s="26" t="n"/>
      <c r="C272" s="25" t="n"/>
      <c r="D272" s="25" t="n"/>
      <c r="E272" s="26" t="n"/>
      <c r="F272" s="25" t="n"/>
      <c r="G272" s="26" t="n"/>
      <c r="H272" s="25" t="n"/>
      <c r="I272" s="26" t="n"/>
      <c r="J272" s="25" t="n"/>
      <c r="K272" s="25" t="n"/>
      <c r="L272" s="25" t="n"/>
      <c r="M272" s="26" t="n"/>
      <c r="N272" s="26" t="n"/>
      <c r="O272" s="25" t="n"/>
      <c r="P272" s="27">
        <f>IF(A272="","","Package/"&amp;C272&amp;"/"&amp;D272&amp;"/"&amp;A272&amp;".png")</f>
        <v/>
      </c>
      <c r="Q272" s="27">
        <f>IF(AND(B272="",G272=""),"",IF(B272="","Package QR Text missing",IF(COUNTIFS($E$2:$E$5001,E272,$B$2:$B$5001,"&lt;&gt;"&amp;B272)+COUNTIFS($E$2:$E$5001,E272,$A$2:$A$5001,"&lt;&gt;"&amp;A272)&gt;0,"Zone has more than one QR code",IF(COUNTIFS($B$2:$B$5001,B272,$E$2:$E$5001,"&lt;&gt;"&amp;E272)+COUNTIFS($A$2:$A$5001,A272,$E$2:$E$5001,"&lt;&gt;"&amp;E272)&gt;0,"QR code used by another zone",IF(A272="","Package QR Code No. missing",IF(OR(H272&gt;40,J272&gt;40),"More than 40 of one edition",IF(F272="Full (40 ST + 1 TG)",IF(AND(H272=40,J272=1),"OK","Full carton must be 40 + 1"),IF(F272="Student only (40 ST)",IF(AND(H272=40,J272=0),"OK","Must be 40 ST, 0 TG"),IF(F272="Teacher guide only (40 TG)",IF(AND(H272=0,J272=40),"OK","Must be 0 ST, 40 TG"),IF(AND(H272&lt;40,H272+J272&gt;0,H272+J272&lt;=40),"OK","Partial: under 40 ST and 40 books max"))))))))))</f>
        <v/>
      </c>
    </row>
    <row r="273">
      <c r="A273" s="26" t="n"/>
      <c r="B273" s="26" t="n"/>
      <c r="C273" s="25" t="n"/>
      <c r="D273" s="25" t="n"/>
      <c r="E273" s="26" t="n"/>
      <c r="F273" s="25" t="n"/>
      <c r="G273" s="26" t="n"/>
      <c r="H273" s="25" t="n"/>
      <c r="I273" s="26" t="n"/>
      <c r="J273" s="25" t="n"/>
      <c r="K273" s="25" t="n"/>
      <c r="L273" s="25" t="n"/>
      <c r="M273" s="26" t="n"/>
      <c r="N273" s="26" t="n"/>
      <c r="O273" s="25" t="n"/>
      <c r="P273" s="27">
        <f>IF(A273="","","Package/"&amp;C273&amp;"/"&amp;D273&amp;"/"&amp;A273&amp;".png")</f>
        <v/>
      </c>
      <c r="Q273" s="27">
        <f>IF(AND(B273="",G273=""),"",IF(B273="","Package QR Text missing",IF(COUNTIFS($E$2:$E$5001,E273,$B$2:$B$5001,"&lt;&gt;"&amp;B273)+COUNTIFS($E$2:$E$5001,E273,$A$2:$A$5001,"&lt;&gt;"&amp;A273)&gt;0,"Zone has more than one QR code",IF(COUNTIFS($B$2:$B$5001,B273,$E$2:$E$5001,"&lt;&gt;"&amp;E273)+COUNTIFS($A$2:$A$5001,A273,$E$2:$E$5001,"&lt;&gt;"&amp;E273)&gt;0,"QR code used by another zone",IF(A273="","Package QR Code No. missing",IF(OR(H273&gt;40,J273&gt;40),"More than 40 of one edition",IF(F273="Full (40 ST + 1 TG)",IF(AND(H273=40,J273=1),"OK","Full carton must be 40 + 1"),IF(F273="Student only (40 ST)",IF(AND(H273=40,J273=0),"OK","Must be 40 ST, 0 TG"),IF(F273="Teacher guide only (40 TG)",IF(AND(H273=0,J273=40),"OK","Must be 0 ST, 40 TG"),IF(AND(H273&lt;40,H273+J273&gt;0,H273+J273&lt;=40),"OK","Partial: under 40 ST and 40 books max"))))))))))</f>
        <v/>
      </c>
    </row>
    <row r="274">
      <c r="A274" s="26" t="n"/>
      <c r="B274" s="26" t="n"/>
      <c r="C274" s="25" t="n"/>
      <c r="D274" s="25" t="n"/>
      <c r="E274" s="26" t="n"/>
      <c r="F274" s="25" t="n"/>
      <c r="G274" s="26" t="n"/>
      <c r="H274" s="25" t="n"/>
      <c r="I274" s="26" t="n"/>
      <c r="J274" s="25" t="n"/>
      <c r="K274" s="25" t="n"/>
      <c r="L274" s="25" t="n"/>
      <c r="M274" s="26" t="n"/>
      <c r="N274" s="26" t="n"/>
      <c r="O274" s="25" t="n"/>
      <c r="P274" s="27">
        <f>IF(A274="","","Package/"&amp;C274&amp;"/"&amp;D274&amp;"/"&amp;A274&amp;".png")</f>
        <v/>
      </c>
      <c r="Q274" s="27">
        <f>IF(AND(B274="",G274=""),"",IF(B274="","Package QR Text missing",IF(COUNTIFS($E$2:$E$5001,E274,$B$2:$B$5001,"&lt;&gt;"&amp;B274)+COUNTIFS($E$2:$E$5001,E274,$A$2:$A$5001,"&lt;&gt;"&amp;A274)&gt;0,"Zone has more than one QR code",IF(COUNTIFS($B$2:$B$5001,B274,$E$2:$E$5001,"&lt;&gt;"&amp;E274)+COUNTIFS($A$2:$A$5001,A274,$E$2:$E$5001,"&lt;&gt;"&amp;E274)&gt;0,"QR code used by another zone",IF(A274="","Package QR Code No. missing",IF(OR(H274&gt;40,J274&gt;40),"More than 40 of one edition",IF(F274="Full (40 ST + 1 TG)",IF(AND(H274=40,J274=1),"OK","Full carton must be 40 + 1"),IF(F274="Student only (40 ST)",IF(AND(H274=40,J274=0),"OK","Must be 40 ST, 0 TG"),IF(F274="Teacher guide only (40 TG)",IF(AND(H274=0,J274=40),"OK","Must be 0 ST, 40 TG"),IF(AND(H274&lt;40,H274+J274&gt;0,H274+J274&lt;=40),"OK","Partial: under 40 ST and 40 books max"))))))))))</f>
        <v/>
      </c>
    </row>
    <row r="275">
      <c r="A275" s="26" t="n"/>
      <c r="B275" s="26" t="n"/>
      <c r="C275" s="25" t="n"/>
      <c r="D275" s="25" t="n"/>
      <c r="E275" s="26" t="n"/>
      <c r="F275" s="25" t="n"/>
      <c r="G275" s="26" t="n"/>
      <c r="H275" s="25" t="n"/>
      <c r="I275" s="26" t="n"/>
      <c r="J275" s="25" t="n"/>
      <c r="K275" s="25" t="n"/>
      <c r="L275" s="25" t="n"/>
      <c r="M275" s="26" t="n"/>
      <c r="N275" s="26" t="n"/>
      <c r="O275" s="25" t="n"/>
      <c r="P275" s="27">
        <f>IF(A275="","","Package/"&amp;C275&amp;"/"&amp;D275&amp;"/"&amp;A275&amp;".png")</f>
        <v/>
      </c>
      <c r="Q275" s="27">
        <f>IF(AND(B275="",G275=""),"",IF(B275="","Package QR Text missing",IF(COUNTIFS($E$2:$E$5001,E275,$B$2:$B$5001,"&lt;&gt;"&amp;B275)+COUNTIFS($E$2:$E$5001,E275,$A$2:$A$5001,"&lt;&gt;"&amp;A275)&gt;0,"Zone has more than one QR code",IF(COUNTIFS($B$2:$B$5001,B275,$E$2:$E$5001,"&lt;&gt;"&amp;E275)+COUNTIFS($A$2:$A$5001,A275,$E$2:$E$5001,"&lt;&gt;"&amp;E275)&gt;0,"QR code used by another zone",IF(A275="","Package QR Code No. missing",IF(OR(H275&gt;40,J275&gt;40),"More than 40 of one edition",IF(F275="Full (40 ST + 1 TG)",IF(AND(H275=40,J275=1),"OK","Full carton must be 40 + 1"),IF(F275="Student only (40 ST)",IF(AND(H275=40,J275=0),"OK","Must be 40 ST, 0 TG"),IF(F275="Teacher guide only (40 TG)",IF(AND(H275=0,J275=40),"OK","Must be 0 ST, 40 TG"),IF(AND(H275&lt;40,H275+J275&gt;0,H275+J275&lt;=40),"OK","Partial: under 40 ST and 40 books max"))))))))))</f>
        <v/>
      </c>
    </row>
    <row r="276">
      <c r="A276" s="26" t="n"/>
      <c r="B276" s="26" t="n"/>
      <c r="C276" s="25" t="n"/>
      <c r="D276" s="25" t="n"/>
      <c r="E276" s="26" t="n"/>
      <c r="F276" s="25" t="n"/>
      <c r="G276" s="26" t="n"/>
      <c r="H276" s="25" t="n"/>
      <c r="I276" s="26" t="n"/>
      <c r="J276" s="25" t="n"/>
      <c r="K276" s="25" t="n"/>
      <c r="L276" s="25" t="n"/>
      <c r="M276" s="26" t="n"/>
      <c r="N276" s="26" t="n"/>
      <c r="O276" s="25" t="n"/>
      <c r="P276" s="27">
        <f>IF(A276="","","Package/"&amp;C276&amp;"/"&amp;D276&amp;"/"&amp;A276&amp;".png")</f>
        <v/>
      </c>
      <c r="Q276" s="27">
        <f>IF(AND(B276="",G276=""),"",IF(B276="","Package QR Text missing",IF(COUNTIFS($E$2:$E$5001,E276,$B$2:$B$5001,"&lt;&gt;"&amp;B276)+COUNTIFS($E$2:$E$5001,E276,$A$2:$A$5001,"&lt;&gt;"&amp;A276)&gt;0,"Zone has more than one QR code",IF(COUNTIFS($B$2:$B$5001,B276,$E$2:$E$5001,"&lt;&gt;"&amp;E276)+COUNTIFS($A$2:$A$5001,A276,$E$2:$E$5001,"&lt;&gt;"&amp;E276)&gt;0,"QR code used by another zone",IF(A276="","Package QR Code No. missing",IF(OR(H276&gt;40,J276&gt;40),"More than 40 of one edition",IF(F276="Full (40 ST + 1 TG)",IF(AND(H276=40,J276=1),"OK","Full carton must be 40 + 1"),IF(F276="Student only (40 ST)",IF(AND(H276=40,J276=0),"OK","Must be 40 ST, 0 TG"),IF(F276="Teacher guide only (40 TG)",IF(AND(H276=0,J276=40),"OK","Must be 0 ST, 40 TG"),IF(AND(H276&lt;40,H276+J276&gt;0,H276+J276&lt;=40),"OK","Partial: under 40 ST and 40 books max"))))))))))</f>
        <v/>
      </c>
    </row>
    <row r="277">
      <c r="A277" s="26" t="n"/>
      <c r="B277" s="26" t="n"/>
      <c r="C277" s="25" t="n"/>
      <c r="D277" s="25" t="n"/>
      <c r="E277" s="26" t="n"/>
      <c r="F277" s="25" t="n"/>
      <c r="G277" s="26" t="n"/>
      <c r="H277" s="25" t="n"/>
      <c r="I277" s="26" t="n"/>
      <c r="J277" s="25" t="n"/>
      <c r="K277" s="25" t="n"/>
      <c r="L277" s="25" t="n"/>
      <c r="M277" s="26" t="n"/>
      <c r="N277" s="26" t="n"/>
      <c r="O277" s="25" t="n"/>
      <c r="P277" s="27">
        <f>IF(A277="","","Package/"&amp;C277&amp;"/"&amp;D277&amp;"/"&amp;A277&amp;".png")</f>
        <v/>
      </c>
      <c r="Q277" s="27">
        <f>IF(AND(B277="",G277=""),"",IF(B277="","Package QR Text missing",IF(COUNTIFS($E$2:$E$5001,E277,$B$2:$B$5001,"&lt;&gt;"&amp;B277)+COUNTIFS($E$2:$E$5001,E277,$A$2:$A$5001,"&lt;&gt;"&amp;A277)&gt;0,"Zone has more than one QR code",IF(COUNTIFS($B$2:$B$5001,B277,$E$2:$E$5001,"&lt;&gt;"&amp;E277)+COUNTIFS($A$2:$A$5001,A277,$E$2:$E$5001,"&lt;&gt;"&amp;E277)&gt;0,"QR code used by another zone",IF(A277="","Package QR Code No. missing",IF(OR(H277&gt;40,J277&gt;40),"More than 40 of one edition",IF(F277="Full (40 ST + 1 TG)",IF(AND(H277=40,J277=1),"OK","Full carton must be 40 + 1"),IF(F277="Student only (40 ST)",IF(AND(H277=40,J277=0),"OK","Must be 40 ST, 0 TG"),IF(F277="Teacher guide only (40 TG)",IF(AND(H277=0,J277=40),"OK","Must be 0 ST, 40 TG"),IF(AND(H277&lt;40,H277+J277&gt;0,H277+J277&lt;=40),"OK","Partial: under 40 ST and 40 books max"))))))))))</f>
        <v/>
      </c>
    </row>
    <row r="278">
      <c r="A278" s="26" t="n"/>
      <c r="B278" s="26" t="n"/>
      <c r="C278" s="25" t="n"/>
      <c r="D278" s="25" t="n"/>
      <c r="E278" s="26" t="n"/>
      <c r="F278" s="25" t="n"/>
      <c r="G278" s="26" t="n"/>
      <c r="H278" s="25" t="n"/>
      <c r="I278" s="26" t="n"/>
      <c r="J278" s="25" t="n"/>
      <c r="K278" s="25" t="n"/>
      <c r="L278" s="25" t="n"/>
      <c r="M278" s="26" t="n"/>
      <c r="N278" s="26" t="n"/>
      <c r="O278" s="25" t="n"/>
      <c r="P278" s="27">
        <f>IF(A278="","","Package/"&amp;C278&amp;"/"&amp;D278&amp;"/"&amp;A278&amp;".png")</f>
        <v/>
      </c>
      <c r="Q278" s="27">
        <f>IF(AND(B278="",G278=""),"",IF(B278="","Package QR Text missing",IF(COUNTIFS($E$2:$E$5001,E278,$B$2:$B$5001,"&lt;&gt;"&amp;B278)+COUNTIFS($E$2:$E$5001,E278,$A$2:$A$5001,"&lt;&gt;"&amp;A278)&gt;0,"Zone has more than one QR code",IF(COUNTIFS($B$2:$B$5001,B278,$E$2:$E$5001,"&lt;&gt;"&amp;E278)+COUNTIFS($A$2:$A$5001,A278,$E$2:$E$5001,"&lt;&gt;"&amp;E278)&gt;0,"QR code used by another zone",IF(A278="","Package QR Code No. missing",IF(OR(H278&gt;40,J278&gt;40),"More than 40 of one edition",IF(F278="Full (40 ST + 1 TG)",IF(AND(H278=40,J278=1),"OK","Full carton must be 40 + 1"),IF(F278="Student only (40 ST)",IF(AND(H278=40,J278=0),"OK","Must be 40 ST, 0 TG"),IF(F278="Teacher guide only (40 TG)",IF(AND(H278=0,J278=40),"OK","Must be 0 ST, 40 TG"),IF(AND(H278&lt;40,H278+J278&gt;0,H278+J278&lt;=40),"OK","Partial: under 40 ST and 40 books max"))))))))))</f>
        <v/>
      </c>
    </row>
    <row r="279">
      <c r="A279" s="26" t="n"/>
      <c r="B279" s="26" t="n"/>
      <c r="C279" s="25" t="n"/>
      <c r="D279" s="25" t="n"/>
      <c r="E279" s="26" t="n"/>
      <c r="F279" s="25" t="n"/>
      <c r="G279" s="26" t="n"/>
      <c r="H279" s="25" t="n"/>
      <c r="I279" s="26" t="n"/>
      <c r="J279" s="25" t="n"/>
      <c r="K279" s="25" t="n"/>
      <c r="L279" s="25" t="n"/>
      <c r="M279" s="26" t="n"/>
      <c r="N279" s="26" t="n"/>
      <c r="O279" s="25" t="n"/>
      <c r="P279" s="27">
        <f>IF(A279="","","Package/"&amp;C279&amp;"/"&amp;D279&amp;"/"&amp;A279&amp;".png")</f>
        <v/>
      </c>
      <c r="Q279" s="27">
        <f>IF(AND(B279="",G279=""),"",IF(B279="","Package QR Text missing",IF(COUNTIFS($E$2:$E$5001,E279,$B$2:$B$5001,"&lt;&gt;"&amp;B279)+COUNTIFS($E$2:$E$5001,E279,$A$2:$A$5001,"&lt;&gt;"&amp;A279)&gt;0,"Zone has more than one QR code",IF(COUNTIFS($B$2:$B$5001,B279,$E$2:$E$5001,"&lt;&gt;"&amp;E279)+COUNTIFS($A$2:$A$5001,A279,$E$2:$E$5001,"&lt;&gt;"&amp;E279)&gt;0,"QR code used by another zone",IF(A279="","Package QR Code No. missing",IF(OR(H279&gt;40,J279&gt;40),"More than 40 of one edition",IF(F279="Full (40 ST + 1 TG)",IF(AND(H279=40,J279=1),"OK","Full carton must be 40 + 1"),IF(F279="Student only (40 ST)",IF(AND(H279=40,J279=0),"OK","Must be 40 ST, 0 TG"),IF(F279="Teacher guide only (40 TG)",IF(AND(H279=0,J279=40),"OK","Must be 0 ST, 40 TG"),IF(AND(H279&lt;40,H279+J279&gt;0,H279+J279&lt;=40),"OK","Partial: under 40 ST and 40 books max"))))))))))</f>
        <v/>
      </c>
    </row>
    <row r="280">
      <c r="A280" s="26" t="n"/>
      <c r="B280" s="26" t="n"/>
      <c r="C280" s="25" t="n"/>
      <c r="D280" s="25" t="n"/>
      <c r="E280" s="26" t="n"/>
      <c r="F280" s="25" t="n"/>
      <c r="G280" s="26" t="n"/>
      <c r="H280" s="25" t="n"/>
      <c r="I280" s="26" t="n"/>
      <c r="J280" s="25" t="n"/>
      <c r="K280" s="25" t="n"/>
      <c r="L280" s="25" t="n"/>
      <c r="M280" s="26" t="n"/>
      <c r="N280" s="26" t="n"/>
      <c r="O280" s="25" t="n"/>
      <c r="P280" s="27">
        <f>IF(A280="","","Package/"&amp;C280&amp;"/"&amp;D280&amp;"/"&amp;A280&amp;".png")</f>
        <v/>
      </c>
      <c r="Q280" s="27">
        <f>IF(AND(B280="",G280=""),"",IF(B280="","Package QR Text missing",IF(COUNTIFS($E$2:$E$5001,E280,$B$2:$B$5001,"&lt;&gt;"&amp;B280)+COUNTIFS($E$2:$E$5001,E280,$A$2:$A$5001,"&lt;&gt;"&amp;A280)&gt;0,"Zone has more than one QR code",IF(COUNTIFS($B$2:$B$5001,B280,$E$2:$E$5001,"&lt;&gt;"&amp;E280)+COUNTIFS($A$2:$A$5001,A280,$E$2:$E$5001,"&lt;&gt;"&amp;E280)&gt;0,"QR code used by another zone",IF(A280="","Package QR Code No. missing",IF(OR(H280&gt;40,J280&gt;40),"More than 40 of one edition",IF(F280="Full (40 ST + 1 TG)",IF(AND(H280=40,J280=1),"OK","Full carton must be 40 + 1"),IF(F280="Student only (40 ST)",IF(AND(H280=40,J280=0),"OK","Must be 40 ST, 0 TG"),IF(F280="Teacher guide only (40 TG)",IF(AND(H280=0,J280=40),"OK","Must be 0 ST, 40 TG"),IF(AND(H280&lt;40,H280+J280&gt;0,H280+J280&lt;=40),"OK","Partial: under 40 ST and 40 books max"))))))))))</f>
        <v/>
      </c>
    </row>
    <row r="281">
      <c r="A281" s="26" t="n"/>
      <c r="B281" s="26" t="n"/>
      <c r="C281" s="25" t="n"/>
      <c r="D281" s="25" t="n"/>
      <c r="E281" s="26" t="n"/>
      <c r="F281" s="25" t="n"/>
      <c r="G281" s="26" t="n"/>
      <c r="H281" s="25" t="n"/>
      <c r="I281" s="26" t="n"/>
      <c r="J281" s="25" t="n"/>
      <c r="K281" s="25" t="n"/>
      <c r="L281" s="25" t="n"/>
      <c r="M281" s="26" t="n"/>
      <c r="N281" s="26" t="n"/>
      <c r="O281" s="25" t="n"/>
      <c r="P281" s="27">
        <f>IF(A281="","","Package/"&amp;C281&amp;"/"&amp;D281&amp;"/"&amp;A281&amp;".png")</f>
        <v/>
      </c>
      <c r="Q281" s="27">
        <f>IF(AND(B281="",G281=""),"",IF(B281="","Package QR Text missing",IF(COUNTIFS($E$2:$E$5001,E281,$B$2:$B$5001,"&lt;&gt;"&amp;B281)+COUNTIFS($E$2:$E$5001,E281,$A$2:$A$5001,"&lt;&gt;"&amp;A281)&gt;0,"Zone has more than one QR code",IF(COUNTIFS($B$2:$B$5001,B281,$E$2:$E$5001,"&lt;&gt;"&amp;E281)+COUNTIFS($A$2:$A$5001,A281,$E$2:$E$5001,"&lt;&gt;"&amp;E281)&gt;0,"QR code used by another zone",IF(A281="","Package QR Code No. missing",IF(OR(H281&gt;40,J281&gt;40),"More than 40 of one edition",IF(F281="Full (40 ST + 1 TG)",IF(AND(H281=40,J281=1),"OK","Full carton must be 40 + 1"),IF(F281="Student only (40 ST)",IF(AND(H281=40,J281=0),"OK","Must be 40 ST, 0 TG"),IF(F281="Teacher guide only (40 TG)",IF(AND(H281=0,J281=40),"OK","Must be 0 ST, 40 TG"),IF(AND(H281&lt;40,H281+J281&gt;0,H281+J281&lt;=40),"OK","Partial: under 40 ST and 40 books max"))))))))))</f>
        <v/>
      </c>
    </row>
    <row r="282">
      <c r="A282" s="26" t="n"/>
      <c r="B282" s="26" t="n"/>
      <c r="C282" s="25" t="n"/>
      <c r="D282" s="25" t="n"/>
      <c r="E282" s="26" t="n"/>
      <c r="F282" s="25" t="n"/>
      <c r="G282" s="26" t="n"/>
      <c r="H282" s="25" t="n"/>
      <c r="I282" s="26" t="n"/>
      <c r="J282" s="25" t="n"/>
      <c r="K282" s="25" t="n"/>
      <c r="L282" s="25" t="n"/>
      <c r="M282" s="26" t="n"/>
      <c r="N282" s="26" t="n"/>
      <c r="O282" s="25" t="n"/>
      <c r="P282" s="27">
        <f>IF(A282="","","Package/"&amp;C282&amp;"/"&amp;D282&amp;"/"&amp;A282&amp;".png")</f>
        <v/>
      </c>
      <c r="Q282" s="27">
        <f>IF(AND(B282="",G282=""),"",IF(B282="","Package QR Text missing",IF(COUNTIFS($E$2:$E$5001,E282,$B$2:$B$5001,"&lt;&gt;"&amp;B282)+COUNTIFS($E$2:$E$5001,E282,$A$2:$A$5001,"&lt;&gt;"&amp;A282)&gt;0,"Zone has more than one QR code",IF(COUNTIFS($B$2:$B$5001,B282,$E$2:$E$5001,"&lt;&gt;"&amp;E282)+COUNTIFS($A$2:$A$5001,A282,$E$2:$E$5001,"&lt;&gt;"&amp;E282)&gt;0,"QR code used by another zone",IF(A282="","Package QR Code No. missing",IF(OR(H282&gt;40,J282&gt;40),"More than 40 of one edition",IF(F282="Full (40 ST + 1 TG)",IF(AND(H282=40,J282=1),"OK","Full carton must be 40 + 1"),IF(F282="Student only (40 ST)",IF(AND(H282=40,J282=0),"OK","Must be 40 ST, 0 TG"),IF(F282="Teacher guide only (40 TG)",IF(AND(H282=0,J282=40),"OK","Must be 0 ST, 40 TG"),IF(AND(H282&lt;40,H282+J282&gt;0,H282+J282&lt;=40),"OK","Partial: under 40 ST and 40 books max"))))))))))</f>
        <v/>
      </c>
    </row>
    <row r="283">
      <c r="A283" s="26" t="n"/>
      <c r="B283" s="26" t="n"/>
      <c r="C283" s="25" t="n"/>
      <c r="D283" s="25" t="n"/>
      <c r="E283" s="26" t="n"/>
      <c r="F283" s="25" t="n"/>
      <c r="G283" s="26" t="n"/>
      <c r="H283" s="25" t="n"/>
      <c r="I283" s="26" t="n"/>
      <c r="J283" s="25" t="n"/>
      <c r="K283" s="25" t="n"/>
      <c r="L283" s="25" t="n"/>
      <c r="M283" s="26" t="n"/>
      <c r="N283" s="26" t="n"/>
      <c r="O283" s="25" t="n"/>
      <c r="P283" s="27">
        <f>IF(A283="","","Package/"&amp;C283&amp;"/"&amp;D283&amp;"/"&amp;A283&amp;".png")</f>
        <v/>
      </c>
      <c r="Q283" s="27">
        <f>IF(AND(B283="",G283=""),"",IF(B283="","Package QR Text missing",IF(COUNTIFS($E$2:$E$5001,E283,$B$2:$B$5001,"&lt;&gt;"&amp;B283)+COUNTIFS($E$2:$E$5001,E283,$A$2:$A$5001,"&lt;&gt;"&amp;A283)&gt;0,"Zone has more than one QR code",IF(COUNTIFS($B$2:$B$5001,B283,$E$2:$E$5001,"&lt;&gt;"&amp;E283)+COUNTIFS($A$2:$A$5001,A283,$E$2:$E$5001,"&lt;&gt;"&amp;E283)&gt;0,"QR code used by another zone",IF(A283="","Package QR Code No. missing",IF(OR(H283&gt;40,J283&gt;40),"More than 40 of one edition",IF(F283="Full (40 ST + 1 TG)",IF(AND(H283=40,J283=1),"OK","Full carton must be 40 + 1"),IF(F283="Student only (40 ST)",IF(AND(H283=40,J283=0),"OK","Must be 40 ST, 0 TG"),IF(F283="Teacher guide only (40 TG)",IF(AND(H283=0,J283=40),"OK","Must be 0 ST, 40 TG"),IF(AND(H283&lt;40,H283+J283&gt;0,H283+J283&lt;=40),"OK","Partial: under 40 ST and 40 books max"))))))))))</f>
        <v/>
      </c>
    </row>
    <row r="284">
      <c r="A284" s="26" t="n"/>
      <c r="B284" s="26" t="n"/>
      <c r="C284" s="25" t="n"/>
      <c r="D284" s="25" t="n"/>
      <c r="E284" s="26" t="n"/>
      <c r="F284" s="25" t="n"/>
      <c r="G284" s="26" t="n"/>
      <c r="H284" s="25" t="n"/>
      <c r="I284" s="26" t="n"/>
      <c r="J284" s="25" t="n"/>
      <c r="K284" s="25" t="n"/>
      <c r="L284" s="25" t="n"/>
      <c r="M284" s="26" t="n"/>
      <c r="N284" s="26" t="n"/>
      <c r="O284" s="25" t="n"/>
      <c r="P284" s="27">
        <f>IF(A284="","","Package/"&amp;C284&amp;"/"&amp;D284&amp;"/"&amp;A284&amp;".png")</f>
        <v/>
      </c>
      <c r="Q284" s="27">
        <f>IF(AND(B284="",G284=""),"",IF(B284="","Package QR Text missing",IF(COUNTIFS($E$2:$E$5001,E284,$B$2:$B$5001,"&lt;&gt;"&amp;B284)+COUNTIFS($E$2:$E$5001,E284,$A$2:$A$5001,"&lt;&gt;"&amp;A284)&gt;0,"Zone has more than one QR code",IF(COUNTIFS($B$2:$B$5001,B284,$E$2:$E$5001,"&lt;&gt;"&amp;E284)+COUNTIFS($A$2:$A$5001,A284,$E$2:$E$5001,"&lt;&gt;"&amp;E284)&gt;0,"QR code used by another zone",IF(A284="","Package QR Code No. missing",IF(OR(H284&gt;40,J284&gt;40),"More than 40 of one edition",IF(F284="Full (40 ST + 1 TG)",IF(AND(H284=40,J284=1),"OK","Full carton must be 40 + 1"),IF(F284="Student only (40 ST)",IF(AND(H284=40,J284=0),"OK","Must be 40 ST, 0 TG"),IF(F284="Teacher guide only (40 TG)",IF(AND(H284=0,J284=40),"OK","Must be 0 ST, 40 TG"),IF(AND(H284&lt;40,H284+J284&gt;0,H284+J284&lt;=40),"OK","Partial: under 40 ST and 40 books max"))))))))))</f>
        <v/>
      </c>
    </row>
    <row r="285">
      <c r="A285" s="26" t="n"/>
      <c r="B285" s="26" t="n"/>
      <c r="C285" s="25" t="n"/>
      <c r="D285" s="25" t="n"/>
      <c r="E285" s="26" t="n"/>
      <c r="F285" s="25" t="n"/>
      <c r="G285" s="26" t="n"/>
      <c r="H285" s="25" t="n"/>
      <c r="I285" s="26" t="n"/>
      <c r="J285" s="25" t="n"/>
      <c r="K285" s="25" t="n"/>
      <c r="L285" s="25" t="n"/>
      <c r="M285" s="26" t="n"/>
      <c r="N285" s="26" t="n"/>
      <c r="O285" s="25" t="n"/>
      <c r="P285" s="27">
        <f>IF(A285="","","Package/"&amp;C285&amp;"/"&amp;D285&amp;"/"&amp;A285&amp;".png")</f>
        <v/>
      </c>
      <c r="Q285" s="27">
        <f>IF(AND(B285="",G285=""),"",IF(B285="","Package QR Text missing",IF(COUNTIFS($E$2:$E$5001,E285,$B$2:$B$5001,"&lt;&gt;"&amp;B285)+COUNTIFS($E$2:$E$5001,E285,$A$2:$A$5001,"&lt;&gt;"&amp;A285)&gt;0,"Zone has more than one QR code",IF(COUNTIFS($B$2:$B$5001,B285,$E$2:$E$5001,"&lt;&gt;"&amp;E285)+COUNTIFS($A$2:$A$5001,A285,$E$2:$E$5001,"&lt;&gt;"&amp;E285)&gt;0,"QR code used by another zone",IF(A285="","Package QR Code No. missing",IF(OR(H285&gt;40,J285&gt;40),"More than 40 of one edition",IF(F285="Full (40 ST + 1 TG)",IF(AND(H285=40,J285=1),"OK","Full carton must be 40 + 1"),IF(F285="Student only (40 ST)",IF(AND(H285=40,J285=0),"OK","Must be 40 ST, 0 TG"),IF(F285="Teacher guide only (40 TG)",IF(AND(H285=0,J285=40),"OK","Must be 0 ST, 40 TG"),IF(AND(H285&lt;40,H285+J285&gt;0,H285+J285&lt;=40),"OK","Partial: under 40 ST and 40 books max"))))))))))</f>
        <v/>
      </c>
    </row>
    <row r="286">
      <c r="A286" s="26" t="n"/>
      <c r="B286" s="26" t="n"/>
      <c r="C286" s="25" t="n"/>
      <c r="D286" s="25" t="n"/>
      <c r="E286" s="26" t="n"/>
      <c r="F286" s="25" t="n"/>
      <c r="G286" s="26" t="n"/>
      <c r="H286" s="25" t="n"/>
      <c r="I286" s="26" t="n"/>
      <c r="J286" s="25" t="n"/>
      <c r="K286" s="25" t="n"/>
      <c r="L286" s="25" t="n"/>
      <c r="M286" s="26" t="n"/>
      <c r="N286" s="26" t="n"/>
      <c r="O286" s="25" t="n"/>
      <c r="P286" s="27">
        <f>IF(A286="","","Package/"&amp;C286&amp;"/"&amp;D286&amp;"/"&amp;A286&amp;".png")</f>
        <v/>
      </c>
      <c r="Q286" s="27">
        <f>IF(AND(B286="",G286=""),"",IF(B286="","Package QR Text missing",IF(COUNTIFS($E$2:$E$5001,E286,$B$2:$B$5001,"&lt;&gt;"&amp;B286)+COUNTIFS($E$2:$E$5001,E286,$A$2:$A$5001,"&lt;&gt;"&amp;A286)&gt;0,"Zone has more than one QR code",IF(COUNTIFS($B$2:$B$5001,B286,$E$2:$E$5001,"&lt;&gt;"&amp;E286)+COUNTIFS($A$2:$A$5001,A286,$E$2:$E$5001,"&lt;&gt;"&amp;E286)&gt;0,"QR code used by another zone",IF(A286="","Package QR Code No. missing",IF(OR(H286&gt;40,J286&gt;40),"More than 40 of one edition",IF(F286="Full (40 ST + 1 TG)",IF(AND(H286=40,J286=1),"OK","Full carton must be 40 + 1"),IF(F286="Student only (40 ST)",IF(AND(H286=40,J286=0),"OK","Must be 40 ST, 0 TG"),IF(F286="Teacher guide only (40 TG)",IF(AND(H286=0,J286=40),"OK","Must be 0 ST, 40 TG"),IF(AND(H286&lt;40,H286+J286&gt;0,H286+J286&lt;=40),"OK","Partial: under 40 ST and 40 books max"))))))))))</f>
        <v/>
      </c>
    </row>
    <row r="287">
      <c r="A287" s="26" t="n"/>
      <c r="B287" s="26" t="n"/>
      <c r="C287" s="25" t="n"/>
      <c r="D287" s="25" t="n"/>
      <c r="E287" s="26" t="n"/>
      <c r="F287" s="25" t="n"/>
      <c r="G287" s="26" t="n"/>
      <c r="H287" s="25" t="n"/>
      <c r="I287" s="26" t="n"/>
      <c r="J287" s="25" t="n"/>
      <c r="K287" s="25" t="n"/>
      <c r="L287" s="25" t="n"/>
      <c r="M287" s="26" t="n"/>
      <c r="N287" s="26" t="n"/>
      <c r="O287" s="25" t="n"/>
      <c r="P287" s="27">
        <f>IF(A287="","","Package/"&amp;C287&amp;"/"&amp;D287&amp;"/"&amp;A287&amp;".png")</f>
        <v/>
      </c>
      <c r="Q287" s="27">
        <f>IF(AND(B287="",G287=""),"",IF(B287="","Package QR Text missing",IF(COUNTIFS($E$2:$E$5001,E287,$B$2:$B$5001,"&lt;&gt;"&amp;B287)+COUNTIFS($E$2:$E$5001,E287,$A$2:$A$5001,"&lt;&gt;"&amp;A287)&gt;0,"Zone has more than one QR code",IF(COUNTIFS($B$2:$B$5001,B287,$E$2:$E$5001,"&lt;&gt;"&amp;E287)+COUNTIFS($A$2:$A$5001,A287,$E$2:$E$5001,"&lt;&gt;"&amp;E287)&gt;0,"QR code used by another zone",IF(A287="","Package QR Code No. missing",IF(OR(H287&gt;40,J287&gt;40),"More than 40 of one edition",IF(F287="Full (40 ST + 1 TG)",IF(AND(H287=40,J287=1),"OK","Full carton must be 40 + 1"),IF(F287="Student only (40 ST)",IF(AND(H287=40,J287=0),"OK","Must be 40 ST, 0 TG"),IF(F287="Teacher guide only (40 TG)",IF(AND(H287=0,J287=40),"OK","Must be 0 ST, 40 TG"),IF(AND(H287&lt;40,H287+J287&gt;0,H287+J287&lt;=40),"OK","Partial: under 40 ST and 40 books max"))))))))))</f>
        <v/>
      </c>
    </row>
    <row r="288">
      <c r="A288" s="26" t="n"/>
      <c r="B288" s="26" t="n"/>
      <c r="C288" s="25" t="n"/>
      <c r="D288" s="25" t="n"/>
      <c r="E288" s="26" t="n"/>
      <c r="F288" s="25" t="n"/>
      <c r="G288" s="26" t="n"/>
      <c r="H288" s="25" t="n"/>
      <c r="I288" s="26" t="n"/>
      <c r="J288" s="25" t="n"/>
      <c r="K288" s="25" t="n"/>
      <c r="L288" s="25" t="n"/>
      <c r="M288" s="26" t="n"/>
      <c r="N288" s="26" t="n"/>
      <c r="O288" s="25" t="n"/>
      <c r="P288" s="27">
        <f>IF(A288="","","Package/"&amp;C288&amp;"/"&amp;D288&amp;"/"&amp;A288&amp;".png")</f>
        <v/>
      </c>
      <c r="Q288" s="27">
        <f>IF(AND(B288="",G288=""),"",IF(B288="","Package QR Text missing",IF(COUNTIFS($E$2:$E$5001,E288,$B$2:$B$5001,"&lt;&gt;"&amp;B288)+COUNTIFS($E$2:$E$5001,E288,$A$2:$A$5001,"&lt;&gt;"&amp;A288)&gt;0,"Zone has more than one QR code",IF(COUNTIFS($B$2:$B$5001,B288,$E$2:$E$5001,"&lt;&gt;"&amp;E288)+COUNTIFS($A$2:$A$5001,A288,$E$2:$E$5001,"&lt;&gt;"&amp;E288)&gt;0,"QR code used by another zone",IF(A288="","Package QR Code No. missing",IF(OR(H288&gt;40,J288&gt;40),"More than 40 of one edition",IF(F288="Full (40 ST + 1 TG)",IF(AND(H288=40,J288=1),"OK","Full carton must be 40 + 1"),IF(F288="Student only (40 ST)",IF(AND(H288=40,J288=0),"OK","Must be 40 ST, 0 TG"),IF(F288="Teacher guide only (40 TG)",IF(AND(H288=0,J288=40),"OK","Must be 0 ST, 40 TG"),IF(AND(H288&lt;40,H288+J288&gt;0,H288+J288&lt;=40),"OK","Partial: under 40 ST and 40 books max"))))))))))</f>
        <v/>
      </c>
    </row>
    <row r="289">
      <c r="A289" s="26" t="n"/>
      <c r="B289" s="26" t="n"/>
      <c r="C289" s="25" t="n"/>
      <c r="D289" s="25" t="n"/>
      <c r="E289" s="26" t="n"/>
      <c r="F289" s="25" t="n"/>
      <c r="G289" s="26" t="n"/>
      <c r="H289" s="25" t="n"/>
      <c r="I289" s="26" t="n"/>
      <c r="J289" s="25" t="n"/>
      <c r="K289" s="25" t="n"/>
      <c r="L289" s="25" t="n"/>
      <c r="M289" s="26" t="n"/>
      <c r="N289" s="26" t="n"/>
      <c r="O289" s="25" t="n"/>
      <c r="P289" s="27">
        <f>IF(A289="","","Package/"&amp;C289&amp;"/"&amp;D289&amp;"/"&amp;A289&amp;".png")</f>
        <v/>
      </c>
      <c r="Q289" s="27">
        <f>IF(AND(B289="",G289=""),"",IF(B289="","Package QR Text missing",IF(COUNTIFS($E$2:$E$5001,E289,$B$2:$B$5001,"&lt;&gt;"&amp;B289)+COUNTIFS($E$2:$E$5001,E289,$A$2:$A$5001,"&lt;&gt;"&amp;A289)&gt;0,"Zone has more than one QR code",IF(COUNTIFS($B$2:$B$5001,B289,$E$2:$E$5001,"&lt;&gt;"&amp;E289)+COUNTIFS($A$2:$A$5001,A289,$E$2:$E$5001,"&lt;&gt;"&amp;E289)&gt;0,"QR code used by another zone",IF(A289="","Package QR Code No. missing",IF(OR(H289&gt;40,J289&gt;40),"More than 40 of one edition",IF(F289="Full (40 ST + 1 TG)",IF(AND(H289=40,J289=1),"OK","Full carton must be 40 + 1"),IF(F289="Student only (40 ST)",IF(AND(H289=40,J289=0),"OK","Must be 40 ST, 0 TG"),IF(F289="Teacher guide only (40 TG)",IF(AND(H289=0,J289=40),"OK","Must be 0 ST, 40 TG"),IF(AND(H289&lt;40,H289+J289&gt;0,H289+J289&lt;=40),"OK","Partial: under 40 ST and 40 books max"))))))))))</f>
        <v/>
      </c>
    </row>
    <row r="290">
      <c r="A290" s="26" t="n"/>
      <c r="B290" s="26" t="n"/>
      <c r="C290" s="25" t="n"/>
      <c r="D290" s="25" t="n"/>
      <c r="E290" s="26" t="n"/>
      <c r="F290" s="25" t="n"/>
      <c r="G290" s="26" t="n"/>
      <c r="H290" s="25" t="n"/>
      <c r="I290" s="26" t="n"/>
      <c r="J290" s="25" t="n"/>
      <c r="K290" s="25" t="n"/>
      <c r="L290" s="25" t="n"/>
      <c r="M290" s="26" t="n"/>
      <c r="N290" s="26" t="n"/>
      <c r="O290" s="25" t="n"/>
      <c r="P290" s="27">
        <f>IF(A290="","","Package/"&amp;C290&amp;"/"&amp;D290&amp;"/"&amp;A290&amp;".png")</f>
        <v/>
      </c>
      <c r="Q290" s="27">
        <f>IF(AND(B290="",G290=""),"",IF(B290="","Package QR Text missing",IF(COUNTIFS($E$2:$E$5001,E290,$B$2:$B$5001,"&lt;&gt;"&amp;B290)+COUNTIFS($E$2:$E$5001,E290,$A$2:$A$5001,"&lt;&gt;"&amp;A290)&gt;0,"Zone has more than one QR code",IF(COUNTIFS($B$2:$B$5001,B290,$E$2:$E$5001,"&lt;&gt;"&amp;E290)+COUNTIFS($A$2:$A$5001,A290,$E$2:$E$5001,"&lt;&gt;"&amp;E290)&gt;0,"QR code used by another zone",IF(A290="","Package QR Code No. missing",IF(OR(H290&gt;40,J290&gt;40),"More than 40 of one edition",IF(F290="Full (40 ST + 1 TG)",IF(AND(H290=40,J290=1),"OK","Full carton must be 40 + 1"),IF(F290="Student only (40 ST)",IF(AND(H290=40,J290=0),"OK","Must be 40 ST, 0 TG"),IF(F290="Teacher guide only (40 TG)",IF(AND(H290=0,J290=40),"OK","Must be 0 ST, 40 TG"),IF(AND(H290&lt;40,H290+J290&gt;0,H290+J290&lt;=40),"OK","Partial: under 40 ST and 40 books max"))))))))))</f>
        <v/>
      </c>
    </row>
    <row r="291">
      <c r="A291" s="26" t="n"/>
      <c r="B291" s="26" t="n"/>
      <c r="C291" s="25" t="n"/>
      <c r="D291" s="25" t="n"/>
      <c r="E291" s="26" t="n"/>
      <c r="F291" s="25" t="n"/>
      <c r="G291" s="26" t="n"/>
      <c r="H291" s="25" t="n"/>
      <c r="I291" s="26" t="n"/>
      <c r="J291" s="25" t="n"/>
      <c r="K291" s="25" t="n"/>
      <c r="L291" s="25" t="n"/>
      <c r="M291" s="26" t="n"/>
      <c r="N291" s="26" t="n"/>
      <c r="O291" s="25" t="n"/>
      <c r="P291" s="27">
        <f>IF(A291="","","Package/"&amp;C291&amp;"/"&amp;D291&amp;"/"&amp;A291&amp;".png")</f>
        <v/>
      </c>
      <c r="Q291" s="27">
        <f>IF(AND(B291="",G291=""),"",IF(B291="","Package QR Text missing",IF(COUNTIFS($E$2:$E$5001,E291,$B$2:$B$5001,"&lt;&gt;"&amp;B291)+COUNTIFS($E$2:$E$5001,E291,$A$2:$A$5001,"&lt;&gt;"&amp;A291)&gt;0,"Zone has more than one QR code",IF(COUNTIFS($B$2:$B$5001,B291,$E$2:$E$5001,"&lt;&gt;"&amp;E291)+COUNTIFS($A$2:$A$5001,A291,$E$2:$E$5001,"&lt;&gt;"&amp;E291)&gt;0,"QR code used by another zone",IF(A291="","Package QR Code No. missing",IF(OR(H291&gt;40,J291&gt;40),"More than 40 of one edition",IF(F291="Full (40 ST + 1 TG)",IF(AND(H291=40,J291=1),"OK","Full carton must be 40 + 1"),IF(F291="Student only (40 ST)",IF(AND(H291=40,J291=0),"OK","Must be 40 ST, 0 TG"),IF(F291="Teacher guide only (40 TG)",IF(AND(H291=0,J291=40),"OK","Must be 0 ST, 40 TG"),IF(AND(H291&lt;40,H291+J291&gt;0,H291+J291&lt;=40),"OK","Partial: under 40 ST and 40 books max"))))))))))</f>
        <v/>
      </c>
    </row>
    <row r="292">
      <c r="A292" s="26" t="n"/>
      <c r="B292" s="26" t="n"/>
      <c r="C292" s="25" t="n"/>
      <c r="D292" s="25" t="n"/>
      <c r="E292" s="26" t="n"/>
      <c r="F292" s="25" t="n"/>
      <c r="G292" s="26" t="n"/>
      <c r="H292" s="25" t="n"/>
      <c r="I292" s="26" t="n"/>
      <c r="J292" s="25" t="n"/>
      <c r="K292" s="25" t="n"/>
      <c r="L292" s="25" t="n"/>
      <c r="M292" s="26" t="n"/>
      <c r="N292" s="26" t="n"/>
      <c r="O292" s="25" t="n"/>
      <c r="P292" s="27">
        <f>IF(A292="","","Package/"&amp;C292&amp;"/"&amp;D292&amp;"/"&amp;A292&amp;".png")</f>
        <v/>
      </c>
      <c r="Q292" s="27">
        <f>IF(AND(B292="",G292=""),"",IF(B292="","Package QR Text missing",IF(COUNTIFS($E$2:$E$5001,E292,$B$2:$B$5001,"&lt;&gt;"&amp;B292)+COUNTIFS($E$2:$E$5001,E292,$A$2:$A$5001,"&lt;&gt;"&amp;A292)&gt;0,"Zone has more than one QR code",IF(COUNTIFS($B$2:$B$5001,B292,$E$2:$E$5001,"&lt;&gt;"&amp;E292)+COUNTIFS($A$2:$A$5001,A292,$E$2:$E$5001,"&lt;&gt;"&amp;E292)&gt;0,"QR code used by another zone",IF(A292="","Package QR Code No. missing",IF(OR(H292&gt;40,J292&gt;40),"More than 40 of one edition",IF(F292="Full (40 ST + 1 TG)",IF(AND(H292=40,J292=1),"OK","Full carton must be 40 + 1"),IF(F292="Student only (40 ST)",IF(AND(H292=40,J292=0),"OK","Must be 40 ST, 0 TG"),IF(F292="Teacher guide only (40 TG)",IF(AND(H292=0,J292=40),"OK","Must be 0 ST, 40 TG"),IF(AND(H292&lt;40,H292+J292&gt;0,H292+J292&lt;=40),"OK","Partial: under 40 ST and 40 books max"))))))))))</f>
        <v/>
      </c>
    </row>
    <row r="293">
      <c r="A293" s="26" t="n"/>
      <c r="B293" s="26" t="n"/>
      <c r="C293" s="25" t="n"/>
      <c r="D293" s="25" t="n"/>
      <c r="E293" s="26" t="n"/>
      <c r="F293" s="25" t="n"/>
      <c r="G293" s="26" t="n"/>
      <c r="H293" s="25" t="n"/>
      <c r="I293" s="26" t="n"/>
      <c r="J293" s="25" t="n"/>
      <c r="K293" s="25" t="n"/>
      <c r="L293" s="25" t="n"/>
      <c r="M293" s="26" t="n"/>
      <c r="N293" s="26" t="n"/>
      <c r="O293" s="25" t="n"/>
      <c r="P293" s="27">
        <f>IF(A293="","","Package/"&amp;C293&amp;"/"&amp;D293&amp;"/"&amp;A293&amp;".png")</f>
        <v/>
      </c>
      <c r="Q293" s="27">
        <f>IF(AND(B293="",G293=""),"",IF(B293="","Package QR Text missing",IF(COUNTIFS($E$2:$E$5001,E293,$B$2:$B$5001,"&lt;&gt;"&amp;B293)+COUNTIFS($E$2:$E$5001,E293,$A$2:$A$5001,"&lt;&gt;"&amp;A293)&gt;0,"Zone has more than one QR code",IF(COUNTIFS($B$2:$B$5001,B293,$E$2:$E$5001,"&lt;&gt;"&amp;E293)+COUNTIFS($A$2:$A$5001,A293,$E$2:$E$5001,"&lt;&gt;"&amp;E293)&gt;0,"QR code used by another zone",IF(A293="","Package QR Code No. missing",IF(OR(H293&gt;40,J293&gt;40),"More than 40 of one edition",IF(F293="Full (40 ST + 1 TG)",IF(AND(H293=40,J293=1),"OK","Full carton must be 40 + 1"),IF(F293="Student only (40 ST)",IF(AND(H293=40,J293=0),"OK","Must be 40 ST, 0 TG"),IF(F293="Teacher guide only (40 TG)",IF(AND(H293=0,J293=40),"OK","Must be 0 ST, 40 TG"),IF(AND(H293&lt;40,H293+J293&gt;0,H293+J293&lt;=40),"OK","Partial: under 40 ST and 40 books max"))))))))))</f>
        <v/>
      </c>
    </row>
    <row r="294">
      <c r="A294" s="26" t="n"/>
      <c r="B294" s="26" t="n"/>
      <c r="C294" s="25" t="n"/>
      <c r="D294" s="25" t="n"/>
      <c r="E294" s="26" t="n"/>
      <c r="F294" s="25" t="n"/>
      <c r="G294" s="26" t="n"/>
      <c r="H294" s="25" t="n"/>
      <c r="I294" s="26" t="n"/>
      <c r="J294" s="25" t="n"/>
      <c r="K294" s="25" t="n"/>
      <c r="L294" s="25" t="n"/>
      <c r="M294" s="26" t="n"/>
      <c r="N294" s="26" t="n"/>
      <c r="O294" s="25" t="n"/>
      <c r="P294" s="27">
        <f>IF(A294="","","Package/"&amp;C294&amp;"/"&amp;D294&amp;"/"&amp;A294&amp;".png")</f>
        <v/>
      </c>
      <c r="Q294" s="27">
        <f>IF(AND(B294="",G294=""),"",IF(B294="","Package QR Text missing",IF(COUNTIFS($E$2:$E$5001,E294,$B$2:$B$5001,"&lt;&gt;"&amp;B294)+COUNTIFS($E$2:$E$5001,E294,$A$2:$A$5001,"&lt;&gt;"&amp;A294)&gt;0,"Zone has more than one QR code",IF(COUNTIFS($B$2:$B$5001,B294,$E$2:$E$5001,"&lt;&gt;"&amp;E294)+COUNTIFS($A$2:$A$5001,A294,$E$2:$E$5001,"&lt;&gt;"&amp;E294)&gt;0,"QR code used by another zone",IF(A294="","Package QR Code No. missing",IF(OR(H294&gt;40,J294&gt;40),"More than 40 of one edition",IF(F294="Full (40 ST + 1 TG)",IF(AND(H294=40,J294=1),"OK","Full carton must be 40 + 1"),IF(F294="Student only (40 ST)",IF(AND(H294=40,J294=0),"OK","Must be 40 ST, 0 TG"),IF(F294="Teacher guide only (40 TG)",IF(AND(H294=0,J294=40),"OK","Must be 0 ST, 40 TG"),IF(AND(H294&lt;40,H294+J294&gt;0,H294+J294&lt;=40),"OK","Partial: under 40 ST and 40 books max"))))))))))</f>
        <v/>
      </c>
    </row>
    <row r="295">
      <c r="A295" s="26" t="n"/>
      <c r="B295" s="26" t="n"/>
      <c r="C295" s="25" t="n"/>
      <c r="D295" s="25" t="n"/>
      <c r="E295" s="26" t="n"/>
      <c r="F295" s="25" t="n"/>
      <c r="G295" s="26" t="n"/>
      <c r="H295" s="25" t="n"/>
      <c r="I295" s="26" t="n"/>
      <c r="J295" s="25" t="n"/>
      <c r="K295" s="25" t="n"/>
      <c r="L295" s="25" t="n"/>
      <c r="M295" s="26" t="n"/>
      <c r="N295" s="26" t="n"/>
      <c r="O295" s="25" t="n"/>
      <c r="P295" s="27">
        <f>IF(A295="","","Package/"&amp;C295&amp;"/"&amp;D295&amp;"/"&amp;A295&amp;".png")</f>
        <v/>
      </c>
      <c r="Q295" s="27">
        <f>IF(AND(B295="",G295=""),"",IF(B295="","Package QR Text missing",IF(COUNTIFS($E$2:$E$5001,E295,$B$2:$B$5001,"&lt;&gt;"&amp;B295)+COUNTIFS($E$2:$E$5001,E295,$A$2:$A$5001,"&lt;&gt;"&amp;A295)&gt;0,"Zone has more than one QR code",IF(COUNTIFS($B$2:$B$5001,B295,$E$2:$E$5001,"&lt;&gt;"&amp;E295)+COUNTIFS($A$2:$A$5001,A295,$E$2:$E$5001,"&lt;&gt;"&amp;E295)&gt;0,"QR code used by another zone",IF(A295="","Package QR Code No. missing",IF(OR(H295&gt;40,J295&gt;40),"More than 40 of one edition",IF(F295="Full (40 ST + 1 TG)",IF(AND(H295=40,J295=1),"OK","Full carton must be 40 + 1"),IF(F295="Student only (40 ST)",IF(AND(H295=40,J295=0),"OK","Must be 40 ST, 0 TG"),IF(F295="Teacher guide only (40 TG)",IF(AND(H295=0,J295=40),"OK","Must be 0 ST, 40 TG"),IF(AND(H295&lt;40,H295+J295&gt;0,H295+J295&lt;=40),"OK","Partial: under 40 ST and 40 books max"))))))))))</f>
        <v/>
      </c>
    </row>
    <row r="296">
      <c r="A296" s="26" t="n"/>
      <c r="B296" s="26" t="n"/>
      <c r="C296" s="25" t="n"/>
      <c r="D296" s="25" t="n"/>
      <c r="E296" s="26" t="n"/>
      <c r="F296" s="25" t="n"/>
      <c r="G296" s="26" t="n"/>
      <c r="H296" s="25" t="n"/>
      <c r="I296" s="26" t="n"/>
      <c r="J296" s="25" t="n"/>
      <c r="K296" s="25" t="n"/>
      <c r="L296" s="25" t="n"/>
      <c r="M296" s="26" t="n"/>
      <c r="N296" s="26" t="n"/>
      <c r="O296" s="25" t="n"/>
      <c r="P296" s="27">
        <f>IF(A296="","","Package/"&amp;C296&amp;"/"&amp;D296&amp;"/"&amp;A296&amp;".png")</f>
        <v/>
      </c>
      <c r="Q296" s="27">
        <f>IF(AND(B296="",G296=""),"",IF(B296="","Package QR Text missing",IF(COUNTIFS($E$2:$E$5001,E296,$B$2:$B$5001,"&lt;&gt;"&amp;B296)+COUNTIFS($E$2:$E$5001,E296,$A$2:$A$5001,"&lt;&gt;"&amp;A296)&gt;0,"Zone has more than one QR code",IF(COUNTIFS($B$2:$B$5001,B296,$E$2:$E$5001,"&lt;&gt;"&amp;E296)+COUNTIFS($A$2:$A$5001,A296,$E$2:$E$5001,"&lt;&gt;"&amp;E296)&gt;0,"QR code used by another zone",IF(A296="","Package QR Code No. missing",IF(OR(H296&gt;40,J296&gt;40),"More than 40 of one edition",IF(F296="Full (40 ST + 1 TG)",IF(AND(H296=40,J296=1),"OK","Full carton must be 40 + 1"),IF(F296="Student only (40 ST)",IF(AND(H296=40,J296=0),"OK","Must be 40 ST, 0 TG"),IF(F296="Teacher guide only (40 TG)",IF(AND(H296=0,J296=40),"OK","Must be 0 ST, 40 TG"),IF(AND(H296&lt;40,H296+J296&gt;0,H296+J296&lt;=40),"OK","Partial: under 40 ST and 40 books max"))))))))))</f>
        <v/>
      </c>
    </row>
    <row r="297">
      <c r="A297" s="26" t="n"/>
      <c r="B297" s="26" t="n"/>
      <c r="C297" s="25" t="n"/>
      <c r="D297" s="25" t="n"/>
      <c r="E297" s="26" t="n"/>
      <c r="F297" s="25" t="n"/>
      <c r="G297" s="26" t="n"/>
      <c r="H297" s="25" t="n"/>
      <c r="I297" s="26" t="n"/>
      <c r="J297" s="25" t="n"/>
      <c r="K297" s="25" t="n"/>
      <c r="L297" s="25" t="n"/>
      <c r="M297" s="26" t="n"/>
      <c r="N297" s="26" t="n"/>
      <c r="O297" s="25" t="n"/>
      <c r="P297" s="27">
        <f>IF(A297="","","Package/"&amp;C297&amp;"/"&amp;D297&amp;"/"&amp;A297&amp;".png")</f>
        <v/>
      </c>
      <c r="Q297" s="27">
        <f>IF(AND(B297="",G297=""),"",IF(B297="","Package QR Text missing",IF(COUNTIFS($E$2:$E$5001,E297,$B$2:$B$5001,"&lt;&gt;"&amp;B297)+COUNTIFS($E$2:$E$5001,E297,$A$2:$A$5001,"&lt;&gt;"&amp;A297)&gt;0,"Zone has more than one QR code",IF(COUNTIFS($B$2:$B$5001,B297,$E$2:$E$5001,"&lt;&gt;"&amp;E297)+COUNTIFS($A$2:$A$5001,A297,$E$2:$E$5001,"&lt;&gt;"&amp;E297)&gt;0,"QR code used by another zone",IF(A297="","Package QR Code No. missing",IF(OR(H297&gt;40,J297&gt;40),"More than 40 of one edition",IF(F297="Full (40 ST + 1 TG)",IF(AND(H297=40,J297=1),"OK","Full carton must be 40 + 1"),IF(F297="Student only (40 ST)",IF(AND(H297=40,J297=0),"OK","Must be 40 ST, 0 TG"),IF(F297="Teacher guide only (40 TG)",IF(AND(H297=0,J297=40),"OK","Must be 0 ST, 40 TG"),IF(AND(H297&lt;40,H297+J297&gt;0,H297+J297&lt;=40),"OK","Partial: under 40 ST and 40 books max"))))))))))</f>
        <v/>
      </c>
    </row>
    <row r="298">
      <c r="A298" s="26" t="n"/>
      <c r="B298" s="26" t="n"/>
      <c r="C298" s="25" t="n"/>
      <c r="D298" s="25" t="n"/>
      <c r="E298" s="26" t="n"/>
      <c r="F298" s="25" t="n"/>
      <c r="G298" s="26" t="n"/>
      <c r="H298" s="25" t="n"/>
      <c r="I298" s="26" t="n"/>
      <c r="J298" s="25" t="n"/>
      <c r="K298" s="25" t="n"/>
      <c r="L298" s="25" t="n"/>
      <c r="M298" s="26" t="n"/>
      <c r="N298" s="26" t="n"/>
      <c r="O298" s="25" t="n"/>
      <c r="P298" s="27">
        <f>IF(A298="","","Package/"&amp;C298&amp;"/"&amp;D298&amp;"/"&amp;A298&amp;".png")</f>
        <v/>
      </c>
      <c r="Q298" s="27">
        <f>IF(AND(B298="",G298=""),"",IF(B298="","Package QR Text missing",IF(COUNTIFS($E$2:$E$5001,E298,$B$2:$B$5001,"&lt;&gt;"&amp;B298)+COUNTIFS($E$2:$E$5001,E298,$A$2:$A$5001,"&lt;&gt;"&amp;A298)&gt;0,"Zone has more than one QR code",IF(COUNTIFS($B$2:$B$5001,B298,$E$2:$E$5001,"&lt;&gt;"&amp;E298)+COUNTIFS($A$2:$A$5001,A298,$E$2:$E$5001,"&lt;&gt;"&amp;E298)&gt;0,"QR code used by another zone",IF(A298="","Package QR Code No. missing",IF(OR(H298&gt;40,J298&gt;40),"More than 40 of one edition",IF(F298="Full (40 ST + 1 TG)",IF(AND(H298=40,J298=1),"OK","Full carton must be 40 + 1"),IF(F298="Student only (40 ST)",IF(AND(H298=40,J298=0),"OK","Must be 40 ST, 0 TG"),IF(F298="Teacher guide only (40 TG)",IF(AND(H298=0,J298=40),"OK","Must be 0 ST, 40 TG"),IF(AND(H298&lt;40,H298+J298&gt;0,H298+J298&lt;=40),"OK","Partial: under 40 ST and 40 books max"))))))))))</f>
        <v/>
      </c>
    </row>
    <row r="299">
      <c r="A299" s="26" t="n"/>
      <c r="B299" s="26" t="n"/>
      <c r="C299" s="25" t="n"/>
      <c r="D299" s="25" t="n"/>
      <c r="E299" s="26" t="n"/>
      <c r="F299" s="25" t="n"/>
      <c r="G299" s="26" t="n"/>
      <c r="H299" s="25" t="n"/>
      <c r="I299" s="26" t="n"/>
      <c r="J299" s="25" t="n"/>
      <c r="K299" s="25" t="n"/>
      <c r="L299" s="25" t="n"/>
      <c r="M299" s="26" t="n"/>
      <c r="N299" s="26" t="n"/>
      <c r="O299" s="25" t="n"/>
      <c r="P299" s="27">
        <f>IF(A299="","","Package/"&amp;C299&amp;"/"&amp;D299&amp;"/"&amp;A299&amp;".png")</f>
        <v/>
      </c>
      <c r="Q299" s="27">
        <f>IF(AND(B299="",G299=""),"",IF(B299="","Package QR Text missing",IF(COUNTIFS($E$2:$E$5001,E299,$B$2:$B$5001,"&lt;&gt;"&amp;B299)+COUNTIFS($E$2:$E$5001,E299,$A$2:$A$5001,"&lt;&gt;"&amp;A299)&gt;0,"Zone has more than one QR code",IF(COUNTIFS($B$2:$B$5001,B299,$E$2:$E$5001,"&lt;&gt;"&amp;E299)+COUNTIFS($A$2:$A$5001,A299,$E$2:$E$5001,"&lt;&gt;"&amp;E299)&gt;0,"QR code used by another zone",IF(A299="","Package QR Code No. missing",IF(OR(H299&gt;40,J299&gt;40),"More than 40 of one edition",IF(F299="Full (40 ST + 1 TG)",IF(AND(H299=40,J299=1),"OK","Full carton must be 40 + 1"),IF(F299="Student only (40 ST)",IF(AND(H299=40,J299=0),"OK","Must be 40 ST, 0 TG"),IF(F299="Teacher guide only (40 TG)",IF(AND(H299=0,J299=40),"OK","Must be 0 ST, 40 TG"),IF(AND(H299&lt;40,H299+J299&gt;0,H299+J299&lt;=40),"OK","Partial: under 40 ST and 40 books max"))))))))))</f>
        <v/>
      </c>
    </row>
    <row r="300">
      <c r="A300" s="26" t="n"/>
      <c r="B300" s="26" t="n"/>
      <c r="C300" s="25" t="n"/>
      <c r="D300" s="25" t="n"/>
      <c r="E300" s="26" t="n"/>
      <c r="F300" s="25" t="n"/>
      <c r="G300" s="26" t="n"/>
      <c r="H300" s="25" t="n"/>
      <c r="I300" s="26" t="n"/>
      <c r="J300" s="25" t="n"/>
      <c r="K300" s="25" t="n"/>
      <c r="L300" s="25" t="n"/>
      <c r="M300" s="26" t="n"/>
      <c r="N300" s="26" t="n"/>
      <c r="O300" s="25" t="n"/>
      <c r="P300" s="27">
        <f>IF(A300="","","Package/"&amp;C300&amp;"/"&amp;D300&amp;"/"&amp;A300&amp;".png")</f>
        <v/>
      </c>
      <c r="Q300" s="27">
        <f>IF(AND(B300="",G300=""),"",IF(B300="","Package QR Text missing",IF(COUNTIFS($E$2:$E$5001,E300,$B$2:$B$5001,"&lt;&gt;"&amp;B300)+COUNTIFS($E$2:$E$5001,E300,$A$2:$A$5001,"&lt;&gt;"&amp;A300)&gt;0,"Zone has more than one QR code",IF(COUNTIFS($B$2:$B$5001,B300,$E$2:$E$5001,"&lt;&gt;"&amp;E300)+COUNTIFS($A$2:$A$5001,A300,$E$2:$E$5001,"&lt;&gt;"&amp;E300)&gt;0,"QR code used by another zone",IF(A300="","Package QR Code No. missing",IF(OR(H300&gt;40,J300&gt;40),"More than 40 of one edition",IF(F300="Full (40 ST + 1 TG)",IF(AND(H300=40,J300=1),"OK","Full carton must be 40 + 1"),IF(F300="Student only (40 ST)",IF(AND(H300=40,J300=0),"OK","Must be 40 ST, 0 TG"),IF(F300="Teacher guide only (40 TG)",IF(AND(H300=0,J300=40),"OK","Must be 0 ST, 40 TG"),IF(AND(H300&lt;40,H300+J300&gt;0,H300+J300&lt;=40),"OK","Partial: under 40 ST and 40 books max"))))))))))</f>
        <v/>
      </c>
    </row>
    <row r="301">
      <c r="A301" s="26" t="n"/>
      <c r="B301" s="26" t="n"/>
      <c r="C301" s="25" t="n"/>
      <c r="D301" s="25" t="n"/>
      <c r="E301" s="26" t="n"/>
      <c r="F301" s="25" t="n"/>
      <c r="G301" s="26" t="n"/>
      <c r="H301" s="25" t="n"/>
      <c r="I301" s="26" t="n"/>
      <c r="J301" s="25" t="n"/>
      <c r="K301" s="25" t="n"/>
      <c r="L301" s="25" t="n"/>
      <c r="M301" s="26" t="n"/>
      <c r="N301" s="26" t="n"/>
      <c r="O301" s="25" t="n"/>
      <c r="P301" s="27">
        <f>IF(A301="","","Package/"&amp;C301&amp;"/"&amp;D301&amp;"/"&amp;A301&amp;".png")</f>
        <v/>
      </c>
      <c r="Q301" s="27">
        <f>IF(AND(B301="",G301=""),"",IF(B301="","Package QR Text missing",IF(COUNTIFS($E$2:$E$5001,E301,$B$2:$B$5001,"&lt;&gt;"&amp;B301)+COUNTIFS($E$2:$E$5001,E301,$A$2:$A$5001,"&lt;&gt;"&amp;A301)&gt;0,"Zone has more than one QR code",IF(COUNTIFS($B$2:$B$5001,B301,$E$2:$E$5001,"&lt;&gt;"&amp;E301)+COUNTIFS($A$2:$A$5001,A301,$E$2:$E$5001,"&lt;&gt;"&amp;E301)&gt;0,"QR code used by another zone",IF(A301="","Package QR Code No. missing",IF(OR(H301&gt;40,J301&gt;40),"More than 40 of one edition",IF(F301="Full (40 ST + 1 TG)",IF(AND(H301=40,J301=1),"OK","Full carton must be 40 + 1"),IF(F301="Student only (40 ST)",IF(AND(H301=40,J301=0),"OK","Must be 40 ST, 0 TG"),IF(F301="Teacher guide only (40 TG)",IF(AND(H301=0,J301=40),"OK","Must be 0 ST, 40 TG"),IF(AND(H301&lt;40,H301+J301&gt;0,H301+J301&lt;=40),"OK","Partial: under 40 ST and 40 books max"))))))))))</f>
        <v/>
      </c>
    </row>
    <row r="302">
      <c r="A302" s="26" t="n"/>
      <c r="B302" s="26" t="n"/>
      <c r="C302" s="25" t="n"/>
      <c r="D302" s="25" t="n"/>
      <c r="E302" s="26" t="n"/>
      <c r="F302" s="25" t="n"/>
      <c r="G302" s="26" t="n"/>
      <c r="H302" s="25" t="n"/>
      <c r="I302" s="26" t="n"/>
      <c r="J302" s="25" t="n"/>
      <c r="K302" s="25" t="n"/>
      <c r="L302" s="25" t="n"/>
      <c r="M302" s="26" t="n"/>
      <c r="N302" s="26" t="n"/>
      <c r="O302" s="25" t="n"/>
      <c r="P302" s="27">
        <f>IF(A302="","","Package/"&amp;C302&amp;"/"&amp;D302&amp;"/"&amp;A302&amp;".png")</f>
        <v/>
      </c>
      <c r="Q302" s="27">
        <f>IF(AND(B302="",G302=""),"",IF(B302="","Package QR Text missing",IF(COUNTIFS($E$2:$E$5001,E302,$B$2:$B$5001,"&lt;&gt;"&amp;B302)+COUNTIFS($E$2:$E$5001,E302,$A$2:$A$5001,"&lt;&gt;"&amp;A302)&gt;0,"Zone has more than one QR code",IF(COUNTIFS($B$2:$B$5001,B302,$E$2:$E$5001,"&lt;&gt;"&amp;E302)+COUNTIFS($A$2:$A$5001,A302,$E$2:$E$5001,"&lt;&gt;"&amp;E302)&gt;0,"QR code used by another zone",IF(A302="","Package QR Code No. missing",IF(OR(H302&gt;40,J302&gt;40),"More than 40 of one edition",IF(F302="Full (40 ST + 1 TG)",IF(AND(H302=40,J302=1),"OK","Full carton must be 40 + 1"),IF(F302="Student only (40 ST)",IF(AND(H302=40,J302=0),"OK","Must be 40 ST, 0 TG"),IF(F302="Teacher guide only (40 TG)",IF(AND(H302=0,J302=40),"OK","Must be 0 ST, 40 TG"),IF(AND(H302&lt;40,H302+J302&gt;0,H302+J302&lt;=40),"OK","Partial: under 40 ST and 40 books max"))))))))))</f>
        <v/>
      </c>
    </row>
    <row r="303">
      <c r="A303" s="26" t="n"/>
      <c r="B303" s="26" t="n"/>
      <c r="C303" s="25" t="n"/>
      <c r="D303" s="25" t="n"/>
      <c r="E303" s="26" t="n"/>
      <c r="F303" s="25" t="n"/>
      <c r="G303" s="26" t="n"/>
      <c r="H303" s="25" t="n"/>
      <c r="I303" s="26" t="n"/>
      <c r="J303" s="25" t="n"/>
      <c r="K303" s="25" t="n"/>
      <c r="L303" s="25" t="n"/>
      <c r="M303" s="26" t="n"/>
      <c r="N303" s="26" t="n"/>
      <c r="O303" s="25" t="n"/>
      <c r="P303" s="27">
        <f>IF(A303="","","Package/"&amp;C303&amp;"/"&amp;D303&amp;"/"&amp;A303&amp;".png")</f>
        <v/>
      </c>
      <c r="Q303" s="27">
        <f>IF(AND(B303="",G303=""),"",IF(B303="","Package QR Text missing",IF(COUNTIFS($E$2:$E$5001,E303,$B$2:$B$5001,"&lt;&gt;"&amp;B303)+COUNTIFS($E$2:$E$5001,E303,$A$2:$A$5001,"&lt;&gt;"&amp;A303)&gt;0,"Zone has more than one QR code",IF(COUNTIFS($B$2:$B$5001,B303,$E$2:$E$5001,"&lt;&gt;"&amp;E303)+COUNTIFS($A$2:$A$5001,A303,$E$2:$E$5001,"&lt;&gt;"&amp;E303)&gt;0,"QR code used by another zone",IF(A303="","Package QR Code No. missing",IF(OR(H303&gt;40,J303&gt;40),"More than 40 of one edition",IF(F303="Full (40 ST + 1 TG)",IF(AND(H303=40,J303=1),"OK","Full carton must be 40 + 1"),IF(F303="Student only (40 ST)",IF(AND(H303=40,J303=0),"OK","Must be 40 ST, 0 TG"),IF(F303="Teacher guide only (40 TG)",IF(AND(H303=0,J303=40),"OK","Must be 0 ST, 40 TG"),IF(AND(H303&lt;40,H303+J303&gt;0,H303+J303&lt;=40),"OK","Partial: under 40 ST and 40 books max"))))))))))</f>
        <v/>
      </c>
    </row>
    <row r="304">
      <c r="A304" s="26" t="n"/>
      <c r="B304" s="26" t="n"/>
      <c r="C304" s="25" t="n"/>
      <c r="D304" s="25" t="n"/>
      <c r="E304" s="26" t="n"/>
      <c r="F304" s="25" t="n"/>
      <c r="G304" s="26" t="n"/>
      <c r="H304" s="25" t="n"/>
      <c r="I304" s="26" t="n"/>
      <c r="J304" s="25" t="n"/>
      <c r="K304" s="25" t="n"/>
      <c r="L304" s="25" t="n"/>
      <c r="M304" s="26" t="n"/>
      <c r="N304" s="26" t="n"/>
      <c r="O304" s="25" t="n"/>
      <c r="P304" s="27">
        <f>IF(A304="","","Package/"&amp;C304&amp;"/"&amp;D304&amp;"/"&amp;A304&amp;".png")</f>
        <v/>
      </c>
      <c r="Q304" s="27">
        <f>IF(AND(B304="",G304=""),"",IF(B304="","Package QR Text missing",IF(COUNTIFS($E$2:$E$5001,E304,$B$2:$B$5001,"&lt;&gt;"&amp;B304)+COUNTIFS($E$2:$E$5001,E304,$A$2:$A$5001,"&lt;&gt;"&amp;A304)&gt;0,"Zone has more than one QR code",IF(COUNTIFS($B$2:$B$5001,B304,$E$2:$E$5001,"&lt;&gt;"&amp;E304)+COUNTIFS($A$2:$A$5001,A304,$E$2:$E$5001,"&lt;&gt;"&amp;E304)&gt;0,"QR code used by another zone",IF(A304="","Package QR Code No. missing",IF(OR(H304&gt;40,J304&gt;40),"More than 40 of one edition",IF(F304="Full (40 ST + 1 TG)",IF(AND(H304=40,J304=1),"OK","Full carton must be 40 + 1"),IF(F304="Student only (40 ST)",IF(AND(H304=40,J304=0),"OK","Must be 40 ST, 0 TG"),IF(F304="Teacher guide only (40 TG)",IF(AND(H304=0,J304=40),"OK","Must be 0 ST, 40 TG"),IF(AND(H304&lt;40,H304+J304&gt;0,H304+J304&lt;=40),"OK","Partial: under 40 ST and 40 books max"))))))))))</f>
        <v/>
      </c>
    </row>
    <row r="305">
      <c r="A305" s="26" t="n"/>
      <c r="B305" s="26" t="n"/>
      <c r="C305" s="25" t="n"/>
      <c r="D305" s="25" t="n"/>
      <c r="E305" s="26" t="n"/>
      <c r="F305" s="25" t="n"/>
      <c r="G305" s="26" t="n"/>
      <c r="H305" s="25" t="n"/>
      <c r="I305" s="26" t="n"/>
      <c r="J305" s="25" t="n"/>
      <c r="K305" s="25" t="n"/>
      <c r="L305" s="25" t="n"/>
      <c r="M305" s="26" t="n"/>
      <c r="N305" s="26" t="n"/>
      <c r="O305" s="25" t="n"/>
      <c r="P305" s="27">
        <f>IF(A305="","","Package/"&amp;C305&amp;"/"&amp;D305&amp;"/"&amp;A305&amp;".png")</f>
        <v/>
      </c>
      <c r="Q305" s="27">
        <f>IF(AND(B305="",G305=""),"",IF(B305="","Package QR Text missing",IF(COUNTIFS($E$2:$E$5001,E305,$B$2:$B$5001,"&lt;&gt;"&amp;B305)+COUNTIFS($E$2:$E$5001,E305,$A$2:$A$5001,"&lt;&gt;"&amp;A305)&gt;0,"Zone has more than one QR code",IF(COUNTIFS($B$2:$B$5001,B305,$E$2:$E$5001,"&lt;&gt;"&amp;E305)+COUNTIFS($A$2:$A$5001,A305,$E$2:$E$5001,"&lt;&gt;"&amp;E305)&gt;0,"QR code used by another zone",IF(A305="","Package QR Code No. missing",IF(OR(H305&gt;40,J305&gt;40),"More than 40 of one edition",IF(F305="Full (40 ST + 1 TG)",IF(AND(H305=40,J305=1),"OK","Full carton must be 40 + 1"),IF(F305="Student only (40 ST)",IF(AND(H305=40,J305=0),"OK","Must be 40 ST, 0 TG"),IF(F305="Teacher guide only (40 TG)",IF(AND(H305=0,J305=40),"OK","Must be 0 ST, 40 TG"),IF(AND(H305&lt;40,H305+J305&gt;0,H305+J305&lt;=40),"OK","Partial: under 40 ST and 40 books max"))))))))))</f>
        <v/>
      </c>
    </row>
    <row r="306">
      <c r="A306" s="26" t="n"/>
      <c r="B306" s="26" t="n"/>
      <c r="C306" s="25" t="n"/>
      <c r="D306" s="25" t="n"/>
      <c r="E306" s="26" t="n"/>
      <c r="F306" s="25" t="n"/>
      <c r="G306" s="26" t="n"/>
      <c r="H306" s="25" t="n"/>
      <c r="I306" s="26" t="n"/>
      <c r="J306" s="25" t="n"/>
      <c r="K306" s="25" t="n"/>
      <c r="L306" s="25" t="n"/>
      <c r="M306" s="26" t="n"/>
      <c r="N306" s="26" t="n"/>
      <c r="O306" s="25" t="n"/>
      <c r="P306" s="27">
        <f>IF(A306="","","Package/"&amp;C306&amp;"/"&amp;D306&amp;"/"&amp;A306&amp;".png")</f>
        <v/>
      </c>
      <c r="Q306" s="27">
        <f>IF(AND(B306="",G306=""),"",IF(B306="","Package QR Text missing",IF(COUNTIFS($E$2:$E$5001,E306,$B$2:$B$5001,"&lt;&gt;"&amp;B306)+COUNTIFS($E$2:$E$5001,E306,$A$2:$A$5001,"&lt;&gt;"&amp;A306)&gt;0,"Zone has more than one QR code",IF(COUNTIFS($B$2:$B$5001,B306,$E$2:$E$5001,"&lt;&gt;"&amp;E306)+COUNTIFS($A$2:$A$5001,A306,$E$2:$E$5001,"&lt;&gt;"&amp;E306)&gt;0,"QR code used by another zone",IF(A306="","Package QR Code No. missing",IF(OR(H306&gt;40,J306&gt;40),"More than 40 of one edition",IF(F306="Full (40 ST + 1 TG)",IF(AND(H306=40,J306=1),"OK","Full carton must be 40 + 1"),IF(F306="Student only (40 ST)",IF(AND(H306=40,J306=0),"OK","Must be 40 ST, 0 TG"),IF(F306="Teacher guide only (40 TG)",IF(AND(H306=0,J306=40),"OK","Must be 0 ST, 40 TG"),IF(AND(H306&lt;40,H306+J306&gt;0,H306+J306&lt;=40),"OK","Partial: under 40 ST and 40 books max"))))))))))</f>
        <v/>
      </c>
    </row>
    <row r="307">
      <c r="A307" s="26" t="n"/>
      <c r="B307" s="26" t="n"/>
      <c r="C307" s="25" t="n"/>
      <c r="D307" s="25" t="n"/>
      <c r="E307" s="26" t="n"/>
      <c r="F307" s="25" t="n"/>
      <c r="G307" s="26" t="n"/>
      <c r="H307" s="25" t="n"/>
      <c r="I307" s="26" t="n"/>
      <c r="J307" s="25" t="n"/>
      <c r="K307" s="25" t="n"/>
      <c r="L307" s="25" t="n"/>
      <c r="M307" s="26" t="n"/>
      <c r="N307" s="26" t="n"/>
      <c r="O307" s="25" t="n"/>
      <c r="P307" s="27">
        <f>IF(A307="","","Package/"&amp;C307&amp;"/"&amp;D307&amp;"/"&amp;A307&amp;".png")</f>
        <v/>
      </c>
      <c r="Q307" s="27">
        <f>IF(AND(B307="",G307=""),"",IF(B307="","Package QR Text missing",IF(COUNTIFS($E$2:$E$5001,E307,$B$2:$B$5001,"&lt;&gt;"&amp;B307)+COUNTIFS($E$2:$E$5001,E307,$A$2:$A$5001,"&lt;&gt;"&amp;A307)&gt;0,"Zone has more than one QR code",IF(COUNTIFS($B$2:$B$5001,B307,$E$2:$E$5001,"&lt;&gt;"&amp;E307)+COUNTIFS($A$2:$A$5001,A307,$E$2:$E$5001,"&lt;&gt;"&amp;E307)&gt;0,"QR code used by another zone",IF(A307="","Package QR Code No. missing",IF(OR(H307&gt;40,J307&gt;40),"More than 40 of one edition",IF(F307="Full (40 ST + 1 TG)",IF(AND(H307=40,J307=1),"OK","Full carton must be 40 + 1"),IF(F307="Student only (40 ST)",IF(AND(H307=40,J307=0),"OK","Must be 40 ST, 0 TG"),IF(F307="Teacher guide only (40 TG)",IF(AND(H307=0,J307=40),"OK","Must be 0 ST, 40 TG"),IF(AND(H307&lt;40,H307+J307&gt;0,H307+J307&lt;=40),"OK","Partial: under 40 ST and 40 books max"))))))))))</f>
        <v/>
      </c>
    </row>
    <row r="308">
      <c r="A308" s="26" t="n"/>
      <c r="B308" s="26" t="n"/>
      <c r="C308" s="25" t="n"/>
      <c r="D308" s="25" t="n"/>
      <c r="E308" s="26" t="n"/>
      <c r="F308" s="25" t="n"/>
      <c r="G308" s="26" t="n"/>
      <c r="H308" s="25" t="n"/>
      <c r="I308" s="26" t="n"/>
      <c r="J308" s="25" t="n"/>
      <c r="K308" s="25" t="n"/>
      <c r="L308" s="25" t="n"/>
      <c r="M308" s="26" t="n"/>
      <c r="N308" s="26" t="n"/>
      <c r="O308" s="25" t="n"/>
      <c r="P308" s="27">
        <f>IF(A308="","","Package/"&amp;C308&amp;"/"&amp;D308&amp;"/"&amp;A308&amp;".png")</f>
        <v/>
      </c>
      <c r="Q308" s="27">
        <f>IF(AND(B308="",G308=""),"",IF(B308="","Package QR Text missing",IF(COUNTIFS($E$2:$E$5001,E308,$B$2:$B$5001,"&lt;&gt;"&amp;B308)+COUNTIFS($E$2:$E$5001,E308,$A$2:$A$5001,"&lt;&gt;"&amp;A308)&gt;0,"Zone has more than one QR code",IF(COUNTIFS($B$2:$B$5001,B308,$E$2:$E$5001,"&lt;&gt;"&amp;E308)+COUNTIFS($A$2:$A$5001,A308,$E$2:$E$5001,"&lt;&gt;"&amp;E308)&gt;0,"QR code used by another zone",IF(A308="","Package QR Code No. missing",IF(OR(H308&gt;40,J308&gt;40),"More than 40 of one edition",IF(F308="Full (40 ST + 1 TG)",IF(AND(H308=40,J308=1),"OK","Full carton must be 40 + 1"),IF(F308="Student only (40 ST)",IF(AND(H308=40,J308=0),"OK","Must be 40 ST, 0 TG"),IF(F308="Teacher guide only (40 TG)",IF(AND(H308=0,J308=40),"OK","Must be 0 ST, 40 TG"),IF(AND(H308&lt;40,H308+J308&gt;0,H308+J308&lt;=40),"OK","Partial: under 40 ST and 40 books max"))))))))))</f>
        <v/>
      </c>
    </row>
    <row r="309">
      <c r="A309" s="26" t="n"/>
      <c r="B309" s="26" t="n"/>
      <c r="C309" s="25" t="n"/>
      <c r="D309" s="25" t="n"/>
      <c r="E309" s="26" t="n"/>
      <c r="F309" s="25" t="n"/>
      <c r="G309" s="26" t="n"/>
      <c r="H309" s="25" t="n"/>
      <c r="I309" s="26" t="n"/>
      <c r="J309" s="25" t="n"/>
      <c r="K309" s="25" t="n"/>
      <c r="L309" s="25" t="n"/>
      <c r="M309" s="26" t="n"/>
      <c r="N309" s="26" t="n"/>
      <c r="O309" s="25" t="n"/>
      <c r="P309" s="27">
        <f>IF(A309="","","Package/"&amp;C309&amp;"/"&amp;D309&amp;"/"&amp;A309&amp;".png")</f>
        <v/>
      </c>
      <c r="Q309" s="27">
        <f>IF(AND(B309="",G309=""),"",IF(B309="","Package QR Text missing",IF(COUNTIFS($E$2:$E$5001,E309,$B$2:$B$5001,"&lt;&gt;"&amp;B309)+COUNTIFS($E$2:$E$5001,E309,$A$2:$A$5001,"&lt;&gt;"&amp;A309)&gt;0,"Zone has more than one QR code",IF(COUNTIFS($B$2:$B$5001,B309,$E$2:$E$5001,"&lt;&gt;"&amp;E309)+COUNTIFS($A$2:$A$5001,A309,$E$2:$E$5001,"&lt;&gt;"&amp;E309)&gt;0,"QR code used by another zone",IF(A309="","Package QR Code No. missing",IF(OR(H309&gt;40,J309&gt;40),"More than 40 of one edition",IF(F309="Full (40 ST + 1 TG)",IF(AND(H309=40,J309=1),"OK","Full carton must be 40 + 1"),IF(F309="Student only (40 ST)",IF(AND(H309=40,J309=0),"OK","Must be 40 ST, 0 TG"),IF(F309="Teacher guide only (40 TG)",IF(AND(H309=0,J309=40),"OK","Must be 0 ST, 40 TG"),IF(AND(H309&lt;40,H309+J309&gt;0,H309+J309&lt;=40),"OK","Partial: under 40 ST and 40 books max"))))))))))</f>
        <v/>
      </c>
    </row>
    <row r="310">
      <c r="A310" s="26" t="n"/>
      <c r="B310" s="26" t="n"/>
      <c r="C310" s="25" t="n"/>
      <c r="D310" s="25" t="n"/>
      <c r="E310" s="26" t="n"/>
      <c r="F310" s="25" t="n"/>
      <c r="G310" s="26" t="n"/>
      <c r="H310" s="25" t="n"/>
      <c r="I310" s="26" t="n"/>
      <c r="J310" s="25" t="n"/>
      <c r="K310" s="25" t="n"/>
      <c r="L310" s="25" t="n"/>
      <c r="M310" s="26" t="n"/>
      <c r="N310" s="26" t="n"/>
      <c r="O310" s="25" t="n"/>
      <c r="P310" s="27">
        <f>IF(A310="","","Package/"&amp;C310&amp;"/"&amp;D310&amp;"/"&amp;A310&amp;".png")</f>
        <v/>
      </c>
      <c r="Q310" s="27">
        <f>IF(AND(B310="",G310=""),"",IF(B310="","Package QR Text missing",IF(COUNTIFS($E$2:$E$5001,E310,$B$2:$B$5001,"&lt;&gt;"&amp;B310)+COUNTIFS($E$2:$E$5001,E310,$A$2:$A$5001,"&lt;&gt;"&amp;A310)&gt;0,"Zone has more than one QR code",IF(COUNTIFS($B$2:$B$5001,B310,$E$2:$E$5001,"&lt;&gt;"&amp;E310)+COUNTIFS($A$2:$A$5001,A310,$E$2:$E$5001,"&lt;&gt;"&amp;E310)&gt;0,"QR code used by another zone",IF(A310="","Package QR Code No. missing",IF(OR(H310&gt;40,J310&gt;40),"More than 40 of one edition",IF(F310="Full (40 ST + 1 TG)",IF(AND(H310=40,J310=1),"OK","Full carton must be 40 + 1"),IF(F310="Student only (40 ST)",IF(AND(H310=40,J310=0),"OK","Must be 40 ST, 0 TG"),IF(F310="Teacher guide only (40 TG)",IF(AND(H310=0,J310=40),"OK","Must be 0 ST, 40 TG"),IF(AND(H310&lt;40,H310+J310&gt;0,H310+J310&lt;=40),"OK","Partial: under 40 ST and 40 books max"))))))))))</f>
        <v/>
      </c>
    </row>
    <row r="311">
      <c r="A311" s="26" t="n"/>
      <c r="B311" s="26" t="n"/>
      <c r="C311" s="25" t="n"/>
      <c r="D311" s="25" t="n"/>
      <c r="E311" s="26" t="n"/>
      <c r="F311" s="25" t="n"/>
      <c r="G311" s="26" t="n"/>
      <c r="H311" s="25" t="n"/>
      <c r="I311" s="26" t="n"/>
      <c r="J311" s="25" t="n"/>
      <c r="K311" s="25" t="n"/>
      <c r="L311" s="25" t="n"/>
      <c r="M311" s="26" t="n"/>
      <c r="N311" s="26" t="n"/>
      <c r="O311" s="25" t="n"/>
      <c r="P311" s="27">
        <f>IF(A311="","","Package/"&amp;C311&amp;"/"&amp;D311&amp;"/"&amp;A311&amp;".png")</f>
        <v/>
      </c>
      <c r="Q311" s="27">
        <f>IF(AND(B311="",G311=""),"",IF(B311="","Package QR Text missing",IF(COUNTIFS($E$2:$E$5001,E311,$B$2:$B$5001,"&lt;&gt;"&amp;B311)+COUNTIFS($E$2:$E$5001,E311,$A$2:$A$5001,"&lt;&gt;"&amp;A311)&gt;0,"Zone has more than one QR code",IF(COUNTIFS($B$2:$B$5001,B311,$E$2:$E$5001,"&lt;&gt;"&amp;E311)+COUNTIFS($A$2:$A$5001,A311,$E$2:$E$5001,"&lt;&gt;"&amp;E311)&gt;0,"QR code used by another zone",IF(A311="","Package QR Code No. missing",IF(OR(H311&gt;40,J311&gt;40),"More than 40 of one edition",IF(F311="Full (40 ST + 1 TG)",IF(AND(H311=40,J311=1),"OK","Full carton must be 40 + 1"),IF(F311="Student only (40 ST)",IF(AND(H311=40,J311=0),"OK","Must be 40 ST, 0 TG"),IF(F311="Teacher guide only (40 TG)",IF(AND(H311=0,J311=40),"OK","Must be 0 ST, 40 TG"),IF(AND(H311&lt;40,H311+J311&gt;0,H311+J311&lt;=40),"OK","Partial: under 40 ST and 40 books max"))))))))))</f>
        <v/>
      </c>
    </row>
    <row r="312">
      <c r="A312" s="26" t="n"/>
      <c r="B312" s="26" t="n"/>
      <c r="C312" s="25" t="n"/>
      <c r="D312" s="25" t="n"/>
      <c r="E312" s="26" t="n"/>
      <c r="F312" s="25" t="n"/>
      <c r="G312" s="26" t="n"/>
      <c r="H312" s="25" t="n"/>
      <c r="I312" s="26" t="n"/>
      <c r="J312" s="25" t="n"/>
      <c r="K312" s="25" t="n"/>
      <c r="L312" s="25" t="n"/>
      <c r="M312" s="26" t="n"/>
      <c r="N312" s="26" t="n"/>
      <c r="O312" s="25" t="n"/>
      <c r="P312" s="27">
        <f>IF(A312="","","Package/"&amp;C312&amp;"/"&amp;D312&amp;"/"&amp;A312&amp;".png")</f>
        <v/>
      </c>
      <c r="Q312" s="27">
        <f>IF(AND(B312="",G312=""),"",IF(B312="","Package QR Text missing",IF(COUNTIFS($E$2:$E$5001,E312,$B$2:$B$5001,"&lt;&gt;"&amp;B312)+COUNTIFS($E$2:$E$5001,E312,$A$2:$A$5001,"&lt;&gt;"&amp;A312)&gt;0,"Zone has more than one QR code",IF(COUNTIFS($B$2:$B$5001,B312,$E$2:$E$5001,"&lt;&gt;"&amp;E312)+COUNTIFS($A$2:$A$5001,A312,$E$2:$E$5001,"&lt;&gt;"&amp;E312)&gt;0,"QR code used by another zone",IF(A312="","Package QR Code No. missing",IF(OR(H312&gt;40,J312&gt;40),"More than 40 of one edition",IF(F312="Full (40 ST + 1 TG)",IF(AND(H312=40,J312=1),"OK","Full carton must be 40 + 1"),IF(F312="Student only (40 ST)",IF(AND(H312=40,J312=0),"OK","Must be 40 ST, 0 TG"),IF(F312="Teacher guide only (40 TG)",IF(AND(H312=0,J312=40),"OK","Must be 0 ST, 40 TG"),IF(AND(H312&lt;40,H312+J312&gt;0,H312+J312&lt;=40),"OK","Partial: under 40 ST and 40 books max"))))))))))</f>
        <v/>
      </c>
    </row>
    <row r="313">
      <c r="A313" s="26" t="n"/>
      <c r="B313" s="26" t="n"/>
      <c r="C313" s="25" t="n"/>
      <c r="D313" s="25" t="n"/>
      <c r="E313" s="26" t="n"/>
      <c r="F313" s="25" t="n"/>
      <c r="G313" s="26" t="n"/>
      <c r="H313" s="25" t="n"/>
      <c r="I313" s="26" t="n"/>
      <c r="J313" s="25" t="n"/>
      <c r="K313" s="25" t="n"/>
      <c r="L313" s="25" t="n"/>
      <c r="M313" s="26" t="n"/>
      <c r="N313" s="26" t="n"/>
      <c r="O313" s="25" t="n"/>
      <c r="P313" s="27">
        <f>IF(A313="","","Package/"&amp;C313&amp;"/"&amp;D313&amp;"/"&amp;A313&amp;".png")</f>
        <v/>
      </c>
      <c r="Q313" s="27">
        <f>IF(AND(B313="",G313=""),"",IF(B313="","Package QR Text missing",IF(COUNTIFS($E$2:$E$5001,E313,$B$2:$B$5001,"&lt;&gt;"&amp;B313)+COUNTIFS($E$2:$E$5001,E313,$A$2:$A$5001,"&lt;&gt;"&amp;A313)&gt;0,"Zone has more than one QR code",IF(COUNTIFS($B$2:$B$5001,B313,$E$2:$E$5001,"&lt;&gt;"&amp;E313)+COUNTIFS($A$2:$A$5001,A313,$E$2:$E$5001,"&lt;&gt;"&amp;E313)&gt;0,"QR code used by another zone",IF(A313="","Package QR Code No. missing",IF(OR(H313&gt;40,J313&gt;40),"More than 40 of one edition",IF(F313="Full (40 ST + 1 TG)",IF(AND(H313=40,J313=1),"OK","Full carton must be 40 + 1"),IF(F313="Student only (40 ST)",IF(AND(H313=40,J313=0),"OK","Must be 40 ST, 0 TG"),IF(F313="Teacher guide only (40 TG)",IF(AND(H313=0,J313=40),"OK","Must be 0 ST, 40 TG"),IF(AND(H313&lt;40,H313+J313&gt;0,H313+J313&lt;=40),"OK","Partial: under 40 ST and 40 books max"))))))))))</f>
        <v/>
      </c>
    </row>
    <row r="314">
      <c r="A314" s="26" t="n"/>
      <c r="B314" s="26" t="n"/>
      <c r="C314" s="25" t="n"/>
      <c r="D314" s="25" t="n"/>
      <c r="E314" s="26" t="n"/>
      <c r="F314" s="25" t="n"/>
      <c r="G314" s="26" t="n"/>
      <c r="H314" s="25" t="n"/>
      <c r="I314" s="26" t="n"/>
      <c r="J314" s="25" t="n"/>
      <c r="K314" s="25" t="n"/>
      <c r="L314" s="25" t="n"/>
      <c r="M314" s="26" t="n"/>
      <c r="N314" s="26" t="n"/>
      <c r="O314" s="25" t="n"/>
      <c r="P314" s="27">
        <f>IF(A314="","","Package/"&amp;C314&amp;"/"&amp;D314&amp;"/"&amp;A314&amp;".png")</f>
        <v/>
      </c>
      <c r="Q314" s="27">
        <f>IF(AND(B314="",G314=""),"",IF(B314="","Package QR Text missing",IF(COUNTIFS($E$2:$E$5001,E314,$B$2:$B$5001,"&lt;&gt;"&amp;B314)+COUNTIFS($E$2:$E$5001,E314,$A$2:$A$5001,"&lt;&gt;"&amp;A314)&gt;0,"Zone has more than one QR code",IF(COUNTIFS($B$2:$B$5001,B314,$E$2:$E$5001,"&lt;&gt;"&amp;E314)+COUNTIFS($A$2:$A$5001,A314,$E$2:$E$5001,"&lt;&gt;"&amp;E314)&gt;0,"QR code used by another zone",IF(A314="","Package QR Code No. missing",IF(OR(H314&gt;40,J314&gt;40),"More than 40 of one edition",IF(F314="Full (40 ST + 1 TG)",IF(AND(H314=40,J314=1),"OK","Full carton must be 40 + 1"),IF(F314="Student only (40 ST)",IF(AND(H314=40,J314=0),"OK","Must be 40 ST, 0 TG"),IF(F314="Teacher guide only (40 TG)",IF(AND(H314=0,J314=40),"OK","Must be 0 ST, 40 TG"),IF(AND(H314&lt;40,H314+J314&gt;0,H314+J314&lt;=40),"OK","Partial: under 40 ST and 40 books max"))))))))))</f>
        <v/>
      </c>
    </row>
    <row r="315">
      <c r="A315" s="26" t="n"/>
      <c r="B315" s="26" t="n"/>
      <c r="C315" s="25" t="n"/>
      <c r="D315" s="25" t="n"/>
      <c r="E315" s="26" t="n"/>
      <c r="F315" s="25" t="n"/>
      <c r="G315" s="26" t="n"/>
      <c r="H315" s="25" t="n"/>
      <c r="I315" s="26" t="n"/>
      <c r="J315" s="25" t="n"/>
      <c r="K315" s="25" t="n"/>
      <c r="L315" s="25" t="n"/>
      <c r="M315" s="26" t="n"/>
      <c r="N315" s="26" t="n"/>
      <c r="O315" s="25" t="n"/>
      <c r="P315" s="27">
        <f>IF(A315="","","Package/"&amp;C315&amp;"/"&amp;D315&amp;"/"&amp;A315&amp;".png")</f>
        <v/>
      </c>
      <c r="Q315" s="27">
        <f>IF(AND(B315="",G315=""),"",IF(B315="","Package QR Text missing",IF(COUNTIFS($E$2:$E$5001,E315,$B$2:$B$5001,"&lt;&gt;"&amp;B315)+COUNTIFS($E$2:$E$5001,E315,$A$2:$A$5001,"&lt;&gt;"&amp;A315)&gt;0,"Zone has more than one QR code",IF(COUNTIFS($B$2:$B$5001,B315,$E$2:$E$5001,"&lt;&gt;"&amp;E315)+COUNTIFS($A$2:$A$5001,A315,$E$2:$E$5001,"&lt;&gt;"&amp;E315)&gt;0,"QR code used by another zone",IF(A315="","Package QR Code No. missing",IF(OR(H315&gt;40,J315&gt;40),"More than 40 of one edition",IF(F315="Full (40 ST + 1 TG)",IF(AND(H315=40,J315=1),"OK","Full carton must be 40 + 1"),IF(F315="Student only (40 ST)",IF(AND(H315=40,J315=0),"OK","Must be 40 ST, 0 TG"),IF(F315="Teacher guide only (40 TG)",IF(AND(H315=0,J315=40),"OK","Must be 0 ST, 40 TG"),IF(AND(H315&lt;40,H315+J315&gt;0,H315+J315&lt;=40),"OK","Partial: under 40 ST and 40 books max"))))))))))</f>
        <v/>
      </c>
    </row>
    <row r="316">
      <c r="A316" s="26" t="n"/>
      <c r="B316" s="26" t="n"/>
      <c r="C316" s="25" t="n"/>
      <c r="D316" s="25" t="n"/>
      <c r="E316" s="26" t="n"/>
      <c r="F316" s="25" t="n"/>
      <c r="G316" s="26" t="n"/>
      <c r="H316" s="25" t="n"/>
      <c r="I316" s="26" t="n"/>
      <c r="J316" s="25" t="n"/>
      <c r="K316" s="25" t="n"/>
      <c r="L316" s="25" t="n"/>
      <c r="M316" s="26" t="n"/>
      <c r="N316" s="26" t="n"/>
      <c r="O316" s="25" t="n"/>
      <c r="P316" s="27">
        <f>IF(A316="","","Package/"&amp;C316&amp;"/"&amp;D316&amp;"/"&amp;A316&amp;".png")</f>
        <v/>
      </c>
      <c r="Q316" s="27">
        <f>IF(AND(B316="",G316=""),"",IF(B316="","Package QR Text missing",IF(COUNTIFS($E$2:$E$5001,E316,$B$2:$B$5001,"&lt;&gt;"&amp;B316)+COUNTIFS($E$2:$E$5001,E316,$A$2:$A$5001,"&lt;&gt;"&amp;A316)&gt;0,"Zone has more than one QR code",IF(COUNTIFS($B$2:$B$5001,B316,$E$2:$E$5001,"&lt;&gt;"&amp;E316)+COUNTIFS($A$2:$A$5001,A316,$E$2:$E$5001,"&lt;&gt;"&amp;E316)&gt;0,"QR code used by another zone",IF(A316="","Package QR Code No. missing",IF(OR(H316&gt;40,J316&gt;40),"More than 40 of one edition",IF(F316="Full (40 ST + 1 TG)",IF(AND(H316=40,J316=1),"OK","Full carton must be 40 + 1"),IF(F316="Student only (40 ST)",IF(AND(H316=40,J316=0),"OK","Must be 40 ST, 0 TG"),IF(F316="Teacher guide only (40 TG)",IF(AND(H316=0,J316=40),"OK","Must be 0 ST, 40 TG"),IF(AND(H316&lt;40,H316+J316&gt;0,H316+J316&lt;=40),"OK","Partial: under 40 ST and 40 books max"))))))))))</f>
        <v/>
      </c>
    </row>
    <row r="317">
      <c r="A317" s="26" t="n"/>
      <c r="B317" s="26" t="n"/>
      <c r="C317" s="25" t="n"/>
      <c r="D317" s="25" t="n"/>
      <c r="E317" s="26" t="n"/>
      <c r="F317" s="25" t="n"/>
      <c r="G317" s="26" t="n"/>
      <c r="H317" s="25" t="n"/>
      <c r="I317" s="26" t="n"/>
      <c r="J317" s="25" t="n"/>
      <c r="K317" s="25" t="n"/>
      <c r="L317" s="25" t="n"/>
      <c r="M317" s="26" t="n"/>
      <c r="N317" s="26" t="n"/>
      <c r="O317" s="25" t="n"/>
      <c r="P317" s="27">
        <f>IF(A317="","","Package/"&amp;C317&amp;"/"&amp;D317&amp;"/"&amp;A317&amp;".png")</f>
        <v/>
      </c>
      <c r="Q317" s="27">
        <f>IF(AND(B317="",G317=""),"",IF(B317="","Package QR Text missing",IF(COUNTIFS($E$2:$E$5001,E317,$B$2:$B$5001,"&lt;&gt;"&amp;B317)+COUNTIFS($E$2:$E$5001,E317,$A$2:$A$5001,"&lt;&gt;"&amp;A317)&gt;0,"Zone has more than one QR code",IF(COUNTIFS($B$2:$B$5001,B317,$E$2:$E$5001,"&lt;&gt;"&amp;E317)+COUNTIFS($A$2:$A$5001,A317,$E$2:$E$5001,"&lt;&gt;"&amp;E317)&gt;0,"QR code used by another zone",IF(A317="","Package QR Code No. missing",IF(OR(H317&gt;40,J317&gt;40),"More than 40 of one edition",IF(F317="Full (40 ST + 1 TG)",IF(AND(H317=40,J317=1),"OK","Full carton must be 40 + 1"),IF(F317="Student only (40 ST)",IF(AND(H317=40,J317=0),"OK","Must be 40 ST, 0 TG"),IF(F317="Teacher guide only (40 TG)",IF(AND(H317=0,J317=40),"OK","Must be 0 ST, 40 TG"),IF(AND(H317&lt;40,H317+J317&gt;0,H317+J317&lt;=40),"OK","Partial: under 40 ST and 40 books max"))))))))))</f>
        <v/>
      </c>
    </row>
    <row r="318">
      <c r="A318" s="26" t="n"/>
      <c r="B318" s="26" t="n"/>
      <c r="C318" s="25" t="n"/>
      <c r="D318" s="25" t="n"/>
      <c r="E318" s="26" t="n"/>
      <c r="F318" s="25" t="n"/>
      <c r="G318" s="26" t="n"/>
      <c r="H318" s="25" t="n"/>
      <c r="I318" s="26" t="n"/>
      <c r="J318" s="25" t="n"/>
      <c r="K318" s="25" t="n"/>
      <c r="L318" s="25" t="n"/>
      <c r="M318" s="26" t="n"/>
      <c r="N318" s="26" t="n"/>
      <c r="O318" s="25" t="n"/>
      <c r="P318" s="27">
        <f>IF(A318="","","Package/"&amp;C318&amp;"/"&amp;D318&amp;"/"&amp;A318&amp;".png")</f>
        <v/>
      </c>
      <c r="Q318" s="27">
        <f>IF(AND(B318="",G318=""),"",IF(B318="","Package QR Text missing",IF(COUNTIFS($E$2:$E$5001,E318,$B$2:$B$5001,"&lt;&gt;"&amp;B318)+COUNTIFS($E$2:$E$5001,E318,$A$2:$A$5001,"&lt;&gt;"&amp;A318)&gt;0,"Zone has more than one QR code",IF(COUNTIFS($B$2:$B$5001,B318,$E$2:$E$5001,"&lt;&gt;"&amp;E318)+COUNTIFS($A$2:$A$5001,A318,$E$2:$E$5001,"&lt;&gt;"&amp;E318)&gt;0,"QR code used by another zone",IF(A318="","Package QR Code No. missing",IF(OR(H318&gt;40,J318&gt;40),"More than 40 of one edition",IF(F318="Full (40 ST + 1 TG)",IF(AND(H318=40,J318=1),"OK","Full carton must be 40 + 1"),IF(F318="Student only (40 ST)",IF(AND(H318=40,J318=0),"OK","Must be 40 ST, 0 TG"),IF(F318="Teacher guide only (40 TG)",IF(AND(H318=0,J318=40),"OK","Must be 0 ST, 40 TG"),IF(AND(H318&lt;40,H318+J318&gt;0,H318+J318&lt;=40),"OK","Partial: under 40 ST and 40 books max"))))))))))</f>
        <v/>
      </c>
    </row>
    <row r="319">
      <c r="A319" s="26" t="n"/>
      <c r="B319" s="26" t="n"/>
      <c r="C319" s="25" t="n"/>
      <c r="D319" s="25" t="n"/>
      <c r="E319" s="26" t="n"/>
      <c r="F319" s="25" t="n"/>
      <c r="G319" s="26" t="n"/>
      <c r="H319" s="25" t="n"/>
      <c r="I319" s="26" t="n"/>
      <c r="J319" s="25" t="n"/>
      <c r="K319" s="25" t="n"/>
      <c r="L319" s="25" t="n"/>
      <c r="M319" s="26" t="n"/>
      <c r="N319" s="26" t="n"/>
      <c r="O319" s="25" t="n"/>
      <c r="P319" s="27">
        <f>IF(A319="","","Package/"&amp;C319&amp;"/"&amp;D319&amp;"/"&amp;A319&amp;".png")</f>
        <v/>
      </c>
      <c r="Q319" s="27">
        <f>IF(AND(B319="",G319=""),"",IF(B319="","Package QR Text missing",IF(COUNTIFS($E$2:$E$5001,E319,$B$2:$B$5001,"&lt;&gt;"&amp;B319)+COUNTIFS($E$2:$E$5001,E319,$A$2:$A$5001,"&lt;&gt;"&amp;A319)&gt;0,"Zone has more than one QR code",IF(COUNTIFS($B$2:$B$5001,B319,$E$2:$E$5001,"&lt;&gt;"&amp;E319)+COUNTIFS($A$2:$A$5001,A319,$E$2:$E$5001,"&lt;&gt;"&amp;E319)&gt;0,"QR code used by another zone",IF(A319="","Package QR Code No. missing",IF(OR(H319&gt;40,J319&gt;40),"More than 40 of one edition",IF(F319="Full (40 ST + 1 TG)",IF(AND(H319=40,J319=1),"OK","Full carton must be 40 + 1"),IF(F319="Student only (40 ST)",IF(AND(H319=40,J319=0),"OK","Must be 40 ST, 0 TG"),IF(F319="Teacher guide only (40 TG)",IF(AND(H319=0,J319=40),"OK","Must be 0 ST, 40 TG"),IF(AND(H319&lt;40,H319+J319&gt;0,H319+J319&lt;=40),"OK","Partial: under 40 ST and 40 books max"))))))))))</f>
        <v/>
      </c>
    </row>
    <row r="320">
      <c r="A320" s="26" t="n"/>
      <c r="B320" s="26" t="n"/>
      <c r="C320" s="25" t="n"/>
      <c r="D320" s="25" t="n"/>
      <c r="E320" s="26" t="n"/>
      <c r="F320" s="25" t="n"/>
      <c r="G320" s="26" t="n"/>
      <c r="H320" s="25" t="n"/>
      <c r="I320" s="26" t="n"/>
      <c r="J320" s="25" t="n"/>
      <c r="K320" s="25" t="n"/>
      <c r="L320" s="25" t="n"/>
      <c r="M320" s="26" t="n"/>
      <c r="N320" s="26" t="n"/>
      <c r="O320" s="25" t="n"/>
      <c r="P320" s="27">
        <f>IF(A320="","","Package/"&amp;C320&amp;"/"&amp;D320&amp;"/"&amp;A320&amp;".png")</f>
        <v/>
      </c>
      <c r="Q320" s="27">
        <f>IF(AND(B320="",G320=""),"",IF(B320="","Package QR Text missing",IF(COUNTIFS($E$2:$E$5001,E320,$B$2:$B$5001,"&lt;&gt;"&amp;B320)+COUNTIFS($E$2:$E$5001,E320,$A$2:$A$5001,"&lt;&gt;"&amp;A320)&gt;0,"Zone has more than one QR code",IF(COUNTIFS($B$2:$B$5001,B320,$E$2:$E$5001,"&lt;&gt;"&amp;E320)+COUNTIFS($A$2:$A$5001,A320,$E$2:$E$5001,"&lt;&gt;"&amp;E320)&gt;0,"QR code used by another zone",IF(A320="","Package QR Code No. missing",IF(OR(H320&gt;40,J320&gt;40),"More than 40 of one edition",IF(F320="Full (40 ST + 1 TG)",IF(AND(H320=40,J320=1),"OK","Full carton must be 40 + 1"),IF(F320="Student only (40 ST)",IF(AND(H320=40,J320=0),"OK","Must be 40 ST, 0 TG"),IF(F320="Teacher guide only (40 TG)",IF(AND(H320=0,J320=40),"OK","Must be 0 ST, 40 TG"),IF(AND(H320&lt;40,H320+J320&gt;0,H320+J320&lt;=40),"OK","Partial: under 40 ST and 40 books max"))))))))))</f>
        <v/>
      </c>
    </row>
    <row r="321">
      <c r="A321" s="26" t="n"/>
      <c r="B321" s="26" t="n"/>
      <c r="C321" s="25" t="n"/>
      <c r="D321" s="25" t="n"/>
      <c r="E321" s="26" t="n"/>
      <c r="F321" s="25" t="n"/>
      <c r="G321" s="26" t="n"/>
      <c r="H321" s="25" t="n"/>
      <c r="I321" s="26" t="n"/>
      <c r="J321" s="25" t="n"/>
      <c r="K321" s="25" t="n"/>
      <c r="L321" s="25" t="n"/>
      <c r="M321" s="26" t="n"/>
      <c r="N321" s="26" t="n"/>
      <c r="O321" s="25" t="n"/>
      <c r="P321" s="27">
        <f>IF(A321="","","Package/"&amp;C321&amp;"/"&amp;D321&amp;"/"&amp;A321&amp;".png")</f>
        <v/>
      </c>
      <c r="Q321" s="27">
        <f>IF(AND(B321="",G321=""),"",IF(B321="","Package QR Text missing",IF(COUNTIFS($E$2:$E$5001,E321,$B$2:$B$5001,"&lt;&gt;"&amp;B321)+COUNTIFS($E$2:$E$5001,E321,$A$2:$A$5001,"&lt;&gt;"&amp;A321)&gt;0,"Zone has more than one QR code",IF(COUNTIFS($B$2:$B$5001,B321,$E$2:$E$5001,"&lt;&gt;"&amp;E321)+COUNTIFS($A$2:$A$5001,A321,$E$2:$E$5001,"&lt;&gt;"&amp;E321)&gt;0,"QR code used by another zone",IF(A321="","Package QR Code No. missing",IF(OR(H321&gt;40,J321&gt;40),"More than 40 of one edition",IF(F321="Full (40 ST + 1 TG)",IF(AND(H321=40,J321=1),"OK","Full carton must be 40 + 1"),IF(F321="Student only (40 ST)",IF(AND(H321=40,J321=0),"OK","Must be 40 ST, 0 TG"),IF(F321="Teacher guide only (40 TG)",IF(AND(H321=0,J321=40),"OK","Must be 0 ST, 40 TG"),IF(AND(H321&lt;40,H321+J321&gt;0,H321+J321&lt;=40),"OK","Partial: under 40 ST and 40 books max"))))))))))</f>
        <v/>
      </c>
    </row>
    <row r="322">
      <c r="A322" s="26" t="n"/>
      <c r="B322" s="26" t="n"/>
      <c r="C322" s="25" t="n"/>
      <c r="D322" s="25" t="n"/>
      <c r="E322" s="26" t="n"/>
      <c r="F322" s="25" t="n"/>
      <c r="G322" s="26" t="n"/>
      <c r="H322" s="25" t="n"/>
      <c r="I322" s="26" t="n"/>
      <c r="J322" s="25" t="n"/>
      <c r="K322" s="25" t="n"/>
      <c r="L322" s="25" t="n"/>
      <c r="M322" s="26" t="n"/>
      <c r="N322" s="26" t="n"/>
      <c r="O322" s="25" t="n"/>
      <c r="P322" s="27">
        <f>IF(A322="","","Package/"&amp;C322&amp;"/"&amp;D322&amp;"/"&amp;A322&amp;".png")</f>
        <v/>
      </c>
      <c r="Q322" s="27">
        <f>IF(AND(B322="",G322=""),"",IF(B322="","Package QR Text missing",IF(COUNTIFS($E$2:$E$5001,E322,$B$2:$B$5001,"&lt;&gt;"&amp;B322)+COUNTIFS($E$2:$E$5001,E322,$A$2:$A$5001,"&lt;&gt;"&amp;A322)&gt;0,"Zone has more than one QR code",IF(COUNTIFS($B$2:$B$5001,B322,$E$2:$E$5001,"&lt;&gt;"&amp;E322)+COUNTIFS($A$2:$A$5001,A322,$E$2:$E$5001,"&lt;&gt;"&amp;E322)&gt;0,"QR code used by another zone",IF(A322="","Package QR Code No. missing",IF(OR(H322&gt;40,J322&gt;40),"More than 40 of one edition",IF(F322="Full (40 ST + 1 TG)",IF(AND(H322=40,J322=1),"OK","Full carton must be 40 + 1"),IF(F322="Student only (40 ST)",IF(AND(H322=40,J322=0),"OK","Must be 40 ST, 0 TG"),IF(F322="Teacher guide only (40 TG)",IF(AND(H322=0,J322=40),"OK","Must be 0 ST, 40 TG"),IF(AND(H322&lt;40,H322+J322&gt;0,H322+J322&lt;=40),"OK","Partial: under 40 ST and 40 books max"))))))))))</f>
        <v/>
      </c>
    </row>
    <row r="323">
      <c r="A323" s="26" t="n"/>
      <c r="B323" s="26" t="n"/>
      <c r="C323" s="25" t="n"/>
      <c r="D323" s="25" t="n"/>
      <c r="E323" s="26" t="n"/>
      <c r="F323" s="25" t="n"/>
      <c r="G323" s="26" t="n"/>
      <c r="H323" s="25" t="n"/>
      <c r="I323" s="26" t="n"/>
      <c r="J323" s="25" t="n"/>
      <c r="K323" s="25" t="n"/>
      <c r="L323" s="25" t="n"/>
      <c r="M323" s="26" t="n"/>
      <c r="N323" s="26" t="n"/>
      <c r="O323" s="25" t="n"/>
      <c r="P323" s="27">
        <f>IF(A323="","","Package/"&amp;C323&amp;"/"&amp;D323&amp;"/"&amp;A323&amp;".png")</f>
        <v/>
      </c>
      <c r="Q323" s="27">
        <f>IF(AND(B323="",G323=""),"",IF(B323="","Package QR Text missing",IF(COUNTIFS($E$2:$E$5001,E323,$B$2:$B$5001,"&lt;&gt;"&amp;B323)+COUNTIFS($E$2:$E$5001,E323,$A$2:$A$5001,"&lt;&gt;"&amp;A323)&gt;0,"Zone has more than one QR code",IF(COUNTIFS($B$2:$B$5001,B323,$E$2:$E$5001,"&lt;&gt;"&amp;E323)+COUNTIFS($A$2:$A$5001,A323,$E$2:$E$5001,"&lt;&gt;"&amp;E323)&gt;0,"QR code used by another zone",IF(A323="","Package QR Code No. missing",IF(OR(H323&gt;40,J323&gt;40),"More than 40 of one edition",IF(F323="Full (40 ST + 1 TG)",IF(AND(H323=40,J323=1),"OK","Full carton must be 40 + 1"),IF(F323="Student only (40 ST)",IF(AND(H323=40,J323=0),"OK","Must be 40 ST, 0 TG"),IF(F323="Teacher guide only (40 TG)",IF(AND(H323=0,J323=40),"OK","Must be 0 ST, 40 TG"),IF(AND(H323&lt;40,H323+J323&gt;0,H323+J323&lt;=40),"OK","Partial: under 40 ST and 40 books max"))))))))))</f>
        <v/>
      </c>
    </row>
    <row r="324">
      <c r="A324" s="26" t="n"/>
      <c r="B324" s="26" t="n"/>
      <c r="C324" s="25" t="n"/>
      <c r="D324" s="25" t="n"/>
      <c r="E324" s="26" t="n"/>
      <c r="F324" s="25" t="n"/>
      <c r="G324" s="26" t="n"/>
      <c r="H324" s="25" t="n"/>
      <c r="I324" s="26" t="n"/>
      <c r="J324" s="25" t="n"/>
      <c r="K324" s="25" t="n"/>
      <c r="L324" s="25" t="n"/>
      <c r="M324" s="26" t="n"/>
      <c r="N324" s="26" t="n"/>
      <c r="O324" s="25" t="n"/>
      <c r="P324" s="27">
        <f>IF(A324="","","Package/"&amp;C324&amp;"/"&amp;D324&amp;"/"&amp;A324&amp;".png")</f>
        <v/>
      </c>
      <c r="Q324" s="27">
        <f>IF(AND(B324="",G324=""),"",IF(B324="","Package QR Text missing",IF(COUNTIFS($E$2:$E$5001,E324,$B$2:$B$5001,"&lt;&gt;"&amp;B324)+COUNTIFS($E$2:$E$5001,E324,$A$2:$A$5001,"&lt;&gt;"&amp;A324)&gt;0,"Zone has more than one QR code",IF(COUNTIFS($B$2:$B$5001,B324,$E$2:$E$5001,"&lt;&gt;"&amp;E324)+COUNTIFS($A$2:$A$5001,A324,$E$2:$E$5001,"&lt;&gt;"&amp;E324)&gt;0,"QR code used by another zone",IF(A324="","Package QR Code No. missing",IF(OR(H324&gt;40,J324&gt;40),"More than 40 of one edition",IF(F324="Full (40 ST + 1 TG)",IF(AND(H324=40,J324=1),"OK","Full carton must be 40 + 1"),IF(F324="Student only (40 ST)",IF(AND(H324=40,J324=0),"OK","Must be 40 ST, 0 TG"),IF(F324="Teacher guide only (40 TG)",IF(AND(H324=0,J324=40),"OK","Must be 0 ST, 40 TG"),IF(AND(H324&lt;40,H324+J324&gt;0,H324+J324&lt;=40),"OK","Partial: under 40 ST and 40 books max"))))))))))</f>
        <v/>
      </c>
    </row>
    <row r="325">
      <c r="A325" s="26" t="n"/>
      <c r="B325" s="26" t="n"/>
      <c r="C325" s="25" t="n"/>
      <c r="D325" s="25" t="n"/>
      <c r="E325" s="26" t="n"/>
      <c r="F325" s="25" t="n"/>
      <c r="G325" s="26" t="n"/>
      <c r="H325" s="25" t="n"/>
      <c r="I325" s="26" t="n"/>
      <c r="J325" s="25" t="n"/>
      <c r="K325" s="25" t="n"/>
      <c r="L325" s="25" t="n"/>
      <c r="M325" s="26" t="n"/>
      <c r="N325" s="26" t="n"/>
      <c r="O325" s="25" t="n"/>
      <c r="P325" s="27">
        <f>IF(A325="","","Package/"&amp;C325&amp;"/"&amp;D325&amp;"/"&amp;A325&amp;".png")</f>
        <v/>
      </c>
      <c r="Q325" s="27">
        <f>IF(AND(B325="",G325=""),"",IF(B325="","Package QR Text missing",IF(COUNTIFS($E$2:$E$5001,E325,$B$2:$B$5001,"&lt;&gt;"&amp;B325)+COUNTIFS($E$2:$E$5001,E325,$A$2:$A$5001,"&lt;&gt;"&amp;A325)&gt;0,"Zone has more than one QR code",IF(COUNTIFS($B$2:$B$5001,B325,$E$2:$E$5001,"&lt;&gt;"&amp;E325)+COUNTIFS($A$2:$A$5001,A325,$E$2:$E$5001,"&lt;&gt;"&amp;E325)&gt;0,"QR code used by another zone",IF(A325="","Package QR Code No. missing",IF(OR(H325&gt;40,J325&gt;40),"More than 40 of one edition",IF(F325="Full (40 ST + 1 TG)",IF(AND(H325=40,J325=1),"OK","Full carton must be 40 + 1"),IF(F325="Student only (40 ST)",IF(AND(H325=40,J325=0),"OK","Must be 40 ST, 0 TG"),IF(F325="Teacher guide only (40 TG)",IF(AND(H325=0,J325=40),"OK","Must be 0 ST, 40 TG"),IF(AND(H325&lt;40,H325+J325&gt;0,H325+J325&lt;=40),"OK","Partial: under 40 ST and 40 books max"))))))))))</f>
        <v/>
      </c>
    </row>
    <row r="326">
      <c r="A326" s="26" t="n"/>
      <c r="B326" s="26" t="n"/>
      <c r="C326" s="25" t="n"/>
      <c r="D326" s="25" t="n"/>
      <c r="E326" s="26" t="n"/>
      <c r="F326" s="25" t="n"/>
      <c r="G326" s="26" t="n"/>
      <c r="H326" s="25" t="n"/>
      <c r="I326" s="26" t="n"/>
      <c r="J326" s="25" t="n"/>
      <c r="K326" s="25" t="n"/>
      <c r="L326" s="25" t="n"/>
      <c r="M326" s="26" t="n"/>
      <c r="N326" s="26" t="n"/>
      <c r="O326" s="25" t="n"/>
      <c r="P326" s="27">
        <f>IF(A326="","","Package/"&amp;C326&amp;"/"&amp;D326&amp;"/"&amp;A326&amp;".png")</f>
        <v/>
      </c>
      <c r="Q326" s="27">
        <f>IF(AND(B326="",G326=""),"",IF(B326="","Package QR Text missing",IF(COUNTIFS($E$2:$E$5001,E326,$B$2:$B$5001,"&lt;&gt;"&amp;B326)+COUNTIFS($E$2:$E$5001,E326,$A$2:$A$5001,"&lt;&gt;"&amp;A326)&gt;0,"Zone has more than one QR code",IF(COUNTIFS($B$2:$B$5001,B326,$E$2:$E$5001,"&lt;&gt;"&amp;E326)+COUNTIFS($A$2:$A$5001,A326,$E$2:$E$5001,"&lt;&gt;"&amp;E326)&gt;0,"QR code used by another zone",IF(A326="","Package QR Code No. missing",IF(OR(H326&gt;40,J326&gt;40),"More than 40 of one edition",IF(F326="Full (40 ST + 1 TG)",IF(AND(H326=40,J326=1),"OK","Full carton must be 40 + 1"),IF(F326="Student only (40 ST)",IF(AND(H326=40,J326=0),"OK","Must be 40 ST, 0 TG"),IF(F326="Teacher guide only (40 TG)",IF(AND(H326=0,J326=40),"OK","Must be 0 ST, 40 TG"),IF(AND(H326&lt;40,H326+J326&gt;0,H326+J326&lt;=40),"OK","Partial: under 40 ST and 40 books max"))))))))))</f>
        <v/>
      </c>
    </row>
    <row r="327">
      <c r="A327" s="26" t="n"/>
      <c r="B327" s="26" t="n"/>
      <c r="C327" s="25" t="n"/>
      <c r="D327" s="25" t="n"/>
      <c r="E327" s="26" t="n"/>
      <c r="F327" s="25" t="n"/>
      <c r="G327" s="26" t="n"/>
      <c r="H327" s="25" t="n"/>
      <c r="I327" s="26" t="n"/>
      <c r="J327" s="25" t="n"/>
      <c r="K327" s="25" t="n"/>
      <c r="L327" s="25" t="n"/>
      <c r="M327" s="26" t="n"/>
      <c r="N327" s="26" t="n"/>
      <c r="O327" s="25" t="n"/>
      <c r="P327" s="27">
        <f>IF(A327="","","Package/"&amp;C327&amp;"/"&amp;D327&amp;"/"&amp;A327&amp;".png")</f>
        <v/>
      </c>
      <c r="Q327" s="27">
        <f>IF(AND(B327="",G327=""),"",IF(B327="","Package QR Text missing",IF(COUNTIFS($E$2:$E$5001,E327,$B$2:$B$5001,"&lt;&gt;"&amp;B327)+COUNTIFS($E$2:$E$5001,E327,$A$2:$A$5001,"&lt;&gt;"&amp;A327)&gt;0,"Zone has more than one QR code",IF(COUNTIFS($B$2:$B$5001,B327,$E$2:$E$5001,"&lt;&gt;"&amp;E327)+COUNTIFS($A$2:$A$5001,A327,$E$2:$E$5001,"&lt;&gt;"&amp;E327)&gt;0,"QR code used by another zone",IF(A327="","Package QR Code No. missing",IF(OR(H327&gt;40,J327&gt;40),"More than 40 of one edition",IF(F327="Full (40 ST + 1 TG)",IF(AND(H327=40,J327=1),"OK","Full carton must be 40 + 1"),IF(F327="Student only (40 ST)",IF(AND(H327=40,J327=0),"OK","Must be 40 ST, 0 TG"),IF(F327="Teacher guide only (40 TG)",IF(AND(H327=0,J327=40),"OK","Must be 0 ST, 40 TG"),IF(AND(H327&lt;40,H327+J327&gt;0,H327+J327&lt;=40),"OK","Partial: under 40 ST and 40 books max"))))))))))</f>
        <v/>
      </c>
    </row>
    <row r="328">
      <c r="A328" s="26" t="n"/>
      <c r="B328" s="26" t="n"/>
      <c r="C328" s="25" t="n"/>
      <c r="D328" s="25" t="n"/>
      <c r="E328" s="26" t="n"/>
      <c r="F328" s="25" t="n"/>
      <c r="G328" s="26" t="n"/>
      <c r="H328" s="25" t="n"/>
      <c r="I328" s="26" t="n"/>
      <c r="J328" s="25" t="n"/>
      <c r="K328" s="25" t="n"/>
      <c r="L328" s="25" t="n"/>
      <c r="M328" s="26" t="n"/>
      <c r="N328" s="26" t="n"/>
      <c r="O328" s="25" t="n"/>
      <c r="P328" s="27">
        <f>IF(A328="","","Package/"&amp;C328&amp;"/"&amp;D328&amp;"/"&amp;A328&amp;".png")</f>
        <v/>
      </c>
      <c r="Q328" s="27">
        <f>IF(AND(B328="",G328=""),"",IF(B328="","Package QR Text missing",IF(COUNTIFS($E$2:$E$5001,E328,$B$2:$B$5001,"&lt;&gt;"&amp;B328)+COUNTIFS($E$2:$E$5001,E328,$A$2:$A$5001,"&lt;&gt;"&amp;A328)&gt;0,"Zone has more than one QR code",IF(COUNTIFS($B$2:$B$5001,B328,$E$2:$E$5001,"&lt;&gt;"&amp;E328)+COUNTIFS($A$2:$A$5001,A328,$E$2:$E$5001,"&lt;&gt;"&amp;E328)&gt;0,"QR code used by another zone",IF(A328="","Package QR Code No. missing",IF(OR(H328&gt;40,J328&gt;40),"More than 40 of one edition",IF(F328="Full (40 ST + 1 TG)",IF(AND(H328=40,J328=1),"OK","Full carton must be 40 + 1"),IF(F328="Student only (40 ST)",IF(AND(H328=40,J328=0),"OK","Must be 40 ST, 0 TG"),IF(F328="Teacher guide only (40 TG)",IF(AND(H328=0,J328=40),"OK","Must be 0 ST, 40 TG"),IF(AND(H328&lt;40,H328+J328&gt;0,H328+J328&lt;=40),"OK","Partial: under 40 ST and 40 books max"))))))))))</f>
        <v/>
      </c>
    </row>
    <row r="329">
      <c r="A329" s="26" t="n"/>
      <c r="B329" s="26" t="n"/>
      <c r="C329" s="25" t="n"/>
      <c r="D329" s="25" t="n"/>
      <c r="E329" s="26" t="n"/>
      <c r="F329" s="25" t="n"/>
      <c r="G329" s="26" t="n"/>
      <c r="H329" s="25" t="n"/>
      <c r="I329" s="26" t="n"/>
      <c r="J329" s="25" t="n"/>
      <c r="K329" s="25" t="n"/>
      <c r="L329" s="25" t="n"/>
      <c r="M329" s="26" t="n"/>
      <c r="N329" s="26" t="n"/>
      <c r="O329" s="25" t="n"/>
      <c r="P329" s="27">
        <f>IF(A329="","","Package/"&amp;C329&amp;"/"&amp;D329&amp;"/"&amp;A329&amp;".png")</f>
        <v/>
      </c>
      <c r="Q329" s="27">
        <f>IF(AND(B329="",G329=""),"",IF(B329="","Package QR Text missing",IF(COUNTIFS($E$2:$E$5001,E329,$B$2:$B$5001,"&lt;&gt;"&amp;B329)+COUNTIFS($E$2:$E$5001,E329,$A$2:$A$5001,"&lt;&gt;"&amp;A329)&gt;0,"Zone has more than one QR code",IF(COUNTIFS($B$2:$B$5001,B329,$E$2:$E$5001,"&lt;&gt;"&amp;E329)+COUNTIFS($A$2:$A$5001,A329,$E$2:$E$5001,"&lt;&gt;"&amp;E329)&gt;0,"QR code used by another zone",IF(A329="","Package QR Code No. missing",IF(OR(H329&gt;40,J329&gt;40),"More than 40 of one edition",IF(F329="Full (40 ST + 1 TG)",IF(AND(H329=40,J329=1),"OK","Full carton must be 40 + 1"),IF(F329="Student only (40 ST)",IF(AND(H329=40,J329=0),"OK","Must be 40 ST, 0 TG"),IF(F329="Teacher guide only (40 TG)",IF(AND(H329=0,J329=40),"OK","Must be 0 ST, 40 TG"),IF(AND(H329&lt;40,H329+J329&gt;0,H329+J329&lt;=40),"OK","Partial: under 40 ST and 40 books max"))))))))))</f>
        <v/>
      </c>
    </row>
    <row r="330">
      <c r="A330" s="26" t="n"/>
      <c r="B330" s="26" t="n"/>
      <c r="C330" s="25" t="n"/>
      <c r="D330" s="25" t="n"/>
      <c r="E330" s="26" t="n"/>
      <c r="F330" s="25" t="n"/>
      <c r="G330" s="26" t="n"/>
      <c r="H330" s="25" t="n"/>
      <c r="I330" s="26" t="n"/>
      <c r="J330" s="25" t="n"/>
      <c r="K330" s="25" t="n"/>
      <c r="L330" s="25" t="n"/>
      <c r="M330" s="26" t="n"/>
      <c r="N330" s="26" t="n"/>
      <c r="O330" s="25" t="n"/>
      <c r="P330" s="27">
        <f>IF(A330="","","Package/"&amp;C330&amp;"/"&amp;D330&amp;"/"&amp;A330&amp;".png")</f>
        <v/>
      </c>
      <c r="Q330" s="27">
        <f>IF(AND(B330="",G330=""),"",IF(B330="","Package QR Text missing",IF(COUNTIFS($E$2:$E$5001,E330,$B$2:$B$5001,"&lt;&gt;"&amp;B330)+COUNTIFS($E$2:$E$5001,E330,$A$2:$A$5001,"&lt;&gt;"&amp;A330)&gt;0,"Zone has more than one QR code",IF(COUNTIFS($B$2:$B$5001,B330,$E$2:$E$5001,"&lt;&gt;"&amp;E330)+COUNTIFS($A$2:$A$5001,A330,$E$2:$E$5001,"&lt;&gt;"&amp;E330)&gt;0,"QR code used by another zone",IF(A330="","Package QR Code No. missing",IF(OR(H330&gt;40,J330&gt;40),"More than 40 of one edition",IF(F330="Full (40 ST + 1 TG)",IF(AND(H330=40,J330=1),"OK","Full carton must be 40 + 1"),IF(F330="Student only (40 ST)",IF(AND(H330=40,J330=0),"OK","Must be 40 ST, 0 TG"),IF(F330="Teacher guide only (40 TG)",IF(AND(H330=0,J330=40),"OK","Must be 0 ST, 40 TG"),IF(AND(H330&lt;40,H330+J330&gt;0,H330+J330&lt;=40),"OK","Partial: under 40 ST and 40 books max"))))))))))</f>
        <v/>
      </c>
    </row>
    <row r="331">
      <c r="A331" s="26" t="n"/>
      <c r="B331" s="26" t="n"/>
      <c r="C331" s="25" t="n"/>
      <c r="D331" s="25" t="n"/>
      <c r="E331" s="26" t="n"/>
      <c r="F331" s="25" t="n"/>
      <c r="G331" s="26" t="n"/>
      <c r="H331" s="25" t="n"/>
      <c r="I331" s="26" t="n"/>
      <c r="J331" s="25" t="n"/>
      <c r="K331" s="25" t="n"/>
      <c r="L331" s="25" t="n"/>
      <c r="M331" s="26" t="n"/>
      <c r="N331" s="26" t="n"/>
      <c r="O331" s="25" t="n"/>
      <c r="P331" s="27">
        <f>IF(A331="","","Package/"&amp;C331&amp;"/"&amp;D331&amp;"/"&amp;A331&amp;".png")</f>
        <v/>
      </c>
      <c r="Q331" s="27">
        <f>IF(AND(B331="",G331=""),"",IF(B331="","Package QR Text missing",IF(COUNTIFS($E$2:$E$5001,E331,$B$2:$B$5001,"&lt;&gt;"&amp;B331)+COUNTIFS($E$2:$E$5001,E331,$A$2:$A$5001,"&lt;&gt;"&amp;A331)&gt;0,"Zone has more than one QR code",IF(COUNTIFS($B$2:$B$5001,B331,$E$2:$E$5001,"&lt;&gt;"&amp;E331)+COUNTIFS($A$2:$A$5001,A331,$E$2:$E$5001,"&lt;&gt;"&amp;E331)&gt;0,"QR code used by another zone",IF(A331="","Package QR Code No. missing",IF(OR(H331&gt;40,J331&gt;40),"More than 40 of one edition",IF(F331="Full (40 ST + 1 TG)",IF(AND(H331=40,J331=1),"OK","Full carton must be 40 + 1"),IF(F331="Student only (40 ST)",IF(AND(H331=40,J331=0),"OK","Must be 40 ST, 0 TG"),IF(F331="Teacher guide only (40 TG)",IF(AND(H331=0,J331=40),"OK","Must be 0 ST, 40 TG"),IF(AND(H331&lt;40,H331+J331&gt;0,H331+J331&lt;=40),"OK","Partial: under 40 ST and 40 books max"))))))))))</f>
        <v/>
      </c>
    </row>
    <row r="332">
      <c r="A332" s="26" t="n"/>
      <c r="B332" s="26" t="n"/>
      <c r="C332" s="25" t="n"/>
      <c r="D332" s="25" t="n"/>
      <c r="E332" s="26" t="n"/>
      <c r="F332" s="25" t="n"/>
      <c r="G332" s="26" t="n"/>
      <c r="H332" s="25" t="n"/>
      <c r="I332" s="26" t="n"/>
      <c r="J332" s="25" t="n"/>
      <c r="K332" s="25" t="n"/>
      <c r="L332" s="25" t="n"/>
      <c r="M332" s="26" t="n"/>
      <c r="N332" s="26" t="n"/>
      <c r="O332" s="25" t="n"/>
      <c r="P332" s="27">
        <f>IF(A332="","","Package/"&amp;C332&amp;"/"&amp;D332&amp;"/"&amp;A332&amp;".png")</f>
        <v/>
      </c>
      <c r="Q332" s="27">
        <f>IF(AND(B332="",G332=""),"",IF(B332="","Package QR Text missing",IF(COUNTIFS($E$2:$E$5001,E332,$B$2:$B$5001,"&lt;&gt;"&amp;B332)+COUNTIFS($E$2:$E$5001,E332,$A$2:$A$5001,"&lt;&gt;"&amp;A332)&gt;0,"Zone has more than one QR code",IF(COUNTIFS($B$2:$B$5001,B332,$E$2:$E$5001,"&lt;&gt;"&amp;E332)+COUNTIFS($A$2:$A$5001,A332,$E$2:$E$5001,"&lt;&gt;"&amp;E332)&gt;0,"QR code used by another zone",IF(A332="","Package QR Code No. missing",IF(OR(H332&gt;40,J332&gt;40),"More than 40 of one edition",IF(F332="Full (40 ST + 1 TG)",IF(AND(H332=40,J332=1),"OK","Full carton must be 40 + 1"),IF(F332="Student only (40 ST)",IF(AND(H332=40,J332=0),"OK","Must be 40 ST, 0 TG"),IF(F332="Teacher guide only (40 TG)",IF(AND(H332=0,J332=40),"OK","Must be 0 ST, 40 TG"),IF(AND(H332&lt;40,H332+J332&gt;0,H332+J332&lt;=40),"OK","Partial: under 40 ST and 40 books max"))))))))))</f>
        <v/>
      </c>
    </row>
    <row r="333">
      <c r="A333" s="26" t="n"/>
      <c r="B333" s="26" t="n"/>
      <c r="C333" s="25" t="n"/>
      <c r="D333" s="25" t="n"/>
      <c r="E333" s="26" t="n"/>
      <c r="F333" s="25" t="n"/>
      <c r="G333" s="26" t="n"/>
      <c r="H333" s="25" t="n"/>
      <c r="I333" s="26" t="n"/>
      <c r="J333" s="25" t="n"/>
      <c r="K333" s="25" t="n"/>
      <c r="L333" s="25" t="n"/>
      <c r="M333" s="26" t="n"/>
      <c r="N333" s="26" t="n"/>
      <c r="O333" s="25" t="n"/>
      <c r="P333" s="27">
        <f>IF(A333="","","Package/"&amp;C333&amp;"/"&amp;D333&amp;"/"&amp;A333&amp;".png")</f>
        <v/>
      </c>
      <c r="Q333" s="27">
        <f>IF(AND(B333="",G333=""),"",IF(B333="","Package QR Text missing",IF(COUNTIFS($E$2:$E$5001,E333,$B$2:$B$5001,"&lt;&gt;"&amp;B333)+COUNTIFS($E$2:$E$5001,E333,$A$2:$A$5001,"&lt;&gt;"&amp;A333)&gt;0,"Zone has more than one QR code",IF(COUNTIFS($B$2:$B$5001,B333,$E$2:$E$5001,"&lt;&gt;"&amp;E333)+COUNTIFS($A$2:$A$5001,A333,$E$2:$E$5001,"&lt;&gt;"&amp;E333)&gt;0,"QR code used by another zone",IF(A333="","Package QR Code No. missing",IF(OR(H333&gt;40,J333&gt;40),"More than 40 of one edition",IF(F333="Full (40 ST + 1 TG)",IF(AND(H333=40,J333=1),"OK","Full carton must be 40 + 1"),IF(F333="Student only (40 ST)",IF(AND(H333=40,J333=0),"OK","Must be 40 ST, 0 TG"),IF(F333="Teacher guide only (40 TG)",IF(AND(H333=0,J333=40),"OK","Must be 0 ST, 40 TG"),IF(AND(H333&lt;40,H333+J333&gt;0,H333+J333&lt;=40),"OK","Partial: under 40 ST and 40 books max"))))))))))</f>
        <v/>
      </c>
    </row>
    <row r="334">
      <c r="A334" s="26" t="n"/>
      <c r="B334" s="26" t="n"/>
      <c r="C334" s="25" t="n"/>
      <c r="D334" s="25" t="n"/>
      <c r="E334" s="26" t="n"/>
      <c r="F334" s="25" t="n"/>
      <c r="G334" s="26" t="n"/>
      <c r="H334" s="25" t="n"/>
      <c r="I334" s="26" t="n"/>
      <c r="J334" s="25" t="n"/>
      <c r="K334" s="25" t="n"/>
      <c r="L334" s="25" t="n"/>
      <c r="M334" s="26" t="n"/>
      <c r="N334" s="26" t="n"/>
      <c r="O334" s="25" t="n"/>
      <c r="P334" s="27">
        <f>IF(A334="","","Package/"&amp;C334&amp;"/"&amp;D334&amp;"/"&amp;A334&amp;".png")</f>
        <v/>
      </c>
      <c r="Q334" s="27">
        <f>IF(AND(B334="",G334=""),"",IF(B334="","Package QR Text missing",IF(COUNTIFS($E$2:$E$5001,E334,$B$2:$B$5001,"&lt;&gt;"&amp;B334)+COUNTIFS($E$2:$E$5001,E334,$A$2:$A$5001,"&lt;&gt;"&amp;A334)&gt;0,"Zone has more than one QR code",IF(COUNTIFS($B$2:$B$5001,B334,$E$2:$E$5001,"&lt;&gt;"&amp;E334)+COUNTIFS($A$2:$A$5001,A334,$E$2:$E$5001,"&lt;&gt;"&amp;E334)&gt;0,"QR code used by another zone",IF(A334="","Package QR Code No. missing",IF(OR(H334&gt;40,J334&gt;40),"More than 40 of one edition",IF(F334="Full (40 ST + 1 TG)",IF(AND(H334=40,J334=1),"OK","Full carton must be 40 + 1"),IF(F334="Student only (40 ST)",IF(AND(H334=40,J334=0),"OK","Must be 40 ST, 0 TG"),IF(F334="Teacher guide only (40 TG)",IF(AND(H334=0,J334=40),"OK","Must be 0 ST, 40 TG"),IF(AND(H334&lt;40,H334+J334&gt;0,H334+J334&lt;=40),"OK","Partial: under 40 ST and 40 books max"))))))))))</f>
        <v/>
      </c>
    </row>
    <row r="335">
      <c r="A335" s="26" t="n"/>
      <c r="B335" s="26" t="n"/>
      <c r="C335" s="25" t="n"/>
      <c r="D335" s="25" t="n"/>
      <c r="E335" s="26" t="n"/>
      <c r="F335" s="25" t="n"/>
      <c r="G335" s="26" t="n"/>
      <c r="H335" s="25" t="n"/>
      <c r="I335" s="26" t="n"/>
      <c r="J335" s="25" t="n"/>
      <c r="K335" s="25" t="n"/>
      <c r="L335" s="25" t="n"/>
      <c r="M335" s="26" t="n"/>
      <c r="N335" s="26" t="n"/>
      <c r="O335" s="25" t="n"/>
      <c r="P335" s="27">
        <f>IF(A335="","","Package/"&amp;C335&amp;"/"&amp;D335&amp;"/"&amp;A335&amp;".png")</f>
        <v/>
      </c>
      <c r="Q335" s="27">
        <f>IF(AND(B335="",G335=""),"",IF(B335="","Package QR Text missing",IF(COUNTIFS($E$2:$E$5001,E335,$B$2:$B$5001,"&lt;&gt;"&amp;B335)+COUNTIFS($E$2:$E$5001,E335,$A$2:$A$5001,"&lt;&gt;"&amp;A335)&gt;0,"Zone has more than one QR code",IF(COUNTIFS($B$2:$B$5001,B335,$E$2:$E$5001,"&lt;&gt;"&amp;E335)+COUNTIFS($A$2:$A$5001,A335,$E$2:$E$5001,"&lt;&gt;"&amp;E335)&gt;0,"QR code used by another zone",IF(A335="","Package QR Code No. missing",IF(OR(H335&gt;40,J335&gt;40),"More than 40 of one edition",IF(F335="Full (40 ST + 1 TG)",IF(AND(H335=40,J335=1),"OK","Full carton must be 40 + 1"),IF(F335="Student only (40 ST)",IF(AND(H335=40,J335=0),"OK","Must be 40 ST, 0 TG"),IF(F335="Teacher guide only (40 TG)",IF(AND(H335=0,J335=40),"OK","Must be 0 ST, 40 TG"),IF(AND(H335&lt;40,H335+J335&gt;0,H335+J335&lt;=40),"OK","Partial: under 40 ST and 40 books max"))))))))))</f>
        <v/>
      </c>
    </row>
    <row r="336">
      <c r="A336" s="26" t="n"/>
      <c r="B336" s="26" t="n"/>
      <c r="C336" s="25" t="n"/>
      <c r="D336" s="25" t="n"/>
      <c r="E336" s="26" t="n"/>
      <c r="F336" s="25" t="n"/>
      <c r="G336" s="26" t="n"/>
      <c r="H336" s="25" t="n"/>
      <c r="I336" s="26" t="n"/>
      <c r="J336" s="25" t="n"/>
      <c r="K336" s="25" t="n"/>
      <c r="L336" s="25" t="n"/>
      <c r="M336" s="26" t="n"/>
      <c r="N336" s="26" t="n"/>
      <c r="O336" s="25" t="n"/>
      <c r="P336" s="27">
        <f>IF(A336="","","Package/"&amp;C336&amp;"/"&amp;D336&amp;"/"&amp;A336&amp;".png")</f>
        <v/>
      </c>
      <c r="Q336" s="27">
        <f>IF(AND(B336="",G336=""),"",IF(B336="","Package QR Text missing",IF(COUNTIFS($E$2:$E$5001,E336,$B$2:$B$5001,"&lt;&gt;"&amp;B336)+COUNTIFS($E$2:$E$5001,E336,$A$2:$A$5001,"&lt;&gt;"&amp;A336)&gt;0,"Zone has more than one QR code",IF(COUNTIFS($B$2:$B$5001,B336,$E$2:$E$5001,"&lt;&gt;"&amp;E336)+COUNTIFS($A$2:$A$5001,A336,$E$2:$E$5001,"&lt;&gt;"&amp;E336)&gt;0,"QR code used by another zone",IF(A336="","Package QR Code No. missing",IF(OR(H336&gt;40,J336&gt;40),"More than 40 of one edition",IF(F336="Full (40 ST + 1 TG)",IF(AND(H336=40,J336=1),"OK","Full carton must be 40 + 1"),IF(F336="Student only (40 ST)",IF(AND(H336=40,J336=0),"OK","Must be 40 ST, 0 TG"),IF(F336="Teacher guide only (40 TG)",IF(AND(H336=0,J336=40),"OK","Must be 0 ST, 40 TG"),IF(AND(H336&lt;40,H336+J336&gt;0,H336+J336&lt;=40),"OK","Partial: under 40 ST and 40 books max"))))))))))</f>
        <v/>
      </c>
    </row>
    <row r="337">
      <c r="A337" s="26" t="n"/>
      <c r="B337" s="26" t="n"/>
      <c r="C337" s="25" t="n"/>
      <c r="D337" s="25" t="n"/>
      <c r="E337" s="26" t="n"/>
      <c r="F337" s="25" t="n"/>
      <c r="G337" s="26" t="n"/>
      <c r="H337" s="25" t="n"/>
      <c r="I337" s="26" t="n"/>
      <c r="J337" s="25" t="n"/>
      <c r="K337" s="25" t="n"/>
      <c r="L337" s="25" t="n"/>
      <c r="M337" s="26" t="n"/>
      <c r="N337" s="26" t="n"/>
      <c r="O337" s="25" t="n"/>
      <c r="P337" s="27">
        <f>IF(A337="","","Package/"&amp;C337&amp;"/"&amp;D337&amp;"/"&amp;A337&amp;".png")</f>
        <v/>
      </c>
      <c r="Q337" s="27">
        <f>IF(AND(B337="",G337=""),"",IF(B337="","Package QR Text missing",IF(COUNTIFS($E$2:$E$5001,E337,$B$2:$B$5001,"&lt;&gt;"&amp;B337)+COUNTIFS($E$2:$E$5001,E337,$A$2:$A$5001,"&lt;&gt;"&amp;A337)&gt;0,"Zone has more than one QR code",IF(COUNTIFS($B$2:$B$5001,B337,$E$2:$E$5001,"&lt;&gt;"&amp;E337)+COUNTIFS($A$2:$A$5001,A337,$E$2:$E$5001,"&lt;&gt;"&amp;E337)&gt;0,"QR code used by another zone",IF(A337="","Package QR Code No. missing",IF(OR(H337&gt;40,J337&gt;40),"More than 40 of one edition",IF(F337="Full (40 ST + 1 TG)",IF(AND(H337=40,J337=1),"OK","Full carton must be 40 + 1"),IF(F337="Student only (40 ST)",IF(AND(H337=40,J337=0),"OK","Must be 40 ST, 0 TG"),IF(F337="Teacher guide only (40 TG)",IF(AND(H337=0,J337=40),"OK","Must be 0 ST, 40 TG"),IF(AND(H337&lt;40,H337+J337&gt;0,H337+J337&lt;=40),"OK","Partial: under 40 ST and 40 books max"))))))))))</f>
        <v/>
      </c>
    </row>
    <row r="338">
      <c r="A338" s="26" t="n"/>
      <c r="B338" s="26" t="n"/>
      <c r="C338" s="25" t="n"/>
      <c r="D338" s="25" t="n"/>
      <c r="E338" s="26" t="n"/>
      <c r="F338" s="25" t="n"/>
      <c r="G338" s="26" t="n"/>
      <c r="H338" s="25" t="n"/>
      <c r="I338" s="26" t="n"/>
      <c r="J338" s="25" t="n"/>
      <c r="K338" s="25" t="n"/>
      <c r="L338" s="25" t="n"/>
      <c r="M338" s="26" t="n"/>
      <c r="N338" s="26" t="n"/>
      <c r="O338" s="25" t="n"/>
      <c r="P338" s="27">
        <f>IF(A338="","","Package/"&amp;C338&amp;"/"&amp;D338&amp;"/"&amp;A338&amp;".png")</f>
        <v/>
      </c>
      <c r="Q338" s="27">
        <f>IF(AND(B338="",G338=""),"",IF(B338="","Package QR Text missing",IF(COUNTIFS($E$2:$E$5001,E338,$B$2:$B$5001,"&lt;&gt;"&amp;B338)+COUNTIFS($E$2:$E$5001,E338,$A$2:$A$5001,"&lt;&gt;"&amp;A338)&gt;0,"Zone has more than one QR code",IF(COUNTIFS($B$2:$B$5001,B338,$E$2:$E$5001,"&lt;&gt;"&amp;E338)+COUNTIFS($A$2:$A$5001,A338,$E$2:$E$5001,"&lt;&gt;"&amp;E338)&gt;0,"QR code used by another zone",IF(A338="","Package QR Code No. missing",IF(OR(H338&gt;40,J338&gt;40),"More than 40 of one edition",IF(F338="Full (40 ST + 1 TG)",IF(AND(H338=40,J338=1),"OK","Full carton must be 40 + 1"),IF(F338="Student only (40 ST)",IF(AND(H338=40,J338=0),"OK","Must be 40 ST, 0 TG"),IF(F338="Teacher guide only (40 TG)",IF(AND(H338=0,J338=40),"OK","Must be 0 ST, 40 TG"),IF(AND(H338&lt;40,H338+J338&gt;0,H338+J338&lt;=40),"OK","Partial: under 40 ST and 40 books max"))))))))))</f>
        <v/>
      </c>
    </row>
    <row r="339">
      <c r="A339" s="26" t="n"/>
      <c r="B339" s="26" t="n"/>
      <c r="C339" s="25" t="n"/>
      <c r="D339" s="25" t="n"/>
      <c r="E339" s="26" t="n"/>
      <c r="F339" s="25" t="n"/>
      <c r="G339" s="26" t="n"/>
      <c r="H339" s="25" t="n"/>
      <c r="I339" s="26" t="n"/>
      <c r="J339" s="25" t="n"/>
      <c r="K339" s="25" t="n"/>
      <c r="L339" s="25" t="n"/>
      <c r="M339" s="26" t="n"/>
      <c r="N339" s="26" t="n"/>
      <c r="O339" s="25" t="n"/>
      <c r="P339" s="27">
        <f>IF(A339="","","Package/"&amp;C339&amp;"/"&amp;D339&amp;"/"&amp;A339&amp;".png")</f>
        <v/>
      </c>
      <c r="Q339" s="27">
        <f>IF(AND(B339="",G339=""),"",IF(B339="","Package QR Text missing",IF(COUNTIFS($E$2:$E$5001,E339,$B$2:$B$5001,"&lt;&gt;"&amp;B339)+COUNTIFS($E$2:$E$5001,E339,$A$2:$A$5001,"&lt;&gt;"&amp;A339)&gt;0,"Zone has more than one QR code",IF(COUNTIFS($B$2:$B$5001,B339,$E$2:$E$5001,"&lt;&gt;"&amp;E339)+COUNTIFS($A$2:$A$5001,A339,$E$2:$E$5001,"&lt;&gt;"&amp;E339)&gt;0,"QR code used by another zone",IF(A339="","Package QR Code No. missing",IF(OR(H339&gt;40,J339&gt;40),"More than 40 of one edition",IF(F339="Full (40 ST + 1 TG)",IF(AND(H339=40,J339=1),"OK","Full carton must be 40 + 1"),IF(F339="Student only (40 ST)",IF(AND(H339=40,J339=0),"OK","Must be 40 ST, 0 TG"),IF(F339="Teacher guide only (40 TG)",IF(AND(H339=0,J339=40),"OK","Must be 0 ST, 40 TG"),IF(AND(H339&lt;40,H339+J339&gt;0,H339+J339&lt;=40),"OK","Partial: under 40 ST and 40 books max"))))))))))</f>
        <v/>
      </c>
    </row>
    <row r="340">
      <c r="A340" s="26" t="n"/>
      <c r="B340" s="26" t="n"/>
      <c r="C340" s="25" t="n"/>
      <c r="D340" s="25" t="n"/>
      <c r="E340" s="26" t="n"/>
      <c r="F340" s="25" t="n"/>
      <c r="G340" s="26" t="n"/>
      <c r="H340" s="25" t="n"/>
      <c r="I340" s="26" t="n"/>
      <c r="J340" s="25" t="n"/>
      <c r="K340" s="25" t="n"/>
      <c r="L340" s="25" t="n"/>
      <c r="M340" s="26" t="n"/>
      <c r="N340" s="26" t="n"/>
      <c r="O340" s="25" t="n"/>
      <c r="P340" s="27">
        <f>IF(A340="","","Package/"&amp;C340&amp;"/"&amp;D340&amp;"/"&amp;A340&amp;".png")</f>
        <v/>
      </c>
      <c r="Q340" s="27">
        <f>IF(AND(B340="",G340=""),"",IF(B340="","Package QR Text missing",IF(COUNTIFS($E$2:$E$5001,E340,$B$2:$B$5001,"&lt;&gt;"&amp;B340)+COUNTIFS($E$2:$E$5001,E340,$A$2:$A$5001,"&lt;&gt;"&amp;A340)&gt;0,"Zone has more than one QR code",IF(COUNTIFS($B$2:$B$5001,B340,$E$2:$E$5001,"&lt;&gt;"&amp;E340)+COUNTIFS($A$2:$A$5001,A340,$E$2:$E$5001,"&lt;&gt;"&amp;E340)&gt;0,"QR code used by another zone",IF(A340="","Package QR Code No. missing",IF(OR(H340&gt;40,J340&gt;40),"More than 40 of one edition",IF(F340="Full (40 ST + 1 TG)",IF(AND(H340=40,J340=1),"OK","Full carton must be 40 + 1"),IF(F340="Student only (40 ST)",IF(AND(H340=40,J340=0),"OK","Must be 40 ST, 0 TG"),IF(F340="Teacher guide only (40 TG)",IF(AND(H340=0,J340=40),"OK","Must be 0 ST, 40 TG"),IF(AND(H340&lt;40,H340+J340&gt;0,H340+J340&lt;=40),"OK","Partial: under 40 ST and 40 books max"))))))))))</f>
        <v/>
      </c>
    </row>
    <row r="341">
      <c r="A341" s="26" t="n"/>
      <c r="B341" s="26" t="n"/>
      <c r="C341" s="25" t="n"/>
      <c r="D341" s="25" t="n"/>
      <c r="E341" s="26" t="n"/>
      <c r="F341" s="25" t="n"/>
      <c r="G341" s="26" t="n"/>
      <c r="H341" s="25" t="n"/>
      <c r="I341" s="26" t="n"/>
      <c r="J341" s="25" t="n"/>
      <c r="K341" s="25" t="n"/>
      <c r="L341" s="25" t="n"/>
      <c r="M341" s="26" t="n"/>
      <c r="N341" s="26" t="n"/>
      <c r="O341" s="25" t="n"/>
      <c r="P341" s="27">
        <f>IF(A341="","","Package/"&amp;C341&amp;"/"&amp;D341&amp;"/"&amp;A341&amp;".png")</f>
        <v/>
      </c>
      <c r="Q341" s="27">
        <f>IF(AND(B341="",G341=""),"",IF(B341="","Package QR Text missing",IF(COUNTIFS($E$2:$E$5001,E341,$B$2:$B$5001,"&lt;&gt;"&amp;B341)+COUNTIFS($E$2:$E$5001,E341,$A$2:$A$5001,"&lt;&gt;"&amp;A341)&gt;0,"Zone has more than one QR code",IF(COUNTIFS($B$2:$B$5001,B341,$E$2:$E$5001,"&lt;&gt;"&amp;E341)+COUNTIFS($A$2:$A$5001,A341,$E$2:$E$5001,"&lt;&gt;"&amp;E341)&gt;0,"QR code used by another zone",IF(A341="","Package QR Code No. missing",IF(OR(H341&gt;40,J341&gt;40),"More than 40 of one edition",IF(F341="Full (40 ST + 1 TG)",IF(AND(H341=40,J341=1),"OK","Full carton must be 40 + 1"),IF(F341="Student only (40 ST)",IF(AND(H341=40,J341=0),"OK","Must be 40 ST, 0 TG"),IF(F341="Teacher guide only (40 TG)",IF(AND(H341=0,J341=40),"OK","Must be 0 ST, 40 TG"),IF(AND(H341&lt;40,H341+J341&gt;0,H341+J341&lt;=40),"OK","Partial: under 40 ST and 40 books max"))))))))))</f>
        <v/>
      </c>
    </row>
    <row r="342">
      <c r="A342" s="26" t="n"/>
      <c r="B342" s="26" t="n"/>
      <c r="C342" s="25" t="n"/>
      <c r="D342" s="25" t="n"/>
      <c r="E342" s="26" t="n"/>
      <c r="F342" s="25" t="n"/>
      <c r="G342" s="26" t="n"/>
      <c r="H342" s="25" t="n"/>
      <c r="I342" s="26" t="n"/>
      <c r="J342" s="25" t="n"/>
      <c r="K342" s="25" t="n"/>
      <c r="L342" s="25" t="n"/>
      <c r="M342" s="26" t="n"/>
      <c r="N342" s="26" t="n"/>
      <c r="O342" s="25" t="n"/>
      <c r="P342" s="27">
        <f>IF(A342="","","Package/"&amp;C342&amp;"/"&amp;D342&amp;"/"&amp;A342&amp;".png")</f>
        <v/>
      </c>
      <c r="Q342" s="27">
        <f>IF(AND(B342="",G342=""),"",IF(B342="","Package QR Text missing",IF(COUNTIFS($E$2:$E$5001,E342,$B$2:$B$5001,"&lt;&gt;"&amp;B342)+COUNTIFS($E$2:$E$5001,E342,$A$2:$A$5001,"&lt;&gt;"&amp;A342)&gt;0,"Zone has more than one QR code",IF(COUNTIFS($B$2:$B$5001,B342,$E$2:$E$5001,"&lt;&gt;"&amp;E342)+COUNTIFS($A$2:$A$5001,A342,$E$2:$E$5001,"&lt;&gt;"&amp;E342)&gt;0,"QR code used by another zone",IF(A342="","Package QR Code No. missing",IF(OR(H342&gt;40,J342&gt;40),"More than 40 of one edition",IF(F342="Full (40 ST + 1 TG)",IF(AND(H342=40,J342=1),"OK","Full carton must be 40 + 1"),IF(F342="Student only (40 ST)",IF(AND(H342=40,J342=0),"OK","Must be 40 ST, 0 TG"),IF(F342="Teacher guide only (40 TG)",IF(AND(H342=0,J342=40),"OK","Must be 0 ST, 40 TG"),IF(AND(H342&lt;40,H342+J342&gt;0,H342+J342&lt;=40),"OK","Partial: under 40 ST and 40 books max"))))))))))</f>
        <v/>
      </c>
    </row>
    <row r="343">
      <c r="A343" s="26" t="n"/>
      <c r="B343" s="26" t="n"/>
      <c r="C343" s="25" t="n"/>
      <c r="D343" s="25" t="n"/>
      <c r="E343" s="26" t="n"/>
      <c r="F343" s="25" t="n"/>
      <c r="G343" s="26" t="n"/>
      <c r="H343" s="25" t="n"/>
      <c r="I343" s="26" t="n"/>
      <c r="J343" s="25" t="n"/>
      <c r="K343" s="25" t="n"/>
      <c r="L343" s="25" t="n"/>
      <c r="M343" s="26" t="n"/>
      <c r="N343" s="26" t="n"/>
      <c r="O343" s="25" t="n"/>
      <c r="P343" s="27">
        <f>IF(A343="","","Package/"&amp;C343&amp;"/"&amp;D343&amp;"/"&amp;A343&amp;".png")</f>
        <v/>
      </c>
      <c r="Q343" s="27">
        <f>IF(AND(B343="",G343=""),"",IF(B343="","Package QR Text missing",IF(COUNTIFS($E$2:$E$5001,E343,$B$2:$B$5001,"&lt;&gt;"&amp;B343)+COUNTIFS($E$2:$E$5001,E343,$A$2:$A$5001,"&lt;&gt;"&amp;A343)&gt;0,"Zone has more than one QR code",IF(COUNTIFS($B$2:$B$5001,B343,$E$2:$E$5001,"&lt;&gt;"&amp;E343)+COUNTIFS($A$2:$A$5001,A343,$E$2:$E$5001,"&lt;&gt;"&amp;E343)&gt;0,"QR code used by another zone",IF(A343="","Package QR Code No. missing",IF(OR(H343&gt;40,J343&gt;40),"More than 40 of one edition",IF(F343="Full (40 ST + 1 TG)",IF(AND(H343=40,J343=1),"OK","Full carton must be 40 + 1"),IF(F343="Student only (40 ST)",IF(AND(H343=40,J343=0),"OK","Must be 40 ST, 0 TG"),IF(F343="Teacher guide only (40 TG)",IF(AND(H343=0,J343=40),"OK","Must be 0 ST, 40 TG"),IF(AND(H343&lt;40,H343+J343&gt;0,H343+J343&lt;=40),"OK","Partial: under 40 ST and 40 books max"))))))))))</f>
        <v/>
      </c>
    </row>
    <row r="344">
      <c r="A344" s="26" t="n"/>
      <c r="B344" s="26" t="n"/>
      <c r="C344" s="25" t="n"/>
      <c r="D344" s="25" t="n"/>
      <c r="E344" s="26" t="n"/>
      <c r="F344" s="25" t="n"/>
      <c r="G344" s="26" t="n"/>
      <c r="H344" s="25" t="n"/>
      <c r="I344" s="26" t="n"/>
      <c r="J344" s="25" t="n"/>
      <c r="K344" s="25" t="n"/>
      <c r="L344" s="25" t="n"/>
      <c r="M344" s="26" t="n"/>
      <c r="N344" s="26" t="n"/>
      <c r="O344" s="25" t="n"/>
      <c r="P344" s="27">
        <f>IF(A344="","","Package/"&amp;C344&amp;"/"&amp;D344&amp;"/"&amp;A344&amp;".png")</f>
        <v/>
      </c>
      <c r="Q344" s="27">
        <f>IF(AND(B344="",G344=""),"",IF(B344="","Package QR Text missing",IF(COUNTIFS($E$2:$E$5001,E344,$B$2:$B$5001,"&lt;&gt;"&amp;B344)+COUNTIFS($E$2:$E$5001,E344,$A$2:$A$5001,"&lt;&gt;"&amp;A344)&gt;0,"Zone has more than one QR code",IF(COUNTIFS($B$2:$B$5001,B344,$E$2:$E$5001,"&lt;&gt;"&amp;E344)+COUNTIFS($A$2:$A$5001,A344,$E$2:$E$5001,"&lt;&gt;"&amp;E344)&gt;0,"QR code used by another zone",IF(A344="","Package QR Code No. missing",IF(OR(H344&gt;40,J344&gt;40),"More than 40 of one edition",IF(F344="Full (40 ST + 1 TG)",IF(AND(H344=40,J344=1),"OK","Full carton must be 40 + 1"),IF(F344="Student only (40 ST)",IF(AND(H344=40,J344=0),"OK","Must be 40 ST, 0 TG"),IF(F344="Teacher guide only (40 TG)",IF(AND(H344=0,J344=40),"OK","Must be 0 ST, 40 TG"),IF(AND(H344&lt;40,H344+J344&gt;0,H344+J344&lt;=40),"OK","Partial: under 40 ST and 40 books max"))))))))))</f>
        <v/>
      </c>
    </row>
    <row r="345">
      <c r="A345" s="26" t="n"/>
      <c r="B345" s="26" t="n"/>
      <c r="C345" s="25" t="n"/>
      <c r="D345" s="25" t="n"/>
      <c r="E345" s="26" t="n"/>
      <c r="F345" s="25" t="n"/>
      <c r="G345" s="26" t="n"/>
      <c r="H345" s="25" t="n"/>
      <c r="I345" s="26" t="n"/>
      <c r="J345" s="25" t="n"/>
      <c r="K345" s="25" t="n"/>
      <c r="L345" s="25" t="n"/>
      <c r="M345" s="26" t="n"/>
      <c r="N345" s="26" t="n"/>
      <c r="O345" s="25" t="n"/>
      <c r="P345" s="27">
        <f>IF(A345="","","Package/"&amp;C345&amp;"/"&amp;D345&amp;"/"&amp;A345&amp;".png")</f>
        <v/>
      </c>
      <c r="Q345" s="27">
        <f>IF(AND(B345="",G345=""),"",IF(B345="","Package QR Text missing",IF(COUNTIFS($E$2:$E$5001,E345,$B$2:$B$5001,"&lt;&gt;"&amp;B345)+COUNTIFS($E$2:$E$5001,E345,$A$2:$A$5001,"&lt;&gt;"&amp;A345)&gt;0,"Zone has more than one QR code",IF(COUNTIFS($B$2:$B$5001,B345,$E$2:$E$5001,"&lt;&gt;"&amp;E345)+COUNTIFS($A$2:$A$5001,A345,$E$2:$E$5001,"&lt;&gt;"&amp;E345)&gt;0,"QR code used by another zone",IF(A345="","Package QR Code No. missing",IF(OR(H345&gt;40,J345&gt;40),"More than 40 of one edition",IF(F345="Full (40 ST + 1 TG)",IF(AND(H345=40,J345=1),"OK","Full carton must be 40 + 1"),IF(F345="Student only (40 ST)",IF(AND(H345=40,J345=0),"OK","Must be 40 ST, 0 TG"),IF(F345="Teacher guide only (40 TG)",IF(AND(H345=0,J345=40),"OK","Must be 0 ST, 40 TG"),IF(AND(H345&lt;40,H345+J345&gt;0,H345+J345&lt;=40),"OK","Partial: under 40 ST and 40 books max"))))))))))</f>
        <v/>
      </c>
    </row>
    <row r="346">
      <c r="A346" s="26" t="n"/>
      <c r="B346" s="26" t="n"/>
      <c r="C346" s="25" t="n"/>
      <c r="D346" s="25" t="n"/>
      <c r="E346" s="26" t="n"/>
      <c r="F346" s="25" t="n"/>
      <c r="G346" s="26" t="n"/>
      <c r="H346" s="25" t="n"/>
      <c r="I346" s="26" t="n"/>
      <c r="J346" s="25" t="n"/>
      <c r="K346" s="25" t="n"/>
      <c r="L346" s="25" t="n"/>
      <c r="M346" s="26" t="n"/>
      <c r="N346" s="26" t="n"/>
      <c r="O346" s="25" t="n"/>
      <c r="P346" s="27">
        <f>IF(A346="","","Package/"&amp;C346&amp;"/"&amp;D346&amp;"/"&amp;A346&amp;".png")</f>
        <v/>
      </c>
      <c r="Q346" s="27">
        <f>IF(AND(B346="",G346=""),"",IF(B346="","Package QR Text missing",IF(COUNTIFS($E$2:$E$5001,E346,$B$2:$B$5001,"&lt;&gt;"&amp;B346)+COUNTIFS($E$2:$E$5001,E346,$A$2:$A$5001,"&lt;&gt;"&amp;A346)&gt;0,"Zone has more than one QR code",IF(COUNTIFS($B$2:$B$5001,B346,$E$2:$E$5001,"&lt;&gt;"&amp;E346)+COUNTIFS($A$2:$A$5001,A346,$E$2:$E$5001,"&lt;&gt;"&amp;E346)&gt;0,"QR code used by another zone",IF(A346="","Package QR Code No. missing",IF(OR(H346&gt;40,J346&gt;40),"More than 40 of one edition",IF(F346="Full (40 ST + 1 TG)",IF(AND(H346=40,J346=1),"OK","Full carton must be 40 + 1"),IF(F346="Student only (40 ST)",IF(AND(H346=40,J346=0),"OK","Must be 40 ST, 0 TG"),IF(F346="Teacher guide only (40 TG)",IF(AND(H346=0,J346=40),"OK","Must be 0 ST, 40 TG"),IF(AND(H346&lt;40,H346+J346&gt;0,H346+J346&lt;=40),"OK","Partial: under 40 ST and 40 books max"))))))))))</f>
        <v/>
      </c>
    </row>
    <row r="347">
      <c r="A347" s="26" t="n"/>
      <c r="B347" s="26" t="n"/>
      <c r="C347" s="25" t="n"/>
      <c r="D347" s="25" t="n"/>
      <c r="E347" s="26" t="n"/>
      <c r="F347" s="25" t="n"/>
      <c r="G347" s="26" t="n"/>
      <c r="H347" s="25" t="n"/>
      <c r="I347" s="26" t="n"/>
      <c r="J347" s="25" t="n"/>
      <c r="K347" s="25" t="n"/>
      <c r="L347" s="25" t="n"/>
      <c r="M347" s="26" t="n"/>
      <c r="N347" s="26" t="n"/>
      <c r="O347" s="25" t="n"/>
      <c r="P347" s="27">
        <f>IF(A347="","","Package/"&amp;C347&amp;"/"&amp;D347&amp;"/"&amp;A347&amp;".png")</f>
        <v/>
      </c>
      <c r="Q347" s="27">
        <f>IF(AND(B347="",G347=""),"",IF(B347="","Package QR Text missing",IF(COUNTIFS($E$2:$E$5001,E347,$B$2:$B$5001,"&lt;&gt;"&amp;B347)+COUNTIFS($E$2:$E$5001,E347,$A$2:$A$5001,"&lt;&gt;"&amp;A347)&gt;0,"Zone has more than one QR code",IF(COUNTIFS($B$2:$B$5001,B347,$E$2:$E$5001,"&lt;&gt;"&amp;E347)+COUNTIFS($A$2:$A$5001,A347,$E$2:$E$5001,"&lt;&gt;"&amp;E347)&gt;0,"QR code used by another zone",IF(A347="","Package QR Code No. missing",IF(OR(H347&gt;40,J347&gt;40),"More than 40 of one edition",IF(F347="Full (40 ST + 1 TG)",IF(AND(H347=40,J347=1),"OK","Full carton must be 40 + 1"),IF(F347="Student only (40 ST)",IF(AND(H347=40,J347=0),"OK","Must be 40 ST, 0 TG"),IF(F347="Teacher guide only (40 TG)",IF(AND(H347=0,J347=40),"OK","Must be 0 ST, 40 TG"),IF(AND(H347&lt;40,H347+J347&gt;0,H347+J347&lt;=40),"OK","Partial: under 40 ST and 40 books max"))))))))))</f>
        <v/>
      </c>
    </row>
    <row r="348">
      <c r="A348" s="26" t="n"/>
      <c r="B348" s="26" t="n"/>
      <c r="C348" s="25" t="n"/>
      <c r="D348" s="25" t="n"/>
      <c r="E348" s="26" t="n"/>
      <c r="F348" s="25" t="n"/>
      <c r="G348" s="26" t="n"/>
      <c r="H348" s="25" t="n"/>
      <c r="I348" s="26" t="n"/>
      <c r="J348" s="25" t="n"/>
      <c r="K348" s="25" t="n"/>
      <c r="L348" s="25" t="n"/>
      <c r="M348" s="26" t="n"/>
      <c r="N348" s="26" t="n"/>
      <c r="O348" s="25" t="n"/>
      <c r="P348" s="27">
        <f>IF(A348="","","Package/"&amp;C348&amp;"/"&amp;D348&amp;"/"&amp;A348&amp;".png")</f>
        <v/>
      </c>
      <c r="Q348" s="27">
        <f>IF(AND(B348="",G348=""),"",IF(B348="","Package QR Text missing",IF(COUNTIFS($E$2:$E$5001,E348,$B$2:$B$5001,"&lt;&gt;"&amp;B348)+COUNTIFS($E$2:$E$5001,E348,$A$2:$A$5001,"&lt;&gt;"&amp;A348)&gt;0,"Zone has more than one QR code",IF(COUNTIFS($B$2:$B$5001,B348,$E$2:$E$5001,"&lt;&gt;"&amp;E348)+COUNTIFS($A$2:$A$5001,A348,$E$2:$E$5001,"&lt;&gt;"&amp;E348)&gt;0,"QR code used by another zone",IF(A348="","Package QR Code No. missing",IF(OR(H348&gt;40,J348&gt;40),"More than 40 of one edition",IF(F348="Full (40 ST + 1 TG)",IF(AND(H348=40,J348=1),"OK","Full carton must be 40 + 1"),IF(F348="Student only (40 ST)",IF(AND(H348=40,J348=0),"OK","Must be 40 ST, 0 TG"),IF(F348="Teacher guide only (40 TG)",IF(AND(H348=0,J348=40),"OK","Must be 0 ST, 40 TG"),IF(AND(H348&lt;40,H348+J348&gt;0,H348+J348&lt;=40),"OK","Partial: under 40 ST and 40 books max"))))))))))</f>
        <v/>
      </c>
    </row>
    <row r="349">
      <c r="A349" s="26" t="n"/>
      <c r="B349" s="26" t="n"/>
      <c r="C349" s="25" t="n"/>
      <c r="D349" s="25" t="n"/>
      <c r="E349" s="26" t="n"/>
      <c r="F349" s="25" t="n"/>
      <c r="G349" s="26" t="n"/>
      <c r="H349" s="25" t="n"/>
      <c r="I349" s="26" t="n"/>
      <c r="J349" s="25" t="n"/>
      <c r="K349" s="25" t="n"/>
      <c r="L349" s="25" t="n"/>
      <c r="M349" s="26" t="n"/>
      <c r="N349" s="26" t="n"/>
      <c r="O349" s="25" t="n"/>
      <c r="P349" s="27">
        <f>IF(A349="","","Package/"&amp;C349&amp;"/"&amp;D349&amp;"/"&amp;A349&amp;".png")</f>
        <v/>
      </c>
      <c r="Q349" s="27">
        <f>IF(AND(B349="",G349=""),"",IF(B349="","Package QR Text missing",IF(COUNTIFS($E$2:$E$5001,E349,$B$2:$B$5001,"&lt;&gt;"&amp;B349)+COUNTIFS($E$2:$E$5001,E349,$A$2:$A$5001,"&lt;&gt;"&amp;A349)&gt;0,"Zone has more than one QR code",IF(COUNTIFS($B$2:$B$5001,B349,$E$2:$E$5001,"&lt;&gt;"&amp;E349)+COUNTIFS($A$2:$A$5001,A349,$E$2:$E$5001,"&lt;&gt;"&amp;E349)&gt;0,"QR code used by another zone",IF(A349="","Package QR Code No. missing",IF(OR(H349&gt;40,J349&gt;40),"More than 40 of one edition",IF(F349="Full (40 ST + 1 TG)",IF(AND(H349=40,J349=1),"OK","Full carton must be 40 + 1"),IF(F349="Student only (40 ST)",IF(AND(H349=40,J349=0),"OK","Must be 40 ST, 0 TG"),IF(F349="Teacher guide only (40 TG)",IF(AND(H349=0,J349=40),"OK","Must be 0 ST, 40 TG"),IF(AND(H349&lt;40,H349+J349&gt;0,H349+J349&lt;=40),"OK","Partial: under 40 ST and 40 books max"))))))))))</f>
        <v/>
      </c>
    </row>
    <row r="350">
      <c r="A350" s="26" t="n"/>
      <c r="B350" s="26" t="n"/>
      <c r="C350" s="25" t="n"/>
      <c r="D350" s="25" t="n"/>
      <c r="E350" s="26" t="n"/>
      <c r="F350" s="25" t="n"/>
      <c r="G350" s="26" t="n"/>
      <c r="H350" s="25" t="n"/>
      <c r="I350" s="26" t="n"/>
      <c r="J350" s="25" t="n"/>
      <c r="K350" s="25" t="n"/>
      <c r="L350" s="25" t="n"/>
      <c r="M350" s="26" t="n"/>
      <c r="N350" s="26" t="n"/>
      <c r="O350" s="25" t="n"/>
      <c r="P350" s="27">
        <f>IF(A350="","","Package/"&amp;C350&amp;"/"&amp;D350&amp;"/"&amp;A350&amp;".png")</f>
        <v/>
      </c>
      <c r="Q350" s="27">
        <f>IF(AND(B350="",G350=""),"",IF(B350="","Package QR Text missing",IF(COUNTIFS($E$2:$E$5001,E350,$B$2:$B$5001,"&lt;&gt;"&amp;B350)+COUNTIFS($E$2:$E$5001,E350,$A$2:$A$5001,"&lt;&gt;"&amp;A350)&gt;0,"Zone has more than one QR code",IF(COUNTIFS($B$2:$B$5001,B350,$E$2:$E$5001,"&lt;&gt;"&amp;E350)+COUNTIFS($A$2:$A$5001,A350,$E$2:$E$5001,"&lt;&gt;"&amp;E350)&gt;0,"QR code used by another zone",IF(A350="","Package QR Code No. missing",IF(OR(H350&gt;40,J350&gt;40),"More than 40 of one edition",IF(F350="Full (40 ST + 1 TG)",IF(AND(H350=40,J350=1),"OK","Full carton must be 40 + 1"),IF(F350="Student only (40 ST)",IF(AND(H350=40,J350=0),"OK","Must be 40 ST, 0 TG"),IF(F350="Teacher guide only (40 TG)",IF(AND(H350=0,J350=40),"OK","Must be 0 ST, 40 TG"),IF(AND(H350&lt;40,H350+J350&gt;0,H350+J350&lt;=40),"OK","Partial: under 40 ST and 40 books max"))))))))))</f>
        <v/>
      </c>
    </row>
    <row r="351">
      <c r="A351" s="26" t="n"/>
      <c r="B351" s="26" t="n"/>
      <c r="C351" s="25" t="n"/>
      <c r="D351" s="25" t="n"/>
      <c r="E351" s="26" t="n"/>
      <c r="F351" s="25" t="n"/>
      <c r="G351" s="26" t="n"/>
      <c r="H351" s="25" t="n"/>
      <c r="I351" s="26" t="n"/>
      <c r="J351" s="25" t="n"/>
      <c r="K351" s="25" t="n"/>
      <c r="L351" s="25" t="n"/>
      <c r="M351" s="26" t="n"/>
      <c r="N351" s="26" t="n"/>
      <c r="O351" s="25" t="n"/>
      <c r="P351" s="27">
        <f>IF(A351="","","Package/"&amp;C351&amp;"/"&amp;D351&amp;"/"&amp;A351&amp;".png")</f>
        <v/>
      </c>
      <c r="Q351" s="27">
        <f>IF(AND(B351="",G351=""),"",IF(B351="","Package QR Text missing",IF(COUNTIFS($E$2:$E$5001,E351,$B$2:$B$5001,"&lt;&gt;"&amp;B351)+COUNTIFS($E$2:$E$5001,E351,$A$2:$A$5001,"&lt;&gt;"&amp;A351)&gt;0,"Zone has more than one QR code",IF(COUNTIFS($B$2:$B$5001,B351,$E$2:$E$5001,"&lt;&gt;"&amp;E351)+COUNTIFS($A$2:$A$5001,A351,$E$2:$E$5001,"&lt;&gt;"&amp;E351)&gt;0,"QR code used by another zone",IF(A351="","Package QR Code No. missing",IF(OR(H351&gt;40,J351&gt;40),"More than 40 of one edition",IF(F351="Full (40 ST + 1 TG)",IF(AND(H351=40,J351=1),"OK","Full carton must be 40 + 1"),IF(F351="Student only (40 ST)",IF(AND(H351=40,J351=0),"OK","Must be 40 ST, 0 TG"),IF(F351="Teacher guide only (40 TG)",IF(AND(H351=0,J351=40),"OK","Must be 0 ST, 40 TG"),IF(AND(H351&lt;40,H351+J351&gt;0,H351+J351&lt;=40),"OK","Partial: under 40 ST and 40 books max"))))))))))</f>
        <v/>
      </c>
    </row>
    <row r="352">
      <c r="A352" s="26" t="n"/>
      <c r="B352" s="26" t="n"/>
      <c r="C352" s="25" t="n"/>
      <c r="D352" s="25" t="n"/>
      <c r="E352" s="26" t="n"/>
      <c r="F352" s="25" t="n"/>
      <c r="G352" s="26" t="n"/>
      <c r="H352" s="25" t="n"/>
      <c r="I352" s="26" t="n"/>
      <c r="J352" s="25" t="n"/>
      <c r="K352" s="25" t="n"/>
      <c r="L352" s="25" t="n"/>
      <c r="M352" s="26" t="n"/>
      <c r="N352" s="26" t="n"/>
      <c r="O352" s="25" t="n"/>
      <c r="P352" s="27">
        <f>IF(A352="","","Package/"&amp;C352&amp;"/"&amp;D352&amp;"/"&amp;A352&amp;".png")</f>
        <v/>
      </c>
      <c r="Q352" s="27">
        <f>IF(AND(B352="",G352=""),"",IF(B352="","Package QR Text missing",IF(COUNTIFS($E$2:$E$5001,E352,$B$2:$B$5001,"&lt;&gt;"&amp;B352)+COUNTIFS($E$2:$E$5001,E352,$A$2:$A$5001,"&lt;&gt;"&amp;A352)&gt;0,"Zone has more than one QR code",IF(COUNTIFS($B$2:$B$5001,B352,$E$2:$E$5001,"&lt;&gt;"&amp;E352)+COUNTIFS($A$2:$A$5001,A352,$E$2:$E$5001,"&lt;&gt;"&amp;E352)&gt;0,"QR code used by another zone",IF(A352="","Package QR Code No. missing",IF(OR(H352&gt;40,J352&gt;40),"More than 40 of one edition",IF(F352="Full (40 ST + 1 TG)",IF(AND(H352=40,J352=1),"OK","Full carton must be 40 + 1"),IF(F352="Student only (40 ST)",IF(AND(H352=40,J352=0),"OK","Must be 40 ST, 0 TG"),IF(F352="Teacher guide only (40 TG)",IF(AND(H352=0,J352=40),"OK","Must be 0 ST, 40 TG"),IF(AND(H352&lt;40,H352+J352&gt;0,H352+J352&lt;=40),"OK","Partial: under 40 ST and 40 books max"))))))))))</f>
        <v/>
      </c>
    </row>
    <row r="353">
      <c r="A353" s="26" t="n"/>
      <c r="B353" s="26" t="n"/>
      <c r="C353" s="25" t="n"/>
      <c r="D353" s="25" t="n"/>
      <c r="E353" s="26" t="n"/>
      <c r="F353" s="25" t="n"/>
      <c r="G353" s="26" t="n"/>
      <c r="H353" s="25" t="n"/>
      <c r="I353" s="26" t="n"/>
      <c r="J353" s="25" t="n"/>
      <c r="K353" s="25" t="n"/>
      <c r="L353" s="25" t="n"/>
      <c r="M353" s="26" t="n"/>
      <c r="N353" s="26" t="n"/>
      <c r="O353" s="25" t="n"/>
      <c r="P353" s="27">
        <f>IF(A353="","","Package/"&amp;C353&amp;"/"&amp;D353&amp;"/"&amp;A353&amp;".png")</f>
        <v/>
      </c>
      <c r="Q353" s="27">
        <f>IF(AND(B353="",G353=""),"",IF(B353="","Package QR Text missing",IF(COUNTIFS($E$2:$E$5001,E353,$B$2:$B$5001,"&lt;&gt;"&amp;B353)+COUNTIFS($E$2:$E$5001,E353,$A$2:$A$5001,"&lt;&gt;"&amp;A353)&gt;0,"Zone has more than one QR code",IF(COUNTIFS($B$2:$B$5001,B353,$E$2:$E$5001,"&lt;&gt;"&amp;E353)+COUNTIFS($A$2:$A$5001,A353,$E$2:$E$5001,"&lt;&gt;"&amp;E353)&gt;0,"QR code used by another zone",IF(A353="","Package QR Code No. missing",IF(OR(H353&gt;40,J353&gt;40),"More than 40 of one edition",IF(F353="Full (40 ST + 1 TG)",IF(AND(H353=40,J353=1),"OK","Full carton must be 40 + 1"),IF(F353="Student only (40 ST)",IF(AND(H353=40,J353=0),"OK","Must be 40 ST, 0 TG"),IF(F353="Teacher guide only (40 TG)",IF(AND(H353=0,J353=40),"OK","Must be 0 ST, 40 TG"),IF(AND(H353&lt;40,H353+J353&gt;0,H353+J353&lt;=40),"OK","Partial: under 40 ST and 40 books max"))))))))))</f>
        <v/>
      </c>
    </row>
    <row r="354">
      <c r="A354" s="26" t="n"/>
      <c r="B354" s="26" t="n"/>
      <c r="C354" s="25" t="n"/>
      <c r="D354" s="25" t="n"/>
      <c r="E354" s="26" t="n"/>
      <c r="F354" s="25" t="n"/>
      <c r="G354" s="26" t="n"/>
      <c r="H354" s="25" t="n"/>
      <c r="I354" s="26" t="n"/>
      <c r="J354" s="25" t="n"/>
      <c r="K354" s="25" t="n"/>
      <c r="L354" s="25" t="n"/>
      <c r="M354" s="26" t="n"/>
      <c r="N354" s="26" t="n"/>
      <c r="O354" s="25" t="n"/>
      <c r="P354" s="27">
        <f>IF(A354="","","Package/"&amp;C354&amp;"/"&amp;D354&amp;"/"&amp;A354&amp;".png")</f>
        <v/>
      </c>
      <c r="Q354" s="27">
        <f>IF(AND(B354="",G354=""),"",IF(B354="","Package QR Text missing",IF(COUNTIFS($E$2:$E$5001,E354,$B$2:$B$5001,"&lt;&gt;"&amp;B354)+COUNTIFS($E$2:$E$5001,E354,$A$2:$A$5001,"&lt;&gt;"&amp;A354)&gt;0,"Zone has more than one QR code",IF(COUNTIFS($B$2:$B$5001,B354,$E$2:$E$5001,"&lt;&gt;"&amp;E354)+COUNTIFS($A$2:$A$5001,A354,$E$2:$E$5001,"&lt;&gt;"&amp;E354)&gt;0,"QR code used by another zone",IF(A354="","Package QR Code No. missing",IF(OR(H354&gt;40,J354&gt;40),"More than 40 of one edition",IF(F354="Full (40 ST + 1 TG)",IF(AND(H354=40,J354=1),"OK","Full carton must be 40 + 1"),IF(F354="Student only (40 ST)",IF(AND(H354=40,J354=0),"OK","Must be 40 ST, 0 TG"),IF(F354="Teacher guide only (40 TG)",IF(AND(H354=0,J354=40),"OK","Must be 0 ST, 40 TG"),IF(AND(H354&lt;40,H354+J354&gt;0,H354+J354&lt;=40),"OK","Partial: under 40 ST and 40 books max"))))))))))</f>
        <v/>
      </c>
    </row>
    <row r="355">
      <c r="A355" s="26" t="n"/>
      <c r="B355" s="26" t="n"/>
      <c r="C355" s="25" t="n"/>
      <c r="D355" s="25" t="n"/>
      <c r="E355" s="26" t="n"/>
      <c r="F355" s="25" t="n"/>
      <c r="G355" s="26" t="n"/>
      <c r="H355" s="25" t="n"/>
      <c r="I355" s="26" t="n"/>
      <c r="J355" s="25" t="n"/>
      <c r="K355" s="25" t="n"/>
      <c r="L355" s="25" t="n"/>
      <c r="M355" s="26" t="n"/>
      <c r="N355" s="26" t="n"/>
      <c r="O355" s="25" t="n"/>
      <c r="P355" s="27">
        <f>IF(A355="","","Package/"&amp;C355&amp;"/"&amp;D355&amp;"/"&amp;A355&amp;".png")</f>
        <v/>
      </c>
      <c r="Q355" s="27">
        <f>IF(AND(B355="",G355=""),"",IF(B355="","Package QR Text missing",IF(COUNTIFS($E$2:$E$5001,E355,$B$2:$B$5001,"&lt;&gt;"&amp;B355)+COUNTIFS($E$2:$E$5001,E355,$A$2:$A$5001,"&lt;&gt;"&amp;A355)&gt;0,"Zone has more than one QR code",IF(COUNTIFS($B$2:$B$5001,B355,$E$2:$E$5001,"&lt;&gt;"&amp;E355)+COUNTIFS($A$2:$A$5001,A355,$E$2:$E$5001,"&lt;&gt;"&amp;E355)&gt;0,"QR code used by another zone",IF(A355="","Package QR Code No. missing",IF(OR(H355&gt;40,J355&gt;40),"More than 40 of one edition",IF(F355="Full (40 ST + 1 TG)",IF(AND(H355=40,J355=1),"OK","Full carton must be 40 + 1"),IF(F355="Student only (40 ST)",IF(AND(H355=40,J355=0),"OK","Must be 40 ST, 0 TG"),IF(F355="Teacher guide only (40 TG)",IF(AND(H355=0,J355=40),"OK","Must be 0 ST, 40 TG"),IF(AND(H355&lt;40,H355+J355&gt;0,H355+J355&lt;=40),"OK","Partial: under 40 ST and 40 books max"))))))))))</f>
        <v/>
      </c>
    </row>
    <row r="356">
      <c r="A356" s="26" t="n"/>
      <c r="B356" s="26" t="n"/>
      <c r="C356" s="25" t="n"/>
      <c r="D356" s="25" t="n"/>
      <c r="E356" s="26" t="n"/>
      <c r="F356" s="25" t="n"/>
      <c r="G356" s="26" t="n"/>
      <c r="H356" s="25" t="n"/>
      <c r="I356" s="26" t="n"/>
      <c r="J356" s="25" t="n"/>
      <c r="K356" s="25" t="n"/>
      <c r="L356" s="25" t="n"/>
      <c r="M356" s="26" t="n"/>
      <c r="N356" s="26" t="n"/>
      <c r="O356" s="25" t="n"/>
      <c r="P356" s="27">
        <f>IF(A356="","","Package/"&amp;C356&amp;"/"&amp;D356&amp;"/"&amp;A356&amp;".png")</f>
        <v/>
      </c>
      <c r="Q356" s="27">
        <f>IF(AND(B356="",G356=""),"",IF(B356="","Package QR Text missing",IF(COUNTIFS($E$2:$E$5001,E356,$B$2:$B$5001,"&lt;&gt;"&amp;B356)+COUNTIFS($E$2:$E$5001,E356,$A$2:$A$5001,"&lt;&gt;"&amp;A356)&gt;0,"Zone has more than one QR code",IF(COUNTIFS($B$2:$B$5001,B356,$E$2:$E$5001,"&lt;&gt;"&amp;E356)+COUNTIFS($A$2:$A$5001,A356,$E$2:$E$5001,"&lt;&gt;"&amp;E356)&gt;0,"QR code used by another zone",IF(A356="","Package QR Code No. missing",IF(OR(H356&gt;40,J356&gt;40),"More than 40 of one edition",IF(F356="Full (40 ST + 1 TG)",IF(AND(H356=40,J356=1),"OK","Full carton must be 40 + 1"),IF(F356="Student only (40 ST)",IF(AND(H356=40,J356=0),"OK","Must be 40 ST, 0 TG"),IF(F356="Teacher guide only (40 TG)",IF(AND(H356=0,J356=40),"OK","Must be 0 ST, 40 TG"),IF(AND(H356&lt;40,H356+J356&gt;0,H356+J356&lt;=40),"OK","Partial: under 40 ST and 40 books max"))))))))))</f>
        <v/>
      </c>
    </row>
    <row r="357">
      <c r="A357" s="26" t="n"/>
      <c r="B357" s="26" t="n"/>
      <c r="C357" s="25" t="n"/>
      <c r="D357" s="25" t="n"/>
      <c r="E357" s="26" t="n"/>
      <c r="F357" s="25" t="n"/>
      <c r="G357" s="26" t="n"/>
      <c r="H357" s="25" t="n"/>
      <c r="I357" s="26" t="n"/>
      <c r="J357" s="25" t="n"/>
      <c r="K357" s="25" t="n"/>
      <c r="L357" s="25" t="n"/>
      <c r="M357" s="26" t="n"/>
      <c r="N357" s="26" t="n"/>
      <c r="O357" s="25" t="n"/>
      <c r="P357" s="27">
        <f>IF(A357="","","Package/"&amp;C357&amp;"/"&amp;D357&amp;"/"&amp;A357&amp;".png")</f>
        <v/>
      </c>
      <c r="Q357" s="27">
        <f>IF(AND(B357="",G357=""),"",IF(B357="","Package QR Text missing",IF(COUNTIFS($E$2:$E$5001,E357,$B$2:$B$5001,"&lt;&gt;"&amp;B357)+COUNTIFS($E$2:$E$5001,E357,$A$2:$A$5001,"&lt;&gt;"&amp;A357)&gt;0,"Zone has more than one QR code",IF(COUNTIFS($B$2:$B$5001,B357,$E$2:$E$5001,"&lt;&gt;"&amp;E357)+COUNTIFS($A$2:$A$5001,A357,$E$2:$E$5001,"&lt;&gt;"&amp;E357)&gt;0,"QR code used by another zone",IF(A357="","Package QR Code No. missing",IF(OR(H357&gt;40,J357&gt;40),"More than 40 of one edition",IF(F357="Full (40 ST + 1 TG)",IF(AND(H357=40,J357=1),"OK","Full carton must be 40 + 1"),IF(F357="Student only (40 ST)",IF(AND(H357=40,J357=0),"OK","Must be 40 ST, 0 TG"),IF(F357="Teacher guide only (40 TG)",IF(AND(H357=0,J357=40),"OK","Must be 0 ST, 40 TG"),IF(AND(H357&lt;40,H357+J357&gt;0,H357+J357&lt;=40),"OK","Partial: under 40 ST and 40 books max"))))))))))</f>
        <v/>
      </c>
    </row>
    <row r="358">
      <c r="A358" s="26" t="n"/>
      <c r="B358" s="26" t="n"/>
      <c r="C358" s="25" t="n"/>
      <c r="D358" s="25" t="n"/>
      <c r="E358" s="26" t="n"/>
      <c r="F358" s="25" t="n"/>
      <c r="G358" s="26" t="n"/>
      <c r="H358" s="25" t="n"/>
      <c r="I358" s="26" t="n"/>
      <c r="J358" s="25" t="n"/>
      <c r="K358" s="25" t="n"/>
      <c r="L358" s="25" t="n"/>
      <c r="M358" s="26" t="n"/>
      <c r="N358" s="26" t="n"/>
      <c r="O358" s="25" t="n"/>
      <c r="P358" s="27">
        <f>IF(A358="","","Package/"&amp;C358&amp;"/"&amp;D358&amp;"/"&amp;A358&amp;".png")</f>
        <v/>
      </c>
      <c r="Q358" s="27">
        <f>IF(AND(B358="",G358=""),"",IF(B358="","Package QR Text missing",IF(COUNTIFS($E$2:$E$5001,E358,$B$2:$B$5001,"&lt;&gt;"&amp;B358)+COUNTIFS($E$2:$E$5001,E358,$A$2:$A$5001,"&lt;&gt;"&amp;A358)&gt;0,"Zone has more than one QR code",IF(COUNTIFS($B$2:$B$5001,B358,$E$2:$E$5001,"&lt;&gt;"&amp;E358)+COUNTIFS($A$2:$A$5001,A358,$E$2:$E$5001,"&lt;&gt;"&amp;E358)&gt;0,"QR code used by another zone",IF(A358="","Package QR Code No. missing",IF(OR(H358&gt;40,J358&gt;40),"More than 40 of one edition",IF(F358="Full (40 ST + 1 TG)",IF(AND(H358=40,J358=1),"OK","Full carton must be 40 + 1"),IF(F358="Student only (40 ST)",IF(AND(H358=40,J358=0),"OK","Must be 40 ST, 0 TG"),IF(F358="Teacher guide only (40 TG)",IF(AND(H358=0,J358=40),"OK","Must be 0 ST, 40 TG"),IF(AND(H358&lt;40,H358+J358&gt;0,H358+J358&lt;=40),"OK","Partial: under 40 ST and 40 books max"))))))))))</f>
        <v/>
      </c>
    </row>
    <row r="359">
      <c r="A359" s="26" t="n"/>
      <c r="B359" s="26" t="n"/>
      <c r="C359" s="25" t="n"/>
      <c r="D359" s="25" t="n"/>
      <c r="E359" s="26" t="n"/>
      <c r="F359" s="25" t="n"/>
      <c r="G359" s="26" t="n"/>
      <c r="H359" s="25" t="n"/>
      <c r="I359" s="26" t="n"/>
      <c r="J359" s="25" t="n"/>
      <c r="K359" s="25" t="n"/>
      <c r="L359" s="25" t="n"/>
      <c r="M359" s="26" t="n"/>
      <c r="N359" s="26" t="n"/>
      <c r="O359" s="25" t="n"/>
      <c r="P359" s="27">
        <f>IF(A359="","","Package/"&amp;C359&amp;"/"&amp;D359&amp;"/"&amp;A359&amp;".png")</f>
        <v/>
      </c>
      <c r="Q359" s="27">
        <f>IF(AND(B359="",G359=""),"",IF(B359="","Package QR Text missing",IF(COUNTIFS($E$2:$E$5001,E359,$B$2:$B$5001,"&lt;&gt;"&amp;B359)+COUNTIFS($E$2:$E$5001,E359,$A$2:$A$5001,"&lt;&gt;"&amp;A359)&gt;0,"Zone has more than one QR code",IF(COUNTIFS($B$2:$B$5001,B359,$E$2:$E$5001,"&lt;&gt;"&amp;E359)+COUNTIFS($A$2:$A$5001,A359,$E$2:$E$5001,"&lt;&gt;"&amp;E359)&gt;0,"QR code used by another zone",IF(A359="","Package QR Code No. missing",IF(OR(H359&gt;40,J359&gt;40),"More than 40 of one edition",IF(F359="Full (40 ST + 1 TG)",IF(AND(H359=40,J359=1),"OK","Full carton must be 40 + 1"),IF(F359="Student only (40 ST)",IF(AND(H359=40,J359=0),"OK","Must be 40 ST, 0 TG"),IF(F359="Teacher guide only (40 TG)",IF(AND(H359=0,J359=40),"OK","Must be 0 ST, 40 TG"),IF(AND(H359&lt;40,H359+J359&gt;0,H359+J359&lt;=40),"OK","Partial: under 40 ST and 40 books max"))))))))))</f>
        <v/>
      </c>
    </row>
    <row r="360">
      <c r="A360" s="26" t="n"/>
      <c r="B360" s="26" t="n"/>
      <c r="C360" s="25" t="n"/>
      <c r="D360" s="25" t="n"/>
      <c r="E360" s="26" t="n"/>
      <c r="F360" s="25" t="n"/>
      <c r="G360" s="26" t="n"/>
      <c r="H360" s="25" t="n"/>
      <c r="I360" s="26" t="n"/>
      <c r="J360" s="25" t="n"/>
      <c r="K360" s="25" t="n"/>
      <c r="L360" s="25" t="n"/>
      <c r="M360" s="26" t="n"/>
      <c r="N360" s="26" t="n"/>
      <c r="O360" s="25" t="n"/>
      <c r="P360" s="27">
        <f>IF(A360="","","Package/"&amp;C360&amp;"/"&amp;D360&amp;"/"&amp;A360&amp;".png")</f>
        <v/>
      </c>
      <c r="Q360" s="27">
        <f>IF(AND(B360="",G360=""),"",IF(B360="","Package QR Text missing",IF(COUNTIFS($E$2:$E$5001,E360,$B$2:$B$5001,"&lt;&gt;"&amp;B360)+COUNTIFS($E$2:$E$5001,E360,$A$2:$A$5001,"&lt;&gt;"&amp;A360)&gt;0,"Zone has more than one QR code",IF(COUNTIFS($B$2:$B$5001,B360,$E$2:$E$5001,"&lt;&gt;"&amp;E360)+COUNTIFS($A$2:$A$5001,A360,$E$2:$E$5001,"&lt;&gt;"&amp;E360)&gt;0,"QR code used by another zone",IF(A360="","Package QR Code No. missing",IF(OR(H360&gt;40,J360&gt;40),"More than 40 of one edition",IF(F360="Full (40 ST + 1 TG)",IF(AND(H360=40,J360=1),"OK","Full carton must be 40 + 1"),IF(F360="Student only (40 ST)",IF(AND(H360=40,J360=0),"OK","Must be 40 ST, 0 TG"),IF(F360="Teacher guide only (40 TG)",IF(AND(H360=0,J360=40),"OK","Must be 0 ST, 40 TG"),IF(AND(H360&lt;40,H360+J360&gt;0,H360+J360&lt;=40),"OK","Partial: under 40 ST and 40 books max"))))))))))</f>
        <v/>
      </c>
    </row>
    <row r="361">
      <c r="A361" s="26" t="n"/>
      <c r="B361" s="26" t="n"/>
      <c r="C361" s="25" t="n"/>
      <c r="D361" s="25" t="n"/>
      <c r="E361" s="26" t="n"/>
      <c r="F361" s="25" t="n"/>
      <c r="G361" s="26" t="n"/>
      <c r="H361" s="25" t="n"/>
      <c r="I361" s="26" t="n"/>
      <c r="J361" s="25" t="n"/>
      <c r="K361" s="25" t="n"/>
      <c r="L361" s="25" t="n"/>
      <c r="M361" s="26" t="n"/>
      <c r="N361" s="26" t="n"/>
      <c r="O361" s="25" t="n"/>
      <c r="P361" s="27">
        <f>IF(A361="","","Package/"&amp;C361&amp;"/"&amp;D361&amp;"/"&amp;A361&amp;".png")</f>
        <v/>
      </c>
      <c r="Q361" s="27">
        <f>IF(AND(B361="",G361=""),"",IF(B361="","Package QR Text missing",IF(COUNTIFS($E$2:$E$5001,E361,$B$2:$B$5001,"&lt;&gt;"&amp;B361)+COUNTIFS($E$2:$E$5001,E361,$A$2:$A$5001,"&lt;&gt;"&amp;A361)&gt;0,"Zone has more than one QR code",IF(COUNTIFS($B$2:$B$5001,B361,$E$2:$E$5001,"&lt;&gt;"&amp;E361)+COUNTIFS($A$2:$A$5001,A361,$E$2:$E$5001,"&lt;&gt;"&amp;E361)&gt;0,"QR code used by another zone",IF(A361="","Package QR Code No. missing",IF(OR(H361&gt;40,J361&gt;40),"More than 40 of one edition",IF(F361="Full (40 ST + 1 TG)",IF(AND(H361=40,J361=1),"OK","Full carton must be 40 + 1"),IF(F361="Student only (40 ST)",IF(AND(H361=40,J361=0),"OK","Must be 40 ST, 0 TG"),IF(F361="Teacher guide only (40 TG)",IF(AND(H361=0,J361=40),"OK","Must be 0 ST, 40 TG"),IF(AND(H361&lt;40,H361+J361&gt;0,H361+J361&lt;=40),"OK","Partial: under 40 ST and 40 books max"))))))))))</f>
        <v/>
      </c>
    </row>
    <row r="362">
      <c r="A362" s="26" t="n"/>
      <c r="B362" s="26" t="n"/>
      <c r="C362" s="25" t="n"/>
      <c r="D362" s="25" t="n"/>
      <c r="E362" s="26" t="n"/>
      <c r="F362" s="25" t="n"/>
      <c r="G362" s="26" t="n"/>
      <c r="H362" s="25" t="n"/>
      <c r="I362" s="26" t="n"/>
      <c r="J362" s="25" t="n"/>
      <c r="K362" s="25" t="n"/>
      <c r="L362" s="25" t="n"/>
      <c r="M362" s="26" t="n"/>
      <c r="N362" s="26" t="n"/>
      <c r="O362" s="25" t="n"/>
      <c r="P362" s="27">
        <f>IF(A362="","","Package/"&amp;C362&amp;"/"&amp;D362&amp;"/"&amp;A362&amp;".png")</f>
        <v/>
      </c>
      <c r="Q362" s="27">
        <f>IF(AND(B362="",G362=""),"",IF(B362="","Package QR Text missing",IF(COUNTIFS($E$2:$E$5001,E362,$B$2:$B$5001,"&lt;&gt;"&amp;B362)+COUNTIFS($E$2:$E$5001,E362,$A$2:$A$5001,"&lt;&gt;"&amp;A362)&gt;0,"Zone has more than one QR code",IF(COUNTIFS($B$2:$B$5001,B362,$E$2:$E$5001,"&lt;&gt;"&amp;E362)+COUNTIFS($A$2:$A$5001,A362,$E$2:$E$5001,"&lt;&gt;"&amp;E362)&gt;0,"QR code used by another zone",IF(A362="","Package QR Code No. missing",IF(OR(H362&gt;40,J362&gt;40),"More than 40 of one edition",IF(F362="Full (40 ST + 1 TG)",IF(AND(H362=40,J362=1),"OK","Full carton must be 40 + 1"),IF(F362="Student only (40 ST)",IF(AND(H362=40,J362=0),"OK","Must be 40 ST, 0 TG"),IF(F362="Teacher guide only (40 TG)",IF(AND(H362=0,J362=40),"OK","Must be 0 ST, 40 TG"),IF(AND(H362&lt;40,H362+J362&gt;0,H362+J362&lt;=40),"OK","Partial: under 40 ST and 40 books max"))))))))))</f>
        <v/>
      </c>
    </row>
    <row r="363">
      <c r="A363" s="26" t="n"/>
      <c r="B363" s="26" t="n"/>
      <c r="C363" s="25" t="n"/>
      <c r="D363" s="25" t="n"/>
      <c r="E363" s="26" t="n"/>
      <c r="F363" s="25" t="n"/>
      <c r="G363" s="26" t="n"/>
      <c r="H363" s="25" t="n"/>
      <c r="I363" s="26" t="n"/>
      <c r="J363" s="25" t="n"/>
      <c r="K363" s="25" t="n"/>
      <c r="L363" s="25" t="n"/>
      <c r="M363" s="26" t="n"/>
      <c r="N363" s="26" t="n"/>
      <c r="O363" s="25" t="n"/>
      <c r="P363" s="27">
        <f>IF(A363="","","Package/"&amp;C363&amp;"/"&amp;D363&amp;"/"&amp;A363&amp;".png")</f>
        <v/>
      </c>
      <c r="Q363" s="27">
        <f>IF(AND(B363="",G363=""),"",IF(B363="","Package QR Text missing",IF(COUNTIFS($E$2:$E$5001,E363,$B$2:$B$5001,"&lt;&gt;"&amp;B363)+COUNTIFS($E$2:$E$5001,E363,$A$2:$A$5001,"&lt;&gt;"&amp;A363)&gt;0,"Zone has more than one QR code",IF(COUNTIFS($B$2:$B$5001,B363,$E$2:$E$5001,"&lt;&gt;"&amp;E363)+COUNTIFS($A$2:$A$5001,A363,$E$2:$E$5001,"&lt;&gt;"&amp;E363)&gt;0,"QR code used by another zone",IF(A363="","Package QR Code No. missing",IF(OR(H363&gt;40,J363&gt;40),"More than 40 of one edition",IF(F363="Full (40 ST + 1 TG)",IF(AND(H363=40,J363=1),"OK","Full carton must be 40 + 1"),IF(F363="Student only (40 ST)",IF(AND(H363=40,J363=0),"OK","Must be 40 ST, 0 TG"),IF(F363="Teacher guide only (40 TG)",IF(AND(H363=0,J363=40),"OK","Must be 0 ST, 40 TG"),IF(AND(H363&lt;40,H363+J363&gt;0,H363+J363&lt;=40),"OK","Partial: under 40 ST and 40 books max"))))))))))</f>
        <v/>
      </c>
    </row>
    <row r="364">
      <c r="A364" s="26" t="n"/>
      <c r="B364" s="26" t="n"/>
      <c r="C364" s="25" t="n"/>
      <c r="D364" s="25" t="n"/>
      <c r="E364" s="26" t="n"/>
      <c r="F364" s="25" t="n"/>
      <c r="G364" s="26" t="n"/>
      <c r="H364" s="25" t="n"/>
      <c r="I364" s="26" t="n"/>
      <c r="J364" s="25" t="n"/>
      <c r="K364" s="25" t="n"/>
      <c r="L364" s="25" t="n"/>
      <c r="M364" s="26" t="n"/>
      <c r="N364" s="26" t="n"/>
      <c r="O364" s="25" t="n"/>
      <c r="P364" s="27">
        <f>IF(A364="","","Package/"&amp;C364&amp;"/"&amp;D364&amp;"/"&amp;A364&amp;".png")</f>
        <v/>
      </c>
      <c r="Q364" s="27">
        <f>IF(AND(B364="",G364=""),"",IF(B364="","Package QR Text missing",IF(COUNTIFS($E$2:$E$5001,E364,$B$2:$B$5001,"&lt;&gt;"&amp;B364)+COUNTIFS($E$2:$E$5001,E364,$A$2:$A$5001,"&lt;&gt;"&amp;A364)&gt;0,"Zone has more than one QR code",IF(COUNTIFS($B$2:$B$5001,B364,$E$2:$E$5001,"&lt;&gt;"&amp;E364)+COUNTIFS($A$2:$A$5001,A364,$E$2:$E$5001,"&lt;&gt;"&amp;E364)&gt;0,"QR code used by another zone",IF(A364="","Package QR Code No. missing",IF(OR(H364&gt;40,J364&gt;40),"More than 40 of one edition",IF(F364="Full (40 ST + 1 TG)",IF(AND(H364=40,J364=1),"OK","Full carton must be 40 + 1"),IF(F364="Student only (40 ST)",IF(AND(H364=40,J364=0),"OK","Must be 40 ST, 0 TG"),IF(F364="Teacher guide only (40 TG)",IF(AND(H364=0,J364=40),"OK","Must be 0 ST, 40 TG"),IF(AND(H364&lt;40,H364+J364&gt;0,H364+J364&lt;=40),"OK","Partial: under 40 ST and 40 books max"))))))))))</f>
        <v/>
      </c>
    </row>
    <row r="365">
      <c r="A365" s="26" t="n"/>
      <c r="B365" s="26" t="n"/>
      <c r="C365" s="25" t="n"/>
      <c r="D365" s="25" t="n"/>
      <c r="E365" s="26" t="n"/>
      <c r="F365" s="25" t="n"/>
      <c r="G365" s="26" t="n"/>
      <c r="H365" s="25" t="n"/>
      <c r="I365" s="26" t="n"/>
      <c r="J365" s="25" t="n"/>
      <c r="K365" s="25" t="n"/>
      <c r="L365" s="25" t="n"/>
      <c r="M365" s="26" t="n"/>
      <c r="N365" s="26" t="n"/>
      <c r="O365" s="25" t="n"/>
      <c r="P365" s="27">
        <f>IF(A365="","","Package/"&amp;C365&amp;"/"&amp;D365&amp;"/"&amp;A365&amp;".png")</f>
        <v/>
      </c>
      <c r="Q365" s="27">
        <f>IF(AND(B365="",G365=""),"",IF(B365="","Package QR Text missing",IF(COUNTIFS($E$2:$E$5001,E365,$B$2:$B$5001,"&lt;&gt;"&amp;B365)+COUNTIFS($E$2:$E$5001,E365,$A$2:$A$5001,"&lt;&gt;"&amp;A365)&gt;0,"Zone has more than one QR code",IF(COUNTIFS($B$2:$B$5001,B365,$E$2:$E$5001,"&lt;&gt;"&amp;E365)+COUNTIFS($A$2:$A$5001,A365,$E$2:$E$5001,"&lt;&gt;"&amp;E365)&gt;0,"QR code used by another zone",IF(A365="","Package QR Code No. missing",IF(OR(H365&gt;40,J365&gt;40),"More than 40 of one edition",IF(F365="Full (40 ST + 1 TG)",IF(AND(H365=40,J365=1),"OK","Full carton must be 40 + 1"),IF(F365="Student only (40 ST)",IF(AND(H365=40,J365=0),"OK","Must be 40 ST, 0 TG"),IF(F365="Teacher guide only (40 TG)",IF(AND(H365=0,J365=40),"OK","Must be 0 ST, 40 TG"),IF(AND(H365&lt;40,H365+J365&gt;0,H365+J365&lt;=40),"OK","Partial: under 40 ST and 40 books max"))))))))))</f>
        <v/>
      </c>
    </row>
    <row r="366">
      <c r="A366" s="26" t="n"/>
      <c r="B366" s="26" t="n"/>
      <c r="C366" s="25" t="n"/>
      <c r="D366" s="25" t="n"/>
      <c r="E366" s="26" t="n"/>
      <c r="F366" s="25" t="n"/>
      <c r="G366" s="26" t="n"/>
      <c r="H366" s="25" t="n"/>
      <c r="I366" s="26" t="n"/>
      <c r="J366" s="25" t="n"/>
      <c r="K366" s="25" t="n"/>
      <c r="L366" s="25" t="n"/>
      <c r="M366" s="26" t="n"/>
      <c r="N366" s="26" t="n"/>
      <c r="O366" s="25" t="n"/>
      <c r="P366" s="27">
        <f>IF(A366="","","Package/"&amp;C366&amp;"/"&amp;D366&amp;"/"&amp;A366&amp;".png")</f>
        <v/>
      </c>
      <c r="Q366" s="27">
        <f>IF(AND(B366="",G366=""),"",IF(B366="","Package QR Text missing",IF(COUNTIFS($E$2:$E$5001,E366,$B$2:$B$5001,"&lt;&gt;"&amp;B366)+COUNTIFS($E$2:$E$5001,E366,$A$2:$A$5001,"&lt;&gt;"&amp;A366)&gt;0,"Zone has more than one QR code",IF(COUNTIFS($B$2:$B$5001,B366,$E$2:$E$5001,"&lt;&gt;"&amp;E366)+COUNTIFS($A$2:$A$5001,A366,$E$2:$E$5001,"&lt;&gt;"&amp;E366)&gt;0,"QR code used by another zone",IF(A366="","Package QR Code No. missing",IF(OR(H366&gt;40,J366&gt;40),"More than 40 of one edition",IF(F366="Full (40 ST + 1 TG)",IF(AND(H366=40,J366=1),"OK","Full carton must be 40 + 1"),IF(F366="Student only (40 ST)",IF(AND(H366=40,J366=0),"OK","Must be 40 ST, 0 TG"),IF(F366="Teacher guide only (40 TG)",IF(AND(H366=0,J366=40),"OK","Must be 0 ST, 40 TG"),IF(AND(H366&lt;40,H366+J366&gt;0,H366+J366&lt;=40),"OK","Partial: under 40 ST and 40 books max"))))))))))</f>
        <v/>
      </c>
    </row>
    <row r="367">
      <c r="A367" s="26" t="n"/>
      <c r="B367" s="26" t="n"/>
      <c r="C367" s="25" t="n"/>
      <c r="D367" s="25" t="n"/>
      <c r="E367" s="26" t="n"/>
      <c r="F367" s="25" t="n"/>
      <c r="G367" s="26" t="n"/>
      <c r="H367" s="25" t="n"/>
      <c r="I367" s="26" t="n"/>
      <c r="J367" s="25" t="n"/>
      <c r="K367" s="25" t="n"/>
      <c r="L367" s="25" t="n"/>
      <c r="M367" s="26" t="n"/>
      <c r="N367" s="26" t="n"/>
      <c r="O367" s="25" t="n"/>
      <c r="P367" s="27">
        <f>IF(A367="","","Package/"&amp;C367&amp;"/"&amp;D367&amp;"/"&amp;A367&amp;".png")</f>
        <v/>
      </c>
      <c r="Q367" s="27">
        <f>IF(AND(B367="",G367=""),"",IF(B367="","Package QR Text missing",IF(COUNTIFS($E$2:$E$5001,E367,$B$2:$B$5001,"&lt;&gt;"&amp;B367)+COUNTIFS($E$2:$E$5001,E367,$A$2:$A$5001,"&lt;&gt;"&amp;A367)&gt;0,"Zone has more than one QR code",IF(COUNTIFS($B$2:$B$5001,B367,$E$2:$E$5001,"&lt;&gt;"&amp;E367)+COUNTIFS($A$2:$A$5001,A367,$E$2:$E$5001,"&lt;&gt;"&amp;E367)&gt;0,"QR code used by another zone",IF(A367="","Package QR Code No. missing",IF(OR(H367&gt;40,J367&gt;40),"More than 40 of one edition",IF(F367="Full (40 ST + 1 TG)",IF(AND(H367=40,J367=1),"OK","Full carton must be 40 + 1"),IF(F367="Student only (40 ST)",IF(AND(H367=40,J367=0),"OK","Must be 40 ST, 0 TG"),IF(F367="Teacher guide only (40 TG)",IF(AND(H367=0,J367=40),"OK","Must be 0 ST, 40 TG"),IF(AND(H367&lt;40,H367+J367&gt;0,H367+J367&lt;=40),"OK","Partial: under 40 ST and 40 books max"))))))))))</f>
        <v/>
      </c>
    </row>
    <row r="368">
      <c r="A368" s="26" t="n"/>
      <c r="B368" s="26" t="n"/>
      <c r="C368" s="25" t="n"/>
      <c r="D368" s="25" t="n"/>
      <c r="E368" s="26" t="n"/>
      <c r="F368" s="25" t="n"/>
      <c r="G368" s="26" t="n"/>
      <c r="H368" s="25" t="n"/>
      <c r="I368" s="26" t="n"/>
      <c r="J368" s="25" t="n"/>
      <c r="K368" s="25" t="n"/>
      <c r="L368" s="25" t="n"/>
      <c r="M368" s="26" t="n"/>
      <c r="N368" s="26" t="n"/>
      <c r="O368" s="25" t="n"/>
      <c r="P368" s="27">
        <f>IF(A368="","","Package/"&amp;C368&amp;"/"&amp;D368&amp;"/"&amp;A368&amp;".png")</f>
        <v/>
      </c>
      <c r="Q368" s="27">
        <f>IF(AND(B368="",G368=""),"",IF(B368="","Package QR Text missing",IF(COUNTIFS($E$2:$E$5001,E368,$B$2:$B$5001,"&lt;&gt;"&amp;B368)+COUNTIFS($E$2:$E$5001,E368,$A$2:$A$5001,"&lt;&gt;"&amp;A368)&gt;0,"Zone has more than one QR code",IF(COUNTIFS($B$2:$B$5001,B368,$E$2:$E$5001,"&lt;&gt;"&amp;E368)+COUNTIFS($A$2:$A$5001,A368,$E$2:$E$5001,"&lt;&gt;"&amp;E368)&gt;0,"QR code used by another zone",IF(A368="","Package QR Code No. missing",IF(OR(H368&gt;40,J368&gt;40),"More than 40 of one edition",IF(F368="Full (40 ST + 1 TG)",IF(AND(H368=40,J368=1),"OK","Full carton must be 40 + 1"),IF(F368="Student only (40 ST)",IF(AND(H368=40,J368=0),"OK","Must be 40 ST, 0 TG"),IF(F368="Teacher guide only (40 TG)",IF(AND(H368=0,J368=40),"OK","Must be 0 ST, 40 TG"),IF(AND(H368&lt;40,H368+J368&gt;0,H368+J368&lt;=40),"OK","Partial: under 40 ST and 40 books max"))))))))))</f>
        <v/>
      </c>
    </row>
    <row r="369">
      <c r="A369" s="26" t="n"/>
      <c r="B369" s="26" t="n"/>
      <c r="C369" s="25" t="n"/>
      <c r="D369" s="25" t="n"/>
      <c r="E369" s="26" t="n"/>
      <c r="F369" s="25" t="n"/>
      <c r="G369" s="26" t="n"/>
      <c r="H369" s="25" t="n"/>
      <c r="I369" s="26" t="n"/>
      <c r="J369" s="25" t="n"/>
      <c r="K369" s="25" t="n"/>
      <c r="L369" s="25" t="n"/>
      <c r="M369" s="26" t="n"/>
      <c r="N369" s="26" t="n"/>
      <c r="O369" s="25" t="n"/>
      <c r="P369" s="27">
        <f>IF(A369="","","Package/"&amp;C369&amp;"/"&amp;D369&amp;"/"&amp;A369&amp;".png")</f>
        <v/>
      </c>
      <c r="Q369" s="27">
        <f>IF(AND(B369="",G369=""),"",IF(B369="","Package QR Text missing",IF(COUNTIFS($E$2:$E$5001,E369,$B$2:$B$5001,"&lt;&gt;"&amp;B369)+COUNTIFS($E$2:$E$5001,E369,$A$2:$A$5001,"&lt;&gt;"&amp;A369)&gt;0,"Zone has more than one QR code",IF(COUNTIFS($B$2:$B$5001,B369,$E$2:$E$5001,"&lt;&gt;"&amp;E369)+COUNTIFS($A$2:$A$5001,A369,$E$2:$E$5001,"&lt;&gt;"&amp;E369)&gt;0,"QR code used by another zone",IF(A369="","Package QR Code No. missing",IF(OR(H369&gt;40,J369&gt;40),"More than 40 of one edition",IF(F369="Full (40 ST + 1 TG)",IF(AND(H369=40,J369=1),"OK","Full carton must be 40 + 1"),IF(F369="Student only (40 ST)",IF(AND(H369=40,J369=0),"OK","Must be 40 ST, 0 TG"),IF(F369="Teacher guide only (40 TG)",IF(AND(H369=0,J369=40),"OK","Must be 0 ST, 40 TG"),IF(AND(H369&lt;40,H369+J369&gt;0,H369+J369&lt;=40),"OK","Partial: under 40 ST and 40 books max"))))))))))</f>
        <v/>
      </c>
    </row>
    <row r="370">
      <c r="A370" s="26" t="n"/>
      <c r="B370" s="26" t="n"/>
      <c r="C370" s="25" t="n"/>
      <c r="D370" s="25" t="n"/>
      <c r="E370" s="26" t="n"/>
      <c r="F370" s="25" t="n"/>
      <c r="G370" s="26" t="n"/>
      <c r="H370" s="25" t="n"/>
      <c r="I370" s="26" t="n"/>
      <c r="J370" s="25" t="n"/>
      <c r="K370" s="25" t="n"/>
      <c r="L370" s="25" t="n"/>
      <c r="M370" s="26" t="n"/>
      <c r="N370" s="26" t="n"/>
      <c r="O370" s="25" t="n"/>
      <c r="P370" s="27">
        <f>IF(A370="","","Package/"&amp;C370&amp;"/"&amp;D370&amp;"/"&amp;A370&amp;".png")</f>
        <v/>
      </c>
      <c r="Q370" s="27">
        <f>IF(AND(B370="",G370=""),"",IF(B370="","Package QR Text missing",IF(COUNTIFS($E$2:$E$5001,E370,$B$2:$B$5001,"&lt;&gt;"&amp;B370)+COUNTIFS($E$2:$E$5001,E370,$A$2:$A$5001,"&lt;&gt;"&amp;A370)&gt;0,"Zone has more than one QR code",IF(COUNTIFS($B$2:$B$5001,B370,$E$2:$E$5001,"&lt;&gt;"&amp;E370)+COUNTIFS($A$2:$A$5001,A370,$E$2:$E$5001,"&lt;&gt;"&amp;E370)&gt;0,"QR code used by another zone",IF(A370="","Package QR Code No. missing",IF(OR(H370&gt;40,J370&gt;40),"More than 40 of one edition",IF(F370="Full (40 ST + 1 TG)",IF(AND(H370=40,J370=1),"OK","Full carton must be 40 + 1"),IF(F370="Student only (40 ST)",IF(AND(H370=40,J370=0),"OK","Must be 40 ST, 0 TG"),IF(F370="Teacher guide only (40 TG)",IF(AND(H370=0,J370=40),"OK","Must be 0 ST, 40 TG"),IF(AND(H370&lt;40,H370+J370&gt;0,H370+J370&lt;=40),"OK","Partial: under 40 ST and 40 books max"))))))))))</f>
        <v/>
      </c>
    </row>
    <row r="371">
      <c r="A371" s="26" t="n"/>
      <c r="B371" s="26" t="n"/>
      <c r="C371" s="25" t="n"/>
      <c r="D371" s="25" t="n"/>
      <c r="E371" s="26" t="n"/>
      <c r="F371" s="25" t="n"/>
      <c r="G371" s="26" t="n"/>
      <c r="H371" s="25" t="n"/>
      <c r="I371" s="26" t="n"/>
      <c r="J371" s="25" t="n"/>
      <c r="K371" s="25" t="n"/>
      <c r="L371" s="25" t="n"/>
      <c r="M371" s="26" t="n"/>
      <c r="N371" s="26" t="n"/>
      <c r="O371" s="25" t="n"/>
      <c r="P371" s="27">
        <f>IF(A371="","","Package/"&amp;C371&amp;"/"&amp;D371&amp;"/"&amp;A371&amp;".png")</f>
        <v/>
      </c>
      <c r="Q371" s="27">
        <f>IF(AND(B371="",G371=""),"",IF(B371="","Package QR Text missing",IF(COUNTIFS($E$2:$E$5001,E371,$B$2:$B$5001,"&lt;&gt;"&amp;B371)+COUNTIFS($E$2:$E$5001,E371,$A$2:$A$5001,"&lt;&gt;"&amp;A371)&gt;0,"Zone has more than one QR code",IF(COUNTIFS($B$2:$B$5001,B371,$E$2:$E$5001,"&lt;&gt;"&amp;E371)+COUNTIFS($A$2:$A$5001,A371,$E$2:$E$5001,"&lt;&gt;"&amp;E371)&gt;0,"QR code used by another zone",IF(A371="","Package QR Code No. missing",IF(OR(H371&gt;40,J371&gt;40),"More than 40 of one edition",IF(F371="Full (40 ST + 1 TG)",IF(AND(H371=40,J371=1),"OK","Full carton must be 40 + 1"),IF(F371="Student only (40 ST)",IF(AND(H371=40,J371=0),"OK","Must be 40 ST, 0 TG"),IF(F371="Teacher guide only (40 TG)",IF(AND(H371=0,J371=40),"OK","Must be 0 ST, 40 TG"),IF(AND(H371&lt;40,H371+J371&gt;0,H371+J371&lt;=40),"OK","Partial: under 40 ST and 40 books max"))))))))))</f>
        <v/>
      </c>
    </row>
    <row r="372">
      <c r="A372" s="26" t="n"/>
      <c r="B372" s="26" t="n"/>
      <c r="C372" s="25" t="n"/>
      <c r="D372" s="25" t="n"/>
      <c r="E372" s="26" t="n"/>
      <c r="F372" s="25" t="n"/>
      <c r="G372" s="26" t="n"/>
      <c r="H372" s="25" t="n"/>
      <c r="I372" s="26" t="n"/>
      <c r="J372" s="25" t="n"/>
      <c r="K372" s="25" t="n"/>
      <c r="L372" s="25" t="n"/>
      <c r="M372" s="26" t="n"/>
      <c r="N372" s="26" t="n"/>
      <c r="O372" s="25" t="n"/>
      <c r="P372" s="27">
        <f>IF(A372="","","Package/"&amp;C372&amp;"/"&amp;D372&amp;"/"&amp;A372&amp;".png")</f>
        <v/>
      </c>
      <c r="Q372" s="27">
        <f>IF(AND(B372="",G372=""),"",IF(B372="","Package QR Text missing",IF(COUNTIFS($E$2:$E$5001,E372,$B$2:$B$5001,"&lt;&gt;"&amp;B372)+COUNTIFS($E$2:$E$5001,E372,$A$2:$A$5001,"&lt;&gt;"&amp;A372)&gt;0,"Zone has more than one QR code",IF(COUNTIFS($B$2:$B$5001,B372,$E$2:$E$5001,"&lt;&gt;"&amp;E372)+COUNTIFS($A$2:$A$5001,A372,$E$2:$E$5001,"&lt;&gt;"&amp;E372)&gt;0,"QR code used by another zone",IF(A372="","Package QR Code No. missing",IF(OR(H372&gt;40,J372&gt;40),"More than 40 of one edition",IF(F372="Full (40 ST + 1 TG)",IF(AND(H372=40,J372=1),"OK","Full carton must be 40 + 1"),IF(F372="Student only (40 ST)",IF(AND(H372=40,J372=0),"OK","Must be 40 ST, 0 TG"),IF(F372="Teacher guide only (40 TG)",IF(AND(H372=0,J372=40),"OK","Must be 0 ST, 40 TG"),IF(AND(H372&lt;40,H372+J372&gt;0,H372+J372&lt;=40),"OK","Partial: under 40 ST and 40 books max"))))))))))</f>
        <v/>
      </c>
    </row>
    <row r="373">
      <c r="A373" s="26" t="n"/>
      <c r="B373" s="26" t="n"/>
      <c r="C373" s="25" t="n"/>
      <c r="D373" s="25" t="n"/>
      <c r="E373" s="26" t="n"/>
      <c r="F373" s="25" t="n"/>
      <c r="G373" s="26" t="n"/>
      <c r="H373" s="25" t="n"/>
      <c r="I373" s="26" t="n"/>
      <c r="J373" s="25" t="n"/>
      <c r="K373" s="25" t="n"/>
      <c r="L373" s="25" t="n"/>
      <c r="M373" s="26" t="n"/>
      <c r="N373" s="26" t="n"/>
      <c r="O373" s="25" t="n"/>
      <c r="P373" s="27">
        <f>IF(A373="","","Package/"&amp;C373&amp;"/"&amp;D373&amp;"/"&amp;A373&amp;".png")</f>
        <v/>
      </c>
      <c r="Q373" s="27">
        <f>IF(AND(B373="",G373=""),"",IF(B373="","Package QR Text missing",IF(COUNTIFS($E$2:$E$5001,E373,$B$2:$B$5001,"&lt;&gt;"&amp;B373)+COUNTIFS($E$2:$E$5001,E373,$A$2:$A$5001,"&lt;&gt;"&amp;A373)&gt;0,"Zone has more than one QR code",IF(COUNTIFS($B$2:$B$5001,B373,$E$2:$E$5001,"&lt;&gt;"&amp;E373)+COUNTIFS($A$2:$A$5001,A373,$E$2:$E$5001,"&lt;&gt;"&amp;E373)&gt;0,"QR code used by another zone",IF(A373="","Package QR Code No. missing",IF(OR(H373&gt;40,J373&gt;40),"More than 40 of one edition",IF(F373="Full (40 ST + 1 TG)",IF(AND(H373=40,J373=1),"OK","Full carton must be 40 + 1"),IF(F373="Student only (40 ST)",IF(AND(H373=40,J373=0),"OK","Must be 40 ST, 0 TG"),IF(F373="Teacher guide only (40 TG)",IF(AND(H373=0,J373=40),"OK","Must be 0 ST, 40 TG"),IF(AND(H373&lt;40,H373+J373&gt;0,H373+J373&lt;=40),"OK","Partial: under 40 ST and 40 books max"))))))))))</f>
        <v/>
      </c>
    </row>
    <row r="374">
      <c r="A374" s="26" t="n"/>
      <c r="B374" s="26" t="n"/>
      <c r="C374" s="25" t="n"/>
      <c r="D374" s="25" t="n"/>
      <c r="E374" s="26" t="n"/>
      <c r="F374" s="25" t="n"/>
      <c r="G374" s="26" t="n"/>
      <c r="H374" s="25" t="n"/>
      <c r="I374" s="26" t="n"/>
      <c r="J374" s="25" t="n"/>
      <c r="K374" s="25" t="n"/>
      <c r="L374" s="25" t="n"/>
      <c r="M374" s="26" t="n"/>
      <c r="N374" s="26" t="n"/>
      <c r="O374" s="25" t="n"/>
      <c r="P374" s="27">
        <f>IF(A374="","","Package/"&amp;C374&amp;"/"&amp;D374&amp;"/"&amp;A374&amp;".png")</f>
        <v/>
      </c>
      <c r="Q374" s="27">
        <f>IF(AND(B374="",G374=""),"",IF(B374="","Package QR Text missing",IF(COUNTIFS($E$2:$E$5001,E374,$B$2:$B$5001,"&lt;&gt;"&amp;B374)+COUNTIFS($E$2:$E$5001,E374,$A$2:$A$5001,"&lt;&gt;"&amp;A374)&gt;0,"Zone has more than one QR code",IF(COUNTIFS($B$2:$B$5001,B374,$E$2:$E$5001,"&lt;&gt;"&amp;E374)+COUNTIFS($A$2:$A$5001,A374,$E$2:$E$5001,"&lt;&gt;"&amp;E374)&gt;0,"QR code used by another zone",IF(A374="","Package QR Code No. missing",IF(OR(H374&gt;40,J374&gt;40),"More than 40 of one edition",IF(F374="Full (40 ST + 1 TG)",IF(AND(H374=40,J374=1),"OK","Full carton must be 40 + 1"),IF(F374="Student only (40 ST)",IF(AND(H374=40,J374=0),"OK","Must be 40 ST, 0 TG"),IF(F374="Teacher guide only (40 TG)",IF(AND(H374=0,J374=40),"OK","Must be 0 ST, 40 TG"),IF(AND(H374&lt;40,H374+J374&gt;0,H374+J374&lt;=40),"OK","Partial: under 40 ST and 40 books max"))))))))))</f>
        <v/>
      </c>
    </row>
    <row r="375">
      <c r="A375" s="26" t="n"/>
      <c r="B375" s="26" t="n"/>
      <c r="C375" s="25" t="n"/>
      <c r="D375" s="25" t="n"/>
      <c r="E375" s="26" t="n"/>
      <c r="F375" s="25" t="n"/>
      <c r="G375" s="26" t="n"/>
      <c r="H375" s="25" t="n"/>
      <c r="I375" s="26" t="n"/>
      <c r="J375" s="25" t="n"/>
      <c r="K375" s="25" t="n"/>
      <c r="L375" s="25" t="n"/>
      <c r="M375" s="26" t="n"/>
      <c r="N375" s="26" t="n"/>
      <c r="O375" s="25" t="n"/>
      <c r="P375" s="27">
        <f>IF(A375="","","Package/"&amp;C375&amp;"/"&amp;D375&amp;"/"&amp;A375&amp;".png")</f>
        <v/>
      </c>
      <c r="Q375" s="27">
        <f>IF(AND(B375="",G375=""),"",IF(B375="","Package QR Text missing",IF(COUNTIFS($E$2:$E$5001,E375,$B$2:$B$5001,"&lt;&gt;"&amp;B375)+COUNTIFS($E$2:$E$5001,E375,$A$2:$A$5001,"&lt;&gt;"&amp;A375)&gt;0,"Zone has more than one QR code",IF(COUNTIFS($B$2:$B$5001,B375,$E$2:$E$5001,"&lt;&gt;"&amp;E375)+COUNTIFS($A$2:$A$5001,A375,$E$2:$E$5001,"&lt;&gt;"&amp;E375)&gt;0,"QR code used by another zone",IF(A375="","Package QR Code No. missing",IF(OR(H375&gt;40,J375&gt;40),"More than 40 of one edition",IF(F375="Full (40 ST + 1 TG)",IF(AND(H375=40,J375=1),"OK","Full carton must be 40 + 1"),IF(F375="Student only (40 ST)",IF(AND(H375=40,J375=0),"OK","Must be 40 ST, 0 TG"),IF(F375="Teacher guide only (40 TG)",IF(AND(H375=0,J375=40),"OK","Must be 0 ST, 40 TG"),IF(AND(H375&lt;40,H375+J375&gt;0,H375+J375&lt;=40),"OK","Partial: under 40 ST and 40 books max"))))))))))</f>
        <v/>
      </c>
    </row>
    <row r="376">
      <c r="A376" s="26" t="n"/>
      <c r="B376" s="26" t="n"/>
      <c r="C376" s="25" t="n"/>
      <c r="D376" s="25" t="n"/>
      <c r="E376" s="26" t="n"/>
      <c r="F376" s="25" t="n"/>
      <c r="G376" s="26" t="n"/>
      <c r="H376" s="25" t="n"/>
      <c r="I376" s="26" t="n"/>
      <c r="J376" s="25" t="n"/>
      <c r="K376" s="25" t="n"/>
      <c r="L376" s="25" t="n"/>
      <c r="M376" s="26" t="n"/>
      <c r="N376" s="26" t="n"/>
      <c r="O376" s="25" t="n"/>
      <c r="P376" s="27">
        <f>IF(A376="","","Package/"&amp;C376&amp;"/"&amp;D376&amp;"/"&amp;A376&amp;".png")</f>
        <v/>
      </c>
      <c r="Q376" s="27">
        <f>IF(AND(B376="",G376=""),"",IF(B376="","Package QR Text missing",IF(COUNTIFS($E$2:$E$5001,E376,$B$2:$B$5001,"&lt;&gt;"&amp;B376)+COUNTIFS($E$2:$E$5001,E376,$A$2:$A$5001,"&lt;&gt;"&amp;A376)&gt;0,"Zone has more than one QR code",IF(COUNTIFS($B$2:$B$5001,B376,$E$2:$E$5001,"&lt;&gt;"&amp;E376)+COUNTIFS($A$2:$A$5001,A376,$E$2:$E$5001,"&lt;&gt;"&amp;E376)&gt;0,"QR code used by another zone",IF(A376="","Package QR Code No. missing",IF(OR(H376&gt;40,J376&gt;40),"More than 40 of one edition",IF(F376="Full (40 ST + 1 TG)",IF(AND(H376=40,J376=1),"OK","Full carton must be 40 + 1"),IF(F376="Student only (40 ST)",IF(AND(H376=40,J376=0),"OK","Must be 40 ST, 0 TG"),IF(F376="Teacher guide only (40 TG)",IF(AND(H376=0,J376=40),"OK","Must be 0 ST, 40 TG"),IF(AND(H376&lt;40,H376+J376&gt;0,H376+J376&lt;=40),"OK","Partial: under 40 ST and 40 books max"))))))))))</f>
        <v/>
      </c>
    </row>
    <row r="377">
      <c r="A377" s="26" t="n"/>
      <c r="B377" s="26" t="n"/>
      <c r="C377" s="25" t="n"/>
      <c r="D377" s="25" t="n"/>
      <c r="E377" s="26" t="n"/>
      <c r="F377" s="25" t="n"/>
      <c r="G377" s="26" t="n"/>
      <c r="H377" s="25" t="n"/>
      <c r="I377" s="26" t="n"/>
      <c r="J377" s="25" t="n"/>
      <c r="K377" s="25" t="n"/>
      <c r="L377" s="25" t="n"/>
      <c r="M377" s="26" t="n"/>
      <c r="N377" s="26" t="n"/>
      <c r="O377" s="25" t="n"/>
      <c r="P377" s="27">
        <f>IF(A377="","","Package/"&amp;C377&amp;"/"&amp;D377&amp;"/"&amp;A377&amp;".png")</f>
        <v/>
      </c>
      <c r="Q377" s="27">
        <f>IF(AND(B377="",G377=""),"",IF(B377="","Package QR Text missing",IF(COUNTIFS($E$2:$E$5001,E377,$B$2:$B$5001,"&lt;&gt;"&amp;B377)+COUNTIFS($E$2:$E$5001,E377,$A$2:$A$5001,"&lt;&gt;"&amp;A377)&gt;0,"Zone has more than one QR code",IF(COUNTIFS($B$2:$B$5001,B377,$E$2:$E$5001,"&lt;&gt;"&amp;E377)+COUNTIFS($A$2:$A$5001,A377,$E$2:$E$5001,"&lt;&gt;"&amp;E377)&gt;0,"QR code used by another zone",IF(A377="","Package QR Code No. missing",IF(OR(H377&gt;40,J377&gt;40),"More than 40 of one edition",IF(F377="Full (40 ST + 1 TG)",IF(AND(H377=40,J377=1),"OK","Full carton must be 40 + 1"),IF(F377="Student only (40 ST)",IF(AND(H377=40,J377=0),"OK","Must be 40 ST, 0 TG"),IF(F377="Teacher guide only (40 TG)",IF(AND(H377=0,J377=40),"OK","Must be 0 ST, 40 TG"),IF(AND(H377&lt;40,H377+J377&gt;0,H377+J377&lt;=40),"OK","Partial: under 40 ST and 40 books max"))))))))))</f>
        <v/>
      </c>
    </row>
    <row r="378">
      <c r="A378" s="26" t="n"/>
      <c r="B378" s="26" t="n"/>
      <c r="C378" s="25" t="n"/>
      <c r="D378" s="25" t="n"/>
      <c r="E378" s="26" t="n"/>
      <c r="F378" s="25" t="n"/>
      <c r="G378" s="26" t="n"/>
      <c r="H378" s="25" t="n"/>
      <c r="I378" s="26" t="n"/>
      <c r="J378" s="25" t="n"/>
      <c r="K378" s="25" t="n"/>
      <c r="L378" s="25" t="n"/>
      <c r="M378" s="26" t="n"/>
      <c r="N378" s="26" t="n"/>
      <c r="O378" s="25" t="n"/>
      <c r="P378" s="27">
        <f>IF(A378="","","Package/"&amp;C378&amp;"/"&amp;D378&amp;"/"&amp;A378&amp;".png")</f>
        <v/>
      </c>
      <c r="Q378" s="27">
        <f>IF(AND(B378="",G378=""),"",IF(B378="","Package QR Text missing",IF(COUNTIFS($E$2:$E$5001,E378,$B$2:$B$5001,"&lt;&gt;"&amp;B378)+COUNTIFS($E$2:$E$5001,E378,$A$2:$A$5001,"&lt;&gt;"&amp;A378)&gt;0,"Zone has more than one QR code",IF(COUNTIFS($B$2:$B$5001,B378,$E$2:$E$5001,"&lt;&gt;"&amp;E378)+COUNTIFS($A$2:$A$5001,A378,$E$2:$E$5001,"&lt;&gt;"&amp;E378)&gt;0,"QR code used by another zone",IF(A378="","Package QR Code No. missing",IF(OR(H378&gt;40,J378&gt;40),"More than 40 of one edition",IF(F378="Full (40 ST + 1 TG)",IF(AND(H378=40,J378=1),"OK","Full carton must be 40 + 1"),IF(F378="Student only (40 ST)",IF(AND(H378=40,J378=0),"OK","Must be 40 ST, 0 TG"),IF(F378="Teacher guide only (40 TG)",IF(AND(H378=0,J378=40),"OK","Must be 0 ST, 40 TG"),IF(AND(H378&lt;40,H378+J378&gt;0,H378+J378&lt;=40),"OK","Partial: under 40 ST and 40 books max"))))))))))</f>
        <v/>
      </c>
    </row>
    <row r="379">
      <c r="A379" s="26" t="n"/>
      <c r="B379" s="26" t="n"/>
      <c r="C379" s="25" t="n"/>
      <c r="D379" s="25" t="n"/>
      <c r="E379" s="26" t="n"/>
      <c r="F379" s="25" t="n"/>
      <c r="G379" s="26" t="n"/>
      <c r="H379" s="25" t="n"/>
      <c r="I379" s="26" t="n"/>
      <c r="J379" s="25" t="n"/>
      <c r="K379" s="25" t="n"/>
      <c r="L379" s="25" t="n"/>
      <c r="M379" s="26" t="n"/>
      <c r="N379" s="26" t="n"/>
      <c r="O379" s="25" t="n"/>
      <c r="P379" s="27">
        <f>IF(A379="","","Package/"&amp;C379&amp;"/"&amp;D379&amp;"/"&amp;A379&amp;".png")</f>
        <v/>
      </c>
      <c r="Q379" s="27">
        <f>IF(AND(B379="",G379=""),"",IF(B379="","Package QR Text missing",IF(COUNTIFS($E$2:$E$5001,E379,$B$2:$B$5001,"&lt;&gt;"&amp;B379)+COUNTIFS($E$2:$E$5001,E379,$A$2:$A$5001,"&lt;&gt;"&amp;A379)&gt;0,"Zone has more than one QR code",IF(COUNTIFS($B$2:$B$5001,B379,$E$2:$E$5001,"&lt;&gt;"&amp;E379)+COUNTIFS($A$2:$A$5001,A379,$E$2:$E$5001,"&lt;&gt;"&amp;E379)&gt;0,"QR code used by another zone",IF(A379="","Package QR Code No. missing",IF(OR(H379&gt;40,J379&gt;40),"More than 40 of one edition",IF(F379="Full (40 ST + 1 TG)",IF(AND(H379=40,J379=1),"OK","Full carton must be 40 + 1"),IF(F379="Student only (40 ST)",IF(AND(H379=40,J379=0),"OK","Must be 40 ST, 0 TG"),IF(F379="Teacher guide only (40 TG)",IF(AND(H379=0,J379=40),"OK","Must be 0 ST, 40 TG"),IF(AND(H379&lt;40,H379+J379&gt;0,H379+J379&lt;=40),"OK","Partial: under 40 ST and 40 books max"))))))))))</f>
        <v/>
      </c>
    </row>
    <row r="380">
      <c r="A380" s="26" t="n"/>
      <c r="B380" s="26" t="n"/>
      <c r="C380" s="25" t="n"/>
      <c r="D380" s="25" t="n"/>
      <c r="E380" s="26" t="n"/>
      <c r="F380" s="25" t="n"/>
      <c r="G380" s="26" t="n"/>
      <c r="H380" s="25" t="n"/>
      <c r="I380" s="26" t="n"/>
      <c r="J380" s="25" t="n"/>
      <c r="K380" s="25" t="n"/>
      <c r="L380" s="25" t="n"/>
      <c r="M380" s="26" t="n"/>
      <c r="N380" s="26" t="n"/>
      <c r="O380" s="25" t="n"/>
      <c r="P380" s="27">
        <f>IF(A380="","","Package/"&amp;C380&amp;"/"&amp;D380&amp;"/"&amp;A380&amp;".png")</f>
        <v/>
      </c>
      <c r="Q380" s="27">
        <f>IF(AND(B380="",G380=""),"",IF(B380="","Package QR Text missing",IF(COUNTIFS($E$2:$E$5001,E380,$B$2:$B$5001,"&lt;&gt;"&amp;B380)+COUNTIFS($E$2:$E$5001,E380,$A$2:$A$5001,"&lt;&gt;"&amp;A380)&gt;0,"Zone has more than one QR code",IF(COUNTIFS($B$2:$B$5001,B380,$E$2:$E$5001,"&lt;&gt;"&amp;E380)+COUNTIFS($A$2:$A$5001,A380,$E$2:$E$5001,"&lt;&gt;"&amp;E380)&gt;0,"QR code used by another zone",IF(A380="","Package QR Code No. missing",IF(OR(H380&gt;40,J380&gt;40),"More than 40 of one edition",IF(F380="Full (40 ST + 1 TG)",IF(AND(H380=40,J380=1),"OK","Full carton must be 40 + 1"),IF(F380="Student only (40 ST)",IF(AND(H380=40,J380=0),"OK","Must be 40 ST, 0 TG"),IF(F380="Teacher guide only (40 TG)",IF(AND(H380=0,J380=40),"OK","Must be 0 ST, 40 TG"),IF(AND(H380&lt;40,H380+J380&gt;0,H380+J380&lt;=40),"OK","Partial: under 40 ST and 40 books max"))))))))))</f>
        <v/>
      </c>
    </row>
    <row r="381">
      <c r="A381" s="26" t="n"/>
      <c r="B381" s="26" t="n"/>
      <c r="C381" s="25" t="n"/>
      <c r="D381" s="25" t="n"/>
      <c r="E381" s="26" t="n"/>
      <c r="F381" s="25" t="n"/>
      <c r="G381" s="26" t="n"/>
      <c r="H381" s="25" t="n"/>
      <c r="I381" s="26" t="n"/>
      <c r="J381" s="25" t="n"/>
      <c r="K381" s="25" t="n"/>
      <c r="L381" s="25" t="n"/>
      <c r="M381" s="26" t="n"/>
      <c r="N381" s="26" t="n"/>
      <c r="O381" s="25" t="n"/>
      <c r="P381" s="27">
        <f>IF(A381="","","Package/"&amp;C381&amp;"/"&amp;D381&amp;"/"&amp;A381&amp;".png")</f>
        <v/>
      </c>
      <c r="Q381" s="27">
        <f>IF(AND(B381="",G381=""),"",IF(B381="","Package QR Text missing",IF(COUNTIFS($E$2:$E$5001,E381,$B$2:$B$5001,"&lt;&gt;"&amp;B381)+COUNTIFS($E$2:$E$5001,E381,$A$2:$A$5001,"&lt;&gt;"&amp;A381)&gt;0,"Zone has more than one QR code",IF(COUNTIFS($B$2:$B$5001,B381,$E$2:$E$5001,"&lt;&gt;"&amp;E381)+COUNTIFS($A$2:$A$5001,A381,$E$2:$E$5001,"&lt;&gt;"&amp;E381)&gt;0,"QR code used by another zone",IF(A381="","Package QR Code No. missing",IF(OR(H381&gt;40,J381&gt;40),"More than 40 of one edition",IF(F381="Full (40 ST + 1 TG)",IF(AND(H381=40,J381=1),"OK","Full carton must be 40 + 1"),IF(F381="Student only (40 ST)",IF(AND(H381=40,J381=0),"OK","Must be 40 ST, 0 TG"),IF(F381="Teacher guide only (40 TG)",IF(AND(H381=0,J381=40),"OK","Must be 0 ST, 40 TG"),IF(AND(H381&lt;40,H381+J381&gt;0,H381+J381&lt;=40),"OK","Partial: under 40 ST and 40 books max"))))))))))</f>
        <v/>
      </c>
    </row>
    <row r="382">
      <c r="A382" s="26" t="n"/>
      <c r="B382" s="26" t="n"/>
      <c r="C382" s="25" t="n"/>
      <c r="D382" s="25" t="n"/>
      <c r="E382" s="26" t="n"/>
      <c r="F382" s="25" t="n"/>
      <c r="G382" s="26" t="n"/>
      <c r="H382" s="25" t="n"/>
      <c r="I382" s="26" t="n"/>
      <c r="J382" s="25" t="n"/>
      <c r="K382" s="25" t="n"/>
      <c r="L382" s="25" t="n"/>
      <c r="M382" s="26" t="n"/>
      <c r="N382" s="26" t="n"/>
      <c r="O382" s="25" t="n"/>
      <c r="P382" s="27">
        <f>IF(A382="","","Package/"&amp;C382&amp;"/"&amp;D382&amp;"/"&amp;A382&amp;".png")</f>
        <v/>
      </c>
      <c r="Q382" s="27">
        <f>IF(AND(B382="",G382=""),"",IF(B382="","Package QR Text missing",IF(COUNTIFS($E$2:$E$5001,E382,$B$2:$B$5001,"&lt;&gt;"&amp;B382)+COUNTIFS($E$2:$E$5001,E382,$A$2:$A$5001,"&lt;&gt;"&amp;A382)&gt;0,"Zone has more than one QR code",IF(COUNTIFS($B$2:$B$5001,B382,$E$2:$E$5001,"&lt;&gt;"&amp;E382)+COUNTIFS($A$2:$A$5001,A382,$E$2:$E$5001,"&lt;&gt;"&amp;E382)&gt;0,"QR code used by another zone",IF(A382="","Package QR Code No. missing",IF(OR(H382&gt;40,J382&gt;40),"More than 40 of one edition",IF(F382="Full (40 ST + 1 TG)",IF(AND(H382=40,J382=1),"OK","Full carton must be 40 + 1"),IF(F382="Student only (40 ST)",IF(AND(H382=40,J382=0),"OK","Must be 40 ST, 0 TG"),IF(F382="Teacher guide only (40 TG)",IF(AND(H382=0,J382=40),"OK","Must be 0 ST, 40 TG"),IF(AND(H382&lt;40,H382+J382&gt;0,H382+J382&lt;=40),"OK","Partial: under 40 ST and 40 books max"))))))))))</f>
        <v/>
      </c>
    </row>
    <row r="383">
      <c r="A383" s="26" t="n"/>
      <c r="B383" s="26" t="n"/>
      <c r="C383" s="25" t="n"/>
      <c r="D383" s="25" t="n"/>
      <c r="E383" s="26" t="n"/>
      <c r="F383" s="25" t="n"/>
      <c r="G383" s="26" t="n"/>
      <c r="H383" s="25" t="n"/>
      <c r="I383" s="26" t="n"/>
      <c r="J383" s="25" t="n"/>
      <c r="K383" s="25" t="n"/>
      <c r="L383" s="25" t="n"/>
      <c r="M383" s="26" t="n"/>
      <c r="N383" s="26" t="n"/>
      <c r="O383" s="25" t="n"/>
      <c r="P383" s="27">
        <f>IF(A383="","","Package/"&amp;C383&amp;"/"&amp;D383&amp;"/"&amp;A383&amp;".png")</f>
        <v/>
      </c>
      <c r="Q383" s="27">
        <f>IF(AND(B383="",G383=""),"",IF(B383="","Package QR Text missing",IF(COUNTIFS($E$2:$E$5001,E383,$B$2:$B$5001,"&lt;&gt;"&amp;B383)+COUNTIFS($E$2:$E$5001,E383,$A$2:$A$5001,"&lt;&gt;"&amp;A383)&gt;0,"Zone has more than one QR code",IF(COUNTIFS($B$2:$B$5001,B383,$E$2:$E$5001,"&lt;&gt;"&amp;E383)+COUNTIFS($A$2:$A$5001,A383,$E$2:$E$5001,"&lt;&gt;"&amp;E383)&gt;0,"QR code used by another zone",IF(A383="","Package QR Code No. missing",IF(OR(H383&gt;40,J383&gt;40),"More than 40 of one edition",IF(F383="Full (40 ST + 1 TG)",IF(AND(H383=40,J383=1),"OK","Full carton must be 40 + 1"),IF(F383="Student only (40 ST)",IF(AND(H383=40,J383=0),"OK","Must be 40 ST, 0 TG"),IF(F383="Teacher guide only (40 TG)",IF(AND(H383=0,J383=40),"OK","Must be 0 ST, 40 TG"),IF(AND(H383&lt;40,H383+J383&gt;0,H383+J383&lt;=40),"OK","Partial: under 40 ST and 40 books max"))))))))))</f>
        <v/>
      </c>
    </row>
    <row r="384">
      <c r="A384" s="26" t="n"/>
      <c r="B384" s="26" t="n"/>
      <c r="C384" s="25" t="n"/>
      <c r="D384" s="25" t="n"/>
      <c r="E384" s="26" t="n"/>
      <c r="F384" s="25" t="n"/>
      <c r="G384" s="26" t="n"/>
      <c r="H384" s="25" t="n"/>
      <c r="I384" s="26" t="n"/>
      <c r="J384" s="25" t="n"/>
      <c r="K384" s="25" t="n"/>
      <c r="L384" s="25" t="n"/>
      <c r="M384" s="26" t="n"/>
      <c r="N384" s="26" t="n"/>
      <c r="O384" s="25" t="n"/>
      <c r="P384" s="27">
        <f>IF(A384="","","Package/"&amp;C384&amp;"/"&amp;D384&amp;"/"&amp;A384&amp;".png")</f>
        <v/>
      </c>
      <c r="Q384" s="27">
        <f>IF(AND(B384="",G384=""),"",IF(B384="","Package QR Text missing",IF(COUNTIFS($E$2:$E$5001,E384,$B$2:$B$5001,"&lt;&gt;"&amp;B384)+COUNTIFS($E$2:$E$5001,E384,$A$2:$A$5001,"&lt;&gt;"&amp;A384)&gt;0,"Zone has more than one QR code",IF(COUNTIFS($B$2:$B$5001,B384,$E$2:$E$5001,"&lt;&gt;"&amp;E384)+COUNTIFS($A$2:$A$5001,A384,$E$2:$E$5001,"&lt;&gt;"&amp;E384)&gt;0,"QR code used by another zone",IF(A384="","Package QR Code No. missing",IF(OR(H384&gt;40,J384&gt;40),"More than 40 of one edition",IF(F384="Full (40 ST + 1 TG)",IF(AND(H384=40,J384=1),"OK","Full carton must be 40 + 1"),IF(F384="Student only (40 ST)",IF(AND(H384=40,J384=0),"OK","Must be 40 ST, 0 TG"),IF(F384="Teacher guide only (40 TG)",IF(AND(H384=0,J384=40),"OK","Must be 0 ST, 40 TG"),IF(AND(H384&lt;40,H384+J384&gt;0,H384+J384&lt;=40),"OK","Partial: under 40 ST and 40 books max"))))))))))</f>
        <v/>
      </c>
    </row>
    <row r="385">
      <c r="A385" s="26" t="n"/>
      <c r="B385" s="26" t="n"/>
      <c r="C385" s="25" t="n"/>
      <c r="D385" s="25" t="n"/>
      <c r="E385" s="26" t="n"/>
      <c r="F385" s="25" t="n"/>
      <c r="G385" s="26" t="n"/>
      <c r="H385" s="25" t="n"/>
      <c r="I385" s="26" t="n"/>
      <c r="J385" s="25" t="n"/>
      <c r="K385" s="25" t="n"/>
      <c r="L385" s="25" t="n"/>
      <c r="M385" s="26" t="n"/>
      <c r="N385" s="26" t="n"/>
      <c r="O385" s="25" t="n"/>
      <c r="P385" s="27">
        <f>IF(A385="","","Package/"&amp;C385&amp;"/"&amp;D385&amp;"/"&amp;A385&amp;".png")</f>
        <v/>
      </c>
      <c r="Q385" s="27">
        <f>IF(AND(B385="",G385=""),"",IF(B385="","Package QR Text missing",IF(COUNTIFS($E$2:$E$5001,E385,$B$2:$B$5001,"&lt;&gt;"&amp;B385)+COUNTIFS($E$2:$E$5001,E385,$A$2:$A$5001,"&lt;&gt;"&amp;A385)&gt;0,"Zone has more than one QR code",IF(COUNTIFS($B$2:$B$5001,B385,$E$2:$E$5001,"&lt;&gt;"&amp;E385)+COUNTIFS($A$2:$A$5001,A385,$E$2:$E$5001,"&lt;&gt;"&amp;E385)&gt;0,"QR code used by another zone",IF(A385="","Package QR Code No. missing",IF(OR(H385&gt;40,J385&gt;40),"More than 40 of one edition",IF(F385="Full (40 ST + 1 TG)",IF(AND(H385=40,J385=1),"OK","Full carton must be 40 + 1"),IF(F385="Student only (40 ST)",IF(AND(H385=40,J385=0),"OK","Must be 40 ST, 0 TG"),IF(F385="Teacher guide only (40 TG)",IF(AND(H385=0,J385=40),"OK","Must be 0 ST, 40 TG"),IF(AND(H385&lt;40,H385+J385&gt;0,H385+J385&lt;=40),"OK","Partial: under 40 ST and 40 books max"))))))))))</f>
        <v/>
      </c>
    </row>
    <row r="386">
      <c r="A386" s="26" t="n"/>
      <c r="B386" s="26" t="n"/>
      <c r="C386" s="25" t="n"/>
      <c r="D386" s="25" t="n"/>
      <c r="E386" s="26" t="n"/>
      <c r="F386" s="25" t="n"/>
      <c r="G386" s="26" t="n"/>
      <c r="H386" s="25" t="n"/>
      <c r="I386" s="26" t="n"/>
      <c r="J386" s="25" t="n"/>
      <c r="K386" s="25" t="n"/>
      <c r="L386" s="25" t="n"/>
      <c r="M386" s="26" t="n"/>
      <c r="N386" s="26" t="n"/>
      <c r="O386" s="25" t="n"/>
      <c r="P386" s="27">
        <f>IF(A386="","","Package/"&amp;C386&amp;"/"&amp;D386&amp;"/"&amp;A386&amp;".png")</f>
        <v/>
      </c>
      <c r="Q386" s="27">
        <f>IF(AND(B386="",G386=""),"",IF(B386="","Package QR Text missing",IF(COUNTIFS($E$2:$E$5001,E386,$B$2:$B$5001,"&lt;&gt;"&amp;B386)+COUNTIFS($E$2:$E$5001,E386,$A$2:$A$5001,"&lt;&gt;"&amp;A386)&gt;0,"Zone has more than one QR code",IF(COUNTIFS($B$2:$B$5001,B386,$E$2:$E$5001,"&lt;&gt;"&amp;E386)+COUNTIFS($A$2:$A$5001,A386,$E$2:$E$5001,"&lt;&gt;"&amp;E386)&gt;0,"QR code used by another zone",IF(A386="","Package QR Code No. missing",IF(OR(H386&gt;40,J386&gt;40),"More than 40 of one edition",IF(F386="Full (40 ST + 1 TG)",IF(AND(H386=40,J386=1),"OK","Full carton must be 40 + 1"),IF(F386="Student only (40 ST)",IF(AND(H386=40,J386=0),"OK","Must be 40 ST, 0 TG"),IF(F386="Teacher guide only (40 TG)",IF(AND(H386=0,J386=40),"OK","Must be 0 ST, 40 TG"),IF(AND(H386&lt;40,H386+J386&gt;0,H386+J386&lt;=40),"OK","Partial: under 40 ST and 40 books max"))))))))))</f>
        <v/>
      </c>
    </row>
    <row r="387">
      <c r="A387" s="26" t="n"/>
      <c r="B387" s="26" t="n"/>
      <c r="C387" s="25" t="n"/>
      <c r="D387" s="25" t="n"/>
      <c r="E387" s="26" t="n"/>
      <c r="F387" s="25" t="n"/>
      <c r="G387" s="26" t="n"/>
      <c r="H387" s="25" t="n"/>
      <c r="I387" s="26" t="n"/>
      <c r="J387" s="25" t="n"/>
      <c r="K387" s="25" t="n"/>
      <c r="L387" s="25" t="n"/>
      <c r="M387" s="26" t="n"/>
      <c r="N387" s="26" t="n"/>
      <c r="O387" s="25" t="n"/>
      <c r="P387" s="27">
        <f>IF(A387="","","Package/"&amp;C387&amp;"/"&amp;D387&amp;"/"&amp;A387&amp;".png")</f>
        <v/>
      </c>
      <c r="Q387" s="27">
        <f>IF(AND(B387="",G387=""),"",IF(B387="","Package QR Text missing",IF(COUNTIFS($E$2:$E$5001,E387,$B$2:$B$5001,"&lt;&gt;"&amp;B387)+COUNTIFS($E$2:$E$5001,E387,$A$2:$A$5001,"&lt;&gt;"&amp;A387)&gt;0,"Zone has more than one QR code",IF(COUNTIFS($B$2:$B$5001,B387,$E$2:$E$5001,"&lt;&gt;"&amp;E387)+COUNTIFS($A$2:$A$5001,A387,$E$2:$E$5001,"&lt;&gt;"&amp;E387)&gt;0,"QR code used by another zone",IF(A387="","Package QR Code No. missing",IF(OR(H387&gt;40,J387&gt;40),"More than 40 of one edition",IF(F387="Full (40 ST + 1 TG)",IF(AND(H387=40,J387=1),"OK","Full carton must be 40 + 1"),IF(F387="Student only (40 ST)",IF(AND(H387=40,J387=0),"OK","Must be 40 ST, 0 TG"),IF(F387="Teacher guide only (40 TG)",IF(AND(H387=0,J387=40),"OK","Must be 0 ST, 40 TG"),IF(AND(H387&lt;40,H387+J387&gt;0,H387+J387&lt;=40),"OK","Partial: under 40 ST and 40 books max"))))))))))</f>
        <v/>
      </c>
    </row>
    <row r="388">
      <c r="A388" s="26" t="n"/>
      <c r="B388" s="26" t="n"/>
      <c r="C388" s="25" t="n"/>
      <c r="D388" s="25" t="n"/>
      <c r="E388" s="26" t="n"/>
      <c r="F388" s="25" t="n"/>
      <c r="G388" s="26" t="n"/>
      <c r="H388" s="25" t="n"/>
      <c r="I388" s="26" t="n"/>
      <c r="J388" s="25" t="n"/>
      <c r="K388" s="25" t="n"/>
      <c r="L388" s="25" t="n"/>
      <c r="M388" s="26" t="n"/>
      <c r="N388" s="26" t="n"/>
      <c r="O388" s="25" t="n"/>
      <c r="P388" s="27">
        <f>IF(A388="","","Package/"&amp;C388&amp;"/"&amp;D388&amp;"/"&amp;A388&amp;".png")</f>
        <v/>
      </c>
      <c r="Q388" s="27">
        <f>IF(AND(B388="",G388=""),"",IF(B388="","Package QR Text missing",IF(COUNTIFS($E$2:$E$5001,E388,$B$2:$B$5001,"&lt;&gt;"&amp;B388)+COUNTIFS($E$2:$E$5001,E388,$A$2:$A$5001,"&lt;&gt;"&amp;A388)&gt;0,"Zone has more than one QR code",IF(COUNTIFS($B$2:$B$5001,B388,$E$2:$E$5001,"&lt;&gt;"&amp;E388)+COUNTIFS($A$2:$A$5001,A388,$E$2:$E$5001,"&lt;&gt;"&amp;E388)&gt;0,"QR code used by another zone",IF(A388="","Package QR Code No. missing",IF(OR(H388&gt;40,J388&gt;40),"More than 40 of one edition",IF(F388="Full (40 ST + 1 TG)",IF(AND(H388=40,J388=1),"OK","Full carton must be 40 + 1"),IF(F388="Student only (40 ST)",IF(AND(H388=40,J388=0),"OK","Must be 40 ST, 0 TG"),IF(F388="Teacher guide only (40 TG)",IF(AND(H388=0,J388=40),"OK","Must be 0 ST, 40 TG"),IF(AND(H388&lt;40,H388+J388&gt;0,H388+J388&lt;=40),"OK","Partial: under 40 ST and 40 books max"))))))))))</f>
        <v/>
      </c>
    </row>
    <row r="389">
      <c r="A389" s="26" t="n"/>
      <c r="B389" s="26" t="n"/>
      <c r="C389" s="25" t="n"/>
      <c r="D389" s="25" t="n"/>
      <c r="E389" s="26" t="n"/>
      <c r="F389" s="25" t="n"/>
      <c r="G389" s="26" t="n"/>
      <c r="H389" s="25" t="n"/>
      <c r="I389" s="26" t="n"/>
      <c r="J389" s="25" t="n"/>
      <c r="K389" s="25" t="n"/>
      <c r="L389" s="25" t="n"/>
      <c r="M389" s="26" t="n"/>
      <c r="N389" s="26" t="n"/>
      <c r="O389" s="25" t="n"/>
      <c r="P389" s="27">
        <f>IF(A389="","","Package/"&amp;C389&amp;"/"&amp;D389&amp;"/"&amp;A389&amp;".png")</f>
        <v/>
      </c>
      <c r="Q389" s="27">
        <f>IF(AND(B389="",G389=""),"",IF(B389="","Package QR Text missing",IF(COUNTIFS($E$2:$E$5001,E389,$B$2:$B$5001,"&lt;&gt;"&amp;B389)+COUNTIFS($E$2:$E$5001,E389,$A$2:$A$5001,"&lt;&gt;"&amp;A389)&gt;0,"Zone has more than one QR code",IF(COUNTIFS($B$2:$B$5001,B389,$E$2:$E$5001,"&lt;&gt;"&amp;E389)+COUNTIFS($A$2:$A$5001,A389,$E$2:$E$5001,"&lt;&gt;"&amp;E389)&gt;0,"QR code used by another zone",IF(A389="","Package QR Code No. missing",IF(OR(H389&gt;40,J389&gt;40),"More than 40 of one edition",IF(F389="Full (40 ST + 1 TG)",IF(AND(H389=40,J389=1),"OK","Full carton must be 40 + 1"),IF(F389="Student only (40 ST)",IF(AND(H389=40,J389=0),"OK","Must be 40 ST, 0 TG"),IF(F389="Teacher guide only (40 TG)",IF(AND(H389=0,J389=40),"OK","Must be 0 ST, 40 TG"),IF(AND(H389&lt;40,H389+J389&gt;0,H389+J389&lt;=40),"OK","Partial: under 40 ST and 40 books max"))))))))))</f>
        <v/>
      </c>
    </row>
    <row r="390">
      <c r="A390" s="26" t="n"/>
      <c r="B390" s="26" t="n"/>
      <c r="C390" s="25" t="n"/>
      <c r="D390" s="25" t="n"/>
      <c r="E390" s="26" t="n"/>
      <c r="F390" s="25" t="n"/>
      <c r="G390" s="26" t="n"/>
      <c r="H390" s="25" t="n"/>
      <c r="I390" s="26" t="n"/>
      <c r="J390" s="25" t="n"/>
      <c r="K390" s="25" t="n"/>
      <c r="L390" s="25" t="n"/>
      <c r="M390" s="26" t="n"/>
      <c r="N390" s="26" t="n"/>
      <c r="O390" s="25" t="n"/>
      <c r="P390" s="27">
        <f>IF(A390="","","Package/"&amp;C390&amp;"/"&amp;D390&amp;"/"&amp;A390&amp;".png")</f>
        <v/>
      </c>
      <c r="Q390" s="27">
        <f>IF(AND(B390="",G390=""),"",IF(B390="","Package QR Text missing",IF(COUNTIFS($E$2:$E$5001,E390,$B$2:$B$5001,"&lt;&gt;"&amp;B390)+COUNTIFS($E$2:$E$5001,E390,$A$2:$A$5001,"&lt;&gt;"&amp;A390)&gt;0,"Zone has more than one QR code",IF(COUNTIFS($B$2:$B$5001,B390,$E$2:$E$5001,"&lt;&gt;"&amp;E390)+COUNTIFS($A$2:$A$5001,A390,$E$2:$E$5001,"&lt;&gt;"&amp;E390)&gt;0,"QR code used by another zone",IF(A390="","Package QR Code No. missing",IF(OR(H390&gt;40,J390&gt;40),"More than 40 of one edition",IF(F390="Full (40 ST + 1 TG)",IF(AND(H390=40,J390=1),"OK","Full carton must be 40 + 1"),IF(F390="Student only (40 ST)",IF(AND(H390=40,J390=0),"OK","Must be 40 ST, 0 TG"),IF(F390="Teacher guide only (40 TG)",IF(AND(H390=0,J390=40),"OK","Must be 0 ST, 40 TG"),IF(AND(H390&lt;40,H390+J390&gt;0,H390+J390&lt;=40),"OK","Partial: under 40 ST and 40 books max"))))))))))</f>
        <v/>
      </c>
    </row>
    <row r="391">
      <c r="A391" s="26" t="n"/>
      <c r="B391" s="26" t="n"/>
      <c r="C391" s="25" t="n"/>
      <c r="D391" s="25" t="n"/>
      <c r="E391" s="26" t="n"/>
      <c r="F391" s="25" t="n"/>
      <c r="G391" s="26" t="n"/>
      <c r="H391" s="25" t="n"/>
      <c r="I391" s="26" t="n"/>
      <c r="J391" s="25" t="n"/>
      <c r="K391" s="25" t="n"/>
      <c r="L391" s="25" t="n"/>
      <c r="M391" s="26" t="n"/>
      <c r="N391" s="26" t="n"/>
      <c r="O391" s="25" t="n"/>
      <c r="P391" s="27">
        <f>IF(A391="","","Package/"&amp;C391&amp;"/"&amp;D391&amp;"/"&amp;A391&amp;".png")</f>
        <v/>
      </c>
      <c r="Q391" s="27">
        <f>IF(AND(B391="",G391=""),"",IF(B391="","Package QR Text missing",IF(COUNTIFS($E$2:$E$5001,E391,$B$2:$B$5001,"&lt;&gt;"&amp;B391)+COUNTIFS($E$2:$E$5001,E391,$A$2:$A$5001,"&lt;&gt;"&amp;A391)&gt;0,"Zone has more than one QR code",IF(COUNTIFS($B$2:$B$5001,B391,$E$2:$E$5001,"&lt;&gt;"&amp;E391)+COUNTIFS($A$2:$A$5001,A391,$E$2:$E$5001,"&lt;&gt;"&amp;E391)&gt;0,"QR code used by another zone",IF(A391="","Package QR Code No. missing",IF(OR(H391&gt;40,J391&gt;40),"More than 40 of one edition",IF(F391="Full (40 ST + 1 TG)",IF(AND(H391=40,J391=1),"OK","Full carton must be 40 + 1"),IF(F391="Student only (40 ST)",IF(AND(H391=40,J391=0),"OK","Must be 40 ST, 0 TG"),IF(F391="Teacher guide only (40 TG)",IF(AND(H391=0,J391=40),"OK","Must be 0 ST, 40 TG"),IF(AND(H391&lt;40,H391+J391&gt;0,H391+J391&lt;=40),"OK","Partial: under 40 ST and 40 books max"))))))))))</f>
        <v/>
      </c>
    </row>
    <row r="392">
      <c r="A392" s="26" t="n"/>
      <c r="B392" s="26" t="n"/>
      <c r="C392" s="25" t="n"/>
      <c r="D392" s="25" t="n"/>
      <c r="E392" s="26" t="n"/>
      <c r="F392" s="25" t="n"/>
      <c r="G392" s="26" t="n"/>
      <c r="H392" s="25" t="n"/>
      <c r="I392" s="26" t="n"/>
      <c r="J392" s="25" t="n"/>
      <c r="K392" s="25" t="n"/>
      <c r="L392" s="25" t="n"/>
      <c r="M392" s="26" t="n"/>
      <c r="N392" s="26" t="n"/>
      <c r="O392" s="25" t="n"/>
      <c r="P392" s="27">
        <f>IF(A392="","","Package/"&amp;C392&amp;"/"&amp;D392&amp;"/"&amp;A392&amp;".png")</f>
        <v/>
      </c>
      <c r="Q392" s="27">
        <f>IF(AND(B392="",G392=""),"",IF(B392="","Package QR Text missing",IF(COUNTIFS($E$2:$E$5001,E392,$B$2:$B$5001,"&lt;&gt;"&amp;B392)+COUNTIFS($E$2:$E$5001,E392,$A$2:$A$5001,"&lt;&gt;"&amp;A392)&gt;0,"Zone has more than one QR code",IF(COUNTIFS($B$2:$B$5001,B392,$E$2:$E$5001,"&lt;&gt;"&amp;E392)+COUNTIFS($A$2:$A$5001,A392,$E$2:$E$5001,"&lt;&gt;"&amp;E392)&gt;0,"QR code used by another zone",IF(A392="","Package QR Code No. missing",IF(OR(H392&gt;40,J392&gt;40),"More than 40 of one edition",IF(F392="Full (40 ST + 1 TG)",IF(AND(H392=40,J392=1),"OK","Full carton must be 40 + 1"),IF(F392="Student only (40 ST)",IF(AND(H392=40,J392=0),"OK","Must be 40 ST, 0 TG"),IF(F392="Teacher guide only (40 TG)",IF(AND(H392=0,J392=40),"OK","Must be 0 ST, 40 TG"),IF(AND(H392&lt;40,H392+J392&gt;0,H392+J392&lt;=40),"OK","Partial: under 40 ST and 40 books max"))))))))))</f>
        <v/>
      </c>
    </row>
    <row r="393">
      <c r="A393" s="26" t="n"/>
      <c r="B393" s="26" t="n"/>
      <c r="C393" s="25" t="n"/>
      <c r="D393" s="25" t="n"/>
      <c r="E393" s="26" t="n"/>
      <c r="F393" s="25" t="n"/>
      <c r="G393" s="26" t="n"/>
      <c r="H393" s="25" t="n"/>
      <c r="I393" s="26" t="n"/>
      <c r="J393" s="25" t="n"/>
      <c r="K393" s="25" t="n"/>
      <c r="L393" s="25" t="n"/>
      <c r="M393" s="26" t="n"/>
      <c r="N393" s="26" t="n"/>
      <c r="O393" s="25" t="n"/>
      <c r="P393" s="27">
        <f>IF(A393="","","Package/"&amp;C393&amp;"/"&amp;D393&amp;"/"&amp;A393&amp;".png")</f>
        <v/>
      </c>
      <c r="Q393" s="27">
        <f>IF(AND(B393="",G393=""),"",IF(B393="","Package QR Text missing",IF(COUNTIFS($E$2:$E$5001,E393,$B$2:$B$5001,"&lt;&gt;"&amp;B393)+COUNTIFS($E$2:$E$5001,E393,$A$2:$A$5001,"&lt;&gt;"&amp;A393)&gt;0,"Zone has more than one QR code",IF(COUNTIFS($B$2:$B$5001,B393,$E$2:$E$5001,"&lt;&gt;"&amp;E393)+COUNTIFS($A$2:$A$5001,A393,$E$2:$E$5001,"&lt;&gt;"&amp;E393)&gt;0,"QR code used by another zone",IF(A393="","Package QR Code No. missing",IF(OR(H393&gt;40,J393&gt;40),"More than 40 of one edition",IF(F393="Full (40 ST + 1 TG)",IF(AND(H393=40,J393=1),"OK","Full carton must be 40 + 1"),IF(F393="Student only (40 ST)",IF(AND(H393=40,J393=0),"OK","Must be 40 ST, 0 TG"),IF(F393="Teacher guide only (40 TG)",IF(AND(H393=0,J393=40),"OK","Must be 0 ST, 40 TG"),IF(AND(H393&lt;40,H393+J393&gt;0,H393+J393&lt;=40),"OK","Partial: under 40 ST and 40 books max"))))))))))</f>
        <v/>
      </c>
    </row>
    <row r="394">
      <c r="A394" s="26" t="n"/>
      <c r="B394" s="26" t="n"/>
      <c r="C394" s="25" t="n"/>
      <c r="D394" s="25" t="n"/>
      <c r="E394" s="26" t="n"/>
      <c r="F394" s="25" t="n"/>
      <c r="G394" s="26" t="n"/>
      <c r="H394" s="25" t="n"/>
      <c r="I394" s="26" t="n"/>
      <c r="J394" s="25" t="n"/>
      <c r="K394" s="25" t="n"/>
      <c r="L394" s="25" t="n"/>
      <c r="M394" s="26" t="n"/>
      <c r="N394" s="26" t="n"/>
      <c r="O394" s="25" t="n"/>
      <c r="P394" s="27">
        <f>IF(A394="","","Package/"&amp;C394&amp;"/"&amp;D394&amp;"/"&amp;A394&amp;".png")</f>
        <v/>
      </c>
      <c r="Q394" s="27">
        <f>IF(AND(B394="",G394=""),"",IF(B394="","Package QR Text missing",IF(COUNTIFS($E$2:$E$5001,E394,$B$2:$B$5001,"&lt;&gt;"&amp;B394)+COUNTIFS($E$2:$E$5001,E394,$A$2:$A$5001,"&lt;&gt;"&amp;A394)&gt;0,"Zone has more than one QR code",IF(COUNTIFS($B$2:$B$5001,B394,$E$2:$E$5001,"&lt;&gt;"&amp;E394)+COUNTIFS($A$2:$A$5001,A394,$E$2:$E$5001,"&lt;&gt;"&amp;E394)&gt;0,"QR code used by another zone",IF(A394="","Package QR Code No. missing",IF(OR(H394&gt;40,J394&gt;40),"More than 40 of one edition",IF(F394="Full (40 ST + 1 TG)",IF(AND(H394=40,J394=1),"OK","Full carton must be 40 + 1"),IF(F394="Student only (40 ST)",IF(AND(H394=40,J394=0),"OK","Must be 40 ST, 0 TG"),IF(F394="Teacher guide only (40 TG)",IF(AND(H394=0,J394=40),"OK","Must be 0 ST, 40 TG"),IF(AND(H394&lt;40,H394+J394&gt;0,H394+J394&lt;=40),"OK","Partial: under 40 ST and 40 books max"))))))))))</f>
        <v/>
      </c>
    </row>
    <row r="395">
      <c r="A395" s="26" t="n"/>
      <c r="B395" s="26" t="n"/>
      <c r="C395" s="25" t="n"/>
      <c r="D395" s="25" t="n"/>
      <c r="E395" s="26" t="n"/>
      <c r="F395" s="25" t="n"/>
      <c r="G395" s="26" t="n"/>
      <c r="H395" s="25" t="n"/>
      <c r="I395" s="26" t="n"/>
      <c r="J395" s="25" t="n"/>
      <c r="K395" s="25" t="n"/>
      <c r="L395" s="25" t="n"/>
      <c r="M395" s="26" t="n"/>
      <c r="N395" s="26" t="n"/>
      <c r="O395" s="25" t="n"/>
      <c r="P395" s="27">
        <f>IF(A395="","","Package/"&amp;C395&amp;"/"&amp;D395&amp;"/"&amp;A395&amp;".png")</f>
        <v/>
      </c>
      <c r="Q395" s="27">
        <f>IF(AND(B395="",G395=""),"",IF(B395="","Package QR Text missing",IF(COUNTIFS($E$2:$E$5001,E395,$B$2:$B$5001,"&lt;&gt;"&amp;B395)+COUNTIFS($E$2:$E$5001,E395,$A$2:$A$5001,"&lt;&gt;"&amp;A395)&gt;0,"Zone has more than one QR code",IF(COUNTIFS($B$2:$B$5001,B395,$E$2:$E$5001,"&lt;&gt;"&amp;E395)+COUNTIFS($A$2:$A$5001,A395,$E$2:$E$5001,"&lt;&gt;"&amp;E395)&gt;0,"QR code used by another zone",IF(A395="","Package QR Code No. missing",IF(OR(H395&gt;40,J395&gt;40),"More than 40 of one edition",IF(F395="Full (40 ST + 1 TG)",IF(AND(H395=40,J395=1),"OK","Full carton must be 40 + 1"),IF(F395="Student only (40 ST)",IF(AND(H395=40,J395=0),"OK","Must be 40 ST, 0 TG"),IF(F395="Teacher guide only (40 TG)",IF(AND(H395=0,J395=40),"OK","Must be 0 ST, 40 TG"),IF(AND(H395&lt;40,H395+J395&gt;0,H395+J395&lt;=40),"OK","Partial: under 40 ST and 40 books max"))))))))))</f>
        <v/>
      </c>
    </row>
    <row r="396">
      <c r="A396" s="26" t="n"/>
      <c r="B396" s="26" t="n"/>
      <c r="C396" s="25" t="n"/>
      <c r="D396" s="25" t="n"/>
      <c r="E396" s="26" t="n"/>
      <c r="F396" s="25" t="n"/>
      <c r="G396" s="26" t="n"/>
      <c r="H396" s="25" t="n"/>
      <c r="I396" s="26" t="n"/>
      <c r="J396" s="25" t="n"/>
      <c r="K396" s="25" t="n"/>
      <c r="L396" s="25" t="n"/>
      <c r="M396" s="26" t="n"/>
      <c r="N396" s="26" t="n"/>
      <c r="O396" s="25" t="n"/>
      <c r="P396" s="27">
        <f>IF(A396="","","Package/"&amp;C396&amp;"/"&amp;D396&amp;"/"&amp;A396&amp;".png")</f>
        <v/>
      </c>
      <c r="Q396" s="27">
        <f>IF(AND(B396="",G396=""),"",IF(B396="","Package QR Text missing",IF(COUNTIFS($E$2:$E$5001,E396,$B$2:$B$5001,"&lt;&gt;"&amp;B396)+COUNTIFS($E$2:$E$5001,E396,$A$2:$A$5001,"&lt;&gt;"&amp;A396)&gt;0,"Zone has more than one QR code",IF(COUNTIFS($B$2:$B$5001,B396,$E$2:$E$5001,"&lt;&gt;"&amp;E396)+COUNTIFS($A$2:$A$5001,A396,$E$2:$E$5001,"&lt;&gt;"&amp;E396)&gt;0,"QR code used by another zone",IF(A396="","Package QR Code No. missing",IF(OR(H396&gt;40,J396&gt;40),"More than 40 of one edition",IF(F396="Full (40 ST + 1 TG)",IF(AND(H396=40,J396=1),"OK","Full carton must be 40 + 1"),IF(F396="Student only (40 ST)",IF(AND(H396=40,J396=0),"OK","Must be 40 ST, 0 TG"),IF(F396="Teacher guide only (40 TG)",IF(AND(H396=0,J396=40),"OK","Must be 0 ST, 40 TG"),IF(AND(H396&lt;40,H396+J396&gt;0,H396+J396&lt;=40),"OK","Partial: under 40 ST and 40 books max"))))))))))</f>
        <v/>
      </c>
    </row>
    <row r="397">
      <c r="A397" s="26" t="n"/>
      <c r="B397" s="26" t="n"/>
      <c r="C397" s="25" t="n"/>
      <c r="D397" s="25" t="n"/>
      <c r="E397" s="26" t="n"/>
      <c r="F397" s="25" t="n"/>
      <c r="G397" s="26" t="n"/>
      <c r="H397" s="25" t="n"/>
      <c r="I397" s="26" t="n"/>
      <c r="J397" s="25" t="n"/>
      <c r="K397" s="25" t="n"/>
      <c r="L397" s="25" t="n"/>
      <c r="M397" s="26" t="n"/>
      <c r="N397" s="26" t="n"/>
      <c r="O397" s="25" t="n"/>
      <c r="P397" s="27">
        <f>IF(A397="","","Package/"&amp;C397&amp;"/"&amp;D397&amp;"/"&amp;A397&amp;".png")</f>
        <v/>
      </c>
      <c r="Q397" s="27">
        <f>IF(AND(B397="",G397=""),"",IF(B397="","Package QR Text missing",IF(COUNTIFS($E$2:$E$5001,E397,$B$2:$B$5001,"&lt;&gt;"&amp;B397)+COUNTIFS($E$2:$E$5001,E397,$A$2:$A$5001,"&lt;&gt;"&amp;A397)&gt;0,"Zone has more than one QR code",IF(COUNTIFS($B$2:$B$5001,B397,$E$2:$E$5001,"&lt;&gt;"&amp;E397)+COUNTIFS($A$2:$A$5001,A397,$E$2:$E$5001,"&lt;&gt;"&amp;E397)&gt;0,"QR code used by another zone",IF(A397="","Package QR Code No. missing",IF(OR(H397&gt;40,J397&gt;40),"More than 40 of one edition",IF(F397="Full (40 ST + 1 TG)",IF(AND(H397=40,J397=1),"OK","Full carton must be 40 + 1"),IF(F397="Student only (40 ST)",IF(AND(H397=40,J397=0),"OK","Must be 40 ST, 0 TG"),IF(F397="Teacher guide only (40 TG)",IF(AND(H397=0,J397=40),"OK","Must be 0 ST, 40 TG"),IF(AND(H397&lt;40,H397+J397&gt;0,H397+J397&lt;=40),"OK","Partial: under 40 ST and 40 books max"))))))))))</f>
        <v/>
      </c>
    </row>
    <row r="398">
      <c r="A398" s="26" t="n"/>
      <c r="B398" s="26" t="n"/>
      <c r="C398" s="25" t="n"/>
      <c r="D398" s="25" t="n"/>
      <c r="E398" s="26" t="n"/>
      <c r="F398" s="25" t="n"/>
      <c r="G398" s="26" t="n"/>
      <c r="H398" s="25" t="n"/>
      <c r="I398" s="26" t="n"/>
      <c r="J398" s="25" t="n"/>
      <c r="K398" s="25" t="n"/>
      <c r="L398" s="25" t="n"/>
      <c r="M398" s="26" t="n"/>
      <c r="N398" s="26" t="n"/>
      <c r="O398" s="25" t="n"/>
      <c r="P398" s="27">
        <f>IF(A398="","","Package/"&amp;C398&amp;"/"&amp;D398&amp;"/"&amp;A398&amp;".png")</f>
        <v/>
      </c>
      <c r="Q398" s="27">
        <f>IF(AND(B398="",G398=""),"",IF(B398="","Package QR Text missing",IF(COUNTIFS($E$2:$E$5001,E398,$B$2:$B$5001,"&lt;&gt;"&amp;B398)+COUNTIFS($E$2:$E$5001,E398,$A$2:$A$5001,"&lt;&gt;"&amp;A398)&gt;0,"Zone has more than one QR code",IF(COUNTIFS($B$2:$B$5001,B398,$E$2:$E$5001,"&lt;&gt;"&amp;E398)+COUNTIFS($A$2:$A$5001,A398,$E$2:$E$5001,"&lt;&gt;"&amp;E398)&gt;0,"QR code used by another zone",IF(A398="","Package QR Code No. missing",IF(OR(H398&gt;40,J398&gt;40),"More than 40 of one edition",IF(F398="Full (40 ST + 1 TG)",IF(AND(H398=40,J398=1),"OK","Full carton must be 40 + 1"),IF(F398="Student only (40 ST)",IF(AND(H398=40,J398=0),"OK","Must be 40 ST, 0 TG"),IF(F398="Teacher guide only (40 TG)",IF(AND(H398=0,J398=40),"OK","Must be 0 ST, 40 TG"),IF(AND(H398&lt;40,H398+J398&gt;0,H398+J398&lt;=40),"OK","Partial: under 40 ST and 40 books max"))))))))))</f>
        <v/>
      </c>
    </row>
    <row r="399">
      <c r="A399" s="26" t="n"/>
      <c r="B399" s="26" t="n"/>
      <c r="C399" s="25" t="n"/>
      <c r="D399" s="25" t="n"/>
      <c r="E399" s="26" t="n"/>
      <c r="F399" s="25" t="n"/>
      <c r="G399" s="26" t="n"/>
      <c r="H399" s="25" t="n"/>
      <c r="I399" s="26" t="n"/>
      <c r="J399" s="25" t="n"/>
      <c r="K399" s="25" t="n"/>
      <c r="L399" s="25" t="n"/>
      <c r="M399" s="26" t="n"/>
      <c r="N399" s="26" t="n"/>
      <c r="O399" s="25" t="n"/>
      <c r="P399" s="27">
        <f>IF(A399="","","Package/"&amp;C399&amp;"/"&amp;D399&amp;"/"&amp;A399&amp;".png")</f>
        <v/>
      </c>
      <c r="Q399" s="27">
        <f>IF(AND(B399="",G399=""),"",IF(B399="","Package QR Text missing",IF(COUNTIFS($E$2:$E$5001,E399,$B$2:$B$5001,"&lt;&gt;"&amp;B399)+COUNTIFS($E$2:$E$5001,E399,$A$2:$A$5001,"&lt;&gt;"&amp;A399)&gt;0,"Zone has more than one QR code",IF(COUNTIFS($B$2:$B$5001,B399,$E$2:$E$5001,"&lt;&gt;"&amp;E399)+COUNTIFS($A$2:$A$5001,A399,$E$2:$E$5001,"&lt;&gt;"&amp;E399)&gt;0,"QR code used by another zone",IF(A399="","Package QR Code No. missing",IF(OR(H399&gt;40,J399&gt;40),"More than 40 of one edition",IF(F399="Full (40 ST + 1 TG)",IF(AND(H399=40,J399=1),"OK","Full carton must be 40 + 1"),IF(F399="Student only (40 ST)",IF(AND(H399=40,J399=0),"OK","Must be 40 ST, 0 TG"),IF(F399="Teacher guide only (40 TG)",IF(AND(H399=0,J399=40),"OK","Must be 0 ST, 40 TG"),IF(AND(H399&lt;40,H399+J399&gt;0,H399+J399&lt;=40),"OK","Partial: under 40 ST and 40 books max"))))))))))</f>
        <v/>
      </c>
    </row>
    <row r="400">
      <c r="A400" s="26" t="n"/>
      <c r="B400" s="26" t="n"/>
      <c r="C400" s="25" t="n"/>
      <c r="D400" s="25" t="n"/>
      <c r="E400" s="26" t="n"/>
      <c r="F400" s="25" t="n"/>
      <c r="G400" s="26" t="n"/>
      <c r="H400" s="25" t="n"/>
      <c r="I400" s="26" t="n"/>
      <c r="J400" s="25" t="n"/>
      <c r="K400" s="25" t="n"/>
      <c r="L400" s="25" t="n"/>
      <c r="M400" s="26" t="n"/>
      <c r="N400" s="26" t="n"/>
      <c r="O400" s="25" t="n"/>
      <c r="P400" s="27">
        <f>IF(A400="","","Package/"&amp;C400&amp;"/"&amp;D400&amp;"/"&amp;A400&amp;".png")</f>
        <v/>
      </c>
      <c r="Q400" s="27">
        <f>IF(AND(B400="",G400=""),"",IF(B400="","Package QR Text missing",IF(COUNTIFS($E$2:$E$5001,E400,$B$2:$B$5001,"&lt;&gt;"&amp;B400)+COUNTIFS($E$2:$E$5001,E400,$A$2:$A$5001,"&lt;&gt;"&amp;A400)&gt;0,"Zone has more than one QR code",IF(COUNTIFS($B$2:$B$5001,B400,$E$2:$E$5001,"&lt;&gt;"&amp;E400)+COUNTIFS($A$2:$A$5001,A400,$E$2:$E$5001,"&lt;&gt;"&amp;E400)&gt;0,"QR code used by another zone",IF(A400="","Package QR Code No. missing",IF(OR(H400&gt;40,J400&gt;40),"More than 40 of one edition",IF(F400="Full (40 ST + 1 TG)",IF(AND(H400=40,J400=1),"OK","Full carton must be 40 + 1"),IF(F400="Student only (40 ST)",IF(AND(H400=40,J400=0),"OK","Must be 40 ST, 0 TG"),IF(F400="Teacher guide only (40 TG)",IF(AND(H400=0,J400=40),"OK","Must be 0 ST, 40 TG"),IF(AND(H400&lt;40,H400+J400&gt;0,H400+J400&lt;=40),"OK","Partial: under 40 ST and 40 books max"))))))))))</f>
        <v/>
      </c>
    </row>
    <row r="401">
      <c r="A401" s="26" t="n"/>
      <c r="B401" s="26" t="n"/>
      <c r="C401" s="25" t="n"/>
      <c r="D401" s="25" t="n"/>
      <c r="E401" s="26" t="n"/>
      <c r="F401" s="25" t="n"/>
      <c r="G401" s="26" t="n"/>
      <c r="H401" s="25" t="n"/>
      <c r="I401" s="26" t="n"/>
      <c r="J401" s="25" t="n"/>
      <c r="K401" s="25" t="n"/>
      <c r="L401" s="25" t="n"/>
      <c r="M401" s="26" t="n"/>
      <c r="N401" s="26" t="n"/>
      <c r="O401" s="25" t="n"/>
      <c r="P401" s="27">
        <f>IF(A401="","","Package/"&amp;C401&amp;"/"&amp;D401&amp;"/"&amp;A401&amp;".png")</f>
        <v/>
      </c>
      <c r="Q401" s="27">
        <f>IF(AND(B401="",G401=""),"",IF(B401="","Package QR Text missing",IF(COUNTIFS($E$2:$E$5001,E401,$B$2:$B$5001,"&lt;&gt;"&amp;B401)+COUNTIFS($E$2:$E$5001,E401,$A$2:$A$5001,"&lt;&gt;"&amp;A401)&gt;0,"Zone has more than one QR code",IF(COUNTIFS($B$2:$B$5001,B401,$E$2:$E$5001,"&lt;&gt;"&amp;E401)+COUNTIFS($A$2:$A$5001,A401,$E$2:$E$5001,"&lt;&gt;"&amp;E401)&gt;0,"QR code used by another zone",IF(A401="","Package QR Code No. missing",IF(OR(H401&gt;40,J401&gt;40),"More than 40 of one edition",IF(F401="Full (40 ST + 1 TG)",IF(AND(H401=40,J401=1),"OK","Full carton must be 40 + 1"),IF(F401="Student only (40 ST)",IF(AND(H401=40,J401=0),"OK","Must be 40 ST, 0 TG"),IF(F401="Teacher guide only (40 TG)",IF(AND(H401=0,J401=40),"OK","Must be 0 ST, 40 TG"),IF(AND(H401&lt;40,H401+J401&gt;0,H401+J401&lt;=40),"OK","Partial: under 40 ST and 40 books max"))))))))))</f>
        <v/>
      </c>
    </row>
    <row r="402">
      <c r="A402" s="26" t="n"/>
      <c r="B402" s="26" t="n"/>
      <c r="C402" s="25" t="n"/>
      <c r="D402" s="25" t="n"/>
      <c r="E402" s="26" t="n"/>
      <c r="F402" s="25" t="n"/>
      <c r="G402" s="26" t="n"/>
      <c r="H402" s="25" t="n"/>
      <c r="I402" s="26" t="n"/>
      <c r="J402" s="25" t="n"/>
      <c r="K402" s="25" t="n"/>
      <c r="L402" s="25" t="n"/>
      <c r="M402" s="26" t="n"/>
      <c r="N402" s="26" t="n"/>
      <c r="O402" s="25" t="n"/>
      <c r="P402" s="27">
        <f>IF(A402="","","Package/"&amp;C402&amp;"/"&amp;D402&amp;"/"&amp;A402&amp;".png")</f>
        <v/>
      </c>
      <c r="Q402" s="27">
        <f>IF(AND(B402="",G402=""),"",IF(B402="","Package QR Text missing",IF(COUNTIFS($E$2:$E$5001,E402,$B$2:$B$5001,"&lt;&gt;"&amp;B402)+COUNTIFS($E$2:$E$5001,E402,$A$2:$A$5001,"&lt;&gt;"&amp;A402)&gt;0,"Zone has more than one QR code",IF(COUNTIFS($B$2:$B$5001,B402,$E$2:$E$5001,"&lt;&gt;"&amp;E402)+COUNTIFS($A$2:$A$5001,A402,$E$2:$E$5001,"&lt;&gt;"&amp;E402)&gt;0,"QR code used by another zone",IF(A402="","Package QR Code No. missing",IF(OR(H402&gt;40,J402&gt;40),"More than 40 of one edition",IF(F402="Full (40 ST + 1 TG)",IF(AND(H402=40,J402=1),"OK","Full carton must be 40 + 1"),IF(F402="Student only (40 ST)",IF(AND(H402=40,J402=0),"OK","Must be 40 ST, 0 TG"),IF(F402="Teacher guide only (40 TG)",IF(AND(H402=0,J402=40),"OK","Must be 0 ST, 40 TG"),IF(AND(H402&lt;40,H402+J402&gt;0,H402+J402&lt;=40),"OK","Partial: under 40 ST and 40 books max"))))))))))</f>
        <v/>
      </c>
    </row>
    <row r="403">
      <c r="A403" s="26" t="n"/>
      <c r="B403" s="26" t="n"/>
      <c r="C403" s="25" t="n"/>
      <c r="D403" s="25" t="n"/>
      <c r="E403" s="26" t="n"/>
      <c r="F403" s="25" t="n"/>
      <c r="G403" s="26" t="n"/>
      <c r="H403" s="25" t="n"/>
      <c r="I403" s="26" t="n"/>
      <c r="J403" s="25" t="n"/>
      <c r="K403" s="25" t="n"/>
      <c r="L403" s="25" t="n"/>
      <c r="M403" s="26" t="n"/>
      <c r="N403" s="26" t="n"/>
      <c r="O403" s="25" t="n"/>
      <c r="P403" s="27">
        <f>IF(A403="","","Package/"&amp;C403&amp;"/"&amp;D403&amp;"/"&amp;A403&amp;".png")</f>
        <v/>
      </c>
      <c r="Q403" s="27">
        <f>IF(AND(B403="",G403=""),"",IF(B403="","Package QR Text missing",IF(COUNTIFS($E$2:$E$5001,E403,$B$2:$B$5001,"&lt;&gt;"&amp;B403)+COUNTIFS($E$2:$E$5001,E403,$A$2:$A$5001,"&lt;&gt;"&amp;A403)&gt;0,"Zone has more than one QR code",IF(COUNTIFS($B$2:$B$5001,B403,$E$2:$E$5001,"&lt;&gt;"&amp;E403)+COUNTIFS($A$2:$A$5001,A403,$E$2:$E$5001,"&lt;&gt;"&amp;E403)&gt;0,"QR code used by another zone",IF(A403="","Package QR Code No. missing",IF(OR(H403&gt;40,J403&gt;40),"More than 40 of one edition",IF(F403="Full (40 ST + 1 TG)",IF(AND(H403=40,J403=1),"OK","Full carton must be 40 + 1"),IF(F403="Student only (40 ST)",IF(AND(H403=40,J403=0),"OK","Must be 40 ST, 0 TG"),IF(F403="Teacher guide only (40 TG)",IF(AND(H403=0,J403=40),"OK","Must be 0 ST, 40 TG"),IF(AND(H403&lt;40,H403+J403&gt;0,H403+J403&lt;=40),"OK","Partial: under 40 ST and 40 books max"))))))))))</f>
        <v/>
      </c>
    </row>
    <row r="404">
      <c r="A404" s="26" t="n"/>
      <c r="B404" s="26" t="n"/>
      <c r="C404" s="25" t="n"/>
      <c r="D404" s="25" t="n"/>
      <c r="E404" s="26" t="n"/>
      <c r="F404" s="25" t="n"/>
      <c r="G404" s="26" t="n"/>
      <c r="H404" s="25" t="n"/>
      <c r="I404" s="26" t="n"/>
      <c r="J404" s="25" t="n"/>
      <c r="K404" s="25" t="n"/>
      <c r="L404" s="25" t="n"/>
      <c r="M404" s="26" t="n"/>
      <c r="N404" s="26" t="n"/>
      <c r="O404" s="25" t="n"/>
      <c r="P404" s="27">
        <f>IF(A404="","","Package/"&amp;C404&amp;"/"&amp;D404&amp;"/"&amp;A404&amp;".png")</f>
        <v/>
      </c>
      <c r="Q404" s="27">
        <f>IF(AND(B404="",G404=""),"",IF(B404="","Package QR Text missing",IF(COUNTIFS($E$2:$E$5001,E404,$B$2:$B$5001,"&lt;&gt;"&amp;B404)+COUNTIFS($E$2:$E$5001,E404,$A$2:$A$5001,"&lt;&gt;"&amp;A404)&gt;0,"Zone has more than one QR code",IF(COUNTIFS($B$2:$B$5001,B404,$E$2:$E$5001,"&lt;&gt;"&amp;E404)+COUNTIFS($A$2:$A$5001,A404,$E$2:$E$5001,"&lt;&gt;"&amp;E404)&gt;0,"QR code used by another zone",IF(A404="","Package QR Code No. missing",IF(OR(H404&gt;40,J404&gt;40),"More than 40 of one edition",IF(F404="Full (40 ST + 1 TG)",IF(AND(H404=40,J404=1),"OK","Full carton must be 40 + 1"),IF(F404="Student only (40 ST)",IF(AND(H404=40,J404=0),"OK","Must be 40 ST, 0 TG"),IF(F404="Teacher guide only (40 TG)",IF(AND(H404=0,J404=40),"OK","Must be 0 ST, 40 TG"),IF(AND(H404&lt;40,H404+J404&gt;0,H404+J404&lt;=40),"OK","Partial: under 40 ST and 40 books max"))))))))))</f>
        <v/>
      </c>
    </row>
    <row r="405">
      <c r="A405" s="26" t="n"/>
      <c r="B405" s="26" t="n"/>
      <c r="C405" s="25" t="n"/>
      <c r="D405" s="25" t="n"/>
      <c r="E405" s="26" t="n"/>
      <c r="F405" s="25" t="n"/>
      <c r="G405" s="26" t="n"/>
      <c r="H405" s="25" t="n"/>
      <c r="I405" s="26" t="n"/>
      <c r="J405" s="25" t="n"/>
      <c r="K405" s="25" t="n"/>
      <c r="L405" s="25" t="n"/>
      <c r="M405" s="26" t="n"/>
      <c r="N405" s="26" t="n"/>
      <c r="O405" s="25" t="n"/>
      <c r="P405" s="27">
        <f>IF(A405="","","Package/"&amp;C405&amp;"/"&amp;D405&amp;"/"&amp;A405&amp;".png")</f>
        <v/>
      </c>
      <c r="Q405" s="27">
        <f>IF(AND(B405="",G405=""),"",IF(B405="","Package QR Text missing",IF(COUNTIFS($E$2:$E$5001,E405,$B$2:$B$5001,"&lt;&gt;"&amp;B405)+COUNTIFS($E$2:$E$5001,E405,$A$2:$A$5001,"&lt;&gt;"&amp;A405)&gt;0,"Zone has more than one QR code",IF(COUNTIFS($B$2:$B$5001,B405,$E$2:$E$5001,"&lt;&gt;"&amp;E405)+COUNTIFS($A$2:$A$5001,A405,$E$2:$E$5001,"&lt;&gt;"&amp;E405)&gt;0,"QR code used by another zone",IF(A405="","Package QR Code No. missing",IF(OR(H405&gt;40,J405&gt;40),"More than 40 of one edition",IF(F405="Full (40 ST + 1 TG)",IF(AND(H405=40,J405=1),"OK","Full carton must be 40 + 1"),IF(F405="Student only (40 ST)",IF(AND(H405=40,J405=0),"OK","Must be 40 ST, 0 TG"),IF(F405="Teacher guide only (40 TG)",IF(AND(H405=0,J405=40),"OK","Must be 0 ST, 40 TG"),IF(AND(H405&lt;40,H405+J405&gt;0,H405+J405&lt;=40),"OK","Partial: under 40 ST and 40 books max"))))))))))</f>
        <v/>
      </c>
    </row>
    <row r="406">
      <c r="A406" s="26" t="n"/>
      <c r="B406" s="26" t="n"/>
      <c r="C406" s="25" t="n"/>
      <c r="D406" s="25" t="n"/>
      <c r="E406" s="26" t="n"/>
      <c r="F406" s="25" t="n"/>
      <c r="G406" s="26" t="n"/>
      <c r="H406" s="25" t="n"/>
      <c r="I406" s="26" t="n"/>
      <c r="J406" s="25" t="n"/>
      <c r="K406" s="25" t="n"/>
      <c r="L406" s="25" t="n"/>
      <c r="M406" s="26" t="n"/>
      <c r="N406" s="26" t="n"/>
      <c r="O406" s="25" t="n"/>
      <c r="P406" s="27">
        <f>IF(A406="","","Package/"&amp;C406&amp;"/"&amp;D406&amp;"/"&amp;A406&amp;".png")</f>
        <v/>
      </c>
      <c r="Q406" s="27">
        <f>IF(AND(B406="",G406=""),"",IF(B406="","Package QR Text missing",IF(COUNTIFS($E$2:$E$5001,E406,$B$2:$B$5001,"&lt;&gt;"&amp;B406)+COUNTIFS($E$2:$E$5001,E406,$A$2:$A$5001,"&lt;&gt;"&amp;A406)&gt;0,"Zone has more than one QR code",IF(COUNTIFS($B$2:$B$5001,B406,$E$2:$E$5001,"&lt;&gt;"&amp;E406)+COUNTIFS($A$2:$A$5001,A406,$E$2:$E$5001,"&lt;&gt;"&amp;E406)&gt;0,"QR code used by another zone",IF(A406="","Package QR Code No. missing",IF(OR(H406&gt;40,J406&gt;40),"More than 40 of one edition",IF(F406="Full (40 ST + 1 TG)",IF(AND(H406=40,J406=1),"OK","Full carton must be 40 + 1"),IF(F406="Student only (40 ST)",IF(AND(H406=40,J406=0),"OK","Must be 40 ST, 0 TG"),IF(F406="Teacher guide only (40 TG)",IF(AND(H406=0,J406=40),"OK","Must be 0 ST, 40 TG"),IF(AND(H406&lt;40,H406+J406&gt;0,H406+J406&lt;=40),"OK","Partial: under 40 ST and 40 books max"))))))))))</f>
        <v/>
      </c>
    </row>
    <row r="407">
      <c r="A407" s="26" t="n"/>
      <c r="B407" s="26" t="n"/>
      <c r="C407" s="25" t="n"/>
      <c r="D407" s="25" t="n"/>
      <c r="E407" s="26" t="n"/>
      <c r="F407" s="25" t="n"/>
      <c r="G407" s="26" t="n"/>
      <c r="H407" s="25" t="n"/>
      <c r="I407" s="26" t="n"/>
      <c r="J407" s="25" t="n"/>
      <c r="K407" s="25" t="n"/>
      <c r="L407" s="25" t="n"/>
      <c r="M407" s="26" t="n"/>
      <c r="N407" s="26" t="n"/>
      <c r="O407" s="25" t="n"/>
      <c r="P407" s="27">
        <f>IF(A407="","","Package/"&amp;C407&amp;"/"&amp;D407&amp;"/"&amp;A407&amp;".png")</f>
        <v/>
      </c>
      <c r="Q407" s="27">
        <f>IF(AND(B407="",G407=""),"",IF(B407="","Package QR Text missing",IF(COUNTIFS($E$2:$E$5001,E407,$B$2:$B$5001,"&lt;&gt;"&amp;B407)+COUNTIFS($E$2:$E$5001,E407,$A$2:$A$5001,"&lt;&gt;"&amp;A407)&gt;0,"Zone has more than one QR code",IF(COUNTIFS($B$2:$B$5001,B407,$E$2:$E$5001,"&lt;&gt;"&amp;E407)+COUNTIFS($A$2:$A$5001,A407,$E$2:$E$5001,"&lt;&gt;"&amp;E407)&gt;0,"QR code used by another zone",IF(A407="","Package QR Code No. missing",IF(OR(H407&gt;40,J407&gt;40),"More than 40 of one edition",IF(F407="Full (40 ST + 1 TG)",IF(AND(H407=40,J407=1),"OK","Full carton must be 40 + 1"),IF(F407="Student only (40 ST)",IF(AND(H407=40,J407=0),"OK","Must be 40 ST, 0 TG"),IF(F407="Teacher guide only (40 TG)",IF(AND(H407=0,J407=40),"OK","Must be 0 ST, 40 TG"),IF(AND(H407&lt;40,H407+J407&gt;0,H407+J407&lt;=40),"OK","Partial: under 40 ST and 40 books max"))))))))))</f>
        <v/>
      </c>
    </row>
    <row r="408">
      <c r="A408" s="26" t="n"/>
      <c r="B408" s="26" t="n"/>
      <c r="C408" s="25" t="n"/>
      <c r="D408" s="25" t="n"/>
      <c r="E408" s="26" t="n"/>
      <c r="F408" s="25" t="n"/>
      <c r="G408" s="26" t="n"/>
      <c r="H408" s="25" t="n"/>
      <c r="I408" s="26" t="n"/>
      <c r="J408" s="25" t="n"/>
      <c r="K408" s="25" t="n"/>
      <c r="L408" s="25" t="n"/>
      <c r="M408" s="26" t="n"/>
      <c r="N408" s="26" t="n"/>
      <c r="O408" s="25" t="n"/>
      <c r="P408" s="27">
        <f>IF(A408="","","Package/"&amp;C408&amp;"/"&amp;D408&amp;"/"&amp;A408&amp;".png")</f>
        <v/>
      </c>
      <c r="Q408" s="27">
        <f>IF(AND(B408="",G408=""),"",IF(B408="","Package QR Text missing",IF(COUNTIFS($E$2:$E$5001,E408,$B$2:$B$5001,"&lt;&gt;"&amp;B408)+COUNTIFS($E$2:$E$5001,E408,$A$2:$A$5001,"&lt;&gt;"&amp;A408)&gt;0,"Zone has more than one QR code",IF(COUNTIFS($B$2:$B$5001,B408,$E$2:$E$5001,"&lt;&gt;"&amp;E408)+COUNTIFS($A$2:$A$5001,A408,$E$2:$E$5001,"&lt;&gt;"&amp;E408)&gt;0,"QR code used by another zone",IF(A408="","Package QR Code No. missing",IF(OR(H408&gt;40,J408&gt;40),"More than 40 of one edition",IF(F408="Full (40 ST + 1 TG)",IF(AND(H408=40,J408=1),"OK","Full carton must be 40 + 1"),IF(F408="Student only (40 ST)",IF(AND(H408=40,J408=0),"OK","Must be 40 ST, 0 TG"),IF(F408="Teacher guide only (40 TG)",IF(AND(H408=0,J408=40),"OK","Must be 0 ST, 40 TG"),IF(AND(H408&lt;40,H408+J408&gt;0,H408+J408&lt;=40),"OK","Partial: under 40 ST and 40 books max"))))))))))</f>
        <v/>
      </c>
    </row>
    <row r="409">
      <c r="A409" s="26" t="n"/>
      <c r="B409" s="26" t="n"/>
      <c r="C409" s="25" t="n"/>
      <c r="D409" s="25" t="n"/>
      <c r="E409" s="26" t="n"/>
      <c r="F409" s="25" t="n"/>
      <c r="G409" s="26" t="n"/>
      <c r="H409" s="25" t="n"/>
      <c r="I409" s="26" t="n"/>
      <c r="J409" s="25" t="n"/>
      <c r="K409" s="25" t="n"/>
      <c r="L409" s="25" t="n"/>
      <c r="M409" s="26" t="n"/>
      <c r="N409" s="26" t="n"/>
      <c r="O409" s="25" t="n"/>
      <c r="P409" s="27">
        <f>IF(A409="","","Package/"&amp;C409&amp;"/"&amp;D409&amp;"/"&amp;A409&amp;".png")</f>
        <v/>
      </c>
      <c r="Q409" s="27">
        <f>IF(AND(B409="",G409=""),"",IF(B409="","Package QR Text missing",IF(COUNTIFS($E$2:$E$5001,E409,$B$2:$B$5001,"&lt;&gt;"&amp;B409)+COUNTIFS($E$2:$E$5001,E409,$A$2:$A$5001,"&lt;&gt;"&amp;A409)&gt;0,"Zone has more than one QR code",IF(COUNTIFS($B$2:$B$5001,B409,$E$2:$E$5001,"&lt;&gt;"&amp;E409)+COUNTIFS($A$2:$A$5001,A409,$E$2:$E$5001,"&lt;&gt;"&amp;E409)&gt;0,"QR code used by another zone",IF(A409="","Package QR Code No. missing",IF(OR(H409&gt;40,J409&gt;40),"More than 40 of one edition",IF(F409="Full (40 ST + 1 TG)",IF(AND(H409=40,J409=1),"OK","Full carton must be 40 + 1"),IF(F409="Student only (40 ST)",IF(AND(H409=40,J409=0),"OK","Must be 40 ST, 0 TG"),IF(F409="Teacher guide only (40 TG)",IF(AND(H409=0,J409=40),"OK","Must be 0 ST, 40 TG"),IF(AND(H409&lt;40,H409+J409&gt;0,H409+J409&lt;=40),"OK","Partial: under 40 ST and 40 books max"))))))))))</f>
        <v/>
      </c>
    </row>
    <row r="410">
      <c r="A410" s="26" t="n"/>
      <c r="B410" s="26" t="n"/>
      <c r="C410" s="25" t="n"/>
      <c r="D410" s="25" t="n"/>
      <c r="E410" s="26" t="n"/>
      <c r="F410" s="25" t="n"/>
      <c r="G410" s="26" t="n"/>
      <c r="H410" s="25" t="n"/>
      <c r="I410" s="26" t="n"/>
      <c r="J410" s="25" t="n"/>
      <c r="K410" s="25" t="n"/>
      <c r="L410" s="25" t="n"/>
      <c r="M410" s="26" t="n"/>
      <c r="N410" s="26" t="n"/>
      <c r="O410" s="25" t="n"/>
      <c r="P410" s="27">
        <f>IF(A410="","","Package/"&amp;C410&amp;"/"&amp;D410&amp;"/"&amp;A410&amp;".png")</f>
        <v/>
      </c>
      <c r="Q410" s="27">
        <f>IF(AND(B410="",G410=""),"",IF(B410="","Package QR Text missing",IF(COUNTIFS($E$2:$E$5001,E410,$B$2:$B$5001,"&lt;&gt;"&amp;B410)+COUNTIFS($E$2:$E$5001,E410,$A$2:$A$5001,"&lt;&gt;"&amp;A410)&gt;0,"Zone has more than one QR code",IF(COUNTIFS($B$2:$B$5001,B410,$E$2:$E$5001,"&lt;&gt;"&amp;E410)+COUNTIFS($A$2:$A$5001,A410,$E$2:$E$5001,"&lt;&gt;"&amp;E410)&gt;0,"QR code used by another zone",IF(A410="","Package QR Code No. missing",IF(OR(H410&gt;40,J410&gt;40),"More than 40 of one edition",IF(F410="Full (40 ST + 1 TG)",IF(AND(H410=40,J410=1),"OK","Full carton must be 40 + 1"),IF(F410="Student only (40 ST)",IF(AND(H410=40,J410=0),"OK","Must be 40 ST, 0 TG"),IF(F410="Teacher guide only (40 TG)",IF(AND(H410=0,J410=40),"OK","Must be 0 ST, 40 TG"),IF(AND(H410&lt;40,H410+J410&gt;0,H410+J410&lt;=40),"OK","Partial: under 40 ST and 40 books max"))))))))))</f>
        <v/>
      </c>
    </row>
    <row r="411">
      <c r="A411" s="26" t="n"/>
      <c r="B411" s="26" t="n"/>
      <c r="C411" s="25" t="n"/>
      <c r="D411" s="25" t="n"/>
      <c r="E411" s="26" t="n"/>
      <c r="F411" s="25" t="n"/>
      <c r="G411" s="26" t="n"/>
      <c r="H411" s="25" t="n"/>
      <c r="I411" s="26" t="n"/>
      <c r="J411" s="25" t="n"/>
      <c r="K411" s="25" t="n"/>
      <c r="L411" s="25" t="n"/>
      <c r="M411" s="26" t="n"/>
      <c r="N411" s="26" t="n"/>
      <c r="O411" s="25" t="n"/>
      <c r="P411" s="27">
        <f>IF(A411="","","Package/"&amp;C411&amp;"/"&amp;D411&amp;"/"&amp;A411&amp;".png")</f>
        <v/>
      </c>
      <c r="Q411" s="27">
        <f>IF(AND(B411="",G411=""),"",IF(B411="","Package QR Text missing",IF(COUNTIFS($E$2:$E$5001,E411,$B$2:$B$5001,"&lt;&gt;"&amp;B411)+COUNTIFS($E$2:$E$5001,E411,$A$2:$A$5001,"&lt;&gt;"&amp;A411)&gt;0,"Zone has more than one QR code",IF(COUNTIFS($B$2:$B$5001,B411,$E$2:$E$5001,"&lt;&gt;"&amp;E411)+COUNTIFS($A$2:$A$5001,A411,$E$2:$E$5001,"&lt;&gt;"&amp;E411)&gt;0,"QR code used by another zone",IF(A411="","Package QR Code No. missing",IF(OR(H411&gt;40,J411&gt;40),"More than 40 of one edition",IF(F411="Full (40 ST + 1 TG)",IF(AND(H411=40,J411=1),"OK","Full carton must be 40 + 1"),IF(F411="Student only (40 ST)",IF(AND(H411=40,J411=0),"OK","Must be 40 ST, 0 TG"),IF(F411="Teacher guide only (40 TG)",IF(AND(H411=0,J411=40),"OK","Must be 0 ST, 40 TG"),IF(AND(H411&lt;40,H411+J411&gt;0,H411+J411&lt;=40),"OK","Partial: under 40 ST and 40 books max"))))))))))</f>
        <v/>
      </c>
    </row>
    <row r="412">
      <c r="A412" s="26" t="n"/>
      <c r="B412" s="26" t="n"/>
      <c r="C412" s="25" t="n"/>
      <c r="D412" s="25" t="n"/>
      <c r="E412" s="26" t="n"/>
      <c r="F412" s="25" t="n"/>
      <c r="G412" s="26" t="n"/>
      <c r="H412" s="25" t="n"/>
      <c r="I412" s="26" t="n"/>
      <c r="J412" s="25" t="n"/>
      <c r="K412" s="25" t="n"/>
      <c r="L412" s="25" t="n"/>
      <c r="M412" s="26" t="n"/>
      <c r="N412" s="26" t="n"/>
      <c r="O412" s="25" t="n"/>
      <c r="P412" s="27">
        <f>IF(A412="","","Package/"&amp;C412&amp;"/"&amp;D412&amp;"/"&amp;A412&amp;".png")</f>
        <v/>
      </c>
      <c r="Q412" s="27">
        <f>IF(AND(B412="",G412=""),"",IF(B412="","Package QR Text missing",IF(COUNTIFS($E$2:$E$5001,E412,$B$2:$B$5001,"&lt;&gt;"&amp;B412)+COUNTIFS($E$2:$E$5001,E412,$A$2:$A$5001,"&lt;&gt;"&amp;A412)&gt;0,"Zone has more than one QR code",IF(COUNTIFS($B$2:$B$5001,B412,$E$2:$E$5001,"&lt;&gt;"&amp;E412)+COUNTIFS($A$2:$A$5001,A412,$E$2:$E$5001,"&lt;&gt;"&amp;E412)&gt;0,"QR code used by another zone",IF(A412="","Package QR Code No. missing",IF(OR(H412&gt;40,J412&gt;40),"More than 40 of one edition",IF(F412="Full (40 ST + 1 TG)",IF(AND(H412=40,J412=1),"OK","Full carton must be 40 + 1"),IF(F412="Student only (40 ST)",IF(AND(H412=40,J412=0),"OK","Must be 40 ST, 0 TG"),IF(F412="Teacher guide only (40 TG)",IF(AND(H412=0,J412=40),"OK","Must be 0 ST, 40 TG"),IF(AND(H412&lt;40,H412+J412&gt;0,H412+J412&lt;=40),"OK","Partial: under 40 ST and 40 books max"))))))))))</f>
        <v/>
      </c>
    </row>
    <row r="413">
      <c r="A413" s="26" t="n"/>
      <c r="B413" s="26" t="n"/>
      <c r="C413" s="25" t="n"/>
      <c r="D413" s="25" t="n"/>
      <c r="E413" s="26" t="n"/>
      <c r="F413" s="25" t="n"/>
      <c r="G413" s="26" t="n"/>
      <c r="H413" s="25" t="n"/>
      <c r="I413" s="26" t="n"/>
      <c r="J413" s="25" t="n"/>
      <c r="K413" s="25" t="n"/>
      <c r="L413" s="25" t="n"/>
      <c r="M413" s="26" t="n"/>
      <c r="N413" s="26" t="n"/>
      <c r="O413" s="25" t="n"/>
      <c r="P413" s="27">
        <f>IF(A413="","","Package/"&amp;C413&amp;"/"&amp;D413&amp;"/"&amp;A413&amp;".png")</f>
        <v/>
      </c>
      <c r="Q413" s="27">
        <f>IF(AND(B413="",G413=""),"",IF(B413="","Package QR Text missing",IF(COUNTIFS($E$2:$E$5001,E413,$B$2:$B$5001,"&lt;&gt;"&amp;B413)+COUNTIFS($E$2:$E$5001,E413,$A$2:$A$5001,"&lt;&gt;"&amp;A413)&gt;0,"Zone has more than one QR code",IF(COUNTIFS($B$2:$B$5001,B413,$E$2:$E$5001,"&lt;&gt;"&amp;E413)+COUNTIFS($A$2:$A$5001,A413,$E$2:$E$5001,"&lt;&gt;"&amp;E413)&gt;0,"QR code used by another zone",IF(A413="","Package QR Code No. missing",IF(OR(H413&gt;40,J413&gt;40),"More than 40 of one edition",IF(F413="Full (40 ST + 1 TG)",IF(AND(H413=40,J413=1),"OK","Full carton must be 40 + 1"),IF(F413="Student only (40 ST)",IF(AND(H413=40,J413=0),"OK","Must be 40 ST, 0 TG"),IF(F413="Teacher guide only (40 TG)",IF(AND(H413=0,J413=40),"OK","Must be 0 ST, 40 TG"),IF(AND(H413&lt;40,H413+J413&gt;0,H413+J413&lt;=40),"OK","Partial: under 40 ST and 40 books max"))))))))))</f>
        <v/>
      </c>
    </row>
    <row r="414">
      <c r="A414" s="26" t="n"/>
      <c r="B414" s="26" t="n"/>
      <c r="C414" s="25" t="n"/>
      <c r="D414" s="25" t="n"/>
      <c r="E414" s="26" t="n"/>
      <c r="F414" s="25" t="n"/>
      <c r="G414" s="26" t="n"/>
      <c r="H414" s="25" t="n"/>
      <c r="I414" s="26" t="n"/>
      <c r="J414" s="25" t="n"/>
      <c r="K414" s="25" t="n"/>
      <c r="L414" s="25" t="n"/>
      <c r="M414" s="26" t="n"/>
      <c r="N414" s="26" t="n"/>
      <c r="O414" s="25" t="n"/>
      <c r="P414" s="27">
        <f>IF(A414="","","Package/"&amp;C414&amp;"/"&amp;D414&amp;"/"&amp;A414&amp;".png")</f>
        <v/>
      </c>
      <c r="Q414" s="27">
        <f>IF(AND(B414="",G414=""),"",IF(B414="","Package QR Text missing",IF(COUNTIFS($E$2:$E$5001,E414,$B$2:$B$5001,"&lt;&gt;"&amp;B414)+COUNTIFS($E$2:$E$5001,E414,$A$2:$A$5001,"&lt;&gt;"&amp;A414)&gt;0,"Zone has more than one QR code",IF(COUNTIFS($B$2:$B$5001,B414,$E$2:$E$5001,"&lt;&gt;"&amp;E414)+COUNTIFS($A$2:$A$5001,A414,$E$2:$E$5001,"&lt;&gt;"&amp;E414)&gt;0,"QR code used by another zone",IF(A414="","Package QR Code No. missing",IF(OR(H414&gt;40,J414&gt;40),"More than 40 of one edition",IF(F414="Full (40 ST + 1 TG)",IF(AND(H414=40,J414=1),"OK","Full carton must be 40 + 1"),IF(F414="Student only (40 ST)",IF(AND(H414=40,J414=0),"OK","Must be 40 ST, 0 TG"),IF(F414="Teacher guide only (40 TG)",IF(AND(H414=0,J414=40),"OK","Must be 0 ST, 40 TG"),IF(AND(H414&lt;40,H414+J414&gt;0,H414+J414&lt;=40),"OK","Partial: under 40 ST and 40 books max"))))))))))</f>
        <v/>
      </c>
    </row>
    <row r="415">
      <c r="A415" s="26" t="n"/>
      <c r="B415" s="26" t="n"/>
      <c r="C415" s="25" t="n"/>
      <c r="D415" s="25" t="n"/>
      <c r="E415" s="26" t="n"/>
      <c r="F415" s="25" t="n"/>
      <c r="G415" s="26" t="n"/>
      <c r="H415" s="25" t="n"/>
      <c r="I415" s="26" t="n"/>
      <c r="J415" s="25" t="n"/>
      <c r="K415" s="25" t="n"/>
      <c r="L415" s="25" t="n"/>
      <c r="M415" s="26" t="n"/>
      <c r="N415" s="26" t="n"/>
      <c r="O415" s="25" t="n"/>
      <c r="P415" s="27">
        <f>IF(A415="","","Package/"&amp;C415&amp;"/"&amp;D415&amp;"/"&amp;A415&amp;".png")</f>
        <v/>
      </c>
      <c r="Q415" s="27">
        <f>IF(AND(B415="",G415=""),"",IF(B415="","Package QR Text missing",IF(COUNTIFS($E$2:$E$5001,E415,$B$2:$B$5001,"&lt;&gt;"&amp;B415)+COUNTIFS($E$2:$E$5001,E415,$A$2:$A$5001,"&lt;&gt;"&amp;A415)&gt;0,"Zone has more than one QR code",IF(COUNTIFS($B$2:$B$5001,B415,$E$2:$E$5001,"&lt;&gt;"&amp;E415)+COUNTIFS($A$2:$A$5001,A415,$E$2:$E$5001,"&lt;&gt;"&amp;E415)&gt;0,"QR code used by another zone",IF(A415="","Package QR Code No. missing",IF(OR(H415&gt;40,J415&gt;40),"More than 40 of one edition",IF(F415="Full (40 ST + 1 TG)",IF(AND(H415=40,J415=1),"OK","Full carton must be 40 + 1"),IF(F415="Student only (40 ST)",IF(AND(H415=40,J415=0),"OK","Must be 40 ST, 0 TG"),IF(F415="Teacher guide only (40 TG)",IF(AND(H415=0,J415=40),"OK","Must be 0 ST, 40 TG"),IF(AND(H415&lt;40,H415+J415&gt;0,H415+J415&lt;=40),"OK","Partial: under 40 ST and 40 books max"))))))))))</f>
        <v/>
      </c>
    </row>
    <row r="416">
      <c r="A416" s="26" t="n"/>
      <c r="B416" s="26" t="n"/>
      <c r="C416" s="25" t="n"/>
      <c r="D416" s="25" t="n"/>
      <c r="E416" s="26" t="n"/>
      <c r="F416" s="25" t="n"/>
      <c r="G416" s="26" t="n"/>
      <c r="H416" s="25" t="n"/>
      <c r="I416" s="26" t="n"/>
      <c r="J416" s="25" t="n"/>
      <c r="K416" s="25" t="n"/>
      <c r="L416" s="25" t="n"/>
      <c r="M416" s="26" t="n"/>
      <c r="N416" s="26" t="n"/>
      <c r="O416" s="25" t="n"/>
      <c r="P416" s="27">
        <f>IF(A416="","","Package/"&amp;C416&amp;"/"&amp;D416&amp;"/"&amp;A416&amp;".png")</f>
        <v/>
      </c>
      <c r="Q416" s="27">
        <f>IF(AND(B416="",G416=""),"",IF(B416="","Package QR Text missing",IF(COUNTIFS($E$2:$E$5001,E416,$B$2:$B$5001,"&lt;&gt;"&amp;B416)+COUNTIFS($E$2:$E$5001,E416,$A$2:$A$5001,"&lt;&gt;"&amp;A416)&gt;0,"Zone has more than one QR code",IF(COUNTIFS($B$2:$B$5001,B416,$E$2:$E$5001,"&lt;&gt;"&amp;E416)+COUNTIFS($A$2:$A$5001,A416,$E$2:$E$5001,"&lt;&gt;"&amp;E416)&gt;0,"QR code used by another zone",IF(A416="","Package QR Code No. missing",IF(OR(H416&gt;40,J416&gt;40),"More than 40 of one edition",IF(F416="Full (40 ST + 1 TG)",IF(AND(H416=40,J416=1),"OK","Full carton must be 40 + 1"),IF(F416="Student only (40 ST)",IF(AND(H416=40,J416=0),"OK","Must be 40 ST, 0 TG"),IF(F416="Teacher guide only (40 TG)",IF(AND(H416=0,J416=40),"OK","Must be 0 ST, 40 TG"),IF(AND(H416&lt;40,H416+J416&gt;0,H416+J416&lt;=40),"OK","Partial: under 40 ST and 40 books max"))))))))))</f>
        <v/>
      </c>
    </row>
    <row r="417">
      <c r="A417" s="26" t="n"/>
      <c r="B417" s="26" t="n"/>
      <c r="C417" s="25" t="n"/>
      <c r="D417" s="25" t="n"/>
      <c r="E417" s="26" t="n"/>
      <c r="F417" s="25" t="n"/>
      <c r="G417" s="26" t="n"/>
      <c r="H417" s="25" t="n"/>
      <c r="I417" s="26" t="n"/>
      <c r="J417" s="25" t="n"/>
      <c r="K417" s="25" t="n"/>
      <c r="L417" s="25" t="n"/>
      <c r="M417" s="26" t="n"/>
      <c r="N417" s="26" t="n"/>
      <c r="O417" s="25" t="n"/>
      <c r="P417" s="27">
        <f>IF(A417="","","Package/"&amp;C417&amp;"/"&amp;D417&amp;"/"&amp;A417&amp;".png")</f>
        <v/>
      </c>
      <c r="Q417" s="27">
        <f>IF(AND(B417="",G417=""),"",IF(B417="","Package QR Text missing",IF(COUNTIFS($E$2:$E$5001,E417,$B$2:$B$5001,"&lt;&gt;"&amp;B417)+COUNTIFS($E$2:$E$5001,E417,$A$2:$A$5001,"&lt;&gt;"&amp;A417)&gt;0,"Zone has more than one QR code",IF(COUNTIFS($B$2:$B$5001,B417,$E$2:$E$5001,"&lt;&gt;"&amp;E417)+COUNTIFS($A$2:$A$5001,A417,$E$2:$E$5001,"&lt;&gt;"&amp;E417)&gt;0,"QR code used by another zone",IF(A417="","Package QR Code No. missing",IF(OR(H417&gt;40,J417&gt;40),"More than 40 of one edition",IF(F417="Full (40 ST + 1 TG)",IF(AND(H417=40,J417=1),"OK","Full carton must be 40 + 1"),IF(F417="Student only (40 ST)",IF(AND(H417=40,J417=0),"OK","Must be 40 ST, 0 TG"),IF(F417="Teacher guide only (40 TG)",IF(AND(H417=0,J417=40),"OK","Must be 0 ST, 40 TG"),IF(AND(H417&lt;40,H417+J417&gt;0,H417+J417&lt;=40),"OK","Partial: under 40 ST and 40 books max"))))))))))</f>
        <v/>
      </c>
    </row>
    <row r="418">
      <c r="A418" s="26" t="n"/>
      <c r="B418" s="26" t="n"/>
      <c r="C418" s="25" t="n"/>
      <c r="D418" s="25" t="n"/>
      <c r="E418" s="26" t="n"/>
      <c r="F418" s="25" t="n"/>
      <c r="G418" s="26" t="n"/>
      <c r="H418" s="25" t="n"/>
      <c r="I418" s="26" t="n"/>
      <c r="J418" s="25" t="n"/>
      <c r="K418" s="25" t="n"/>
      <c r="L418" s="25" t="n"/>
      <c r="M418" s="26" t="n"/>
      <c r="N418" s="26" t="n"/>
      <c r="O418" s="25" t="n"/>
      <c r="P418" s="27">
        <f>IF(A418="","","Package/"&amp;C418&amp;"/"&amp;D418&amp;"/"&amp;A418&amp;".png")</f>
        <v/>
      </c>
      <c r="Q418" s="27">
        <f>IF(AND(B418="",G418=""),"",IF(B418="","Package QR Text missing",IF(COUNTIFS($E$2:$E$5001,E418,$B$2:$B$5001,"&lt;&gt;"&amp;B418)+COUNTIFS($E$2:$E$5001,E418,$A$2:$A$5001,"&lt;&gt;"&amp;A418)&gt;0,"Zone has more than one QR code",IF(COUNTIFS($B$2:$B$5001,B418,$E$2:$E$5001,"&lt;&gt;"&amp;E418)+COUNTIFS($A$2:$A$5001,A418,$E$2:$E$5001,"&lt;&gt;"&amp;E418)&gt;0,"QR code used by another zone",IF(A418="","Package QR Code No. missing",IF(OR(H418&gt;40,J418&gt;40),"More than 40 of one edition",IF(F418="Full (40 ST + 1 TG)",IF(AND(H418=40,J418=1),"OK","Full carton must be 40 + 1"),IF(F418="Student only (40 ST)",IF(AND(H418=40,J418=0),"OK","Must be 40 ST, 0 TG"),IF(F418="Teacher guide only (40 TG)",IF(AND(H418=0,J418=40),"OK","Must be 0 ST, 40 TG"),IF(AND(H418&lt;40,H418+J418&gt;0,H418+J418&lt;=40),"OK","Partial: under 40 ST and 40 books max"))))))))))</f>
        <v/>
      </c>
    </row>
    <row r="419">
      <c r="A419" s="26" t="n"/>
      <c r="B419" s="26" t="n"/>
      <c r="C419" s="25" t="n"/>
      <c r="D419" s="25" t="n"/>
      <c r="E419" s="26" t="n"/>
      <c r="F419" s="25" t="n"/>
      <c r="G419" s="26" t="n"/>
      <c r="H419" s="25" t="n"/>
      <c r="I419" s="26" t="n"/>
      <c r="J419" s="25" t="n"/>
      <c r="K419" s="25" t="n"/>
      <c r="L419" s="25" t="n"/>
      <c r="M419" s="26" t="n"/>
      <c r="N419" s="26" t="n"/>
      <c r="O419" s="25" t="n"/>
      <c r="P419" s="27">
        <f>IF(A419="","","Package/"&amp;C419&amp;"/"&amp;D419&amp;"/"&amp;A419&amp;".png")</f>
        <v/>
      </c>
      <c r="Q419" s="27">
        <f>IF(AND(B419="",G419=""),"",IF(B419="","Package QR Text missing",IF(COUNTIFS($E$2:$E$5001,E419,$B$2:$B$5001,"&lt;&gt;"&amp;B419)+COUNTIFS($E$2:$E$5001,E419,$A$2:$A$5001,"&lt;&gt;"&amp;A419)&gt;0,"Zone has more than one QR code",IF(COUNTIFS($B$2:$B$5001,B419,$E$2:$E$5001,"&lt;&gt;"&amp;E419)+COUNTIFS($A$2:$A$5001,A419,$E$2:$E$5001,"&lt;&gt;"&amp;E419)&gt;0,"QR code used by another zone",IF(A419="","Package QR Code No. missing",IF(OR(H419&gt;40,J419&gt;40),"More than 40 of one edition",IF(F419="Full (40 ST + 1 TG)",IF(AND(H419=40,J419=1),"OK","Full carton must be 40 + 1"),IF(F419="Student only (40 ST)",IF(AND(H419=40,J419=0),"OK","Must be 40 ST, 0 TG"),IF(F419="Teacher guide only (40 TG)",IF(AND(H419=0,J419=40),"OK","Must be 0 ST, 40 TG"),IF(AND(H419&lt;40,H419+J419&gt;0,H419+J419&lt;=40),"OK","Partial: under 40 ST and 40 books max"))))))))))</f>
        <v/>
      </c>
    </row>
    <row r="420">
      <c r="A420" s="26" t="n"/>
      <c r="B420" s="26" t="n"/>
      <c r="C420" s="25" t="n"/>
      <c r="D420" s="25" t="n"/>
      <c r="E420" s="26" t="n"/>
      <c r="F420" s="25" t="n"/>
      <c r="G420" s="26" t="n"/>
      <c r="H420" s="25" t="n"/>
      <c r="I420" s="26" t="n"/>
      <c r="J420" s="25" t="n"/>
      <c r="K420" s="25" t="n"/>
      <c r="L420" s="25" t="n"/>
      <c r="M420" s="26" t="n"/>
      <c r="N420" s="26" t="n"/>
      <c r="O420" s="25" t="n"/>
      <c r="P420" s="27">
        <f>IF(A420="","","Package/"&amp;C420&amp;"/"&amp;D420&amp;"/"&amp;A420&amp;".png")</f>
        <v/>
      </c>
      <c r="Q420" s="27">
        <f>IF(AND(B420="",G420=""),"",IF(B420="","Package QR Text missing",IF(COUNTIFS($E$2:$E$5001,E420,$B$2:$B$5001,"&lt;&gt;"&amp;B420)+COUNTIFS($E$2:$E$5001,E420,$A$2:$A$5001,"&lt;&gt;"&amp;A420)&gt;0,"Zone has more than one QR code",IF(COUNTIFS($B$2:$B$5001,B420,$E$2:$E$5001,"&lt;&gt;"&amp;E420)+COUNTIFS($A$2:$A$5001,A420,$E$2:$E$5001,"&lt;&gt;"&amp;E420)&gt;0,"QR code used by another zone",IF(A420="","Package QR Code No. missing",IF(OR(H420&gt;40,J420&gt;40),"More than 40 of one edition",IF(F420="Full (40 ST + 1 TG)",IF(AND(H420=40,J420=1),"OK","Full carton must be 40 + 1"),IF(F420="Student only (40 ST)",IF(AND(H420=40,J420=0),"OK","Must be 40 ST, 0 TG"),IF(F420="Teacher guide only (40 TG)",IF(AND(H420=0,J420=40),"OK","Must be 0 ST, 40 TG"),IF(AND(H420&lt;40,H420+J420&gt;0,H420+J420&lt;=40),"OK","Partial: under 40 ST and 40 books max"))))))))))</f>
        <v/>
      </c>
    </row>
    <row r="421">
      <c r="A421" s="26" t="n"/>
      <c r="B421" s="26" t="n"/>
      <c r="C421" s="25" t="n"/>
      <c r="D421" s="25" t="n"/>
      <c r="E421" s="26" t="n"/>
      <c r="F421" s="25" t="n"/>
      <c r="G421" s="26" t="n"/>
      <c r="H421" s="25" t="n"/>
      <c r="I421" s="26" t="n"/>
      <c r="J421" s="25" t="n"/>
      <c r="K421" s="25" t="n"/>
      <c r="L421" s="25" t="n"/>
      <c r="M421" s="26" t="n"/>
      <c r="N421" s="26" t="n"/>
      <c r="O421" s="25" t="n"/>
      <c r="P421" s="27">
        <f>IF(A421="","","Package/"&amp;C421&amp;"/"&amp;D421&amp;"/"&amp;A421&amp;".png")</f>
        <v/>
      </c>
      <c r="Q421" s="27">
        <f>IF(AND(B421="",G421=""),"",IF(B421="","Package QR Text missing",IF(COUNTIFS($E$2:$E$5001,E421,$B$2:$B$5001,"&lt;&gt;"&amp;B421)+COUNTIFS($E$2:$E$5001,E421,$A$2:$A$5001,"&lt;&gt;"&amp;A421)&gt;0,"Zone has more than one QR code",IF(COUNTIFS($B$2:$B$5001,B421,$E$2:$E$5001,"&lt;&gt;"&amp;E421)+COUNTIFS($A$2:$A$5001,A421,$E$2:$E$5001,"&lt;&gt;"&amp;E421)&gt;0,"QR code used by another zone",IF(A421="","Package QR Code No. missing",IF(OR(H421&gt;40,J421&gt;40),"More than 40 of one edition",IF(F421="Full (40 ST + 1 TG)",IF(AND(H421=40,J421=1),"OK","Full carton must be 40 + 1"),IF(F421="Student only (40 ST)",IF(AND(H421=40,J421=0),"OK","Must be 40 ST, 0 TG"),IF(F421="Teacher guide only (40 TG)",IF(AND(H421=0,J421=40),"OK","Must be 0 ST, 40 TG"),IF(AND(H421&lt;40,H421+J421&gt;0,H421+J421&lt;=40),"OK","Partial: under 40 ST and 40 books max"))))))))))</f>
        <v/>
      </c>
    </row>
    <row r="422">
      <c r="A422" s="26" t="n"/>
      <c r="B422" s="26" t="n"/>
      <c r="C422" s="25" t="n"/>
      <c r="D422" s="25" t="n"/>
      <c r="E422" s="26" t="n"/>
      <c r="F422" s="25" t="n"/>
      <c r="G422" s="26" t="n"/>
      <c r="H422" s="25" t="n"/>
      <c r="I422" s="26" t="n"/>
      <c r="J422" s="25" t="n"/>
      <c r="K422" s="25" t="n"/>
      <c r="L422" s="25" t="n"/>
      <c r="M422" s="26" t="n"/>
      <c r="N422" s="26" t="n"/>
      <c r="O422" s="25" t="n"/>
      <c r="P422" s="27">
        <f>IF(A422="","","Package/"&amp;C422&amp;"/"&amp;D422&amp;"/"&amp;A422&amp;".png")</f>
        <v/>
      </c>
      <c r="Q422" s="27">
        <f>IF(AND(B422="",G422=""),"",IF(B422="","Package QR Text missing",IF(COUNTIFS($E$2:$E$5001,E422,$B$2:$B$5001,"&lt;&gt;"&amp;B422)+COUNTIFS($E$2:$E$5001,E422,$A$2:$A$5001,"&lt;&gt;"&amp;A422)&gt;0,"Zone has more than one QR code",IF(COUNTIFS($B$2:$B$5001,B422,$E$2:$E$5001,"&lt;&gt;"&amp;E422)+COUNTIFS($A$2:$A$5001,A422,$E$2:$E$5001,"&lt;&gt;"&amp;E422)&gt;0,"QR code used by another zone",IF(A422="","Package QR Code No. missing",IF(OR(H422&gt;40,J422&gt;40),"More than 40 of one edition",IF(F422="Full (40 ST + 1 TG)",IF(AND(H422=40,J422=1),"OK","Full carton must be 40 + 1"),IF(F422="Student only (40 ST)",IF(AND(H422=40,J422=0),"OK","Must be 40 ST, 0 TG"),IF(F422="Teacher guide only (40 TG)",IF(AND(H422=0,J422=40),"OK","Must be 0 ST, 40 TG"),IF(AND(H422&lt;40,H422+J422&gt;0,H422+J422&lt;=40),"OK","Partial: under 40 ST and 40 books max"))))))))))</f>
        <v/>
      </c>
    </row>
    <row r="423">
      <c r="A423" s="26" t="n"/>
      <c r="B423" s="26" t="n"/>
      <c r="C423" s="25" t="n"/>
      <c r="D423" s="25" t="n"/>
      <c r="E423" s="26" t="n"/>
      <c r="F423" s="25" t="n"/>
      <c r="G423" s="26" t="n"/>
      <c r="H423" s="25" t="n"/>
      <c r="I423" s="26" t="n"/>
      <c r="J423" s="25" t="n"/>
      <c r="K423" s="25" t="n"/>
      <c r="L423" s="25" t="n"/>
      <c r="M423" s="26" t="n"/>
      <c r="N423" s="26" t="n"/>
      <c r="O423" s="25" t="n"/>
      <c r="P423" s="27">
        <f>IF(A423="","","Package/"&amp;C423&amp;"/"&amp;D423&amp;"/"&amp;A423&amp;".png")</f>
        <v/>
      </c>
      <c r="Q423" s="27">
        <f>IF(AND(B423="",G423=""),"",IF(B423="","Package QR Text missing",IF(COUNTIFS($E$2:$E$5001,E423,$B$2:$B$5001,"&lt;&gt;"&amp;B423)+COUNTIFS($E$2:$E$5001,E423,$A$2:$A$5001,"&lt;&gt;"&amp;A423)&gt;0,"Zone has more than one QR code",IF(COUNTIFS($B$2:$B$5001,B423,$E$2:$E$5001,"&lt;&gt;"&amp;E423)+COUNTIFS($A$2:$A$5001,A423,$E$2:$E$5001,"&lt;&gt;"&amp;E423)&gt;0,"QR code used by another zone",IF(A423="","Package QR Code No. missing",IF(OR(H423&gt;40,J423&gt;40),"More than 40 of one edition",IF(F423="Full (40 ST + 1 TG)",IF(AND(H423=40,J423=1),"OK","Full carton must be 40 + 1"),IF(F423="Student only (40 ST)",IF(AND(H423=40,J423=0),"OK","Must be 40 ST, 0 TG"),IF(F423="Teacher guide only (40 TG)",IF(AND(H423=0,J423=40),"OK","Must be 0 ST, 40 TG"),IF(AND(H423&lt;40,H423+J423&gt;0,H423+J423&lt;=40),"OK","Partial: under 40 ST and 40 books max"))))))))))</f>
        <v/>
      </c>
    </row>
    <row r="424">
      <c r="A424" s="26" t="n"/>
      <c r="B424" s="26" t="n"/>
      <c r="C424" s="25" t="n"/>
      <c r="D424" s="25" t="n"/>
      <c r="E424" s="26" t="n"/>
      <c r="F424" s="25" t="n"/>
      <c r="G424" s="26" t="n"/>
      <c r="H424" s="25" t="n"/>
      <c r="I424" s="26" t="n"/>
      <c r="J424" s="25" t="n"/>
      <c r="K424" s="25" t="n"/>
      <c r="L424" s="25" t="n"/>
      <c r="M424" s="26" t="n"/>
      <c r="N424" s="26" t="n"/>
      <c r="O424" s="25" t="n"/>
      <c r="P424" s="27">
        <f>IF(A424="","","Package/"&amp;C424&amp;"/"&amp;D424&amp;"/"&amp;A424&amp;".png")</f>
        <v/>
      </c>
      <c r="Q424" s="27">
        <f>IF(AND(B424="",G424=""),"",IF(B424="","Package QR Text missing",IF(COUNTIFS($E$2:$E$5001,E424,$B$2:$B$5001,"&lt;&gt;"&amp;B424)+COUNTIFS($E$2:$E$5001,E424,$A$2:$A$5001,"&lt;&gt;"&amp;A424)&gt;0,"Zone has more than one QR code",IF(COUNTIFS($B$2:$B$5001,B424,$E$2:$E$5001,"&lt;&gt;"&amp;E424)+COUNTIFS($A$2:$A$5001,A424,$E$2:$E$5001,"&lt;&gt;"&amp;E424)&gt;0,"QR code used by another zone",IF(A424="","Package QR Code No. missing",IF(OR(H424&gt;40,J424&gt;40),"More than 40 of one edition",IF(F424="Full (40 ST + 1 TG)",IF(AND(H424=40,J424=1),"OK","Full carton must be 40 + 1"),IF(F424="Student only (40 ST)",IF(AND(H424=40,J424=0),"OK","Must be 40 ST, 0 TG"),IF(F424="Teacher guide only (40 TG)",IF(AND(H424=0,J424=40),"OK","Must be 0 ST, 40 TG"),IF(AND(H424&lt;40,H424+J424&gt;0,H424+J424&lt;=40),"OK","Partial: under 40 ST and 40 books max"))))))))))</f>
        <v/>
      </c>
    </row>
    <row r="425">
      <c r="A425" s="26" t="n"/>
      <c r="B425" s="26" t="n"/>
      <c r="C425" s="25" t="n"/>
      <c r="D425" s="25" t="n"/>
      <c r="E425" s="26" t="n"/>
      <c r="F425" s="25" t="n"/>
      <c r="G425" s="26" t="n"/>
      <c r="H425" s="25" t="n"/>
      <c r="I425" s="26" t="n"/>
      <c r="J425" s="25" t="n"/>
      <c r="K425" s="25" t="n"/>
      <c r="L425" s="25" t="n"/>
      <c r="M425" s="26" t="n"/>
      <c r="N425" s="26" t="n"/>
      <c r="O425" s="25" t="n"/>
      <c r="P425" s="27">
        <f>IF(A425="","","Package/"&amp;C425&amp;"/"&amp;D425&amp;"/"&amp;A425&amp;".png")</f>
        <v/>
      </c>
      <c r="Q425" s="27">
        <f>IF(AND(B425="",G425=""),"",IF(B425="","Package QR Text missing",IF(COUNTIFS($E$2:$E$5001,E425,$B$2:$B$5001,"&lt;&gt;"&amp;B425)+COUNTIFS($E$2:$E$5001,E425,$A$2:$A$5001,"&lt;&gt;"&amp;A425)&gt;0,"Zone has more than one QR code",IF(COUNTIFS($B$2:$B$5001,B425,$E$2:$E$5001,"&lt;&gt;"&amp;E425)+COUNTIFS($A$2:$A$5001,A425,$E$2:$E$5001,"&lt;&gt;"&amp;E425)&gt;0,"QR code used by another zone",IF(A425="","Package QR Code No. missing",IF(OR(H425&gt;40,J425&gt;40),"More than 40 of one edition",IF(F425="Full (40 ST + 1 TG)",IF(AND(H425=40,J425=1),"OK","Full carton must be 40 + 1"),IF(F425="Student only (40 ST)",IF(AND(H425=40,J425=0),"OK","Must be 40 ST, 0 TG"),IF(F425="Teacher guide only (40 TG)",IF(AND(H425=0,J425=40),"OK","Must be 0 ST, 40 TG"),IF(AND(H425&lt;40,H425+J425&gt;0,H425+J425&lt;=40),"OK","Partial: under 40 ST and 40 books max"))))))))))</f>
        <v/>
      </c>
    </row>
    <row r="426">
      <c r="A426" s="26" t="n"/>
      <c r="B426" s="26" t="n"/>
      <c r="C426" s="25" t="n"/>
      <c r="D426" s="25" t="n"/>
      <c r="E426" s="26" t="n"/>
      <c r="F426" s="25" t="n"/>
      <c r="G426" s="26" t="n"/>
      <c r="H426" s="25" t="n"/>
      <c r="I426" s="26" t="n"/>
      <c r="J426" s="25" t="n"/>
      <c r="K426" s="25" t="n"/>
      <c r="L426" s="25" t="n"/>
      <c r="M426" s="26" t="n"/>
      <c r="N426" s="26" t="n"/>
      <c r="O426" s="25" t="n"/>
      <c r="P426" s="27">
        <f>IF(A426="","","Package/"&amp;C426&amp;"/"&amp;D426&amp;"/"&amp;A426&amp;".png")</f>
        <v/>
      </c>
      <c r="Q426" s="27">
        <f>IF(AND(B426="",G426=""),"",IF(B426="","Package QR Text missing",IF(COUNTIFS($E$2:$E$5001,E426,$B$2:$B$5001,"&lt;&gt;"&amp;B426)+COUNTIFS($E$2:$E$5001,E426,$A$2:$A$5001,"&lt;&gt;"&amp;A426)&gt;0,"Zone has more than one QR code",IF(COUNTIFS($B$2:$B$5001,B426,$E$2:$E$5001,"&lt;&gt;"&amp;E426)+COUNTIFS($A$2:$A$5001,A426,$E$2:$E$5001,"&lt;&gt;"&amp;E426)&gt;0,"QR code used by another zone",IF(A426="","Package QR Code No. missing",IF(OR(H426&gt;40,J426&gt;40),"More than 40 of one edition",IF(F426="Full (40 ST + 1 TG)",IF(AND(H426=40,J426=1),"OK","Full carton must be 40 + 1"),IF(F426="Student only (40 ST)",IF(AND(H426=40,J426=0),"OK","Must be 40 ST, 0 TG"),IF(F426="Teacher guide only (40 TG)",IF(AND(H426=0,J426=40),"OK","Must be 0 ST, 40 TG"),IF(AND(H426&lt;40,H426+J426&gt;0,H426+J426&lt;=40),"OK","Partial: under 40 ST and 40 books max"))))))))))</f>
        <v/>
      </c>
    </row>
    <row r="427">
      <c r="A427" s="26" t="n"/>
      <c r="B427" s="26" t="n"/>
      <c r="C427" s="25" t="n"/>
      <c r="D427" s="25" t="n"/>
      <c r="E427" s="26" t="n"/>
      <c r="F427" s="25" t="n"/>
      <c r="G427" s="26" t="n"/>
      <c r="H427" s="25" t="n"/>
      <c r="I427" s="26" t="n"/>
      <c r="J427" s="25" t="n"/>
      <c r="K427" s="25" t="n"/>
      <c r="L427" s="25" t="n"/>
      <c r="M427" s="26" t="n"/>
      <c r="N427" s="26" t="n"/>
      <c r="O427" s="25" t="n"/>
      <c r="P427" s="27">
        <f>IF(A427="","","Package/"&amp;C427&amp;"/"&amp;D427&amp;"/"&amp;A427&amp;".png")</f>
        <v/>
      </c>
      <c r="Q427" s="27">
        <f>IF(AND(B427="",G427=""),"",IF(B427="","Package QR Text missing",IF(COUNTIFS($E$2:$E$5001,E427,$B$2:$B$5001,"&lt;&gt;"&amp;B427)+COUNTIFS($E$2:$E$5001,E427,$A$2:$A$5001,"&lt;&gt;"&amp;A427)&gt;0,"Zone has more than one QR code",IF(COUNTIFS($B$2:$B$5001,B427,$E$2:$E$5001,"&lt;&gt;"&amp;E427)+COUNTIFS($A$2:$A$5001,A427,$E$2:$E$5001,"&lt;&gt;"&amp;E427)&gt;0,"QR code used by another zone",IF(A427="","Package QR Code No. missing",IF(OR(H427&gt;40,J427&gt;40),"More than 40 of one edition",IF(F427="Full (40 ST + 1 TG)",IF(AND(H427=40,J427=1),"OK","Full carton must be 40 + 1"),IF(F427="Student only (40 ST)",IF(AND(H427=40,J427=0),"OK","Must be 40 ST, 0 TG"),IF(F427="Teacher guide only (40 TG)",IF(AND(H427=0,J427=40),"OK","Must be 0 ST, 40 TG"),IF(AND(H427&lt;40,H427+J427&gt;0,H427+J427&lt;=40),"OK","Partial: under 40 ST and 40 books max"))))))))))</f>
        <v/>
      </c>
    </row>
    <row r="428">
      <c r="A428" s="26" t="n"/>
      <c r="B428" s="26" t="n"/>
      <c r="C428" s="25" t="n"/>
      <c r="D428" s="25" t="n"/>
      <c r="E428" s="26" t="n"/>
      <c r="F428" s="25" t="n"/>
      <c r="G428" s="26" t="n"/>
      <c r="H428" s="25" t="n"/>
      <c r="I428" s="26" t="n"/>
      <c r="J428" s="25" t="n"/>
      <c r="K428" s="25" t="n"/>
      <c r="L428" s="25" t="n"/>
      <c r="M428" s="26" t="n"/>
      <c r="N428" s="26" t="n"/>
      <c r="O428" s="25" t="n"/>
      <c r="P428" s="27">
        <f>IF(A428="","","Package/"&amp;C428&amp;"/"&amp;D428&amp;"/"&amp;A428&amp;".png")</f>
        <v/>
      </c>
      <c r="Q428" s="27">
        <f>IF(AND(B428="",G428=""),"",IF(B428="","Package QR Text missing",IF(COUNTIFS($E$2:$E$5001,E428,$B$2:$B$5001,"&lt;&gt;"&amp;B428)+COUNTIFS($E$2:$E$5001,E428,$A$2:$A$5001,"&lt;&gt;"&amp;A428)&gt;0,"Zone has more than one QR code",IF(COUNTIFS($B$2:$B$5001,B428,$E$2:$E$5001,"&lt;&gt;"&amp;E428)+COUNTIFS($A$2:$A$5001,A428,$E$2:$E$5001,"&lt;&gt;"&amp;E428)&gt;0,"QR code used by another zone",IF(A428="","Package QR Code No. missing",IF(OR(H428&gt;40,J428&gt;40),"More than 40 of one edition",IF(F428="Full (40 ST + 1 TG)",IF(AND(H428=40,J428=1),"OK","Full carton must be 40 + 1"),IF(F428="Student only (40 ST)",IF(AND(H428=40,J428=0),"OK","Must be 40 ST, 0 TG"),IF(F428="Teacher guide only (40 TG)",IF(AND(H428=0,J428=40),"OK","Must be 0 ST, 40 TG"),IF(AND(H428&lt;40,H428+J428&gt;0,H428+J428&lt;=40),"OK","Partial: under 40 ST and 40 books max"))))))))))</f>
        <v/>
      </c>
    </row>
    <row r="429">
      <c r="A429" s="26" t="n"/>
      <c r="B429" s="26" t="n"/>
      <c r="C429" s="25" t="n"/>
      <c r="D429" s="25" t="n"/>
      <c r="E429" s="26" t="n"/>
      <c r="F429" s="25" t="n"/>
      <c r="G429" s="26" t="n"/>
      <c r="H429" s="25" t="n"/>
      <c r="I429" s="26" t="n"/>
      <c r="J429" s="25" t="n"/>
      <c r="K429" s="25" t="n"/>
      <c r="L429" s="25" t="n"/>
      <c r="M429" s="26" t="n"/>
      <c r="N429" s="26" t="n"/>
      <c r="O429" s="25" t="n"/>
      <c r="P429" s="27">
        <f>IF(A429="","","Package/"&amp;C429&amp;"/"&amp;D429&amp;"/"&amp;A429&amp;".png")</f>
        <v/>
      </c>
      <c r="Q429" s="27">
        <f>IF(AND(B429="",G429=""),"",IF(B429="","Package QR Text missing",IF(COUNTIFS($E$2:$E$5001,E429,$B$2:$B$5001,"&lt;&gt;"&amp;B429)+COUNTIFS($E$2:$E$5001,E429,$A$2:$A$5001,"&lt;&gt;"&amp;A429)&gt;0,"Zone has more than one QR code",IF(COUNTIFS($B$2:$B$5001,B429,$E$2:$E$5001,"&lt;&gt;"&amp;E429)+COUNTIFS($A$2:$A$5001,A429,$E$2:$E$5001,"&lt;&gt;"&amp;E429)&gt;0,"QR code used by another zone",IF(A429="","Package QR Code No. missing",IF(OR(H429&gt;40,J429&gt;40),"More than 40 of one edition",IF(F429="Full (40 ST + 1 TG)",IF(AND(H429=40,J429=1),"OK","Full carton must be 40 + 1"),IF(F429="Student only (40 ST)",IF(AND(H429=40,J429=0),"OK","Must be 40 ST, 0 TG"),IF(F429="Teacher guide only (40 TG)",IF(AND(H429=0,J429=40),"OK","Must be 0 ST, 40 TG"),IF(AND(H429&lt;40,H429+J429&gt;0,H429+J429&lt;=40),"OK","Partial: under 40 ST and 40 books max"))))))))))</f>
        <v/>
      </c>
    </row>
    <row r="430">
      <c r="A430" s="26" t="n"/>
      <c r="B430" s="26" t="n"/>
      <c r="C430" s="25" t="n"/>
      <c r="D430" s="25" t="n"/>
      <c r="E430" s="26" t="n"/>
      <c r="F430" s="25" t="n"/>
      <c r="G430" s="26" t="n"/>
      <c r="H430" s="25" t="n"/>
      <c r="I430" s="26" t="n"/>
      <c r="J430" s="25" t="n"/>
      <c r="K430" s="25" t="n"/>
      <c r="L430" s="25" t="n"/>
      <c r="M430" s="26" t="n"/>
      <c r="N430" s="26" t="n"/>
      <c r="O430" s="25" t="n"/>
      <c r="P430" s="27">
        <f>IF(A430="","","Package/"&amp;C430&amp;"/"&amp;D430&amp;"/"&amp;A430&amp;".png")</f>
        <v/>
      </c>
      <c r="Q430" s="27">
        <f>IF(AND(B430="",G430=""),"",IF(B430="","Package QR Text missing",IF(COUNTIFS($E$2:$E$5001,E430,$B$2:$B$5001,"&lt;&gt;"&amp;B430)+COUNTIFS($E$2:$E$5001,E430,$A$2:$A$5001,"&lt;&gt;"&amp;A430)&gt;0,"Zone has more than one QR code",IF(COUNTIFS($B$2:$B$5001,B430,$E$2:$E$5001,"&lt;&gt;"&amp;E430)+COUNTIFS($A$2:$A$5001,A430,$E$2:$E$5001,"&lt;&gt;"&amp;E430)&gt;0,"QR code used by another zone",IF(A430="","Package QR Code No. missing",IF(OR(H430&gt;40,J430&gt;40),"More than 40 of one edition",IF(F430="Full (40 ST + 1 TG)",IF(AND(H430=40,J430=1),"OK","Full carton must be 40 + 1"),IF(F430="Student only (40 ST)",IF(AND(H430=40,J430=0),"OK","Must be 40 ST, 0 TG"),IF(F430="Teacher guide only (40 TG)",IF(AND(H430=0,J430=40),"OK","Must be 0 ST, 40 TG"),IF(AND(H430&lt;40,H430+J430&gt;0,H430+J430&lt;=40),"OK","Partial: under 40 ST and 40 books max"))))))))))</f>
        <v/>
      </c>
    </row>
    <row r="431">
      <c r="A431" s="26" t="n"/>
      <c r="B431" s="26" t="n"/>
      <c r="C431" s="25" t="n"/>
      <c r="D431" s="25" t="n"/>
      <c r="E431" s="26" t="n"/>
      <c r="F431" s="25" t="n"/>
      <c r="G431" s="26" t="n"/>
      <c r="H431" s="25" t="n"/>
      <c r="I431" s="26" t="n"/>
      <c r="J431" s="25" t="n"/>
      <c r="K431" s="25" t="n"/>
      <c r="L431" s="25" t="n"/>
      <c r="M431" s="26" t="n"/>
      <c r="N431" s="26" t="n"/>
      <c r="O431" s="25" t="n"/>
      <c r="P431" s="27">
        <f>IF(A431="","","Package/"&amp;C431&amp;"/"&amp;D431&amp;"/"&amp;A431&amp;".png")</f>
        <v/>
      </c>
      <c r="Q431" s="27">
        <f>IF(AND(B431="",G431=""),"",IF(B431="","Package QR Text missing",IF(COUNTIFS($E$2:$E$5001,E431,$B$2:$B$5001,"&lt;&gt;"&amp;B431)+COUNTIFS($E$2:$E$5001,E431,$A$2:$A$5001,"&lt;&gt;"&amp;A431)&gt;0,"Zone has more than one QR code",IF(COUNTIFS($B$2:$B$5001,B431,$E$2:$E$5001,"&lt;&gt;"&amp;E431)+COUNTIFS($A$2:$A$5001,A431,$E$2:$E$5001,"&lt;&gt;"&amp;E431)&gt;0,"QR code used by another zone",IF(A431="","Package QR Code No. missing",IF(OR(H431&gt;40,J431&gt;40),"More than 40 of one edition",IF(F431="Full (40 ST + 1 TG)",IF(AND(H431=40,J431=1),"OK","Full carton must be 40 + 1"),IF(F431="Student only (40 ST)",IF(AND(H431=40,J431=0),"OK","Must be 40 ST, 0 TG"),IF(F431="Teacher guide only (40 TG)",IF(AND(H431=0,J431=40),"OK","Must be 0 ST, 40 TG"),IF(AND(H431&lt;40,H431+J431&gt;0,H431+J431&lt;=40),"OK","Partial: under 40 ST and 40 books max"))))))))))</f>
        <v/>
      </c>
    </row>
    <row r="432">
      <c r="A432" s="26" t="n"/>
      <c r="B432" s="26" t="n"/>
      <c r="C432" s="25" t="n"/>
      <c r="D432" s="25" t="n"/>
      <c r="E432" s="26" t="n"/>
      <c r="F432" s="25" t="n"/>
      <c r="G432" s="26" t="n"/>
      <c r="H432" s="25" t="n"/>
      <c r="I432" s="26" t="n"/>
      <c r="J432" s="25" t="n"/>
      <c r="K432" s="25" t="n"/>
      <c r="L432" s="25" t="n"/>
      <c r="M432" s="26" t="n"/>
      <c r="N432" s="26" t="n"/>
      <c r="O432" s="25" t="n"/>
      <c r="P432" s="27">
        <f>IF(A432="","","Package/"&amp;C432&amp;"/"&amp;D432&amp;"/"&amp;A432&amp;".png")</f>
        <v/>
      </c>
      <c r="Q432" s="27">
        <f>IF(AND(B432="",G432=""),"",IF(B432="","Package QR Text missing",IF(COUNTIFS($E$2:$E$5001,E432,$B$2:$B$5001,"&lt;&gt;"&amp;B432)+COUNTIFS($E$2:$E$5001,E432,$A$2:$A$5001,"&lt;&gt;"&amp;A432)&gt;0,"Zone has more than one QR code",IF(COUNTIFS($B$2:$B$5001,B432,$E$2:$E$5001,"&lt;&gt;"&amp;E432)+COUNTIFS($A$2:$A$5001,A432,$E$2:$E$5001,"&lt;&gt;"&amp;E432)&gt;0,"QR code used by another zone",IF(A432="","Package QR Code No. missing",IF(OR(H432&gt;40,J432&gt;40),"More than 40 of one edition",IF(F432="Full (40 ST + 1 TG)",IF(AND(H432=40,J432=1),"OK","Full carton must be 40 + 1"),IF(F432="Student only (40 ST)",IF(AND(H432=40,J432=0),"OK","Must be 40 ST, 0 TG"),IF(F432="Teacher guide only (40 TG)",IF(AND(H432=0,J432=40),"OK","Must be 0 ST, 40 TG"),IF(AND(H432&lt;40,H432+J432&gt;0,H432+J432&lt;=40),"OK","Partial: under 40 ST and 40 books max"))))))))))</f>
        <v/>
      </c>
    </row>
    <row r="433">
      <c r="A433" s="26" t="n"/>
      <c r="B433" s="26" t="n"/>
      <c r="C433" s="25" t="n"/>
      <c r="D433" s="25" t="n"/>
      <c r="E433" s="26" t="n"/>
      <c r="F433" s="25" t="n"/>
      <c r="G433" s="26" t="n"/>
      <c r="H433" s="25" t="n"/>
      <c r="I433" s="26" t="n"/>
      <c r="J433" s="25" t="n"/>
      <c r="K433" s="25" t="n"/>
      <c r="L433" s="25" t="n"/>
      <c r="M433" s="26" t="n"/>
      <c r="N433" s="26" t="n"/>
      <c r="O433" s="25" t="n"/>
      <c r="P433" s="27">
        <f>IF(A433="","","Package/"&amp;C433&amp;"/"&amp;D433&amp;"/"&amp;A433&amp;".png")</f>
        <v/>
      </c>
      <c r="Q433" s="27">
        <f>IF(AND(B433="",G433=""),"",IF(B433="","Package QR Text missing",IF(COUNTIFS($E$2:$E$5001,E433,$B$2:$B$5001,"&lt;&gt;"&amp;B433)+COUNTIFS($E$2:$E$5001,E433,$A$2:$A$5001,"&lt;&gt;"&amp;A433)&gt;0,"Zone has more than one QR code",IF(COUNTIFS($B$2:$B$5001,B433,$E$2:$E$5001,"&lt;&gt;"&amp;E433)+COUNTIFS($A$2:$A$5001,A433,$E$2:$E$5001,"&lt;&gt;"&amp;E433)&gt;0,"QR code used by another zone",IF(A433="","Package QR Code No. missing",IF(OR(H433&gt;40,J433&gt;40),"More than 40 of one edition",IF(F433="Full (40 ST + 1 TG)",IF(AND(H433=40,J433=1),"OK","Full carton must be 40 + 1"),IF(F433="Student only (40 ST)",IF(AND(H433=40,J433=0),"OK","Must be 40 ST, 0 TG"),IF(F433="Teacher guide only (40 TG)",IF(AND(H433=0,J433=40),"OK","Must be 0 ST, 40 TG"),IF(AND(H433&lt;40,H433+J433&gt;0,H433+J433&lt;=40),"OK","Partial: under 40 ST and 40 books max"))))))))))</f>
        <v/>
      </c>
    </row>
    <row r="434">
      <c r="A434" s="26" t="n"/>
      <c r="B434" s="26" t="n"/>
      <c r="C434" s="25" t="n"/>
      <c r="D434" s="25" t="n"/>
      <c r="E434" s="26" t="n"/>
      <c r="F434" s="25" t="n"/>
      <c r="G434" s="26" t="n"/>
      <c r="H434" s="25" t="n"/>
      <c r="I434" s="26" t="n"/>
      <c r="J434" s="25" t="n"/>
      <c r="K434" s="25" t="n"/>
      <c r="L434" s="25" t="n"/>
      <c r="M434" s="26" t="n"/>
      <c r="N434" s="26" t="n"/>
      <c r="O434" s="25" t="n"/>
      <c r="P434" s="27">
        <f>IF(A434="","","Package/"&amp;C434&amp;"/"&amp;D434&amp;"/"&amp;A434&amp;".png")</f>
        <v/>
      </c>
      <c r="Q434" s="27">
        <f>IF(AND(B434="",G434=""),"",IF(B434="","Package QR Text missing",IF(COUNTIFS($E$2:$E$5001,E434,$B$2:$B$5001,"&lt;&gt;"&amp;B434)+COUNTIFS($E$2:$E$5001,E434,$A$2:$A$5001,"&lt;&gt;"&amp;A434)&gt;0,"Zone has more than one QR code",IF(COUNTIFS($B$2:$B$5001,B434,$E$2:$E$5001,"&lt;&gt;"&amp;E434)+COUNTIFS($A$2:$A$5001,A434,$E$2:$E$5001,"&lt;&gt;"&amp;E434)&gt;0,"QR code used by another zone",IF(A434="","Package QR Code No. missing",IF(OR(H434&gt;40,J434&gt;40),"More than 40 of one edition",IF(F434="Full (40 ST + 1 TG)",IF(AND(H434=40,J434=1),"OK","Full carton must be 40 + 1"),IF(F434="Student only (40 ST)",IF(AND(H434=40,J434=0),"OK","Must be 40 ST, 0 TG"),IF(F434="Teacher guide only (40 TG)",IF(AND(H434=0,J434=40),"OK","Must be 0 ST, 40 TG"),IF(AND(H434&lt;40,H434+J434&gt;0,H434+J434&lt;=40),"OK","Partial: under 40 ST and 40 books max"))))))))))</f>
        <v/>
      </c>
    </row>
    <row r="435">
      <c r="A435" s="26" t="n"/>
      <c r="B435" s="26" t="n"/>
      <c r="C435" s="25" t="n"/>
      <c r="D435" s="25" t="n"/>
      <c r="E435" s="26" t="n"/>
      <c r="F435" s="25" t="n"/>
      <c r="G435" s="26" t="n"/>
      <c r="H435" s="25" t="n"/>
      <c r="I435" s="26" t="n"/>
      <c r="J435" s="25" t="n"/>
      <c r="K435" s="25" t="n"/>
      <c r="L435" s="25" t="n"/>
      <c r="M435" s="26" t="n"/>
      <c r="N435" s="26" t="n"/>
      <c r="O435" s="25" t="n"/>
      <c r="P435" s="27">
        <f>IF(A435="","","Package/"&amp;C435&amp;"/"&amp;D435&amp;"/"&amp;A435&amp;".png")</f>
        <v/>
      </c>
      <c r="Q435" s="27">
        <f>IF(AND(B435="",G435=""),"",IF(B435="","Package QR Text missing",IF(COUNTIFS($E$2:$E$5001,E435,$B$2:$B$5001,"&lt;&gt;"&amp;B435)+COUNTIFS($E$2:$E$5001,E435,$A$2:$A$5001,"&lt;&gt;"&amp;A435)&gt;0,"Zone has more than one QR code",IF(COUNTIFS($B$2:$B$5001,B435,$E$2:$E$5001,"&lt;&gt;"&amp;E435)+COUNTIFS($A$2:$A$5001,A435,$E$2:$E$5001,"&lt;&gt;"&amp;E435)&gt;0,"QR code used by another zone",IF(A435="","Package QR Code No. missing",IF(OR(H435&gt;40,J435&gt;40),"More than 40 of one edition",IF(F435="Full (40 ST + 1 TG)",IF(AND(H435=40,J435=1),"OK","Full carton must be 40 + 1"),IF(F435="Student only (40 ST)",IF(AND(H435=40,J435=0),"OK","Must be 40 ST, 0 TG"),IF(F435="Teacher guide only (40 TG)",IF(AND(H435=0,J435=40),"OK","Must be 0 ST, 40 TG"),IF(AND(H435&lt;40,H435+J435&gt;0,H435+J435&lt;=40),"OK","Partial: under 40 ST and 40 books max"))))))))))</f>
        <v/>
      </c>
    </row>
    <row r="436">
      <c r="A436" s="26" t="n"/>
      <c r="B436" s="26" t="n"/>
      <c r="C436" s="25" t="n"/>
      <c r="D436" s="25" t="n"/>
      <c r="E436" s="26" t="n"/>
      <c r="F436" s="25" t="n"/>
      <c r="G436" s="26" t="n"/>
      <c r="H436" s="25" t="n"/>
      <c r="I436" s="26" t="n"/>
      <c r="J436" s="25" t="n"/>
      <c r="K436" s="25" t="n"/>
      <c r="L436" s="25" t="n"/>
      <c r="M436" s="26" t="n"/>
      <c r="N436" s="26" t="n"/>
      <c r="O436" s="25" t="n"/>
      <c r="P436" s="27">
        <f>IF(A436="","","Package/"&amp;C436&amp;"/"&amp;D436&amp;"/"&amp;A436&amp;".png")</f>
        <v/>
      </c>
      <c r="Q436" s="27">
        <f>IF(AND(B436="",G436=""),"",IF(B436="","Package QR Text missing",IF(COUNTIFS($E$2:$E$5001,E436,$B$2:$B$5001,"&lt;&gt;"&amp;B436)+COUNTIFS($E$2:$E$5001,E436,$A$2:$A$5001,"&lt;&gt;"&amp;A436)&gt;0,"Zone has more than one QR code",IF(COUNTIFS($B$2:$B$5001,B436,$E$2:$E$5001,"&lt;&gt;"&amp;E436)+COUNTIFS($A$2:$A$5001,A436,$E$2:$E$5001,"&lt;&gt;"&amp;E436)&gt;0,"QR code used by another zone",IF(A436="","Package QR Code No. missing",IF(OR(H436&gt;40,J436&gt;40),"More than 40 of one edition",IF(F436="Full (40 ST + 1 TG)",IF(AND(H436=40,J436=1),"OK","Full carton must be 40 + 1"),IF(F436="Student only (40 ST)",IF(AND(H436=40,J436=0),"OK","Must be 40 ST, 0 TG"),IF(F436="Teacher guide only (40 TG)",IF(AND(H436=0,J436=40),"OK","Must be 0 ST, 40 TG"),IF(AND(H436&lt;40,H436+J436&gt;0,H436+J436&lt;=40),"OK","Partial: under 40 ST and 40 books max"))))))))))</f>
        <v/>
      </c>
    </row>
    <row r="437">
      <c r="A437" s="26" t="n"/>
      <c r="B437" s="26" t="n"/>
      <c r="C437" s="25" t="n"/>
      <c r="D437" s="25" t="n"/>
      <c r="E437" s="26" t="n"/>
      <c r="F437" s="25" t="n"/>
      <c r="G437" s="26" t="n"/>
      <c r="H437" s="25" t="n"/>
      <c r="I437" s="26" t="n"/>
      <c r="J437" s="25" t="n"/>
      <c r="K437" s="25" t="n"/>
      <c r="L437" s="25" t="n"/>
      <c r="M437" s="26" t="n"/>
      <c r="N437" s="26" t="n"/>
      <c r="O437" s="25" t="n"/>
      <c r="P437" s="27">
        <f>IF(A437="","","Package/"&amp;C437&amp;"/"&amp;D437&amp;"/"&amp;A437&amp;".png")</f>
        <v/>
      </c>
      <c r="Q437" s="27">
        <f>IF(AND(B437="",G437=""),"",IF(B437="","Package QR Text missing",IF(COUNTIFS($E$2:$E$5001,E437,$B$2:$B$5001,"&lt;&gt;"&amp;B437)+COUNTIFS($E$2:$E$5001,E437,$A$2:$A$5001,"&lt;&gt;"&amp;A437)&gt;0,"Zone has more than one QR code",IF(COUNTIFS($B$2:$B$5001,B437,$E$2:$E$5001,"&lt;&gt;"&amp;E437)+COUNTIFS($A$2:$A$5001,A437,$E$2:$E$5001,"&lt;&gt;"&amp;E437)&gt;0,"QR code used by another zone",IF(A437="","Package QR Code No. missing",IF(OR(H437&gt;40,J437&gt;40),"More than 40 of one edition",IF(F437="Full (40 ST + 1 TG)",IF(AND(H437=40,J437=1),"OK","Full carton must be 40 + 1"),IF(F437="Student only (40 ST)",IF(AND(H437=40,J437=0),"OK","Must be 40 ST, 0 TG"),IF(F437="Teacher guide only (40 TG)",IF(AND(H437=0,J437=40),"OK","Must be 0 ST, 40 TG"),IF(AND(H437&lt;40,H437+J437&gt;0,H437+J437&lt;=40),"OK","Partial: under 40 ST and 40 books max"))))))))))</f>
        <v/>
      </c>
    </row>
    <row r="438">
      <c r="A438" s="26" t="n"/>
      <c r="B438" s="26" t="n"/>
      <c r="C438" s="25" t="n"/>
      <c r="D438" s="25" t="n"/>
      <c r="E438" s="26" t="n"/>
      <c r="F438" s="25" t="n"/>
      <c r="G438" s="26" t="n"/>
      <c r="H438" s="25" t="n"/>
      <c r="I438" s="26" t="n"/>
      <c r="J438" s="25" t="n"/>
      <c r="K438" s="25" t="n"/>
      <c r="L438" s="25" t="n"/>
      <c r="M438" s="26" t="n"/>
      <c r="N438" s="26" t="n"/>
      <c r="O438" s="25" t="n"/>
      <c r="P438" s="27">
        <f>IF(A438="","","Package/"&amp;C438&amp;"/"&amp;D438&amp;"/"&amp;A438&amp;".png")</f>
        <v/>
      </c>
      <c r="Q438" s="27">
        <f>IF(AND(B438="",G438=""),"",IF(B438="","Package QR Text missing",IF(COUNTIFS($E$2:$E$5001,E438,$B$2:$B$5001,"&lt;&gt;"&amp;B438)+COUNTIFS($E$2:$E$5001,E438,$A$2:$A$5001,"&lt;&gt;"&amp;A438)&gt;0,"Zone has more than one QR code",IF(COUNTIFS($B$2:$B$5001,B438,$E$2:$E$5001,"&lt;&gt;"&amp;E438)+COUNTIFS($A$2:$A$5001,A438,$E$2:$E$5001,"&lt;&gt;"&amp;E438)&gt;0,"QR code used by another zone",IF(A438="","Package QR Code No. missing",IF(OR(H438&gt;40,J438&gt;40),"More than 40 of one edition",IF(F438="Full (40 ST + 1 TG)",IF(AND(H438=40,J438=1),"OK","Full carton must be 40 + 1"),IF(F438="Student only (40 ST)",IF(AND(H438=40,J438=0),"OK","Must be 40 ST, 0 TG"),IF(F438="Teacher guide only (40 TG)",IF(AND(H438=0,J438=40),"OK","Must be 0 ST, 40 TG"),IF(AND(H438&lt;40,H438+J438&gt;0,H438+J438&lt;=40),"OK","Partial: under 40 ST and 40 books max"))))))))))</f>
        <v/>
      </c>
    </row>
    <row r="439">
      <c r="A439" s="26" t="n"/>
      <c r="B439" s="26" t="n"/>
      <c r="C439" s="25" t="n"/>
      <c r="D439" s="25" t="n"/>
      <c r="E439" s="26" t="n"/>
      <c r="F439" s="25" t="n"/>
      <c r="G439" s="26" t="n"/>
      <c r="H439" s="25" t="n"/>
      <c r="I439" s="26" t="n"/>
      <c r="J439" s="25" t="n"/>
      <c r="K439" s="25" t="n"/>
      <c r="L439" s="25" t="n"/>
      <c r="M439" s="26" t="n"/>
      <c r="N439" s="26" t="n"/>
      <c r="O439" s="25" t="n"/>
      <c r="P439" s="27">
        <f>IF(A439="","","Package/"&amp;C439&amp;"/"&amp;D439&amp;"/"&amp;A439&amp;".png")</f>
        <v/>
      </c>
      <c r="Q439" s="27">
        <f>IF(AND(B439="",G439=""),"",IF(B439="","Package QR Text missing",IF(COUNTIFS($E$2:$E$5001,E439,$B$2:$B$5001,"&lt;&gt;"&amp;B439)+COUNTIFS($E$2:$E$5001,E439,$A$2:$A$5001,"&lt;&gt;"&amp;A439)&gt;0,"Zone has more than one QR code",IF(COUNTIFS($B$2:$B$5001,B439,$E$2:$E$5001,"&lt;&gt;"&amp;E439)+COUNTIFS($A$2:$A$5001,A439,$E$2:$E$5001,"&lt;&gt;"&amp;E439)&gt;0,"QR code used by another zone",IF(A439="","Package QR Code No. missing",IF(OR(H439&gt;40,J439&gt;40),"More than 40 of one edition",IF(F439="Full (40 ST + 1 TG)",IF(AND(H439=40,J439=1),"OK","Full carton must be 40 + 1"),IF(F439="Student only (40 ST)",IF(AND(H439=40,J439=0),"OK","Must be 40 ST, 0 TG"),IF(F439="Teacher guide only (40 TG)",IF(AND(H439=0,J439=40),"OK","Must be 0 ST, 40 TG"),IF(AND(H439&lt;40,H439+J439&gt;0,H439+J439&lt;=40),"OK","Partial: under 40 ST and 40 books max"))))))))))</f>
        <v/>
      </c>
    </row>
    <row r="440">
      <c r="A440" s="26" t="n"/>
      <c r="B440" s="26" t="n"/>
      <c r="C440" s="25" t="n"/>
      <c r="D440" s="25" t="n"/>
      <c r="E440" s="26" t="n"/>
      <c r="F440" s="25" t="n"/>
      <c r="G440" s="26" t="n"/>
      <c r="H440" s="25" t="n"/>
      <c r="I440" s="26" t="n"/>
      <c r="J440" s="25" t="n"/>
      <c r="K440" s="25" t="n"/>
      <c r="L440" s="25" t="n"/>
      <c r="M440" s="26" t="n"/>
      <c r="N440" s="26" t="n"/>
      <c r="O440" s="25" t="n"/>
      <c r="P440" s="27">
        <f>IF(A440="","","Package/"&amp;C440&amp;"/"&amp;D440&amp;"/"&amp;A440&amp;".png")</f>
        <v/>
      </c>
      <c r="Q440" s="27">
        <f>IF(AND(B440="",G440=""),"",IF(B440="","Package QR Text missing",IF(COUNTIFS($E$2:$E$5001,E440,$B$2:$B$5001,"&lt;&gt;"&amp;B440)+COUNTIFS($E$2:$E$5001,E440,$A$2:$A$5001,"&lt;&gt;"&amp;A440)&gt;0,"Zone has more than one QR code",IF(COUNTIFS($B$2:$B$5001,B440,$E$2:$E$5001,"&lt;&gt;"&amp;E440)+COUNTIFS($A$2:$A$5001,A440,$E$2:$E$5001,"&lt;&gt;"&amp;E440)&gt;0,"QR code used by another zone",IF(A440="","Package QR Code No. missing",IF(OR(H440&gt;40,J440&gt;40),"More than 40 of one edition",IF(F440="Full (40 ST + 1 TG)",IF(AND(H440=40,J440=1),"OK","Full carton must be 40 + 1"),IF(F440="Student only (40 ST)",IF(AND(H440=40,J440=0),"OK","Must be 40 ST, 0 TG"),IF(F440="Teacher guide only (40 TG)",IF(AND(H440=0,J440=40),"OK","Must be 0 ST, 40 TG"),IF(AND(H440&lt;40,H440+J440&gt;0,H440+J440&lt;=40),"OK","Partial: under 40 ST and 40 books max"))))))))))</f>
        <v/>
      </c>
    </row>
    <row r="441">
      <c r="A441" s="26" t="n"/>
      <c r="B441" s="26" t="n"/>
      <c r="C441" s="25" t="n"/>
      <c r="D441" s="25" t="n"/>
      <c r="E441" s="26" t="n"/>
      <c r="F441" s="25" t="n"/>
      <c r="G441" s="26" t="n"/>
      <c r="H441" s="25" t="n"/>
      <c r="I441" s="26" t="n"/>
      <c r="J441" s="25" t="n"/>
      <c r="K441" s="25" t="n"/>
      <c r="L441" s="25" t="n"/>
      <c r="M441" s="26" t="n"/>
      <c r="N441" s="26" t="n"/>
      <c r="O441" s="25" t="n"/>
      <c r="P441" s="27">
        <f>IF(A441="","","Package/"&amp;C441&amp;"/"&amp;D441&amp;"/"&amp;A441&amp;".png")</f>
        <v/>
      </c>
      <c r="Q441" s="27">
        <f>IF(AND(B441="",G441=""),"",IF(B441="","Package QR Text missing",IF(COUNTIFS($E$2:$E$5001,E441,$B$2:$B$5001,"&lt;&gt;"&amp;B441)+COUNTIFS($E$2:$E$5001,E441,$A$2:$A$5001,"&lt;&gt;"&amp;A441)&gt;0,"Zone has more than one QR code",IF(COUNTIFS($B$2:$B$5001,B441,$E$2:$E$5001,"&lt;&gt;"&amp;E441)+COUNTIFS($A$2:$A$5001,A441,$E$2:$E$5001,"&lt;&gt;"&amp;E441)&gt;0,"QR code used by another zone",IF(A441="","Package QR Code No. missing",IF(OR(H441&gt;40,J441&gt;40),"More than 40 of one edition",IF(F441="Full (40 ST + 1 TG)",IF(AND(H441=40,J441=1),"OK","Full carton must be 40 + 1"),IF(F441="Student only (40 ST)",IF(AND(H441=40,J441=0),"OK","Must be 40 ST, 0 TG"),IF(F441="Teacher guide only (40 TG)",IF(AND(H441=0,J441=40),"OK","Must be 0 ST, 40 TG"),IF(AND(H441&lt;40,H441+J441&gt;0,H441+J441&lt;=40),"OK","Partial: under 40 ST and 40 books max"))))))))))</f>
        <v/>
      </c>
    </row>
    <row r="442">
      <c r="A442" s="26" t="n"/>
      <c r="B442" s="26" t="n"/>
      <c r="C442" s="25" t="n"/>
      <c r="D442" s="25" t="n"/>
      <c r="E442" s="26" t="n"/>
      <c r="F442" s="25" t="n"/>
      <c r="G442" s="26" t="n"/>
      <c r="H442" s="25" t="n"/>
      <c r="I442" s="26" t="n"/>
      <c r="J442" s="25" t="n"/>
      <c r="K442" s="25" t="n"/>
      <c r="L442" s="25" t="n"/>
      <c r="M442" s="26" t="n"/>
      <c r="N442" s="26" t="n"/>
      <c r="O442" s="25" t="n"/>
      <c r="P442" s="27">
        <f>IF(A442="","","Package/"&amp;C442&amp;"/"&amp;D442&amp;"/"&amp;A442&amp;".png")</f>
        <v/>
      </c>
      <c r="Q442" s="27">
        <f>IF(AND(B442="",G442=""),"",IF(B442="","Package QR Text missing",IF(COUNTIFS($E$2:$E$5001,E442,$B$2:$B$5001,"&lt;&gt;"&amp;B442)+COUNTIFS($E$2:$E$5001,E442,$A$2:$A$5001,"&lt;&gt;"&amp;A442)&gt;0,"Zone has more than one QR code",IF(COUNTIFS($B$2:$B$5001,B442,$E$2:$E$5001,"&lt;&gt;"&amp;E442)+COUNTIFS($A$2:$A$5001,A442,$E$2:$E$5001,"&lt;&gt;"&amp;E442)&gt;0,"QR code used by another zone",IF(A442="","Package QR Code No. missing",IF(OR(H442&gt;40,J442&gt;40),"More than 40 of one edition",IF(F442="Full (40 ST + 1 TG)",IF(AND(H442=40,J442=1),"OK","Full carton must be 40 + 1"),IF(F442="Student only (40 ST)",IF(AND(H442=40,J442=0),"OK","Must be 40 ST, 0 TG"),IF(F442="Teacher guide only (40 TG)",IF(AND(H442=0,J442=40),"OK","Must be 0 ST, 40 TG"),IF(AND(H442&lt;40,H442+J442&gt;0,H442+J442&lt;=40),"OK","Partial: under 40 ST and 40 books max"))))))))))</f>
        <v/>
      </c>
    </row>
    <row r="443">
      <c r="A443" s="26" t="n"/>
      <c r="B443" s="26" t="n"/>
      <c r="C443" s="25" t="n"/>
      <c r="D443" s="25" t="n"/>
      <c r="E443" s="26" t="n"/>
      <c r="F443" s="25" t="n"/>
      <c r="G443" s="26" t="n"/>
      <c r="H443" s="25" t="n"/>
      <c r="I443" s="26" t="n"/>
      <c r="J443" s="25" t="n"/>
      <c r="K443" s="25" t="n"/>
      <c r="L443" s="25" t="n"/>
      <c r="M443" s="26" t="n"/>
      <c r="N443" s="26" t="n"/>
      <c r="O443" s="25" t="n"/>
      <c r="P443" s="27">
        <f>IF(A443="","","Package/"&amp;C443&amp;"/"&amp;D443&amp;"/"&amp;A443&amp;".png")</f>
        <v/>
      </c>
      <c r="Q443" s="27">
        <f>IF(AND(B443="",G443=""),"",IF(B443="","Package QR Text missing",IF(COUNTIFS($E$2:$E$5001,E443,$B$2:$B$5001,"&lt;&gt;"&amp;B443)+COUNTIFS($E$2:$E$5001,E443,$A$2:$A$5001,"&lt;&gt;"&amp;A443)&gt;0,"Zone has more than one QR code",IF(COUNTIFS($B$2:$B$5001,B443,$E$2:$E$5001,"&lt;&gt;"&amp;E443)+COUNTIFS($A$2:$A$5001,A443,$E$2:$E$5001,"&lt;&gt;"&amp;E443)&gt;0,"QR code used by another zone",IF(A443="","Package QR Code No. missing",IF(OR(H443&gt;40,J443&gt;40),"More than 40 of one edition",IF(F443="Full (40 ST + 1 TG)",IF(AND(H443=40,J443=1),"OK","Full carton must be 40 + 1"),IF(F443="Student only (40 ST)",IF(AND(H443=40,J443=0),"OK","Must be 40 ST, 0 TG"),IF(F443="Teacher guide only (40 TG)",IF(AND(H443=0,J443=40),"OK","Must be 0 ST, 40 TG"),IF(AND(H443&lt;40,H443+J443&gt;0,H443+J443&lt;=40),"OK","Partial: under 40 ST and 40 books max"))))))))))</f>
        <v/>
      </c>
    </row>
    <row r="444">
      <c r="A444" s="26" t="n"/>
      <c r="B444" s="26" t="n"/>
      <c r="C444" s="25" t="n"/>
      <c r="D444" s="25" t="n"/>
      <c r="E444" s="26" t="n"/>
      <c r="F444" s="25" t="n"/>
      <c r="G444" s="26" t="n"/>
      <c r="H444" s="25" t="n"/>
      <c r="I444" s="26" t="n"/>
      <c r="J444" s="25" t="n"/>
      <c r="K444" s="25" t="n"/>
      <c r="L444" s="25" t="n"/>
      <c r="M444" s="26" t="n"/>
      <c r="N444" s="26" t="n"/>
      <c r="O444" s="25" t="n"/>
      <c r="P444" s="27">
        <f>IF(A444="","","Package/"&amp;C444&amp;"/"&amp;D444&amp;"/"&amp;A444&amp;".png")</f>
        <v/>
      </c>
      <c r="Q444" s="27">
        <f>IF(AND(B444="",G444=""),"",IF(B444="","Package QR Text missing",IF(COUNTIFS($E$2:$E$5001,E444,$B$2:$B$5001,"&lt;&gt;"&amp;B444)+COUNTIFS($E$2:$E$5001,E444,$A$2:$A$5001,"&lt;&gt;"&amp;A444)&gt;0,"Zone has more than one QR code",IF(COUNTIFS($B$2:$B$5001,B444,$E$2:$E$5001,"&lt;&gt;"&amp;E444)+COUNTIFS($A$2:$A$5001,A444,$E$2:$E$5001,"&lt;&gt;"&amp;E444)&gt;0,"QR code used by another zone",IF(A444="","Package QR Code No. missing",IF(OR(H444&gt;40,J444&gt;40),"More than 40 of one edition",IF(F444="Full (40 ST + 1 TG)",IF(AND(H444=40,J444=1),"OK","Full carton must be 40 + 1"),IF(F444="Student only (40 ST)",IF(AND(H444=40,J444=0),"OK","Must be 40 ST, 0 TG"),IF(F444="Teacher guide only (40 TG)",IF(AND(H444=0,J444=40),"OK","Must be 0 ST, 40 TG"),IF(AND(H444&lt;40,H444+J444&gt;0,H444+J444&lt;=40),"OK","Partial: under 40 ST and 40 books max"))))))))))</f>
        <v/>
      </c>
    </row>
    <row r="445">
      <c r="A445" s="26" t="n"/>
      <c r="B445" s="26" t="n"/>
      <c r="C445" s="25" t="n"/>
      <c r="D445" s="25" t="n"/>
      <c r="E445" s="26" t="n"/>
      <c r="F445" s="25" t="n"/>
      <c r="G445" s="26" t="n"/>
      <c r="H445" s="25" t="n"/>
      <c r="I445" s="26" t="n"/>
      <c r="J445" s="25" t="n"/>
      <c r="K445" s="25" t="n"/>
      <c r="L445" s="25" t="n"/>
      <c r="M445" s="26" t="n"/>
      <c r="N445" s="26" t="n"/>
      <c r="O445" s="25" t="n"/>
      <c r="P445" s="27">
        <f>IF(A445="","","Package/"&amp;C445&amp;"/"&amp;D445&amp;"/"&amp;A445&amp;".png")</f>
        <v/>
      </c>
      <c r="Q445" s="27">
        <f>IF(AND(B445="",G445=""),"",IF(B445="","Package QR Text missing",IF(COUNTIFS($E$2:$E$5001,E445,$B$2:$B$5001,"&lt;&gt;"&amp;B445)+COUNTIFS($E$2:$E$5001,E445,$A$2:$A$5001,"&lt;&gt;"&amp;A445)&gt;0,"Zone has more than one QR code",IF(COUNTIFS($B$2:$B$5001,B445,$E$2:$E$5001,"&lt;&gt;"&amp;E445)+COUNTIFS($A$2:$A$5001,A445,$E$2:$E$5001,"&lt;&gt;"&amp;E445)&gt;0,"QR code used by another zone",IF(A445="","Package QR Code No. missing",IF(OR(H445&gt;40,J445&gt;40),"More than 40 of one edition",IF(F445="Full (40 ST + 1 TG)",IF(AND(H445=40,J445=1),"OK","Full carton must be 40 + 1"),IF(F445="Student only (40 ST)",IF(AND(H445=40,J445=0),"OK","Must be 40 ST, 0 TG"),IF(F445="Teacher guide only (40 TG)",IF(AND(H445=0,J445=40),"OK","Must be 0 ST, 40 TG"),IF(AND(H445&lt;40,H445+J445&gt;0,H445+J445&lt;=40),"OK","Partial: under 40 ST and 40 books max"))))))))))</f>
        <v/>
      </c>
    </row>
    <row r="446">
      <c r="A446" s="26" t="n"/>
      <c r="B446" s="26" t="n"/>
      <c r="C446" s="25" t="n"/>
      <c r="D446" s="25" t="n"/>
      <c r="E446" s="26" t="n"/>
      <c r="F446" s="25" t="n"/>
      <c r="G446" s="26" t="n"/>
      <c r="H446" s="25" t="n"/>
      <c r="I446" s="26" t="n"/>
      <c r="J446" s="25" t="n"/>
      <c r="K446" s="25" t="n"/>
      <c r="L446" s="25" t="n"/>
      <c r="M446" s="26" t="n"/>
      <c r="N446" s="26" t="n"/>
      <c r="O446" s="25" t="n"/>
      <c r="P446" s="27">
        <f>IF(A446="","","Package/"&amp;C446&amp;"/"&amp;D446&amp;"/"&amp;A446&amp;".png")</f>
        <v/>
      </c>
      <c r="Q446" s="27">
        <f>IF(AND(B446="",G446=""),"",IF(B446="","Package QR Text missing",IF(COUNTIFS($E$2:$E$5001,E446,$B$2:$B$5001,"&lt;&gt;"&amp;B446)+COUNTIFS($E$2:$E$5001,E446,$A$2:$A$5001,"&lt;&gt;"&amp;A446)&gt;0,"Zone has more than one QR code",IF(COUNTIFS($B$2:$B$5001,B446,$E$2:$E$5001,"&lt;&gt;"&amp;E446)+COUNTIFS($A$2:$A$5001,A446,$E$2:$E$5001,"&lt;&gt;"&amp;E446)&gt;0,"QR code used by another zone",IF(A446="","Package QR Code No. missing",IF(OR(H446&gt;40,J446&gt;40),"More than 40 of one edition",IF(F446="Full (40 ST + 1 TG)",IF(AND(H446=40,J446=1),"OK","Full carton must be 40 + 1"),IF(F446="Student only (40 ST)",IF(AND(H446=40,J446=0),"OK","Must be 40 ST, 0 TG"),IF(F446="Teacher guide only (40 TG)",IF(AND(H446=0,J446=40),"OK","Must be 0 ST, 40 TG"),IF(AND(H446&lt;40,H446+J446&gt;0,H446+J446&lt;=40),"OK","Partial: under 40 ST and 40 books max"))))))))))</f>
        <v/>
      </c>
    </row>
    <row r="447">
      <c r="A447" s="26" t="n"/>
      <c r="B447" s="26" t="n"/>
      <c r="C447" s="25" t="n"/>
      <c r="D447" s="25" t="n"/>
      <c r="E447" s="26" t="n"/>
      <c r="F447" s="25" t="n"/>
      <c r="G447" s="26" t="n"/>
      <c r="H447" s="25" t="n"/>
      <c r="I447" s="26" t="n"/>
      <c r="J447" s="25" t="n"/>
      <c r="K447" s="25" t="n"/>
      <c r="L447" s="25" t="n"/>
      <c r="M447" s="26" t="n"/>
      <c r="N447" s="26" t="n"/>
      <c r="O447" s="25" t="n"/>
      <c r="P447" s="27">
        <f>IF(A447="","","Package/"&amp;C447&amp;"/"&amp;D447&amp;"/"&amp;A447&amp;".png")</f>
        <v/>
      </c>
      <c r="Q447" s="27">
        <f>IF(AND(B447="",G447=""),"",IF(B447="","Package QR Text missing",IF(COUNTIFS($E$2:$E$5001,E447,$B$2:$B$5001,"&lt;&gt;"&amp;B447)+COUNTIFS($E$2:$E$5001,E447,$A$2:$A$5001,"&lt;&gt;"&amp;A447)&gt;0,"Zone has more than one QR code",IF(COUNTIFS($B$2:$B$5001,B447,$E$2:$E$5001,"&lt;&gt;"&amp;E447)+COUNTIFS($A$2:$A$5001,A447,$E$2:$E$5001,"&lt;&gt;"&amp;E447)&gt;0,"QR code used by another zone",IF(A447="","Package QR Code No. missing",IF(OR(H447&gt;40,J447&gt;40),"More than 40 of one edition",IF(F447="Full (40 ST + 1 TG)",IF(AND(H447=40,J447=1),"OK","Full carton must be 40 + 1"),IF(F447="Student only (40 ST)",IF(AND(H447=40,J447=0),"OK","Must be 40 ST, 0 TG"),IF(F447="Teacher guide only (40 TG)",IF(AND(H447=0,J447=40),"OK","Must be 0 ST, 40 TG"),IF(AND(H447&lt;40,H447+J447&gt;0,H447+J447&lt;=40),"OK","Partial: under 40 ST and 40 books max"))))))))))</f>
        <v/>
      </c>
    </row>
    <row r="448">
      <c r="A448" s="26" t="n"/>
      <c r="B448" s="26" t="n"/>
      <c r="C448" s="25" t="n"/>
      <c r="D448" s="25" t="n"/>
      <c r="E448" s="26" t="n"/>
      <c r="F448" s="25" t="n"/>
      <c r="G448" s="26" t="n"/>
      <c r="H448" s="25" t="n"/>
      <c r="I448" s="26" t="n"/>
      <c r="J448" s="25" t="n"/>
      <c r="K448" s="25" t="n"/>
      <c r="L448" s="25" t="n"/>
      <c r="M448" s="26" t="n"/>
      <c r="N448" s="26" t="n"/>
      <c r="O448" s="25" t="n"/>
      <c r="P448" s="27">
        <f>IF(A448="","","Package/"&amp;C448&amp;"/"&amp;D448&amp;"/"&amp;A448&amp;".png")</f>
        <v/>
      </c>
      <c r="Q448" s="27">
        <f>IF(AND(B448="",G448=""),"",IF(B448="","Package QR Text missing",IF(COUNTIFS($E$2:$E$5001,E448,$B$2:$B$5001,"&lt;&gt;"&amp;B448)+COUNTIFS($E$2:$E$5001,E448,$A$2:$A$5001,"&lt;&gt;"&amp;A448)&gt;0,"Zone has more than one QR code",IF(COUNTIFS($B$2:$B$5001,B448,$E$2:$E$5001,"&lt;&gt;"&amp;E448)+COUNTIFS($A$2:$A$5001,A448,$E$2:$E$5001,"&lt;&gt;"&amp;E448)&gt;0,"QR code used by another zone",IF(A448="","Package QR Code No. missing",IF(OR(H448&gt;40,J448&gt;40),"More than 40 of one edition",IF(F448="Full (40 ST + 1 TG)",IF(AND(H448=40,J448=1),"OK","Full carton must be 40 + 1"),IF(F448="Student only (40 ST)",IF(AND(H448=40,J448=0),"OK","Must be 40 ST, 0 TG"),IF(F448="Teacher guide only (40 TG)",IF(AND(H448=0,J448=40),"OK","Must be 0 ST, 40 TG"),IF(AND(H448&lt;40,H448+J448&gt;0,H448+J448&lt;=40),"OK","Partial: under 40 ST and 40 books max"))))))))))</f>
        <v/>
      </c>
    </row>
    <row r="449">
      <c r="A449" s="26" t="n"/>
      <c r="B449" s="26" t="n"/>
      <c r="C449" s="25" t="n"/>
      <c r="D449" s="25" t="n"/>
      <c r="E449" s="26" t="n"/>
      <c r="F449" s="25" t="n"/>
      <c r="G449" s="26" t="n"/>
      <c r="H449" s="25" t="n"/>
      <c r="I449" s="26" t="n"/>
      <c r="J449" s="25" t="n"/>
      <c r="K449" s="25" t="n"/>
      <c r="L449" s="25" t="n"/>
      <c r="M449" s="26" t="n"/>
      <c r="N449" s="26" t="n"/>
      <c r="O449" s="25" t="n"/>
      <c r="P449" s="27">
        <f>IF(A449="","","Package/"&amp;C449&amp;"/"&amp;D449&amp;"/"&amp;A449&amp;".png")</f>
        <v/>
      </c>
      <c r="Q449" s="27">
        <f>IF(AND(B449="",G449=""),"",IF(B449="","Package QR Text missing",IF(COUNTIFS($E$2:$E$5001,E449,$B$2:$B$5001,"&lt;&gt;"&amp;B449)+COUNTIFS($E$2:$E$5001,E449,$A$2:$A$5001,"&lt;&gt;"&amp;A449)&gt;0,"Zone has more than one QR code",IF(COUNTIFS($B$2:$B$5001,B449,$E$2:$E$5001,"&lt;&gt;"&amp;E449)+COUNTIFS($A$2:$A$5001,A449,$E$2:$E$5001,"&lt;&gt;"&amp;E449)&gt;0,"QR code used by another zone",IF(A449="","Package QR Code No. missing",IF(OR(H449&gt;40,J449&gt;40),"More than 40 of one edition",IF(F449="Full (40 ST + 1 TG)",IF(AND(H449=40,J449=1),"OK","Full carton must be 40 + 1"),IF(F449="Student only (40 ST)",IF(AND(H449=40,J449=0),"OK","Must be 40 ST, 0 TG"),IF(F449="Teacher guide only (40 TG)",IF(AND(H449=0,J449=40),"OK","Must be 0 ST, 40 TG"),IF(AND(H449&lt;40,H449+J449&gt;0,H449+J449&lt;=40),"OK","Partial: under 40 ST and 40 books max"))))))))))</f>
        <v/>
      </c>
    </row>
    <row r="450">
      <c r="A450" s="26" t="n"/>
      <c r="B450" s="26" t="n"/>
      <c r="C450" s="25" t="n"/>
      <c r="D450" s="25" t="n"/>
      <c r="E450" s="26" t="n"/>
      <c r="F450" s="25" t="n"/>
      <c r="G450" s="26" t="n"/>
      <c r="H450" s="25" t="n"/>
      <c r="I450" s="26" t="n"/>
      <c r="J450" s="25" t="n"/>
      <c r="K450" s="25" t="n"/>
      <c r="L450" s="25" t="n"/>
      <c r="M450" s="26" t="n"/>
      <c r="N450" s="26" t="n"/>
      <c r="O450" s="25" t="n"/>
      <c r="P450" s="27">
        <f>IF(A450="","","Package/"&amp;C450&amp;"/"&amp;D450&amp;"/"&amp;A450&amp;".png")</f>
        <v/>
      </c>
      <c r="Q450" s="27">
        <f>IF(AND(B450="",G450=""),"",IF(B450="","Package QR Text missing",IF(COUNTIFS($E$2:$E$5001,E450,$B$2:$B$5001,"&lt;&gt;"&amp;B450)+COUNTIFS($E$2:$E$5001,E450,$A$2:$A$5001,"&lt;&gt;"&amp;A450)&gt;0,"Zone has more than one QR code",IF(COUNTIFS($B$2:$B$5001,B450,$E$2:$E$5001,"&lt;&gt;"&amp;E450)+COUNTIFS($A$2:$A$5001,A450,$E$2:$E$5001,"&lt;&gt;"&amp;E450)&gt;0,"QR code used by another zone",IF(A450="","Package QR Code No. missing",IF(OR(H450&gt;40,J450&gt;40),"More than 40 of one edition",IF(F450="Full (40 ST + 1 TG)",IF(AND(H450=40,J450=1),"OK","Full carton must be 40 + 1"),IF(F450="Student only (40 ST)",IF(AND(H450=40,J450=0),"OK","Must be 40 ST, 0 TG"),IF(F450="Teacher guide only (40 TG)",IF(AND(H450=0,J450=40),"OK","Must be 0 ST, 40 TG"),IF(AND(H450&lt;40,H450+J450&gt;0,H450+J450&lt;=40),"OK","Partial: under 40 ST and 40 books max"))))))))))</f>
        <v/>
      </c>
    </row>
    <row r="451">
      <c r="A451" s="26" t="n"/>
      <c r="B451" s="26" t="n"/>
      <c r="C451" s="25" t="n"/>
      <c r="D451" s="25" t="n"/>
      <c r="E451" s="26" t="n"/>
      <c r="F451" s="25" t="n"/>
      <c r="G451" s="26" t="n"/>
      <c r="H451" s="25" t="n"/>
      <c r="I451" s="26" t="n"/>
      <c r="J451" s="25" t="n"/>
      <c r="K451" s="25" t="n"/>
      <c r="L451" s="25" t="n"/>
      <c r="M451" s="26" t="n"/>
      <c r="N451" s="26" t="n"/>
      <c r="O451" s="25" t="n"/>
      <c r="P451" s="27">
        <f>IF(A451="","","Package/"&amp;C451&amp;"/"&amp;D451&amp;"/"&amp;A451&amp;".png")</f>
        <v/>
      </c>
      <c r="Q451" s="27">
        <f>IF(AND(B451="",G451=""),"",IF(B451="","Package QR Text missing",IF(COUNTIFS($E$2:$E$5001,E451,$B$2:$B$5001,"&lt;&gt;"&amp;B451)+COUNTIFS($E$2:$E$5001,E451,$A$2:$A$5001,"&lt;&gt;"&amp;A451)&gt;0,"Zone has more than one QR code",IF(COUNTIFS($B$2:$B$5001,B451,$E$2:$E$5001,"&lt;&gt;"&amp;E451)+COUNTIFS($A$2:$A$5001,A451,$E$2:$E$5001,"&lt;&gt;"&amp;E451)&gt;0,"QR code used by another zone",IF(A451="","Package QR Code No. missing",IF(OR(H451&gt;40,J451&gt;40),"More than 40 of one edition",IF(F451="Full (40 ST + 1 TG)",IF(AND(H451=40,J451=1),"OK","Full carton must be 40 + 1"),IF(F451="Student only (40 ST)",IF(AND(H451=40,J451=0),"OK","Must be 40 ST, 0 TG"),IF(F451="Teacher guide only (40 TG)",IF(AND(H451=0,J451=40),"OK","Must be 0 ST, 40 TG"),IF(AND(H451&lt;40,H451+J451&gt;0,H451+J451&lt;=40),"OK","Partial: under 40 ST and 40 books max"))))))))))</f>
        <v/>
      </c>
    </row>
    <row r="452">
      <c r="A452" s="26" t="n"/>
      <c r="B452" s="26" t="n"/>
      <c r="C452" s="25" t="n"/>
      <c r="D452" s="25" t="n"/>
      <c r="E452" s="26" t="n"/>
      <c r="F452" s="25" t="n"/>
      <c r="G452" s="26" t="n"/>
      <c r="H452" s="25" t="n"/>
      <c r="I452" s="26" t="n"/>
      <c r="J452" s="25" t="n"/>
      <c r="K452" s="25" t="n"/>
      <c r="L452" s="25" t="n"/>
      <c r="M452" s="26" t="n"/>
      <c r="N452" s="26" t="n"/>
      <c r="O452" s="25" t="n"/>
      <c r="P452" s="27">
        <f>IF(A452="","","Package/"&amp;C452&amp;"/"&amp;D452&amp;"/"&amp;A452&amp;".png")</f>
        <v/>
      </c>
      <c r="Q452" s="27">
        <f>IF(AND(B452="",G452=""),"",IF(B452="","Package QR Text missing",IF(COUNTIFS($E$2:$E$5001,E452,$B$2:$B$5001,"&lt;&gt;"&amp;B452)+COUNTIFS($E$2:$E$5001,E452,$A$2:$A$5001,"&lt;&gt;"&amp;A452)&gt;0,"Zone has more than one QR code",IF(COUNTIFS($B$2:$B$5001,B452,$E$2:$E$5001,"&lt;&gt;"&amp;E452)+COUNTIFS($A$2:$A$5001,A452,$E$2:$E$5001,"&lt;&gt;"&amp;E452)&gt;0,"QR code used by another zone",IF(A452="","Package QR Code No. missing",IF(OR(H452&gt;40,J452&gt;40),"More than 40 of one edition",IF(F452="Full (40 ST + 1 TG)",IF(AND(H452=40,J452=1),"OK","Full carton must be 40 + 1"),IF(F452="Student only (40 ST)",IF(AND(H452=40,J452=0),"OK","Must be 40 ST, 0 TG"),IF(F452="Teacher guide only (40 TG)",IF(AND(H452=0,J452=40),"OK","Must be 0 ST, 40 TG"),IF(AND(H452&lt;40,H452+J452&gt;0,H452+J452&lt;=40),"OK","Partial: under 40 ST and 40 books max"))))))))))</f>
        <v/>
      </c>
    </row>
    <row r="453">
      <c r="A453" s="26" t="n"/>
      <c r="B453" s="26" t="n"/>
      <c r="C453" s="25" t="n"/>
      <c r="D453" s="25" t="n"/>
      <c r="E453" s="26" t="n"/>
      <c r="F453" s="25" t="n"/>
      <c r="G453" s="26" t="n"/>
      <c r="H453" s="25" t="n"/>
      <c r="I453" s="26" t="n"/>
      <c r="J453" s="25" t="n"/>
      <c r="K453" s="25" t="n"/>
      <c r="L453" s="25" t="n"/>
      <c r="M453" s="26" t="n"/>
      <c r="N453" s="26" t="n"/>
      <c r="O453" s="25" t="n"/>
      <c r="P453" s="27">
        <f>IF(A453="","","Package/"&amp;C453&amp;"/"&amp;D453&amp;"/"&amp;A453&amp;".png")</f>
        <v/>
      </c>
      <c r="Q453" s="27">
        <f>IF(AND(B453="",G453=""),"",IF(B453="","Package QR Text missing",IF(COUNTIFS($E$2:$E$5001,E453,$B$2:$B$5001,"&lt;&gt;"&amp;B453)+COUNTIFS($E$2:$E$5001,E453,$A$2:$A$5001,"&lt;&gt;"&amp;A453)&gt;0,"Zone has more than one QR code",IF(COUNTIFS($B$2:$B$5001,B453,$E$2:$E$5001,"&lt;&gt;"&amp;E453)+COUNTIFS($A$2:$A$5001,A453,$E$2:$E$5001,"&lt;&gt;"&amp;E453)&gt;0,"QR code used by another zone",IF(A453="","Package QR Code No. missing",IF(OR(H453&gt;40,J453&gt;40),"More than 40 of one edition",IF(F453="Full (40 ST + 1 TG)",IF(AND(H453=40,J453=1),"OK","Full carton must be 40 + 1"),IF(F453="Student only (40 ST)",IF(AND(H453=40,J453=0),"OK","Must be 40 ST, 0 TG"),IF(F453="Teacher guide only (40 TG)",IF(AND(H453=0,J453=40),"OK","Must be 0 ST, 40 TG"),IF(AND(H453&lt;40,H453+J453&gt;0,H453+J453&lt;=40),"OK","Partial: under 40 ST and 40 books max"))))))))))</f>
        <v/>
      </c>
    </row>
    <row r="454">
      <c r="A454" s="26" t="n"/>
      <c r="B454" s="26" t="n"/>
      <c r="C454" s="25" t="n"/>
      <c r="D454" s="25" t="n"/>
      <c r="E454" s="26" t="n"/>
      <c r="F454" s="25" t="n"/>
      <c r="G454" s="26" t="n"/>
      <c r="H454" s="25" t="n"/>
      <c r="I454" s="26" t="n"/>
      <c r="J454" s="25" t="n"/>
      <c r="K454" s="25" t="n"/>
      <c r="L454" s="25" t="n"/>
      <c r="M454" s="26" t="n"/>
      <c r="N454" s="26" t="n"/>
      <c r="O454" s="25" t="n"/>
      <c r="P454" s="27">
        <f>IF(A454="","","Package/"&amp;C454&amp;"/"&amp;D454&amp;"/"&amp;A454&amp;".png")</f>
        <v/>
      </c>
      <c r="Q454" s="27">
        <f>IF(AND(B454="",G454=""),"",IF(B454="","Package QR Text missing",IF(COUNTIFS($E$2:$E$5001,E454,$B$2:$B$5001,"&lt;&gt;"&amp;B454)+COUNTIFS($E$2:$E$5001,E454,$A$2:$A$5001,"&lt;&gt;"&amp;A454)&gt;0,"Zone has more than one QR code",IF(COUNTIFS($B$2:$B$5001,B454,$E$2:$E$5001,"&lt;&gt;"&amp;E454)+COUNTIFS($A$2:$A$5001,A454,$E$2:$E$5001,"&lt;&gt;"&amp;E454)&gt;0,"QR code used by another zone",IF(A454="","Package QR Code No. missing",IF(OR(H454&gt;40,J454&gt;40),"More than 40 of one edition",IF(F454="Full (40 ST + 1 TG)",IF(AND(H454=40,J454=1),"OK","Full carton must be 40 + 1"),IF(F454="Student only (40 ST)",IF(AND(H454=40,J454=0),"OK","Must be 40 ST, 0 TG"),IF(F454="Teacher guide only (40 TG)",IF(AND(H454=0,J454=40),"OK","Must be 0 ST, 40 TG"),IF(AND(H454&lt;40,H454+J454&gt;0,H454+J454&lt;=40),"OK","Partial: under 40 ST and 40 books max"))))))))))</f>
        <v/>
      </c>
    </row>
    <row r="455">
      <c r="A455" s="26" t="n"/>
      <c r="B455" s="26" t="n"/>
      <c r="C455" s="25" t="n"/>
      <c r="D455" s="25" t="n"/>
      <c r="E455" s="26" t="n"/>
      <c r="F455" s="25" t="n"/>
      <c r="G455" s="26" t="n"/>
      <c r="H455" s="25" t="n"/>
      <c r="I455" s="26" t="n"/>
      <c r="J455" s="25" t="n"/>
      <c r="K455" s="25" t="n"/>
      <c r="L455" s="25" t="n"/>
      <c r="M455" s="26" t="n"/>
      <c r="N455" s="26" t="n"/>
      <c r="O455" s="25" t="n"/>
      <c r="P455" s="27">
        <f>IF(A455="","","Package/"&amp;C455&amp;"/"&amp;D455&amp;"/"&amp;A455&amp;".png")</f>
        <v/>
      </c>
      <c r="Q455" s="27">
        <f>IF(AND(B455="",G455=""),"",IF(B455="","Package QR Text missing",IF(COUNTIFS($E$2:$E$5001,E455,$B$2:$B$5001,"&lt;&gt;"&amp;B455)+COUNTIFS($E$2:$E$5001,E455,$A$2:$A$5001,"&lt;&gt;"&amp;A455)&gt;0,"Zone has more than one QR code",IF(COUNTIFS($B$2:$B$5001,B455,$E$2:$E$5001,"&lt;&gt;"&amp;E455)+COUNTIFS($A$2:$A$5001,A455,$E$2:$E$5001,"&lt;&gt;"&amp;E455)&gt;0,"QR code used by another zone",IF(A455="","Package QR Code No. missing",IF(OR(H455&gt;40,J455&gt;40),"More than 40 of one edition",IF(F455="Full (40 ST + 1 TG)",IF(AND(H455=40,J455=1),"OK","Full carton must be 40 + 1"),IF(F455="Student only (40 ST)",IF(AND(H455=40,J455=0),"OK","Must be 40 ST, 0 TG"),IF(F455="Teacher guide only (40 TG)",IF(AND(H455=0,J455=40),"OK","Must be 0 ST, 40 TG"),IF(AND(H455&lt;40,H455+J455&gt;0,H455+J455&lt;=40),"OK","Partial: under 40 ST and 40 books max"))))))))))</f>
        <v/>
      </c>
    </row>
    <row r="456">
      <c r="A456" s="26" t="n"/>
      <c r="B456" s="26" t="n"/>
      <c r="C456" s="25" t="n"/>
      <c r="D456" s="25" t="n"/>
      <c r="E456" s="26" t="n"/>
      <c r="F456" s="25" t="n"/>
      <c r="G456" s="26" t="n"/>
      <c r="H456" s="25" t="n"/>
      <c r="I456" s="26" t="n"/>
      <c r="J456" s="25" t="n"/>
      <c r="K456" s="25" t="n"/>
      <c r="L456" s="25" t="n"/>
      <c r="M456" s="26" t="n"/>
      <c r="N456" s="26" t="n"/>
      <c r="O456" s="25" t="n"/>
      <c r="P456" s="27">
        <f>IF(A456="","","Package/"&amp;C456&amp;"/"&amp;D456&amp;"/"&amp;A456&amp;".png")</f>
        <v/>
      </c>
      <c r="Q456" s="27">
        <f>IF(AND(B456="",G456=""),"",IF(B456="","Package QR Text missing",IF(COUNTIFS($E$2:$E$5001,E456,$B$2:$B$5001,"&lt;&gt;"&amp;B456)+COUNTIFS($E$2:$E$5001,E456,$A$2:$A$5001,"&lt;&gt;"&amp;A456)&gt;0,"Zone has more than one QR code",IF(COUNTIFS($B$2:$B$5001,B456,$E$2:$E$5001,"&lt;&gt;"&amp;E456)+COUNTIFS($A$2:$A$5001,A456,$E$2:$E$5001,"&lt;&gt;"&amp;E456)&gt;0,"QR code used by another zone",IF(A456="","Package QR Code No. missing",IF(OR(H456&gt;40,J456&gt;40),"More than 40 of one edition",IF(F456="Full (40 ST + 1 TG)",IF(AND(H456=40,J456=1),"OK","Full carton must be 40 + 1"),IF(F456="Student only (40 ST)",IF(AND(H456=40,J456=0),"OK","Must be 40 ST, 0 TG"),IF(F456="Teacher guide only (40 TG)",IF(AND(H456=0,J456=40),"OK","Must be 0 ST, 40 TG"),IF(AND(H456&lt;40,H456+J456&gt;0,H456+J456&lt;=40),"OK","Partial: under 40 ST and 40 books max"))))))))))</f>
        <v/>
      </c>
    </row>
    <row r="457">
      <c r="A457" s="26" t="n"/>
      <c r="B457" s="26" t="n"/>
      <c r="C457" s="25" t="n"/>
      <c r="D457" s="25" t="n"/>
      <c r="E457" s="26" t="n"/>
      <c r="F457" s="25" t="n"/>
      <c r="G457" s="26" t="n"/>
      <c r="H457" s="25" t="n"/>
      <c r="I457" s="26" t="n"/>
      <c r="J457" s="25" t="n"/>
      <c r="K457" s="25" t="n"/>
      <c r="L457" s="25" t="n"/>
      <c r="M457" s="26" t="n"/>
      <c r="N457" s="26" t="n"/>
      <c r="O457" s="25" t="n"/>
      <c r="P457" s="27">
        <f>IF(A457="","","Package/"&amp;C457&amp;"/"&amp;D457&amp;"/"&amp;A457&amp;".png")</f>
        <v/>
      </c>
      <c r="Q457" s="27">
        <f>IF(AND(B457="",G457=""),"",IF(B457="","Package QR Text missing",IF(COUNTIFS($E$2:$E$5001,E457,$B$2:$B$5001,"&lt;&gt;"&amp;B457)+COUNTIFS($E$2:$E$5001,E457,$A$2:$A$5001,"&lt;&gt;"&amp;A457)&gt;0,"Zone has more than one QR code",IF(COUNTIFS($B$2:$B$5001,B457,$E$2:$E$5001,"&lt;&gt;"&amp;E457)+COUNTIFS($A$2:$A$5001,A457,$E$2:$E$5001,"&lt;&gt;"&amp;E457)&gt;0,"QR code used by another zone",IF(A457="","Package QR Code No. missing",IF(OR(H457&gt;40,J457&gt;40),"More than 40 of one edition",IF(F457="Full (40 ST + 1 TG)",IF(AND(H457=40,J457=1),"OK","Full carton must be 40 + 1"),IF(F457="Student only (40 ST)",IF(AND(H457=40,J457=0),"OK","Must be 40 ST, 0 TG"),IF(F457="Teacher guide only (40 TG)",IF(AND(H457=0,J457=40),"OK","Must be 0 ST, 40 TG"),IF(AND(H457&lt;40,H457+J457&gt;0,H457+J457&lt;=40),"OK","Partial: under 40 ST and 40 books max"))))))))))</f>
        <v/>
      </c>
    </row>
    <row r="458">
      <c r="A458" s="26" t="n"/>
      <c r="B458" s="26" t="n"/>
      <c r="C458" s="25" t="n"/>
      <c r="D458" s="25" t="n"/>
      <c r="E458" s="26" t="n"/>
      <c r="F458" s="25" t="n"/>
      <c r="G458" s="26" t="n"/>
      <c r="H458" s="25" t="n"/>
      <c r="I458" s="26" t="n"/>
      <c r="J458" s="25" t="n"/>
      <c r="K458" s="25" t="n"/>
      <c r="L458" s="25" t="n"/>
      <c r="M458" s="26" t="n"/>
      <c r="N458" s="26" t="n"/>
      <c r="O458" s="25" t="n"/>
      <c r="P458" s="27">
        <f>IF(A458="","","Package/"&amp;C458&amp;"/"&amp;D458&amp;"/"&amp;A458&amp;".png")</f>
        <v/>
      </c>
      <c r="Q458" s="27">
        <f>IF(AND(B458="",G458=""),"",IF(B458="","Package QR Text missing",IF(COUNTIFS($E$2:$E$5001,E458,$B$2:$B$5001,"&lt;&gt;"&amp;B458)+COUNTIFS($E$2:$E$5001,E458,$A$2:$A$5001,"&lt;&gt;"&amp;A458)&gt;0,"Zone has more than one QR code",IF(COUNTIFS($B$2:$B$5001,B458,$E$2:$E$5001,"&lt;&gt;"&amp;E458)+COUNTIFS($A$2:$A$5001,A458,$E$2:$E$5001,"&lt;&gt;"&amp;E458)&gt;0,"QR code used by another zone",IF(A458="","Package QR Code No. missing",IF(OR(H458&gt;40,J458&gt;40),"More than 40 of one edition",IF(F458="Full (40 ST + 1 TG)",IF(AND(H458=40,J458=1),"OK","Full carton must be 40 + 1"),IF(F458="Student only (40 ST)",IF(AND(H458=40,J458=0),"OK","Must be 40 ST, 0 TG"),IF(F458="Teacher guide only (40 TG)",IF(AND(H458=0,J458=40),"OK","Must be 0 ST, 40 TG"),IF(AND(H458&lt;40,H458+J458&gt;0,H458+J458&lt;=40),"OK","Partial: under 40 ST and 40 books max"))))))))))</f>
        <v/>
      </c>
    </row>
    <row r="459">
      <c r="A459" s="26" t="n"/>
      <c r="B459" s="26" t="n"/>
      <c r="C459" s="25" t="n"/>
      <c r="D459" s="25" t="n"/>
      <c r="E459" s="26" t="n"/>
      <c r="F459" s="25" t="n"/>
      <c r="G459" s="26" t="n"/>
      <c r="H459" s="25" t="n"/>
      <c r="I459" s="26" t="n"/>
      <c r="J459" s="25" t="n"/>
      <c r="K459" s="25" t="n"/>
      <c r="L459" s="25" t="n"/>
      <c r="M459" s="26" t="n"/>
      <c r="N459" s="26" t="n"/>
      <c r="O459" s="25" t="n"/>
      <c r="P459" s="27">
        <f>IF(A459="","","Package/"&amp;C459&amp;"/"&amp;D459&amp;"/"&amp;A459&amp;".png")</f>
        <v/>
      </c>
      <c r="Q459" s="27">
        <f>IF(AND(B459="",G459=""),"",IF(B459="","Package QR Text missing",IF(COUNTIFS($E$2:$E$5001,E459,$B$2:$B$5001,"&lt;&gt;"&amp;B459)+COUNTIFS($E$2:$E$5001,E459,$A$2:$A$5001,"&lt;&gt;"&amp;A459)&gt;0,"Zone has more than one QR code",IF(COUNTIFS($B$2:$B$5001,B459,$E$2:$E$5001,"&lt;&gt;"&amp;E459)+COUNTIFS($A$2:$A$5001,A459,$E$2:$E$5001,"&lt;&gt;"&amp;E459)&gt;0,"QR code used by another zone",IF(A459="","Package QR Code No. missing",IF(OR(H459&gt;40,J459&gt;40),"More than 40 of one edition",IF(F459="Full (40 ST + 1 TG)",IF(AND(H459=40,J459=1),"OK","Full carton must be 40 + 1"),IF(F459="Student only (40 ST)",IF(AND(H459=40,J459=0),"OK","Must be 40 ST, 0 TG"),IF(F459="Teacher guide only (40 TG)",IF(AND(H459=0,J459=40),"OK","Must be 0 ST, 40 TG"),IF(AND(H459&lt;40,H459+J459&gt;0,H459+J459&lt;=40),"OK","Partial: under 40 ST and 40 books max"))))))))))</f>
        <v/>
      </c>
    </row>
    <row r="460">
      <c r="A460" s="26" t="n"/>
      <c r="B460" s="26" t="n"/>
      <c r="C460" s="25" t="n"/>
      <c r="D460" s="25" t="n"/>
      <c r="E460" s="26" t="n"/>
      <c r="F460" s="25" t="n"/>
      <c r="G460" s="26" t="n"/>
      <c r="H460" s="25" t="n"/>
      <c r="I460" s="26" t="n"/>
      <c r="J460" s="25" t="n"/>
      <c r="K460" s="25" t="n"/>
      <c r="L460" s="25" t="n"/>
      <c r="M460" s="26" t="n"/>
      <c r="N460" s="26" t="n"/>
      <c r="O460" s="25" t="n"/>
      <c r="P460" s="27">
        <f>IF(A460="","","Package/"&amp;C460&amp;"/"&amp;D460&amp;"/"&amp;A460&amp;".png")</f>
        <v/>
      </c>
      <c r="Q460" s="27">
        <f>IF(AND(B460="",G460=""),"",IF(B460="","Package QR Text missing",IF(COUNTIFS($E$2:$E$5001,E460,$B$2:$B$5001,"&lt;&gt;"&amp;B460)+COUNTIFS($E$2:$E$5001,E460,$A$2:$A$5001,"&lt;&gt;"&amp;A460)&gt;0,"Zone has more than one QR code",IF(COUNTIFS($B$2:$B$5001,B460,$E$2:$E$5001,"&lt;&gt;"&amp;E460)+COUNTIFS($A$2:$A$5001,A460,$E$2:$E$5001,"&lt;&gt;"&amp;E460)&gt;0,"QR code used by another zone",IF(A460="","Package QR Code No. missing",IF(OR(H460&gt;40,J460&gt;40),"More than 40 of one edition",IF(F460="Full (40 ST + 1 TG)",IF(AND(H460=40,J460=1),"OK","Full carton must be 40 + 1"),IF(F460="Student only (40 ST)",IF(AND(H460=40,J460=0),"OK","Must be 40 ST, 0 TG"),IF(F460="Teacher guide only (40 TG)",IF(AND(H460=0,J460=40),"OK","Must be 0 ST, 40 TG"),IF(AND(H460&lt;40,H460+J460&gt;0,H460+J460&lt;=40),"OK","Partial: under 40 ST and 40 books max"))))))))))</f>
        <v/>
      </c>
    </row>
    <row r="461">
      <c r="A461" s="26" t="n"/>
      <c r="B461" s="26" t="n"/>
      <c r="C461" s="25" t="n"/>
      <c r="D461" s="25" t="n"/>
      <c r="E461" s="26" t="n"/>
      <c r="F461" s="25" t="n"/>
      <c r="G461" s="26" t="n"/>
      <c r="H461" s="25" t="n"/>
      <c r="I461" s="26" t="n"/>
      <c r="J461" s="25" t="n"/>
      <c r="K461" s="25" t="n"/>
      <c r="L461" s="25" t="n"/>
      <c r="M461" s="26" t="n"/>
      <c r="N461" s="26" t="n"/>
      <c r="O461" s="25" t="n"/>
      <c r="P461" s="27">
        <f>IF(A461="","","Package/"&amp;C461&amp;"/"&amp;D461&amp;"/"&amp;A461&amp;".png")</f>
        <v/>
      </c>
      <c r="Q461" s="27">
        <f>IF(AND(B461="",G461=""),"",IF(B461="","Package QR Text missing",IF(COUNTIFS($E$2:$E$5001,E461,$B$2:$B$5001,"&lt;&gt;"&amp;B461)+COUNTIFS($E$2:$E$5001,E461,$A$2:$A$5001,"&lt;&gt;"&amp;A461)&gt;0,"Zone has more than one QR code",IF(COUNTIFS($B$2:$B$5001,B461,$E$2:$E$5001,"&lt;&gt;"&amp;E461)+COUNTIFS($A$2:$A$5001,A461,$E$2:$E$5001,"&lt;&gt;"&amp;E461)&gt;0,"QR code used by another zone",IF(A461="","Package QR Code No. missing",IF(OR(H461&gt;40,J461&gt;40),"More than 40 of one edition",IF(F461="Full (40 ST + 1 TG)",IF(AND(H461=40,J461=1),"OK","Full carton must be 40 + 1"),IF(F461="Student only (40 ST)",IF(AND(H461=40,J461=0),"OK","Must be 40 ST, 0 TG"),IF(F461="Teacher guide only (40 TG)",IF(AND(H461=0,J461=40),"OK","Must be 0 ST, 40 TG"),IF(AND(H461&lt;40,H461+J461&gt;0,H461+J461&lt;=40),"OK","Partial: under 40 ST and 40 books max"))))))))))</f>
        <v/>
      </c>
    </row>
    <row r="462">
      <c r="A462" s="26" t="n"/>
      <c r="B462" s="26" t="n"/>
      <c r="C462" s="25" t="n"/>
      <c r="D462" s="25" t="n"/>
      <c r="E462" s="26" t="n"/>
      <c r="F462" s="25" t="n"/>
      <c r="G462" s="26" t="n"/>
      <c r="H462" s="25" t="n"/>
      <c r="I462" s="26" t="n"/>
      <c r="J462" s="25" t="n"/>
      <c r="K462" s="25" t="n"/>
      <c r="L462" s="25" t="n"/>
      <c r="M462" s="26" t="n"/>
      <c r="N462" s="26" t="n"/>
      <c r="O462" s="25" t="n"/>
      <c r="P462" s="27">
        <f>IF(A462="","","Package/"&amp;C462&amp;"/"&amp;D462&amp;"/"&amp;A462&amp;".png")</f>
        <v/>
      </c>
      <c r="Q462" s="27">
        <f>IF(AND(B462="",G462=""),"",IF(B462="","Package QR Text missing",IF(COUNTIFS($E$2:$E$5001,E462,$B$2:$B$5001,"&lt;&gt;"&amp;B462)+COUNTIFS($E$2:$E$5001,E462,$A$2:$A$5001,"&lt;&gt;"&amp;A462)&gt;0,"Zone has more than one QR code",IF(COUNTIFS($B$2:$B$5001,B462,$E$2:$E$5001,"&lt;&gt;"&amp;E462)+COUNTIFS($A$2:$A$5001,A462,$E$2:$E$5001,"&lt;&gt;"&amp;E462)&gt;0,"QR code used by another zone",IF(A462="","Package QR Code No. missing",IF(OR(H462&gt;40,J462&gt;40),"More than 40 of one edition",IF(F462="Full (40 ST + 1 TG)",IF(AND(H462=40,J462=1),"OK","Full carton must be 40 + 1"),IF(F462="Student only (40 ST)",IF(AND(H462=40,J462=0),"OK","Must be 40 ST, 0 TG"),IF(F462="Teacher guide only (40 TG)",IF(AND(H462=0,J462=40),"OK","Must be 0 ST, 40 TG"),IF(AND(H462&lt;40,H462+J462&gt;0,H462+J462&lt;=40),"OK","Partial: under 40 ST and 40 books max"))))))))))</f>
        <v/>
      </c>
    </row>
    <row r="463">
      <c r="A463" s="26" t="n"/>
      <c r="B463" s="26" t="n"/>
      <c r="C463" s="25" t="n"/>
      <c r="D463" s="25" t="n"/>
      <c r="E463" s="26" t="n"/>
      <c r="F463" s="25" t="n"/>
      <c r="G463" s="26" t="n"/>
      <c r="H463" s="25" t="n"/>
      <c r="I463" s="26" t="n"/>
      <c r="J463" s="25" t="n"/>
      <c r="K463" s="25" t="n"/>
      <c r="L463" s="25" t="n"/>
      <c r="M463" s="26" t="n"/>
      <c r="N463" s="26" t="n"/>
      <c r="O463" s="25" t="n"/>
      <c r="P463" s="27">
        <f>IF(A463="","","Package/"&amp;C463&amp;"/"&amp;D463&amp;"/"&amp;A463&amp;".png")</f>
        <v/>
      </c>
      <c r="Q463" s="27">
        <f>IF(AND(B463="",G463=""),"",IF(B463="","Package QR Text missing",IF(COUNTIFS($E$2:$E$5001,E463,$B$2:$B$5001,"&lt;&gt;"&amp;B463)+COUNTIFS($E$2:$E$5001,E463,$A$2:$A$5001,"&lt;&gt;"&amp;A463)&gt;0,"Zone has more than one QR code",IF(COUNTIFS($B$2:$B$5001,B463,$E$2:$E$5001,"&lt;&gt;"&amp;E463)+COUNTIFS($A$2:$A$5001,A463,$E$2:$E$5001,"&lt;&gt;"&amp;E463)&gt;0,"QR code used by another zone",IF(A463="","Package QR Code No. missing",IF(OR(H463&gt;40,J463&gt;40),"More than 40 of one edition",IF(F463="Full (40 ST + 1 TG)",IF(AND(H463=40,J463=1),"OK","Full carton must be 40 + 1"),IF(F463="Student only (40 ST)",IF(AND(H463=40,J463=0),"OK","Must be 40 ST, 0 TG"),IF(F463="Teacher guide only (40 TG)",IF(AND(H463=0,J463=40),"OK","Must be 0 ST, 40 TG"),IF(AND(H463&lt;40,H463+J463&gt;0,H463+J463&lt;=40),"OK","Partial: under 40 ST and 40 books max"))))))))))</f>
        <v/>
      </c>
    </row>
    <row r="464">
      <c r="A464" s="26" t="n"/>
      <c r="B464" s="26" t="n"/>
      <c r="C464" s="25" t="n"/>
      <c r="D464" s="25" t="n"/>
      <c r="E464" s="26" t="n"/>
      <c r="F464" s="25" t="n"/>
      <c r="G464" s="26" t="n"/>
      <c r="H464" s="25" t="n"/>
      <c r="I464" s="26" t="n"/>
      <c r="J464" s="25" t="n"/>
      <c r="K464" s="25" t="n"/>
      <c r="L464" s="25" t="n"/>
      <c r="M464" s="26" t="n"/>
      <c r="N464" s="26" t="n"/>
      <c r="O464" s="25" t="n"/>
      <c r="P464" s="27">
        <f>IF(A464="","","Package/"&amp;C464&amp;"/"&amp;D464&amp;"/"&amp;A464&amp;".png")</f>
        <v/>
      </c>
      <c r="Q464" s="27">
        <f>IF(AND(B464="",G464=""),"",IF(B464="","Package QR Text missing",IF(COUNTIFS($E$2:$E$5001,E464,$B$2:$B$5001,"&lt;&gt;"&amp;B464)+COUNTIFS($E$2:$E$5001,E464,$A$2:$A$5001,"&lt;&gt;"&amp;A464)&gt;0,"Zone has more than one QR code",IF(COUNTIFS($B$2:$B$5001,B464,$E$2:$E$5001,"&lt;&gt;"&amp;E464)+COUNTIFS($A$2:$A$5001,A464,$E$2:$E$5001,"&lt;&gt;"&amp;E464)&gt;0,"QR code used by another zone",IF(A464="","Package QR Code No. missing",IF(OR(H464&gt;40,J464&gt;40),"More than 40 of one edition",IF(F464="Full (40 ST + 1 TG)",IF(AND(H464=40,J464=1),"OK","Full carton must be 40 + 1"),IF(F464="Student only (40 ST)",IF(AND(H464=40,J464=0),"OK","Must be 40 ST, 0 TG"),IF(F464="Teacher guide only (40 TG)",IF(AND(H464=0,J464=40),"OK","Must be 0 ST, 40 TG"),IF(AND(H464&lt;40,H464+J464&gt;0,H464+J464&lt;=40),"OK","Partial: under 40 ST and 40 books max"))))))))))</f>
        <v/>
      </c>
    </row>
    <row r="465">
      <c r="A465" s="26" t="n"/>
      <c r="B465" s="26" t="n"/>
      <c r="C465" s="25" t="n"/>
      <c r="D465" s="25" t="n"/>
      <c r="E465" s="26" t="n"/>
      <c r="F465" s="25" t="n"/>
      <c r="G465" s="26" t="n"/>
      <c r="H465" s="25" t="n"/>
      <c r="I465" s="26" t="n"/>
      <c r="J465" s="25" t="n"/>
      <c r="K465" s="25" t="n"/>
      <c r="L465" s="25" t="n"/>
      <c r="M465" s="26" t="n"/>
      <c r="N465" s="26" t="n"/>
      <c r="O465" s="25" t="n"/>
      <c r="P465" s="27">
        <f>IF(A465="","","Package/"&amp;C465&amp;"/"&amp;D465&amp;"/"&amp;A465&amp;".png")</f>
        <v/>
      </c>
      <c r="Q465" s="27">
        <f>IF(AND(B465="",G465=""),"",IF(B465="","Package QR Text missing",IF(COUNTIFS($E$2:$E$5001,E465,$B$2:$B$5001,"&lt;&gt;"&amp;B465)+COUNTIFS($E$2:$E$5001,E465,$A$2:$A$5001,"&lt;&gt;"&amp;A465)&gt;0,"Zone has more than one QR code",IF(COUNTIFS($B$2:$B$5001,B465,$E$2:$E$5001,"&lt;&gt;"&amp;E465)+COUNTIFS($A$2:$A$5001,A465,$E$2:$E$5001,"&lt;&gt;"&amp;E465)&gt;0,"QR code used by another zone",IF(A465="","Package QR Code No. missing",IF(OR(H465&gt;40,J465&gt;40),"More than 40 of one edition",IF(F465="Full (40 ST + 1 TG)",IF(AND(H465=40,J465=1),"OK","Full carton must be 40 + 1"),IF(F465="Student only (40 ST)",IF(AND(H465=40,J465=0),"OK","Must be 40 ST, 0 TG"),IF(F465="Teacher guide only (40 TG)",IF(AND(H465=0,J465=40),"OK","Must be 0 ST, 40 TG"),IF(AND(H465&lt;40,H465+J465&gt;0,H465+J465&lt;=40),"OK","Partial: under 40 ST and 40 books max"))))))))))</f>
        <v/>
      </c>
    </row>
    <row r="466">
      <c r="A466" s="26" t="n"/>
      <c r="B466" s="26" t="n"/>
      <c r="C466" s="25" t="n"/>
      <c r="D466" s="25" t="n"/>
      <c r="E466" s="26" t="n"/>
      <c r="F466" s="25" t="n"/>
      <c r="G466" s="26" t="n"/>
      <c r="H466" s="25" t="n"/>
      <c r="I466" s="26" t="n"/>
      <c r="J466" s="25" t="n"/>
      <c r="K466" s="25" t="n"/>
      <c r="L466" s="25" t="n"/>
      <c r="M466" s="26" t="n"/>
      <c r="N466" s="26" t="n"/>
      <c r="O466" s="25" t="n"/>
      <c r="P466" s="27">
        <f>IF(A466="","","Package/"&amp;C466&amp;"/"&amp;D466&amp;"/"&amp;A466&amp;".png")</f>
        <v/>
      </c>
      <c r="Q466" s="27">
        <f>IF(AND(B466="",G466=""),"",IF(B466="","Package QR Text missing",IF(COUNTIFS($E$2:$E$5001,E466,$B$2:$B$5001,"&lt;&gt;"&amp;B466)+COUNTIFS($E$2:$E$5001,E466,$A$2:$A$5001,"&lt;&gt;"&amp;A466)&gt;0,"Zone has more than one QR code",IF(COUNTIFS($B$2:$B$5001,B466,$E$2:$E$5001,"&lt;&gt;"&amp;E466)+COUNTIFS($A$2:$A$5001,A466,$E$2:$E$5001,"&lt;&gt;"&amp;E466)&gt;0,"QR code used by another zone",IF(A466="","Package QR Code No. missing",IF(OR(H466&gt;40,J466&gt;40),"More than 40 of one edition",IF(F466="Full (40 ST + 1 TG)",IF(AND(H466=40,J466=1),"OK","Full carton must be 40 + 1"),IF(F466="Student only (40 ST)",IF(AND(H466=40,J466=0),"OK","Must be 40 ST, 0 TG"),IF(F466="Teacher guide only (40 TG)",IF(AND(H466=0,J466=40),"OK","Must be 0 ST, 40 TG"),IF(AND(H466&lt;40,H466+J466&gt;0,H466+J466&lt;=40),"OK","Partial: under 40 ST and 40 books max"))))))))))</f>
        <v/>
      </c>
    </row>
    <row r="467">
      <c r="A467" s="26" t="n"/>
      <c r="B467" s="26" t="n"/>
      <c r="C467" s="25" t="n"/>
      <c r="D467" s="25" t="n"/>
      <c r="E467" s="26" t="n"/>
      <c r="F467" s="25" t="n"/>
      <c r="G467" s="26" t="n"/>
      <c r="H467" s="25" t="n"/>
      <c r="I467" s="26" t="n"/>
      <c r="J467" s="25" t="n"/>
      <c r="K467" s="25" t="n"/>
      <c r="L467" s="25" t="n"/>
      <c r="M467" s="26" t="n"/>
      <c r="N467" s="26" t="n"/>
      <c r="O467" s="25" t="n"/>
      <c r="P467" s="27">
        <f>IF(A467="","","Package/"&amp;C467&amp;"/"&amp;D467&amp;"/"&amp;A467&amp;".png")</f>
        <v/>
      </c>
      <c r="Q467" s="27">
        <f>IF(AND(B467="",G467=""),"",IF(B467="","Package QR Text missing",IF(COUNTIFS($E$2:$E$5001,E467,$B$2:$B$5001,"&lt;&gt;"&amp;B467)+COUNTIFS($E$2:$E$5001,E467,$A$2:$A$5001,"&lt;&gt;"&amp;A467)&gt;0,"Zone has more than one QR code",IF(COUNTIFS($B$2:$B$5001,B467,$E$2:$E$5001,"&lt;&gt;"&amp;E467)+COUNTIFS($A$2:$A$5001,A467,$E$2:$E$5001,"&lt;&gt;"&amp;E467)&gt;0,"QR code used by another zone",IF(A467="","Package QR Code No. missing",IF(OR(H467&gt;40,J467&gt;40),"More than 40 of one edition",IF(F467="Full (40 ST + 1 TG)",IF(AND(H467=40,J467=1),"OK","Full carton must be 40 + 1"),IF(F467="Student only (40 ST)",IF(AND(H467=40,J467=0),"OK","Must be 40 ST, 0 TG"),IF(F467="Teacher guide only (40 TG)",IF(AND(H467=0,J467=40),"OK","Must be 0 ST, 40 TG"),IF(AND(H467&lt;40,H467+J467&gt;0,H467+J467&lt;=40),"OK","Partial: under 40 ST and 40 books max"))))))))))</f>
        <v/>
      </c>
    </row>
    <row r="468">
      <c r="A468" s="26" t="n"/>
      <c r="B468" s="26" t="n"/>
      <c r="C468" s="25" t="n"/>
      <c r="D468" s="25" t="n"/>
      <c r="E468" s="26" t="n"/>
      <c r="F468" s="25" t="n"/>
      <c r="G468" s="26" t="n"/>
      <c r="H468" s="25" t="n"/>
      <c r="I468" s="26" t="n"/>
      <c r="J468" s="25" t="n"/>
      <c r="K468" s="25" t="n"/>
      <c r="L468" s="25" t="n"/>
      <c r="M468" s="26" t="n"/>
      <c r="N468" s="26" t="n"/>
      <c r="O468" s="25" t="n"/>
      <c r="P468" s="27">
        <f>IF(A468="","","Package/"&amp;C468&amp;"/"&amp;D468&amp;"/"&amp;A468&amp;".png")</f>
        <v/>
      </c>
      <c r="Q468" s="27">
        <f>IF(AND(B468="",G468=""),"",IF(B468="","Package QR Text missing",IF(COUNTIFS($E$2:$E$5001,E468,$B$2:$B$5001,"&lt;&gt;"&amp;B468)+COUNTIFS($E$2:$E$5001,E468,$A$2:$A$5001,"&lt;&gt;"&amp;A468)&gt;0,"Zone has more than one QR code",IF(COUNTIFS($B$2:$B$5001,B468,$E$2:$E$5001,"&lt;&gt;"&amp;E468)+COUNTIFS($A$2:$A$5001,A468,$E$2:$E$5001,"&lt;&gt;"&amp;E468)&gt;0,"QR code used by another zone",IF(A468="","Package QR Code No. missing",IF(OR(H468&gt;40,J468&gt;40),"More than 40 of one edition",IF(F468="Full (40 ST + 1 TG)",IF(AND(H468=40,J468=1),"OK","Full carton must be 40 + 1"),IF(F468="Student only (40 ST)",IF(AND(H468=40,J468=0),"OK","Must be 40 ST, 0 TG"),IF(F468="Teacher guide only (40 TG)",IF(AND(H468=0,J468=40),"OK","Must be 0 ST, 40 TG"),IF(AND(H468&lt;40,H468+J468&gt;0,H468+J468&lt;=40),"OK","Partial: under 40 ST and 40 books max"))))))))))</f>
        <v/>
      </c>
    </row>
    <row r="469">
      <c r="A469" s="26" t="n"/>
      <c r="B469" s="26" t="n"/>
      <c r="C469" s="25" t="n"/>
      <c r="D469" s="25" t="n"/>
      <c r="E469" s="26" t="n"/>
      <c r="F469" s="25" t="n"/>
      <c r="G469" s="26" t="n"/>
      <c r="H469" s="25" t="n"/>
      <c r="I469" s="26" t="n"/>
      <c r="J469" s="25" t="n"/>
      <c r="K469" s="25" t="n"/>
      <c r="L469" s="25" t="n"/>
      <c r="M469" s="26" t="n"/>
      <c r="N469" s="26" t="n"/>
      <c r="O469" s="25" t="n"/>
      <c r="P469" s="27">
        <f>IF(A469="","","Package/"&amp;C469&amp;"/"&amp;D469&amp;"/"&amp;A469&amp;".png")</f>
        <v/>
      </c>
      <c r="Q469" s="27">
        <f>IF(AND(B469="",G469=""),"",IF(B469="","Package QR Text missing",IF(COUNTIFS($E$2:$E$5001,E469,$B$2:$B$5001,"&lt;&gt;"&amp;B469)+COUNTIFS($E$2:$E$5001,E469,$A$2:$A$5001,"&lt;&gt;"&amp;A469)&gt;0,"Zone has more than one QR code",IF(COUNTIFS($B$2:$B$5001,B469,$E$2:$E$5001,"&lt;&gt;"&amp;E469)+COUNTIFS($A$2:$A$5001,A469,$E$2:$E$5001,"&lt;&gt;"&amp;E469)&gt;0,"QR code used by another zone",IF(A469="","Package QR Code No. missing",IF(OR(H469&gt;40,J469&gt;40),"More than 40 of one edition",IF(F469="Full (40 ST + 1 TG)",IF(AND(H469=40,J469=1),"OK","Full carton must be 40 + 1"),IF(F469="Student only (40 ST)",IF(AND(H469=40,J469=0),"OK","Must be 40 ST, 0 TG"),IF(F469="Teacher guide only (40 TG)",IF(AND(H469=0,J469=40),"OK","Must be 0 ST, 40 TG"),IF(AND(H469&lt;40,H469+J469&gt;0,H469+J469&lt;=40),"OK","Partial: under 40 ST and 40 books max"))))))))))</f>
        <v/>
      </c>
    </row>
    <row r="470">
      <c r="A470" s="26" t="n"/>
      <c r="B470" s="26" t="n"/>
      <c r="C470" s="25" t="n"/>
      <c r="D470" s="25" t="n"/>
      <c r="E470" s="26" t="n"/>
      <c r="F470" s="25" t="n"/>
      <c r="G470" s="26" t="n"/>
      <c r="H470" s="25" t="n"/>
      <c r="I470" s="26" t="n"/>
      <c r="J470" s="25" t="n"/>
      <c r="K470" s="25" t="n"/>
      <c r="L470" s="25" t="n"/>
      <c r="M470" s="26" t="n"/>
      <c r="N470" s="26" t="n"/>
      <c r="O470" s="25" t="n"/>
      <c r="P470" s="27">
        <f>IF(A470="","","Package/"&amp;C470&amp;"/"&amp;D470&amp;"/"&amp;A470&amp;".png")</f>
        <v/>
      </c>
      <c r="Q470" s="27">
        <f>IF(AND(B470="",G470=""),"",IF(B470="","Package QR Text missing",IF(COUNTIFS($E$2:$E$5001,E470,$B$2:$B$5001,"&lt;&gt;"&amp;B470)+COUNTIFS($E$2:$E$5001,E470,$A$2:$A$5001,"&lt;&gt;"&amp;A470)&gt;0,"Zone has more than one QR code",IF(COUNTIFS($B$2:$B$5001,B470,$E$2:$E$5001,"&lt;&gt;"&amp;E470)+COUNTIFS($A$2:$A$5001,A470,$E$2:$E$5001,"&lt;&gt;"&amp;E470)&gt;0,"QR code used by another zone",IF(A470="","Package QR Code No. missing",IF(OR(H470&gt;40,J470&gt;40),"More than 40 of one edition",IF(F470="Full (40 ST + 1 TG)",IF(AND(H470=40,J470=1),"OK","Full carton must be 40 + 1"),IF(F470="Student only (40 ST)",IF(AND(H470=40,J470=0),"OK","Must be 40 ST, 0 TG"),IF(F470="Teacher guide only (40 TG)",IF(AND(H470=0,J470=40),"OK","Must be 0 ST, 40 TG"),IF(AND(H470&lt;40,H470+J470&gt;0,H470+J470&lt;=40),"OK","Partial: under 40 ST and 40 books max"))))))))))</f>
        <v/>
      </c>
    </row>
    <row r="471">
      <c r="A471" s="26" t="n"/>
      <c r="B471" s="26" t="n"/>
      <c r="C471" s="25" t="n"/>
      <c r="D471" s="25" t="n"/>
      <c r="E471" s="26" t="n"/>
      <c r="F471" s="25" t="n"/>
      <c r="G471" s="26" t="n"/>
      <c r="H471" s="25" t="n"/>
      <c r="I471" s="26" t="n"/>
      <c r="J471" s="25" t="n"/>
      <c r="K471" s="25" t="n"/>
      <c r="L471" s="25" t="n"/>
      <c r="M471" s="26" t="n"/>
      <c r="N471" s="26" t="n"/>
      <c r="O471" s="25" t="n"/>
      <c r="P471" s="27">
        <f>IF(A471="","","Package/"&amp;C471&amp;"/"&amp;D471&amp;"/"&amp;A471&amp;".png")</f>
        <v/>
      </c>
      <c r="Q471" s="27">
        <f>IF(AND(B471="",G471=""),"",IF(B471="","Package QR Text missing",IF(COUNTIFS($E$2:$E$5001,E471,$B$2:$B$5001,"&lt;&gt;"&amp;B471)+COUNTIFS($E$2:$E$5001,E471,$A$2:$A$5001,"&lt;&gt;"&amp;A471)&gt;0,"Zone has more than one QR code",IF(COUNTIFS($B$2:$B$5001,B471,$E$2:$E$5001,"&lt;&gt;"&amp;E471)+COUNTIFS($A$2:$A$5001,A471,$E$2:$E$5001,"&lt;&gt;"&amp;E471)&gt;0,"QR code used by another zone",IF(A471="","Package QR Code No. missing",IF(OR(H471&gt;40,J471&gt;40),"More than 40 of one edition",IF(F471="Full (40 ST + 1 TG)",IF(AND(H471=40,J471=1),"OK","Full carton must be 40 + 1"),IF(F471="Student only (40 ST)",IF(AND(H471=40,J471=0),"OK","Must be 40 ST, 0 TG"),IF(F471="Teacher guide only (40 TG)",IF(AND(H471=0,J471=40),"OK","Must be 0 ST, 40 TG"),IF(AND(H471&lt;40,H471+J471&gt;0,H471+J471&lt;=40),"OK","Partial: under 40 ST and 40 books max"))))))))))</f>
        <v/>
      </c>
    </row>
    <row r="472">
      <c r="A472" s="26" t="n"/>
      <c r="B472" s="26" t="n"/>
      <c r="C472" s="25" t="n"/>
      <c r="D472" s="25" t="n"/>
      <c r="E472" s="26" t="n"/>
      <c r="F472" s="25" t="n"/>
      <c r="G472" s="26" t="n"/>
      <c r="H472" s="25" t="n"/>
      <c r="I472" s="26" t="n"/>
      <c r="J472" s="25" t="n"/>
      <c r="K472" s="25" t="n"/>
      <c r="L472" s="25" t="n"/>
      <c r="M472" s="26" t="n"/>
      <c r="N472" s="26" t="n"/>
      <c r="O472" s="25" t="n"/>
      <c r="P472" s="27">
        <f>IF(A472="","","Package/"&amp;C472&amp;"/"&amp;D472&amp;"/"&amp;A472&amp;".png")</f>
        <v/>
      </c>
      <c r="Q472" s="27">
        <f>IF(AND(B472="",G472=""),"",IF(B472="","Package QR Text missing",IF(COUNTIFS($E$2:$E$5001,E472,$B$2:$B$5001,"&lt;&gt;"&amp;B472)+COUNTIFS($E$2:$E$5001,E472,$A$2:$A$5001,"&lt;&gt;"&amp;A472)&gt;0,"Zone has more than one QR code",IF(COUNTIFS($B$2:$B$5001,B472,$E$2:$E$5001,"&lt;&gt;"&amp;E472)+COUNTIFS($A$2:$A$5001,A472,$E$2:$E$5001,"&lt;&gt;"&amp;E472)&gt;0,"QR code used by another zone",IF(A472="","Package QR Code No. missing",IF(OR(H472&gt;40,J472&gt;40),"More than 40 of one edition",IF(F472="Full (40 ST + 1 TG)",IF(AND(H472=40,J472=1),"OK","Full carton must be 40 + 1"),IF(F472="Student only (40 ST)",IF(AND(H472=40,J472=0),"OK","Must be 40 ST, 0 TG"),IF(F472="Teacher guide only (40 TG)",IF(AND(H472=0,J472=40),"OK","Must be 0 ST, 40 TG"),IF(AND(H472&lt;40,H472+J472&gt;0,H472+J472&lt;=40),"OK","Partial: under 40 ST and 40 books max"))))))))))</f>
        <v/>
      </c>
    </row>
    <row r="473">
      <c r="A473" s="26" t="n"/>
      <c r="B473" s="26" t="n"/>
      <c r="C473" s="25" t="n"/>
      <c r="D473" s="25" t="n"/>
      <c r="E473" s="26" t="n"/>
      <c r="F473" s="25" t="n"/>
      <c r="G473" s="26" t="n"/>
      <c r="H473" s="25" t="n"/>
      <c r="I473" s="26" t="n"/>
      <c r="J473" s="25" t="n"/>
      <c r="K473" s="25" t="n"/>
      <c r="L473" s="25" t="n"/>
      <c r="M473" s="26" t="n"/>
      <c r="N473" s="26" t="n"/>
      <c r="O473" s="25" t="n"/>
      <c r="P473" s="27">
        <f>IF(A473="","","Package/"&amp;C473&amp;"/"&amp;D473&amp;"/"&amp;A473&amp;".png")</f>
        <v/>
      </c>
      <c r="Q473" s="27">
        <f>IF(AND(B473="",G473=""),"",IF(B473="","Package QR Text missing",IF(COUNTIFS($E$2:$E$5001,E473,$B$2:$B$5001,"&lt;&gt;"&amp;B473)+COUNTIFS($E$2:$E$5001,E473,$A$2:$A$5001,"&lt;&gt;"&amp;A473)&gt;0,"Zone has more than one QR code",IF(COUNTIFS($B$2:$B$5001,B473,$E$2:$E$5001,"&lt;&gt;"&amp;E473)+COUNTIFS($A$2:$A$5001,A473,$E$2:$E$5001,"&lt;&gt;"&amp;E473)&gt;0,"QR code used by another zone",IF(A473="","Package QR Code No. missing",IF(OR(H473&gt;40,J473&gt;40),"More than 40 of one edition",IF(F473="Full (40 ST + 1 TG)",IF(AND(H473=40,J473=1),"OK","Full carton must be 40 + 1"),IF(F473="Student only (40 ST)",IF(AND(H473=40,J473=0),"OK","Must be 40 ST, 0 TG"),IF(F473="Teacher guide only (40 TG)",IF(AND(H473=0,J473=40),"OK","Must be 0 ST, 40 TG"),IF(AND(H473&lt;40,H473+J473&gt;0,H473+J473&lt;=40),"OK","Partial: under 40 ST and 40 books max"))))))))))</f>
        <v/>
      </c>
    </row>
    <row r="474">
      <c r="A474" s="26" t="n"/>
      <c r="B474" s="26" t="n"/>
      <c r="C474" s="25" t="n"/>
      <c r="D474" s="25" t="n"/>
      <c r="E474" s="26" t="n"/>
      <c r="F474" s="25" t="n"/>
      <c r="G474" s="26" t="n"/>
      <c r="H474" s="25" t="n"/>
      <c r="I474" s="26" t="n"/>
      <c r="J474" s="25" t="n"/>
      <c r="K474" s="25" t="n"/>
      <c r="L474" s="25" t="n"/>
      <c r="M474" s="26" t="n"/>
      <c r="N474" s="26" t="n"/>
      <c r="O474" s="25" t="n"/>
      <c r="P474" s="27">
        <f>IF(A474="","","Package/"&amp;C474&amp;"/"&amp;D474&amp;"/"&amp;A474&amp;".png")</f>
        <v/>
      </c>
      <c r="Q474" s="27">
        <f>IF(AND(B474="",G474=""),"",IF(B474="","Package QR Text missing",IF(COUNTIFS($E$2:$E$5001,E474,$B$2:$B$5001,"&lt;&gt;"&amp;B474)+COUNTIFS($E$2:$E$5001,E474,$A$2:$A$5001,"&lt;&gt;"&amp;A474)&gt;0,"Zone has more than one QR code",IF(COUNTIFS($B$2:$B$5001,B474,$E$2:$E$5001,"&lt;&gt;"&amp;E474)+COUNTIFS($A$2:$A$5001,A474,$E$2:$E$5001,"&lt;&gt;"&amp;E474)&gt;0,"QR code used by another zone",IF(A474="","Package QR Code No. missing",IF(OR(H474&gt;40,J474&gt;40),"More than 40 of one edition",IF(F474="Full (40 ST + 1 TG)",IF(AND(H474=40,J474=1),"OK","Full carton must be 40 + 1"),IF(F474="Student only (40 ST)",IF(AND(H474=40,J474=0),"OK","Must be 40 ST, 0 TG"),IF(F474="Teacher guide only (40 TG)",IF(AND(H474=0,J474=40),"OK","Must be 0 ST, 40 TG"),IF(AND(H474&lt;40,H474+J474&gt;0,H474+J474&lt;=40),"OK","Partial: under 40 ST and 40 books max"))))))))))</f>
        <v/>
      </c>
    </row>
    <row r="475">
      <c r="A475" s="26" t="n"/>
      <c r="B475" s="26" t="n"/>
      <c r="C475" s="25" t="n"/>
      <c r="D475" s="25" t="n"/>
      <c r="E475" s="26" t="n"/>
      <c r="F475" s="25" t="n"/>
      <c r="G475" s="26" t="n"/>
      <c r="H475" s="25" t="n"/>
      <c r="I475" s="26" t="n"/>
      <c r="J475" s="25" t="n"/>
      <c r="K475" s="25" t="n"/>
      <c r="L475" s="25" t="n"/>
      <c r="M475" s="26" t="n"/>
      <c r="N475" s="26" t="n"/>
      <c r="O475" s="25" t="n"/>
      <c r="P475" s="27">
        <f>IF(A475="","","Package/"&amp;C475&amp;"/"&amp;D475&amp;"/"&amp;A475&amp;".png")</f>
        <v/>
      </c>
      <c r="Q475" s="27">
        <f>IF(AND(B475="",G475=""),"",IF(B475="","Package QR Text missing",IF(COUNTIFS($E$2:$E$5001,E475,$B$2:$B$5001,"&lt;&gt;"&amp;B475)+COUNTIFS($E$2:$E$5001,E475,$A$2:$A$5001,"&lt;&gt;"&amp;A475)&gt;0,"Zone has more than one QR code",IF(COUNTIFS($B$2:$B$5001,B475,$E$2:$E$5001,"&lt;&gt;"&amp;E475)+COUNTIFS($A$2:$A$5001,A475,$E$2:$E$5001,"&lt;&gt;"&amp;E475)&gt;0,"QR code used by another zone",IF(A475="","Package QR Code No. missing",IF(OR(H475&gt;40,J475&gt;40),"More than 40 of one edition",IF(F475="Full (40 ST + 1 TG)",IF(AND(H475=40,J475=1),"OK","Full carton must be 40 + 1"),IF(F475="Student only (40 ST)",IF(AND(H475=40,J475=0),"OK","Must be 40 ST, 0 TG"),IF(F475="Teacher guide only (40 TG)",IF(AND(H475=0,J475=40),"OK","Must be 0 ST, 40 TG"),IF(AND(H475&lt;40,H475+J475&gt;0,H475+J475&lt;=40),"OK","Partial: under 40 ST and 40 books max"))))))))))</f>
        <v/>
      </c>
    </row>
    <row r="476">
      <c r="A476" s="26" t="n"/>
      <c r="B476" s="26" t="n"/>
      <c r="C476" s="25" t="n"/>
      <c r="D476" s="25" t="n"/>
      <c r="E476" s="26" t="n"/>
      <c r="F476" s="25" t="n"/>
      <c r="G476" s="26" t="n"/>
      <c r="H476" s="25" t="n"/>
      <c r="I476" s="26" t="n"/>
      <c r="J476" s="25" t="n"/>
      <c r="K476" s="25" t="n"/>
      <c r="L476" s="25" t="n"/>
      <c r="M476" s="26" t="n"/>
      <c r="N476" s="26" t="n"/>
      <c r="O476" s="25" t="n"/>
      <c r="P476" s="27">
        <f>IF(A476="","","Package/"&amp;C476&amp;"/"&amp;D476&amp;"/"&amp;A476&amp;".png")</f>
        <v/>
      </c>
      <c r="Q476" s="27">
        <f>IF(AND(B476="",G476=""),"",IF(B476="","Package QR Text missing",IF(COUNTIFS($E$2:$E$5001,E476,$B$2:$B$5001,"&lt;&gt;"&amp;B476)+COUNTIFS($E$2:$E$5001,E476,$A$2:$A$5001,"&lt;&gt;"&amp;A476)&gt;0,"Zone has more than one QR code",IF(COUNTIFS($B$2:$B$5001,B476,$E$2:$E$5001,"&lt;&gt;"&amp;E476)+COUNTIFS($A$2:$A$5001,A476,$E$2:$E$5001,"&lt;&gt;"&amp;E476)&gt;0,"QR code used by another zone",IF(A476="","Package QR Code No. missing",IF(OR(H476&gt;40,J476&gt;40),"More than 40 of one edition",IF(F476="Full (40 ST + 1 TG)",IF(AND(H476=40,J476=1),"OK","Full carton must be 40 + 1"),IF(F476="Student only (40 ST)",IF(AND(H476=40,J476=0),"OK","Must be 40 ST, 0 TG"),IF(F476="Teacher guide only (40 TG)",IF(AND(H476=0,J476=40),"OK","Must be 0 ST, 40 TG"),IF(AND(H476&lt;40,H476+J476&gt;0,H476+J476&lt;=40),"OK","Partial: under 40 ST and 40 books max"))))))))))</f>
        <v/>
      </c>
    </row>
    <row r="477">
      <c r="A477" s="26" t="n"/>
      <c r="B477" s="26" t="n"/>
      <c r="C477" s="25" t="n"/>
      <c r="D477" s="25" t="n"/>
      <c r="E477" s="26" t="n"/>
      <c r="F477" s="25" t="n"/>
      <c r="G477" s="26" t="n"/>
      <c r="H477" s="25" t="n"/>
      <c r="I477" s="26" t="n"/>
      <c r="J477" s="25" t="n"/>
      <c r="K477" s="25" t="n"/>
      <c r="L477" s="25" t="n"/>
      <c r="M477" s="26" t="n"/>
      <c r="N477" s="26" t="n"/>
      <c r="O477" s="25" t="n"/>
      <c r="P477" s="27">
        <f>IF(A477="","","Package/"&amp;C477&amp;"/"&amp;D477&amp;"/"&amp;A477&amp;".png")</f>
        <v/>
      </c>
      <c r="Q477" s="27">
        <f>IF(AND(B477="",G477=""),"",IF(B477="","Package QR Text missing",IF(COUNTIFS($E$2:$E$5001,E477,$B$2:$B$5001,"&lt;&gt;"&amp;B477)+COUNTIFS($E$2:$E$5001,E477,$A$2:$A$5001,"&lt;&gt;"&amp;A477)&gt;0,"Zone has more than one QR code",IF(COUNTIFS($B$2:$B$5001,B477,$E$2:$E$5001,"&lt;&gt;"&amp;E477)+COUNTIFS($A$2:$A$5001,A477,$E$2:$E$5001,"&lt;&gt;"&amp;E477)&gt;0,"QR code used by another zone",IF(A477="","Package QR Code No. missing",IF(OR(H477&gt;40,J477&gt;40),"More than 40 of one edition",IF(F477="Full (40 ST + 1 TG)",IF(AND(H477=40,J477=1),"OK","Full carton must be 40 + 1"),IF(F477="Student only (40 ST)",IF(AND(H477=40,J477=0),"OK","Must be 40 ST, 0 TG"),IF(F477="Teacher guide only (40 TG)",IF(AND(H477=0,J477=40),"OK","Must be 0 ST, 40 TG"),IF(AND(H477&lt;40,H477+J477&gt;0,H477+J477&lt;=40),"OK","Partial: under 40 ST and 40 books max"))))))))))</f>
        <v/>
      </c>
    </row>
    <row r="478">
      <c r="A478" s="26" t="n"/>
      <c r="B478" s="26" t="n"/>
      <c r="C478" s="25" t="n"/>
      <c r="D478" s="25" t="n"/>
      <c r="E478" s="26" t="n"/>
      <c r="F478" s="25" t="n"/>
      <c r="G478" s="26" t="n"/>
      <c r="H478" s="25" t="n"/>
      <c r="I478" s="26" t="n"/>
      <c r="J478" s="25" t="n"/>
      <c r="K478" s="25" t="n"/>
      <c r="L478" s="25" t="n"/>
      <c r="M478" s="26" t="n"/>
      <c r="N478" s="26" t="n"/>
      <c r="O478" s="25" t="n"/>
      <c r="P478" s="27">
        <f>IF(A478="","","Package/"&amp;C478&amp;"/"&amp;D478&amp;"/"&amp;A478&amp;".png")</f>
        <v/>
      </c>
      <c r="Q478" s="27">
        <f>IF(AND(B478="",G478=""),"",IF(B478="","Package QR Text missing",IF(COUNTIFS($E$2:$E$5001,E478,$B$2:$B$5001,"&lt;&gt;"&amp;B478)+COUNTIFS($E$2:$E$5001,E478,$A$2:$A$5001,"&lt;&gt;"&amp;A478)&gt;0,"Zone has more than one QR code",IF(COUNTIFS($B$2:$B$5001,B478,$E$2:$E$5001,"&lt;&gt;"&amp;E478)+COUNTIFS($A$2:$A$5001,A478,$E$2:$E$5001,"&lt;&gt;"&amp;E478)&gt;0,"QR code used by another zone",IF(A478="","Package QR Code No. missing",IF(OR(H478&gt;40,J478&gt;40),"More than 40 of one edition",IF(F478="Full (40 ST + 1 TG)",IF(AND(H478=40,J478=1),"OK","Full carton must be 40 + 1"),IF(F478="Student only (40 ST)",IF(AND(H478=40,J478=0),"OK","Must be 40 ST, 0 TG"),IF(F478="Teacher guide only (40 TG)",IF(AND(H478=0,J478=40),"OK","Must be 0 ST, 40 TG"),IF(AND(H478&lt;40,H478+J478&gt;0,H478+J478&lt;=40),"OK","Partial: under 40 ST and 40 books max"))))))))))</f>
        <v/>
      </c>
    </row>
    <row r="479">
      <c r="A479" s="26" t="n"/>
      <c r="B479" s="26" t="n"/>
      <c r="C479" s="25" t="n"/>
      <c r="D479" s="25" t="n"/>
      <c r="E479" s="26" t="n"/>
      <c r="F479" s="25" t="n"/>
      <c r="G479" s="26" t="n"/>
      <c r="H479" s="25" t="n"/>
      <c r="I479" s="26" t="n"/>
      <c r="J479" s="25" t="n"/>
      <c r="K479" s="25" t="n"/>
      <c r="L479" s="25" t="n"/>
      <c r="M479" s="26" t="n"/>
      <c r="N479" s="26" t="n"/>
      <c r="O479" s="25" t="n"/>
      <c r="P479" s="27">
        <f>IF(A479="","","Package/"&amp;C479&amp;"/"&amp;D479&amp;"/"&amp;A479&amp;".png")</f>
        <v/>
      </c>
      <c r="Q479" s="27">
        <f>IF(AND(B479="",G479=""),"",IF(B479="","Package QR Text missing",IF(COUNTIFS($E$2:$E$5001,E479,$B$2:$B$5001,"&lt;&gt;"&amp;B479)+COUNTIFS($E$2:$E$5001,E479,$A$2:$A$5001,"&lt;&gt;"&amp;A479)&gt;0,"Zone has more than one QR code",IF(COUNTIFS($B$2:$B$5001,B479,$E$2:$E$5001,"&lt;&gt;"&amp;E479)+COUNTIFS($A$2:$A$5001,A479,$E$2:$E$5001,"&lt;&gt;"&amp;E479)&gt;0,"QR code used by another zone",IF(A479="","Package QR Code No. missing",IF(OR(H479&gt;40,J479&gt;40),"More than 40 of one edition",IF(F479="Full (40 ST + 1 TG)",IF(AND(H479=40,J479=1),"OK","Full carton must be 40 + 1"),IF(F479="Student only (40 ST)",IF(AND(H479=40,J479=0),"OK","Must be 40 ST, 0 TG"),IF(F479="Teacher guide only (40 TG)",IF(AND(H479=0,J479=40),"OK","Must be 0 ST, 40 TG"),IF(AND(H479&lt;40,H479+J479&gt;0,H479+J479&lt;=40),"OK","Partial: under 40 ST and 40 books max"))))))))))</f>
        <v/>
      </c>
    </row>
    <row r="480">
      <c r="A480" s="26" t="n"/>
      <c r="B480" s="26" t="n"/>
      <c r="C480" s="25" t="n"/>
      <c r="D480" s="25" t="n"/>
      <c r="E480" s="26" t="n"/>
      <c r="F480" s="25" t="n"/>
      <c r="G480" s="26" t="n"/>
      <c r="H480" s="25" t="n"/>
      <c r="I480" s="26" t="n"/>
      <c r="J480" s="25" t="n"/>
      <c r="K480" s="25" t="n"/>
      <c r="L480" s="25" t="n"/>
      <c r="M480" s="26" t="n"/>
      <c r="N480" s="26" t="n"/>
      <c r="O480" s="25" t="n"/>
      <c r="P480" s="27">
        <f>IF(A480="","","Package/"&amp;C480&amp;"/"&amp;D480&amp;"/"&amp;A480&amp;".png")</f>
        <v/>
      </c>
      <c r="Q480" s="27">
        <f>IF(AND(B480="",G480=""),"",IF(B480="","Package QR Text missing",IF(COUNTIFS($E$2:$E$5001,E480,$B$2:$B$5001,"&lt;&gt;"&amp;B480)+COUNTIFS($E$2:$E$5001,E480,$A$2:$A$5001,"&lt;&gt;"&amp;A480)&gt;0,"Zone has more than one QR code",IF(COUNTIFS($B$2:$B$5001,B480,$E$2:$E$5001,"&lt;&gt;"&amp;E480)+COUNTIFS($A$2:$A$5001,A480,$E$2:$E$5001,"&lt;&gt;"&amp;E480)&gt;0,"QR code used by another zone",IF(A480="","Package QR Code No. missing",IF(OR(H480&gt;40,J480&gt;40),"More than 40 of one edition",IF(F480="Full (40 ST + 1 TG)",IF(AND(H480=40,J480=1),"OK","Full carton must be 40 + 1"),IF(F480="Student only (40 ST)",IF(AND(H480=40,J480=0),"OK","Must be 40 ST, 0 TG"),IF(F480="Teacher guide only (40 TG)",IF(AND(H480=0,J480=40),"OK","Must be 0 ST, 40 TG"),IF(AND(H480&lt;40,H480+J480&gt;0,H480+J480&lt;=40),"OK","Partial: under 40 ST and 40 books max"))))))))))</f>
        <v/>
      </c>
    </row>
    <row r="481">
      <c r="A481" s="26" t="n"/>
      <c r="B481" s="26" t="n"/>
      <c r="C481" s="25" t="n"/>
      <c r="D481" s="25" t="n"/>
      <c r="E481" s="26" t="n"/>
      <c r="F481" s="25" t="n"/>
      <c r="G481" s="26" t="n"/>
      <c r="H481" s="25" t="n"/>
      <c r="I481" s="26" t="n"/>
      <c r="J481" s="25" t="n"/>
      <c r="K481" s="25" t="n"/>
      <c r="L481" s="25" t="n"/>
      <c r="M481" s="26" t="n"/>
      <c r="N481" s="26" t="n"/>
      <c r="O481" s="25" t="n"/>
      <c r="P481" s="27">
        <f>IF(A481="","","Package/"&amp;C481&amp;"/"&amp;D481&amp;"/"&amp;A481&amp;".png")</f>
        <v/>
      </c>
      <c r="Q481" s="27">
        <f>IF(AND(B481="",G481=""),"",IF(B481="","Package QR Text missing",IF(COUNTIFS($E$2:$E$5001,E481,$B$2:$B$5001,"&lt;&gt;"&amp;B481)+COUNTIFS($E$2:$E$5001,E481,$A$2:$A$5001,"&lt;&gt;"&amp;A481)&gt;0,"Zone has more than one QR code",IF(COUNTIFS($B$2:$B$5001,B481,$E$2:$E$5001,"&lt;&gt;"&amp;E481)+COUNTIFS($A$2:$A$5001,A481,$E$2:$E$5001,"&lt;&gt;"&amp;E481)&gt;0,"QR code used by another zone",IF(A481="","Package QR Code No. missing",IF(OR(H481&gt;40,J481&gt;40),"More than 40 of one edition",IF(F481="Full (40 ST + 1 TG)",IF(AND(H481=40,J481=1),"OK","Full carton must be 40 + 1"),IF(F481="Student only (40 ST)",IF(AND(H481=40,J481=0),"OK","Must be 40 ST, 0 TG"),IF(F481="Teacher guide only (40 TG)",IF(AND(H481=0,J481=40),"OK","Must be 0 ST, 40 TG"),IF(AND(H481&lt;40,H481+J481&gt;0,H481+J481&lt;=40),"OK","Partial: under 40 ST and 40 books max"))))))))))</f>
        <v/>
      </c>
    </row>
    <row r="482">
      <c r="A482" s="26" t="n"/>
      <c r="B482" s="26" t="n"/>
      <c r="C482" s="25" t="n"/>
      <c r="D482" s="25" t="n"/>
      <c r="E482" s="26" t="n"/>
      <c r="F482" s="25" t="n"/>
      <c r="G482" s="26" t="n"/>
      <c r="H482" s="25" t="n"/>
      <c r="I482" s="26" t="n"/>
      <c r="J482" s="25" t="n"/>
      <c r="K482" s="25" t="n"/>
      <c r="L482" s="25" t="n"/>
      <c r="M482" s="26" t="n"/>
      <c r="N482" s="26" t="n"/>
      <c r="O482" s="25" t="n"/>
      <c r="P482" s="27">
        <f>IF(A482="","","Package/"&amp;C482&amp;"/"&amp;D482&amp;"/"&amp;A482&amp;".png")</f>
        <v/>
      </c>
      <c r="Q482" s="27">
        <f>IF(AND(B482="",G482=""),"",IF(B482="","Package QR Text missing",IF(COUNTIFS($E$2:$E$5001,E482,$B$2:$B$5001,"&lt;&gt;"&amp;B482)+COUNTIFS($E$2:$E$5001,E482,$A$2:$A$5001,"&lt;&gt;"&amp;A482)&gt;0,"Zone has more than one QR code",IF(COUNTIFS($B$2:$B$5001,B482,$E$2:$E$5001,"&lt;&gt;"&amp;E482)+COUNTIFS($A$2:$A$5001,A482,$E$2:$E$5001,"&lt;&gt;"&amp;E482)&gt;0,"QR code used by another zone",IF(A482="","Package QR Code No. missing",IF(OR(H482&gt;40,J482&gt;40),"More than 40 of one edition",IF(F482="Full (40 ST + 1 TG)",IF(AND(H482=40,J482=1),"OK","Full carton must be 40 + 1"),IF(F482="Student only (40 ST)",IF(AND(H482=40,J482=0),"OK","Must be 40 ST, 0 TG"),IF(F482="Teacher guide only (40 TG)",IF(AND(H482=0,J482=40),"OK","Must be 0 ST, 40 TG"),IF(AND(H482&lt;40,H482+J482&gt;0,H482+J482&lt;=40),"OK","Partial: under 40 ST and 40 books max"))))))))))</f>
        <v/>
      </c>
    </row>
    <row r="483">
      <c r="A483" s="26" t="n"/>
      <c r="B483" s="26" t="n"/>
      <c r="C483" s="25" t="n"/>
      <c r="D483" s="25" t="n"/>
      <c r="E483" s="26" t="n"/>
      <c r="F483" s="25" t="n"/>
      <c r="G483" s="26" t="n"/>
      <c r="H483" s="25" t="n"/>
      <c r="I483" s="26" t="n"/>
      <c r="J483" s="25" t="n"/>
      <c r="K483" s="25" t="n"/>
      <c r="L483" s="25" t="n"/>
      <c r="M483" s="26" t="n"/>
      <c r="N483" s="26" t="n"/>
      <c r="O483" s="25" t="n"/>
      <c r="P483" s="27">
        <f>IF(A483="","","Package/"&amp;C483&amp;"/"&amp;D483&amp;"/"&amp;A483&amp;".png")</f>
        <v/>
      </c>
      <c r="Q483" s="27">
        <f>IF(AND(B483="",G483=""),"",IF(B483="","Package QR Text missing",IF(COUNTIFS($E$2:$E$5001,E483,$B$2:$B$5001,"&lt;&gt;"&amp;B483)+COUNTIFS($E$2:$E$5001,E483,$A$2:$A$5001,"&lt;&gt;"&amp;A483)&gt;0,"Zone has more than one QR code",IF(COUNTIFS($B$2:$B$5001,B483,$E$2:$E$5001,"&lt;&gt;"&amp;E483)+COUNTIFS($A$2:$A$5001,A483,$E$2:$E$5001,"&lt;&gt;"&amp;E483)&gt;0,"QR code used by another zone",IF(A483="","Package QR Code No. missing",IF(OR(H483&gt;40,J483&gt;40),"More than 40 of one edition",IF(F483="Full (40 ST + 1 TG)",IF(AND(H483=40,J483=1),"OK","Full carton must be 40 + 1"),IF(F483="Student only (40 ST)",IF(AND(H483=40,J483=0),"OK","Must be 40 ST, 0 TG"),IF(F483="Teacher guide only (40 TG)",IF(AND(H483=0,J483=40),"OK","Must be 0 ST, 40 TG"),IF(AND(H483&lt;40,H483+J483&gt;0,H483+J483&lt;=40),"OK","Partial: under 40 ST and 40 books max"))))))))))</f>
        <v/>
      </c>
    </row>
    <row r="484">
      <c r="A484" s="26" t="n"/>
      <c r="B484" s="26" t="n"/>
      <c r="C484" s="25" t="n"/>
      <c r="D484" s="25" t="n"/>
      <c r="E484" s="26" t="n"/>
      <c r="F484" s="25" t="n"/>
      <c r="G484" s="26" t="n"/>
      <c r="H484" s="25" t="n"/>
      <c r="I484" s="26" t="n"/>
      <c r="J484" s="25" t="n"/>
      <c r="K484" s="25" t="n"/>
      <c r="L484" s="25" t="n"/>
      <c r="M484" s="26" t="n"/>
      <c r="N484" s="26" t="n"/>
      <c r="O484" s="25" t="n"/>
      <c r="P484" s="27">
        <f>IF(A484="","","Package/"&amp;C484&amp;"/"&amp;D484&amp;"/"&amp;A484&amp;".png")</f>
        <v/>
      </c>
      <c r="Q484" s="27">
        <f>IF(AND(B484="",G484=""),"",IF(B484="","Package QR Text missing",IF(COUNTIFS($E$2:$E$5001,E484,$B$2:$B$5001,"&lt;&gt;"&amp;B484)+COUNTIFS($E$2:$E$5001,E484,$A$2:$A$5001,"&lt;&gt;"&amp;A484)&gt;0,"Zone has more than one QR code",IF(COUNTIFS($B$2:$B$5001,B484,$E$2:$E$5001,"&lt;&gt;"&amp;E484)+COUNTIFS($A$2:$A$5001,A484,$E$2:$E$5001,"&lt;&gt;"&amp;E484)&gt;0,"QR code used by another zone",IF(A484="","Package QR Code No. missing",IF(OR(H484&gt;40,J484&gt;40),"More than 40 of one edition",IF(F484="Full (40 ST + 1 TG)",IF(AND(H484=40,J484=1),"OK","Full carton must be 40 + 1"),IF(F484="Student only (40 ST)",IF(AND(H484=40,J484=0),"OK","Must be 40 ST, 0 TG"),IF(F484="Teacher guide only (40 TG)",IF(AND(H484=0,J484=40),"OK","Must be 0 ST, 40 TG"),IF(AND(H484&lt;40,H484+J484&gt;0,H484+J484&lt;=40),"OK","Partial: under 40 ST and 40 books max"))))))))))</f>
        <v/>
      </c>
    </row>
    <row r="485">
      <c r="A485" s="26" t="n"/>
      <c r="B485" s="26" t="n"/>
      <c r="C485" s="25" t="n"/>
      <c r="D485" s="25" t="n"/>
      <c r="E485" s="26" t="n"/>
      <c r="F485" s="25" t="n"/>
      <c r="G485" s="26" t="n"/>
      <c r="H485" s="25" t="n"/>
      <c r="I485" s="26" t="n"/>
      <c r="J485" s="25" t="n"/>
      <c r="K485" s="25" t="n"/>
      <c r="L485" s="25" t="n"/>
      <c r="M485" s="26" t="n"/>
      <c r="N485" s="26" t="n"/>
      <c r="O485" s="25" t="n"/>
      <c r="P485" s="27">
        <f>IF(A485="","","Package/"&amp;C485&amp;"/"&amp;D485&amp;"/"&amp;A485&amp;".png")</f>
        <v/>
      </c>
      <c r="Q485" s="27">
        <f>IF(AND(B485="",G485=""),"",IF(B485="","Package QR Text missing",IF(COUNTIFS($E$2:$E$5001,E485,$B$2:$B$5001,"&lt;&gt;"&amp;B485)+COUNTIFS($E$2:$E$5001,E485,$A$2:$A$5001,"&lt;&gt;"&amp;A485)&gt;0,"Zone has more than one QR code",IF(COUNTIFS($B$2:$B$5001,B485,$E$2:$E$5001,"&lt;&gt;"&amp;E485)+COUNTIFS($A$2:$A$5001,A485,$E$2:$E$5001,"&lt;&gt;"&amp;E485)&gt;0,"QR code used by another zone",IF(A485="","Package QR Code No. missing",IF(OR(H485&gt;40,J485&gt;40),"More than 40 of one edition",IF(F485="Full (40 ST + 1 TG)",IF(AND(H485=40,J485=1),"OK","Full carton must be 40 + 1"),IF(F485="Student only (40 ST)",IF(AND(H485=40,J485=0),"OK","Must be 40 ST, 0 TG"),IF(F485="Teacher guide only (40 TG)",IF(AND(H485=0,J485=40),"OK","Must be 0 ST, 40 TG"),IF(AND(H485&lt;40,H485+J485&gt;0,H485+J485&lt;=40),"OK","Partial: under 40 ST and 40 books max"))))))))))</f>
        <v/>
      </c>
    </row>
    <row r="486">
      <c r="A486" s="26" t="n"/>
      <c r="B486" s="26" t="n"/>
      <c r="C486" s="25" t="n"/>
      <c r="D486" s="25" t="n"/>
      <c r="E486" s="26" t="n"/>
      <c r="F486" s="25" t="n"/>
      <c r="G486" s="26" t="n"/>
      <c r="H486" s="25" t="n"/>
      <c r="I486" s="26" t="n"/>
      <c r="J486" s="25" t="n"/>
      <c r="K486" s="25" t="n"/>
      <c r="L486" s="25" t="n"/>
      <c r="M486" s="26" t="n"/>
      <c r="N486" s="26" t="n"/>
      <c r="O486" s="25" t="n"/>
      <c r="P486" s="27">
        <f>IF(A486="","","Package/"&amp;C486&amp;"/"&amp;D486&amp;"/"&amp;A486&amp;".png")</f>
        <v/>
      </c>
      <c r="Q486" s="27">
        <f>IF(AND(B486="",G486=""),"",IF(B486="","Package QR Text missing",IF(COUNTIFS($E$2:$E$5001,E486,$B$2:$B$5001,"&lt;&gt;"&amp;B486)+COUNTIFS($E$2:$E$5001,E486,$A$2:$A$5001,"&lt;&gt;"&amp;A486)&gt;0,"Zone has more than one QR code",IF(COUNTIFS($B$2:$B$5001,B486,$E$2:$E$5001,"&lt;&gt;"&amp;E486)+COUNTIFS($A$2:$A$5001,A486,$E$2:$E$5001,"&lt;&gt;"&amp;E486)&gt;0,"QR code used by another zone",IF(A486="","Package QR Code No. missing",IF(OR(H486&gt;40,J486&gt;40),"More than 40 of one edition",IF(F486="Full (40 ST + 1 TG)",IF(AND(H486=40,J486=1),"OK","Full carton must be 40 + 1"),IF(F486="Student only (40 ST)",IF(AND(H486=40,J486=0),"OK","Must be 40 ST, 0 TG"),IF(F486="Teacher guide only (40 TG)",IF(AND(H486=0,J486=40),"OK","Must be 0 ST, 40 TG"),IF(AND(H486&lt;40,H486+J486&gt;0,H486+J486&lt;=40),"OK","Partial: under 40 ST and 40 books max"))))))))))</f>
        <v/>
      </c>
    </row>
    <row r="487">
      <c r="A487" s="26" t="n"/>
      <c r="B487" s="26" t="n"/>
      <c r="C487" s="25" t="n"/>
      <c r="D487" s="25" t="n"/>
      <c r="E487" s="26" t="n"/>
      <c r="F487" s="25" t="n"/>
      <c r="G487" s="26" t="n"/>
      <c r="H487" s="25" t="n"/>
      <c r="I487" s="26" t="n"/>
      <c r="J487" s="25" t="n"/>
      <c r="K487" s="25" t="n"/>
      <c r="L487" s="25" t="n"/>
      <c r="M487" s="26" t="n"/>
      <c r="N487" s="26" t="n"/>
      <c r="O487" s="25" t="n"/>
      <c r="P487" s="27">
        <f>IF(A487="","","Package/"&amp;C487&amp;"/"&amp;D487&amp;"/"&amp;A487&amp;".png")</f>
        <v/>
      </c>
      <c r="Q487" s="27">
        <f>IF(AND(B487="",G487=""),"",IF(B487="","Package QR Text missing",IF(COUNTIFS($E$2:$E$5001,E487,$B$2:$B$5001,"&lt;&gt;"&amp;B487)+COUNTIFS($E$2:$E$5001,E487,$A$2:$A$5001,"&lt;&gt;"&amp;A487)&gt;0,"Zone has more than one QR code",IF(COUNTIFS($B$2:$B$5001,B487,$E$2:$E$5001,"&lt;&gt;"&amp;E487)+COUNTIFS($A$2:$A$5001,A487,$E$2:$E$5001,"&lt;&gt;"&amp;E487)&gt;0,"QR code used by another zone",IF(A487="","Package QR Code No. missing",IF(OR(H487&gt;40,J487&gt;40),"More than 40 of one edition",IF(F487="Full (40 ST + 1 TG)",IF(AND(H487=40,J487=1),"OK","Full carton must be 40 + 1"),IF(F487="Student only (40 ST)",IF(AND(H487=40,J487=0),"OK","Must be 40 ST, 0 TG"),IF(F487="Teacher guide only (40 TG)",IF(AND(H487=0,J487=40),"OK","Must be 0 ST, 40 TG"),IF(AND(H487&lt;40,H487+J487&gt;0,H487+J487&lt;=40),"OK","Partial: under 40 ST and 40 books max"))))))))))</f>
        <v/>
      </c>
    </row>
    <row r="488">
      <c r="A488" s="26" t="n"/>
      <c r="B488" s="26" t="n"/>
      <c r="C488" s="25" t="n"/>
      <c r="D488" s="25" t="n"/>
      <c r="E488" s="26" t="n"/>
      <c r="F488" s="25" t="n"/>
      <c r="G488" s="26" t="n"/>
      <c r="H488" s="25" t="n"/>
      <c r="I488" s="26" t="n"/>
      <c r="J488" s="25" t="n"/>
      <c r="K488" s="25" t="n"/>
      <c r="L488" s="25" t="n"/>
      <c r="M488" s="26" t="n"/>
      <c r="N488" s="26" t="n"/>
      <c r="O488" s="25" t="n"/>
      <c r="P488" s="27">
        <f>IF(A488="","","Package/"&amp;C488&amp;"/"&amp;D488&amp;"/"&amp;A488&amp;".png")</f>
        <v/>
      </c>
      <c r="Q488" s="27">
        <f>IF(AND(B488="",G488=""),"",IF(B488="","Package QR Text missing",IF(COUNTIFS($E$2:$E$5001,E488,$B$2:$B$5001,"&lt;&gt;"&amp;B488)+COUNTIFS($E$2:$E$5001,E488,$A$2:$A$5001,"&lt;&gt;"&amp;A488)&gt;0,"Zone has more than one QR code",IF(COUNTIFS($B$2:$B$5001,B488,$E$2:$E$5001,"&lt;&gt;"&amp;E488)+COUNTIFS($A$2:$A$5001,A488,$E$2:$E$5001,"&lt;&gt;"&amp;E488)&gt;0,"QR code used by another zone",IF(A488="","Package QR Code No. missing",IF(OR(H488&gt;40,J488&gt;40),"More than 40 of one edition",IF(F488="Full (40 ST + 1 TG)",IF(AND(H488=40,J488=1),"OK","Full carton must be 40 + 1"),IF(F488="Student only (40 ST)",IF(AND(H488=40,J488=0),"OK","Must be 40 ST, 0 TG"),IF(F488="Teacher guide only (40 TG)",IF(AND(H488=0,J488=40),"OK","Must be 0 ST, 40 TG"),IF(AND(H488&lt;40,H488+J488&gt;0,H488+J488&lt;=40),"OK","Partial: under 40 ST and 40 books max"))))))))))</f>
        <v/>
      </c>
    </row>
    <row r="489">
      <c r="A489" s="26" t="n"/>
      <c r="B489" s="26" t="n"/>
      <c r="C489" s="25" t="n"/>
      <c r="D489" s="25" t="n"/>
      <c r="E489" s="26" t="n"/>
      <c r="F489" s="25" t="n"/>
      <c r="G489" s="26" t="n"/>
      <c r="H489" s="25" t="n"/>
      <c r="I489" s="26" t="n"/>
      <c r="J489" s="25" t="n"/>
      <c r="K489" s="25" t="n"/>
      <c r="L489" s="25" t="n"/>
      <c r="M489" s="26" t="n"/>
      <c r="N489" s="26" t="n"/>
      <c r="O489" s="25" t="n"/>
      <c r="P489" s="27">
        <f>IF(A489="","","Package/"&amp;C489&amp;"/"&amp;D489&amp;"/"&amp;A489&amp;".png")</f>
        <v/>
      </c>
      <c r="Q489" s="27">
        <f>IF(AND(B489="",G489=""),"",IF(B489="","Package QR Text missing",IF(COUNTIFS($E$2:$E$5001,E489,$B$2:$B$5001,"&lt;&gt;"&amp;B489)+COUNTIFS($E$2:$E$5001,E489,$A$2:$A$5001,"&lt;&gt;"&amp;A489)&gt;0,"Zone has more than one QR code",IF(COUNTIFS($B$2:$B$5001,B489,$E$2:$E$5001,"&lt;&gt;"&amp;E489)+COUNTIFS($A$2:$A$5001,A489,$E$2:$E$5001,"&lt;&gt;"&amp;E489)&gt;0,"QR code used by another zone",IF(A489="","Package QR Code No. missing",IF(OR(H489&gt;40,J489&gt;40),"More than 40 of one edition",IF(F489="Full (40 ST + 1 TG)",IF(AND(H489=40,J489=1),"OK","Full carton must be 40 + 1"),IF(F489="Student only (40 ST)",IF(AND(H489=40,J489=0),"OK","Must be 40 ST, 0 TG"),IF(F489="Teacher guide only (40 TG)",IF(AND(H489=0,J489=40),"OK","Must be 0 ST, 40 TG"),IF(AND(H489&lt;40,H489+J489&gt;0,H489+J489&lt;=40),"OK","Partial: under 40 ST and 40 books max"))))))))))</f>
        <v/>
      </c>
    </row>
    <row r="490">
      <c r="A490" s="26" t="n"/>
      <c r="B490" s="26" t="n"/>
      <c r="C490" s="25" t="n"/>
      <c r="D490" s="25" t="n"/>
      <c r="E490" s="26" t="n"/>
      <c r="F490" s="25" t="n"/>
      <c r="G490" s="26" t="n"/>
      <c r="H490" s="25" t="n"/>
      <c r="I490" s="26" t="n"/>
      <c r="J490" s="25" t="n"/>
      <c r="K490" s="25" t="n"/>
      <c r="L490" s="25" t="n"/>
      <c r="M490" s="26" t="n"/>
      <c r="N490" s="26" t="n"/>
      <c r="O490" s="25" t="n"/>
      <c r="P490" s="27">
        <f>IF(A490="","","Package/"&amp;C490&amp;"/"&amp;D490&amp;"/"&amp;A490&amp;".png")</f>
        <v/>
      </c>
      <c r="Q490" s="27">
        <f>IF(AND(B490="",G490=""),"",IF(B490="","Package QR Text missing",IF(COUNTIFS($E$2:$E$5001,E490,$B$2:$B$5001,"&lt;&gt;"&amp;B490)+COUNTIFS($E$2:$E$5001,E490,$A$2:$A$5001,"&lt;&gt;"&amp;A490)&gt;0,"Zone has more than one QR code",IF(COUNTIFS($B$2:$B$5001,B490,$E$2:$E$5001,"&lt;&gt;"&amp;E490)+COUNTIFS($A$2:$A$5001,A490,$E$2:$E$5001,"&lt;&gt;"&amp;E490)&gt;0,"QR code used by another zone",IF(A490="","Package QR Code No. missing",IF(OR(H490&gt;40,J490&gt;40),"More than 40 of one edition",IF(F490="Full (40 ST + 1 TG)",IF(AND(H490=40,J490=1),"OK","Full carton must be 40 + 1"),IF(F490="Student only (40 ST)",IF(AND(H490=40,J490=0),"OK","Must be 40 ST, 0 TG"),IF(F490="Teacher guide only (40 TG)",IF(AND(H490=0,J490=40),"OK","Must be 0 ST, 40 TG"),IF(AND(H490&lt;40,H490+J490&gt;0,H490+J490&lt;=40),"OK","Partial: under 40 ST and 40 books max"))))))))))</f>
        <v/>
      </c>
    </row>
    <row r="491">
      <c r="A491" s="26" t="n"/>
      <c r="B491" s="26" t="n"/>
      <c r="C491" s="25" t="n"/>
      <c r="D491" s="25" t="n"/>
      <c r="E491" s="26" t="n"/>
      <c r="F491" s="25" t="n"/>
      <c r="G491" s="26" t="n"/>
      <c r="H491" s="25" t="n"/>
      <c r="I491" s="26" t="n"/>
      <c r="J491" s="25" t="n"/>
      <c r="K491" s="25" t="n"/>
      <c r="L491" s="25" t="n"/>
      <c r="M491" s="26" t="n"/>
      <c r="N491" s="26" t="n"/>
      <c r="O491" s="25" t="n"/>
      <c r="P491" s="27">
        <f>IF(A491="","","Package/"&amp;C491&amp;"/"&amp;D491&amp;"/"&amp;A491&amp;".png")</f>
        <v/>
      </c>
      <c r="Q491" s="27">
        <f>IF(AND(B491="",G491=""),"",IF(B491="","Package QR Text missing",IF(COUNTIFS($E$2:$E$5001,E491,$B$2:$B$5001,"&lt;&gt;"&amp;B491)+COUNTIFS($E$2:$E$5001,E491,$A$2:$A$5001,"&lt;&gt;"&amp;A491)&gt;0,"Zone has more than one QR code",IF(COUNTIFS($B$2:$B$5001,B491,$E$2:$E$5001,"&lt;&gt;"&amp;E491)+COUNTIFS($A$2:$A$5001,A491,$E$2:$E$5001,"&lt;&gt;"&amp;E491)&gt;0,"QR code used by another zone",IF(A491="","Package QR Code No. missing",IF(OR(H491&gt;40,J491&gt;40),"More than 40 of one edition",IF(F491="Full (40 ST + 1 TG)",IF(AND(H491=40,J491=1),"OK","Full carton must be 40 + 1"),IF(F491="Student only (40 ST)",IF(AND(H491=40,J491=0),"OK","Must be 40 ST, 0 TG"),IF(F491="Teacher guide only (40 TG)",IF(AND(H491=0,J491=40),"OK","Must be 0 ST, 40 TG"),IF(AND(H491&lt;40,H491+J491&gt;0,H491+J491&lt;=40),"OK","Partial: under 40 ST and 40 books max"))))))))))</f>
        <v/>
      </c>
    </row>
    <row r="492">
      <c r="A492" s="26" t="n"/>
      <c r="B492" s="26" t="n"/>
      <c r="C492" s="25" t="n"/>
      <c r="D492" s="25" t="n"/>
      <c r="E492" s="26" t="n"/>
      <c r="F492" s="25" t="n"/>
      <c r="G492" s="26" t="n"/>
      <c r="H492" s="25" t="n"/>
      <c r="I492" s="26" t="n"/>
      <c r="J492" s="25" t="n"/>
      <c r="K492" s="25" t="n"/>
      <c r="L492" s="25" t="n"/>
      <c r="M492" s="26" t="n"/>
      <c r="N492" s="26" t="n"/>
      <c r="O492" s="25" t="n"/>
      <c r="P492" s="27">
        <f>IF(A492="","","Package/"&amp;C492&amp;"/"&amp;D492&amp;"/"&amp;A492&amp;".png")</f>
        <v/>
      </c>
      <c r="Q492" s="27">
        <f>IF(AND(B492="",G492=""),"",IF(B492="","Package QR Text missing",IF(COUNTIFS($E$2:$E$5001,E492,$B$2:$B$5001,"&lt;&gt;"&amp;B492)+COUNTIFS($E$2:$E$5001,E492,$A$2:$A$5001,"&lt;&gt;"&amp;A492)&gt;0,"Zone has more than one QR code",IF(COUNTIFS($B$2:$B$5001,B492,$E$2:$E$5001,"&lt;&gt;"&amp;E492)+COUNTIFS($A$2:$A$5001,A492,$E$2:$E$5001,"&lt;&gt;"&amp;E492)&gt;0,"QR code used by another zone",IF(A492="","Package QR Code No. missing",IF(OR(H492&gt;40,J492&gt;40),"More than 40 of one edition",IF(F492="Full (40 ST + 1 TG)",IF(AND(H492=40,J492=1),"OK","Full carton must be 40 + 1"),IF(F492="Student only (40 ST)",IF(AND(H492=40,J492=0),"OK","Must be 40 ST, 0 TG"),IF(F492="Teacher guide only (40 TG)",IF(AND(H492=0,J492=40),"OK","Must be 0 ST, 40 TG"),IF(AND(H492&lt;40,H492+J492&gt;0,H492+J492&lt;=40),"OK","Partial: under 40 ST and 40 books max"))))))))))</f>
        <v/>
      </c>
    </row>
    <row r="493">
      <c r="A493" s="26" t="n"/>
      <c r="B493" s="26" t="n"/>
      <c r="C493" s="25" t="n"/>
      <c r="D493" s="25" t="n"/>
      <c r="E493" s="26" t="n"/>
      <c r="F493" s="25" t="n"/>
      <c r="G493" s="26" t="n"/>
      <c r="H493" s="25" t="n"/>
      <c r="I493" s="26" t="n"/>
      <c r="J493" s="25" t="n"/>
      <c r="K493" s="25" t="n"/>
      <c r="L493" s="25" t="n"/>
      <c r="M493" s="26" t="n"/>
      <c r="N493" s="26" t="n"/>
      <c r="O493" s="25" t="n"/>
      <c r="P493" s="27">
        <f>IF(A493="","","Package/"&amp;C493&amp;"/"&amp;D493&amp;"/"&amp;A493&amp;".png")</f>
        <v/>
      </c>
      <c r="Q493" s="27">
        <f>IF(AND(B493="",G493=""),"",IF(B493="","Package QR Text missing",IF(COUNTIFS($E$2:$E$5001,E493,$B$2:$B$5001,"&lt;&gt;"&amp;B493)+COUNTIFS($E$2:$E$5001,E493,$A$2:$A$5001,"&lt;&gt;"&amp;A493)&gt;0,"Zone has more than one QR code",IF(COUNTIFS($B$2:$B$5001,B493,$E$2:$E$5001,"&lt;&gt;"&amp;E493)+COUNTIFS($A$2:$A$5001,A493,$E$2:$E$5001,"&lt;&gt;"&amp;E493)&gt;0,"QR code used by another zone",IF(A493="","Package QR Code No. missing",IF(OR(H493&gt;40,J493&gt;40),"More than 40 of one edition",IF(F493="Full (40 ST + 1 TG)",IF(AND(H493=40,J493=1),"OK","Full carton must be 40 + 1"),IF(F493="Student only (40 ST)",IF(AND(H493=40,J493=0),"OK","Must be 40 ST, 0 TG"),IF(F493="Teacher guide only (40 TG)",IF(AND(H493=0,J493=40),"OK","Must be 0 ST, 40 TG"),IF(AND(H493&lt;40,H493+J493&gt;0,H493+J493&lt;=40),"OK","Partial: under 40 ST and 40 books max"))))))))))</f>
        <v/>
      </c>
    </row>
    <row r="494">
      <c r="A494" s="26" t="n"/>
      <c r="B494" s="26" t="n"/>
      <c r="C494" s="25" t="n"/>
      <c r="D494" s="25" t="n"/>
      <c r="E494" s="26" t="n"/>
      <c r="F494" s="25" t="n"/>
      <c r="G494" s="26" t="n"/>
      <c r="H494" s="25" t="n"/>
      <c r="I494" s="26" t="n"/>
      <c r="J494" s="25" t="n"/>
      <c r="K494" s="25" t="n"/>
      <c r="L494" s="25" t="n"/>
      <c r="M494" s="26" t="n"/>
      <c r="N494" s="26" t="n"/>
      <c r="O494" s="25" t="n"/>
      <c r="P494" s="27">
        <f>IF(A494="","","Package/"&amp;C494&amp;"/"&amp;D494&amp;"/"&amp;A494&amp;".png")</f>
        <v/>
      </c>
      <c r="Q494" s="27">
        <f>IF(AND(B494="",G494=""),"",IF(B494="","Package QR Text missing",IF(COUNTIFS($E$2:$E$5001,E494,$B$2:$B$5001,"&lt;&gt;"&amp;B494)+COUNTIFS($E$2:$E$5001,E494,$A$2:$A$5001,"&lt;&gt;"&amp;A494)&gt;0,"Zone has more than one QR code",IF(COUNTIFS($B$2:$B$5001,B494,$E$2:$E$5001,"&lt;&gt;"&amp;E494)+COUNTIFS($A$2:$A$5001,A494,$E$2:$E$5001,"&lt;&gt;"&amp;E494)&gt;0,"QR code used by another zone",IF(A494="","Package QR Code No. missing",IF(OR(H494&gt;40,J494&gt;40),"More than 40 of one edition",IF(F494="Full (40 ST + 1 TG)",IF(AND(H494=40,J494=1),"OK","Full carton must be 40 + 1"),IF(F494="Student only (40 ST)",IF(AND(H494=40,J494=0),"OK","Must be 40 ST, 0 TG"),IF(F494="Teacher guide only (40 TG)",IF(AND(H494=0,J494=40),"OK","Must be 0 ST, 40 TG"),IF(AND(H494&lt;40,H494+J494&gt;0,H494+J494&lt;=40),"OK","Partial: under 40 ST and 40 books max"))))))))))</f>
        <v/>
      </c>
    </row>
    <row r="495">
      <c r="A495" s="26" t="n"/>
      <c r="B495" s="26" t="n"/>
      <c r="C495" s="25" t="n"/>
      <c r="D495" s="25" t="n"/>
      <c r="E495" s="26" t="n"/>
      <c r="F495" s="25" t="n"/>
      <c r="G495" s="26" t="n"/>
      <c r="H495" s="25" t="n"/>
      <c r="I495" s="26" t="n"/>
      <c r="J495" s="25" t="n"/>
      <c r="K495" s="25" t="n"/>
      <c r="L495" s="25" t="n"/>
      <c r="M495" s="26" t="n"/>
      <c r="N495" s="26" t="n"/>
      <c r="O495" s="25" t="n"/>
      <c r="P495" s="27">
        <f>IF(A495="","","Package/"&amp;C495&amp;"/"&amp;D495&amp;"/"&amp;A495&amp;".png")</f>
        <v/>
      </c>
      <c r="Q495" s="27">
        <f>IF(AND(B495="",G495=""),"",IF(B495="","Package QR Text missing",IF(COUNTIFS($E$2:$E$5001,E495,$B$2:$B$5001,"&lt;&gt;"&amp;B495)+COUNTIFS($E$2:$E$5001,E495,$A$2:$A$5001,"&lt;&gt;"&amp;A495)&gt;0,"Zone has more than one QR code",IF(COUNTIFS($B$2:$B$5001,B495,$E$2:$E$5001,"&lt;&gt;"&amp;E495)+COUNTIFS($A$2:$A$5001,A495,$E$2:$E$5001,"&lt;&gt;"&amp;E495)&gt;0,"QR code used by another zone",IF(A495="","Package QR Code No. missing",IF(OR(H495&gt;40,J495&gt;40),"More than 40 of one edition",IF(F495="Full (40 ST + 1 TG)",IF(AND(H495=40,J495=1),"OK","Full carton must be 40 + 1"),IF(F495="Student only (40 ST)",IF(AND(H495=40,J495=0),"OK","Must be 40 ST, 0 TG"),IF(F495="Teacher guide only (40 TG)",IF(AND(H495=0,J495=40),"OK","Must be 0 ST, 40 TG"),IF(AND(H495&lt;40,H495+J495&gt;0,H495+J495&lt;=40),"OK","Partial: under 40 ST and 40 books max"))))))))))</f>
        <v/>
      </c>
    </row>
    <row r="496">
      <c r="A496" s="26" t="n"/>
      <c r="B496" s="26" t="n"/>
      <c r="C496" s="25" t="n"/>
      <c r="D496" s="25" t="n"/>
      <c r="E496" s="26" t="n"/>
      <c r="F496" s="25" t="n"/>
      <c r="G496" s="26" t="n"/>
      <c r="H496" s="25" t="n"/>
      <c r="I496" s="26" t="n"/>
      <c r="J496" s="25" t="n"/>
      <c r="K496" s="25" t="n"/>
      <c r="L496" s="25" t="n"/>
      <c r="M496" s="26" t="n"/>
      <c r="N496" s="26" t="n"/>
      <c r="O496" s="25" t="n"/>
      <c r="P496" s="27">
        <f>IF(A496="","","Package/"&amp;C496&amp;"/"&amp;D496&amp;"/"&amp;A496&amp;".png")</f>
        <v/>
      </c>
      <c r="Q496" s="27">
        <f>IF(AND(B496="",G496=""),"",IF(B496="","Package QR Text missing",IF(COUNTIFS($E$2:$E$5001,E496,$B$2:$B$5001,"&lt;&gt;"&amp;B496)+COUNTIFS($E$2:$E$5001,E496,$A$2:$A$5001,"&lt;&gt;"&amp;A496)&gt;0,"Zone has more than one QR code",IF(COUNTIFS($B$2:$B$5001,B496,$E$2:$E$5001,"&lt;&gt;"&amp;E496)+COUNTIFS($A$2:$A$5001,A496,$E$2:$E$5001,"&lt;&gt;"&amp;E496)&gt;0,"QR code used by another zone",IF(A496="","Package QR Code No. missing",IF(OR(H496&gt;40,J496&gt;40),"More than 40 of one edition",IF(F496="Full (40 ST + 1 TG)",IF(AND(H496=40,J496=1),"OK","Full carton must be 40 + 1"),IF(F496="Student only (40 ST)",IF(AND(H496=40,J496=0),"OK","Must be 40 ST, 0 TG"),IF(F496="Teacher guide only (40 TG)",IF(AND(H496=0,J496=40),"OK","Must be 0 ST, 40 TG"),IF(AND(H496&lt;40,H496+J496&gt;0,H496+J496&lt;=40),"OK","Partial: under 40 ST and 40 books max"))))))))))</f>
        <v/>
      </c>
    </row>
    <row r="497">
      <c r="A497" s="26" t="n"/>
      <c r="B497" s="26" t="n"/>
      <c r="C497" s="25" t="n"/>
      <c r="D497" s="25" t="n"/>
      <c r="E497" s="26" t="n"/>
      <c r="F497" s="25" t="n"/>
      <c r="G497" s="26" t="n"/>
      <c r="H497" s="25" t="n"/>
      <c r="I497" s="26" t="n"/>
      <c r="J497" s="25" t="n"/>
      <c r="K497" s="25" t="n"/>
      <c r="L497" s="25" t="n"/>
      <c r="M497" s="26" t="n"/>
      <c r="N497" s="26" t="n"/>
      <c r="O497" s="25" t="n"/>
      <c r="P497" s="27">
        <f>IF(A497="","","Package/"&amp;C497&amp;"/"&amp;D497&amp;"/"&amp;A497&amp;".png")</f>
        <v/>
      </c>
      <c r="Q497" s="27">
        <f>IF(AND(B497="",G497=""),"",IF(B497="","Package QR Text missing",IF(COUNTIFS($E$2:$E$5001,E497,$B$2:$B$5001,"&lt;&gt;"&amp;B497)+COUNTIFS($E$2:$E$5001,E497,$A$2:$A$5001,"&lt;&gt;"&amp;A497)&gt;0,"Zone has more than one QR code",IF(COUNTIFS($B$2:$B$5001,B497,$E$2:$E$5001,"&lt;&gt;"&amp;E497)+COUNTIFS($A$2:$A$5001,A497,$E$2:$E$5001,"&lt;&gt;"&amp;E497)&gt;0,"QR code used by another zone",IF(A497="","Package QR Code No. missing",IF(OR(H497&gt;40,J497&gt;40),"More than 40 of one edition",IF(F497="Full (40 ST + 1 TG)",IF(AND(H497=40,J497=1),"OK","Full carton must be 40 + 1"),IF(F497="Student only (40 ST)",IF(AND(H497=40,J497=0),"OK","Must be 40 ST, 0 TG"),IF(F497="Teacher guide only (40 TG)",IF(AND(H497=0,J497=40),"OK","Must be 0 ST, 40 TG"),IF(AND(H497&lt;40,H497+J497&gt;0,H497+J497&lt;=40),"OK","Partial: under 40 ST and 40 books max"))))))))))</f>
        <v/>
      </c>
    </row>
    <row r="498">
      <c r="A498" s="26" t="n"/>
      <c r="B498" s="26" t="n"/>
      <c r="C498" s="25" t="n"/>
      <c r="D498" s="25" t="n"/>
      <c r="E498" s="26" t="n"/>
      <c r="F498" s="25" t="n"/>
      <c r="G498" s="26" t="n"/>
      <c r="H498" s="25" t="n"/>
      <c r="I498" s="26" t="n"/>
      <c r="J498" s="25" t="n"/>
      <c r="K498" s="25" t="n"/>
      <c r="L498" s="25" t="n"/>
      <c r="M498" s="26" t="n"/>
      <c r="N498" s="26" t="n"/>
      <c r="O498" s="25" t="n"/>
      <c r="P498" s="27">
        <f>IF(A498="","","Package/"&amp;C498&amp;"/"&amp;D498&amp;"/"&amp;A498&amp;".png")</f>
        <v/>
      </c>
      <c r="Q498" s="27">
        <f>IF(AND(B498="",G498=""),"",IF(B498="","Package QR Text missing",IF(COUNTIFS($E$2:$E$5001,E498,$B$2:$B$5001,"&lt;&gt;"&amp;B498)+COUNTIFS($E$2:$E$5001,E498,$A$2:$A$5001,"&lt;&gt;"&amp;A498)&gt;0,"Zone has more than one QR code",IF(COUNTIFS($B$2:$B$5001,B498,$E$2:$E$5001,"&lt;&gt;"&amp;E498)+COUNTIFS($A$2:$A$5001,A498,$E$2:$E$5001,"&lt;&gt;"&amp;E498)&gt;0,"QR code used by another zone",IF(A498="","Package QR Code No. missing",IF(OR(H498&gt;40,J498&gt;40),"More than 40 of one edition",IF(F498="Full (40 ST + 1 TG)",IF(AND(H498=40,J498=1),"OK","Full carton must be 40 + 1"),IF(F498="Student only (40 ST)",IF(AND(H498=40,J498=0),"OK","Must be 40 ST, 0 TG"),IF(F498="Teacher guide only (40 TG)",IF(AND(H498=0,J498=40),"OK","Must be 0 ST, 40 TG"),IF(AND(H498&lt;40,H498+J498&gt;0,H498+J498&lt;=40),"OK","Partial: under 40 ST and 40 books max"))))))))))</f>
        <v/>
      </c>
    </row>
    <row r="499">
      <c r="A499" s="26" t="n"/>
      <c r="B499" s="26" t="n"/>
      <c r="C499" s="25" t="n"/>
      <c r="D499" s="25" t="n"/>
      <c r="E499" s="26" t="n"/>
      <c r="F499" s="25" t="n"/>
      <c r="G499" s="26" t="n"/>
      <c r="H499" s="25" t="n"/>
      <c r="I499" s="26" t="n"/>
      <c r="J499" s="25" t="n"/>
      <c r="K499" s="25" t="n"/>
      <c r="L499" s="25" t="n"/>
      <c r="M499" s="26" t="n"/>
      <c r="N499" s="26" t="n"/>
      <c r="O499" s="25" t="n"/>
      <c r="P499" s="27">
        <f>IF(A499="","","Package/"&amp;C499&amp;"/"&amp;D499&amp;"/"&amp;A499&amp;".png")</f>
        <v/>
      </c>
      <c r="Q499" s="27">
        <f>IF(AND(B499="",G499=""),"",IF(B499="","Package QR Text missing",IF(COUNTIFS($E$2:$E$5001,E499,$B$2:$B$5001,"&lt;&gt;"&amp;B499)+COUNTIFS($E$2:$E$5001,E499,$A$2:$A$5001,"&lt;&gt;"&amp;A499)&gt;0,"Zone has more than one QR code",IF(COUNTIFS($B$2:$B$5001,B499,$E$2:$E$5001,"&lt;&gt;"&amp;E499)+COUNTIFS($A$2:$A$5001,A499,$E$2:$E$5001,"&lt;&gt;"&amp;E499)&gt;0,"QR code used by another zone",IF(A499="","Package QR Code No. missing",IF(OR(H499&gt;40,J499&gt;40),"More than 40 of one edition",IF(F499="Full (40 ST + 1 TG)",IF(AND(H499=40,J499=1),"OK","Full carton must be 40 + 1"),IF(F499="Student only (40 ST)",IF(AND(H499=40,J499=0),"OK","Must be 40 ST, 0 TG"),IF(F499="Teacher guide only (40 TG)",IF(AND(H499=0,J499=40),"OK","Must be 0 ST, 40 TG"),IF(AND(H499&lt;40,H499+J499&gt;0,H499+J499&lt;=40),"OK","Partial: under 40 ST and 40 books max"))))))))))</f>
        <v/>
      </c>
    </row>
    <row r="500">
      <c r="A500" s="26" t="n"/>
      <c r="B500" s="26" t="n"/>
      <c r="C500" s="25" t="n"/>
      <c r="D500" s="25" t="n"/>
      <c r="E500" s="26" t="n"/>
      <c r="F500" s="25" t="n"/>
      <c r="G500" s="26" t="n"/>
      <c r="H500" s="25" t="n"/>
      <c r="I500" s="26" t="n"/>
      <c r="J500" s="25" t="n"/>
      <c r="K500" s="25" t="n"/>
      <c r="L500" s="25" t="n"/>
      <c r="M500" s="26" t="n"/>
      <c r="N500" s="26" t="n"/>
      <c r="O500" s="25" t="n"/>
      <c r="P500" s="27">
        <f>IF(A500="","","Package/"&amp;C500&amp;"/"&amp;D500&amp;"/"&amp;A500&amp;".png")</f>
        <v/>
      </c>
      <c r="Q500" s="27">
        <f>IF(AND(B500="",G500=""),"",IF(B500="","Package QR Text missing",IF(COUNTIFS($E$2:$E$5001,E500,$B$2:$B$5001,"&lt;&gt;"&amp;B500)+COUNTIFS($E$2:$E$5001,E500,$A$2:$A$5001,"&lt;&gt;"&amp;A500)&gt;0,"Zone has more than one QR code",IF(COUNTIFS($B$2:$B$5001,B500,$E$2:$E$5001,"&lt;&gt;"&amp;E500)+COUNTIFS($A$2:$A$5001,A500,$E$2:$E$5001,"&lt;&gt;"&amp;E500)&gt;0,"QR code used by another zone",IF(A500="","Package QR Code No. missing",IF(OR(H500&gt;40,J500&gt;40),"More than 40 of one edition",IF(F500="Full (40 ST + 1 TG)",IF(AND(H500=40,J500=1),"OK","Full carton must be 40 + 1"),IF(F500="Student only (40 ST)",IF(AND(H500=40,J500=0),"OK","Must be 40 ST, 0 TG"),IF(F500="Teacher guide only (40 TG)",IF(AND(H500=0,J500=40),"OK","Must be 0 ST, 40 TG"),IF(AND(H500&lt;40,H500+J500&gt;0,H500+J500&lt;=40),"OK","Partial: under 40 ST and 40 books max"))))))))))</f>
        <v/>
      </c>
    </row>
    <row r="501">
      <c r="A501" s="26" t="n"/>
      <c r="B501" s="26" t="n"/>
      <c r="C501" s="25" t="n"/>
      <c r="D501" s="25" t="n"/>
      <c r="E501" s="26" t="n"/>
      <c r="F501" s="25" t="n"/>
      <c r="G501" s="26" t="n"/>
      <c r="H501" s="25" t="n"/>
      <c r="I501" s="26" t="n"/>
      <c r="J501" s="25" t="n"/>
      <c r="K501" s="25" t="n"/>
      <c r="L501" s="25" t="n"/>
      <c r="M501" s="26" t="n"/>
      <c r="N501" s="26" t="n"/>
      <c r="O501" s="25" t="n"/>
      <c r="P501" s="27">
        <f>IF(A501="","","Package/"&amp;C501&amp;"/"&amp;D501&amp;"/"&amp;A501&amp;".png")</f>
        <v/>
      </c>
      <c r="Q501" s="27">
        <f>IF(AND(B501="",G501=""),"",IF(B501="","Package QR Text missing",IF(COUNTIFS($E$2:$E$5001,E501,$B$2:$B$5001,"&lt;&gt;"&amp;B501)+COUNTIFS($E$2:$E$5001,E501,$A$2:$A$5001,"&lt;&gt;"&amp;A501)&gt;0,"Zone has more than one QR code",IF(COUNTIFS($B$2:$B$5001,B501,$E$2:$E$5001,"&lt;&gt;"&amp;E501)+COUNTIFS($A$2:$A$5001,A501,$E$2:$E$5001,"&lt;&gt;"&amp;E501)&gt;0,"QR code used by another zone",IF(A501="","Package QR Code No. missing",IF(OR(H501&gt;40,J501&gt;40),"More than 40 of one edition",IF(F501="Full (40 ST + 1 TG)",IF(AND(H501=40,J501=1),"OK","Full carton must be 40 + 1"),IF(F501="Student only (40 ST)",IF(AND(H501=40,J501=0),"OK","Must be 40 ST, 0 TG"),IF(F501="Teacher guide only (40 TG)",IF(AND(H501=0,J501=40),"OK","Must be 0 ST, 40 TG"),IF(AND(H501&lt;40,H501+J501&gt;0,H501+J501&lt;=40),"OK","Partial: under 40 ST and 40 books max"))))))))))</f>
        <v/>
      </c>
    </row>
    <row r="502">
      <c r="A502" s="26" t="n"/>
      <c r="B502" s="26" t="n"/>
      <c r="C502" s="25" t="n"/>
      <c r="D502" s="25" t="n"/>
      <c r="E502" s="26" t="n"/>
      <c r="F502" s="25" t="n"/>
      <c r="G502" s="26" t="n"/>
      <c r="H502" s="25" t="n"/>
      <c r="I502" s="26" t="n"/>
      <c r="J502" s="25" t="n"/>
      <c r="K502" s="25" t="n"/>
      <c r="L502" s="25" t="n"/>
      <c r="M502" s="26" t="n"/>
      <c r="N502" s="26" t="n"/>
      <c r="O502" s="25" t="n"/>
      <c r="P502" s="27">
        <f>IF(A502="","","Package/"&amp;C502&amp;"/"&amp;D502&amp;"/"&amp;A502&amp;".png")</f>
        <v/>
      </c>
      <c r="Q502" s="27">
        <f>IF(AND(B502="",G502=""),"",IF(B502="","Package QR Text missing",IF(COUNTIFS($E$2:$E$5001,E502,$B$2:$B$5001,"&lt;&gt;"&amp;B502)+COUNTIFS($E$2:$E$5001,E502,$A$2:$A$5001,"&lt;&gt;"&amp;A502)&gt;0,"Zone has more than one QR code",IF(COUNTIFS($B$2:$B$5001,B502,$E$2:$E$5001,"&lt;&gt;"&amp;E502)+COUNTIFS($A$2:$A$5001,A502,$E$2:$E$5001,"&lt;&gt;"&amp;E502)&gt;0,"QR code used by another zone",IF(A502="","Package QR Code No. missing",IF(OR(H502&gt;40,J502&gt;40),"More than 40 of one edition",IF(F502="Full (40 ST + 1 TG)",IF(AND(H502=40,J502=1),"OK","Full carton must be 40 + 1"),IF(F502="Student only (40 ST)",IF(AND(H502=40,J502=0),"OK","Must be 40 ST, 0 TG"),IF(F502="Teacher guide only (40 TG)",IF(AND(H502=0,J502=40),"OK","Must be 0 ST, 40 TG"),IF(AND(H502&lt;40,H502+J502&gt;0,H502+J502&lt;=40),"OK","Partial: under 40 ST and 40 books max"))))))))))</f>
        <v/>
      </c>
    </row>
    <row r="503">
      <c r="A503" s="26" t="n"/>
      <c r="B503" s="26" t="n"/>
      <c r="C503" s="25" t="n"/>
      <c r="D503" s="25" t="n"/>
      <c r="E503" s="26" t="n"/>
      <c r="F503" s="25" t="n"/>
      <c r="G503" s="26" t="n"/>
      <c r="H503" s="25" t="n"/>
      <c r="I503" s="26" t="n"/>
      <c r="J503" s="25" t="n"/>
      <c r="K503" s="25" t="n"/>
      <c r="L503" s="25" t="n"/>
      <c r="M503" s="26" t="n"/>
      <c r="N503" s="26" t="n"/>
      <c r="O503" s="25" t="n"/>
      <c r="P503" s="27">
        <f>IF(A503="","","Package/"&amp;C503&amp;"/"&amp;D503&amp;"/"&amp;A503&amp;".png")</f>
        <v/>
      </c>
      <c r="Q503" s="27">
        <f>IF(AND(B503="",G503=""),"",IF(B503="","Package QR Text missing",IF(COUNTIFS($E$2:$E$5001,E503,$B$2:$B$5001,"&lt;&gt;"&amp;B503)+COUNTIFS($E$2:$E$5001,E503,$A$2:$A$5001,"&lt;&gt;"&amp;A503)&gt;0,"Zone has more than one QR code",IF(COUNTIFS($B$2:$B$5001,B503,$E$2:$E$5001,"&lt;&gt;"&amp;E503)+COUNTIFS($A$2:$A$5001,A503,$E$2:$E$5001,"&lt;&gt;"&amp;E503)&gt;0,"QR code used by another zone",IF(A503="","Package QR Code No. missing",IF(OR(H503&gt;40,J503&gt;40),"More than 40 of one edition",IF(F503="Full (40 ST + 1 TG)",IF(AND(H503=40,J503=1),"OK","Full carton must be 40 + 1"),IF(F503="Student only (40 ST)",IF(AND(H503=40,J503=0),"OK","Must be 40 ST, 0 TG"),IF(F503="Teacher guide only (40 TG)",IF(AND(H503=0,J503=40),"OK","Must be 0 ST, 40 TG"),IF(AND(H503&lt;40,H503+J503&gt;0,H503+J503&lt;=40),"OK","Partial: under 40 ST and 40 books max"))))))))))</f>
        <v/>
      </c>
    </row>
    <row r="504">
      <c r="A504" s="26" t="n"/>
      <c r="B504" s="26" t="n"/>
      <c r="C504" s="25" t="n"/>
      <c r="D504" s="25" t="n"/>
      <c r="E504" s="26" t="n"/>
      <c r="F504" s="25" t="n"/>
      <c r="G504" s="26" t="n"/>
      <c r="H504" s="25" t="n"/>
      <c r="I504" s="26" t="n"/>
      <c r="J504" s="25" t="n"/>
      <c r="K504" s="25" t="n"/>
      <c r="L504" s="25" t="n"/>
      <c r="M504" s="26" t="n"/>
      <c r="N504" s="26" t="n"/>
      <c r="O504" s="25" t="n"/>
      <c r="P504" s="27">
        <f>IF(A504="","","Package/"&amp;C504&amp;"/"&amp;D504&amp;"/"&amp;A504&amp;".png")</f>
        <v/>
      </c>
      <c r="Q504" s="27">
        <f>IF(AND(B504="",G504=""),"",IF(B504="","Package QR Text missing",IF(COUNTIFS($E$2:$E$5001,E504,$B$2:$B$5001,"&lt;&gt;"&amp;B504)+COUNTIFS($E$2:$E$5001,E504,$A$2:$A$5001,"&lt;&gt;"&amp;A504)&gt;0,"Zone has more than one QR code",IF(COUNTIFS($B$2:$B$5001,B504,$E$2:$E$5001,"&lt;&gt;"&amp;E504)+COUNTIFS($A$2:$A$5001,A504,$E$2:$E$5001,"&lt;&gt;"&amp;E504)&gt;0,"QR code used by another zone",IF(A504="","Package QR Code No. missing",IF(OR(H504&gt;40,J504&gt;40),"More than 40 of one edition",IF(F504="Full (40 ST + 1 TG)",IF(AND(H504=40,J504=1),"OK","Full carton must be 40 + 1"),IF(F504="Student only (40 ST)",IF(AND(H504=40,J504=0),"OK","Must be 40 ST, 0 TG"),IF(F504="Teacher guide only (40 TG)",IF(AND(H504=0,J504=40),"OK","Must be 0 ST, 40 TG"),IF(AND(H504&lt;40,H504+J504&gt;0,H504+J504&lt;=40),"OK","Partial: under 40 ST and 40 books max"))))))))))</f>
        <v/>
      </c>
    </row>
    <row r="505">
      <c r="A505" s="26" t="n"/>
      <c r="B505" s="26" t="n"/>
      <c r="C505" s="25" t="n"/>
      <c r="D505" s="25" t="n"/>
      <c r="E505" s="26" t="n"/>
      <c r="F505" s="25" t="n"/>
      <c r="G505" s="26" t="n"/>
      <c r="H505" s="25" t="n"/>
      <c r="I505" s="26" t="n"/>
      <c r="J505" s="25" t="n"/>
      <c r="K505" s="25" t="n"/>
      <c r="L505" s="25" t="n"/>
      <c r="M505" s="26" t="n"/>
      <c r="N505" s="26" t="n"/>
      <c r="O505" s="25" t="n"/>
      <c r="P505" s="27">
        <f>IF(A505="","","Package/"&amp;C505&amp;"/"&amp;D505&amp;"/"&amp;A505&amp;".png")</f>
        <v/>
      </c>
      <c r="Q505" s="27">
        <f>IF(AND(B505="",G505=""),"",IF(B505="","Package QR Text missing",IF(COUNTIFS($E$2:$E$5001,E505,$B$2:$B$5001,"&lt;&gt;"&amp;B505)+COUNTIFS($E$2:$E$5001,E505,$A$2:$A$5001,"&lt;&gt;"&amp;A505)&gt;0,"Zone has more than one QR code",IF(COUNTIFS($B$2:$B$5001,B505,$E$2:$E$5001,"&lt;&gt;"&amp;E505)+COUNTIFS($A$2:$A$5001,A505,$E$2:$E$5001,"&lt;&gt;"&amp;E505)&gt;0,"QR code used by another zone",IF(A505="","Package QR Code No. missing",IF(OR(H505&gt;40,J505&gt;40),"More than 40 of one edition",IF(F505="Full (40 ST + 1 TG)",IF(AND(H505=40,J505=1),"OK","Full carton must be 40 + 1"),IF(F505="Student only (40 ST)",IF(AND(H505=40,J505=0),"OK","Must be 40 ST, 0 TG"),IF(F505="Teacher guide only (40 TG)",IF(AND(H505=0,J505=40),"OK","Must be 0 ST, 40 TG"),IF(AND(H505&lt;40,H505+J505&gt;0,H505+J505&lt;=40),"OK","Partial: under 40 ST and 40 books max"))))))))))</f>
        <v/>
      </c>
    </row>
    <row r="506">
      <c r="A506" s="26" t="n"/>
      <c r="B506" s="26" t="n"/>
      <c r="C506" s="25" t="n"/>
      <c r="D506" s="25" t="n"/>
      <c r="E506" s="26" t="n"/>
      <c r="F506" s="25" t="n"/>
      <c r="G506" s="26" t="n"/>
      <c r="H506" s="25" t="n"/>
      <c r="I506" s="26" t="n"/>
      <c r="J506" s="25" t="n"/>
      <c r="K506" s="25" t="n"/>
      <c r="L506" s="25" t="n"/>
      <c r="M506" s="26" t="n"/>
      <c r="N506" s="26" t="n"/>
      <c r="O506" s="25" t="n"/>
      <c r="P506" s="27">
        <f>IF(A506="","","Package/"&amp;C506&amp;"/"&amp;D506&amp;"/"&amp;A506&amp;".png")</f>
        <v/>
      </c>
      <c r="Q506" s="27">
        <f>IF(AND(B506="",G506=""),"",IF(B506="","Package QR Text missing",IF(COUNTIFS($E$2:$E$5001,E506,$B$2:$B$5001,"&lt;&gt;"&amp;B506)+COUNTIFS($E$2:$E$5001,E506,$A$2:$A$5001,"&lt;&gt;"&amp;A506)&gt;0,"Zone has more than one QR code",IF(COUNTIFS($B$2:$B$5001,B506,$E$2:$E$5001,"&lt;&gt;"&amp;E506)+COUNTIFS($A$2:$A$5001,A506,$E$2:$E$5001,"&lt;&gt;"&amp;E506)&gt;0,"QR code used by another zone",IF(A506="","Package QR Code No. missing",IF(OR(H506&gt;40,J506&gt;40),"More than 40 of one edition",IF(F506="Full (40 ST + 1 TG)",IF(AND(H506=40,J506=1),"OK","Full carton must be 40 + 1"),IF(F506="Student only (40 ST)",IF(AND(H506=40,J506=0),"OK","Must be 40 ST, 0 TG"),IF(F506="Teacher guide only (40 TG)",IF(AND(H506=0,J506=40),"OK","Must be 0 ST, 40 TG"),IF(AND(H506&lt;40,H506+J506&gt;0,H506+J506&lt;=40),"OK","Partial: under 40 ST and 40 books max"))))))))))</f>
        <v/>
      </c>
    </row>
    <row r="507">
      <c r="A507" s="26" t="n"/>
      <c r="B507" s="26" t="n"/>
      <c r="C507" s="25" t="n"/>
      <c r="D507" s="25" t="n"/>
      <c r="E507" s="26" t="n"/>
      <c r="F507" s="25" t="n"/>
      <c r="G507" s="26" t="n"/>
      <c r="H507" s="25" t="n"/>
      <c r="I507" s="26" t="n"/>
      <c r="J507" s="25" t="n"/>
      <c r="K507" s="25" t="n"/>
      <c r="L507" s="25" t="n"/>
      <c r="M507" s="26" t="n"/>
      <c r="N507" s="26" t="n"/>
      <c r="O507" s="25" t="n"/>
      <c r="P507" s="27">
        <f>IF(A507="","","Package/"&amp;C507&amp;"/"&amp;D507&amp;"/"&amp;A507&amp;".png")</f>
        <v/>
      </c>
      <c r="Q507" s="27">
        <f>IF(AND(B507="",G507=""),"",IF(B507="","Package QR Text missing",IF(COUNTIFS($E$2:$E$5001,E507,$B$2:$B$5001,"&lt;&gt;"&amp;B507)+COUNTIFS($E$2:$E$5001,E507,$A$2:$A$5001,"&lt;&gt;"&amp;A507)&gt;0,"Zone has more than one QR code",IF(COUNTIFS($B$2:$B$5001,B507,$E$2:$E$5001,"&lt;&gt;"&amp;E507)+COUNTIFS($A$2:$A$5001,A507,$E$2:$E$5001,"&lt;&gt;"&amp;E507)&gt;0,"QR code used by another zone",IF(A507="","Package QR Code No. missing",IF(OR(H507&gt;40,J507&gt;40),"More than 40 of one edition",IF(F507="Full (40 ST + 1 TG)",IF(AND(H507=40,J507=1),"OK","Full carton must be 40 + 1"),IF(F507="Student only (40 ST)",IF(AND(H507=40,J507=0),"OK","Must be 40 ST, 0 TG"),IF(F507="Teacher guide only (40 TG)",IF(AND(H507=0,J507=40),"OK","Must be 0 ST, 40 TG"),IF(AND(H507&lt;40,H507+J507&gt;0,H507+J507&lt;=40),"OK","Partial: under 40 ST and 40 books max"))))))))))</f>
        <v/>
      </c>
    </row>
    <row r="508">
      <c r="A508" s="26" t="n"/>
      <c r="B508" s="26" t="n"/>
      <c r="C508" s="25" t="n"/>
      <c r="D508" s="25" t="n"/>
      <c r="E508" s="26" t="n"/>
      <c r="F508" s="25" t="n"/>
      <c r="G508" s="26" t="n"/>
      <c r="H508" s="25" t="n"/>
      <c r="I508" s="26" t="n"/>
      <c r="J508" s="25" t="n"/>
      <c r="K508" s="25" t="n"/>
      <c r="L508" s="25" t="n"/>
      <c r="M508" s="26" t="n"/>
      <c r="N508" s="26" t="n"/>
      <c r="O508" s="25" t="n"/>
      <c r="P508" s="27">
        <f>IF(A508="","","Package/"&amp;C508&amp;"/"&amp;D508&amp;"/"&amp;A508&amp;".png")</f>
        <v/>
      </c>
      <c r="Q508" s="27">
        <f>IF(AND(B508="",G508=""),"",IF(B508="","Package QR Text missing",IF(COUNTIFS($E$2:$E$5001,E508,$B$2:$B$5001,"&lt;&gt;"&amp;B508)+COUNTIFS($E$2:$E$5001,E508,$A$2:$A$5001,"&lt;&gt;"&amp;A508)&gt;0,"Zone has more than one QR code",IF(COUNTIFS($B$2:$B$5001,B508,$E$2:$E$5001,"&lt;&gt;"&amp;E508)+COUNTIFS($A$2:$A$5001,A508,$E$2:$E$5001,"&lt;&gt;"&amp;E508)&gt;0,"QR code used by another zone",IF(A508="","Package QR Code No. missing",IF(OR(H508&gt;40,J508&gt;40),"More than 40 of one edition",IF(F508="Full (40 ST + 1 TG)",IF(AND(H508=40,J508=1),"OK","Full carton must be 40 + 1"),IF(F508="Student only (40 ST)",IF(AND(H508=40,J508=0),"OK","Must be 40 ST, 0 TG"),IF(F508="Teacher guide only (40 TG)",IF(AND(H508=0,J508=40),"OK","Must be 0 ST, 40 TG"),IF(AND(H508&lt;40,H508+J508&gt;0,H508+J508&lt;=40),"OK","Partial: under 40 ST and 40 books max"))))))))))</f>
        <v/>
      </c>
    </row>
    <row r="509">
      <c r="A509" s="26" t="n"/>
      <c r="B509" s="26" t="n"/>
      <c r="C509" s="25" t="n"/>
      <c r="D509" s="25" t="n"/>
      <c r="E509" s="26" t="n"/>
      <c r="F509" s="25" t="n"/>
      <c r="G509" s="26" t="n"/>
      <c r="H509" s="25" t="n"/>
      <c r="I509" s="26" t="n"/>
      <c r="J509" s="25" t="n"/>
      <c r="K509" s="25" t="n"/>
      <c r="L509" s="25" t="n"/>
      <c r="M509" s="26" t="n"/>
      <c r="N509" s="26" t="n"/>
      <c r="O509" s="25" t="n"/>
      <c r="P509" s="27">
        <f>IF(A509="","","Package/"&amp;C509&amp;"/"&amp;D509&amp;"/"&amp;A509&amp;".png")</f>
        <v/>
      </c>
      <c r="Q509" s="27">
        <f>IF(AND(B509="",G509=""),"",IF(B509="","Package QR Text missing",IF(COUNTIFS($E$2:$E$5001,E509,$B$2:$B$5001,"&lt;&gt;"&amp;B509)+COUNTIFS($E$2:$E$5001,E509,$A$2:$A$5001,"&lt;&gt;"&amp;A509)&gt;0,"Zone has more than one QR code",IF(COUNTIFS($B$2:$B$5001,B509,$E$2:$E$5001,"&lt;&gt;"&amp;E509)+COUNTIFS($A$2:$A$5001,A509,$E$2:$E$5001,"&lt;&gt;"&amp;E509)&gt;0,"QR code used by another zone",IF(A509="","Package QR Code No. missing",IF(OR(H509&gt;40,J509&gt;40),"More than 40 of one edition",IF(F509="Full (40 ST + 1 TG)",IF(AND(H509=40,J509=1),"OK","Full carton must be 40 + 1"),IF(F509="Student only (40 ST)",IF(AND(H509=40,J509=0),"OK","Must be 40 ST, 0 TG"),IF(F509="Teacher guide only (40 TG)",IF(AND(H509=0,J509=40),"OK","Must be 0 ST, 40 TG"),IF(AND(H509&lt;40,H509+J509&gt;0,H509+J509&lt;=40),"OK","Partial: under 40 ST and 40 books max"))))))))))</f>
        <v/>
      </c>
    </row>
    <row r="510">
      <c r="A510" s="26" t="n"/>
      <c r="B510" s="26" t="n"/>
      <c r="C510" s="25" t="n"/>
      <c r="D510" s="25" t="n"/>
      <c r="E510" s="26" t="n"/>
      <c r="F510" s="25" t="n"/>
      <c r="G510" s="26" t="n"/>
      <c r="H510" s="25" t="n"/>
      <c r="I510" s="26" t="n"/>
      <c r="J510" s="25" t="n"/>
      <c r="K510" s="25" t="n"/>
      <c r="L510" s="25" t="n"/>
      <c r="M510" s="26" t="n"/>
      <c r="N510" s="26" t="n"/>
      <c r="O510" s="25" t="n"/>
      <c r="P510" s="27">
        <f>IF(A510="","","Package/"&amp;C510&amp;"/"&amp;D510&amp;"/"&amp;A510&amp;".png")</f>
        <v/>
      </c>
      <c r="Q510" s="27">
        <f>IF(AND(B510="",G510=""),"",IF(B510="","Package QR Text missing",IF(COUNTIFS($E$2:$E$5001,E510,$B$2:$B$5001,"&lt;&gt;"&amp;B510)+COUNTIFS($E$2:$E$5001,E510,$A$2:$A$5001,"&lt;&gt;"&amp;A510)&gt;0,"Zone has more than one QR code",IF(COUNTIFS($B$2:$B$5001,B510,$E$2:$E$5001,"&lt;&gt;"&amp;E510)+COUNTIFS($A$2:$A$5001,A510,$E$2:$E$5001,"&lt;&gt;"&amp;E510)&gt;0,"QR code used by another zone",IF(A510="","Package QR Code No. missing",IF(OR(H510&gt;40,J510&gt;40),"More than 40 of one edition",IF(F510="Full (40 ST + 1 TG)",IF(AND(H510=40,J510=1),"OK","Full carton must be 40 + 1"),IF(F510="Student only (40 ST)",IF(AND(H510=40,J510=0),"OK","Must be 40 ST, 0 TG"),IF(F510="Teacher guide only (40 TG)",IF(AND(H510=0,J510=40),"OK","Must be 0 ST, 40 TG"),IF(AND(H510&lt;40,H510+J510&gt;0,H510+J510&lt;=40),"OK","Partial: under 40 ST and 40 books max"))))))))))</f>
        <v/>
      </c>
    </row>
    <row r="511">
      <c r="A511" s="26" t="n"/>
      <c r="B511" s="26" t="n"/>
      <c r="C511" s="25" t="n"/>
      <c r="D511" s="25" t="n"/>
      <c r="E511" s="26" t="n"/>
      <c r="F511" s="25" t="n"/>
      <c r="G511" s="26" t="n"/>
      <c r="H511" s="25" t="n"/>
      <c r="I511" s="26" t="n"/>
      <c r="J511" s="25" t="n"/>
      <c r="K511" s="25" t="n"/>
      <c r="L511" s="25" t="n"/>
      <c r="M511" s="26" t="n"/>
      <c r="N511" s="26" t="n"/>
      <c r="O511" s="25" t="n"/>
      <c r="P511" s="27">
        <f>IF(A511="","","Package/"&amp;C511&amp;"/"&amp;D511&amp;"/"&amp;A511&amp;".png")</f>
        <v/>
      </c>
      <c r="Q511" s="27">
        <f>IF(AND(B511="",G511=""),"",IF(B511="","Package QR Text missing",IF(COUNTIFS($E$2:$E$5001,E511,$B$2:$B$5001,"&lt;&gt;"&amp;B511)+COUNTIFS($E$2:$E$5001,E511,$A$2:$A$5001,"&lt;&gt;"&amp;A511)&gt;0,"Zone has more than one QR code",IF(COUNTIFS($B$2:$B$5001,B511,$E$2:$E$5001,"&lt;&gt;"&amp;E511)+COUNTIFS($A$2:$A$5001,A511,$E$2:$E$5001,"&lt;&gt;"&amp;E511)&gt;0,"QR code used by another zone",IF(A511="","Package QR Code No. missing",IF(OR(H511&gt;40,J511&gt;40),"More than 40 of one edition",IF(F511="Full (40 ST + 1 TG)",IF(AND(H511=40,J511=1),"OK","Full carton must be 40 + 1"),IF(F511="Student only (40 ST)",IF(AND(H511=40,J511=0),"OK","Must be 40 ST, 0 TG"),IF(F511="Teacher guide only (40 TG)",IF(AND(H511=0,J511=40),"OK","Must be 0 ST, 40 TG"),IF(AND(H511&lt;40,H511+J511&gt;0,H511+J511&lt;=40),"OK","Partial: under 40 ST and 40 books max"))))))))))</f>
        <v/>
      </c>
    </row>
    <row r="512">
      <c r="A512" s="26" t="n"/>
      <c r="B512" s="26" t="n"/>
      <c r="C512" s="25" t="n"/>
      <c r="D512" s="25" t="n"/>
      <c r="E512" s="26" t="n"/>
      <c r="F512" s="25" t="n"/>
      <c r="G512" s="26" t="n"/>
      <c r="H512" s="25" t="n"/>
      <c r="I512" s="26" t="n"/>
      <c r="J512" s="25" t="n"/>
      <c r="K512" s="25" t="n"/>
      <c r="L512" s="25" t="n"/>
      <c r="M512" s="26" t="n"/>
      <c r="N512" s="26" t="n"/>
      <c r="O512" s="25" t="n"/>
      <c r="P512" s="27">
        <f>IF(A512="","","Package/"&amp;C512&amp;"/"&amp;D512&amp;"/"&amp;A512&amp;".png")</f>
        <v/>
      </c>
      <c r="Q512" s="27">
        <f>IF(AND(B512="",G512=""),"",IF(B512="","Package QR Text missing",IF(COUNTIFS($E$2:$E$5001,E512,$B$2:$B$5001,"&lt;&gt;"&amp;B512)+COUNTIFS($E$2:$E$5001,E512,$A$2:$A$5001,"&lt;&gt;"&amp;A512)&gt;0,"Zone has more than one QR code",IF(COUNTIFS($B$2:$B$5001,B512,$E$2:$E$5001,"&lt;&gt;"&amp;E512)+COUNTIFS($A$2:$A$5001,A512,$E$2:$E$5001,"&lt;&gt;"&amp;E512)&gt;0,"QR code used by another zone",IF(A512="","Package QR Code No. missing",IF(OR(H512&gt;40,J512&gt;40),"More than 40 of one edition",IF(F512="Full (40 ST + 1 TG)",IF(AND(H512=40,J512=1),"OK","Full carton must be 40 + 1"),IF(F512="Student only (40 ST)",IF(AND(H512=40,J512=0),"OK","Must be 40 ST, 0 TG"),IF(F512="Teacher guide only (40 TG)",IF(AND(H512=0,J512=40),"OK","Must be 0 ST, 40 TG"),IF(AND(H512&lt;40,H512+J512&gt;0,H512+J512&lt;=40),"OK","Partial: under 40 ST and 40 books max"))))))))))</f>
        <v/>
      </c>
    </row>
    <row r="513">
      <c r="A513" s="26" t="n"/>
      <c r="B513" s="26" t="n"/>
      <c r="C513" s="25" t="n"/>
      <c r="D513" s="25" t="n"/>
      <c r="E513" s="26" t="n"/>
      <c r="F513" s="25" t="n"/>
      <c r="G513" s="26" t="n"/>
      <c r="H513" s="25" t="n"/>
      <c r="I513" s="26" t="n"/>
      <c r="J513" s="25" t="n"/>
      <c r="K513" s="25" t="n"/>
      <c r="L513" s="25" t="n"/>
      <c r="M513" s="26" t="n"/>
      <c r="N513" s="26" t="n"/>
      <c r="O513" s="25" t="n"/>
      <c r="P513" s="27">
        <f>IF(A513="","","Package/"&amp;C513&amp;"/"&amp;D513&amp;"/"&amp;A513&amp;".png")</f>
        <v/>
      </c>
      <c r="Q513" s="27">
        <f>IF(AND(B513="",G513=""),"",IF(B513="","Package QR Text missing",IF(COUNTIFS($E$2:$E$5001,E513,$B$2:$B$5001,"&lt;&gt;"&amp;B513)+COUNTIFS($E$2:$E$5001,E513,$A$2:$A$5001,"&lt;&gt;"&amp;A513)&gt;0,"Zone has more than one QR code",IF(COUNTIFS($B$2:$B$5001,B513,$E$2:$E$5001,"&lt;&gt;"&amp;E513)+COUNTIFS($A$2:$A$5001,A513,$E$2:$E$5001,"&lt;&gt;"&amp;E513)&gt;0,"QR code used by another zone",IF(A513="","Package QR Code No. missing",IF(OR(H513&gt;40,J513&gt;40),"More than 40 of one edition",IF(F513="Full (40 ST + 1 TG)",IF(AND(H513=40,J513=1),"OK","Full carton must be 40 + 1"),IF(F513="Student only (40 ST)",IF(AND(H513=40,J513=0),"OK","Must be 40 ST, 0 TG"),IF(F513="Teacher guide only (40 TG)",IF(AND(H513=0,J513=40),"OK","Must be 0 ST, 40 TG"),IF(AND(H513&lt;40,H513+J513&gt;0,H513+J513&lt;=40),"OK","Partial: under 40 ST and 40 books max"))))))))))</f>
        <v/>
      </c>
    </row>
    <row r="514">
      <c r="A514" s="26" t="n"/>
      <c r="B514" s="26" t="n"/>
      <c r="C514" s="25" t="n"/>
      <c r="D514" s="25" t="n"/>
      <c r="E514" s="26" t="n"/>
      <c r="F514" s="25" t="n"/>
      <c r="G514" s="26" t="n"/>
      <c r="H514" s="25" t="n"/>
      <c r="I514" s="26" t="n"/>
      <c r="J514" s="25" t="n"/>
      <c r="K514" s="25" t="n"/>
      <c r="L514" s="25" t="n"/>
      <c r="M514" s="26" t="n"/>
      <c r="N514" s="26" t="n"/>
      <c r="O514" s="25" t="n"/>
      <c r="P514" s="27">
        <f>IF(A514="","","Package/"&amp;C514&amp;"/"&amp;D514&amp;"/"&amp;A514&amp;".png")</f>
        <v/>
      </c>
      <c r="Q514" s="27">
        <f>IF(AND(B514="",G514=""),"",IF(B514="","Package QR Text missing",IF(COUNTIFS($E$2:$E$5001,E514,$B$2:$B$5001,"&lt;&gt;"&amp;B514)+COUNTIFS($E$2:$E$5001,E514,$A$2:$A$5001,"&lt;&gt;"&amp;A514)&gt;0,"Zone has more than one QR code",IF(COUNTIFS($B$2:$B$5001,B514,$E$2:$E$5001,"&lt;&gt;"&amp;E514)+COUNTIFS($A$2:$A$5001,A514,$E$2:$E$5001,"&lt;&gt;"&amp;E514)&gt;0,"QR code used by another zone",IF(A514="","Package QR Code No. missing",IF(OR(H514&gt;40,J514&gt;40),"More than 40 of one edition",IF(F514="Full (40 ST + 1 TG)",IF(AND(H514=40,J514=1),"OK","Full carton must be 40 + 1"),IF(F514="Student only (40 ST)",IF(AND(H514=40,J514=0),"OK","Must be 40 ST, 0 TG"),IF(F514="Teacher guide only (40 TG)",IF(AND(H514=0,J514=40),"OK","Must be 0 ST, 40 TG"),IF(AND(H514&lt;40,H514+J514&gt;0,H514+J514&lt;=40),"OK","Partial: under 40 ST and 40 books max"))))))))))</f>
        <v/>
      </c>
    </row>
    <row r="515">
      <c r="A515" s="26" t="n"/>
      <c r="B515" s="26" t="n"/>
      <c r="C515" s="25" t="n"/>
      <c r="D515" s="25" t="n"/>
      <c r="E515" s="26" t="n"/>
      <c r="F515" s="25" t="n"/>
      <c r="G515" s="26" t="n"/>
      <c r="H515" s="25" t="n"/>
      <c r="I515" s="26" t="n"/>
      <c r="J515" s="25" t="n"/>
      <c r="K515" s="25" t="n"/>
      <c r="L515" s="25" t="n"/>
      <c r="M515" s="26" t="n"/>
      <c r="N515" s="26" t="n"/>
      <c r="O515" s="25" t="n"/>
      <c r="P515" s="27">
        <f>IF(A515="","","Package/"&amp;C515&amp;"/"&amp;D515&amp;"/"&amp;A515&amp;".png")</f>
        <v/>
      </c>
      <c r="Q515" s="27">
        <f>IF(AND(B515="",G515=""),"",IF(B515="","Package QR Text missing",IF(COUNTIFS($E$2:$E$5001,E515,$B$2:$B$5001,"&lt;&gt;"&amp;B515)+COUNTIFS($E$2:$E$5001,E515,$A$2:$A$5001,"&lt;&gt;"&amp;A515)&gt;0,"Zone has more than one QR code",IF(COUNTIFS($B$2:$B$5001,B515,$E$2:$E$5001,"&lt;&gt;"&amp;E515)+COUNTIFS($A$2:$A$5001,A515,$E$2:$E$5001,"&lt;&gt;"&amp;E515)&gt;0,"QR code used by another zone",IF(A515="","Package QR Code No. missing",IF(OR(H515&gt;40,J515&gt;40),"More than 40 of one edition",IF(F515="Full (40 ST + 1 TG)",IF(AND(H515=40,J515=1),"OK","Full carton must be 40 + 1"),IF(F515="Student only (40 ST)",IF(AND(H515=40,J515=0),"OK","Must be 40 ST, 0 TG"),IF(F515="Teacher guide only (40 TG)",IF(AND(H515=0,J515=40),"OK","Must be 0 ST, 40 TG"),IF(AND(H515&lt;40,H515+J515&gt;0,H515+J515&lt;=40),"OK","Partial: under 40 ST and 40 books max"))))))))))</f>
        <v/>
      </c>
    </row>
    <row r="516">
      <c r="A516" s="26" t="n"/>
      <c r="B516" s="26" t="n"/>
      <c r="C516" s="25" t="n"/>
      <c r="D516" s="25" t="n"/>
      <c r="E516" s="26" t="n"/>
      <c r="F516" s="25" t="n"/>
      <c r="G516" s="26" t="n"/>
      <c r="H516" s="25" t="n"/>
      <c r="I516" s="26" t="n"/>
      <c r="J516" s="25" t="n"/>
      <c r="K516" s="25" t="n"/>
      <c r="L516" s="25" t="n"/>
      <c r="M516" s="26" t="n"/>
      <c r="N516" s="26" t="n"/>
      <c r="O516" s="25" t="n"/>
      <c r="P516" s="27">
        <f>IF(A516="","","Package/"&amp;C516&amp;"/"&amp;D516&amp;"/"&amp;A516&amp;".png")</f>
        <v/>
      </c>
      <c r="Q516" s="27">
        <f>IF(AND(B516="",G516=""),"",IF(B516="","Package QR Text missing",IF(COUNTIFS($E$2:$E$5001,E516,$B$2:$B$5001,"&lt;&gt;"&amp;B516)+COUNTIFS($E$2:$E$5001,E516,$A$2:$A$5001,"&lt;&gt;"&amp;A516)&gt;0,"Zone has more than one QR code",IF(COUNTIFS($B$2:$B$5001,B516,$E$2:$E$5001,"&lt;&gt;"&amp;E516)+COUNTIFS($A$2:$A$5001,A516,$E$2:$E$5001,"&lt;&gt;"&amp;E516)&gt;0,"QR code used by another zone",IF(A516="","Package QR Code No. missing",IF(OR(H516&gt;40,J516&gt;40),"More than 40 of one edition",IF(F516="Full (40 ST + 1 TG)",IF(AND(H516=40,J516=1),"OK","Full carton must be 40 + 1"),IF(F516="Student only (40 ST)",IF(AND(H516=40,J516=0),"OK","Must be 40 ST, 0 TG"),IF(F516="Teacher guide only (40 TG)",IF(AND(H516=0,J516=40),"OK","Must be 0 ST, 40 TG"),IF(AND(H516&lt;40,H516+J516&gt;0,H516+J516&lt;=40),"OK","Partial: under 40 ST and 40 books max"))))))))))</f>
        <v/>
      </c>
    </row>
    <row r="517">
      <c r="A517" s="26" t="n"/>
      <c r="B517" s="26" t="n"/>
      <c r="C517" s="25" t="n"/>
      <c r="D517" s="25" t="n"/>
      <c r="E517" s="26" t="n"/>
      <c r="F517" s="25" t="n"/>
      <c r="G517" s="26" t="n"/>
      <c r="H517" s="25" t="n"/>
      <c r="I517" s="26" t="n"/>
      <c r="J517" s="25" t="n"/>
      <c r="K517" s="25" t="n"/>
      <c r="L517" s="25" t="n"/>
      <c r="M517" s="26" t="n"/>
      <c r="N517" s="26" t="n"/>
      <c r="O517" s="25" t="n"/>
      <c r="P517" s="27">
        <f>IF(A517="","","Package/"&amp;C517&amp;"/"&amp;D517&amp;"/"&amp;A517&amp;".png")</f>
        <v/>
      </c>
      <c r="Q517" s="27">
        <f>IF(AND(B517="",G517=""),"",IF(B517="","Package QR Text missing",IF(COUNTIFS($E$2:$E$5001,E517,$B$2:$B$5001,"&lt;&gt;"&amp;B517)+COUNTIFS($E$2:$E$5001,E517,$A$2:$A$5001,"&lt;&gt;"&amp;A517)&gt;0,"Zone has more than one QR code",IF(COUNTIFS($B$2:$B$5001,B517,$E$2:$E$5001,"&lt;&gt;"&amp;E517)+COUNTIFS($A$2:$A$5001,A517,$E$2:$E$5001,"&lt;&gt;"&amp;E517)&gt;0,"QR code used by another zone",IF(A517="","Package QR Code No. missing",IF(OR(H517&gt;40,J517&gt;40),"More than 40 of one edition",IF(F517="Full (40 ST + 1 TG)",IF(AND(H517=40,J517=1),"OK","Full carton must be 40 + 1"),IF(F517="Student only (40 ST)",IF(AND(H517=40,J517=0),"OK","Must be 40 ST, 0 TG"),IF(F517="Teacher guide only (40 TG)",IF(AND(H517=0,J517=40),"OK","Must be 0 ST, 40 TG"),IF(AND(H517&lt;40,H517+J517&gt;0,H517+J517&lt;=40),"OK","Partial: under 40 ST and 40 books max"))))))))))</f>
        <v/>
      </c>
    </row>
    <row r="518">
      <c r="A518" s="26" t="n"/>
      <c r="B518" s="26" t="n"/>
      <c r="C518" s="25" t="n"/>
      <c r="D518" s="25" t="n"/>
      <c r="E518" s="26" t="n"/>
      <c r="F518" s="25" t="n"/>
      <c r="G518" s="26" t="n"/>
      <c r="H518" s="25" t="n"/>
      <c r="I518" s="26" t="n"/>
      <c r="J518" s="25" t="n"/>
      <c r="K518" s="25" t="n"/>
      <c r="L518" s="25" t="n"/>
      <c r="M518" s="26" t="n"/>
      <c r="N518" s="26" t="n"/>
      <c r="O518" s="25" t="n"/>
      <c r="P518" s="27">
        <f>IF(A518="","","Package/"&amp;C518&amp;"/"&amp;D518&amp;"/"&amp;A518&amp;".png")</f>
        <v/>
      </c>
      <c r="Q518" s="27">
        <f>IF(AND(B518="",G518=""),"",IF(B518="","Package QR Text missing",IF(COUNTIFS($E$2:$E$5001,E518,$B$2:$B$5001,"&lt;&gt;"&amp;B518)+COUNTIFS($E$2:$E$5001,E518,$A$2:$A$5001,"&lt;&gt;"&amp;A518)&gt;0,"Zone has more than one QR code",IF(COUNTIFS($B$2:$B$5001,B518,$E$2:$E$5001,"&lt;&gt;"&amp;E518)+COUNTIFS($A$2:$A$5001,A518,$E$2:$E$5001,"&lt;&gt;"&amp;E518)&gt;0,"QR code used by another zone",IF(A518="","Package QR Code No. missing",IF(OR(H518&gt;40,J518&gt;40),"More than 40 of one edition",IF(F518="Full (40 ST + 1 TG)",IF(AND(H518=40,J518=1),"OK","Full carton must be 40 + 1"),IF(F518="Student only (40 ST)",IF(AND(H518=40,J518=0),"OK","Must be 40 ST, 0 TG"),IF(F518="Teacher guide only (40 TG)",IF(AND(H518=0,J518=40),"OK","Must be 0 ST, 40 TG"),IF(AND(H518&lt;40,H518+J518&gt;0,H518+J518&lt;=40),"OK","Partial: under 40 ST and 40 books max"))))))))))</f>
        <v/>
      </c>
    </row>
    <row r="519">
      <c r="A519" s="26" t="n"/>
      <c r="B519" s="26" t="n"/>
      <c r="C519" s="25" t="n"/>
      <c r="D519" s="25" t="n"/>
      <c r="E519" s="26" t="n"/>
      <c r="F519" s="25" t="n"/>
      <c r="G519" s="26" t="n"/>
      <c r="H519" s="25" t="n"/>
      <c r="I519" s="26" t="n"/>
      <c r="J519" s="25" t="n"/>
      <c r="K519" s="25" t="n"/>
      <c r="L519" s="25" t="n"/>
      <c r="M519" s="26" t="n"/>
      <c r="N519" s="26" t="n"/>
      <c r="O519" s="25" t="n"/>
      <c r="P519" s="27">
        <f>IF(A519="","","Package/"&amp;C519&amp;"/"&amp;D519&amp;"/"&amp;A519&amp;".png")</f>
        <v/>
      </c>
      <c r="Q519" s="27">
        <f>IF(AND(B519="",G519=""),"",IF(B519="","Package QR Text missing",IF(COUNTIFS($E$2:$E$5001,E519,$B$2:$B$5001,"&lt;&gt;"&amp;B519)+COUNTIFS($E$2:$E$5001,E519,$A$2:$A$5001,"&lt;&gt;"&amp;A519)&gt;0,"Zone has more than one QR code",IF(COUNTIFS($B$2:$B$5001,B519,$E$2:$E$5001,"&lt;&gt;"&amp;E519)+COUNTIFS($A$2:$A$5001,A519,$E$2:$E$5001,"&lt;&gt;"&amp;E519)&gt;0,"QR code used by another zone",IF(A519="","Package QR Code No. missing",IF(OR(H519&gt;40,J519&gt;40),"More than 40 of one edition",IF(F519="Full (40 ST + 1 TG)",IF(AND(H519=40,J519=1),"OK","Full carton must be 40 + 1"),IF(F519="Student only (40 ST)",IF(AND(H519=40,J519=0),"OK","Must be 40 ST, 0 TG"),IF(F519="Teacher guide only (40 TG)",IF(AND(H519=0,J519=40),"OK","Must be 0 ST, 40 TG"),IF(AND(H519&lt;40,H519+J519&gt;0,H519+J519&lt;=40),"OK","Partial: under 40 ST and 40 books max"))))))))))</f>
        <v/>
      </c>
    </row>
    <row r="520">
      <c r="A520" s="26" t="n"/>
      <c r="B520" s="26" t="n"/>
      <c r="C520" s="25" t="n"/>
      <c r="D520" s="25" t="n"/>
      <c r="E520" s="26" t="n"/>
      <c r="F520" s="25" t="n"/>
      <c r="G520" s="26" t="n"/>
      <c r="H520" s="25" t="n"/>
      <c r="I520" s="26" t="n"/>
      <c r="J520" s="25" t="n"/>
      <c r="K520" s="25" t="n"/>
      <c r="L520" s="25" t="n"/>
      <c r="M520" s="26" t="n"/>
      <c r="N520" s="26" t="n"/>
      <c r="O520" s="25" t="n"/>
      <c r="P520" s="27">
        <f>IF(A520="","","Package/"&amp;C520&amp;"/"&amp;D520&amp;"/"&amp;A520&amp;".png")</f>
        <v/>
      </c>
      <c r="Q520" s="27">
        <f>IF(AND(B520="",G520=""),"",IF(B520="","Package QR Text missing",IF(COUNTIFS($E$2:$E$5001,E520,$B$2:$B$5001,"&lt;&gt;"&amp;B520)+COUNTIFS($E$2:$E$5001,E520,$A$2:$A$5001,"&lt;&gt;"&amp;A520)&gt;0,"Zone has more than one QR code",IF(COUNTIFS($B$2:$B$5001,B520,$E$2:$E$5001,"&lt;&gt;"&amp;E520)+COUNTIFS($A$2:$A$5001,A520,$E$2:$E$5001,"&lt;&gt;"&amp;E520)&gt;0,"QR code used by another zone",IF(A520="","Package QR Code No. missing",IF(OR(H520&gt;40,J520&gt;40),"More than 40 of one edition",IF(F520="Full (40 ST + 1 TG)",IF(AND(H520=40,J520=1),"OK","Full carton must be 40 + 1"),IF(F520="Student only (40 ST)",IF(AND(H520=40,J520=0),"OK","Must be 40 ST, 0 TG"),IF(F520="Teacher guide only (40 TG)",IF(AND(H520=0,J520=40),"OK","Must be 0 ST, 40 TG"),IF(AND(H520&lt;40,H520+J520&gt;0,H520+J520&lt;=40),"OK","Partial: under 40 ST and 40 books max"))))))))))</f>
        <v/>
      </c>
    </row>
    <row r="521">
      <c r="A521" s="26" t="n"/>
      <c r="B521" s="26" t="n"/>
      <c r="C521" s="25" t="n"/>
      <c r="D521" s="25" t="n"/>
      <c r="E521" s="26" t="n"/>
      <c r="F521" s="25" t="n"/>
      <c r="G521" s="26" t="n"/>
      <c r="H521" s="25" t="n"/>
      <c r="I521" s="26" t="n"/>
      <c r="J521" s="25" t="n"/>
      <c r="K521" s="25" t="n"/>
      <c r="L521" s="25" t="n"/>
      <c r="M521" s="26" t="n"/>
      <c r="N521" s="26" t="n"/>
      <c r="O521" s="25" t="n"/>
      <c r="P521" s="27">
        <f>IF(A521="","","Package/"&amp;C521&amp;"/"&amp;D521&amp;"/"&amp;A521&amp;".png")</f>
        <v/>
      </c>
      <c r="Q521" s="27">
        <f>IF(AND(B521="",G521=""),"",IF(B521="","Package QR Text missing",IF(COUNTIFS($E$2:$E$5001,E521,$B$2:$B$5001,"&lt;&gt;"&amp;B521)+COUNTIFS($E$2:$E$5001,E521,$A$2:$A$5001,"&lt;&gt;"&amp;A521)&gt;0,"Zone has more than one QR code",IF(COUNTIFS($B$2:$B$5001,B521,$E$2:$E$5001,"&lt;&gt;"&amp;E521)+COUNTIFS($A$2:$A$5001,A521,$E$2:$E$5001,"&lt;&gt;"&amp;E521)&gt;0,"QR code used by another zone",IF(A521="","Package QR Code No. missing",IF(OR(H521&gt;40,J521&gt;40),"More than 40 of one edition",IF(F521="Full (40 ST + 1 TG)",IF(AND(H521=40,J521=1),"OK","Full carton must be 40 + 1"),IF(F521="Student only (40 ST)",IF(AND(H521=40,J521=0),"OK","Must be 40 ST, 0 TG"),IF(F521="Teacher guide only (40 TG)",IF(AND(H521=0,J521=40),"OK","Must be 0 ST, 40 TG"),IF(AND(H521&lt;40,H521+J521&gt;0,H521+J521&lt;=40),"OK","Partial: under 40 ST and 40 books max"))))))))))</f>
        <v/>
      </c>
    </row>
    <row r="522">
      <c r="A522" s="26" t="n"/>
      <c r="B522" s="26" t="n"/>
      <c r="C522" s="25" t="n"/>
      <c r="D522" s="25" t="n"/>
      <c r="E522" s="26" t="n"/>
      <c r="F522" s="25" t="n"/>
      <c r="G522" s="26" t="n"/>
      <c r="H522" s="25" t="n"/>
      <c r="I522" s="26" t="n"/>
      <c r="J522" s="25" t="n"/>
      <c r="K522" s="25" t="n"/>
      <c r="L522" s="25" t="n"/>
      <c r="M522" s="26" t="n"/>
      <c r="N522" s="26" t="n"/>
      <c r="O522" s="25" t="n"/>
      <c r="P522" s="27">
        <f>IF(A522="","","Package/"&amp;C522&amp;"/"&amp;D522&amp;"/"&amp;A522&amp;".png")</f>
        <v/>
      </c>
      <c r="Q522" s="27">
        <f>IF(AND(B522="",G522=""),"",IF(B522="","Package QR Text missing",IF(COUNTIFS($E$2:$E$5001,E522,$B$2:$B$5001,"&lt;&gt;"&amp;B522)+COUNTIFS($E$2:$E$5001,E522,$A$2:$A$5001,"&lt;&gt;"&amp;A522)&gt;0,"Zone has more than one QR code",IF(COUNTIFS($B$2:$B$5001,B522,$E$2:$E$5001,"&lt;&gt;"&amp;E522)+COUNTIFS($A$2:$A$5001,A522,$E$2:$E$5001,"&lt;&gt;"&amp;E522)&gt;0,"QR code used by another zone",IF(A522="","Package QR Code No. missing",IF(OR(H522&gt;40,J522&gt;40),"More than 40 of one edition",IF(F522="Full (40 ST + 1 TG)",IF(AND(H522=40,J522=1),"OK","Full carton must be 40 + 1"),IF(F522="Student only (40 ST)",IF(AND(H522=40,J522=0),"OK","Must be 40 ST, 0 TG"),IF(F522="Teacher guide only (40 TG)",IF(AND(H522=0,J522=40),"OK","Must be 0 ST, 40 TG"),IF(AND(H522&lt;40,H522+J522&gt;0,H522+J522&lt;=40),"OK","Partial: under 40 ST and 40 books max"))))))))))</f>
        <v/>
      </c>
    </row>
    <row r="523">
      <c r="A523" s="26" t="n"/>
      <c r="B523" s="26" t="n"/>
      <c r="C523" s="25" t="n"/>
      <c r="D523" s="25" t="n"/>
      <c r="E523" s="26" t="n"/>
      <c r="F523" s="25" t="n"/>
      <c r="G523" s="26" t="n"/>
      <c r="H523" s="25" t="n"/>
      <c r="I523" s="26" t="n"/>
      <c r="J523" s="25" t="n"/>
      <c r="K523" s="25" t="n"/>
      <c r="L523" s="25" t="n"/>
      <c r="M523" s="26" t="n"/>
      <c r="N523" s="26" t="n"/>
      <c r="O523" s="25" t="n"/>
      <c r="P523" s="27">
        <f>IF(A523="","","Package/"&amp;C523&amp;"/"&amp;D523&amp;"/"&amp;A523&amp;".png")</f>
        <v/>
      </c>
      <c r="Q523" s="27">
        <f>IF(AND(B523="",G523=""),"",IF(B523="","Package QR Text missing",IF(COUNTIFS($E$2:$E$5001,E523,$B$2:$B$5001,"&lt;&gt;"&amp;B523)+COUNTIFS($E$2:$E$5001,E523,$A$2:$A$5001,"&lt;&gt;"&amp;A523)&gt;0,"Zone has more than one QR code",IF(COUNTIFS($B$2:$B$5001,B523,$E$2:$E$5001,"&lt;&gt;"&amp;E523)+COUNTIFS($A$2:$A$5001,A523,$E$2:$E$5001,"&lt;&gt;"&amp;E523)&gt;0,"QR code used by another zone",IF(A523="","Package QR Code No. missing",IF(OR(H523&gt;40,J523&gt;40),"More than 40 of one edition",IF(F523="Full (40 ST + 1 TG)",IF(AND(H523=40,J523=1),"OK","Full carton must be 40 + 1"),IF(F523="Student only (40 ST)",IF(AND(H523=40,J523=0),"OK","Must be 40 ST, 0 TG"),IF(F523="Teacher guide only (40 TG)",IF(AND(H523=0,J523=40),"OK","Must be 0 ST, 40 TG"),IF(AND(H523&lt;40,H523+J523&gt;0,H523+J523&lt;=40),"OK","Partial: under 40 ST and 40 books max"))))))))))</f>
        <v/>
      </c>
    </row>
    <row r="524">
      <c r="A524" s="26" t="n"/>
      <c r="B524" s="26" t="n"/>
      <c r="C524" s="25" t="n"/>
      <c r="D524" s="25" t="n"/>
      <c r="E524" s="26" t="n"/>
      <c r="F524" s="25" t="n"/>
      <c r="G524" s="26" t="n"/>
      <c r="H524" s="25" t="n"/>
      <c r="I524" s="26" t="n"/>
      <c r="J524" s="25" t="n"/>
      <c r="K524" s="25" t="n"/>
      <c r="L524" s="25" t="n"/>
      <c r="M524" s="26" t="n"/>
      <c r="N524" s="26" t="n"/>
      <c r="O524" s="25" t="n"/>
      <c r="P524" s="27">
        <f>IF(A524="","","Package/"&amp;C524&amp;"/"&amp;D524&amp;"/"&amp;A524&amp;".png")</f>
        <v/>
      </c>
      <c r="Q524" s="27">
        <f>IF(AND(B524="",G524=""),"",IF(B524="","Package QR Text missing",IF(COUNTIFS($E$2:$E$5001,E524,$B$2:$B$5001,"&lt;&gt;"&amp;B524)+COUNTIFS($E$2:$E$5001,E524,$A$2:$A$5001,"&lt;&gt;"&amp;A524)&gt;0,"Zone has more than one QR code",IF(COUNTIFS($B$2:$B$5001,B524,$E$2:$E$5001,"&lt;&gt;"&amp;E524)+COUNTIFS($A$2:$A$5001,A524,$E$2:$E$5001,"&lt;&gt;"&amp;E524)&gt;0,"QR code used by another zone",IF(A524="","Package QR Code No. missing",IF(OR(H524&gt;40,J524&gt;40),"More than 40 of one edition",IF(F524="Full (40 ST + 1 TG)",IF(AND(H524=40,J524=1),"OK","Full carton must be 40 + 1"),IF(F524="Student only (40 ST)",IF(AND(H524=40,J524=0),"OK","Must be 40 ST, 0 TG"),IF(F524="Teacher guide only (40 TG)",IF(AND(H524=0,J524=40),"OK","Must be 0 ST, 40 TG"),IF(AND(H524&lt;40,H524+J524&gt;0,H524+J524&lt;=40),"OK","Partial: under 40 ST and 40 books max"))))))))))</f>
        <v/>
      </c>
    </row>
    <row r="525">
      <c r="A525" s="26" t="n"/>
      <c r="B525" s="26" t="n"/>
      <c r="C525" s="25" t="n"/>
      <c r="D525" s="25" t="n"/>
      <c r="E525" s="26" t="n"/>
      <c r="F525" s="25" t="n"/>
      <c r="G525" s="26" t="n"/>
      <c r="H525" s="25" t="n"/>
      <c r="I525" s="26" t="n"/>
      <c r="J525" s="25" t="n"/>
      <c r="K525" s="25" t="n"/>
      <c r="L525" s="25" t="n"/>
      <c r="M525" s="26" t="n"/>
      <c r="N525" s="26" t="n"/>
      <c r="O525" s="25" t="n"/>
      <c r="P525" s="27">
        <f>IF(A525="","","Package/"&amp;C525&amp;"/"&amp;D525&amp;"/"&amp;A525&amp;".png")</f>
        <v/>
      </c>
      <c r="Q525" s="27">
        <f>IF(AND(B525="",G525=""),"",IF(B525="","Package QR Text missing",IF(COUNTIFS($E$2:$E$5001,E525,$B$2:$B$5001,"&lt;&gt;"&amp;B525)+COUNTIFS($E$2:$E$5001,E525,$A$2:$A$5001,"&lt;&gt;"&amp;A525)&gt;0,"Zone has more than one QR code",IF(COUNTIFS($B$2:$B$5001,B525,$E$2:$E$5001,"&lt;&gt;"&amp;E525)+COUNTIFS($A$2:$A$5001,A525,$E$2:$E$5001,"&lt;&gt;"&amp;E525)&gt;0,"QR code used by another zone",IF(A525="","Package QR Code No. missing",IF(OR(H525&gt;40,J525&gt;40),"More than 40 of one edition",IF(F525="Full (40 ST + 1 TG)",IF(AND(H525=40,J525=1),"OK","Full carton must be 40 + 1"),IF(F525="Student only (40 ST)",IF(AND(H525=40,J525=0),"OK","Must be 40 ST, 0 TG"),IF(F525="Teacher guide only (40 TG)",IF(AND(H525=0,J525=40),"OK","Must be 0 ST, 40 TG"),IF(AND(H525&lt;40,H525+J525&gt;0,H525+J525&lt;=40),"OK","Partial: under 40 ST and 40 books max"))))))))))</f>
        <v/>
      </c>
    </row>
    <row r="526">
      <c r="A526" s="26" t="n"/>
      <c r="B526" s="26" t="n"/>
      <c r="C526" s="25" t="n"/>
      <c r="D526" s="25" t="n"/>
      <c r="E526" s="26" t="n"/>
      <c r="F526" s="25" t="n"/>
      <c r="G526" s="26" t="n"/>
      <c r="H526" s="25" t="n"/>
      <c r="I526" s="26" t="n"/>
      <c r="J526" s="25" t="n"/>
      <c r="K526" s="25" t="n"/>
      <c r="L526" s="25" t="n"/>
      <c r="M526" s="26" t="n"/>
      <c r="N526" s="26" t="n"/>
      <c r="O526" s="25" t="n"/>
      <c r="P526" s="27">
        <f>IF(A526="","","Package/"&amp;C526&amp;"/"&amp;D526&amp;"/"&amp;A526&amp;".png")</f>
        <v/>
      </c>
      <c r="Q526" s="27">
        <f>IF(AND(B526="",G526=""),"",IF(B526="","Package QR Text missing",IF(COUNTIFS($E$2:$E$5001,E526,$B$2:$B$5001,"&lt;&gt;"&amp;B526)+COUNTIFS($E$2:$E$5001,E526,$A$2:$A$5001,"&lt;&gt;"&amp;A526)&gt;0,"Zone has more than one QR code",IF(COUNTIFS($B$2:$B$5001,B526,$E$2:$E$5001,"&lt;&gt;"&amp;E526)+COUNTIFS($A$2:$A$5001,A526,$E$2:$E$5001,"&lt;&gt;"&amp;E526)&gt;0,"QR code used by another zone",IF(A526="","Package QR Code No. missing",IF(OR(H526&gt;40,J526&gt;40),"More than 40 of one edition",IF(F526="Full (40 ST + 1 TG)",IF(AND(H526=40,J526=1),"OK","Full carton must be 40 + 1"),IF(F526="Student only (40 ST)",IF(AND(H526=40,J526=0),"OK","Must be 40 ST, 0 TG"),IF(F526="Teacher guide only (40 TG)",IF(AND(H526=0,J526=40),"OK","Must be 0 ST, 40 TG"),IF(AND(H526&lt;40,H526+J526&gt;0,H526+J526&lt;=40),"OK","Partial: under 40 ST and 40 books max"))))))))))</f>
        <v/>
      </c>
    </row>
    <row r="527">
      <c r="A527" s="26" t="n"/>
      <c r="B527" s="26" t="n"/>
      <c r="C527" s="25" t="n"/>
      <c r="D527" s="25" t="n"/>
      <c r="E527" s="26" t="n"/>
      <c r="F527" s="25" t="n"/>
      <c r="G527" s="26" t="n"/>
      <c r="H527" s="25" t="n"/>
      <c r="I527" s="26" t="n"/>
      <c r="J527" s="25" t="n"/>
      <c r="K527" s="25" t="n"/>
      <c r="L527" s="25" t="n"/>
      <c r="M527" s="26" t="n"/>
      <c r="N527" s="26" t="n"/>
      <c r="O527" s="25" t="n"/>
      <c r="P527" s="27">
        <f>IF(A527="","","Package/"&amp;C527&amp;"/"&amp;D527&amp;"/"&amp;A527&amp;".png")</f>
        <v/>
      </c>
      <c r="Q527" s="27">
        <f>IF(AND(B527="",G527=""),"",IF(B527="","Package QR Text missing",IF(COUNTIFS($E$2:$E$5001,E527,$B$2:$B$5001,"&lt;&gt;"&amp;B527)+COUNTIFS($E$2:$E$5001,E527,$A$2:$A$5001,"&lt;&gt;"&amp;A527)&gt;0,"Zone has more than one QR code",IF(COUNTIFS($B$2:$B$5001,B527,$E$2:$E$5001,"&lt;&gt;"&amp;E527)+COUNTIFS($A$2:$A$5001,A527,$E$2:$E$5001,"&lt;&gt;"&amp;E527)&gt;0,"QR code used by another zone",IF(A527="","Package QR Code No. missing",IF(OR(H527&gt;40,J527&gt;40),"More than 40 of one edition",IF(F527="Full (40 ST + 1 TG)",IF(AND(H527=40,J527=1),"OK","Full carton must be 40 + 1"),IF(F527="Student only (40 ST)",IF(AND(H527=40,J527=0),"OK","Must be 40 ST, 0 TG"),IF(F527="Teacher guide only (40 TG)",IF(AND(H527=0,J527=40),"OK","Must be 0 ST, 40 TG"),IF(AND(H527&lt;40,H527+J527&gt;0,H527+J527&lt;=40),"OK","Partial: under 40 ST and 40 books max"))))))))))</f>
        <v/>
      </c>
    </row>
    <row r="528">
      <c r="A528" s="26" t="n"/>
      <c r="B528" s="26" t="n"/>
      <c r="C528" s="25" t="n"/>
      <c r="D528" s="25" t="n"/>
      <c r="E528" s="26" t="n"/>
      <c r="F528" s="25" t="n"/>
      <c r="G528" s="26" t="n"/>
      <c r="H528" s="25" t="n"/>
      <c r="I528" s="26" t="n"/>
      <c r="J528" s="25" t="n"/>
      <c r="K528" s="25" t="n"/>
      <c r="L528" s="25" t="n"/>
      <c r="M528" s="26" t="n"/>
      <c r="N528" s="26" t="n"/>
      <c r="O528" s="25" t="n"/>
      <c r="P528" s="27">
        <f>IF(A528="","","Package/"&amp;C528&amp;"/"&amp;D528&amp;"/"&amp;A528&amp;".png")</f>
        <v/>
      </c>
      <c r="Q528" s="27">
        <f>IF(AND(B528="",G528=""),"",IF(B528="","Package QR Text missing",IF(COUNTIFS($E$2:$E$5001,E528,$B$2:$B$5001,"&lt;&gt;"&amp;B528)+COUNTIFS($E$2:$E$5001,E528,$A$2:$A$5001,"&lt;&gt;"&amp;A528)&gt;0,"Zone has more than one QR code",IF(COUNTIFS($B$2:$B$5001,B528,$E$2:$E$5001,"&lt;&gt;"&amp;E528)+COUNTIFS($A$2:$A$5001,A528,$E$2:$E$5001,"&lt;&gt;"&amp;E528)&gt;0,"QR code used by another zone",IF(A528="","Package QR Code No. missing",IF(OR(H528&gt;40,J528&gt;40),"More than 40 of one edition",IF(F528="Full (40 ST + 1 TG)",IF(AND(H528=40,J528=1),"OK","Full carton must be 40 + 1"),IF(F528="Student only (40 ST)",IF(AND(H528=40,J528=0),"OK","Must be 40 ST, 0 TG"),IF(F528="Teacher guide only (40 TG)",IF(AND(H528=0,J528=40),"OK","Must be 0 ST, 40 TG"),IF(AND(H528&lt;40,H528+J528&gt;0,H528+J528&lt;=40),"OK","Partial: under 40 ST and 40 books max"))))))))))</f>
        <v/>
      </c>
    </row>
    <row r="529">
      <c r="A529" s="26" t="n"/>
      <c r="B529" s="26" t="n"/>
      <c r="C529" s="25" t="n"/>
      <c r="D529" s="25" t="n"/>
      <c r="E529" s="26" t="n"/>
      <c r="F529" s="25" t="n"/>
      <c r="G529" s="26" t="n"/>
      <c r="H529" s="25" t="n"/>
      <c r="I529" s="26" t="n"/>
      <c r="J529" s="25" t="n"/>
      <c r="K529" s="25" t="n"/>
      <c r="L529" s="25" t="n"/>
      <c r="M529" s="26" t="n"/>
      <c r="N529" s="26" t="n"/>
      <c r="O529" s="25" t="n"/>
      <c r="P529" s="27">
        <f>IF(A529="","","Package/"&amp;C529&amp;"/"&amp;D529&amp;"/"&amp;A529&amp;".png")</f>
        <v/>
      </c>
      <c r="Q529" s="27">
        <f>IF(AND(B529="",G529=""),"",IF(B529="","Package QR Text missing",IF(COUNTIFS($E$2:$E$5001,E529,$B$2:$B$5001,"&lt;&gt;"&amp;B529)+COUNTIFS($E$2:$E$5001,E529,$A$2:$A$5001,"&lt;&gt;"&amp;A529)&gt;0,"Zone has more than one QR code",IF(COUNTIFS($B$2:$B$5001,B529,$E$2:$E$5001,"&lt;&gt;"&amp;E529)+COUNTIFS($A$2:$A$5001,A529,$E$2:$E$5001,"&lt;&gt;"&amp;E529)&gt;0,"QR code used by another zone",IF(A529="","Package QR Code No. missing",IF(OR(H529&gt;40,J529&gt;40),"More than 40 of one edition",IF(F529="Full (40 ST + 1 TG)",IF(AND(H529=40,J529=1),"OK","Full carton must be 40 + 1"),IF(F529="Student only (40 ST)",IF(AND(H529=40,J529=0),"OK","Must be 40 ST, 0 TG"),IF(F529="Teacher guide only (40 TG)",IF(AND(H529=0,J529=40),"OK","Must be 0 ST, 40 TG"),IF(AND(H529&lt;40,H529+J529&gt;0,H529+J529&lt;=40),"OK","Partial: under 40 ST and 40 books max"))))))))))</f>
        <v/>
      </c>
    </row>
    <row r="530">
      <c r="A530" s="26" t="n"/>
      <c r="B530" s="26" t="n"/>
      <c r="C530" s="25" t="n"/>
      <c r="D530" s="25" t="n"/>
      <c r="E530" s="26" t="n"/>
      <c r="F530" s="25" t="n"/>
      <c r="G530" s="26" t="n"/>
      <c r="H530" s="25" t="n"/>
      <c r="I530" s="26" t="n"/>
      <c r="J530" s="25" t="n"/>
      <c r="K530" s="25" t="n"/>
      <c r="L530" s="25" t="n"/>
      <c r="M530" s="26" t="n"/>
      <c r="N530" s="26" t="n"/>
      <c r="O530" s="25" t="n"/>
      <c r="P530" s="27">
        <f>IF(A530="","","Package/"&amp;C530&amp;"/"&amp;D530&amp;"/"&amp;A530&amp;".png")</f>
        <v/>
      </c>
      <c r="Q530" s="27">
        <f>IF(AND(B530="",G530=""),"",IF(B530="","Package QR Text missing",IF(COUNTIFS($E$2:$E$5001,E530,$B$2:$B$5001,"&lt;&gt;"&amp;B530)+COUNTIFS($E$2:$E$5001,E530,$A$2:$A$5001,"&lt;&gt;"&amp;A530)&gt;0,"Zone has more than one QR code",IF(COUNTIFS($B$2:$B$5001,B530,$E$2:$E$5001,"&lt;&gt;"&amp;E530)+COUNTIFS($A$2:$A$5001,A530,$E$2:$E$5001,"&lt;&gt;"&amp;E530)&gt;0,"QR code used by another zone",IF(A530="","Package QR Code No. missing",IF(OR(H530&gt;40,J530&gt;40),"More than 40 of one edition",IF(F530="Full (40 ST + 1 TG)",IF(AND(H530=40,J530=1),"OK","Full carton must be 40 + 1"),IF(F530="Student only (40 ST)",IF(AND(H530=40,J530=0),"OK","Must be 40 ST, 0 TG"),IF(F530="Teacher guide only (40 TG)",IF(AND(H530=0,J530=40),"OK","Must be 0 ST, 40 TG"),IF(AND(H530&lt;40,H530+J530&gt;0,H530+J530&lt;=40),"OK","Partial: under 40 ST and 40 books max"))))))))))</f>
        <v/>
      </c>
    </row>
    <row r="531">
      <c r="A531" s="26" t="n"/>
      <c r="B531" s="26" t="n"/>
      <c r="C531" s="25" t="n"/>
      <c r="D531" s="25" t="n"/>
      <c r="E531" s="26" t="n"/>
      <c r="F531" s="25" t="n"/>
      <c r="G531" s="26" t="n"/>
      <c r="H531" s="25" t="n"/>
      <c r="I531" s="26" t="n"/>
      <c r="J531" s="25" t="n"/>
      <c r="K531" s="25" t="n"/>
      <c r="L531" s="25" t="n"/>
      <c r="M531" s="26" t="n"/>
      <c r="N531" s="26" t="n"/>
      <c r="O531" s="25" t="n"/>
      <c r="P531" s="27">
        <f>IF(A531="","","Package/"&amp;C531&amp;"/"&amp;D531&amp;"/"&amp;A531&amp;".png")</f>
        <v/>
      </c>
      <c r="Q531" s="27">
        <f>IF(AND(B531="",G531=""),"",IF(B531="","Package QR Text missing",IF(COUNTIFS($E$2:$E$5001,E531,$B$2:$B$5001,"&lt;&gt;"&amp;B531)+COUNTIFS($E$2:$E$5001,E531,$A$2:$A$5001,"&lt;&gt;"&amp;A531)&gt;0,"Zone has more than one QR code",IF(COUNTIFS($B$2:$B$5001,B531,$E$2:$E$5001,"&lt;&gt;"&amp;E531)+COUNTIFS($A$2:$A$5001,A531,$E$2:$E$5001,"&lt;&gt;"&amp;E531)&gt;0,"QR code used by another zone",IF(A531="","Package QR Code No. missing",IF(OR(H531&gt;40,J531&gt;40),"More than 40 of one edition",IF(F531="Full (40 ST + 1 TG)",IF(AND(H531=40,J531=1),"OK","Full carton must be 40 + 1"),IF(F531="Student only (40 ST)",IF(AND(H531=40,J531=0),"OK","Must be 40 ST, 0 TG"),IF(F531="Teacher guide only (40 TG)",IF(AND(H531=0,J531=40),"OK","Must be 0 ST, 40 TG"),IF(AND(H531&lt;40,H531+J531&gt;0,H531+J531&lt;=40),"OK","Partial: under 40 ST and 40 books max"))))))))))</f>
        <v/>
      </c>
    </row>
    <row r="532">
      <c r="A532" s="26" t="n"/>
      <c r="B532" s="26" t="n"/>
      <c r="C532" s="25" t="n"/>
      <c r="D532" s="25" t="n"/>
      <c r="E532" s="26" t="n"/>
      <c r="F532" s="25" t="n"/>
      <c r="G532" s="26" t="n"/>
      <c r="H532" s="25" t="n"/>
      <c r="I532" s="26" t="n"/>
      <c r="J532" s="25" t="n"/>
      <c r="K532" s="25" t="n"/>
      <c r="L532" s="25" t="n"/>
      <c r="M532" s="26" t="n"/>
      <c r="N532" s="26" t="n"/>
      <c r="O532" s="25" t="n"/>
      <c r="P532" s="27">
        <f>IF(A532="","","Package/"&amp;C532&amp;"/"&amp;D532&amp;"/"&amp;A532&amp;".png")</f>
        <v/>
      </c>
      <c r="Q532" s="27">
        <f>IF(AND(B532="",G532=""),"",IF(B532="","Package QR Text missing",IF(COUNTIFS($E$2:$E$5001,E532,$B$2:$B$5001,"&lt;&gt;"&amp;B532)+COUNTIFS($E$2:$E$5001,E532,$A$2:$A$5001,"&lt;&gt;"&amp;A532)&gt;0,"Zone has more than one QR code",IF(COUNTIFS($B$2:$B$5001,B532,$E$2:$E$5001,"&lt;&gt;"&amp;E532)+COUNTIFS($A$2:$A$5001,A532,$E$2:$E$5001,"&lt;&gt;"&amp;E532)&gt;0,"QR code used by another zone",IF(A532="","Package QR Code No. missing",IF(OR(H532&gt;40,J532&gt;40),"More than 40 of one edition",IF(F532="Full (40 ST + 1 TG)",IF(AND(H532=40,J532=1),"OK","Full carton must be 40 + 1"),IF(F532="Student only (40 ST)",IF(AND(H532=40,J532=0),"OK","Must be 40 ST, 0 TG"),IF(F532="Teacher guide only (40 TG)",IF(AND(H532=0,J532=40),"OK","Must be 0 ST, 40 TG"),IF(AND(H532&lt;40,H532+J532&gt;0,H532+J532&lt;=40),"OK","Partial: under 40 ST and 40 books max"))))))))))</f>
        <v/>
      </c>
    </row>
    <row r="533">
      <c r="A533" s="26" t="n"/>
      <c r="B533" s="26" t="n"/>
      <c r="C533" s="25" t="n"/>
      <c r="D533" s="25" t="n"/>
      <c r="E533" s="26" t="n"/>
      <c r="F533" s="25" t="n"/>
      <c r="G533" s="26" t="n"/>
      <c r="H533" s="25" t="n"/>
      <c r="I533" s="26" t="n"/>
      <c r="J533" s="25" t="n"/>
      <c r="K533" s="25" t="n"/>
      <c r="L533" s="25" t="n"/>
      <c r="M533" s="26" t="n"/>
      <c r="N533" s="26" t="n"/>
      <c r="O533" s="25" t="n"/>
      <c r="P533" s="27">
        <f>IF(A533="","","Package/"&amp;C533&amp;"/"&amp;D533&amp;"/"&amp;A533&amp;".png")</f>
        <v/>
      </c>
      <c r="Q533" s="27">
        <f>IF(AND(B533="",G533=""),"",IF(B533="","Package QR Text missing",IF(COUNTIFS($E$2:$E$5001,E533,$B$2:$B$5001,"&lt;&gt;"&amp;B533)+COUNTIFS($E$2:$E$5001,E533,$A$2:$A$5001,"&lt;&gt;"&amp;A533)&gt;0,"Zone has more than one QR code",IF(COUNTIFS($B$2:$B$5001,B533,$E$2:$E$5001,"&lt;&gt;"&amp;E533)+COUNTIFS($A$2:$A$5001,A533,$E$2:$E$5001,"&lt;&gt;"&amp;E533)&gt;0,"QR code used by another zone",IF(A533="","Package QR Code No. missing",IF(OR(H533&gt;40,J533&gt;40),"More than 40 of one edition",IF(F533="Full (40 ST + 1 TG)",IF(AND(H533=40,J533=1),"OK","Full carton must be 40 + 1"),IF(F533="Student only (40 ST)",IF(AND(H533=40,J533=0),"OK","Must be 40 ST, 0 TG"),IF(F533="Teacher guide only (40 TG)",IF(AND(H533=0,J533=40),"OK","Must be 0 ST, 40 TG"),IF(AND(H533&lt;40,H533+J533&gt;0,H533+J533&lt;=40),"OK","Partial: under 40 ST and 40 books max"))))))))))</f>
        <v/>
      </c>
    </row>
    <row r="534">
      <c r="A534" s="26" t="n"/>
      <c r="B534" s="26" t="n"/>
      <c r="C534" s="25" t="n"/>
      <c r="D534" s="25" t="n"/>
      <c r="E534" s="26" t="n"/>
      <c r="F534" s="25" t="n"/>
      <c r="G534" s="26" t="n"/>
      <c r="H534" s="25" t="n"/>
      <c r="I534" s="26" t="n"/>
      <c r="J534" s="25" t="n"/>
      <c r="K534" s="25" t="n"/>
      <c r="L534" s="25" t="n"/>
      <c r="M534" s="26" t="n"/>
      <c r="N534" s="26" t="n"/>
      <c r="O534" s="25" t="n"/>
      <c r="P534" s="27">
        <f>IF(A534="","","Package/"&amp;C534&amp;"/"&amp;D534&amp;"/"&amp;A534&amp;".png")</f>
        <v/>
      </c>
      <c r="Q534" s="27">
        <f>IF(AND(B534="",G534=""),"",IF(B534="","Package QR Text missing",IF(COUNTIFS($E$2:$E$5001,E534,$B$2:$B$5001,"&lt;&gt;"&amp;B534)+COUNTIFS($E$2:$E$5001,E534,$A$2:$A$5001,"&lt;&gt;"&amp;A534)&gt;0,"Zone has more than one QR code",IF(COUNTIFS($B$2:$B$5001,B534,$E$2:$E$5001,"&lt;&gt;"&amp;E534)+COUNTIFS($A$2:$A$5001,A534,$E$2:$E$5001,"&lt;&gt;"&amp;E534)&gt;0,"QR code used by another zone",IF(A534="","Package QR Code No. missing",IF(OR(H534&gt;40,J534&gt;40),"More than 40 of one edition",IF(F534="Full (40 ST + 1 TG)",IF(AND(H534=40,J534=1),"OK","Full carton must be 40 + 1"),IF(F534="Student only (40 ST)",IF(AND(H534=40,J534=0),"OK","Must be 40 ST, 0 TG"),IF(F534="Teacher guide only (40 TG)",IF(AND(H534=0,J534=40),"OK","Must be 0 ST, 40 TG"),IF(AND(H534&lt;40,H534+J534&gt;0,H534+J534&lt;=40),"OK","Partial: under 40 ST and 40 books max"))))))))))</f>
        <v/>
      </c>
    </row>
    <row r="535">
      <c r="A535" s="26" t="n"/>
      <c r="B535" s="26" t="n"/>
      <c r="C535" s="25" t="n"/>
      <c r="D535" s="25" t="n"/>
      <c r="E535" s="26" t="n"/>
      <c r="F535" s="25" t="n"/>
      <c r="G535" s="26" t="n"/>
      <c r="H535" s="25" t="n"/>
      <c r="I535" s="26" t="n"/>
      <c r="J535" s="25" t="n"/>
      <c r="K535" s="25" t="n"/>
      <c r="L535" s="25" t="n"/>
      <c r="M535" s="26" t="n"/>
      <c r="N535" s="26" t="n"/>
      <c r="O535" s="25" t="n"/>
      <c r="P535" s="27">
        <f>IF(A535="","","Package/"&amp;C535&amp;"/"&amp;D535&amp;"/"&amp;A535&amp;".png")</f>
        <v/>
      </c>
      <c r="Q535" s="27">
        <f>IF(AND(B535="",G535=""),"",IF(B535="","Package QR Text missing",IF(COUNTIFS($E$2:$E$5001,E535,$B$2:$B$5001,"&lt;&gt;"&amp;B535)+COUNTIFS($E$2:$E$5001,E535,$A$2:$A$5001,"&lt;&gt;"&amp;A535)&gt;0,"Zone has more than one QR code",IF(COUNTIFS($B$2:$B$5001,B535,$E$2:$E$5001,"&lt;&gt;"&amp;E535)+COUNTIFS($A$2:$A$5001,A535,$E$2:$E$5001,"&lt;&gt;"&amp;E535)&gt;0,"QR code used by another zone",IF(A535="","Package QR Code No. missing",IF(OR(H535&gt;40,J535&gt;40),"More than 40 of one edition",IF(F535="Full (40 ST + 1 TG)",IF(AND(H535=40,J535=1),"OK","Full carton must be 40 + 1"),IF(F535="Student only (40 ST)",IF(AND(H535=40,J535=0),"OK","Must be 40 ST, 0 TG"),IF(F535="Teacher guide only (40 TG)",IF(AND(H535=0,J535=40),"OK","Must be 0 ST, 40 TG"),IF(AND(H535&lt;40,H535+J535&gt;0,H535+J535&lt;=40),"OK","Partial: under 40 ST and 40 books max"))))))))))</f>
        <v/>
      </c>
    </row>
    <row r="536">
      <c r="A536" s="26" t="n"/>
      <c r="B536" s="26" t="n"/>
      <c r="C536" s="25" t="n"/>
      <c r="D536" s="25" t="n"/>
      <c r="E536" s="26" t="n"/>
      <c r="F536" s="25" t="n"/>
      <c r="G536" s="26" t="n"/>
      <c r="H536" s="25" t="n"/>
      <c r="I536" s="26" t="n"/>
      <c r="J536" s="25" t="n"/>
      <c r="K536" s="25" t="n"/>
      <c r="L536" s="25" t="n"/>
      <c r="M536" s="26" t="n"/>
      <c r="N536" s="26" t="n"/>
      <c r="O536" s="25" t="n"/>
      <c r="P536" s="27">
        <f>IF(A536="","","Package/"&amp;C536&amp;"/"&amp;D536&amp;"/"&amp;A536&amp;".png")</f>
        <v/>
      </c>
      <c r="Q536" s="27">
        <f>IF(AND(B536="",G536=""),"",IF(B536="","Package QR Text missing",IF(COUNTIFS($E$2:$E$5001,E536,$B$2:$B$5001,"&lt;&gt;"&amp;B536)+COUNTIFS($E$2:$E$5001,E536,$A$2:$A$5001,"&lt;&gt;"&amp;A536)&gt;0,"Zone has more than one QR code",IF(COUNTIFS($B$2:$B$5001,B536,$E$2:$E$5001,"&lt;&gt;"&amp;E536)+COUNTIFS($A$2:$A$5001,A536,$E$2:$E$5001,"&lt;&gt;"&amp;E536)&gt;0,"QR code used by another zone",IF(A536="","Package QR Code No. missing",IF(OR(H536&gt;40,J536&gt;40),"More than 40 of one edition",IF(F536="Full (40 ST + 1 TG)",IF(AND(H536=40,J536=1),"OK","Full carton must be 40 + 1"),IF(F536="Student only (40 ST)",IF(AND(H536=40,J536=0),"OK","Must be 40 ST, 0 TG"),IF(F536="Teacher guide only (40 TG)",IF(AND(H536=0,J536=40),"OK","Must be 0 ST, 40 TG"),IF(AND(H536&lt;40,H536+J536&gt;0,H536+J536&lt;=40),"OK","Partial: under 40 ST and 40 books max"))))))))))</f>
        <v/>
      </c>
    </row>
    <row r="537">
      <c r="A537" s="26" t="n"/>
      <c r="B537" s="26" t="n"/>
      <c r="C537" s="25" t="n"/>
      <c r="D537" s="25" t="n"/>
      <c r="E537" s="26" t="n"/>
      <c r="F537" s="25" t="n"/>
      <c r="G537" s="26" t="n"/>
      <c r="H537" s="25" t="n"/>
      <c r="I537" s="26" t="n"/>
      <c r="J537" s="25" t="n"/>
      <c r="K537" s="25" t="n"/>
      <c r="L537" s="25" t="n"/>
      <c r="M537" s="26" t="n"/>
      <c r="N537" s="26" t="n"/>
      <c r="O537" s="25" t="n"/>
      <c r="P537" s="27">
        <f>IF(A537="","","Package/"&amp;C537&amp;"/"&amp;D537&amp;"/"&amp;A537&amp;".png")</f>
        <v/>
      </c>
      <c r="Q537" s="27">
        <f>IF(AND(B537="",G537=""),"",IF(B537="","Package QR Text missing",IF(COUNTIFS($E$2:$E$5001,E537,$B$2:$B$5001,"&lt;&gt;"&amp;B537)+COUNTIFS($E$2:$E$5001,E537,$A$2:$A$5001,"&lt;&gt;"&amp;A537)&gt;0,"Zone has more than one QR code",IF(COUNTIFS($B$2:$B$5001,B537,$E$2:$E$5001,"&lt;&gt;"&amp;E537)+COUNTIFS($A$2:$A$5001,A537,$E$2:$E$5001,"&lt;&gt;"&amp;E537)&gt;0,"QR code used by another zone",IF(A537="","Package QR Code No. missing",IF(OR(H537&gt;40,J537&gt;40),"More than 40 of one edition",IF(F537="Full (40 ST + 1 TG)",IF(AND(H537=40,J537=1),"OK","Full carton must be 40 + 1"),IF(F537="Student only (40 ST)",IF(AND(H537=40,J537=0),"OK","Must be 40 ST, 0 TG"),IF(F537="Teacher guide only (40 TG)",IF(AND(H537=0,J537=40),"OK","Must be 0 ST, 40 TG"),IF(AND(H537&lt;40,H537+J537&gt;0,H537+J537&lt;=40),"OK","Partial: under 40 ST and 40 books max"))))))))))</f>
        <v/>
      </c>
    </row>
    <row r="538">
      <c r="A538" s="26" t="n"/>
      <c r="B538" s="26" t="n"/>
      <c r="C538" s="25" t="n"/>
      <c r="D538" s="25" t="n"/>
      <c r="E538" s="26" t="n"/>
      <c r="F538" s="25" t="n"/>
      <c r="G538" s="26" t="n"/>
      <c r="H538" s="25" t="n"/>
      <c r="I538" s="26" t="n"/>
      <c r="J538" s="25" t="n"/>
      <c r="K538" s="25" t="n"/>
      <c r="L538" s="25" t="n"/>
      <c r="M538" s="26" t="n"/>
      <c r="N538" s="26" t="n"/>
      <c r="O538" s="25" t="n"/>
      <c r="P538" s="27">
        <f>IF(A538="","","Package/"&amp;C538&amp;"/"&amp;D538&amp;"/"&amp;A538&amp;".png")</f>
        <v/>
      </c>
      <c r="Q538" s="27">
        <f>IF(AND(B538="",G538=""),"",IF(B538="","Package QR Text missing",IF(COUNTIFS($E$2:$E$5001,E538,$B$2:$B$5001,"&lt;&gt;"&amp;B538)+COUNTIFS($E$2:$E$5001,E538,$A$2:$A$5001,"&lt;&gt;"&amp;A538)&gt;0,"Zone has more than one QR code",IF(COUNTIFS($B$2:$B$5001,B538,$E$2:$E$5001,"&lt;&gt;"&amp;E538)+COUNTIFS($A$2:$A$5001,A538,$E$2:$E$5001,"&lt;&gt;"&amp;E538)&gt;0,"QR code used by another zone",IF(A538="","Package QR Code No. missing",IF(OR(H538&gt;40,J538&gt;40),"More than 40 of one edition",IF(F538="Full (40 ST + 1 TG)",IF(AND(H538=40,J538=1),"OK","Full carton must be 40 + 1"),IF(F538="Student only (40 ST)",IF(AND(H538=40,J538=0),"OK","Must be 40 ST, 0 TG"),IF(F538="Teacher guide only (40 TG)",IF(AND(H538=0,J538=40),"OK","Must be 0 ST, 40 TG"),IF(AND(H538&lt;40,H538+J538&gt;0,H538+J538&lt;=40),"OK","Partial: under 40 ST and 40 books max"))))))))))</f>
        <v/>
      </c>
    </row>
    <row r="539">
      <c r="A539" s="26" t="n"/>
      <c r="B539" s="26" t="n"/>
      <c r="C539" s="25" t="n"/>
      <c r="D539" s="25" t="n"/>
      <c r="E539" s="26" t="n"/>
      <c r="F539" s="25" t="n"/>
      <c r="G539" s="26" t="n"/>
      <c r="H539" s="25" t="n"/>
      <c r="I539" s="26" t="n"/>
      <c r="J539" s="25" t="n"/>
      <c r="K539" s="25" t="n"/>
      <c r="L539" s="25" t="n"/>
      <c r="M539" s="26" t="n"/>
      <c r="N539" s="26" t="n"/>
      <c r="O539" s="25" t="n"/>
      <c r="P539" s="27">
        <f>IF(A539="","","Package/"&amp;C539&amp;"/"&amp;D539&amp;"/"&amp;A539&amp;".png")</f>
        <v/>
      </c>
      <c r="Q539" s="27">
        <f>IF(AND(B539="",G539=""),"",IF(B539="","Package QR Text missing",IF(COUNTIFS($E$2:$E$5001,E539,$B$2:$B$5001,"&lt;&gt;"&amp;B539)+COUNTIFS($E$2:$E$5001,E539,$A$2:$A$5001,"&lt;&gt;"&amp;A539)&gt;0,"Zone has more than one QR code",IF(COUNTIFS($B$2:$B$5001,B539,$E$2:$E$5001,"&lt;&gt;"&amp;E539)+COUNTIFS($A$2:$A$5001,A539,$E$2:$E$5001,"&lt;&gt;"&amp;E539)&gt;0,"QR code used by another zone",IF(A539="","Package QR Code No. missing",IF(OR(H539&gt;40,J539&gt;40),"More than 40 of one edition",IF(F539="Full (40 ST + 1 TG)",IF(AND(H539=40,J539=1),"OK","Full carton must be 40 + 1"),IF(F539="Student only (40 ST)",IF(AND(H539=40,J539=0),"OK","Must be 40 ST, 0 TG"),IF(F539="Teacher guide only (40 TG)",IF(AND(H539=0,J539=40),"OK","Must be 0 ST, 40 TG"),IF(AND(H539&lt;40,H539+J539&gt;0,H539+J539&lt;=40),"OK","Partial: under 40 ST and 40 books max"))))))))))</f>
        <v/>
      </c>
    </row>
    <row r="540">
      <c r="A540" s="26" t="n"/>
      <c r="B540" s="26" t="n"/>
      <c r="C540" s="25" t="n"/>
      <c r="D540" s="25" t="n"/>
      <c r="E540" s="26" t="n"/>
      <c r="F540" s="25" t="n"/>
      <c r="G540" s="26" t="n"/>
      <c r="H540" s="25" t="n"/>
      <c r="I540" s="26" t="n"/>
      <c r="J540" s="25" t="n"/>
      <c r="K540" s="25" t="n"/>
      <c r="L540" s="25" t="n"/>
      <c r="M540" s="26" t="n"/>
      <c r="N540" s="26" t="n"/>
      <c r="O540" s="25" t="n"/>
      <c r="P540" s="27">
        <f>IF(A540="","","Package/"&amp;C540&amp;"/"&amp;D540&amp;"/"&amp;A540&amp;".png")</f>
        <v/>
      </c>
      <c r="Q540" s="27">
        <f>IF(AND(B540="",G540=""),"",IF(B540="","Package QR Text missing",IF(COUNTIFS($E$2:$E$5001,E540,$B$2:$B$5001,"&lt;&gt;"&amp;B540)+COUNTIFS($E$2:$E$5001,E540,$A$2:$A$5001,"&lt;&gt;"&amp;A540)&gt;0,"Zone has more than one QR code",IF(COUNTIFS($B$2:$B$5001,B540,$E$2:$E$5001,"&lt;&gt;"&amp;E540)+COUNTIFS($A$2:$A$5001,A540,$E$2:$E$5001,"&lt;&gt;"&amp;E540)&gt;0,"QR code used by another zone",IF(A540="","Package QR Code No. missing",IF(OR(H540&gt;40,J540&gt;40),"More than 40 of one edition",IF(F540="Full (40 ST + 1 TG)",IF(AND(H540=40,J540=1),"OK","Full carton must be 40 + 1"),IF(F540="Student only (40 ST)",IF(AND(H540=40,J540=0),"OK","Must be 40 ST, 0 TG"),IF(F540="Teacher guide only (40 TG)",IF(AND(H540=0,J540=40),"OK","Must be 0 ST, 40 TG"),IF(AND(H540&lt;40,H540+J540&gt;0,H540+J540&lt;=40),"OK","Partial: under 40 ST and 40 books max"))))))))))</f>
        <v/>
      </c>
    </row>
    <row r="541">
      <c r="A541" s="26" t="n"/>
      <c r="B541" s="26" t="n"/>
      <c r="C541" s="25" t="n"/>
      <c r="D541" s="25" t="n"/>
      <c r="E541" s="26" t="n"/>
      <c r="F541" s="25" t="n"/>
      <c r="G541" s="26" t="n"/>
      <c r="H541" s="25" t="n"/>
      <c r="I541" s="26" t="n"/>
      <c r="J541" s="25" t="n"/>
      <c r="K541" s="25" t="n"/>
      <c r="L541" s="25" t="n"/>
      <c r="M541" s="26" t="n"/>
      <c r="N541" s="26" t="n"/>
      <c r="O541" s="25" t="n"/>
      <c r="P541" s="27">
        <f>IF(A541="","","Package/"&amp;C541&amp;"/"&amp;D541&amp;"/"&amp;A541&amp;".png")</f>
        <v/>
      </c>
      <c r="Q541" s="27">
        <f>IF(AND(B541="",G541=""),"",IF(B541="","Package QR Text missing",IF(COUNTIFS($E$2:$E$5001,E541,$B$2:$B$5001,"&lt;&gt;"&amp;B541)+COUNTIFS($E$2:$E$5001,E541,$A$2:$A$5001,"&lt;&gt;"&amp;A541)&gt;0,"Zone has more than one QR code",IF(COUNTIFS($B$2:$B$5001,B541,$E$2:$E$5001,"&lt;&gt;"&amp;E541)+COUNTIFS($A$2:$A$5001,A541,$E$2:$E$5001,"&lt;&gt;"&amp;E541)&gt;0,"QR code used by another zone",IF(A541="","Package QR Code No. missing",IF(OR(H541&gt;40,J541&gt;40),"More than 40 of one edition",IF(F541="Full (40 ST + 1 TG)",IF(AND(H541=40,J541=1),"OK","Full carton must be 40 + 1"),IF(F541="Student only (40 ST)",IF(AND(H541=40,J541=0),"OK","Must be 40 ST, 0 TG"),IF(F541="Teacher guide only (40 TG)",IF(AND(H541=0,J541=40),"OK","Must be 0 ST, 40 TG"),IF(AND(H541&lt;40,H541+J541&gt;0,H541+J541&lt;=40),"OK","Partial: under 40 ST and 40 books max"))))))))))</f>
        <v/>
      </c>
    </row>
    <row r="542">
      <c r="A542" s="26" t="n"/>
      <c r="B542" s="26" t="n"/>
      <c r="C542" s="25" t="n"/>
      <c r="D542" s="25" t="n"/>
      <c r="E542" s="26" t="n"/>
      <c r="F542" s="25" t="n"/>
      <c r="G542" s="26" t="n"/>
      <c r="H542" s="25" t="n"/>
      <c r="I542" s="26" t="n"/>
      <c r="J542" s="25" t="n"/>
      <c r="K542" s="25" t="n"/>
      <c r="L542" s="25" t="n"/>
      <c r="M542" s="26" t="n"/>
      <c r="N542" s="26" t="n"/>
      <c r="O542" s="25" t="n"/>
      <c r="P542" s="27">
        <f>IF(A542="","","Package/"&amp;C542&amp;"/"&amp;D542&amp;"/"&amp;A542&amp;".png")</f>
        <v/>
      </c>
      <c r="Q542" s="27">
        <f>IF(AND(B542="",G542=""),"",IF(B542="","Package QR Text missing",IF(COUNTIFS($E$2:$E$5001,E542,$B$2:$B$5001,"&lt;&gt;"&amp;B542)+COUNTIFS($E$2:$E$5001,E542,$A$2:$A$5001,"&lt;&gt;"&amp;A542)&gt;0,"Zone has more than one QR code",IF(COUNTIFS($B$2:$B$5001,B542,$E$2:$E$5001,"&lt;&gt;"&amp;E542)+COUNTIFS($A$2:$A$5001,A542,$E$2:$E$5001,"&lt;&gt;"&amp;E542)&gt;0,"QR code used by another zone",IF(A542="","Package QR Code No. missing",IF(OR(H542&gt;40,J542&gt;40),"More than 40 of one edition",IF(F542="Full (40 ST + 1 TG)",IF(AND(H542=40,J542=1),"OK","Full carton must be 40 + 1"),IF(F542="Student only (40 ST)",IF(AND(H542=40,J542=0),"OK","Must be 40 ST, 0 TG"),IF(F542="Teacher guide only (40 TG)",IF(AND(H542=0,J542=40),"OK","Must be 0 ST, 40 TG"),IF(AND(H542&lt;40,H542+J542&gt;0,H542+J542&lt;=40),"OK","Partial: under 40 ST and 40 books max"))))))))))</f>
        <v/>
      </c>
    </row>
    <row r="543">
      <c r="A543" s="26" t="n"/>
      <c r="B543" s="26" t="n"/>
      <c r="C543" s="25" t="n"/>
      <c r="D543" s="25" t="n"/>
      <c r="E543" s="26" t="n"/>
      <c r="F543" s="25" t="n"/>
      <c r="G543" s="26" t="n"/>
      <c r="H543" s="25" t="n"/>
      <c r="I543" s="26" t="n"/>
      <c r="J543" s="25" t="n"/>
      <c r="K543" s="25" t="n"/>
      <c r="L543" s="25" t="n"/>
      <c r="M543" s="26" t="n"/>
      <c r="N543" s="26" t="n"/>
      <c r="O543" s="25" t="n"/>
      <c r="P543" s="27">
        <f>IF(A543="","","Package/"&amp;C543&amp;"/"&amp;D543&amp;"/"&amp;A543&amp;".png")</f>
        <v/>
      </c>
      <c r="Q543" s="27">
        <f>IF(AND(B543="",G543=""),"",IF(B543="","Package QR Text missing",IF(COUNTIFS($E$2:$E$5001,E543,$B$2:$B$5001,"&lt;&gt;"&amp;B543)+COUNTIFS($E$2:$E$5001,E543,$A$2:$A$5001,"&lt;&gt;"&amp;A543)&gt;0,"Zone has more than one QR code",IF(COUNTIFS($B$2:$B$5001,B543,$E$2:$E$5001,"&lt;&gt;"&amp;E543)+COUNTIFS($A$2:$A$5001,A543,$E$2:$E$5001,"&lt;&gt;"&amp;E543)&gt;0,"QR code used by another zone",IF(A543="","Package QR Code No. missing",IF(OR(H543&gt;40,J543&gt;40),"More than 40 of one edition",IF(F543="Full (40 ST + 1 TG)",IF(AND(H543=40,J543=1),"OK","Full carton must be 40 + 1"),IF(F543="Student only (40 ST)",IF(AND(H543=40,J543=0),"OK","Must be 40 ST, 0 TG"),IF(F543="Teacher guide only (40 TG)",IF(AND(H543=0,J543=40),"OK","Must be 0 ST, 40 TG"),IF(AND(H543&lt;40,H543+J543&gt;0,H543+J543&lt;=40),"OK","Partial: under 40 ST and 40 books max"))))))))))</f>
        <v/>
      </c>
    </row>
    <row r="544">
      <c r="A544" s="26" t="n"/>
      <c r="B544" s="26" t="n"/>
      <c r="C544" s="25" t="n"/>
      <c r="D544" s="25" t="n"/>
      <c r="E544" s="26" t="n"/>
      <c r="F544" s="25" t="n"/>
      <c r="G544" s="26" t="n"/>
      <c r="H544" s="25" t="n"/>
      <c r="I544" s="26" t="n"/>
      <c r="J544" s="25" t="n"/>
      <c r="K544" s="25" t="n"/>
      <c r="L544" s="25" t="n"/>
      <c r="M544" s="26" t="n"/>
      <c r="N544" s="26" t="n"/>
      <c r="O544" s="25" t="n"/>
      <c r="P544" s="27">
        <f>IF(A544="","","Package/"&amp;C544&amp;"/"&amp;D544&amp;"/"&amp;A544&amp;".png")</f>
        <v/>
      </c>
      <c r="Q544" s="27">
        <f>IF(AND(B544="",G544=""),"",IF(B544="","Package QR Text missing",IF(COUNTIFS($E$2:$E$5001,E544,$B$2:$B$5001,"&lt;&gt;"&amp;B544)+COUNTIFS($E$2:$E$5001,E544,$A$2:$A$5001,"&lt;&gt;"&amp;A544)&gt;0,"Zone has more than one QR code",IF(COUNTIFS($B$2:$B$5001,B544,$E$2:$E$5001,"&lt;&gt;"&amp;E544)+COUNTIFS($A$2:$A$5001,A544,$E$2:$E$5001,"&lt;&gt;"&amp;E544)&gt;0,"QR code used by another zone",IF(A544="","Package QR Code No. missing",IF(OR(H544&gt;40,J544&gt;40),"More than 40 of one edition",IF(F544="Full (40 ST + 1 TG)",IF(AND(H544=40,J544=1),"OK","Full carton must be 40 + 1"),IF(F544="Student only (40 ST)",IF(AND(H544=40,J544=0),"OK","Must be 40 ST, 0 TG"),IF(F544="Teacher guide only (40 TG)",IF(AND(H544=0,J544=40),"OK","Must be 0 ST, 40 TG"),IF(AND(H544&lt;40,H544+J544&gt;0,H544+J544&lt;=40),"OK","Partial: under 40 ST and 40 books max"))))))))))</f>
        <v/>
      </c>
    </row>
    <row r="545">
      <c r="A545" s="26" t="n"/>
      <c r="B545" s="26" t="n"/>
      <c r="C545" s="25" t="n"/>
      <c r="D545" s="25" t="n"/>
      <c r="E545" s="26" t="n"/>
      <c r="F545" s="25" t="n"/>
      <c r="G545" s="26" t="n"/>
      <c r="H545" s="25" t="n"/>
      <c r="I545" s="26" t="n"/>
      <c r="J545" s="25" t="n"/>
      <c r="K545" s="25" t="n"/>
      <c r="L545" s="25" t="n"/>
      <c r="M545" s="26" t="n"/>
      <c r="N545" s="26" t="n"/>
      <c r="O545" s="25" t="n"/>
      <c r="P545" s="27">
        <f>IF(A545="","","Package/"&amp;C545&amp;"/"&amp;D545&amp;"/"&amp;A545&amp;".png")</f>
        <v/>
      </c>
      <c r="Q545" s="27">
        <f>IF(AND(B545="",G545=""),"",IF(B545="","Package QR Text missing",IF(COUNTIFS($E$2:$E$5001,E545,$B$2:$B$5001,"&lt;&gt;"&amp;B545)+COUNTIFS($E$2:$E$5001,E545,$A$2:$A$5001,"&lt;&gt;"&amp;A545)&gt;0,"Zone has more than one QR code",IF(COUNTIFS($B$2:$B$5001,B545,$E$2:$E$5001,"&lt;&gt;"&amp;E545)+COUNTIFS($A$2:$A$5001,A545,$E$2:$E$5001,"&lt;&gt;"&amp;E545)&gt;0,"QR code used by another zone",IF(A545="","Package QR Code No. missing",IF(OR(H545&gt;40,J545&gt;40),"More than 40 of one edition",IF(F545="Full (40 ST + 1 TG)",IF(AND(H545=40,J545=1),"OK","Full carton must be 40 + 1"),IF(F545="Student only (40 ST)",IF(AND(H545=40,J545=0),"OK","Must be 40 ST, 0 TG"),IF(F545="Teacher guide only (40 TG)",IF(AND(H545=0,J545=40),"OK","Must be 0 ST, 40 TG"),IF(AND(H545&lt;40,H545+J545&gt;0,H545+J545&lt;=40),"OK","Partial: under 40 ST and 40 books max"))))))))))</f>
        <v/>
      </c>
    </row>
    <row r="546">
      <c r="A546" s="26" t="n"/>
      <c r="B546" s="26" t="n"/>
      <c r="C546" s="25" t="n"/>
      <c r="D546" s="25" t="n"/>
      <c r="E546" s="26" t="n"/>
      <c r="F546" s="25" t="n"/>
      <c r="G546" s="26" t="n"/>
      <c r="H546" s="25" t="n"/>
      <c r="I546" s="26" t="n"/>
      <c r="J546" s="25" t="n"/>
      <c r="K546" s="25" t="n"/>
      <c r="L546" s="25" t="n"/>
      <c r="M546" s="26" t="n"/>
      <c r="N546" s="26" t="n"/>
      <c r="O546" s="25" t="n"/>
      <c r="P546" s="27">
        <f>IF(A546="","","Package/"&amp;C546&amp;"/"&amp;D546&amp;"/"&amp;A546&amp;".png")</f>
        <v/>
      </c>
      <c r="Q546" s="27">
        <f>IF(AND(B546="",G546=""),"",IF(B546="","Package QR Text missing",IF(COUNTIFS($E$2:$E$5001,E546,$B$2:$B$5001,"&lt;&gt;"&amp;B546)+COUNTIFS($E$2:$E$5001,E546,$A$2:$A$5001,"&lt;&gt;"&amp;A546)&gt;0,"Zone has more than one QR code",IF(COUNTIFS($B$2:$B$5001,B546,$E$2:$E$5001,"&lt;&gt;"&amp;E546)+COUNTIFS($A$2:$A$5001,A546,$E$2:$E$5001,"&lt;&gt;"&amp;E546)&gt;0,"QR code used by another zone",IF(A546="","Package QR Code No. missing",IF(OR(H546&gt;40,J546&gt;40),"More than 40 of one edition",IF(F546="Full (40 ST + 1 TG)",IF(AND(H546=40,J546=1),"OK","Full carton must be 40 + 1"),IF(F546="Student only (40 ST)",IF(AND(H546=40,J546=0),"OK","Must be 40 ST, 0 TG"),IF(F546="Teacher guide only (40 TG)",IF(AND(H546=0,J546=40),"OK","Must be 0 ST, 40 TG"),IF(AND(H546&lt;40,H546+J546&gt;0,H546+J546&lt;=40),"OK","Partial: under 40 ST and 40 books max"))))))))))</f>
        <v/>
      </c>
    </row>
    <row r="547">
      <c r="A547" s="26" t="n"/>
      <c r="B547" s="26" t="n"/>
      <c r="C547" s="25" t="n"/>
      <c r="D547" s="25" t="n"/>
      <c r="E547" s="26" t="n"/>
      <c r="F547" s="25" t="n"/>
      <c r="G547" s="26" t="n"/>
      <c r="H547" s="25" t="n"/>
      <c r="I547" s="26" t="n"/>
      <c r="J547" s="25" t="n"/>
      <c r="K547" s="25" t="n"/>
      <c r="L547" s="25" t="n"/>
      <c r="M547" s="26" t="n"/>
      <c r="N547" s="26" t="n"/>
      <c r="O547" s="25" t="n"/>
      <c r="P547" s="27">
        <f>IF(A547="","","Package/"&amp;C547&amp;"/"&amp;D547&amp;"/"&amp;A547&amp;".png")</f>
        <v/>
      </c>
      <c r="Q547" s="27">
        <f>IF(AND(B547="",G547=""),"",IF(B547="","Package QR Text missing",IF(COUNTIFS($E$2:$E$5001,E547,$B$2:$B$5001,"&lt;&gt;"&amp;B547)+COUNTIFS($E$2:$E$5001,E547,$A$2:$A$5001,"&lt;&gt;"&amp;A547)&gt;0,"Zone has more than one QR code",IF(COUNTIFS($B$2:$B$5001,B547,$E$2:$E$5001,"&lt;&gt;"&amp;E547)+COUNTIFS($A$2:$A$5001,A547,$E$2:$E$5001,"&lt;&gt;"&amp;E547)&gt;0,"QR code used by another zone",IF(A547="","Package QR Code No. missing",IF(OR(H547&gt;40,J547&gt;40),"More than 40 of one edition",IF(F547="Full (40 ST + 1 TG)",IF(AND(H547=40,J547=1),"OK","Full carton must be 40 + 1"),IF(F547="Student only (40 ST)",IF(AND(H547=40,J547=0),"OK","Must be 40 ST, 0 TG"),IF(F547="Teacher guide only (40 TG)",IF(AND(H547=0,J547=40),"OK","Must be 0 ST, 40 TG"),IF(AND(H547&lt;40,H547+J547&gt;0,H547+J547&lt;=40),"OK","Partial: under 40 ST and 40 books max"))))))))))</f>
        <v/>
      </c>
    </row>
    <row r="548">
      <c r="A548" s="26" t="n"/>
      <c r="B548" s="26" t="n"/>
      <c r="C548" s="25" t="n"/>
      <c r="D548" s="25" t="n"/>
      <c r="E548" s="26" t="n"/>
      <c r="F548" s="25" t="n"/>
      <c r="G548" s="26" t="n"/>
      <c r="H548" s="25" t="n"/>
      <c r="I548" s="26" t="n"/>
      <c r="J548" s="25" t="n"/>
      <c r="K548" s="25" t="n"/>
      <c r="L548" s="25" t="n"/>
      <c r="M548" s="26" t="n"/>
      <c r="N548" s="26" t="n"/>
      <c r="O548" s="25" t="n"/>
      <c r="P548" s="27">
        <f>IF(A548="","","Package/"&amp;C548&amp;"/"&amp;D548&amp;"/"&amp;A548&amp;".png")</f>
        <v/>
      </c>
      <c r="Q548" s="27">
        <f>IF(AND(B548="",G548=""),"",IF(B548="","Package QR Text missing",IF(COUNTIFS($E$2:$E$5001,E548,$B$2:$B$5001,"&lt;&gt;"&amp;B548)+COUNTIFS($E$2:$E$5001,E548,$A$2:$A$5001,"&lt;&gt;"&amp;A548)&gt;0,"Zone has more than one QR code",IF(COUNTIFS($B$2:$B$5001,B548,$E$2:$E$5001,"&lt;&gt;"&amp;E548)+COUNTIFS($A$2:$A$5001,A548,$E$2:$E$5001,"&lt;&gt;"&amp;E548)&gt;0,"QR code used by another zone",IF(A548="","Package QR Code No. missing",IF(OR(H548&gt;40,J548&gt;40),"More than 40 of one edition",IF(F548="Full (40 ST + 1 TG)",IF(AND(H548=40,J548=1),"OK","Full carton must be 40 + 1"),IF(F548="Student only (40 ST)",IF(AND(H548=40,J548=0),"OK","Must be 40 ST, 0 TG"),IF(F548="Teacher guide only (40 TG)",IF(AND(H548=0,J548=40),"OK","Must be 0 ST, 40 TG"),IF(AND(H548&lt;40,H548+J548&gt;0,H548+J548&lt;=40),"OK","Partial: under 40 ST and 40 books max"))))))))))</f>
        <v/>
      </c>
    </row>
    <row r="549">
      <c r="A549" s="26" t="n"/>
      <c r="B549" s="26" t="n"/>
      <c r="C549" s="25" t="n"/>
      <c r="D549" s="25" t="n"/>
      <c r="E549" s="26" t="n"/>
      <c r="F549" s="25" t="n"/>
      <c r="G549" s="26" t="n"/>
      <c r="H549" s="25" t="n"/>
      <c r="I549" s="26" t="n"/>
      <c r="J549" s="25" t="n"/>
      <c r="K549" s="25" t="n"/>
      <c r="L549" s="25" t="n"/>
      <c r="M549" s="26" t="n"/>
      <c r="N549" s="26" t="n"/>
      <c r="O549" s="25" t="n"/>
      <c r="P549" s="27">
        <f>IF(A549="","","Package/"&amp;C549&amp;"/"&amp;D549&amp;"/"&amp;A549&amp;".png")</f>
        <v/>
      </c>
      <c r="Q549" s="27">
        <f>IF(AND(B549="",G549=""),"",IF(B549="","Package QR Text missing",IF(COUNTIFS($E$2:$E$5001,E549,$B$2:$B$5001,"&lt;&gt;"&amp;B549)+COUNTIFS($E$2:$E$5001,E549,$A$2:$A$5001,"&lt;&gt;"&amp;A549)&gt;0,"Zone has more than one QR code",IF(COUNTIFS($B$2:$B$5001,B549,$E$2:$E$5001,"&lt;&gt;"&amp;E549)+COUNTIFS($A$2:$A$5001,A549,$E$2:$E$5001,"&lt;&gt;"&amp;E549)&gt;0,"QR code used by another zone",IF(A549="","Package QR Code No. missing",IF(OR(H549&gt;40,J549&gt;40),"More than 40 of one edition",IF(F549="Full (40 ST + 1 TG)",IF(AND(H549=40,J549=1),"OK","Full carton must be 40 + 1"),IF(F549="Student only (40 ST)",IF(AND(H549=40,J549=0),"OK","Must be 40 ST, 0 TG"),IF(F549="Teacher guide only (40 TG)",IF(AND(H549=0,J549=40),"OK","Must be 0 ST, 40 TG"),IF(AND(H549&lt;40,H549+J549&gt;0,H549+J549&lt;=40),"OK","Partial: under 40 ST and 40 books max"))))))))))</f>
        <v/>
      </c>
    </row>
    <row r="550">
      <c r="A550" s="26" t="n"/>
      <c r="B550" s="26" t="n"/>
      <c r="C550" s="25" t="n"/>
      <c r="D550" s="25" t="n"/>
      <c r="E550" s="26" t="n"/>
      <c r="F550" s="25" t="n"/>
      <c r="G550" s="26" t="n"/>
      <c r="H550" s="25" t="n"/>
      <c r="I550" s="26" t="n"/>
      <c r="J550" s="25" t="n"/>
      <c r="K550" s="25" t="n"/>
      <c r="L550" s="25" t="n"/>
      <c r="M550" s="26" t="n"/>
      <c r="N550" s="26" t="n"/>
      <c r="O550" s="25" t="n"/>
      <c r="P550" s="27">
        <f>IF(A550="","","Package/"&amp;C550&amp;"/"&amp;D550&amp;"/"&amp;A550&amp;".png")</f>
        <v/>
      </c>
      <c r="Q550" s="27">
        <f>IF(AND(B550="",G550=""),"",IF(B550="","Package QR Text missing",IF(COUNTIFS($E$2:$E$5001,E550,$B$2:$B$5001,"&lt;&gt;"&amp;B550)+COUNTIFS($E$2:$E$5001,E550,$A$2:$A$5001,"&lt;&gt;"&amp;A550)&gt;0,"Zone has more than one QR code",IF(COUNTIFS($B$2:$B$5001,B550,$E$2:$E$5001,"&lt;&gt;"&amp;E550)+COUNTIFS($A$2:$A$5001,A550,$E$2:$E$5001,"&lt;&gt;"&amp;E550)&gt;0,"QR code used by another zone",IF(A550="","Package QR Code No. missing",IF(OR(H550&gt;40,J550&gt;40),"More than 40 of one edition",IF(F550="Full (40 ST + 1 TG)",IF(AND(H550=40,J550=1),"OK","Full carton must be 40 + 1"),IF(F550="Student only (40 ST)",IF(AND(H550=40,J550=0),"OK","Must be 40 ST, 0 TG"),IF(F550="Teacher guide only (40 TG)",IF(AND(H550=0,J550=40),"OK","Must be 0 ST, 40 TG"),IF(AND(H550&lt;40,H550+J550&gt;0,H550+J550&lt;=40),"OK","Partial: under 40 ST and 40 books max"))))))))))</f>
        <v/>
      </c>
    </row>
    <row r="551">
      <c r="A551" s="26" t="n"/>
      <c r="B551" s="26" t="n"/>
      <c r="C551" s="25" t="n"/>
      <c r="D551" s="25" t="n"/>
      <c r="E551" s="26" t="n"/>
      <c r="F551" s="25" t="n"/>
      <c r="G551" s="26" t="n"/>
      <c r="H551" s="25" t="n"/>
      <c r="I551" s="26" t="n"/>
      <c r="J551" s="25" t="n"/>
      <c r="K551" s="25" t="n"/>
      <c r="L551" s="25" t="n"/>
      <c r="M551" s="26" t="n"/>
      <c r="N551" s="26" t="n"/>
      <c r="O551" s="25" t="n"/>
      <c r="P551" s="27">
        <f>IF(A551="","","Package/"&amp;C551&amp;"/"&amp;D551&amp;"/"&amp;A551&amp;".png")</f>
        <v/>
      </c>
      <c r="Q551" s="27">
        <f>IF(AND(B551="",G551=""),"",IF(B551="","Package QR Text missing",IF(COUNTIFS($E$2:$E$5001,E551,$B$2:$B$5001,"&lt;&gt;"&amp;B551)+COUNTIFS($E$2:$E$5001,E551,$A$2:$A$5001,"&lt;&gt;"&amp;A551)&gt;0,"Zone has more than one QR code",IF(COUNTIFS($B$2:$B$5001,B551,$E$2:$E$5001,"&lt;&gt;"&amp;E551)+COUNTIFS($A$2:$A$5001,A551,$E$2:$E$5001,"&lt;&gt;"&amp;E551)&gt;0,"QR code used by another zone",IF(A551="","Package QR Code No. missing",IF(OR(H551&gt;40,J551&gt;40),"More than 40 of one edition",IF(F551="Full (40 ST + 1 TG)",IF(AND(H551=40,J551=1),"OK","Full carton must be 40 + 1"),IF(F551="Student only (40 ST)",IF(AND(H551=40,J551=0),"OK","Must be 40 ST, 0 TG"),IF(F551="Teacher guide only (40 TG)",IF(AND(H551=0,J551=40),"OK","Must be 0 ST, 40 TG"),IF(AND(H551&lt;40,H551+J551&gt;0,H551+J551&lt;=40),"OK","Partial: under 40 ST and 40 books max"))))))))))</f>
        <v/>
      </c>
    </row>
    <row r="552">
      <c r="A552" s="26" t="n"/>
      <c r="B552" s="26" t="n"/>
      <c r="C552" s="25" t="n"/>
      <c r="D552" s="25" t="n"/>
      <c r="E552" s="26" t="n"/>
      <c r="F552" s="25" t="n"/>
      <c r="G552" s="26" t="n"/>
      <c r="H552" s="25" t="n"/>
      <c r="I552" s="26" t="n"/>
      <c r="J552" s="25" t="n"/>
      <c r="K552" s="25" t="n"/>
      <c r="L552" s="25" t="n"/>
      <c r="M552" s="26" t="n"/>
      <c r="N552" s="26" t="n"/>
      <c r="O552" s="25" t="n"/>
      <c r="P552" s="27">
        <f>IF(A552="","","Package/"&amp;C552&amp;"/"&amp;D552&amp;"/"&amp;A552&amp;".png")</f>
        <v/>
      </c>
      <c r="Q552" s="27">
        <f>IF(AND(B552="",G552=""),"",IF(B552="","Package QR Text missing",IF(COUNTIFS($E$2:$E$5001,E552,$B$2:$B$5001,"&lt;&gt;"&amp;B552)+COUNTIFS($E$2:$E$5001,E552,$A$2:$A$5001,"&lt;&gt;"&amp;A552)&gt;0,"Zone has more than one QR code",IF(COUNTIFS($B$2:$B$5001,B552,$E$2:$E$5001,"&lt;&gt;"&amp;E552)+COUNTIFS($A$2:$A$5001,A552,$E$2:$E$5001,"&lt;&gt;"&amp;E552)&gt;0,"QR code used by another zone",IF(A552="","Package QR Code No. missing",IF(OR(H552&gt;40,J552&gt;40),"More than 40 of one edition",IF(F552="Full (40 ST + 1 TG)",IF(AND(H552=40,J552=1),"OK","Full carton must be 40 + 1"),IF(F552="Student only (40 ST)",IF(AND(H552=40,J552=0),"OK","Must be 40 ST, 0 TG"),IF(F552="Teacher guide only (40 TG)",IF(AND(H552=0,J552=40),"OK","Must be 0 ST, 40 TG"),IF(AND(H552&lt;40,H552+J552&gt;0,H552+J552&lt;=40),"OK","Partial: under 40 ST and 40 books max"))))))))))</f>
        <v/>
      </c>
    </row>
    <row r="553">
      <c r="A553" s="26" t="n"/>
      <c r="B553" s="26" t="n"/>
      <c r="C553" s="25" t="n"/>
      <c r="D553" s="25" t="n"/>
      <c r="E553" s="26" t="n"/>
      <c r="F553" s="25" t="n"/>
      <c r="G553" s="26" t="n"/>
      <c r="H553" s="25" t="n"/>
      <c r="I553" s="26" t="n"/>
      <c r="J553" s="25" t="n"/>
      <c r="K553" s="25" t="n"/>
      <c r="L553" s="25" t="n"/>
      <c r="M553" s="26" t="n"/>
      <c r="N553" s="26" t="n"/>
      <c r="O553" s="25" t="n"/>
      <c r="P553" s="27">
        <f>IF(A553="","","Package/"&amp;C553&amp;"/"&amp;D553&amp;"/"&amp;A553&amp;".png")</f>
        <v/>
      </c>
      <c r="Q553" s="27">
        <f>IF(AND(B553="",G553=""),"",IF(B553="","Package QR Text missing",IF(COUNTIFS($E$2:$E$5001,E553,$B$2:$B$5001,"&lt;&gt;"&amp;B553)+COUNTIFS($E$2:$E$5001,E553,$A$2:$A$5001,"&lt;&gt;"&amp;A553)&gt;0,"Zone has more than one QR code",IF(COUNTIFS($B$2:$B$5001,B553,$E$2:$E$5001,"&lt;&gt;"&amp;E553)+COUNTIFS($A$2:$A$5001,A553,$E$2:$E$5001,"&lt;&gt;"&amp;E553)&gt;0,"QR code used by another zone",IF(A553="","Package QR Code No. missing",IF(OR(H553&gt;40,J553&gt;40),"More than 40 of one edition",IF(F553="Full (40 ST + 1 TG)",IF(AND(H553=40,J553=1),"OK","Full carton must be 40 + 1"),IF(F553="Student only (40 ST)",IF(AND(H553=40,J553=0),"OK","Must be 40 ST, 0 TG"),IF(F553="Teacher guide only (40 TG)",IF(AND(H553=0,J553=40),"OK","Must be 0 ST, 40 TG"),IF(AND(H553&lt;40,H553+J553&gt;0,H553+J553&lt;=40),"OK","Partial: under 40 ST and 40 books max"))))))))))</f>
        <v/>
      </c>
    </row>
    <row r="554">
      <c r="A554" s="26" t="n"/>
      <c r="B554" s="26" t="n"/>
      <c r="C554" s="25" t="n"/>
      <c r="D554" s="25" t="n"/>
      <c r="E554" s="26" t="n"/>
      <c r="F554" s="25" t="n"/>
      <c r="G554" s="26" t="n"/>
      <c r="H554" s="25" t="n"/>
      <c r="I554" s="26" t="n"/>
      <c r="J554" s="25" t="n"/>
      <c r="K554" s="25" t="n"/>
      <c r="L554" s="25" t="n"/>
      <c r="M554" s="26" t="n"/>
      <c r="N554" s="26" t="n"/>
      <c r="O554" s="25" t="n"/>
      <c r="P554" s="27">
        <f>IF(A554="","","Package/"&amp;C554&amp;"/"&amp;D554&amp;"/"&amp;A554&amp;".png")</f>
        <v/>
      </c>
      <c r="Q554" s="27">
        <f>IF(AND(B554="",G554=""),"",IF(B554="","Package QR Text missing",IF(COUNTIFS($E$2:$E$5001,E554,$B$2:$B$5001,"&lt;&gt;"&amp;B554)+COUNTIFS($E$2:$E$5001,E554,$A$2:$A$5001,"&lt;&gt;"&amp;A554)&gt;0,"Zone has more than one QR code",IF(COUNTIFS($B$2:$B$5001,B554,$E$2:$E$5001,"&lt;&gt;"&amp;E554)+COUNTIFS($A$2:$A$5001,A554,$E$2:$E$5001,"&lt;&gt;"&amp;E554)&gt;0,"QR code used by another zone",IF(A554="","Package QR Code No. missing",IF(OR(H554&gt;40,J554&gt;40),"More than 40 of one edition",IF(F554="Full (40 ST + 1 TG)",IF(AND(H554=40,J554=1),"OK","Full carton must be 40 + 1"),IF(F554="Student only (40 ST)",IF(AND(H554=40,J554=0),"OK","Must be 40 ST, 0 TG"),IF(F554="Teacher guide only (40 TG)",IF(AND(H554=0,J554=40),"OK","Must be 0 ST, 40 TG"),IF(AND(H554&lt;40,H554+J554&gt;0,H554+J554&lt;=40),"OK","Partial: under 40 ST and 40 books max"))))))))))</f>
        <v/>
      </c>
    </row>
    <row r="555">
      <c r="A555" s="26" t="n"/>
      <c r="B555" s="26" t="n"/>
      <c r="C555" s="25" t="n"/>
      <c r="D555" s="25" t="n"/>
      <c r="E555" s="26" t="n"/>
      <c r="F555" s="25" t="n"/>
      <c r="G555" s="26" t="n"/>
      <c r="H555" s="25" t="n"/>
      <c r="I555" s="26" t="n"/>
      <c r="J555" s="25" t="n"/>
      <c r="K555" s="25" t="n"/>
      <c r="L555" s="25" t="n"/>
      <c r="M555" s="26" t="n"/>
      <c r="N555" s="26" t="n"/>
      <c r="O555" s="25" t="n"/>
      <c r="P555" s="27">
        <f>IF(A555="","","Package/"&amp;C555&amp;"/"&amp;D555&amp;"/"&amp;A555&amp;".png")</f>
        <v/>
      </c>
      <c r="Q555" s="27">
        <f>IF(AND(B555="",G555=""),"",IF(B555="","Package QR Text missing",IF(COUNTIFS($E$2:$E$5001,E555,$B$2:$B$5001,"&lt;&gt;"&amp;B555)+COUNTIFS($E$2:$E$5001,E555,$A$2:$A$5001,"&lt;&gt;"&amp;A555)&gt;0,"Zone has more than one QR code",IF(COUNTIFS($B$2:$B$5001,B555,$E$2:$E$5001,"&lt;&gt;"&amp;E555)+COUNTIFS($A$2:$A$5001,A555,$E$2:$E$5001,"&lt;&gt;"&amp;E555)&gt;0,"QR code used by another zone",IF(A555="","Package QR Code No. missing",IF(OR(H555&gt;40,J555&gt;40),"More than 40 of one edition",IF(F555="Full (40 ST + 1 TG)",IF(AND(H555=40,J555=1),"OK","Full carton must be 40 + 1"),IF(F555="Student only (40 ST)",IF(AND(H555=40,J555=0),"OK","Must be 40 ST, 0 TG"),IF(F555="Teacher guide only (40 TG)",IF(AND(H555=0,J555=40),"OK","Must be 0 ST, 40 TG"),IF(AND(H555&lt;40,H555+J555&gt;0,H555+J555&lt;=40),"OK","Partial: under 40 ST and 40 books max"))))))))))</f>
        <v/>
      </c>
    </row>
    <row r="556">
      <c r="A556" s="26" t="n"/>
      <c r="B556" s="26" t="n"/>
      <c r="C556" s="25" t="n"/>
      <c r="D556" s="25" t="n"/>
      <c r="E556" s="26" t="n"/>
      <c r="F556" s="25" t="n"/>
      <c r="G556" s="26" t="n"/>
      <c r="H556" s="25" t="n"/>
      <c r="I556" s="26" t="n"/>
      <c r="J556" s="25" t="n"/>
      <c r="K556" s="25" t="n"/>
      <c r="L556" s="25" t="n"/>
      <c r="M556" s="26" t="n"/>
      <c r="N556" s="26" t="n"/>
      <c r="O556" s="25" t="n"/>
      <c r="P556" s="27">
        <f>IF(A556="","","Package/"&amp;C556&amp;"/"&amp;D556&amp;"/"&amp;A556&amp;".png")</f>
        <v/>
      </c>
      <c r="Q556" s="27">
        <f>IF(AND(B556="",G556=""),"",IF(B556="","Package QR Text missing",IF(COUNTIFS($E$2:$E$5001,E556,$B$2:$B$5001,"&lt;&gt;"&amp;B556)+COUNTIFS($E$2:$E$5001,E556,$A$2:$A$5001,"&lt;&gt;"&amp;A556)&gt;0,"Zone has more than one QR code",IF(COUNTIFS($B$2:$B$5001,B556,$E$2:$E$5001,"&lt;&gt;"&amp;E556)+COUNTIFS($A$2:$A$5001,A556,$E$2:$E$5001,"&lt;&gt;"&amp;E556)&gt;0,"QR code used by another zone",IF(A556="","Package QR Code No. missing",IF(OR(H556&gt;40,J556&gt;40),"More than 40 of one edition",IF(F556="Full (40 ST + 1 TG)",IF(AND(H556=40,J556=1),"OK","Full carton must be 40 + 1"),IF(F556="Student only (40 ST)",IF(AND(H556=40,J556=0),"OK","Must be 40 ST, 0 TG"),IF(F556="Teacher guide only (40 TG)",IF(AND(H556=0,J556=40),"OK","Must be 0 ST, 40 TG"),IF(AND(H556&lt;40,H556+J556&gt;0,H556+J556&lt;=40),"OK","Partial: under 40 ST and 40 books max"))))))))))</f>
        <v/>
      </c>
    </row>
    <row r="557">
      <c r="A557" s="26" t="n"/>
      <c r="B557" s="26" t="n"/>
      <c r="C557" s="25" t="n"/>
      <c r="D557" s="25" t="n"/>
      <c r="E557" s="26" t="n"/>
      <c r="F557" s="25" t="n"/>
      <c r="G557" s="26" t="n"/>
      <c r="H557" s="25" t="n"/>
      <c r="I557" s="26" t="n"/>
      <c r="J557" s="25" t="n"/>
      <c r="K557" s="25" t="n"/>
      <c r="L557" s="25" t="n"/>
      <c r="M557" s="26" t="n"/>
      <c r="N557" s="26" t="n"/>
      <c r="O557" s="25" t="n"/>
      <c r="P557" s="27">
        <f>IF(A557="","","Package/"&amp;C557&amp;"/"&amp;D557&amp;"/"&amp;A557&amp;".png")</f>
        <v/>
      </c>
      <c r="Q557" s="27">
        <f>IF(AND(B557="",G557=""),"",IF(B557="","Package QR Text missing",IF(COUNTIFS($E$2:$E$5001,E557,$B$2:$B$5001,"&lt;&gt;"&amp;B557)+COUNTIFS($E$2:$E$5001,E557,$A$2:$A$5001,"&lt;&gt;"&amp;A557)&gt;0,"Zone has more than one QR code",IF(COUNTIFS($B$2:$B$5001,B557,$E$2:$E$5001,"&lt;&gt;"&amp;E557)+COUNTIFS($A$2:$A$5001,A557,$E$2:$E$5001,"&lt;&gt;"&amp;E557)&gt;0,"QR code used by another zone",IF(A557="","Package QR Code No. missing",IF(OR(H557&gt;40,J557&gt;40),"More than 40 of one edition",IF(F557="Full (40 ST + 1 TG)",IF(AND(H557=40,J557=1),"OK","Full carton must be 40 + 1"),IF(F557="Student only (40 ST)",IF(AND(H557=40,J557=0),"OK","Must be 40 ST, 0 TG"),IF(F557="Teacher guide only (40 TG)",IF(AND(H557=0,J557=40),"OK","Must be 0 ST, 40 TG"),IF(AND(H557&lt;40,H557+J557&gt;0,H557+J557&lt;=40),"OK","Partial: under 40 ST and 40 books max"))))))))))</f>
        <v/>
      </c>
    </row>
    <row r="558">
      <c r="A558" s="26" t="n"/>
      <c r="B558" s="26" t="n"/>
      <c r="C558" s="25" t="n"/>
      <c r="D558" s="25" t="n"/>
      <c r="E558" s="26" t="n"/>
      <c r="F558" s="25" t="n"/>
      <c r="G558" s="26" t="n"/>
      <c r="H558" s="25" t="n"/>
      <c r="I558" s="26" t="n"/>
      <c r="J558" s="25" t="n"/>
      <c r="K558" s="25" t="n"/>
      <c r="L558" s="25" t="n"/>
      <c r="M558" s="26" t="n"/>
      <c r="N558" s="26" t="n"/>
      <c r="O558" s="25" t="n"/>
      <c r="P558" s="27">
        <f>IF(A558="","","Package/"&amp;C558&amp;"/"&amp;D558&amp;"/"&amp;A558&amp;".png")</f>
        <v/>
      </c>
      <c r="Q558" s="27">
        <f>IF(AND(B558="",G558=""),"",IF(B558="","Package QR Text missing",IF(COUNTIFS($E$2:$E$5001,E558,$B$2:$B$5001,"&lt;&gt;"&amp;B558)+COUNTIFS($E$2:$E$5001,E558,$A$2:$A$5001,"&lt;&gt;"&amp;A558)&gt;0,"Zone has more than one QR code",IF(COUNTIFS($B$2:$B$5001,B558,$E$2:$E$5001,"&lt;&gt;"&amp;E558)+COUNTIFS($A$2:$A$5001,A558,$E$2:$E$5001,"&lt;&gt;"&amp;E558)&gt;0,"QR code used by another zone",IF(A558="","Package QR Code No. missing",IF(OR(H558&gt;40,J558&gt;40),"More than 40 of one edition",IF(F558="Full (40 ST + 1 TG)",IF(AND(H558=40,J558=1),"OK","Full carton must be 40 + 1"),IF(F558="Student only (40 ST)",IF(AND(H558=40,J558=0),"OK","Must be 40 ST, 0 TG"),IF(F558="Teacher guide only (40 TG)",IF(AND(H558=0,J558=40),"OK","Must be 0 ST, 40 TG"),IF(AND(H558&lt;40,H558+J558&gt;0,H558+J558&lt;=40),"OK","Partial: under 40 ST and 40 books max"))))))))))</f>
        <v/>
      </c>
    </row>
    <row r="559">
      <c r="A559" s="26" t="n"/>
      <c r="B559" s="26" t="n"/>
      <c r="C559" s="25" t="n"/>
      <c r="D559" s="25" t="n"/>
      <c r="E559" s="26" t="n"/>
      <c r="F559" s="25" t="n"/>
      <c r="G559" s="26" t="n"/>
      <c r="H559" s="25" t="n"/>
      <c r="I559" s="26" t="n"/>
      <c r="J559" s="25" t="n"/>
      <c r="K559" s="25" t="n"/>
      <c r="L559" s="25" t="n"/>
      <c r="M559" s="26" t="n"/>
      <c r="N559" s="26" t="n"/>
      <c r="O559" s="25" t="n"/>
      <c r="P559" s="27">
        <f>IF(A559="","","Package/"&amp;C559&amp;"/"&amp;D559&amp;"/"&amp;A559&amp;".png")</f>
        <v/>
      </c>
      <c r="Q559" s="27">
        <f>IF(AND(B559="",G559=""),"",IF(B559="","Package QR Text missing",IF(COUNTIFS($E$2:$E$5001,E559,$B$2:$B$5001,"&lt;&gt;"&amp;B559)+COUNTIFS($E$2:$E$5001,E559,$A$2:$A$5001,"&lt;&gt;"&amp;A559)&gt;0,"Zone has more than one QR code",IF(COUNTIFS($B$2:$B$5001,B559,$E$2:$E$5001,"&lt;&gt;"&amp;E559)+COUNTIFS($A$2:$A$5001,A559,$E$2:$E$5001,"&lt;&gt;"&amp;E559)&gt;0,"QR code used by another zone",IF(A559="","Package QR Code No. missing",IF(OR(H559&gt;40,J559&gt;40),"More than 40 of one edition",IF(F559="Full (40 ST + 1 TG)",IF(AND(H559=40,J559=1),"OK","Full carton must be 40 + 1"),IF(F559="Student only (40 ST)",IF(AND(H559=40,J559=0),"OK","Must be 40 ST, 0 TG"),IF(F559="Teacher guide only (40 TG)",IF(AND(H559=0,J559=40),"OK","Must be 0 ST, 40 TG"),IF(AND(H559&lt;40,H559+J559&gt;0,H559+J559&lt;=40),"OK","Partial: under 40 ST and 40 books max"))))))))))</f>
        <v/>
      </c>
    </row>
    <row r="560">
      <c r="A560" s="26" t="n"/>
      <c r="B560" s="26" t="n"/>
      <c r="C560" s="25" t="n"/>
      <c r="D560" s="25" t="n"/>
      <c r="E560" s="26" t="n"/>
      <c r="F560" s="25" t="n"/>
      <c r="G560" s="26" t="n"/>
      <c r="H560" s="25" t="n"/>
      <c r="I560" s="26" t="n"/>
      <c r="J560" s="25" t="n"/>
      <c r="K560" s="25" t="n"/>
      <c r="L560" s="25" t="n"/>
      <c r="M560" s="26" t="n"/>
      <c r="N560" s="26" t="n"/>
      <c r="O560" s="25" t="n"/>
      <c r="P560" s="27">
        <f>IF(A560="","","Package/"&amp;C560&amp;"/"&amp;D560&amp;"/"&amp;A560&amp;".png")</f>
        <v/>
      </c>
      <c r="Q560" s="27">
        <f>IF(AND(B560="",G560=""),"",IF(B560="","Package QR Text missing",IF(COUNTIFS($E$2:$E$5001,E560,$B$2:$B$5001,"&lt;&gt;"&amp;B560)+COUNTIFS($E$2:$E$5001,E560,$A$2:$A$5001,"&lt;&gt;"&amp;A560)&gt;0,"Zone has more than one QR code",IF(COUNTIFS($B$2:$B$5001,B560,$E$2:$E$5001,"&lt;&gt;"&amp;E560)+COUNTIFS($A$2:$A$5001,A560,$E$2:$E$5001,"&lt;&gt;"&amp;E560)&gt;0,"QR code used by another zone",IF(A560="","Package QR Code No. missing",IF(OR(H560&gt;40,J560&gt;40),"More than 40 of one edition",IF(F560="Full (40 ST + 1 TG)",IF(AND(H560=40,J560=1),"OK","Full carton must be 40 + 1"),IF(F560="Student only (40 ST)",IF(AND(H560=40,J560=0),"OK","Must be 40 ST, 0 TG"),IF(F560="Teacher guide only (40 TG)",IF(AND(H560=0,J560=40),"OK","Must be 0 ST, 40 TG"),IF(AND(H560&lt;40,H560+J560&gt;0,H560+J560&lt;=40),"OK","Partial: under 40 ST and 40 books max"))))))))))</f>
        <v/>
      </c>
    </row>
    <row r="561">
      <c r="A561" s="26" t="n"/>
      <c r="B561" s="26" t="n"/>
      <c r="C561" s="25" t="n"/>
      <c r="D561" s="25" t="n"/>
      <c r="E561" s="26" t="n"/>
      <c r="F561" s="25" t="n"/>
      <c r="G561" s="26" t="n"/>
      <c r="H561" s="25" t="n"/>
      <c r="I561" s="26" t="n"/>
      <c r="J561" s="25" t="n"/>
      <c r="K561" s="25" t="n"/>
      <c r="L561" s="25" t="n"/>
      <c r="M561" s="26" t="n"/>
      <c r="N561" s="26" t="n"/>
      <c r="O561" s="25" t="n"/>
      <c r="P561" s="27">
        <f>IF(A561="","","Package/"&amp;C561&amp;"/"&amp;D561&amp;"/"&amp;A561&amp;".png")</f>
        <v/>
      </c>
      <c r="Q561" s="27">
        <f>IF(AND(B561="",G561=""),"",IF(B561="","Package QR Text missing",IF(COUNTIFS($E$2:$E$5001,E561,$B$2:$B$5001,"&lt;&gt;"&amp;B561)+COUNTIFS($E$2:$E$5001,E561,$A$2:$A$5001,"&lt;&gt;"&amp;A561)&gt;0,"Zone has more than one QR code",IF(COUNTIFS($B$2:$B$5001,B561,$E$2:$E$5001,"&lt;&gt;"&amp;E561)+COUNTIFS($A$2:$A$5001,A561,$E$2:$E$5001,"&lt;&gt;"&amp;E561)&gt;0,"QR code used by another zone",IF(A561="","Package QR Code No. missing",IF(OR(H561&gt;40,J561&gt;40),"More than 40 of one edition",IF(F561="Full (40 ST + 1 TG)",IF(AND(H561=40,J561=1),"OK","Full carton must be 40 + 1"),IF(F561="Student only (40 ST)",IF(AND(H561=40,J561=0),"OK","Must be 40 ST, 0 TG"),IF(F561="Teacher guide only (40 TG)",IF(AND(H561=0,J561=40),"OK","Must be 0 ST, 40 TG"),IF(AND(H561&lt;40,H561+J561&gt;0,H561+J561&lt;=40),"OK","Partial: under 40 ST and 40 books max"))))))))))</f>
        <v/>
      </c>
    </row>
    <row r="562">
      <c r="A562" s="26" t="n"/>
      <c r="B562" s="26" t="n"/>
      <c r="C562" s="25" t="n"/>
      <c r="D562" s="25" t="n"/>
      <c r="E562" s="26" t="n"/>
      <c r="F562" s="25" t="n"/>
      <c r="G562" s="26" t="n"/>
      <c r="H562" s="25" t="n"/>
      <c r="I562" s="26" t="n"/>
      <c r="J562" s="25" t="n"/>
      <c r="K562" s="25" t="n"/>
      <c r="L562" s="25" t="n"/>
      <c r="M562" s="26" t="n"/>
      <c r="N562" s="26" t="n"/>
      <c r="O562" s="25" t="n"/>
      <c r="P562" s="27">
        <f>IF(A562="","","Package/"&amp;C562&amp;"/"&amp;D562&amp;"/"&amp;A562&amp;".png")</f>
        <v/>
      </c>
      <c r="Q562" s="27">
        <f>IF(AND(B562="",G562=""),"",IF(B562="","Package QR Text missing",IF(COUNTIFS($E$2:$E$5001,E562,$B$2:$B$5001,"&lt;&gt;"&amp;B562)+COUNTIFS($E$2:$E$5001,E562,$A$2:$A$5001,"&lt;&gt;"&amp;A562)&gt;0,"Zone has more than one QR code",IF(COUNTIFS($B$2:$B$5001,B562,$E$2:$E$5001,"&lt;&gt;"&amp;E562)+COUNTIFS($A$2:$A$5001,A562,$E$2:$E$5001,"&lt;&gt;"&amp;E562)&gt;0,"QR code used by another zone",IF(A562="","Package QR Code No. missing",IF(OR(H562&gt;40,J562&gt;40),"More than 40 of one edition",IF(F562="Full (40 ST + 1 TG)",IF(AND(H562=40,J562=1),"OK","Full carton must be 40 + 1"),IF(F562="Student only (40 ST)",IF(AND(H562=40,J562=0),"OK","Must be 40 ST, 0 TG"),IF(F562="Teacher guide only (40 TG)",IF(AND(H562=0,J562=40),"OK","Must be 0 ST, 40 TG"),IF(AND(H562&lt;40,H562+J562&gt;0,H562+J562&lt;=40),"OK","Partial: under 40 ST and 40 books max"))))))))))</f>
        <v/>
      </c>
    </row>
    <row r="563">
      <c r="A563" s="26" t="n"/>
      <c r="B563" s="26" t="n"/>
      <c r="C563" s="25" t="n"/>
      <c r="D563" s="25" t="n"/>
      <c r="E563" s="26" t="n"/>
      <c r="F563" s="25" t="n"/>
      <c r="G563" s="26" t="n"/>
      <c r="H563" s="25" t="n"/>
      <c r="I563" s="26" t="n"/>
      <c r="J563" s="25" t="n"/>
      <c r="K563" s="25" t="n"/>
      <c r="L563" s="25" t="n"/>
      <c r="M563" s="26" t="n"/>
      <c r="N563" s="26" t="n"/>
      <c r="O563" s="25" t="n"/>
      <c r="P563" s="27">
        <f>IF(A563="","","Package/"&amp;C563&amp;"/"&amp;D563&amp;"/"&amp;A563&amp;".png")</f>
        <v/>
      </c>
      <c r="Q563" s="27">
        <f>IF(AND(B563="",G563=""),"",IF(B563="","Package QR Text missing",IF(COUNTIFS($E$2:$E$5001,E563,$B$2:$B$5001,"&lt;&gt;"&amp;B563)+COUNTIFS($E$2:$E$5001,E563,$A$2:$A$5001,"&lt;&gt;"&amp;A563)&gt;0,"Zone has more than one QR code",IF(COUNTIFS($B$2:$B$5001,B563,$E$2:$E$5001,"&lt;&gt;"&amp;E563)+COUNTIFS($A$2:$A$5001,A563,$E$2:$E$5001,"&lt;&gt;"&amp;E563)&gt;0,"QR code used by another zone",IF(A563="","Package QR Code No. missing",IF(OR(H563&gt;40,J563&gt;40),"More than 40 of one edition",IF(F563="Full (40 ST + 1 TG)",IF(AND(H563=40,J563=1),"OK","Full carton must be 40 + 1"),IF(F563="Student only (40 ST)",IF(AND(H563=40,J563=0),"OK","Must be 40 ST, 0 TG"),IF(F563="Teacher guide only (40 TG)",IF(AND(H563=0,J563=40),"OK","Must be 0 ST, 40 TG"),IF(AND(H563&lt;40,H563+J563&gt;0,H563+J563&lt;=40),"OK","Partial: under 40 ST and 40 books max"))))))))))</f>
        <v/>
      </c>
    </row>
    <row r="564">
      <c r="A564" s="26" t="n"/>
      <c r="B564" s="26" t="n"/>
      <c r="C564" s="25" t="n"/>
      <c r="D564" s="25" t="n"/>
      <c r="E564" s="26" t="n"/>
      <c r="F564" s="25" t="n"/>
      <c r="G564" s="26" t="n"/>
      <c r="H564" s="25" t="n"/>
      <c r="I564" s="26" t="n"/>
      <c r="J564" s="25" t="n"/>
      <c r="K564" s="25" t="n"/>
      <c r="L564" s="25" t="n"/>
      <c r="M564" s="26" t="n"/>
      <c r="N564" s="26" t="n"/>
      <c r="O564" s="25" t="n"/>
      <c r="P564" s="27">
        <f>IF(A564="","","Package/"&amp;C564&amp;"/"&amp;D564&amp;"/"&amp;A564&amp;".png")</f>
        <v/>
      </c>
      <c r="Q564" s="27">
        <f>IF(AND(B564="",G564=""),"",IF(B564="","Package QR Text missing",IF(COUNTIFS($E$2:$E$5001,E564,$B$2:$B$5001,"&lt;&gt;"&amp;B564)+COUNTIFS($E$2:$E$5001,E564,$A$2:$A$5001,"&lt;&gt;"&amp;A564)&gt;0,"Zone has more than one QR code",IF(COUNTIFS($B$2:$B$5001,B564,$E$2:$E$5001,"&lt;&gt;"&amp;E564)+COUNTIFS($A$2:$A$5001,A564,$E$2:$E$5001,"&lt;&gt;"&amp;E564)&gt;0,"QR code used by another zone",IF(A564="","Package QR Code No. missing",IF(OR(H564&gt;40,J564&gt;40),"More than 40 of one edition",IF(F564="Full (40 ST + 1 TG)",IF(AND(H564=40,J564=1),"OK","Full carton must be 40 + 1"),IF(F564="Student only (40 ST)",IF(AND(H564=40,J564=0),"OK","Must be 40 ST, 0 TG"),IF(F564="Teacher guide only (40 TG)",IF(AND(H564=0,J564=40),"OK","Must be 0 ST, 40 TG"),IF(AND(H564&lt;40,H564+J564&gt;0,H564+J564&lt;=40),"OK","Partial: under 40 ST and 40 books max"))))))))))</f>
        <v/>
      </c>
    </row>
    <row r="565">
      <c r="A565" s="26" t="n"/>
      <c r="B565" s="26" t="n"/>
      <c r="C565" s="25" t="n"/>
      <c r="D565" s="25" t="n"/>
      <c r="E565" s="26" t="n"/>
      <c r="F565" s="25" t="n"/>
      <c r="G565" s="26" t="n"/>
      <c r="H565" s="25" t="n"/>
      <c r="I565" s="26" t="n"/>
      <c r="J565" s="25" t="n"/>
      <c r="K565" s="25" t="n"/>
      <c r="L565" s="25" t="n"/>
      <c r="M565" s="26" t="n"/>
      <c r="N565" s="26" t="n"/>
      <c r="O565" s="25" t="n"/>
      <c r="P565" s="27">
        <f>IF(A565="","","Package/"&amp;C565&amp;"/"&amp;D565&amp;"/"&amp;A565&amp;".png")</f>
        <v/>
      </c>
      <c r="Q565" s="27">
        <f>IF(AND(B565="",G565=""),"",IF(B565="","Package QR Text missing",IF(COUNTIFS($E$2:$E$5001,E565,$B$2:$B$5001,"&lt;&gt;"&amp;B565)+COUNTIFS($E$2:$E$5001,E565,$A$2:$A$5001,"&lt;&gt;"&amp;A565)&gt;0,"Zone has more than one QR code",IF(COUNTIFS($B$2:$B$5001,B565,$E$2:$E$5001,"&lt;&gt;"&amp;E565)+COUNTIFS($A$2:$A$5001,A565,$E$2:$E$5001,"&lt;&gt;"&amp;E565)&gt;0,"QR code used by another zone",IF(A565="","Package QR Code No. missing",IF(OR(H565&gt;40,J565&gt;40),"More than 40 of one edition",IF(F565="Full (40 ST + 1 TG)",IF(AND(H565=40,J565=1),"OK","Full carton must be 40 + 1"),IF(F565="Student only (40 ST)",IF(AND(H565=40,J565=0),"OK","Must be 40 ST, 0 TG"),IF(F565="Teacher guide only (40 TG)",IF(AND(H565=0,J565=40),"OK","Must be 0 ST, 40 TG"),IF(AND(H565&lt;40,H565+J565&gt;0,H565+J565&lt;=40),"OK","Partial: under 40 ST and 40 books max"))))))))))</f>
        <v/>
      </c>
    </row>
    <row r="566">
      <c r="A566" s="26" t="n"/>
      <c r="B566" s="26" t="n"/>
      <c r="C566" s="25" t="n"/>
      <c r="D566" s="25" t="n"/>
      <c r="E566" s="26" t="n"/>
      <c r="F566" s="25" t="n"/>
      <c r="G566" s="26" t="n"/>
      <c r="H566" s="25" t="n"/>
      <c r="I566" s="26" t="n"/>
      <c r="J566" s="25" t="n"/>
      <c r="K566" s="25" t="n"/>
      <c r="L566" s="25" t="n"/>
      <c r="M566" s="26" t="n"/>
      <c r="N566" s="26" t="n"/>
      <c r="O566" s="25" t="n"/>
      <c r="P566" s="27">
        <f>IF(A566="","","Package/"&amp;C566&amp;"/"&amp;D566&amp;"/"&amp;A566&amp;".png")</f>
        <v/>
      </c>
      <c r="Q566" s="27">
        <f>IF(AND(B566="",G566=""),"",IF(B566="","Package QR Text missing",IF(COUNTIFS($E$2:$E$5001,E566,$B$2:$B$5001,"&lt;&gt;"&amp;B566)+COUNTIFS($E$2:$E$5001,E566,$A$2:$A$5001,"&lt;&gt;"&amp;A566)&gt;0,"Zone has more than one QR code",IF(COUNTIFS($B$2:$B$5001,B566,$E$2:$E$5001,"&lt;&gt;"&amp;E566)+COUNTIFS($A$2:$A$5001,A566,$E$2:$E$5001,"&lt;&gt;"&amp;E566)&gt;0,"QR code used by another zone",IF(A566="","Package QR Code No. missing",IF(OR(H566&gt;40,J566&gt;40),"More than 40 of one edition",IF(F566="Full (40 ST + 1 TG)",IF(AND(H566=40,J566=1),"OK","Full carton must be 40 + 1"),IF(F566="Student only (40 ST)",IF(AND(H566=40,J566=0),"OK","Must be 40 ST, 0 TG"),IF(F566="Teacher guide only (40 TG)",IF(AND(H566=0,J566=40),"OK","Must be 0 ST, 40 TG"),IF(AND(H566&lt;40,H566+J566&gt;0,H566+J566&lt;=40),"OK","Partial: under 40 ST and 40 books max"))))))))))</f>
        <v/>
      </c>
    </row>
    <row r="567">
      <c r="A567" s="26" t="n"/>
      <c r="B567" s="26" t="n"/>
      <c r="C567" s="25" t="n"/>
      <c r="D567" s="25" t="n"/>
      <c r="E567" s="26" t="n"/>
      <c r="F567" s="25" t="n"/>
      <c r="G567" s="26" t="n"/>
      <c r="H567" s="25" t="n"/>
      <c r="I567" s="26" t="n"/>
      <c r="J567" s="25" t="n"/>
      <c r="K567" s="25" t="n"/>
      <c r="L567" s="25" t="n"/>
      <c r="M567" s="26" t="n"/>
      <c r="N567" s="26" t="n"/>
      <c r="O567" s="25" t="n"/>
      <c r="P567" s="27">
        <f>IF(A567="","","Package/"&amp;C567&amp;"/"&amp;D567&amp;"/"&amp;A567&amp;".png")</f>
        <v/>
      </c>
      <c r="Q567" s="27">
        <f>IF(AND(B567="",G567=""),"",IF(B567="","Package QR Text missing",IF(COUNTIFS($E$2:$E$5001,E567,$B$2:$B$5001,"&lt;&gt;"&amp;B567)+COUNTIFS($E$2:$E$5001,E567,$A$2:$A$5001,"&lt;&gt;"&amp;A567)&gt;0,"Zone has more than one QR code",IF(COUNTIFS($B$2:$B$5001,B567,$E$2:$E$5001,"&lt;&gt;"&amp;E567)+COUNTIFS($A$2:$A$5001,A567,$E$2:$E$5001,"&lt;&gt;"&amp;E567)&gt;0,"QR code used by another zone",IF(A567="","Package QR Code No. missing",IF(OR(H567&gt;40,J567&gt;40),"More than 40 of one edition",IF(F567="Full (40 ST + 1 TG)",IF(AND(H567=40,J567=1),"OK","Full carton must be 40 + 1"),IF(F567="Student only (40 ST)",IF(AND(H567=40,J567=0),"OK","Must be 40 ST, 0 TG"),IF(F567="Teacher guide only (40 TG)",IF(AND(H567=0,J567=40),"OK","Must be 0 ST, 40 TG"),IF(AND(H567&lt;40,H567+J567&gt;0,H567+J567&lt;=40),"OK","Partial: under 40 ST and 40 books max"))))))))))</f>
        <v/>
      </c>
    </row>
    <row r="568">
      <c r="A568" s="26" t="n"/>
      <c r="B568" s="26" t="n"/>
      <c r="C568" s="25" t="n"/>
      <c r="D568" s="25" t="n"/>
      <c r="E568" s="26" t="n"/>
      <c r="F568" s="25" t="n"/>
      <c r="G568" s="26" t="n"/>
      <c r="H568" s="25" t="n"/>
      <c r="I568" s="26" t="n"/>
      <c r="J568" s="25" t="n"/>
      <c r="K568" s="25" t="n"/>
      <c r="L568" s="25" t="n"/>
      <c r="M568" s="26" t="n"/>
      <c r="N568" s="26" t="n"/>
      <c r="O568" s="25" t="n"/>
      <c r="P568" s="27">
        <f>IF(A568="","","Package/"&amp;C568&amp;"/"&amp;D568&amp;"/"&amp;A568&amp;".png")</f>
        <v/>
      </c>
      <c r="Q568" s="27">
        <f>IF(AND(B568="",G568=""),"",IF(B568="","Package QR Text missing",IF(COUNTIFS($E$2:$E$5001,E568,$B$2:$B$5001,"&lt;&gt;"&amp;B568)+COUNTIFS($E$2:$E$5001,E568,$A$2:$A$5001,"&lt;&gt;"&amp;A568)&gt;0,"Zone has more than one QR code",IF(COUNTIFS($B$2:$B$5001,B568,$E$2:$E$5001,"&lt;&gt;"&amp;E568)+COUNTIFS($A$2:$A$5001,A568,$E$2:$E$5001,"&lt;&gt;"&amp;E568)&gt;0,"QR code used by another zone",IF(A568="","Package QR Code No. missing",IF(OR(H568&gt;40,J568&gt;40),"More than 40 of one edition",IF(F568="Full (40 ST + 1 TG)",IF(AND(H568=40,J568=1),"OK","Full carton must be 40 + 1"),IF(F568="Student only (40 ST)",IF(AND(H568=40,J568=0),"OK","Must be 40 ST, 0 TG"),IF(F568="Teacher guide only (40 TG)",IF(AND(H568=0,J568=40),"OK","Must be 0 ST, 40 TG"),IF(AND(H568&lt;40,H568+J568&gt;0,H568+J568&lt;=40),"OK","Partial: under 40 ST and 40 books max"))))))))))</f>
        <v/>
      </c>
    </row>
    <row r="569">
      <c r="A569" s="26" t="n"/>
      <c r="B569" s="26" t="n"/>
      <c r="C569" s="25" t="n"/>
      <c r="D569" s="25" t="n"/>
      <c r="E569" s="26" t="n"/>
      <c r="F569" s="25" t="n"/>
      <c r="G569" s="26" t="n"/>
      <c r="H569" s="25" t="n"/>
      <c r="I569" s="26" t="n"/>
      <c r="J569" s="25" t="n"/>
      <c r="K569" s="25" t="n"/>
      <c r="L569" s="25" t="n"/>
      <c r="M569" s="26" t="n"/>
      <c r="N569" s="26" t="n"/>
      <c r="O569" s="25" t="n"/>
      <c r="P569" s="27">
        <f>IF(A569="","","Package/"&amp;C569&amp;"/"&amp;D569&amp;"/"&amp;A569&amp;".png")</f>
        <v/>
      </c>
      <c r="Q569" s="27">
        <f>IF(AND(B569="",G569=""),"",IF(B569="","Package QR Text missing",IF(COUNTIFS($E$2:$E$5001,E569,$B$2:$B$5001,"&lt;&gt;"&amp;B569)+COUNTIFS($E$2:$E$5001,E569,$A$2:$A$5001,"&lt;&gt;"&amp;A569)&gt;0,"Zone has more than one QR code",IF(COUNTIFS($B$2:$B$5001,B569,$E$2:$E$5001,"&lt;&gt;"&amp;E569)+COUNTIFS($A$2:$A$5001,A569,$E$2:$E$5001,"&lt;&gt;"&amp;E569)&gt;0,"QR code used by another zone",IF(A569="","Package QR Code No. missing",IF(OR(H569&gt;40,J569&gt;40),"More than 40 of one edition",IF(F569="Full (40 ST + 1 TG)",IF(AND(H569=40,J569=1),"OK","Full carton must be 40 + 1"),IF(F569="Student only (40 ST)",IF(AND(H569=40,J569=0),"OK","Must be 40 ST, 0 TG"),IF(F569="Teacher guide only (40 TG)",IF(AND(H569=0,J569=40),"OK","Must be 0 ST, 40 TG"),IF(AND(H569&lt;40,H569+J569&gt;0,H569+J569&lt;=40),"OK","Partial: under 40 ST and 40 books max"))))))))))</f>
        <v/>
      </c>
    </row>
    <row r="570">
      <c r="A570" s="26" t="n"/>
      <c r="B570" s="26" t="n"/>
      <c r="C570" s="25" t="n"/>
      <c r="D570" s="25" t="n"/>
      <c r="E570" s="26" t="n"/>
      <c r="F570" s="25" t="n"/>
      <c r="G570" s="26" t="n"/>
      <c r="H570" s="25" t="n"/>
      <c r="I570" s="26" t="n"/>
      <c r="J570" s="25" t="n"/>
      <c r="K570" s="25" t="n"/>
      <c r="L570" s="25" t="n"/>
      <c r="M570" s="26" t="n"/>
      <c r="N570" s="26" t="n"/>
      <c r="O570" s="25" t="n"/>
      <c r="P570" s="27">
        <f>IF(A570="","","Package/"&amp;C570&amp;"/"&amp;D570&amp;"/"&amp;A570&amp;".png")</f>
        <v/>
      </c>
      <c r="Q570" s="27">
        <f>IF(AND(B570="",G570=""),"",IF(B570="","Package QR Text missing",IF(COUNTIFS($E$2:$E$5001,E570,$B$2:$B$5001,"&lt;&gt;"&amp;B570)+COUNTIFS($E$2:$E$5001,E570,$A$2:$A$5001,"&lt;&gt;"&amp;A570)&gt;0,"Zone has more than one QR code",IF(COUNTIFS($B$2:$B$5001,B570,$E$2:$E$5001,"&lt;&gt;"&amp;E570)+COUNTIFS($A$2:$A$5001,A570,$E$2:$E$5001,"&lt;&gt;"&amp;E570)&gt;0,"QR code used by another zone",IF(A570="","Package QR Code No. missing",IF(OR(H570&gt;40,J570&gt;40),"More than 40 of one edition",IF(F570="Full (40 ST + 1 TG)",IF(AND(H570=40,J570=1),"OK","Full carton must be 40 + 1"),IF(F570="Student only (40 ST)",IF(AND(H570=40,J570=0),"OK","Must be 40 ST, 0 TG"),IF(F570="Teacher guide only (40 TG)",IF(AND(H570=0,J570=40),"OK","Must be 0 ST, 40 TG"),IF(AND(H570&lt;40,H570+J570&gt;0,H570+J570&lt;=40),"OK","Partial: under 40 ST and 40 books max"))))))))))</f>
        <v/>
      </c>
    </row>
    <row r="571">
      <c r="A571" s="26" t="n"/>
      <c r="B571" s="26" t="n"/>
      <c r="C571" s="25" t="n"/>
      <c r="D571" s="25" t="n"/>
      <c r="E571" s="26" t="n"/>
      <c r="F571" s="25" t="n"/>
      <c r="G571" s="26" t="n"/>
      <c r="H571" s="25" t="n"/>
      <c r="I571" s="26" t="n"/>
      <c r="J571" s="25" t="n"/>
      <c r="K571" s="25" t="n"/>
      <c r="L571" s="25" t="n"/>
      <c r="M571" s="26" t="n"/>
      <c r="N571" s="26" t="n"/>
      <c r="O571" s="25" t="n"/>
      <c r="P571" s="27">
        <f>IF(A571="","","Package/"&amp;C571&amp;"/"&amp;D571&amp;"/"&amp;A571&amp;".png")</f>
        <v/>
      </c>
      <c r="Q571" s="27">
        <f>IF(AND(B571="",G571=""),"",IF(B571="","Package QR Text missing",IF(COUNTIFS($E$2:$E$5001,E571,$B$2:$B$5001,"&lt;&gt;"&amp;B571)+COUNTIFS($E$2:$E$5001,E571,$A$2:$A$5001,"&lt;&gt;"&amp;A571)&gt;0,"Zone has more than one QR code",IF(COUNTIFS($B$2:$B$5001,B571,$E$2:$E$5001,"&lt;&gt;"&amp;E571)+COUNTIFS($A$2:$A$5001,A571,$E$2:$E$5001,"&lt;&gt;"&amp;E571)&gt;0,"QR code used by another zone",IF(A571="","Package QR Code No. missing",IF(OR(H571&gt;40,J571&gt;40),"More than 40 of one edition",IF(F571="Full (40 ST + 1 TG)",IF(AND(H571=40,J571=1),"OK","Full carton must be 40 + 1"),IF(F571="Student only (40 ST)",IF(AND(H571=40,J571=0),"OK","Must be 40 ST, 0 TG"),IF(F571="Teacher guide only (40 TG)",IF(AND(H571=0,J571=40),"OK","Must be 0 ST, 40 TG"),IF(AND(H571&lt;40,H571+J571&gt;0,H571+J571&lt;=40),"OK","Partial: under 40 ST and 40 books max"))))))))))</f>
        <v/>
      </c>
    </row>
    <row r="572">
      <c r="A572" s="26" t="n"/>
      <c r="B572" s="26" t="n"/>
      <c r="C572" s="25" t="n"/>
      <c r="D572" s="25" t="n"/>
      <c r="E572" s="26" t="n"/>
      <c r="F572" s="25" t="n"/>
      <c r="G572" s="26" t="n"/>
      <c r="H572" s="25" t="n"/>
      <c r="I572" s="26" t="n"/>
      <c r="J572" s="25" t="n"/>
      <c r="K572" s="25" t="n"/>
      <c r="L572" s="25" t="n"/>
      <c r="M572" s="26" t="n"/>
      <c r="N572" s="26" t="n"/>
      <c r="O572" s="25" t="n"/>
      <c r="P572" s="27">
        <f>IF(A572="","","Package/"&amp;C572&amp;"/"&amp;D572&amp;"/"&amp;A572&amp;".png")</f>
        <v/>
      </c>
      <c r="Q572" s="27">
        <f>IF(AND(B572="",G572=""),"",IF(B572="","Package QR Text missing",IF(COUNTIFS($E$2:$E$5001,E572,$B$2:$B$5001,"&lt;&gt;"&amp;B572)+COUNTIFS($E$2:$E$5001,E572,$A$2:$A$5001,"&lt;&gt;"&amp;A572)&gt;0,"Zone has more than one QR code",IF(COUNTIFS($B$2:$B$5001,B572,$E$2:$E$5001,"&lt;&gt;"&amp;E572)+COUNTIFS($A$2:$A$5001,A572,$E$2:$E$5001,"&lt;&gt;"&amp;E572)&gt;0,"QR code used by another zone",IF(A572="","Package QR Code No. missing",IF(OR(H572&gt;40,J572&gt;40),"More than 40 of one edition",IF(F572="Full (40 ST + 1 TG)",IF(AND(H572=40,J572=1),"OK","Full carton must be 40 + 1"),IF(F572="Student only (40 ST)",IF(AND(H572=40,J572=0),"OK","Must be 40 ST, 0 TG"),IF(F572="Teacher guide only (40 TG)",IF(AND(H572=0,J572=40),"OK","Must be 0 ST, 40 TG"),IF(AND(H572&lt;40,H572+J572&gt;0,H572+J572&lt;=40),"OK","Partial: under 40 ST and 40 books max"))))))))))</f>
        <v/>
      </c>
    </row>
    <row r="573">
      <c r="A573" s="26" t="n"/>
      <c r="B573" s="26" t="n"/>
      <c r="C573" s="25" t="n"/>
      <c r="D573" s="25" t="n"/>
      <c r="E573" s="26" t="n"/>
      <c r="F573" s="25" t="n"/>
      <c r="G573" s="26" t="n"/>
      <c r="H573" s="25" t="n"/>
      <c r="I573" s="26" t="n"/>
      <c r="J573" s="25" t="n"/>
      <c r="K573" s="25" t="n"/>
      <c r="L573" s="25" t="n"/>
      <c r="M573" s="26" t="n"/>
      <c r="N573" s="26" t="n"/>
      <c r="O573" s="25" t="n"/>
      <c r="P573" s="27">
        <f>IF(A573="","","Package/"&amp;C573&amp;"/"&amp;D573&amp;"/"&amp;A573&amp;".png")</f>
        <v/>
      </c>
      <c r="Q573" s="27">
        <f>IF(AND(B573="",G573=""),"",IF(B573="","Package QR Text missing",IF(COUNTIFS($E$2:$E$5001,E573,$B$2:$B$5001,"&lt;&gt;"&amp;B573)+COUNTIFS($E$2:$E$5001,E573,$A$2:$A$5001,"&lt;&gt;"&amp;A573)&gt;0,"Zone has more than one QR code",IF(COUNTIFS($B$2:$B$5001,B573,$E$2:$E$5001,"&lt;&gt;"&amp;E573)+COUNTIFS($A$2:$A$5001,A573,$E$2:$E$5001,"&lt;&gt;"&amp;E573)&gt;0,"QR code used by another zone",IF(A573="","Package QR Code No. missing",IF(OR(H573&gt;40,J573&gt;40),"More than 40 of one edition",IF(F573="Full (40 ST + 1 TG)",IF(AND(H573=40,J573=1),"OK","Full carton must be 40 + 1"),IF(F573="Student only (40 ST)",IF(AND(H573=40,J573=0),"OK","Must be 40 ST, 0 TG"),IF(F573="Teacher guide only (40 TG)",IF(AND(H573=0,J573=40),"OK","Must be 0 ST, 40 TG"),IF(AND(H573&lt;40,H573+J573&gt;0,H573+J573&lt;=40),"OK","Partial: under 40 ST and 40 books max"))))))))))</f>
        <v/>
      </c>
    </row>
    <row r="574">
      <c r="A574" s="26" t="n"/>
      <c r="B574" s="26" t="n"/>
      <c r="C574" s="25" t="n"/>
      <c r="D574" s="25" t="n"/>
      <c r="E574" s="26" t="n"/>
      <c r="F574" s="25" t="n"/>
      <c r="G574" s="26" t="n"/>
      <c r="H574" s="25" t="n"/>
      <c r="I574" s="26" t="n"/>
      <c r="J574" s="25" t="n"/>
      <c r="K574" s="25" t="n"/>
      <c r="L574" s="25" t="n"/>
      <c r="M574" s="26" t="n"/>
      <c r="N574" s="26" t="n"/>
      <c r="O574" s="25" t="n"/>
      <c r="P574" s="27">
        <f>IF(A574="","","Package/"&amp;C574&amp;"/"&amp;D574&amp;"/"&amp;A574&amp;".png")</f>
        <v/>
      </c>
      <c r="Q574" s="27">
        <f>IF(AND(B574="",G574=""),"",IF(B574="","Package QR Text missing",IF(COUNTIFS($E$2:$E$5001,E574,$B$2:$B$5001,"&lt;&gt;"&amp;B574)+COUNTIFS($E$2:$E$5001,E574,$A$2:$A$5001,"&lt;&gt;"&amp;A574)&gt;0,"Zone has more than one QR code",IF(COUNTIFS($B$2:$B$5001,B574,$E$2:$E$5001,"&lt;&gt;"&amp;E574)+COUNTIFS($A$2:$A$5001,A574,$E$2:$E$5001,"&lt;&gt;"&amp;E574)&gt;0,"QR code used by another zone",IF(A574="","Package QR Code No. missing",IF(OR(H574&gt;40,J574&gt;40),"More than 40 of one edition",IF(F574="Full (40 ST + 1 TG)",IF(AND(H574=40,J574=1),"OK","Full carton must be 40 + 1"),IF(F574="Student only (40 ST)",IF(AND(H574=40,J574=0),"OK","Must be 40 ST, 0 TG"),IF(F574="Teacher guide only (40 TG)",IF(AND(H574=0,J574=40),"OK","Must be 0 ST, 40 TG"),IF(AND(H574&lt;40,H574+J574&gt;0,H574+J574&lt;=40),"OK","Partial: under 40 ST and 40 books max"))))))))))</f>
        <v/>
      </c>
    </row>
    <row r="575">
      <c r="A575" s="26" t="n"/>
      <c r="B575" s="26" t="n"/>
      <c r="C575" s="25" t="n"/>
      <c r="D575" s="25" t="n"/>
      <c r="E575" s="26" t="n"/>
      <c r="F575" s="25" t="n"/>
      <c r="G575" s="26" t="n"/>
      <c r="H575" s="25" t="n"/>
      <c r="I575" s="26" t="n"/>
      <c r="J575" s="25" t="n"/>
      <c r="K575" s="25" t="n"/>
      <c r="L575" s="25" t="n"/>
      <c r="M575" s="26" t="n"/>
      <c r="N575" s="26" t="n"/>
      <c r="O575" s="25" t="n"/>
      <c r="P575" s="27">
        <f>IF(A575="","","Package/"&amp;C575&amp;"/"&amp;D575&amp;"/"&amp;A575&amp;".png")</f>
        <v/>
      </c>
      <c r="Q575" s="27">
        <f>IF(AND(B575="",G575=""),"",IF(B575="","Package QR Text missing",IF(COUNTIFS($E$2:$E$5001,E575,$B$2:$B$5001,"&lt;&gt;"&amp;B575)+COUNTIFS($E$2:$E$5001,E575,$A$2:$A$5001,"&lt;&gt;"&amp;A575)&gt;0,"Zone has more than one QR code",IF(COUNTIFS($B$2:$B$5001,B575,$E$2:$E$5001,"&lt;&gt;"&amp;E575)+COUNTIFS($A$2:$A$5001,A575,$E$2:$E$5001,"&lt;&gt;"&amp;E575)&gt;0,"QR code used by another zone",IF(A575="","Package QR Code No. missing",IF(OR(H575&gt;40,J575&gt;40),"More than 40 of one edition",IF(F575="Full (40 ST + 1 TG)",IF(AND(H575=40,J575=1),"OK","Full carton must be 40 + 1"),IF(F575="Student only (40 ST)",IF(AND(H575=40,J575=0),"OK","Must be 40 ST, 0 TG"),IF(F575="Teacher guide only (40 TG)",IF(AND(H575=0,J575=40),"OK","Must be 0 ST, 40 TG"),IF(AND(H575&lt;40,H575+J575&gt;0,H575+J575&lt;=40),"OK","Partial: under 40 ST and 40 books max"))))))))))</f>
        <v/>
      </c>
    </row>
    <row r="576">
      <c r="A576" s="26" t="n"/>
      <c r="B576" s="26" t="n"/>
      <c r="C576" s="25" t="n"/>
      <c r="D576" s="25" t="n"/>
      <c r="E576" s="26" t="n"/>
      <c r="F576" s="25" t="n"/>
      <c r="G576" s="26" t="n"/>
      <c r="H576" s="25" t="n"/>
      <c r="I576" s="26" t="n"/>
      <c r="J576" s="25" t="n"/>
      <c r="K576" s="25" t="n"/>
      <c r="L576" s="25" t="n"/>
      <c r="M576" s="26" t="n"/>
      <c r="N576" s="26" t="n"/>
      <c r="O576" s="25" t="n"/>
      <c r="P576" s="27">
        <f>IF(A576="","","Package/"&amp;C576&amp;"/"&amp;D576&amp;"/"&amp;A576&amp;".png")</f>
        <v/>
      </c>
      <c r="Q576" s="27">
        <f>IF(AND(B576="",G576=""),"",IF(B576="","Package QR Text missing",IF(COUNTIFS($E$2:$E$5001,E576,$B$2:$B$5001,"&lt;&gt;"&amp;B576)+COUNTIFS($E$2:$E$5001,E576,$A$2:$A$5001,"&lt;&gt;"&amp;A576)&gt;0,"Zone has more than one QR code",IF(COUNTIFS($B$2:$B$5001,B576,$E$2:$E$5001,"&lt;&gt;"&amp;E576)+COUNTIFS($A$2:$A$5001,A576,$E$2:$E$5001,"&lt;&gt;"&amp;E576)&gt;0,"QR code used by another zone",IF(A576="","Package QR Code No. missing",IF(OR(H576&gt;40,J576&gt;40),"More than 40 of one edition",IF(F576="Full (40 ST + 1 TG)",IF(AND(H576=40,J576=1),"OK","Full carton must be 40 + 1"),IF(F576="Student only (40 ST)",IF(AND(H576=40,J576=0),"OK","Must be 40 ST, 0 TG"),IF(F576="Teacher guide only (40 TG)",IF(AND(H576=0,J576=40),"OK","Must be 0 ST, 40 TG"),IF(AND(H576&lt;40,H576+J576&gt;0,H576+J576&lt;=40),"OK","Partial: under 40 ST and 40 books max"))))))))))</f>
        <v/>
      </c>
    </row>
    <row r="577">
      <c r="A577" s="26" t="n"/>
      <c r="B577" s="26" t="n"/>
      <c r="C577" s="25" t="n"/>
      <c r="D577" s="25" t="n"/>
      <c r="E577" s="26" t="n"/>
      <c r="F577" s="25" t="n"/>
      <c r="G577" s="26" t="n"/>
      <c r="H577" s="25" t="n"/>
      <c r="I577" s="26" t="n"/>
      <c r="J577" s="25" t="n"/>
      <c r="K577" s="25" t="n"/>
      <c r="L577" s="25" t="n"/>
      <c r="M577" s="26" t="n"/>
      <c r="N577" s="26" t="n"/>
      <c r="O577" s="25" t="n"/>
      <c r="P577" s="27">
        <f>IF(A577="","","Package/"&amp;C577&amp;"/"&amp;D577&amp;"/"&amp;A577&amp;".png")</f>
        <v/>
      </c>
      <c r="Q577" s="27">
        <f>IF(AND(B577="",G577=""),"",IF(B577="","Package QR Text missing",IF(COUNTIFS($E$2:$E$5001,E577,$B$2:$B$5001,"&lt;&gt;"&amp;B577)+COUNTIFS($E$2:$E$5001,E577,$A$2:$A$5001,"&lt;&gt;"&amp;A577)&gt;0,"Zone has more than one QR code",IF(COUNTIFS($B$2:$B$5001,B577,$E$2:$E$5001,"&lt;&gt;"&amp;E577)+COUNTIFS($A$2:$A$5001,A577,$E$2:$E$5001,"&lt;&gt;"&amp;E577)&gt;0,"QR code used by another zone",IF(A577="","Package QR Code No. missing",IF(OR(H577&gt;40,J577&gt;40),"More than 40 of one edition",IF(F577="Full (40 ST + 1 TG)",IF(AND(H577=40,J577=1),"OK","Full carton must be 40 + 1"),IF(F577="Student only (40 ST)",IF(AND(H577=40,J577=0),"OK","Must be 40 ST, 0 TG"),IF(F577="Teacher guide only (40 TG)",IF(AND(H577=0,J577=40),"OK","Must be 0 ST, 40 TG"),IF(AND(H577&lt;40,H577+J577&gt;0,H577+J577&lt;=40),"OK","Partial: under 40 ST and 40 books max"))))))))))</f>
        <v/>
      </c>
    </row>
    <row r="578">
      <c r="A578" s="26" t="n"/>
      <c r="B578" s="26" t="n"/>
      <c r="C578" s="25" t="n"/>
      <c r="D578" s="25" t="n"/>
      <c r="E578" s="26" t="n"/>
      <c r="F578" s="25" t="n"/>
      <c r="G578" s="26" t="n"/>
      <c r="H578" s="25" t="n"/>
      <c r="I578" s="26" t="n"/>
      <c r="J578" s="25" t="n"/>
      <c r="K578" s="25" t="n"/>
      <c r="L578" s="25" t="n"/>
      <c r="M578" s="26" t="n"/>
      <c r="N578" s="26" t="n"/>
      <c r="O578" s="25" t="n"/>
      <c r="P578" s="27">
        <f>IF(A578="","","Package/"&amp;C578&amp;"/"&amp;D578&amp;"/"&amp;A578&amp;".png")</f>
        <v/>
      </c>
      <c r="Q578" s="27">
        <f>IF(AND(B578="",G578=""),"",IF(B578="","Package QR Text missing",IF(COUNTIFS($E$2:$E$5001,E578,$B$2:$B$5001,"&lt;&gt;"&amp;B578)+COUNTIFS($E$2:$E$5001,E578,$A$2:$A$5001,"&lt;&gt;"&amp;A578)&gt;0,"Zone has more than one QR code",IF(COUNTIFS($B$2:$B$5001,B578,$E$2:$E$5001,"&lt;&gt;"&amp;E578)+COUNTIFS($A$2:$A$5001,A578,$E$2:$E$5001,"&lt;&gt;"&amp;E578)&gt;0,"QR code used by another zone",IF(A578="","Package QR Code No. missing",IF(OR(H578&gt;40,J578&gt;40),"More than 40 of one edition",IF(F578="Full (40 ST + 1 TG)",IF(AND(H578=40,J578=1),"OK","Full carton must be 40 + 1"),IF(F578="Student only (40 ST)",IF(AND(H578=40,J578=0),"OK","Must be 40 ST, 0 TG"),IF(F578="Teacher guide only (40 TG)",IF(AND(H578=0,J578=40),"OK","Must be 0 ST, 40 TG"),IF(AND(H578&lt;40,H578+J578&gt;0,H578+J578&lt;=40),"OK","Partial: under 40 ST and 40 books max"))))))))))</f>
        <v/>
      </c>
    </row>
    <row r="579">
      <c r="A579" s="26" t="n"/>
      <c r="B579" s="26" t="n"/>
      <c r="C579" s="25" t="n"/>
      <c r="D579" s="25" t="n"/>
      <c r="E579" s="26" t="n"/>
      <c r="F579" s="25" t="n"/>
      <c r="G579" s="26" t="n"/>
      <c r="H579" s="25" t="n"/>
      <c r="I579" s="26" t="n"/>
      <c r="J579" s="25" t="n"/>
      <c r="K579" s="25" t="n"/>
      <c r="L579" s="25" t="n"/>
      <c r="M579" s="26" t="n"/>
      <c r="N579" s="26" t="n"/>
      <c r="O579" s="25" t="n"/>
      <c r="P579" s="27">
        <f>IF(A579="","","Package/"&amp;C579&amp;"/"&amp;D579&amp;"/"&amp;A579&amp;".png")</f>
        <v/>
      </c>
      <c r="Q579" s="27">
        <f>IF(AND(B579="",G579=""),"",IF(B579="","Package QR Text missing",IF(COUNTIFS($E$2:$E$5001,E579,$B$2:$B$5001,"&lt;&gt;"&amp;B579)+COUNTIFS($E$2:$E$5001,E579,$A$2:$A$5001,"&lt;&gt;"&amp;A579)&gt;0,"Zone has more than one QR code",IF(COUNTIFS($B$2:$B$5001,B579,$E$2:$E$5001,"&lt;&gt;"&amp;E579)+COUNTIFS($A$2:$A$5001,A579,$E$2:$E$5001,"&lt;&gt;"&amp;E579)&gt;0,"QR code used by another zone",IF(A579="","Package QR Code No. missing",IF(OR(H579&gt;40,J579&gt;40),"More than 40 of one edition",IF(F579="Full (40 ST + 1 TG)",IF(AND(H579=40,J579=1),"OK","Full carton must be 40 + 1"),IF(F579="Student only (40 ST)",IF(AND(H579=40,J579=0),"OK","Must be 40 ST, 0 TG"),IF(F579="Teacher guide only (40 TG)",IF(AND(H579=0,J579=40),"OK","Must be 0 ST, 40 TG"),IF(AND(H579&lt;40,H579+J579&gt;0,H579+J579&lt;=40),"OK","Partial: under 40 ST and 40 books max"))))))))))</f>
        <v/>
      </c>
    </row>
    <row r="580">
      <c r="A580" s="26" t="n"/>
      <c r="B580" s="26" t="n"/>
      <c r="C580" s="25" t="n"/>
      <c r="D580" s="25" t="n"/>
      <c r="E580" s="26" t="n"/>
      <c r="F580" s="25" t="n"/>
      <c r="G580" s="26" t="n"/>
      <c r="H580" s="25" t="n"/>
      <c r="I580" s="26" t="n"/>
      <c r="J580" s="25" t="n"/>
      <c r="K580" s="25" t="n"/>
      <c r="L580" s="25" t="n"/>
      <c r="M580" s="26" t="n"/>
      <c r="N580" s="26" t="n"/>
      <c r="O580" s="25" t="n"/>
      <c r="P580" s="27">
        <f>IF(A580="","","Package/"&amp;C580&amp;"/"&amp;D580&amp;"/"&amp;A580&amp;".png")</f>
        <v/>
      </c>
      <c r="Q580" s="27">
        <f>IF(AND(B580="",G580=""),"",IF(B580="","Package QR Text missing",IF(COUNTIFS($E$2:$E$5001,E580,$B$2:$B$5001,"&lt;&gt;"&amp;B580)+COUNTIFS($E$2:$E$5001,E580,$A$2:$A$5001,"&lt;&gt;"&amp;A580)&gt;0,"Zone has more than one QR code",IF(COUNTIFS($B$2:$B$5001,B580,$E$2:$E$5001,"&lt;&gt;"&amp;E580)+COUNTIFS($A$2:$A$5001,A580,$E$2:$E$5001,"&lt;&gt;"&amp;E580)&gt;0,"QR code used by another zone",IF(A580="","Package QR Code No. missing",IF(OR(H580&gt;40,J580&gt;40),"More than 40 of one edition",IF(F580="Full (40 ST + 1 TG)",IF(AND(H580=40,J580=1),"OK","Full carton must be 40 + 1"),IF(F580="Student only (40 ST)",IF(AND(H580=40,J580=0),"OK","Must be 40 ST, 0 TG"),IF(F580="Teacher guide only (40 TG)",IF(AND(H580=0,J580=40),"OK","Must be 0 ST, 40 TG"),IF(AND(H580&lt;40,H580+J580&gt;0,H580+J580&lt;=40),"OK","Partial: under 40 ST and 40 books max"))))))))))</f>
        <v/>
      </c>
    </row>
    <row r="581">
      <c r="A581" s="26" t="n"/>
      <c r="B581" s="26" t="n"/>
      <c r="C581" s="25" t="n"/>
      <c r="D581" s="25" t="n"/>
      <c r="E581" s="26" t="n"/>
      <c r="F581" s="25" t="n"/>
      <c r="G581" s="26" t="n"/>
      <c r="H581" s="25" t="n"/>
      <c r="I581" s="26" t="n"/>
      <c r="J581" s="25" t="n"/>
      <c r="K581" s="25" t="n"/>
      <c r="L581" s="25" t="n"/>
      <c r="M581" s="26" t="n"/>
      <c r="N581" s="26" t="n"/>
      <c r="O581" s="25" t="n"/>
      <c r="P581" s="27">
        <f>IF(A581="","","Package/"&amp;C581&amp;"/"&amp;D581&amp;"/"&amp;A581&amp;".png")</f>
        <v/>
      </c>
      <c r="Q581" s="27">
        <f>IF(AND(B581="",G581=""),"",IF(B581="","Package QR Text missing",IF(COUNTIFS($E$2:$E$5001,E581,$B$2:$B$5001,"&lt;&gt;"&amp;B581)+COUNTIFS($E$2:$E$5001,E581,$A$2:$A$5001,"&lt;&gt;"&amp;A581)&gt;0,"Zone has more than one QR code",IF(COUNTIFS($B$2:$B$5001,B581,$E$2:$E$5001,"&lt;&gt;"&amp;E581)+COUNTIFS($A$2:$A$5001,A581,$E$2:$E$5001,"&lt;&gt;"&amp;E581)&gt;0,"QR code used by another zone",IF(A581="","Package QR Code No. missing",IF(OR(H581&gt;40,J581&gt;40),"More than 40 of one edition",IF(F581="Full (40 ST + 1 TG)",IF(AND(H581=40,J581=1),"OK","Full carton must be 40 + 1"),IF(F581="Student only (40 ST)",IF(AND(H581=40,J581=0),"OK","Must be 40 ST, 0 TG"),IF(F581="Teacher guide only (40 TG)",IF(AND(H581=0,J581=40),"OK","Must be 0 ST, 40 TG"),IF(AND(H581&lt;40,H581+J581&gt;0,H581+J581&lt;=40),"OK","Partial: under 40 ST and 40 books max"))))))))))</f>
        <v/>
      </c>
    </row>
    <row r="582">
      <c r="A582" s="26" t="n"/>
      <c r="B582" s="26" t="n"/>
      <c r="C582" s="25" t="n"/>
      <c r="D582" s="25" t="n"/>
      <c r="E582" s="26" t="n"/>
      <c r="F582" s="25" t="n"/>
      <c r="G582" s="26" t="n"/>
      <c r="H582" s="25" t="n"/>
      <c r="I582" s="26" t="n"/>
      <c r="J582" s="25" t="n"/>
      <c r="K582" s="25" t="n"/>
      <c r="L582" s="25" t="n"/>
      <c r="M582" s="26" t="n"/>
      <c r="N582" s="26" t="n"/>
      <c r="O582" s="25" t="n"/>
      <c r="P582" s="27">
        <f>IF(A582="","","Package/"&amp;C582&amp;"/"&amp;D582&amp;"/"&amp;A582&amp;".png")</f>
        <v/>
      </c>
      <c r="Q582" s="27">
        <f>IF(AND(B582="",G582=""),"",IF(B582="","Package QR Text missing",IF(COUNTIFS($E$2:$E$5001,E582,$B$2:$B$5001,"&lt;&gt;"&amp;B582)+COUNTIFS($E$2:$E$5001,E582,$A$2:$A$5001,"&lt;&gt;"&amp;A582)&gt;0,"Zone has more than one QR code",IF(COUNTIFS($B$2:$B$5001,B582,$E$2:$E$5001,"&lt;&gt;"&amp;E582)+COUNTIFS($A$2:$A$5001,A582,$E$2:$E$5001,"&lt;&gt;"&amp;E582)&gt;0,"QR code used by another zone",IF(A582="","Package QR Code No. missing",IF(OR(H582&gt;40,J582&gt;40),"More than 40 of one edition",IF(F582="Full (40 ST + 1 TG)",IF(AND(H582=40,J582=1),"OK","Full carton must be 40 + 1"),IF(F582="Student only (40 ST)",IF(AND(H582=40,J582=0),"OK","Must be 40 ST, 0 TG"),IF(F582="Teacher guide only (40 TG)",IF(AND(H582=0,J582=40),"OK","Must be 0 ST, 40 TG"),IF(AND(H582&lt;40,H582+J582&gt;0,H582+J582&lt;=40),"OK","Partial: under 40 ST and 40 books max"))))))))))</f>
        <v/>
      </c>
    </row>
    <row r="583">
      <c r="A583" s="26" t="n"/>
      <c r="B583" s="26" t="n"/>
      <c r="C583" s="25" t="n"/>
      <c r="D583" s="25" t="n"/>
      <c r="E583" s="26" t="n"/>
      <c r="F583" s="25" t="n"/>
      <c r="G583" s="26" t="n"/>
      <c r="H583" s="25" t="n"/>
      <c r="I583" s="26" t="n"/>
      <c r="J583" s="25" t="n"/>
      <c r="K583" s="25" t="n"/>
      <c r="L583" s="25" t="n"/>
      <c r="M583" s="26" t="n"/>
      <c r="N583" s="26" t="n"/>
      <c r="O583" s="25" t="n"/>
      <c r="P583" s="27">
        <f>IF(A583="","","Package/"&amp;C583&amp;"/"&amp;D583&amp;"/"&amp;A583&amp;".png")</f>
        <v/>
      </c>
      <c r="Q583" s="27">
        <f>IF(AND(B583="",G583=""),"",IF(B583="","Package QR Text missing",IF(COUNTIFS($E$2:$E$5001,E583,$B$2:$B$5001,"&lt;&gt;"&amp;B583)+COUNTIFS($E$2:$E$5001,E583,$A$2:$A$5001,"&lt;&gt;"&amp;A583)&gt;0,"Zone has more than one QR code",IF(COUNTIFS($B$2:$B$5001,B583,$E$2:$E$5001,"&lt;&gt;"&amp;E583)+COUNTIFS($A$2:$A$5001,A583,$E$2:$E$5001,"&lt;&gt;"&amp;E583)&gt;0,"QR code used by another zone",IF(A583="","Package QR Code No. missing",IF(OR(H583&gt;40,J583&gt;40),"More than 40 of one edition",IF(F583="Full (40 ST + 1 TG)",IF(AND(H583=40,J583=1),"OK","Full carton must be 40 + 1"),IF(F583="Student only (40 ST)",IF(AND(H583=40,J583=0),"OK","Must be 40 ST, 0 TG"),IF(F583="Teacher guide only (40 TG)",IF(AND(H583=0,J583=40),"OK","Must be 0 ST, 40 TG"),IF(AND(H583&lt;40,H583+J583&gt;0,H583+J583&lt;=40),"OK","Partial: under 40 ST and 40 books max"))))))))))</f>
        <v/>
      </c>
    </row>
    <row r="584">
      <c r="A584" s="26" t="n"/>
      <c r="B584" s="26" t="n"/>
      <c r="C584" s="25" t="n"/>
      <c r="D584" s="25" t="n"/>
      <c r="E584" s="26" t="n"/>
      <c r="F584" s="25" t="n"/>
      <c r="G584" s="26" t="n"/>
      <c r="H584" s="25" t="n"/>
      <c r="I584" s="26" t="n"/>
      <c r="J584" s="25" t="n"/>
      <c r="K584" s="25" t="n"/>
      <c r="L584" s="25" t="n"/>
      <c r="M584" s="26" t="n"/>
      <c r="N584" s="26" t="n"/>
      <c r="O584" s="25" t="n"/>
      <c r="P584" s="27">
        <f>IF(A584="","","Package/"&amp;C584&amp;"/"&amp;D584&amp;"/"&amp;A584&amp;".png")</f>
        <v/>
      </c>
      <c r="Q584" s="27">
        <f>IF(AND(B584="",G584=""),"",IF(B584="","Package QR Text missing",IF(COUNTIFS($E$2:$E$5001,E584,$B$2:$B$5001,"&lt;&gt;"&amp;B584)+COUNTIFS($E$2:$E$5001,E584,$A$2:$A$5001,"&lt;&gt;"&amp;A584)&gt;0,"Zone has more than one QR code",IF(COUNTIFS($B$2:$B$5001,B584,$E$2:$E$5001,"&lt;&gt;"&amp;E584)+COUNTIFS($A$2:$A$5001,A584,$E$2:$E$5001,"&lt;&gt;"&amp;E584)&gt;0,"QR code used by another zone",IF(A584="","Package QR Code No. missing",IF(OR(H584&gt;40,J584&gt;40),"More than 40 of one edition",IF(F584="Full (40 ST + 1 TG)",IF(AND(H584=40,J584=1),"OK","Full carton must be 40 + 1"),IF(F584="Student only (40 ST)",IF(AND(H584=40,J584=0),"OK","Must be 40 ST, 0 TG"),IF(F584="Teacher guide only (40 TG)",IF(AND(H584=0,J584=40),"OK","Must be 0 ST, 40 TG"),IF(AND(H584&lt;40,H584+J584&gt;0,H584+J584&lt;=40),"OK","Partial: under 40 ST and 40 books max"))))))))))</f>
        <v/>
      </c>
    </row>
    <row r="585">
      <c r="A585" s="26" t="n"/>
      <c r="B585" s="26" t="n"/>
      <c r="C585" s="25" t="n"/>
      <c r="D585" s="25" t="n"/>
      <c r="E585" s="26" t="n"/>
      <c r="F585" s="25" t="n"/>
      <c r="G585" s="26" t="n"/>
      <c r="H585" s="25" t="n"/>
      <c r="I585" s="26" t="n"/>
      <c r="J585" s="25" t="n"/>
      <c r="K585" s="25" t="n"/>
      <c r="L585" s="25" t="n"/>
      <c r="M585" s="26" t="n"/>
      <c r="N585" s="26" t="n"/>
      <c r="O585" s="25" t="n"/>
      <c r="P585" s="27">
        <f>IF(A585="","","Package/"&amp;C585&amp;"/"&amp;D585&amp;"/"&amp;A585&amp;".png")</f>
        <v/>
      </c>
      <c r="Q585" s="27">
        <f>IF(AND(B585="",G585=""),"",IF(B585="","Package QR Text missing",IF(COUNTIFS($E$2:$E$5001,E585,$B$2:$B$5001,"&lt;&gt;"&amp;B585)+COUNTIFS($E$2:$E$5001,E585,$A$2:$A$5001,"&lt;&gt;"&amp;A585)&gt;0,"Zone has more than one QR code",IF(COUNTIFS($B$2:$B$5001,B585,$E$2:$E$5001,"&lt;&gt;"&amp;E585)+COUNTIFS($A$2:$A$5001,A585,$E$2:$E$5001,"&lt;&gt;"&amp;E585)&gt;0,"QR code used by another zone",IF(A585="","Package QR Code No. missing",IF(OR(H585&gt;40,J585&gt;40),"More than 40 of one edition",IF(F585="Full (40 ST + 1 TG)",IF(AND(H585=40,J585=1),"OK","Full carton must be 40 + 1"),IF(F585="Student only (40 ST)",IF(AND(H585=40,J585=0),"OK","Must be 40 ST, 0 TG"),IF(F585="Teacher guide only (40 TG)",IF(AND(H585=0,J585=40),"OK","Must be 0 ST, 40 TG"),IF(AND(H585&lt;40,H585+J585&gt;0,H585+J585&lt;=40),"OK","Partial: under 40 ST and 40 books max"))))))))))</f>
        <v/>
      </c>
    </row>
    <row r="586">
      <c r="A586" s="26" t="n"/>
      <c r="B586" s="26" t="n"/>
      <c r="C586" s="25" t="n"/>
      <c r="D586" s="25" t="n"/>
      <c r="E586" s="26" t="n"/>
      <c r="F586" s="25" t="n"/>
      <c r="G586" s="26" t="n"/>
      <c r="H586" s="25" t="n"/>
      <c r="I586" s="26" t="n"/>
      <c r="J586" s="25" t="n"/>
      <c r="K586" s="25" t="n"/>
      <c r="L586" s="25" t="n"/>
      <c r="M586" s="26" t="n"/>
      <c r="N586" s="26" t="n"/>
      <c r="O586" s="25" t="n"/>
      <c r="P586" s="27">
        <f>IF(A586="","","Package/"&amp;C586&amp;"/"&amp;D586&amp;"/"&amp;A586&amp;".png")</f>
        <v/>
      </c>
      <c r="Q586" s="27">
        <f>IF(AND(B586="",G586=""),"",IF(B586="","Package QR Text missing",IF(COUNTIFS($E$2:$E$5001,E586,$B$2:$B$5001,"&lt;&gt;"&amp;B586)+COUNTIFS($E$2:$E$5001,E586,$A$2:$A$5001,"&lt;&gt;"&amp;A586)&gt;0,"Zone has more than one QR code",IF(COUNTIFS($B$2:$B$5001,B586,$E$2:$E$5001,"&lt;&gt;"&amp;E586)+COUNTIFS($A$2:$A$5001,A586,$E$2:$E$5001,"&lt;&gt;"&amp;E586)&gt;0,"QR code used by another zone",IF(A586="","Package QR Code No. missing",IF(OR(H586&gt;40,J586&gt;40),"More than 40 of one edition",IF(F586="Full (40 ST + 1 TG)",IF(AND(H586=40,J586=1),"OK","Full carton must be 40 + 1"),IF(F586="Student only (40 ST)",IF(AND(H586=40,J586=0),"OK","Must be 40 ST, 0 TG"),IF(F586="Teacher guide only (40 TG)",IF(AND(H586=0,J586=40),"OK","Must be 0 ST, 40 TG"),IF(AND(H586&lt;40,H586+J586&gt;0,H586+J586&lt;=40),"OK","Partial: under 40 ST and 40 books max"))))))))))</f>
        <v/>
      </c>
    </row>
    <row r="587">
      <c r="A587" s="26" t="n"/>
      <c r="B587" s="26" t="n"/>
      <c r="C587" s="25" t="n"/>
      <c r="D587" s="25" t="n"/>
      <c r="E587" s="26" t="n"/>
      <c r="F587" s="25" t="n"/>
      <c r="G587" s="26" t="n"/>
      <c r="H587" s="25" t="n"/>
      <c r="I587" s="26" t="n"/>
      <c r="J587" s="25" t="n"/>
      <c r="K587" s="25" t="n"/>
      <c r="L587" s="25" t="n"/>
      <c r="M587" s="26" t="n"/>
      <c r="N587" s="26" t="n"/>
      <c r="O587" s="25" t="n"/>
      <c r="P587" s="27">
        <f>IF(A587="","","Package/"&amp;C587&amp;"/"&amp;D587&amp;"/"&amp;A587&amp;".png")</f>
        <v/>
      </c>
      <c r="Q587" s="27">
        <f>IF(AND(B587="",G587=""),"",IF(B587="","Package QR Text missing",IF(COUNTIFS($E$2:$E$5001,E587,$B$2:$B$5001,"&lt;&gt;"&amp;B587)+COUNTIFS($E$2:$E$5001,E587,$A$2:$A$5001,"&lt;&gt;"&amp;A587)&gt;0,"Zone has more than one QR code",IF(COUNTIFS($B$2:$B$5001,B587,$E$2:$E$5001,"&lt;&gt;"&amp;E587)+COUNTIFS($A$2:$A$5001,A587,$E$2:$E$5001,"&lt;&gt;"&amp;E587)&gt;0,"QR code used by another zone",IF(A587="","Package QR Code No. missing",IF(OR(H587&gt;40,J587&gt;40),"More than 40 of one edition",IF(F587="Full (40 ST + 1 TG)",IF(AND(H587=40,J587=1),"OK","Full carton must be 40 + 1"),IF(F587="Student only (40 ST)",IF(AND(H587=40,J587=0),"OK","Must be 40 ST, 0 TG"),IF(F587="Teacher guide only (40 TG)",IF(AND(H587=0,J587=40),"OK","Must be 0 ST, 40 TG"),IF(AND(H587&lt;40,H587+J587&gt;0,H587+J587&lt;=40),"OK","Partial: under 40 ST and 40 books max"))))))))))</f>
        <v/>
      </c>
    </row>
    <row r="588">
      <c r="A588" s="26" t="n"/>
      <c r="B588" s="26" t="n"/>
      <c r="C588" s="25" t="n"/>
      <c r="D588" s="25" t="n"/>
      <c r="E588" s="26" t="n"/>
      <c r="F588" s="25" t="n"/>
      <c r="G588" s="26" t="n"/>
      <c r="H588" s="25" t="n"/>
      <c r="I588" s="26" t="n"/>
      <c r="J588" s="25" t="n"/>
      <c r="K588" s="25" t="n"/>
      <c r="L588" s="25" t="n"/>
      <c r="M588" s="26" t="n"/>
      <c r="N588" s="26" t="n"/>
      <c r="O588" s="25" t="n"/>
      <c r="P588" s="27">
        <f>IF(A588="","","Package/"&amp;C588&amp;"/"&amp;D588&amp;"/"&amp;A588&amp;".png")</f>
        <v/>
      </c>
      <c r="Q588" s="27">
        <f>IF(AND(B588="",G588=""),"",IF(B588="","Package QR Text missing",IF(COUNTIFS($E$2:$E$5001,E588,$B$2:$B$5001,"&lt;&gt;"&amp;B588)+COUNTIFS($E$2:$E$5001,E588,$A$2:$A$5001,"&lt;&gt;"&amp;A588)&gt;0,"Zone has more than one QR code",IF(COUNTIFS($B$2:$B$5001,B588,$E$2:$E$5001,"&lt;&gt;"&amp;E588)+COUNTIFS($A$2:$A$5001,A588,$E$2:$E$5001,"&lt;&gt;"&amp;E588)&gt;0,"QR code used by another zone",IF(A588="","Package QR Code No. missing",IF(OR(H588&gt;40,J588&gt;40),"More than 40 of one edition",IF(F588="Full (40 ST + 1 TG)",IF(AND(H588=40,J588=1),"OK","Full carton must be 40 + 1"),IF(F588="Student only (40 ST)",IF(AND(H588=40,J588=0),"OK","Must be 40 ST, 0 TG"),IF(F588="Teacher guide only (40 TG)",IF(AND(H588=0,J588=40),"OK","Must be 0 ST, 40 TG"),IF(AND(H588&lt;40,H588+J588&gt;0,H588+J588&lt;=40),"OK","Partial: under 40 ST and 40 books max"))))))))))</f>
        <v/>
      </c>
    </row>
    <row r="589">
      <c r="A589" s="26" t="n"/>
      <c r="B589" s="26" t="n"/>
      <c r="C589" s="25" t="n"/>
      <c r="D589" s="25" t="n"/>
      <c r="E589" s="26" t="n"/>
      <c r="F589" s="25" t="n"/>
      <c r="G589" s="26" t="n"/>
      <c r="H589" s="25" t="n"/>
      <c r="I589" s="26" t="n"/>
      <c r="J589" s="25" t="n"/>
      <c r="K589" s="25" t="n"/>
      <c r="L589" s="25" t="n"/>
      <c r="M589" s="26" t="n"/>
      <c r="N589" s="26" t="n"/>
      <c r="O589" s="25" t="n"/>
      <c r="P589" s="27">
        <f>IF(A589="","","Package/"&amp;C589&amp;"/"&amp;D589&amp;"/"&amp;A589&amp;".png")</f>
        <v/>
      </c>
      <c r="Q589" s="27">
        <f>IF(AND(B589="",G589=""),"",IF(B589="","Package QR Text missing",IF(COUNTIFS($E$2:$E$5001,E589,$B$2:$B$5001,"&lt;&gt;"&amp;B589)+COUNTIFS($E$2:$E$5001,E589,$A$2:$A$5001,"&lt;&gt;"&amp;A589)&gt;0,"Zone has more than one QR code",IF(COUNTIFS($B$2:$B$5001,B589,$E$2:$E$5001,"&lt;&gt;"&amp;E589)+COUNTIFS($A$2:$A$5001,A589,$E$2:$E$5001,"&lt;&gt;"&amp;E589)&gt;0,"QR code used by another zone",IF(A589="","Package QR Code No. missing",IF(OR(H589&gt;40,J589&gt;40),"More than 40 of one edition",IF(F589="Full (40 ST + 1 TG)",IF(AND(H589=40,J589=1),"OK","Full carton must be 40 + 1"),IF(F589="Student only (40 ST)",IF(AND(H589=40,J589=0),"OK","Must be 40 ST, 0 TG"),IF(F589="Teacher guide only (40 TG)",IF(AND(H589=0,J589=40),"OK","Must be 0 ST, 40 TG"),IF(AND(H589&lt;40,H589+J589&gt;0,H589+J589&lt;=40),"OK","Partial: under 40 ST and 40 books max"))))))))))</f>
        <v/>
      </c>
    </row>
    <row r="590">
      <c r="A590" s="26" t="n"/>
      <c r="B590" s="26" t="n"/>
      <c r="C590" s="25" t="n"/>
      <c r="D590" s="25" t="n"/>
      <c r="E590" s="26" t="n"/>
      <c r="F590" s="25" t="n"/>
      <c r="G590" s="26" t="n"/>
      <c r="H590" s="25" t="n"/>
      <c r="I590" s="26" t="n"/>
      <c r="J590" s="25" t="n"/>
      <c r="K590" s="25" t="n"/>
      <c r="L590" s="25" t="n"/>
      <c r="M590" s="26" t="n"/>
      <c r="N590" s="26" t="n"/>
      <c r="O590" s="25" t="n"/>
      <c r="P590" s="27">
        <f>IF(A590="","","Package/"&amp;C590&amp;"/"&amp;D590&amp;"/"&amp;A590&amp;".png")</f>
        <v/>
      </c>
      <c r="Q590" s="27">
        <f>IF(AND(B590="",G590=""),"",IF(B590="","Package QR Text missing",IF(COUNTIFS($E$2:$E$5001,E590,$B$2:$B$5001,"&lt;&gt;"&amp;B590)+COUNTIFS($E$2:$E$5001,E590,$A$2:$A$5001,"&lt;&gt;"&amp;A590)&gt;0,"Zone has more than one QR code",IF(COUNTIFS($B$2:$B$5001,B590,$E$2:$E$5001,"&lt;&gt;"&amp;E590)+COUNTIFS($A$2:$A$5001,A590,$E$2:$E$5001,"&lt;&gt;"&amp;E590)&gt;0,"QR code used by another zone",IF(A590="","Package QR Code No. missing",IF(OR(H590&gt;40,J590&gt;40),"More than 40 of one edition",IF(F590="Full (40 ST + 1 TG)",IF(AND(H590=40,J590=1),"OK","Full carton must be 40 + 1"),IF(F590="Student only (40 ST)",IF(AND(H590=40,J590=0),"OK","Must be 40 ST, 0 TG"),IF(F590="Teacher guide only (40 TG)",IF(AND(H590=0,J590=40),"OK","Must be 0 ST, 40 TG"),IF(AND(H590&lt;40,H590+J590&gt;0,H590+J590&lt;=40),"OK","Partial: under 40 ST and 40 books max"))))))))))</f>
        <v/>
      </c>
    </row>
    <row r="591">
      <c r="A591" s="26" t="n"/>
      <c r="B591" s="26" t="n"/>
      <c r="C591" s="25" t="n"/>
      <c r="D591" s="25" t="n"/>
      <c r="E591" s="26" t="n"/>
      <c r="F591" s="25" t="n"/>
      <c r="G591" s="26" t="n"/>
      <c r="H591" s="25" t="n"/>
      <c r="I591" s="26" t="n"/>
      <c r="J591" s="25" t="n"/>
      <c r="K591" s="25" t="n"/>
      <c r="L591" s="25" t="n"/>
      <c r="M591" s="26" t="n"/>
      <c r="N591" s="26" t="n"/>
      <c r="O591" s="25" t="n"/>
      <c r="P591" s="27">
        <f>IF(A591="","","Package/"&amp;C591&amp;"/"&amp;D591&amp;"/"&amp;A591&amp;".png")</f>
        <v/>
      </c>
      <c r="Q591" s="27">
        <f>IF(AND(B591="",G591=""),"",IF(B591="","Package QR Text missing",IF(COUNTIFS($E$2:$E$5001,E591,$B$2:$B$5001,"&lt;&gt;"&amp;B591)+COUNTIFS($E$2:$E$5001,E591,$A$2:$A$5001,"&lt;&gt;"&amp;A591)&gt;0,"Zone has more than one QR code",IF(COUNTIFS($B$2:$B$5001,B591,$E$2:$E$5001,"&lt;&gt;"&amp;E591)+COUNTIFS($A$2:$A$5001,A591,$E$2:$E$5001,"&lt;&gt;"&amp;E591)&gt;0,"QR code used by another zone",IF(A591="","Package QR Code No. missing",IF(OR(H591&gt;40,J591&gt;40),"More than 40 of one edition",IF(F591="Full (40 ST + 1 TG)",IF(AND(H591=40,J591=1),"OK","Full carton must be 40 + 1"),IF(F591="Student only (40 ST)",IF(AND(H591=40,J591=0),"OK","Must be 40 ST, 0 TG"),IF(F591="Teacher guide only (40 TG)",IF(AND(H591=0,J591=40),"OK","Must be 0 ST, 40 TG"),IF(AND(H591&lt;40,H591+J591&gt;0,H591+J591&lt;=40),"OK","Partial: under 40 ST and 40 books max"))))))))))</f>
        <v/>
      </c>
    </row>
    <row r="592">
      <c r="A592" s="26" t="n"/>
      <c r="B592" s="26" t="n"/>
      <c r="C592" s="25" t="n"/>
      <c r="D592" s="25" t="n"/>
      <c r="E592" s="26" t="n"/>
      <c r="F592" s="25" t="n"/>
      <c r="G592" s="26" t="n"/>
      <c r="H592" s="25" t="n"/>
      <c r="I592" s="26" t="n"/>
      <c r="J592" s="25" t="n"/>
      <c r="K592" s="25" t="n"/>
      <c r="L592" s="25" t="n"/>
      <c r="M592" s="26" t="n"/>
      <c r="N592" s="26" t="n"/>
      <c r="O592" s="25" t="n"/>
      <c r="P592" s="27">
        <f>IF(A592="","","Package/"&amp;C592&amp;"/"&amp;D592&amp;"/"&amp;A592&amp;".png")</f>
        <v/>
      </c>
      <c r="Q592" s="27">
        <f>IF(AND(B592="",G592=""),"",IF(B592="","Package QR Text missing",IF(COUNTIFS($E$2:$E$5001,E592,$B$2:$B$5001,"&lt;&gt;"&amp;B592)+COUNTIFS($E$2:$E$5001,E592,$A$2:$A$5001,"&lt;&gt;"&amp;A592)&gt;0,"Zone has more than one QR code",IF(COUNTIFS($B$2:$B$5001,B592,$E$2:$E$5001,"&lt;&gt;"&amp;E592)+COUNTIFS($A$2:$A$5001,A592,$E$2:$E$5001,"&lt;&gt;"&amp;E592)&gt;0,"QR code used by another zone",IF(A592="","Package QR Code No. missing",IF(OR(H592&gt;40,J592&gt;40),"More than 40 of one edition",IF(F592="Full (40 ST + 1 TG)",IF(AND(H592=40,J592=1),"OK","Full carton must be 40 + 1"),IF(F592="Student only (40 ST)",IF(AND(H592=40,J592=0),"OK","Must be 40 ST, 0 TG"),IF(F592="Teacher guide only (40 TG)",IF(AND(H592=0,J592=40),"OK","Must be 0 ST, 40 TG"),IF(AND(H592&lt;40,H592+J592&gt;0,H592+J592&lt;=40),"OK","Partial: under 40 ST and 40 books max"))))))))))</f>
        <v/>
      </c>
    </row>
    <row r="593">
      <c r="A593" s="26" t="n"/>
      <c r="B593" s="26" t="n"/>
      <c r="C593" s="25" t="n"/>
      <c r="D593" s="25" t="n"/>
      <c r="E593" s="26" t="n"/>
      <c r="F593" s="25" t="n"/>
      <c r="G593" s="26" t="n"/>
      <c r="H593" s="25" t="n"/>
      <c r="I593" s="26" t="n"/>
      <c r="J593" s="25" t="n"/>
      <c r="K593" s="25" t="n"/>
      <c r="L593" s="25" t="n"/>
      <c r="M593" s="26" t="n"/>
      <c r="N593" s="26" t="n"/>
      <c r="O593" s="25" t="n"/>
      <c r="P593" s="27">
        <f>IF(A593="","","Package/"&amp;C593&amp;"/"&amp;D593&amp;"/"&amp;A593&amp;".png")</f>
        <v/>
      </c>
      <c r="Q593" s="27">
        <f>IF(AND(B593="",G593=""),"",IF(B593="","Package QR Text missing",IF(COUNTIFS($E$2:$E$5001,E593,$B$2:$B$5001,"&lt;&gt;"&amp;B593)+COUNTIFS($E$2:$E$5001,E593,$A$2:$A$5001,"&lt;&gt;"&amp;A593)&gt;0,"Zone has more than one QR code",IF(COUNTIFS($B$2:$B$5001,B593,$E$2:$E$5001,"&lt;&gt;"&amp;E593)+COUNTIFS($A$2:$A$5001,A593,$E$2:$E$5001,"&lt;&gt;"&amp;E593)&gt;0,"QR code used by another zone",IF(A593="","Package QR Code No. missing",IF(OR(H593&gt;40,J593&gt;40),"More than 40 of one edition",IF(F593="Full (40 ST + 1 TG)",IF(AND(H593=40,J593=1),"OK","Full carton must be 40 + 1"),IF(F593="Student only (40 ST)",IF(AND(H593=40,J593=0),"OK","Must be 40 ST, 0 TG"),IF(F593="Teacher guide only (40 TG)",IF(AND(H593=0,J593=40),"OK","Must be 0 ST, 40 TG"),IF(AND(H593&lt;40,H593+J593&gt;0,H593+J593&lt;=40),"OK","Partial: under 40 ST and 40 books max"))))))))))</f>
        <v/>
      </c>
    </row>
    <row r="594">
      <c r="A594" s="26" t="n"/>
      <c r="B594" s="26" t="n"/>
      <c r="C594" s="25" t="n"/>
      <c r="D594" s="25" t="n"/>
      <c r="E594" s="26" t="n"/>
      <c r="F594" s="25" t="n"/>
      <c r="G594" s="26" t="n"/>
      <c r="H594" s="25" t="n"/>
      <c r="I594" s="26" t="n"/>
      <c r="J594" s="25" t="n"/>
      <c r="K594" s="25" t="n"/>
      <c r="L594" s="25" t="n"/>
      <c r="M594" s="26" t="n"/>
      <c r="N594" s="26" t="n"/>
      <c r="O594" s="25" t="n"/>
      <c r="P594" s="27">
        <f>IF(A594="","","Package/"&amp;C594&amp;"/"&amp;D594&amp;"/"&amp;A594&amp;".png")</f>
        <v/>
      </c>
      <c r="Q594" s="27">
        <f>IF(AND(B594="",G594=""),"",IF(B594="","Package QR Text missing",IF(COUNTIFS($E$2:$E$5001,E594,$B$2:$B$5001,"&lt;&gt;"&amp;B594)+COUNTIFS($E$2:$E$5001,E594,$A$2:$A$5001,"&lt;&gt;"&amp;A594)&gt;0,"Zone has more than one QR code",IF(COUNTIFS($B$2:$B$5001,B594,$E$2:$E$5001,"&lt;&gt;"&amp;E594)+COUNTIFS($A$2:$A$5001,A594,$E$2:$E$5001,"&lt;&gt;"&amp;E594)&gt;0,"QR code used by another zone",IF(A594="","Package QR Code No. missing",IF(OR(H594&gt;40,J594&gt;40),"More than 40 of one edition",IF(F594="Full (40 ST + 1 TG)",IF(AND(H594=40,J594=1),"OK","Full carton must be 40 + 1"),IF(F594="Student only (40 ST)",IF(AND(H594=40,J594=0),"OK","Must be 40 ST, 0 TG"),IF(F594="Teacher guide only (40 TG)",IF(AND(H594=0,J594=40),"OK","Must be 0 ST, 40 TG"),IF(AND(H594&lt;40,H594+J594&gt;0,H594+J594&lt;=40),"OK","Partial: under 40 ST and 40 books max"))))))))))</f>
        <v/>
      </c>
    </row>
    <row r="595">
      <c r="A595" s="26" t="n"/>
      <c r="B595" s="26" t="n"/>
      <c r="C595" s="25" t="n"/>
      <c r="D595" s="25" t="n"/>
      <c r="E595" s="26" t="n"/>
      <c r="F595" s="25" t="n"/>
      <c r="G595" s="26" t="n"/>
      <c r="H595" s="25" t="n"/>
      <c r="I595" s="26" t="n"/>
      <c r="J595" s="25" t="n"/>
      <c r="K595" s="25" t="n"/>
      <c r="L595" s="25" t="n"/>
      <c r="M595" s="26" t="n"/>
      <c r="N595" s="26" t="n"/>
      <c r="O595" s="25" t="n"/>
      <c r="P595" s="27">
        <f>IF(A595="","","Package/"&amp;C595&amp;"/"&amp;D595&amp;"/"&amp;A595&amp;".png")</f>
        <v/>
      </c>
      <c r="Q595" s="27">
        <f>IF(AND(B595="",G595=""),"",IF(B595="","Package QR Text missing",IF(COUNTIFS($E$2:$E$5001,E595,$B$2:$B$5001,"&lt;&gt;"&amp;B595)+COUNTIFS($E$2:$E$5001,E595,$A$2:$A$5001,"&lt;&gt;"&amp;A595)&gt;0,"Zone has more than one QR code",IF(COUNTIFS($B$2:$B$5001,B595,$E$2:$E$5001,"&lt;&gt;"&amp;E595)+COUNTIFS($A$2:$A$5001,A595,$E$2:$E$5001,"&lt;&gt;"&amp;E595)&gt;0,"QR code used by another zone",IF(A595="","Package QR Code No. missing",IF(OR(H595&gt;40,J595&gt;40),"More than 40 of one edition",IF(F595="Full (40 ST + 1 TG)",IF(AND(H595=40,J595=1),"OK","Full carton must be 40 + 1"),IF(F595="Student only (40 ST)",IF(AND(H595=40,J595=0),"OK","Must be 40 ST, 0 TG"),IF(F595="Teacher guide only (40 TG)",IF(AND(H595=0,J595=40),"OK","Must be 0 ST, 40 TG"),IF(AND(H595&lt;40,H595+J595&gt;0,H595+J595&lt;=40),"OK","Partial: under 40 ST and 40 books max"))))))))))</f>
        <v/>
      </c>
    </row>
    <row r="596">
      <c r="A596" s="26" t="n"/>
      <c r="B596" s="26" t="n"/>
      <c r="C596" s="25" t="n"/>
      <c r="D596" s="25" t="n"/>
      <c r="E596" s="26" t="n"/>
      <c r="F596" s="25" t="n"/>
      <c r="G596" s="26" t="n"/>
      <c r="H596" s="25" t="n"/>
      <c r="I596" s="26" t="n"/>
      <c r="J596" s="25" t="n"/>
      <c r="K596" s="25" t="n"/>
      <c r="L596" s="25" t="n"/>
      <c r="M596" s="26" t="n"/>
      <c r="N596" s="26" t="n"/>
      <c r="O596" s="25" t="n"/>
      <c r="P596" s="27">
        <f>IF(A596="","","Package/"&amp;C596&amp;"/"&amp;D596&amp;"/"&amp;A596&amp;".png")</f>
        <v/>
      </c>
      <c r="Q596" s="27">
        <f>IF(AND(B596="",G596=""),"",IF(B596="","Package QR Text missing",IF(COUNTIFS($E$2:$E$5001,E596,$B$2:$B$5001,"&lt;&gt;"&amp;B596)+COUNTIFS($E$2:$E$5001,E596,$A$2:$A$5001,"&lt;&gt;"&amp;A596)&gt;0,"Zone has more than one QR code",IF(COUNTIFS($B$2:$B$5001,B596,$E$2:$E$5001,"&lt;&gt;"&amp;E596)+COUNTIFS($A$2:$A$5001,A596,$E$2:$E$5001,"&lt;&gt;"&amp;E596)&gt;0,"QR code used by another zone",IF(A596="","Package QR Code No. missing",IF(OR(H596&gt;40,J596&gt;40),"More than 40 of one edition",IF(F596="Full (40 ST + 1 TG)",IF(AND(H596=40,J596=1),"OK","Full carton must be 40 + 1"),IF(F596="Student only (40 ST)",IF(AND(H596=40,J596=0),"OK","Must be 40 ST, 0 TG"),IF(F596="Teacher guide only (40 TG)",IF(AND(H596=0,J596=40),"OK","Must be 0 ST, 40 TG"),IF(AND(H596&lt;40,H596+J596&gt;0,H596+J596&lt;=40),"OK","Partial: under 40 ST and 40 books max"))))))))))</f>
        <v/>
      </c>
    </row>
    <row r="597">
      <c r="A597" s="26" t="n"/>
      <c r="B597" s="26" t="n"/>
      <c r="C597" s="25" t="n"/>
      <c r="D597" s="25" t="n"/>
      <c r="E597" s="26" t="n"/>
      <c r="F597" s="25" t="n"/>
      <c r="G597" s="26" t="n"/>
      <c r="H597" s="25" t="n"/>
      <c r="I597" s="26" t="n"/>
      <c r="J597" s="25" t="n"/>
      <c r="K597" s="25" t="n"/>
      <c r="L597" s="25" t="n"/>
      <c r="M597" s="26" t="n"/>
      <c r="N597" s="26" t="n"/>
      <c r="O597" s="25" t="n"/>
      <c r="P597" s="27">
        <f>IF(A597="","","Package/"&amp;C597&amp;"/"&amp;D597&amp;"/"&amp;A597&amp;".png")</f>
        <v/>
      </c>
      <c r="Q597" s="27">
        <f>IF(AND(B597="",G597=""),"",IF(B597="","Package QR Text missing",IF(COUNTIFS($E$2:$E$5001,E597,$B$2:$B$5001,"&lt;&gt;"&amp;B597)+COUNTIFS($E$2:$E$5001,E597,$A$2:$A$5001,"&lt;&gt;"&amp;A597)&gt;0,"Zone has more than one QR code",IF(COUNTIFS($B$2:$B$5001,B597,$E$2:$E$5001,"&lt;&gt;"&amp;E597)+COUNTIFS($A$2:$A$5001,A597,$E$2:$E$5001,"&lt;&gt;"&amp;E597)&gt;0,"QR code used by another zone",IF(A597="","Package QR Code No. missing",IF(OR(H597&gt;40,J597&gt;40),"More than 40 of one edition",IF(F597="Full (40 ST + 1 TG)",IF(AND(H597=40,J597=1),"OK","Full carton must be 40 + 1"),IF(F597="Student only (40 ST)",IF(AND(H597=40,J597=0),"OK","Must be 40 ST, 0 TG"),IF(F597="Teacher guide only (40 TG)",IF(AND(H597=0,J597=40),"OK","Must be 0 ST, 40 TG"),IF(AND(H597&lt;40,H597+J597&gt;0,H597+J597&lt;=40),"OK","Partial: under 40 ST and 40 books max"))))))))))</f>
        <v/>
      </c>
    </row>
    <row r="598">
      <c r="A598" s="26" t="n"/>
      <c r="B598" s="26" t="n"/>
      <c r="C598" s="25" t="n"/>
      <c r="D598" s="25" t="n"/>
      <c r="E598" s="26" t="n"/>
      <c r="F598" s="25" t="n"/>
      <c r="G598" s="26" t="n"/>
      <c r="H598" s="25" t="n"/>
      <c r="I598" s="26" t="n"/>
      <c r="J598" s="25" t="n"/>
      <c r="K598" s="25" t="n"/>
      <c r="L598" s="25" t="n"/>
      <c r="M598" s="26" t="n"/>
      <c r="N598" s="26" t="n"/>
      <c r="O598" s="25" t="n"/>
      <c r="P598" s="27">
        <f>IF(A598="","","Package/"&amp;C598&amp;"/"&amp;D598&amp;"/"&amp;A598&amp;".png")</f>
        <v/>
      </c>
      <c r="Q598" s="27">
        <f>IF(AND(B598="",G598=""),"",IF(B598="","Package QR Text missing",IF(COUNTIFS($E$2:$E$5001,E598,$B$2:$B$5001,"&lt;&gt;"&amp;B598)+COUNTIFS($E$2:$E$5001,E598,$A$2:$A$5001,"&lt;&gt;"&amp;A598)&gt;0,"Zone has more than one QR code",IF(COUNTIFS($B$2:$B$5001,B598,$E$2:$E$5001,"&lt;&gt;"&amp;E598)+COUNTIFS($A$2:$A$5001,A598,$E$2:$E$5001,"&lt;&gt;"&amp;E598)&gt;0,"QR code used by another zone",IF(A598="","Package QR Code No. missing",IF(OR(H598&gt;40,J598&gt;40),"More than 40 of one edition",IF(F598="Full (40 ST + 1 TG)",IF(AND(H598=40,J598=1),"OK","Full carton must be 40 + 1"),IF(F598="Student only (40 ST)",IF(AND(H598=40,J598=0),"OK","Must be 40 ST, 0 TG"),IF(F598="Teacher guide only (40 TG)",IF(AND(H598=0,J598=40),"OK","Must be 0 ST, 40 TG"),IF(AND(H598&lt;40,H598+J598&gt;0,H598+J598&lt;=40),"OK","Partial: under 40 ST and 40 books max"))))))))))</f>
        <v/>
      </c>
    </row>
    <row r="599">
      <c r="A599" s="26" t="n"/>
      <c r="B599" s="26" t="n"/>
      <c r="C599" s="25" t="n"/>
      <c r="D599" s="25" t="n"/>
      <c r="E599" s="26" t="n"/>
      <c r="F599" s="25" t="n"/>
      <c r="G599" s="26" t="n"/>
      <c r="H599" s="25" t="n"/>
      <c r="I599" s="26" t="n"/>
      <c r="J599" s="25" t="n"/>
      <c r="K599" s="25" t="n"/>
      <c r="L599" s="25" t="n"/>
      <c r="M599" s="26" t="n"/>
      <c r="N599" s="26" t="n"/>
      <c r="O599" s="25" t="n"/>
      <c r="P599" s="27">
        <f>IF(A599="","","Package/"&amp;C599&amp;"/"&amp;D599&amp;"/"&amp;A599&amp;".png")</f>
        <v/>
      </c>
      <c r="Q599" s="27">
        <f>IF(AND(B599="",G599=""),"",IF(B599="","Package QR Text missing",IF(COUNTIFS($E$2:$E$5001,E599,$B$2:$B$5001,"&lt;&gt;"&amp;B599)+COUNTIFS($E$2:$E$5001,E599,$A$2:$A$5001,"&lt;&gt;"&amp;A599)&gt;0,"Zone has more than one QR code",IF(COUNTIFS($B$2:$B$5001,B599,$E$2:$E$5001,"&lt;&gt;"&amp;E599)+COUNTIFS($A$2:$A$5001,A599,$E$2:$E$5001,"&lt;&gt;"&amp;E599)&gt;0,"QR code used by another zone",IF(A599="","Package QR Code No. missing",IF(OR(H599&gt;40,J599&gt;40),"More than 40 of one edition",IF(F599="Full (40 ST + 1 TG)",IF(AND(H599=40,J599=1),"OK","Full carton must be 40 + 1"),IF(F599="Student only (40 ST)",IF(AND(H599=40,J599=0),"OK","Must be 40 ST, 0 TG"),IF(F599="Teacher guide only (40 TG)",IF(AND(H599=0,J599=40),"OK","Must be 0 ST, 40 TG"),IF(AND(H599&lt;40,H599+J599&gt;0,H599+J599&lt;=40),"OK","Partial: under 40 ST and 40 books max"))))))))))</f>
        <v/>
      </c>
    </row>
    <row r="600">
      <c r="A600" s="26" t="n"/>
      <c r="B600" s="26" t="n"/>
      <c r="C600" s="25" t="n"/>
      <c r="D600" s="25" t="n"/>
      <c r="E600" s="26" t="n"/>
      <c r="F600" s="25" t="n"/>
      <c r="G600" s="26" t="n"/>
      <c r="H600" s="25" t="n"/>
      <c r="I600" s="26" t="n"/>
      <c r="J600" s="25" t="n"/>
      <c r="K600" s="25" t="n"/>
      <c r="L600" s="25" t="n"/>
      <c r="M600" s="26" t="n"/>
      <c r="N600" s="26" t="n"/>
      <c r="O600" s="25" t="n"/>
      <c r="P600" s="27">
        <f>IF(A600="","","Package/"&amp;C600&amp;"/"&amp;D600&amp;"/"&amp;A600&amp;".png")</f>
        <v/>
      </c>
      <c r="Q600" s="27">
        <f>IF(AND(B600="",G600=""),"",IF(B600="","Package QR Text missing",IF(COUNTIFS($E$2:$E$5001,E600,$B$2:$B$5001,"&lt;&gt;"&amp;B600)+COUNTIFS($E$2:$E$5001,E600,$A$2:$A$5001,"&lt;&gt;"&amp;A600)&gt;0,"Zone has more than one QR code",IF(COUNTIFS($B$2:$B$5001,B600,$E$2:$E$5001,"&lt;&gt;"&amp;E600)+COUNTIFS($A$2:$A$5001,A600,$E$2:$E$5001,"&lt;&gt;"&amp;E600)&gt;0,"QR code used by another zone",IF(A600="","Package QR Code No. missing",IF(OR(H600&gt;40,J600&gt;40),"More than 40 of one edition",IF(F600="Full (40 ST + 1 TG)",IF(AND(H600=40,J600=1),"OK","Full carton must be 40 + 1"),IF(F600="Student only (40 ST)",IF(AND(H600=40,J600=0),"OK","Must be 40 ST, 0 TG"),IF(F600="Teacher guide only (40 TG)",IF(AND(H600=0,J600=40),"OK","Must be 0 ST, 40 TG"),IF(AND(H600&lt;40,H600+J600&gt;0,H600+J600&lt;=40),"OK","Partial: under 40 ST and 40 books max"))))))))))</f>
        <v/>
      </c>
    </row>
    <row r="601">
      <c r="A601" s="26" t="n"/>
      <c r="B601" s="26" t="n"/>
      <c r="C601" s="25" t="n"/>
      <c r="D601" s="25" t="n"/>
      <c r="E601" s="26" t="n"/>
      <c r="F601" s="25" t="n"/>
      <c r="G601" s="26" t="n"/>
      <c r="H601" s="25" t="n"/>
      <c r="I601" s="26" t="n"/>
      <c r="J601" s="25" t="n"/>
      <c r="K601" s="25" t="n"/>
      <c r="L601" s="25" t="n"/>
      <c r="M601" s="26" t="n"/>
      <c r="N601" s="26" t="n"/>
      <c r="O601" s="25" t="n"/>
      <c r="P601" s="27">
        <f>IF(A601="","","Package/"&amp;C601&amp;"/"&amp;D601&amp;"/"&amp;A601&amp;".png")</f>
        <v/>
      </c>
      <c r="Q601" s="27">
        <f>IF(AND(B601="",G601=""),"",IF(B601="","Package QR Text missing",IF(COUNTIFS($E$2:$E$5001,E601,$B$2:$B$5001,"&lt;&gt;"&amp;B601)+COUNTIFS($E$2:$E$5001,E601,$A$2:$A$5001,"&lt;&gt;"&amp;A601)&gt;0,"Zone has more than one QR code",IF(COUNTIFS($B$2:$B$5001,B601,$E$2:$E$5001,"&lt;&gt;"&amp;E601)+COUNTIFS($A$2:$A$5001,A601,$E$2:$E$5001,"&lt;&gt;"&amp;E601)&gt;0,"QR code used by another zone",IF(A601="","Package QR Code No. missing",IF(OR(H601&gt;40,J601&gt;40),"More than 40 of one edition",IF(F601="Full (40 ST + 1 TG)",IF(AND(H601=40,J601=1),"OK","Full carton must be 40 + 1"),IF(F601="Student only (40 ST)",IF(AND(H601=40,J601=0),"OK","Must be 40 ST, 0 TG"),IF(F601="Teacher guide only (40 TG)",IF(AND(H601=0,J601=40),"OK","Must be 0 ST, 40 TG"),IF(AND(H601&lt;40,H601+J601&gt;0,H601+J601&lt;=40),"OK","Partial: under 40 ST and 40 books max"))))))))))</f>
        <v/>
      </c>
    </row>
    <row r="602">
      <c r="A602" s="26" t="n"/>
      <c r="B602" s="26" t="n"/>
      <c r="C602" s="25" t="n"/>
      <c r="D602" s="25" t="n"/>
      <c r="E602" s="26" t="n"/>
      <c r="F602" s="25" t="n"/>
      <c r="G602" s="26" t="n"/>
      <c r="H602" s="25" t="n"/>
      <c r="I602" s="26" t="n"/>
      <c r="J602" s="25" t="n"/>
      <c r="K602" s="25" t="n"/>
      <c r="L602" s="25" t="n"/>
      <c r="M602" s="26" t="n"/>
      <c r="N602" s="26" t="n"/>
      <c r="O602" s="25" t="n"/>
      <c r="P602" s="27">
        <f>IF(A602="","","Package/"&amp;C602&amp;"/"&amp;D602&amp;"/"&amp;A602&amp;".png")</f>
        <v/>
      </c>
      <c r="Q602" s="27">
        <f>IF(AND(B602="",G602=""),"",IF(B602="","Package QR Text missing",IF(COUNTIFS($E$2:$E$5001,E602,$B$2:$B$5001,"&lt;&gt;"&amp;B602)+COUNTIFS($E$2:$E$5001,E602,$A$2:$A$5001,"&lt;&gt;"&amp;A602)&gt;0,"Zone has more than one QR code",IF(COUNTIFS($B$2:$B$5001,B602,$E$2:$E$5001,"&lt;&gt;"&amp;E602)+COUNTIFS($A$2:$A$5001,A602,$E$2:$E$5001,"&lt;&gt;"&amp;E602)&gt;0,"QR code used by another zone",IF(A602="","Package QR Code No. missing",IF(OR(H602&gt;40,J602&gt;40),"More than 40 of one edition",IF(F602="Full (40 ST + 1 TG)",IF(AND(H602=40,J602=1),"OK","Full carton must be 40 + 1"),IF(F602="Student only (40 ST)",IF(AND(H602=40,J602=0),"OK","Must be 40 ST, 0 TG"),IF(F602="Teacher guide only (40 TG)",IF(AND(H602=0,J602=40),"OK","Must be 0 ST, 40 TG"),IF(AND(H602&lt;40,H602+J602&gt;0,H602+J602&lt;=40),"OK","Partial: under 40 ST and 40 books max"))))))))))</f>
        <v/>
      </c>
    </row>
    <row r="603">
      <c r="A603" s="26" t="n"/>
      <c r="B603" s="26" t="n"/>
      <c r="C603" s="25" t="n"/>
      <c r="D603" s="25" t="n"/>
      <c r="E603" s="26" t="n"/>
      <c r="F603" s="25" t="n"/>
      <c r="G603" s="26" t="n"/>
      <c r="H603" s="25" t="n"/>
      <c r="I603" s="26" t="n"/>
      <c r="J603" s="25" t="n"/>
      <c r="K603" s="25" t="n"/>
      <c r="L603" s="25" t="n"/>
      <c r="M603" s="26" t="n"/>
      <c r="N603" s="26" t="n"/>
      <c r="O603" s="25" t="n"/>
      <c r="P603" s="27">
        <f>IF(A603="","","Package/"&amp;C603&amp;"/"&amp;D603&amp;"/"&amp;A603&amp;".png")</f>
        <v/>
      </c>
      <c r="Q603" s="27">
        <f>IF(AND(B603="",G603=""),"",IF(B603="","Package QR Text missing",IF(COUNTIFS($E$2:$E$5001,E603,$B$2:$B$5001,"&lt;&gt;"&amp;B603)+COUNTIFS($E$2:$E$5001,E603,$A$2:$A$5001,"&lt;&gt;"&amp;A603)&gt;0,"Zone has more than one QR code",IF(COUNTIFS($B$2:$B$5001,B603,$E$2:$E$5001,"&lt;&gt;"&amp;E603)+COUNTIFS($A$2:$A$5001,A603,$E$2:$E$5001,"&lt;&gt;"&amp;E603)&gt;0,"QR code used by another zone",IF(A603="","Package QR Code No. missing",IF(OR(H603&gt;40,J603&gt;40),"More than 40 of one edition",IF(F603="Full (40 ST + 1 TG)",IF(AND(H603=40,J603=1),"OK","Full carton must be 40 + 1"),IF(F603="Student only (40 ST)",IF(AND(H603=40,J603=0),"OK","Must be 40 ST, 0 TG"),IF(F603="Teacher guide only (40 TG)",IF(AND(H603=0,J603=40),"OK","Must be 0 ST, 40 TG"),IF(AND(H603&lt;40,H603+J603&gt;0,H603+J603&lt;=40),"OK","Partial: under 40 ST and 40 books max"))))))))))</f>
        <v/>
      </c>
    </row>
    <row r="604">
      <c r="A604" s="26" t="n"/>
      <c r="B604" s="26" t="n"/>
      <c r="C604" s="25" t="n"/>
      <c r="D604" s="25" t="n"/>
      <c r="E604" s="26" t="n"/>
      <c r="F604" s="25" t="n"/>
      <c r="G604" s="26" t="n"/>
      <c r="H604" s="25" t="n"/>
      <c r="I604" s="26" t="n"/>
      <c r="J604" s="25" t="n"/>
      <c r="K604" s="25" t="n"/>
      <c r="L604" s="25" t="n"/>
      <c r="M604" s="26" t="n"/>
      <c r="N604" s="26" t="n"/>
      <c r="O604" s="25" t="n"/>
      <c r="P604" s="27">
        <f>IF(A604="","","Package/"&amp;C604&amp;"/"&amp;D604&amp;"/"&amp;A604&amp;".png")</f>
        <v/>
      </c>
      <c r="Q604" s="27">
        <f>IF(AND(B604="",G604=""),"",IF(B604="","Package QR Text missing",IF(COUNTIFS($E$2:$E$5001,E604,$B$2:$B$5001,"&lt;&gt;"&amp;B604)+COUNTIFS($E$2:$E$5001,E604,$A$2:$A$5001,"&lt;&gt;"&amp;A604)&gt;0,"Zone has more than one QR code",IF(COUNTIFS($B$2:$B$5001,B604,$E$2:$E$5001,"&lt;&gt;"&amp;E604)+COUNTIFS($A$2:$A$5001,A604,$E$2:$E$5001,"&lt;&gt;"&amp;E604)&gt;0,"QR code used by another zone",IF(A604="","Package QR Code No. missing",IF(OR(H604&gt;40,J604&gt;40),"More than 40 of one edition",IF(F604="Full (40 ST + 1 TG)",IF(AND(H604=40,J604=1),"OK","Full carton must be 40 + 1"),IF(F604="Student only (40 ST)",IF(AND(H604=40,J604=0),"OK","Must be 40 ST, 0 TG"),IF(F604="Teacher guide only (40 TG)",IF(AND(H604=0,J604=40),"OK","Must be 0 ST, 40 TG"),IF(AND(H604&lt;40,H604+J604&gt;0,H604+J604&lt;=40),"OK","Partial: under 40 ST and 40 books max"))))))))))</f>
        <v/>
      </c>
    </row>
    <row r="605">
      <c r="A605" s="26" t="n"/>
      <c r="B605" s="26" t="n"/>
      <c r="C605" s="25" t="n"/>
      <c r="D605" s="25" t="n"/>
      <c r="E605" s="26" t="n"/>
      <c r="F605" s="25" t="n"/>
      <c r="G605" s="26" t="n"/>
      <c r="H605" s="25" t="n"/>
      <c r="I605" s="26" t="n"/>
      <c r="J605" s="25" t="n"/>
      <c r="K605" s="25" t="n"/>
      <c r="L605" s="25" t="n"/>
      <c r="M605" s="26" t="n"/>
      <c r="N605" s="26" t="n"/>
      <c r="O605" s="25" t="n"/>
      <c r="P605" s="27">
        <f>IF(A605="","","Package/"&amp;C605&amp;"/"&amp;D605&amp;"/"&amp;A605&amp;".png")</f>
        <v/>
      </c>
      <c r="Q605" s="27">
        <f>IF(AND(B605="",G605=""),"",IF(B605="","Package QR Text missing",IF(COUNTIFS($E$2:$E$5001,E605,$B$2:$B$5001,"&lt;&gt;"&amp;B605)+COUNTIFS($E$2:$E$5001,E605,$A$2:$A$5001,"&lt;&gt;"&amp;A605)&gt;0,"Zone has more than one QR code",IF(COUNTIFS($B$2:$B$5001,B605,$E$2:$E$5001,"&lt;&gt;"&amp;E605)+COUNTIFS($A$2:$A$5001,A605,$E$2:$E$5001,"&lt;&gt;"&amp;E605)&gt;0,"QR code used by another zone",IF(A605="","Package QR Code No. missing",IF(OR(H605&gt;40,J605&gt;40),"More than 40 of one edition",IF(F605="Full (40 ST + 1 TG)",IF(AND(H605=40,J605=1),"OK","Full carton must be 40 + 1"),IF(F605="Student only (40 ST)",IF(AND(H605=40,J605=0),"OK","Must be 40 ST, 0 TG"),IF(F605="Teacher guide only (40 TG)",IF(AND(H605=0,J605=40),"OK","Must be 0 ST, 40 TG"),IF(AND(H605&lt;40,H605+J605&gt;0,H605+J605&lt;=40),"OK","Partial: under 40 ST and 40 books max"))))))))))</f>
        <v/>
      </c>
    </row>
    <row r="606">
      <c r="A606" s="26" t="n"/>
      <c r="B606" s="26" t="n"/>
      <c r="C606" s="25" t="n"/>
      <c r="D606" s="25" t="n"/>
      <c r="E606" s="26" t="n"/>
      <c r="F606" s="25" t="n"/>
      <c r="G606" s="26" t="n"/>
      <c r="H606" s="25" t="n"/>
      <c r="I606" s="26" t="n"/>
      <c r="J606" s="25" t="n"/>
      <c r="K606" s="25" t="n"/>
      <c r="L606" s="25" t="n"/>
      <c r="M606" s="26" t="n"/>
      <c r="N606" s="26" t="n"/>
      <c r="O606" s="25" t="n"/>
      <c r="P606" s="27">
        <f>IF(A606="","","Package/"&amp;C606&amp;"/"&amp;D606&amp;"/"&amp;A606&amp;".png")</f>
        <v/>
      </c>
      <c r="Q606" s="27">
        <f>IF(AND(B606="",G606=""),"",IF(B606="","Package QR Text missing",IF(COUNTIFS($E$2:$E$5001,E606,$B$2:$B$5001,"&lt;&gt;"&amp;B606)+COUNTIFS($E$2:$E$5001,E606,$A$2:$A$5001,"&lt;&gt;"&amp;A606)&gt;0,"Zone has more than one QR code",IF(COUNTIFS($B$2:$B$5001,B606,$E$2:$E$5001,"&lt;&gt;"&amp;E606)+COUNTIFS($A$2:$A$5001,A606,$E$2:$E$5001,"&lt;&gt;"&amp;E606)&gt;0,"QR code used by another zone",IF(A606="","Package QR Code No. missing",IF(OR(H606&gt;40,J606&gt;40),"More than 40 of one edition",IF(F606="Full (40 ST + 1 TG)",IF(AND(H606=40,J606=1),"OK","Full carton must be 40 + 1"),IF(F606="Student only (40 ST)",IF(AND(H606=40,J606=0),"OK","Must be 40 ST, 0 TG"),IF(F606="Teacher guide only (40 TG)",IF(AND(H606=0,J606=40),"OK","Must be 0 ST, 40 TG"),IF(AND(H606&lt;40,H606+J606&gt;0,H606+J606&lt;=40),"OK","Partial: under 40 ST and 40 books max"))))))))))</f>
        <v/>
      </c>
    </row>
    <row r="607">
      <c r="A607" s="26" t="n"/>
      <c r="B607" s="26" t="n"/>
      <c r="C607" s="25" t="n"/>
      <c r="D607" s="25" t="n"/>
      <c r="E607" s="26" t="n"/>
      <c r="F607" s="25" t="n"/>
      <c r="G607" s="26" t="n"/>
      <c r="H607" s="25" t="n"/>
      <c r="I607" s="26" t="n"/>
      <c r="J607" s="25" t="n"/>
      <c r="K607" s="25" t="n"/>
      <c r="L607" s="25" t="n"/>
      <c r="M607" s="26" t="n"/>
      <c r="N607" s="26" t="n"/>
      <c r="O607" s="25" t="n"/>
      <c r="P607" s="27">
        <f>IF(A607="","","Package/"&amp;C607&amp;"/"&amp;D607&amp;"/"&amp;A607&amp;".png")</f>
        <v/>
      </c>
      <c r="Q607" s="27">
        <f>IF(AND(B607="",G607=""),"",IF(B607="","Package QR Text missing",IF(COUNTIFS($E$2:$E$5001,E607,$B$2:$B$5001,"&lt;&gt;"&amp;B607)+COUNTIFS($E$2:$E$5001,E607,$A$2:$A$5001,"&lt;&gt;"&amp;A607)&gt;0,"Zone has more than one QR code",IF(COUNTIFS($B$2:$B$5001,B607,$E$2:$E$5001,"&lt;&gt;"&amp;E607)+COUNTIFS($A$2:$A$5001,A607,$E$2:$E$5001,"&lt;&gt;"&amp;E607)&gt;0,"QR code used by another zone",IF(A607="","Package QR Code No. missing",IF(OR(H607&gt;40,J607&gt;40),"More than 40 of one edition",IF(F607="Full (40 ST + 1 TG)",IF(AND(H607=40,J607=1),"OK","Full carton must be 40 + 1"),IF(F607="Student only (40 ST)",IF(AND(H607=40,J607=0),"OK","Must be 40 ST, 0 TG"),IF(F607="Teacher guide only (40 TG)",IF(AND(H607=0,J607=40),"OK","Must be 0 ST, 40 TG"),IF(AND(H607&lt;40,H607+J607&gt;0,H607+J607&lt;=40),"OK","Partial: under 40 ST and 40 books max"))))))))))</f>
        <v/>
      </c>
    </row>
    <row r="608">
      <c r="A608" s="26" t="n"/>
      <c r="B608" s="26" t="n"/>
      <c r="C608" s="25" t="n"/>
      <c r="D608" s="25" t="n"/>
      <c r="E608" s="26" t="n"/>
      <c r="F608" s="25" t="n"/>
      <c r="G608" s="26" t="n"/>
      <c r="H608" s="25" t="n"/>
      <c r="I608" s="26" t="n"/>
      <c r="J608" s="25" t="n"/>
      <c r="K608" s="25" t="n"/>
      <c r="L608" s="25" t="n"/>
      <c r="M608" s="26" t="n"/>
      <c r="N608" s="26" t="n"/>
      <c r="O608" s="25" t="n"/>
      <c r="P608" s="27">
        <f>IF(A608="","","Package/"&amp;C608&amp;"/"&amp;D608&amp;"/"&amp;A608&amp;".png")</f>
        <v/>
      </c>
      <c r="Q608" s="27">
        <f>IF(AND(B608="",G608=""),"",IF(B608="","Package QR Text missing",IF(COUNTIFS($E$2:$E$5001,E608,$B$2:$B$5001,"&lt;&gt;"&amp;B608)+COUNTIFS($E$2:$E$5001,E608,$A$2:$A$5001,"&lt;&gt;"&amp;A608)&gt;0,"Zone has more than one QR code",IF(COUNTIFS($B$2:$B$5001,B608,$E$2:$E$5001,"&lt;&gt;"&amp;E608)+COUNTIFS($A$2:$A$5001,A608,$E$2:$E$5001,"&lt;&gt;"&amp;E608)&gt;0,"QR code used by another zone",IF(A608="","Package QR Code No. missing",IF(OR(H608&gt;40,J608&gt;40),"More than 40 of one edition",IF(F608="Full (40 ST + 1 TG)",IF(AND(H608=40,J608=1),"OK","Full carton must be 40 + 1"),IF(F608="Student only (40 ST)",IF(AND(H608=40,J608=0),"OK","Must be 40 ST, 0 TG"),IF(F608="Teacher guide only (40 TG)",IF(AND(H608=0,J608=40),"OK","Must be 0 ST, 40 TG"),IF(AND(H608&lt;40,H608+J608&gt;0,H608+J608&lt;=40),"OK","Partial: under 40 ST and 40 books max"))))))))))</f>
        <v/>
      </c>
    </row>
    <row r="609">
      <c r="A609" s="26" t="n"/>
      <c r="B609" s="26" t="n"/>
      <c r="C609" s="25" t="n"/>
      <c r="D609" s="25" t="n"/>
      <c r="E609" s="26" t="n"/>
      <c r="F609" s="25" t="n"/>
      <c r="G609" s="26" t="n"/>
      <c r="H609" s="25" t="n"/>
      <c r="I609" s="26" t="n"/>
      <c r="J609" s="25" t="n"/>
      <c r="K609" s="25" t="n"/>
      <c r="L609" s="25" t="n"/>
      <c r="M609" s="26" t="n"/>
      <c r="N609" s="26" t="n"/>
      <c r="O609" s="25" t="n"/>
      <c r="P609" s="27">
        <f>IF(A609="","","Package/"&amp;C609&amp;"/"&amp;D609&amp;"/"&amp;A609&amp;".png")</f>
        <v/>
      </c>
      <c r="Q609" s="27">
        <f>IF(AND(B609="",G609=""),"",IF(B609="","Package QR Text missing",IF(COUNTIFS($E$2:$E$5001,E609,$B$2:$B$5001,"&lt;&gt;"&amp;B609)+COUNTIFS($E$2:$E$5001,E609,$A$2:$A$5001,"&lt;&gt;"&amp;A609)&gt;0,"Zone has more than one QR code",IF(COUNTIFS($B$2:$B$5001,B609,$E$2:$E$5001,"&lt;&gt;"&amp;E609)+COUNTIFS($A$2:$A$5001,A609,$E$2:$E$5001,"&lt;&gt;"&amp;E609)&gt;0,"QR code used by another zone",IF(A609="","Package QR Code No. missing",IF(OR(H609&gt;40,J609&gt;40),"More than 40 of one edition",IF(F609="Full (40 ST + 1 TG)",IF(AND(H609=40,J609=1),"OK","Full carton must be 40 + 1"),IF(F609="Student only (40 ST)",IF(AND(H609=40,J609=0),"OK","Must be 40 ST, 0 TG"),IF(F609="Teacher guide only (40 TG)",IF(AND(H609=0,J609=40),"OK","Must be 0 ST, 40 TG"),IF(AND(H609&lt;40,H609+J609&gt;0,H609+J609&lt;=40),"OK","Partial: under 40 ST and 40 books max"))))))))))</f>
        <v/>
      </c>
    </row>
    <row r="610">
      <c r="A610" s="26" t="n"/>
      <c r="B610" s="26" t="n"/>
      <c r="C610" s="25" t="n"/>
      <c r="D610" s="25" t="n"/>
      <c r="E610" s="26" t="n"/>
      <c r="F610" s="25" t="n"/>
      <c r="G610" s="26" t="n"/>
      <c r="H610" s="25" t="n"/>
      <c r="I610" s="26" t="n"/>
      <c r="J610" s="25" t="n"/>
      <c r="K610" s="25" t="n"/>
      <c r="L610" s="25" t="n"/>
      <c r="M610" s="26" t="n"/>
      <c r="N610" s="26" t="n"/>
      <c r="O610" s="25" t="n"/>
      <c r="P610" s="27">
        <f>IF(A610="","","Package/"&amp;C610&amp;"/"&amp;D610&amp;"/"&amp;A610&amp;".png")</f>
        <v/>
      </c>
      <c r="Q610" s="27">
        <f>IF(AND(B610="",G610=""),"",IF(B610="","Package QR Text missing",IF(COUNTIFS($E$2:$E$5001,E610,$B$2:$B$5001,"&lt;&gt;"&amp;B610)+COUNTIFS($E$2:$E$5001,E610,$A$2:$A$5001,"&lt;&gt;"&amp;A610)&gt;0,"Zone has more than one QR code",IF(COUNTIFS($B$2:$B$5001,B610,$E$2:$E$5001,"&lt;&gt;"&amp;E610)+COUNTIFS($A$2:$A$5001,A610,$E$2:$E$5001,"&lt;&gt;"&amp;E610)&gt;0,"QR code used by another zone",IF(A610="","Package QR Code No. missing",IF(OR(H610&gt;40,J610&gt;40),"More than 40 of one edition",IF(F610="Full (40 ST + 1 TG)",IF(AND(H610=40,J610=1),"OK","Full carton must be 40 + 1"),IF(F610="Student only (40 ST)",IF(AND(H610=40,J610=0),"OK","Must be 40 ST, 0 TG"),IF(F610="Teacher guide only (40 TG)",IF(AND(H610=0,J610=40),"OK","Must be 0 ST, 40 TG"),IF(AND(H610&lt;40,H610+J610&gt;0,H610+J610&lt;=40),"OK","Partial: under 40 ST and 40 books max"))))))))))</f>
        <v/>
      </c>
    </row>
    <row r="611">
      <c r="A611" s="26" t="n"/>
      <c r="B611" s="26" t="n"/>
      <c r="C611" s="25" t="n"/>
      <c r="D611" s="25" t="n"/>
      <c r="E611" s="26" t="n"/>
      <c r="F611" s="25" t="n"/>
      <c r="G611" s="26" t="n"/>
      <c r="H611" s="25" t="n"/>
      <c r="I611" s="26" t="n"/>
      <c r="J611" s="25" t="n"/>
      <c r="K611" s="25" t="n"/>
      <c r="L611" s="25" t="n"/>
      <c r="M611" s="26" t="n"/>
      <c r="N611" s="26" t="n"/>
      <c r="O611" s="25" t="n"/>
      <c r="P611" s="27">
        <f>IF(A611="","","Package/"&amp;C611&amp;"/"&amp;D611&amp;"/"&amp;A611&amp;".png")</f>
        <v/>
      </c>
      <c r="Q611" s="27">
        <f>IF(AND(B611="",G611=""),"",IF(B611="","Package QR Text missing",IF(COUNTIFS($E$2:$E$5001,E611,$B$2:$B$5001,"&lt;&gt;"&amp;B611)+COUNTIFS($E$2:$E$5001,E611,$A$2:$A$5001,"&lt;&gt;"&amp;A611)&gt;0,"Zone has more than one QR code",IF(COUNTIFS($B$2:$B$5001,B611,$E$2:$E$5001,"&lt;&gt;"&amp;E611)+COUNTIFS($A$2:$A$5001,A611,$E$2:$E$5001,"&lt;&gt;"&amp;E611)&gt;0,"QR code used by another zone",IF(A611="","Package QR Code No. missing",IF(OR(H611&gt;40,J611&gt;40),"More than 40 of one edition",IF(F611="Full (40 ST + 1 TG)",IF(AND(H611=40,J611=1),"OK","Full carton must be 40 + 1"),IF(F611="Student only (40 ST)",IF(AND(H611=40,J611=0),"OK","Must be 40 ST, 0 TG"),IF(F611="Teacher guide only (40 TG)",IF(AND(H611=0,J611=40),"OK","Must be 0 ST, 40 TG"),IF(AND(H611&lt;40,H611+J611&gt;0,H611+J611&lt;=40),"OK","Partial: under 40 ST and 40 books max"))))))))))</f>
        <v/>
      </c>
    </row>
    <row r="612">
      <c r="A612" s="26" t="n"/>
      <c r="B612" s="26" t="n"/>
      <c r="C612" s="25" t="n"/>
      <c r="D612" s="25" t="n"/>
      <c r="E612" s="26" t="n"/>
      <c r="F612" s="25" t="n"/>
      <c r="G612" s="26" t="n"/>
      <c r="H612" s="25" t="n"/>
      <c r="I612" s="26" t="n"/>
      <c r="J612" s="25" t="n"/>
      <c r="K612" s="25" t="n"/>
      <c r="L612" s="25" t="n"/>
      <c r="M612" s="26" t="n"/>
      <c r="N612" s="26" t="n"/>
      <c r="O612" s="25" t="n"/>
      <c r="P612" s="27">
        <f>IF(A612="","","Package/"&amp;C612&amp;"/"&amp;D612&amp;"/"&amp;A612&amp;".png")</f>
        <v/>
      </c>
      <c r="Q612" s="27">
        <f>IF(AND(B612="",G612=""),"",IF(B612="","Package QR Text missing",IF(COUNTIFS($E$2:$E$5001,E612,$B$2:$B$5001,"&lt;&gt;"&amp;B612)+COUNTIFS($E$2:$E$5001,E612,$A$2:$A$5001,"&lt;&gt;"&amp;A612)&gt;0,"Zone has more than one QR code",IF(COUNTIFS($B$2:$B$5001,B612,$E$2:$E$5001,"&lt;&gt;"&amp;E612)+COUNTIFS($A$2:$A$5001,A612,$E$2:$E$5001,"&lt;&gt;"&amp;E612)&gt;0,"QR code used by another zone",IF(A612="","Package QR Code No. missing",IF(OR(H612&gt;40,J612&gt;40),"More than 40 of one edition",IF(F612="Full (40 ST + 1 TG)",IF(AND(H612=40,J612=1),"OK","Full carton must be 40 + 1"),IF(F612="Student only (40 ST)",IF(AND(H612=40,J612=0),"OK","Must be 40 ST, 0 TG"),IF(F612="Teacher guide only (40 TG)",IF(AND(H612=0,J612=40),"OK","Must be 0 ST, 40 TG"),IF(AND(H612&lt;40,H612+J612&gt;0,H612+J612&lt;=40),"OK","Partial: under 40 ST and 40 books max"))))))))))</f>
        <v/>
      </c>
    </row>
    <row r="613">
      <c r="A613" s="26" t="n"/>
      <c r="B613" s="26" t="n"/>
      <c r="C613" s="25" t="n"/>
      <c r="D613" s="25" t="n"/>
      <c r="E613" s="26" t="n"/>
      <c r="F613" s="25" t="n"/>
      <c r="G613" s="26" t="n"/>
      <c r="H613" s="25" t="n"/>
      <c r="I613" s="26" t="n"/>
      <c r="J613" s="25" t="n"/>
      <c r="K613" s="25" t="n"/>
      <c r="L613" s="25" t="n"/>
      <c r="M613" s="26" t="n"/>
      <c r="N613" s="26" t="n"/>
      <c r="O613" s="25" t="n"/>
      <c r="P613" s="27">
        <f>IF(A613="","","Package/"&amp;C613&amp;"/"&amp;D613&amp;"/"&amp;A613&amp;".png")</f>
        <v/>
      </c>
      <c r="Q613" s="27">
        <f>IF(AND(B613="",G613=""),"",IF(B613="","Package QR Text missing",IF(COUNTIFS($E$2:$E$5001,E613,$B$2:$B$5001,"&lt;&gt;"&amp;B613)+COUNTIFS($E$2:$E$5001,E613,$A$2:$A$5001,"&lt;&gt;"&amp;A613)&gt;0,"Zone has more than one QR code",IF(COUNTIFS($B$2:$B$5001,B613,$E$2:$E$5001,"&lt;&gt;"&amp;E613)+COUNTIFS($A$2:$A$5001,A613,$E$2:$E$5001,"&lt;&gt;"&amp;E613)&gt;0,"QR code used by another zone",IF(A613="","Package QR Code No. missing",IF(OR(H613&gt;40,J613&gt;40),"More than 40 of one edition",IF(F613="Full (40 ST + 1 TG)",IF(AND(H613=40,J613=1),"OK","Full carton must be 40 + 1"),IF(F613="Student only (40 ST)",IF(AND(H613=40,J613=0),"OK","Must be 40 ST, 0 TG"),IF(F613="Teacher guide only (40 TG)",IF(AND(H613=0,J613=40),"OK","Must be 0 ST, 40 TG"),IF(AND(H613&lt;40,H613+J613&gt;0,H613+J613&lt;=40),"OK","Partial: under 40 ST and 40 books max"))))))))))</f>
        <v/>
      </c>
    </row>
    <row r="614">
      <c r="A614" s="26" t="n"/>
      <c r="B614" s="26" t="n"/>
      <c r="C614" s="25" t="n"/>
      <c r="D614" s="25" t="n"/>
      <c r="E614" s="26" t="n"/>
      <c r="F614" s="25" t="n"/>
      <c r="G614" s="26" t="n"/>
      <c r="H614" s="25" t="n"/>
      <c r="I614" s="26" t="n"/>
      <c r="J614" s="25" t="n"/>
      <c r="K614" s="25" t="n"/>
      <c r="L614" s="25" t="n"/>
      <c r="M614" s="26" t="n"/>
      <c r="N614" s="26" t="n"/>
      <c r="O614" s="25" t="n"/>
      <c r="P614" s="27">
        <f>IF(A614="","","Package/"&amp;C614&amp;"/"&amp;D614&amp;"/"&amp;A614&amp;".png")</f>
        <v/>
      </c>
      <c r="Q614" s="27">
        <f>IF(AND(B614="",G614=""),"",IF(B614="","Package QR Text missing",IF(COUNTIFS($E$2:$E$5001,E614,$B$2:$B$5001,"&lt;&gt;"&amp;B614)+COUNTIFS($E$2:$E$5001,E614,$A$2:$A$5001,"&lt;&gt;"&amp;A614)&gt;0,"Zone has more than one QR code",IF(COUNTIFS($B$2:$B$5001,B614,$E$2:$E$5001,"&lt;&gt;"&amp;E614)+COUNTIFS($A$2:$A$5001,A614,$E$2:$E$5001,"&lt;&gt;"&amp;E614)&gt;0,"QR code used by another zone",IF(A614="","Package QR Code No. missing",IF(OR(H614&gt;40,J614&gt;40),"More than 40 of one edition",IF(F614="Full (40 ST + 1 TG)",IF(AND(H614=40,J614=1),"OK","Full carton must be 40 + 1"),IF(F614="Student only (40 ST)",IF(AND(H614=40,J614=0),"OK","Must be 40 ST, 0 TG"),IF(F614="Teacher guide only (40 TG)",IF(AND(H614=0,J614=40),"OK","Must be 0 ST, 40 TG"),IF(AND(H614&lt;40,H614+J614&gt;0,H614+J614&lt;=40),"OK","Partial: under 40 ST and 40 books max"))))))))))</f>
        <v/>
      </c>
    </row>
    <row r="615">
      <c r="A615" s="26" t="n"/>
      <c r="B615" s="26" t="n"/>
      <c r="C615" s="25" t="n"/>
      <c r="D615" s="25" t="n"/>
      <c r="E615" s="26" t="n"/>
      <c r="F615" s="25" t="n"/>
      <c r="G615" s="26" t="n"/>
      <c r="H615" s="25" t="n"/>
      <c r="I615" s="26" t="n"/>
      <c r="J615" s="25" t="n"/>
      <c r="K615" s="25" t="n"/>
      <c r="L615" s="25" t="n"/>
      <c r="M615" s="26" t="n"/>
      <c r="N615" s="26" t="n"/>
      <c r="O615" s="25" t="n"/>
      <c r="P615" s="27">
        <f>IF(A615="","","Package/"&amp;C615&amp;"/"&amp;D615&amp;"/"&amp;A615&amp;".png")</f>
        <v/>
      </c>
      <c r="Q615" s="27">
        <f>IF(AND(B615="",G615=""),"",IF(B615="","Package QR Text missing",IF(COUNTIFS($E$2:$E$5001,E615,$B$2:$B$5001,"&lt;&gt;"&amp;B615)+COUNTIFS($E$2:$E$5001,E615,$A$2:$A$5001,"&lt;&gt;"&amp;A615)&gt;0,"Zone has more than one QR code",IF(COUNTIFS($B$2:$B$5001,B615,$E$2:$E$5001,"&lt;&gt;"&amp;E615)+COUNTIFS($A$2:$A$5001,A615,$E$2:$E$5001,"&lt;&gt;"&amp;E615)&gt;0,"QR code used by another zone",IF(A615="","Package QR Code No. missing",IF(OR(H615&gt;40,J615&gt;40),"More than 40 of one edition",IF(F615="Full (40 ST + 1 TG)",IF(AND(H615=40,J615=1),"OK","Full carton must be 40 + 1"),IF(F615="Student only (40 ST)",IF(AND(H615=40,J615=0),"OK","Must be 40 ST, 0 TG"),IF(F615="Teacher guide only (40 TG)",IF(AND(H615=0,J615=40),"OK","Must be 0 ST, 40 TG"),IF(AND(H615&lt;40,H615+J615&gt;0,H615+J615&lt;=40),"OK","Partial: under 40 ST and 40 books max"))))))))))</f>
        <v/>
      </c>
    </row>
    <row r="616">
      <c r="A616" s="26" t="n"/>
      <c r="B616" s="26" t="n"/>
      <c r="C616" s="25" t="n"/>
      <c r="D616" s="25" t="n"/>
      <c r="E616" s="26" t="n"/>
      <c r="F616" s="25" t="n"/>
      <c r="G616" s="26" t="n"/>
      <c r="H616" s="25" t="n"/>
      <c r="I616" s="26" t="n"/>
      <c r="J616" s="25" t="n"/>
      <c r="K616" s="25" t="n"/>
      <c r="L616" s="25" t="n"/>
      <c r="M616" s="26" t="n"/>
      <c r="N616" s="26" t="n"/>
      <c r="O616" s="25" t="n"/>
      <c r="P616" s="27">
        <f>IF(A616="","","Package/"&amp;C616&amp;"/"&amp;D616&amp;"/"&amp;A616&amp;".png")</f>
        <v/>
      </c>
      <c r="Q616" s="27">
        <f>IF(AND(B616="",G616=""),"",IF(B616="","Package QR Text missing",IF(COUNTIFS($E$2:$E$5001,E616,$B$2:$B$5001,"&lt;&gt;"&amp;B616)+COUNTIFS($E$2:$E$5001,E616,$A$2:$A$5001,"&lt;&gt;"&amp;A616)&gt;0,"Zone has more than one QR code",IF(COUNTIFS($B$2:$B$5001,B616,$E$2:$E$5001,"&lt;&gt;"&amp;E616)+COUNTIFS($A$2:$A$5001,A616,$E$2:$E$5001,"&lt;&gt;"&amp;E616)&gt;0,"QR code used by another zone",IF(A616="","Package QR Code No. missing",IF(OR(H616&gt;40,J616&gt;40),"More than 40 of one edition",IF(F616="Full (40 ST + 1 TG)",IF(AND(H616=40,J616=1),"OK","Full carton must be 40 + 1"),IF(F616="Student only (40 ST)",IF(AND(H616=40,J616=0),"OK","Must be 40 ST, 0 TG"),IF(F616="Teacher guide only (40 TG)",IF(AND(H616=0,J616=40),"OK","Must be 0 ST, 40 TG"),IF(AND(H616&lt;40,H616+J616&gt;0,H616+J616&lt;=40),"OK","Partial: under 40 ST and 40 books max"))))))))))</f>
        <v/>
      </c>
    </row>
    <row r="617">
      <c r="A617" s="26" t="n"/>
      <c r="B617" s="26" t="n"/>
      <c r="C617" s="25" t="n"/>
      <c r="D617" s="25" t="n"/>
      <c r="E617" s="26" t="n"/>
      <c r="F617" s="25" t="n"/>
      <c r="G617" s="26" t="n"/>
      <c r="H617" s="25" t="n"/>
      <c r="I617" s="26" t="n"/>
      <c r="J617" s="25" t="n"/>
      <c r="K617" s="25" t="n"/>
      <c r="L617" s="25" t="n"/>
      <c r="M617" s="26" t="n"/>
      <c r="N617" s="26" t="n"/>
      <c r="O617" s="25" t="n"/>
      <c r="P617" s="27">
        <f>IF(A617="","","Package/"&amp;C617&amp;"/"&amp;D617&amp;"/"&amp;A617&amp;".png")</f>
        <v/>
      </c>
      <c r="Q617" s="27">
        <f>IF(AND(B617="",G617=""),"",IF(B617="","Package QR Text missing",IF(COUNTIFS($E$2:$E$5001,E617,$B$2:$B$5001,"&lt;&gt;"&amp;B617)+COUNTIFS($E$2:$E$5001,E617,$A$2:$A$5001,"&lt;&gt;"&amp;A617)&gt;0,"Zone has more than one QR code",IF(COUNTIFS($B$2:$B$5001,B617,$E$2:$E$5001,"&lt;&gt;"&amp;E617)+COUNTIFS($A$2:$A$5001,A617,$E$2:$E$5001,"&lt;&gt;"&amp;E617)&gt;0,"QR code used by another zone",IF(A617="","Package QR Code No. missing",IF(OR(H617&gt;40,J617&gt;40),"More than 40 of one edition",IF(F617="Full (40 ST + 1 TG)",IF(AND(H617=40,J617=1),"OK","Full carton must be 40 + 1"),IF(F617="Student only (40 ST)",IF(AND(H617=40,J617=0),"OK","Must be 40 ST, 0 TG"),IF(F617="Teacher guide only (40 TG)",IF(AND(H617=0,J617=40),"OK","Must be 0 ST, 40 TG"),IF(AND(H617&lt;40,H617+J617&gt;0,H617+J617&lt;=40),"OK","Partial: under 40 ST and 40 books max"))))))))))</f>
        <v/>
      </c>
    </row>
    <row r="618">
      <c r="A618" s="26" t="n"/>
      <c r="B618" s="26" t="n"/>
      <c r="C618" s="25" t="n"/>
      <c r="D618" s="25" t="n"/>
      <c r="E618" s="26" t="n"/>
      <c r="F618" s="25" t="n"/>
      <c r="G618" s="26" t="n"/>
      <c r="H618" s="25" t="n"/>
      <c r="I618" s="26" t="n"/>
      <c r="J618" s="25" t="n"/>
      <c r="K618" s="25" t="n"/>
      <c r="L618" s="25" t="n"/>
      <c r="M618" s="26" t="n"/>
      <c r="N618" s="26" t="n"/>
      <c r="O618" s="25" t="n"/>
      <c r="P618" s="27">
        <f>IF(A618="","","Package/"&amp;C618&amp;"/"&amp;D618&amp;"/"&amp;A618&amp;".png")</f>
        <v/>
      </c>
      <c r="Q618" s="27">
        <f>IF(AND(B618="",G618=""),"",IF(B618="","Package QR Text missing",IF(COUNTIFS($E$2:$E$5001,E618,$B$2:$B$5001,"&lt;&gt;"&amp;B618)+COUNTIFS($E$2:$E$5001,E618,$A$2:$A$5001,"&lt;&gt;"&amp;A618)&gt;0,"Zone has more than one QR code",IF(COUNTIFS($B$2:$B$5001,B618,$E$2:$E$5001,"&lt;&gt;"&amp;E618)+COUNTIFS($A$2:$A$5001,A618,$E$2:$E$5001,"&lt;&gt;"&amp;E618)&gt;0,"QR code used by another zone",IF(A618="","Package QR Code No. missing",IF(OR(H618&gt;40,J618&gt;40),"More than 40 of one edition",IF(F618="Full (40 ST + 1 TG)",IF(AND(H618=40,J618=1),"OK","Full carton must be 40 + 1"),IF(F618="Student only (40 ST)",IF(AND(H618=40,J618=0),"OK","Must be 40 ST, 0 TG"),IF(F618="Teacher guide only (40 TG)",IF(AND(H618=0,J618=40),"OK","Must be 0 ST, 40 TG"),IF(AND(H618&lt;40,H618+J618&gt;0,H618+J618&lt;=40),"OK","Partial: under 40 ST and 40 books max"))))))))))</f>
        <v/>
      </c>
    </row>
    <row r="619">
      <c r="A619" s="26" t="n"/>
      <c r="B619" s="26" t="n"/>
      <c r="C619" s="25" t="n"/>
      <c r="D619" s="25" t="n"/>
      <c r="E619" s="26" t="n"/>
      <c r="F619" s="25" t="n"/>
      <c r="G619" s="26" t="n"/>
      <c r="H619" s="25" t="n"/>
      <c r="I619" s="26" t="n"/>
      <c r="J619" s="25" t="n"/>
      <c r="K619" s="25" t="n"/>
      <c r="L619" s="25" t="n"/>
      <c r="M619" s="26" t="n"/>
      <c r="N619" s="26" t="n"/>
      <c r="O619" s="25" t="n"/>
      <c r="P619" s="27">
        <f>IF(A619="","","Package/"&amp;C619&amp;"/"&amp;D619&amp;"/"&amp;A619&amp;".png")</f>
        <v/>
      </c>
      <c r="Q619" s="27">
        <f>IF(AND(B619="",G619=""),"",IF(B619="","Package QR Text missing",IF(COUNTIFS($E$2:$E$5001,E619,$B$2:$B$5001,"&lt;&gt;"&amp;B619)+COUNTIFS($E$2:$E$5001,E619,$A$2:$A$5001,"&lt;&gt;"&amp;A619)&gt;0,"Zone has more than one QR code",IF(COUNTIFS($B$2:$B$5001,B619,$E$2:$E$5001,"&lt;&gt;"&amp;E619)+COUNTIFS($A$2:$A$5001,A619,$E$2:$E$5001,"&lt;&gt;"&amp;E619)&gt;0,"QR code used by another zone",IF(A619="","Package QR Code No. missing",IF(OR(H619&gt;40,J619&gt;40),"More than 40 of one edition",IF(F619="Full (40 ST + 1 TG)",IF(AND(H619=40,J619=1),"OK","Full carton must be 40 + 1"),IF(F619="Student only (40 ST)",IF(AND(H619=40,J619=0),"OK","Must be 40 ST, 0 TG"),IF(F619="Teacher guide only (40 TG)",IF(AND(H619=0,J619=40),"OK","Must be 0 ST, 40 TG"),IF(AND(H619&lt;40,H619+J619&gt;0,H619+J619&lt;=40),"OK","Partial: under 40 ST and 40 books max"))))))))))</f>
        <v/>
      </c>
    </row>
    <row r="620">
      <c r="A620" s="26" t="n"/>
      <c r="B620" s="26" t="n"/>
      <c r="C620" s="25" t="n"/>
      <c r="D620" s="25" t="n"/>
      <c r="E620" s="26" t="n"/>
      <c r="F620" s="25" t="n"/>
      <c r="G620" s="26" t="n"/>
      <c r="H620" s="25" t="n"/>
      <c r="I620" s="26" t="n"/>
      <c r="J620" s="25" t="n"/>
      <c r="K620" s="25" t="n"/>
      <c r="L620" s="25" t="n"/>
      <c r="M620" s="26" t="n"/>
      <c r="N620" s="26" t="n"/>
      <c r="O620" s="25" t="n"/>
      <c r="P620" s="27">
        <f>IF(A620="","","Package/"&amp;C620&amp;"/"&amp;D620&amp;"/"&amp;A620&amp;".png")</f>
        <v/>
      </c>
      <c r="Q620" s="27">
        <f>IF(AND(B620="",G620=""),"",IF(B620="","Package QR Text missing",IF(COUNTIFS($E$2:$E$5001,E620,$B$2:$B$5001,"&lt;&gt;"&amp;B620)+COUNTIFS($E$2:$E$5001,E620,$A$2:$A$5001,"&lt;&gt;"&amp;A620)&gt;0,"Zone has more than one QR code",IF(COUNTIFS($B$2:$B$5001,B620,$E$2:$E$5001,"&lt;&gt;"&amp;E620)+COUNTIFS($A$2:$A$5001,A620,$E$2:$E$5001,"&lt;&gt;"&amp;E620)&gt;0,"QR code used by another zone",IF(A620="","Package QR Code No. missing",IF(OR(H620&gt;40,J620&gt;40),"More than 40 of one edition",IF(F620="Full (40 ST + 1 TG)",IF(AND(H620=40,J620=1),"OK","Full carton must be 40 + 1"),IF(F620="Student only (40 ST)",IF(AND(H620=40,J620=0),"OK","Must be 40 ST, 0 TG"),IF(F620="Teacher guide only (40 TG)",IF(AND(H620=0,J620=40),"OK","Must be 0 ST, 40 TG"),IF(AND(H620&lt;40,H620+J620&gt;0,H620+J620&lt;=40),"OK","Partial: under 40 ST and 40 books max"))))))))))</f>
        <v/>
      </c>
    </row>
    <row r="621">
      <c r="A621" s="26" t="n"/>
      <c r="B621" s="26" t="n"/>
      <c r="C621" s="25" t="n"/>
      <c r="D621" s="25" t="n"/>
      <c r="E621" s="26" t="n"/>
      <c r="F621" s="25" t="n"/>
      <c r="G621" s="26" t="n"/>
      <c r="H621" s="25" t="n"/>
      <c r="I621" s="26" t="n"/>
      <c r="J621" s="25" t="n"/>
      <c r="K621" s="25" t="n"/>
      <c r="L621" s="25" t="n"/>
      <c r="M621" s="26" t="n"/>
      <c r="N621" s="26" t="n"/>
      <c r="O621" s="25" t="n"/>
      <c r="P621" s="27">
        <f>IF(A621="","","Package/"&amp;C621&amp;"/"&amp;D621&amp;"/"&amp;A621&amp;".png")</f>
        <v/>
      </c>
      <c r="Q621" s="27">
        <f>IF(AND(B621="",G621=""),"",IF(B621="","Package QR Text missing",IF(COUNTIFS($E$2:$E$5001,E621,$B$2:$B$5001,"&lt;&gt;"&amp;B621)+COUNTIFS($E$2:$E$5001,E621,$A$2:$A$5001,"&lt;&gt;"&amp;A621)&gt;0,"Zone has more than one QR code",IF(COUNTIFS($B$2:$B$5001,B621,$E$2:$E$5001,"&lt;&gt;"&amp;E621)+COUNTIFS($A$2:$A$5001,A621,$E$2:$E$5001,"&lt;&gt;"&amp;E621)&gt;0,"QR code used by another zone",IF(A621="","Package QR Code No. missing",IF(OR(H621&gt;40,J621&gt;40),"More than 40 of one edition",IF(F621="Full (40 ST + 1 TG)",IF(AND(H621=40,J621=1),"OK","Full carton must be 40 + 1"),IF(F621="Student only (40 ST)",IF(AND(H621=40,J621=0),"OK","Must be 40 ST, 0 TG"),IF(F621="Teacher guide only (40 TG)",IF(AND(H621=0,J621=40),"OK","Must be 0 ST, 40 TG"),IF(AND(H621&lt;40,H621+J621&gt;0,H621+J621&lt;=40),"OK","Partial: under 40 ST and 40 books max"))))))))))</f>
        <v/>
      </c>
    </row>
    <row r="622">
      <c r="A622" s="26" t="n"/>
      <c r="B622" s="26" t="n"/>
      <c r="C622" s="25" t="n"/>
      <c r="D622" s="25" t="n"/>
      <c r="E622" s="26" t="n"/>
      <c r="F622" s="25" t="n"/>
      <c r="G622" s="26" t="n"/>
      <c r="H622" s="25" t="n"/>
      <c r="I622" s="26" t="n"/>
      <c r="J622" s="25" t="n"/>
      <c r="K622" s="25" t="n"/>
      <c r="L622" s="25" t="n"/>
      <c r="M622" s="26" t="n"/>
      <c r="N622" s="26" t="n"/>
      <c r="O622" s="25" t="n"/>
      <c r="P622" s="27">
        <f>IF(A622="","","Package/"&amp;C622&amp;"/"&amp;D622&amp;"/"&amp;A622&amp;".png")</f>
        <v/>
      </c>
      <c r="Q622" s="27">
        <f>IF(AND(B622="",G622=""),"",IF(B622="","Package QR Text missing",IF(COUNTIFS($E$2:$E$5001,E622,$B$2:$B$5001,"&lt;&gt;"&amp;B622)+COUNTIFS($E$2:$E$5001,E622,$A$2:$A$5001,"&lt;&gt;"&amp;A622)&gt;0,"Zone has more than one QR code",IF(COUNTIFS($B$2:$B$5001,B622,$E$2:$E$5001,"&lt;&gt;"&amp;E622)+COUNTIFS($A$2:$A$5001,A622,$E$2:$E$5001,"&lt;&gt;"&amp;E622)&gt;0,"QR code used by another zone",IF(A622="","Package QR Code No. missing",IF(OR(H622&gt;40,J622&gt;40),"More than 40 of one edition",IF(F622="Full (40 ST + 1 TG)",IF(AND(H622=40,J622=1),"OK","Full carton must be 40 + 1"),IF(F622="Student only (40 ST)",IF(AND(H622=40,J622=0),"OK","Must be 40 ST, 0 TG"),IF(F622="Teacher guide only (40 TG)",IF(AND(H622=0,J622=40),"OK","Must be 0 ST, 40 TG"),IF(AND(H622&lt;40,H622+J622&gt;0,H622+J622&lt;=40),"OK","Partial: under 40 ST and 40 books max"))))))))))</f>
        <v/>
      </c>
    </row>
    <row r="623">
      <c r="A623" s="26" t="n"/>
      <c r="B623" s="26" t="n"/>
      <c r="C623" s="25" t="n"/>
      <c r="D623" s="25" t="n"/>
      <c r="E623" s="26" t="n"/>
      <c r="F623" s="25" t="n"/>
      <c r="G623" s="26" t="n"/>
      <c r="H623" s="25" t="n"/>
      <c r="I623" s="26" t="n"/>
      <c r="J623" s="25" t="n"/>
      <c r="K623" s="25" t="n"/>
      <c r="L623" s="25" t="n"/>
      <c r="M623" s="26" t="n"/>
      <c r="N623" s="26" t="n"/>
      <c r="O623" s="25" t="n"/>
      <c r="P623" s="27">
        <f>IF(A623="","","Package/"&amp;C623&amp;"/"&amp;D623&amp;"/"&amp;A623&amp;".png")</f>
        <v/>
      </c>
      <c r="Q623" s="27">
        <f>IF(AND(B623="",G623=""),"",IF(B623="","Package QR Text missing",IF(COUNTIFS($E$2:$E$5001,E623,$B$2:$B$5001,"&lt;&gt;"&amp;B623)+COUNTIFS($E$2:$E$5001,E623,$A$2:$A$5001,"&lt;&gt;"&amp;A623)&gt;0,"Zone has more than one QR code",IF(COUNTIFS($B$2:$B$5001,B623,$E$2:$E$5001,"&lt;&gt;"&amp;E623)+COUNTIFS($A$2:$A$5001,A623,$E$2:$E$5001,"&lt;&gt;"&amp;E623)&gt;0,"QR code used by another zone",IF(A623="","Package QR Code No. missing",IF(OR(H623&gt;40,J623&gt;40),"More than 40 of one edition",IF(F623="Full (40 ST + 1 TG)",IF(AND(H623=40,J623=1),"OK","Full carton must be 40 + 1"),IF(F623="Student only (40 ST)",IF(AND(H623=40,J623=0),"OK","Must be 40 ST, 0 TG"),IF(F623="Teacher guide only (40 TG)",IF(AND(H623=0,J623=40),"OK","Must be 0 ST, 40 TG"),IF(AND(H623&lt;40,H623+J623&gt;0,H623+J623&lt;=40),"OK","Partial: under 40 ST and 40 books max"))))))))))</f>
        <v/>
      </c>
    </row>
    <row r="624">
      <c r="A624" s="26" t="n"/>
      <c r="B624" s="26" t="n"/>
      <c r="C624" s="25" t="n"/>
      <c r="D624" s="25" t="n"/>
      <c r="E624" s="26" t="n"/>
      <c r="F624" s="25" t="n"/>
      <c r="G624" s="26" t="n"/>
      <c r="H624" s="25" t="n"/>
      <c r="I624" s="26" t="n"/>
      <c r="J624" s="25" t="n"/>
      <c r="K624" s="25" t="n"/>
      <c r="L624" s="25" t="n"/>
      <c r="M624" s="26" t="n"/>
      <c r="N624" s="26" t="n"/>
      <c r="O624" s="25" t="n"/>
      <c r="P624" s="27">
        <f>IF(A624="","","Package/"&amp;C624&amp;"/"&amp;D624&amp;"/"&amp;A624&amp;".png")</f>
        <v/>
      </c>
      <c r="Q624" s="27">
        <f>IF(AND(B624="",G624=""),"",IF(B624="","Package QR Text missing",IF(COUNTIFS($E$2:$E$5001,E624,$B$2:$B$5001,"&lt;&gt;"&amp;B624)+COUNTIFS($E$2:$E$5001,E624,$A$2:$A$5001,"&lt;&gt;"&amp;A624)&gt;0,"Zone has more than one QR code",IF(COUNTIFS($B$2:$B$5001,B624,$E$2:$E$5001,"&lt;&gt;"&amp;E624)+COUNTIFS($A$2:$A$5001,A624,$E$2:$E$5001,"&lt;&gt;"&amp;E624)&gt;0,"QR code used by another zone",IF(A624="","Package QR Code No. missing",IF(OR(H624&gt;40,J624&gt;40),"More than 40 of one edition",IF(F624="Full (40 ST + 1 TG)",IF(AND(H624=40,J624=1),"OK","Full carton must be 40 + 1"),IF(F624="Student only (40 ST)",IF(AND(H624=40,J624=0),"OK","Must be 40 ST, 0 TG"),IF(F624="Teacher guide only (40 TG)",IF(AND(H624=0,J624=40),"OK","Must be 0 ST, 40 TG"),IF(AND(H624&lt;40,H624+J624&gt;0,H624+J624&lt;=40),"OK","Partial: under 40 ST and 40 books max"))))))))))</f>
        <v/>
      </c>
    </row>
    <row r="625">
      <c r="A625" s="26" t="n"/>
      <c r="B625" s="26" t="n"/>
      <c r="C625" s="25" t="n"/>
      <c r="D625" s="25" t="n"/>
      <c r="E625" s="26" t="n"/>
      <c r="F625" s="25" t="n"/>
      <c r="G625" s="26" t="n"/>
      <c r="H625" s="25" t="n"/>
      <c r="I625" s="26" t="n"/>
      <c r="J625" s="25" t="n"/>
      <c r="K625" s="25" t="n"/>
      <c r="L625" s="25" t="n"/>
      <c r="M625" s="26" t="n"/>
      <c r="N625" s="26" t="n"/>
      <c r="O625" s="25" t="n"/>
      <c r="P625" s="27">
        <f>IF(A625="","","Package/"&amp;C625&amp;"/"&amp;D625&amp;"/"&amp;A625&amp;".png")</f>
        <v/>
      </c>
      <c r="Q625" s="27">
        <f>IF(AND(B625="",G625=""),"",IF(B625="","Package QR Text missing",IF(COUNTIFS($E$2:$E$5001,E625,$B$2:$B$5001,"&lt;&gt;"&amp;B625)+COUNTIFS($E$2:$E$5001,E625,$A$2:$A$5001,"&lt;&gt;"&amp;A625)&gt;0,"Zone has more than one QR code",IF(COUNTIFS($B$2:$B$5001,B625,$E$2:$E$5001,"&lt;&gt;"&amp;E625)+COUNTIFS($A$2:$A$5001,A625,$E$2:$E$5001,"&lt;&gt;"&amp;E625)&gt;0,"QR code used by another zone",IF(A625="","Package QR Code No. missing",IF(OR(H625&gt;40,J625&gt;40),"More than 40 of one edition",IF(F625="Full (40 ST + 1 TG)",IF(AND(H625=40,J625=1),"OK","Full carton must be 40 + 1"),IF(F625="Student only (40 ST)",IF(AND(H625=40,J625=0),"OK","Must be 40 ST, 0 TG"),IF(F625="Teacher guide only (40 TG)",IF(AND(H625=0,J625=40),"OK","Must be 0 ST, 40 TG"),IF(AND(H625&lt;40,H625+J625&gt;0,H625+J625&lt;=40),"OK","Partial: under 40 ST and 40 books max"))))))))))</f>
        <v/>
      </c>
    </row>
    <row r="626">
      <c r="A626" s="26" t="n"/>
      <c r="B626" s="26" t="n"/>
      <c r="C626" s="25" t="n"/>
      <c r="D626" s="25" t="n"/>
      <c r="E626" s="26" t="n"/>
      <c r="F626" s="25" t="n"/>
      <c r="G626" s="26" t="n"/>
      <c r="H626" s="25" t="n"/>
      <c r="I626" s="26" t="n"/>
      <c r="J626" s="25" t="n"/>
      <c r="K626" s="25" t="n"/>
      <c r="L626" s="25" t="n"/>
      <c r="M626" s="26" t="n"/>
      <c r="N626" s="26" t="n"/>
      <c r="O626" s="25" t="n"/>
      <c r="P626" s="27">
        <f>IF(A626="","","Package/"&amp;C626&amp;"/"&amp;D626&amp;"/"&amp;A626&amp;".png")</f>
        <v/>
      </c>
      <c r="Q626" s="27">
        <f>IF(AND(B626="",G626=""),"",IF(B626="","Package QR Text missing",IF(COUNTIFS($E$2:$E$5001,E626,$B$2:$B$5001,"&lt;&gt;"&amp;B626)+COUNTIFS($E$2:$E$5001,E626,$A$2:$A$5001,"&lt;&gt;"&amp;A626)&gt;0,"Zone has more than one QR code",IF(COUNTIFS($B$2:$B$5001,B626,$E$2:$E$5001,"&lt;&gt;"&amp;E626)+COUNTIFS($A$2:$A$5001,A626,$E$2:$E$5001,"&lt;&gt;"&amp;E626)&gt;0,"QR code used by another zone",IF(A626="","Package QR Code No. missing",IF(OR(H626&gt;40,J626&gt;40),"More than 40 of one edition",IF(F626="Full (40 ST + 1 TG)",IF(AND(H626=40,J626=1),"OK","Full carton must be 40 + 1"),IF(F626="Student only (40 ST)",IF(AND(H626=40,J626=0),"OK","Must be 40 ST, 0 TG"),IF(F626="Teacher guide only (40 TG)",IF(AND(H626=0,J626=40),"OK","Must be 0 ST, 40 TG"),IF(AND(H626&lt;40,H626+J626&gt;0,H626+J626&lt;=40),"OK","Partial: under 40 ST and 40 books max"))))))))))</f>
        <v/>
      </c>
    </row>
    <row r="627">
      <c r="A627" s="26" t="n"/>
      <c r="B627" s="26" t="n"/>
      <c r="C627" s="25" t="n"/>
      <c r="D627" s="25" t="n"/>
      <c r="E627" s="26" t="n"/>
      <c r="F627" s="25" t="n"/>
      <c r="G627" s="26" t="n"/>
      <c r="H627" s="25" t="n"/>
      <c r="I627" s="26" t="n"/>
      <c r="J627" s="25" t="n"/>
      <c r="K627" s="25" t="n"/>
      <c r="L627" s="25" t="n"/>
      <c r="M627" s="26" t="n"/>
      <c r="N627" s="26" t="n"/>
      <c r="O627" s="25" t="n"/>
      <c r="P627" s="27">
        <f>IF(A627="","","Package/"&amp;C627&amp;"/"&amp;D627&amp;"/"&amp;A627&amp;".png")</f>
        <v/>
      </c>
      <c r="Q627" s="27">
        <f>IF(AND(B627="",G627=""),"",IF(B627="","Package QR Text missing",IF(COUNTIFS($E$2:$E$5001,E627,$B$2:$B$5001,"&lt;&gt;"&amp;B627)+COUNTIFS($E$2:$E$5001,E627,$A$2:$A$5001,"&lt;&gt;"&amp;A627)&gt;0,"Zone has more than one QR code",IF(COUNTIFS($B$2:$B$5001,B627,$E$2:$E$5001,"&lt;&gt;"&amp;E627)+COUNTIFS($A$2:$A$5001,A627,$E$2:$E$5001,"&lt;&gt;"&amp;E627)&gt;0,"QR code used by another zone",IF(A627="","Package QR Code No. missing",IF(OR(H627&gt;40,J627&gt;40),"More than 40 of one edition",IF(F627="Full (40 ST + 1 TG)",IF(AND(H627=40,J627=1),"OK","Full carton must be 40 + 1"),IF(F627="Student only (40 ST)",IF(AND(H627=40,J627=0),"OK","Must be 40 ST, 0 TG"),IF(F627="Teacher guide only (40 TG)",IF(AND(H627=0,J627=40),"OK","Must be 0 ST, 40 TG"),IF(AND(H627&lt;40,H627+J627&gt;0,H627+J627&lt;=40),"OK","Partial: under 40 ST and 40 books max"))))))))))</f>
        <v/>
      </c>
    </row>
    <row r="628">
      <c r="A628" s="26" t="n"/>
      <c r="B628" s="26" t="n"/>
      <c r="C628" s="25" t="n"/>
      <c r="D628" s="25" t="n"/>
      <c r="E628" s="26" t="n"/>
      <c r="F628" s="25" t="n"/>
      <c r="G628" s="26" t="n"/>
      <c r="H628" s="25" t="n"/>
      <c r="I628" s="26" t="n"/>
      <c r="J628" s="25" t="n"/>
      <c r="K628" s="25" t="n"/>
      <c r="L628" s="25" t="n"/>
      <c r="M628" s="26" t="n"/>
      <c r="N628" s="26" t="n"/>
      <c r="O628" s="25" t="n"/>
      <c r="P628" s="27">
        <f>IF(A628="","","Package/"&amp;C628&amp;"/"&amp;D628&amp;"/"&amp;A628&amp;".png")</f>
        <v/>
      </c>
      <c r="Q628" s="27">
        <f>IF(AND(B628="",G628=""),"",IF(B628="","Package QR Text missing",IF(COUNTIFS($E$2:$E$5001,E628,$B$2:$B$5001,"&lt;&gt;"&amp;B628)+COUNTIFS($E$2:$E$5001,E628,$A$2:$A$5001,"&lt;&gt;"&amp;A628)&gt;0,"Zone has more than one QR code",IF(COUNTIFS($B$2:$B$5001,B628,$E$2:$E$5001,"&lt;&gt;"&amp;E628)+COUNTIFS($A$2:$A$5001,A628,$E$2:$E$5001,"&lt;&gt;"&amp;E628)&gt;0,"QR code used by another zone",IF(A628="","Package QR Code No. missing",IF(OR(H628&gt;40,J628&gt;40),"More than 40 of one edition",IF(F628="Full (40 ST + 1 TG)",IF(AND(H628=40,J628=1),"OK","Full carton must be 40 + 1"),IF(F628="Student only (40 ST)",IF(AND(H628=40,J628=0),"OK","Must be 40 ST, 0 TG"),IF(F628="Teacher guide only (40 TG)",IF(AND(H628=0,J628=40),"OK","Must be 0 ST, 40 TG"),IF(AND(H628&lt;40,H628+J628&gt;0,H628+J628&lt;=40),"OK","Partial: under 40 ST and 40 books max"))))))))))</f>
        <v/>
      </c>
    </row>
    <row r="629">
      <c r="A629" s="26" t="n"/>
      <c r="B629" s="26" t="n"/>
      <c r="C629" s="25" t="n"/>
      <c r="D629" s="25" t="n"/>
      <c r="E629" s="26" t="n"/>
      <c r="F629" s="25" t="n"/>
      <c r="G629" s="26" t="n"/>
      <c r="H629" s="25" t="n"/>
      <c r="I629" s="26" t="n"/>
      <c r="J629" s="25" t="n"/>
      <c r="K629" s="25" t="n"/>
      <c r="L629" s="25" t="n"/>
      <c r="M629" s="26" t="n"/>
      <c r="N629" s="26" t="n"/>
      <c r="O629" s="25" t="n"/>
      <c r="P629" s="27">
        <f>IF(A629="","","Package/"&amp;C629&amp;"/"&amp;D629&amp;"/"&amp;A629&amp;".png")</f>
        <v/>
      </c>
      <c r="Q629" s="27">
        <f>IF(AND(B629="",G629=""),"",IF(B629="","Package QR Text missing",IF(COUNTIFS($E$2:$E$5001,E629,$B$2:$B$5001,"&lt;&gt;"&amp;B629)+COUNTIFS($E$2:$E$5001,E629,$A$2:$A$5001,"&lt;&gt;"&amp;A629)&gt;0,"Zone has more than one QR code",IF(COUNTIFS($B$2:$B$5001,B629,$E$2:$E$5001,"&lt;&gt;"&amp;E629)+COUNTIFS($A$2:$A$5001,A629,$E$2:$E$5001,"&lt;&gt;"&amp;E629)&gt;0,"QR code used by another zone",IF(A629="","Package QR Code No. missing",IF(OR(H629&gt;40,J629&gt;40),"More than 40 of one edition",IF(F629="Full (40 ST + 1 TG)",IF(AND(H629=40,J629=1),"OK","Full carton must be 40 + 1"),IF(F629="Student only (40 ST)",IF(AND(H629=40,J629=0),"OK","Must be 40 ST, 0 TG"),IF(F629="Teacher guide only (40 TG)",IF(AND(H629=0,J629=40),"OK","Must be 0 ST, 40 TG"),IF(AND(H629&lt;40,H629+J629&gt;0,H629+J629&lt;=40),"OK","Partial: under 40 ST and 40 books max"))))))))))</f>
        <v/>
      </c>
    </row>
    <row r="630">
      <c r="A630" s="26" t="n"/>
      <c r="B630" s="26" t="n"/>
      <c r="C630" s="25" t="n"/>
      <c r="D630" s="25" t="n"/>
      <c r="E630" s="26" t="n"/>
      <c r="F630" s="25" t="n"/>
      <c r="G630" s="26" t="n"/>
      <c r="H630" s="25" t="n"/>
      <c r="I630" s="26" t="n"/>
      <c r="J630" s="25" t="n"/>
      <c r="K630" s="25" t="n"/>
      <c r="L630" s="25" t="n"/>
      <c r="M630" s="26" t="n"/>
      <c r="N630" s="26" t="n"/>
      <c r="O630" s="25" t="n"/>
      <c r="P630" s="27">
        <f>IF(A630="","","Package/"&amp;C630&amp;"/"&amp;D630&amp;"/"&amp;A630&amp;".png")</f>
        <v/>
      </c>
      <c r="Q630" s="27">
        <f>IF(AND(B630="",G630=""),"",IF(B630="","Package QR Text missing",IF(COUNTIFS($E$2:$E$5001,E630,$B$2:$B$5001,"&lt;&gt;"&amp;B630)+COUNTIFS($E$2:$E$5001,E630,$A$2:$A$5001,"&lt;&gt;"&amp;A630)&gt;0,"Zone has more than one QR code",IF(COUNTIFS($B$2:$B$5001,B630,$E$2:$E$5001,"&lt;&gt;"&amp;E630)+COUNTIFS($A$2:$A$5001,A630,$E$2:$E$5001,"&lt;&gt;"&amp;E630)&gt;0,"QR code used by another zone",IF(A630="","Package QR Code No. missing",IF(OR(H630&gt;40,J630&gt;40),"More than 40 of one edition",IF(F630="Full (40 ST + 1 TG)",IF(AND(H630=40,J630=1),"OK","Full carton must be 40 + 1"),IF(F630="Student only (40 ST)",IF(AND(H630=40,J630=0),"OK","Must be 40 ST, 0 TG"),IF(F630="Teacher guide only (40 TG)",IF(AND(H630=0,J630=40),"OK","Must be 0 ST, 40 TG"),IF(AND(H630&lt;40,H630+J630&gt;0,H630+J630&lt;=40),"OK","Partial: under 40 ST and 40 books max"))))))))))</f>
        <v/>
      </c>
    </row>
    <row r="631">
      <c r="A631" s="26" t="n"/>
      <c r="B631" s="26" t="n"/>
      <c r="C631" s="25" t="n"/>
      <c r="D631" s="25" t="n"/>
      <c r="E631" s="26" t="n"/>
      <c r="F631" s="25" t="n"/>
      <c r="G631" s="26" t="n"/>
      <c r="H631" s="25" t="n"/>
      <c r="I631" s="26" t="n"/>
      <c r="J631" s="25" t="n"/>
      <c r="K631" s="25" t="n"/>
      <c r="L631" s="25" t="n"/>
      <c r="M631" s="26" t="n"/>
      <c r="N631" s="26" t="n"/>
      <c r="O631" s="25" t="n"/>
      <c r="P631" s="27">
        <f>IF(A631="","","Package/"&amp;C631&amp;"/"&amp;D631&amp;"/"&amp;A631&amp;".png")</f>
        <v/>
      </c>
      <c r="Q631" s="27">
        <f>IF(AND(B631="",G631=""),"",IF(B631="","Package QR Text missing",IF(COUNTIFS($E$2:$E$5001,E631,$B$2:$B$5001,"&lt;&gt;"&amp;B631)+COUNTIFS($E$2:$E$5001,E631,$A$2:$A$5001,"&lt;&gt;"&amp;A631)&gt;0,"Zone has more than one QR code",IF(COUNTIFS($B$2:$B$5001,B631,$E$2:$E$5001,"&lt;&gt;"&amp;E631)+COUNTIFS($A$2:$A$5001,A631,$E$2:$E$5001,"&lt;&gt;"&amp;E631)&gt;0,"QR code used by another zone",IF(A631="","Package QR Code No. missing",IF(OR(H631&gt;40,J631&gt;40),"More than 40 of one edition",IF(F631="Full (40 ST + 1 TG)",IF(AND(H631=40,J631=1),"OK","Full carton must be 40 + 1"),IF(F631="Student only (40 ST)",IF(AND(H631=40,J631=0),"OK","Must be 40 ST, 0 TG"),IF(F631="Teacher guide only (40 TG)",IF(AND(H631=0,J631=40),"OK","Must be 0 ST, 40 TG"),IF(AND(H631&lt;40,H631+J631&gt;0,H631+J631&lt;=40),"OK","Partial: under 40 ST and 40 books max"))))))))))</f>
        <v/>
      </c>
    </row>
    <row r="632">
      <c r="A632" s="26" t="n"/>
      <c r="B632" s="26" t="n"/>
      <c r="C632" s="25" t="n"/>
      <c r="D632" s="25" t="n"/>
      <c r="E632" s="26" t="n"/>
      <c r="F632" s="25" t="n"/>
      <c r="G632" s="26" t="n"/>
      <c r="H632" s="25" t="n"/>
      <c r="I632" s="26" t="n"/>
      <c r="J632" s="25" t="n"/>
      <c r="K632" s="25" t="n"/>
      <c r="L632" s="25" t="n"/>
      <c r="M632" s="26" t="n"/>
      <c r="N632" s="26" t="n"/>
      <c r="O632" s="25" t="n"/>
      <c r="P632" s="27">
        <f>IF(A632="","","Package/"&amp;C632&amp;"/"&amp;D632&amp;"/"&amp;A632&amp;".png")</f>
        <v/>
      </c>
      <c r="Q632" s="27">
        <f>IF(AND(B632="",G632=""),"",IF(B632="","Package QR Text missing",IF(COUNTIFS($E$2:$E$5001,E632,$B$2:$B$5001,"&lt;&gt;"&amp;B632)+COUNTIFS($E$2:$E$5001,E632,$A$2:$A$5001,"&lt;&gt;"&amp;A632)&gt;0,"Zone has more than one QR code",IF(COUNTIFS($B$2:$B$5001,B632,$E$2:$E$5001,"&lt;&gt;"&amp;E632)+COUNTIFS($A$2:$A$5001,A632,$E$2:$E$5001,"&lt;&gt;"&amp;E632)&gt;0,"QR code used by another zone",IF(A632="","Package QR Code No. missing",IF(OR(H632&gt;40,J632&gt;40),"More than 40 of one edition",IF(F632="Full (40 ST + 1 TG)",IF(AND(H632=40,J632=1),"OK","Full carton must be 40 + 1"),IF(F632="Student only (40 ST)",IF(AND(H632=40,J632=0),"OK","Must be 40 ST, 0 TG"),IF(F632="Teacher guide only (40 TG)",IF(AND(H632=0,J632=40),"OK","Must be 0 ST, 40 TG"),IF(AND(H632&lt;40,H632+J632&gt;0,H632+J632&lt;=40),"OK","Partial: under 40 ST and 40 books max"))))))))))</f>
        <v/>
      </c>
    </row>
    <row r="633">
      <c r="A633" s="26" t="n"/>
      <c r="B633" s="26" t="n"/>
      <c r="C633" s="25" t="n"/>
      <c r="D633" s="25" t="n"/>
      <c r="E633" s="26" t="n"/>
      <c r="F633" s="25" t="n"/>
      <c r="G633" s="26" t="n"/>
      <c r="H633" s="25" t="n"/>
      <c r="I633" s="26" t="n"/>
      <c r="J633" s="25" t="n"/>
      <c r="K633" s="25" t="n"/>
      <c r="L633" s="25" t="n"/>
      <c r="M633" s="26" t="n"/>
      <c r="N633" s="26" t="n"/>
      <c r="O633" s="25" t="n"/>
      <c r="P633" s="27">
        <f>IF(A633="","","Package/"&amp;C633&amp;"/"&amp;D633&amp;"/"&amp;A633&amp;".png")</f>
        <v/>
      </c>
      <c r="Q633" s="27">
        <f>IF(AND(B633="",G633=""),"",IF(B633="","Package QR Text missing",IF(COUNTIFS($E$2:$E$5001,E633,$B$2:$B$5001,"&lt;&gt;"&amp;B633)+COUNTIFS($E$2:$E$5001,E633,$A$2:$A$5001,"&lt;&gt;"&amp;A633)&gt;0,"Zone has more than one QR code",IF(COUNTIFS($B$2:$B$5001,B633,$E$2:$E$5001,"&lt;&gt;"&amp;E633)+COUNTIFS($A$2:$A$5001,A633,$E$2:$E$5001,"&lt;&gt;"&amp;E633)&gt;0,"QR code used by another zone",IF(A633="","Package QR Code No. missing",IF(OR(H633&gt;40,J633&gt;40),"More than 40 of one edition",IF(F633="Full (40 ST + 1 TG)",IF(AND(H633=40,J633=1),"OK","Full carton must be 40 + 1"),IF(F633="Student only (40 ST)",IF(AND(H633=40,J633=0),"OK","Must be 40 ST, 0 TG"),IF(F633="Teacher guide only (40 TG)",IF(AND(H633=0,J633=40),"OK","Must be 0 ST, 40 TG"),IF(AND(H633&lt;40,H633+J633&gt;0,H633+J633&lt;=40),"OK","Partial: under 40 ST and 40 books max"))))))))))</f>
        <v/>
      </c>
    </row>
    <row r="634">
      <c r="A634" s="26" t="n"/>
      <c r="B634" s="26" t="n"/>
      <c r="C634" s="25" t="n"/>
      <c r="D634" s="25" t="n"/>
      <c r="E634" s="26" t="n"/>
      <c r="F634" s="25" t="n"/>
      <c r="G634" s="26" t="n"/>
      <c r="H634" s="25" t="n"/>
      <c r="I634" s="26" t="n"/>
      <c r="J634" s="25" t="n"/>
      <c r="K634" s="25" t="n"/>
      <c r="L634" s="25" t="n"/>
      <c r="M634" s="26" t="n"/>
      <c r="N634" s="26" t="n"/>
      <c r="O634" s="25" t="n"/>
      <c r="P634" s="27">
        <f>IF(A634="","","Package/"&amp;C634&amp;"/"&amp;D634&amp;"/"&amp;A634&amp;".png")</f>
        <v/>
      </c>
      <c r="Q634" s="27">
        <f>IF(AND(B634="",G634=""),"",IF(B634="","Package QR Text missing",IF(COUNTIFS($E$2:$E$5001,E634,$B$2:$B$5001,"&lt;&gt;"&amp;B634)+COUNTIFS($E$2:$E$5001,E634,$A$2:$A$5001,"&lt;&gt;"&amp;A634)&gt;0,"Zone has more than one QR code",IF(COUNTIFS($B$2:$B$5001,B634,$E$2:$E$5001,"&lt;&gt;"&amp;E634)+COUNTIFS($A$2:$A$5001,A634,$E$2:$E$5001,"&lt;&gt;"&amp;E634)&gt;0,"QR code used by another zone",IF(A634="","Package QR Code No. missing",IF(OR(H634&gt;40,J634&gt;40),"More than 40 of one edition",IF(F634="Full (40 ST + 1 TG)",IF(AND(H634=40,J634=1),"OK","Full carton must be 40 + 1"),IF(F634="Student only (40 ST)",IF(AND(H634=40,J634=0),"OK","Must be 40 ST, 0 TG"),IF(F634="Teacher guide only (40 TG)",IF(AND(H634=0,J634=40),"OK","Must be 0 ST, 40 TG"),IF(AND(H634&lt;40,H634+J634&gt;0,H634+J634&lt;=40),"OK","Partial: under 40 ST and 40 books max"))))))))))</f>
        <v/>
      </c>
    </row>
    <row r="635">
      <c r="A635" s="26" t="n"/>
      <c r="B635" s="26" t="n"/>
      <c r="C635" s="25" t="n"/>
      <c r="D635" s="25" t="n"/>
      <c r="E635" s="26" t="n"/>
      <c r="F635" s="25" t="n"/>
      <c r="G635" s="26" t="n"/>
      <c r="H635" s="25" t="n"/>
      <c r="I635" s="26" t="n"/>
      <c r="J635" s="25" t="n"/>
      <c r="K635" s="25" t="n"/>
      <c r="L635" s="25" t="n"/>
      <c r="M635" s="26" t="n"/>
      <c r="N635" s="26" t="n"/>
      <c r="O635" s="25" t="n"/>
      <c r="P635" s="27">
        <f>IF(A635="","","Package/"&amp;C635&amp;"/"&amp;D635&amp;"/"&amp;A635&amp;".png")</f>
        <v/>
      </c>
      <c r="Q635" s="27">
        <f>IF(AND(B635="",G635=""),"",IF(B635="","Package QR Text missing",IF(COUNTIFS($E$2:$E$5001,E635,$B$2:$B$5001,"&lt;&gt;"&amp;B635)+COUNTIFS($E$2:$E$5001,E635,$A$2:$A$5001,"&lt;&gt;"&amp;A635)&gt;0,"Zone has more than one QR code",IF(COUNTIFS($B$2:$B$5001,B635,$E$2:$E$5001,"&lt;&gt;"&amp;E635)+COUNTIFS($A$2:$A$5001,A635,$E$2:$E$5001,"&lt;&gt;"&amp;E635)&gt;0,"QR code used by another zone",IF(A635="","Package QR Code No. missing",IF(OR(H635&gt;40,J635&gt;40),"More than 40 of one edition",IF(F635="Full (40 ST + 1 TG)",IF(AND(H635=40,J635=1),"OK","Full carton must be 40 + 1"),IF(F635="Student only (40 ST)",IF(AND(H635=40,J635=0),"OK","Must be 40 ST, 0 TG"),IF(F635="Teacher guide only (40 TG)",IF(AND(H635=0,J635=40),"OK","Must be 0 ST, 40 TG"),IF(AND(H635&lt;40,H635+J635&gt;0,H635+J635&lt;=40),"OK","Partial: under 40 ST and 40 books max"))))))))))</f>
        <v/>
      </c>
    </row>
    <row r="636">
      <c r="A636" s="26" t="n"/>
      <c r="B636" s="26" t="n"/>
      <c r="C636" s="25" t="n"/>
      <c r="D636" s="25" t="n"/>
      <c r="E636" s="26" t="n"/>
      <c r="F636" s="25" t="n"/>
      <c r="G636" s="26" t="n"/>
      <c r="H636" s="25" t="n"/>
      <c r="I636" s="26" t="n"/>
      <c r="J636" s="25" t="n"/>
      <c r="K636" s="25" t="n"/>
      <c r="L636" s="25" t="n"/>
      <c r="M636" s="26" t="n"/>
      <c r="N636" s="26" t="n"/>
      <c r="O636" s="25" t="n"/>
      <c r="P636" s="27">
        <f>IF(A636="","","Package/"&amp;C636&amp;"/"&amp;D636&amp;"/"&amp;A636&amp;".png")</f>
        <v/>
      </c>
      <c r="Q636" s="27">
        <f>IF(AND(B636="",G636=""),"",IF(B636="","Package QR Text missing",IF(COUNTIFS($E$2:$E$5001,E636,$B$2:$B$5001,"&lt;&gt;"&amp;B636)+COUNTIFS($E$2:$E$5001,E636,$A$2:$A$5001,"&lt;&gt;"&amp;A636)&gt;0,"Zone has more than one QR code",IF(COUNTIFS($B$2:$B$5001,B636,$E$2:$E$5001,"&lt;&gt;"&amp;E636)+COUNTIFS($A$2:$A$5001,A636,$E$2:$E$5001,"&lt;&gt;"&amp;E636)&gt;0,"QR code used by another zone",IF(A636="","Package QR Code No. missing",IF(OR(H636&gt;40,J636&gt;40),"More than 40 of one edition",IF(F636="Full (40 ST + 1 TG)",IF(AND(H636=40,J636=1),"OK","Full carton must be 40 + 1"),IF(F636="Student only (40 ST)",IF(AND(H636=40,J636=0),"OK","Must be 40 ST, 0 TG"),IF(F636="Teacher guide only (40 TG)",IF(AND(H636=0,J636=40),"OK","Must be 0 ST, 40 TG"),IF(AND(H636&lt;40,H636+J636&gt;0,H636+J636&lt;=40),"OK","Partial: under 40 ST and 40 books max"))))))))))</f>
        <v/>
      </c>
    </row>
    <row r="637">
      <c r="A637" s="26" t="n"/>
      <c r="B637" s="26" t="n"/>
      <c r="C637" s="25" t="n"/>
      <c r="D637" s="25" t="n"/>
      <c r="E637" s="26" t="n"/>
      <c r="F637" s="25" t="n"/>
      <c r="G637" s="26" t="n"/>
      <c r="H637" s="25" t="n"/>
      <c r="I637" s="26" t="n"/>
      <c r="J637" s="25" t="n"/>
      <c r="K637" s="25" t="n"/>
      <c r="L637" s="25" t="n"/>
      <c r="M637" s="26" t="n"/>
      <c r="N637" s="26" t="n"/>
      <c r="O637" s="25" t="n"/>
      <c r="P637" s="27">
        <f>IF(A637="","","Package/"&amp;C637&amp;"/"&amp;D637&amp;"/"&amp;A637&amp;".png")</f>
        <v/>
      </c>
      <c r="Q637" s="27">
        <f>IF(AND(B637="",G637=""),"",IF(B637="","Package QR Text missing",IF(COUNTIFS($E$2:$E$5001,E637,$B$2:$B$5001,"&lt;&gt;"&amp;B637)+COUNTIFS($E$2:$E$5001,E637,$A$2:$A$5001,"&lt;&gt;"&amp;A637)&gt;0,"Zone has more than one QR code",IF(COUNTIFS($B$2:$B$5001,B637,$E$2:$E$5001,"&lt;&gt;"&amp;E637)+COUNTIFS($A$2:$A$5001,A637,$E$2:$E$5001,"&lt;&gt;"&amp;E637)&gt;0,"QR code used by another zone",IF(A637="","Package QR Code No. missing",IF(OR(H637&gt;40,J637&gt;40),"More than 40 of one edition",IF(F637="Full (40 ST + 1 TG)",IF(AND(H637=40,J637=1),"OK","Full carton must be 40 + 1"),IF(F637="Student only (40 ST)",IF(AND(H637=40,J637=0),"OK","Must be 40 ST, 0 TG"),IF(F637="Teacher guide only (40 TG)",IF(AND(H637=0,J637=40),"OK","Must be 0 ST, 40 TG"),IF(AND(H637&lt;40,H637+J637&gt;0,H637+J637&lt;=40),"OK","Partial: under 40 ST and 40 books max"))))))))))</f>
        <v/>
      </c>
    </row>
    <row r="638">
      <c r="A638" s="26" t="n"/>
      <c r="B638" s="26" t="n"/>
      <c r="C638" s="25" t="n"/>
      <c r="D638" s="25" t="n"/>
      <c r="E638" s="26" t="n"/>
      <c r="F638" s="25" t="n"/>
      <c r="G638" s="26" t="n"/>
      <c r="H638" s="25" t="n"/>
      <c r="I638" s="26" t="n"/>
      <c r="J638" s="25" t="n"/>
      <c r="K638" s="25" t="n"/>
      <c r="L638" s="25" t="n"/>
      <c r="M638" s="26" t="n"/>
      <c r="N638" s="26" t="n"/>
      <c r="O638" s="25" t="n"/>
      <c r="P638" s="27">
        <f>IF(A638="","","Package/"&amp;C638&amp;"/"&amp;D638&amp;"/"&amp;A638&amp;".png")</f>
        <v/>
      </c>
      <c r="Q638" s="27">
        <f>IF(AND(B638="",G638=""),"",IF(B638="","Package QR Text missing",IF(COUNTIFS($E$2:$E$5001,E638,$B$2:$B$5001,"&lt;&gt;"&amp;B638)+COUNTIFS($E$2:$E$5001,E638,$A$2:$A$5001,"&lt;&gt;"&amp;A638)&gt;0,"Zone has more than one QR code",IF(COUNTIFS($B$2:$B$5001,B638,$E$2:$E$5001,"&lt;&gt;"&amp;E638)+COUNTIFS($A$2:$A$5001,A638,$E$2:$E$5001,"&lt;&gt;"&amp;E638)&gt;0,"QR code used by another zone",IF(A638="","Package QR Code No. missing",IF(OR(H638&gt;40,J638&gt;40),"More than 40 of one edition",IF(F638="Full (40 ST + 1 TG)",IF(AND(H638=40,J638=1),"OK","Full carton must be 40 + 1"),IF(F638="Student only (40 ST)",IF(AND(H638=40,J638=0),"OK","Must be 40 ST, 0 TG"),IF(F638="Teacher guide only (40 TG)",IF(AND(H638=0,J638=40),"OK","Must be 0 ST, 40 TG"),IF(AND(H638&lt;40,H638+J638&gt;0,H638+J638&lt;=40),"OK","Partial: under 40 ST and 40 books max"))))))))))</f>
        <v/>
      </c>
    </row>
    <row r="639">
      <c r="A639" s="26" t="n"/>
      <c r="B639" s="26" t="n"/>
      <c r="C639" s="25" t="n"/>
      <c r="D639" s="25" t="n"/>
      <c r="E639" s="26" t="n"/>
      <c r="F639" s="25" t="n"/>
      <c r="G639" s="26" t="n"/>
      <c r="H639" s="25" t="n"/>
      <c r="I639" s="26" t="n"/>
      <c r="J639" s="25" t="n"/>
      <c r="K639" s="25" t="n"/>
      <c r="L639" s="25" t="n"/>
      <c r="M639" s="26" t="n"/>
      <c r="N639" s="26" t="n"/>
      <c r="O639" s="25" t="n"/>
      <c r="P639" s="27">
        <f>IF(A639="","","Package/"&amp;C639&amp;"/"&amp;D639&amp;"/"&amp;A639&amp;".png")</f>
        <v/>
      </c>
      <c r="Q639" s="27">
        <f>IF(AND(B639="",G639=""),"",IF(B639="","Package QR Text missing",IF(COUNTIFS($E$2:$E$5001,E639,$B$2:$B$5001,"&lt;&gt;"&amp;B639)+COUNTIFS($E$2:$E$5001,E639,$A$2:$A$5001,"&lt;&gt;"&amp;A639)&gt;0,"Zone has more than one QR code",IF(COUNTIFS($B$2:$B$5001,B639,$E$2:$E$5001,"&lt;&gt;"&amp;E639)+COUNTIFS($A$2:$A$5001,A639,$E$2:$E$5001,"&lt;&gt;"&amp;E639)&gt;0,"QR code used by another zone",IF(A639="","Package QR Code No. missing",IF(OR(H639&gt;40,J639&gt;40),"More than 40 of one edition",IF(F639="Full (40 ST + 1 TG)",IF(AND(H639=40,J639=1),"OK","Full carton must be 40 + 1"),IF(F639="Student only (40 ST)",IF(AND(H639=40,J639=0),"OK","Must be 40 ST, 0 TG"),IF(F639="Teacher guide only (40 TG)",IF(AND(H639=0,J639=40),"OK","Must be 0 ST, 40 TG"),IF(AND(H639&lt;40,H639+J639&gt;0,H639+J639&lt;=40),"OK","Partial: under 40 ST and 40 books max"))))))))))</f>
        <v/>
      </c>
    </row>
    <row r="640">
      <c r="A640" s="26" t="n"/>
      <c r="B640" s="26" t="n"/>
      <c r="C640" s="25" t="n"/>
      <c r="D640" s="25" t="n"/>
      <c r="E640" s="26" t="n"/>
      <c r="F640" s="25" t="n"/>
      <c r="G640" s="26" t="n"/>
      <c r="H640" s="25" t="n"/>
      <c r="I640" s="26" t="n"/>
      <c r="J640" s="25" t="n"/>
      <c r="K640" s="25" t="n"/>
      <c r="L640" s="25" t="n"/>
      <c r="M640" s="26" t="n"/>
      <c r="N640" s="26" t="n"/>
      <c r="O640" s="25" t="n"/>
      <c r="P640" s="27">
        <f>IF(A640="","","Package/"&amp;C640&amp;"/"&amp;D640&amp;"/"&amp;A640&amp;".png")</f>
        <v/>
      </c>
      <c r="Q640" s="27">
        <f>IF(AND(B640="",G640=""),"",IF(B640="","Package QR Text missing",IF(COUNTIFS($E$2:$E$5001,E640,$B$2:$B$5001,"&lt;&gt;"&amp;B640)+COUNTIFS($E$2:$E$5001,E640,$A$2:$A$5001,"&lt;&gt;"&amp;A640)&gt;0,"Zone has more than one QR code",IF(COUNTIFS($B$2:$B$5001,B640,$E$2:$E$5001,"&lt;&gt;"&amp;E640)+COUNTIFS($A$2:$A$5001,A640,$E$2:$E$5001,"&lt;&gt;"&amp;E640)&gt;0,"QR code used by another zone",IF(A640="","Package QR Code No. missing",IF(OR(H640&gt;40,J640&gt;40),"More than 40 of one edition",IF(F640="Full (40 ST + 1 TG)",IF(AND(H640=40,J640=1),"OK","Full carton must be 40 + 1"),IF(F640="Student only (40 ST)",IF(AND(H640=40,J640=0),"OK","Must be 40 ST, 0 TG"),IF(F640="Teacher guide only (40 TG)",IF(AND(H640=0,J640=40),"OK","Must be 0 ST, 40 TG"),IF(AND(H640&lt;40,H640+J640&gt;0,H640+J640&lt;=40),"OK","Partial: under 40 ST and 40 books max"))))))))))</f>
        <v/>
      </c>
    </row>
    <row r="641">
      <c r="A641" s="26" t="n"/>
      <c r="B641" s="26" t="n"/>
      <c r="C641" s="25" t="n"/>
      <c r="D641" s="25" t="n"/>
      <c r="E641" s="26" t="n"/>
      <c r="F641" s="25" t="n"/>
      <c r="G641" s="26" t="n"/>
      <c r="H641" s="25" t="n"/>
      <c r="I641" s="26" t="n"/>
      <c r="J641" s="25" t="n"/>
      <c r="K641" s="25" t="n"/>
      <c r="L641" s="25" t="n"/>
      <c r="M641" s="26" t="n"/>
      <c r="N641" s="26" t="n"/>
      <c r="O641" s="25" t="n"/>
      <c r="P641" s="27">
        <f>IF(A641="","","Package/"&amp;C641&amp;"/"&amp;D641&amp;"/"&amp;A641&amp;".png")</f>
        <v/>
      </c>
      <c r="Q641" s="27">
        <f>IF(AND(B641="",G641=""),"",IF(B641="","Package QR Text missing",IF(COUNTIFS($E$2:$E$5001,E641,$B$2:$B$5001,"&lt;&gt;"&amp;B641)+COUNTIFS($E$2:$E$5001,E641,$A$2:$A$5001,"&lt;&gt;"&amp;A641)&gt;0,"Zone has more than one QR code",IF(COUNTIFS($B$2:$B$5001,B641,$E$2:$E$5001,"&lt;&gt;"&amp;E641)+COUNTIFS($A$2:$A$5001,A641,$E$2:$E$5001,"&lt;&gt;"&amp;E641)&gt;0,"QR code used by another zone",IF(A641="","Package QR Code No. missing",IF(OR(H641&gt;40,J641&gt;40),"More than 40 of one edition",IF(F641="Full (40 ST + 1 TG)",IF(AND(H641=40,J641=1),"OK","Full carton must be 40 + 1"),IF(F641="Student only (40 ST)",IF(AND(H641=40,J641=0),"OK","Must be 40 ST, 0 TG"),IF(F641="Teacher guide only (40 TG)",IF(AND(H641=0,J641=40),"OK","Must be 0 ST, 40 TG"),IF(AND(H641&lt;40,H641+J641&gt;0,H641+J641&lt;=40),"OK","Partial: under 40 ST and 40 books max"))))))))))</f>
        <v/>
      </c>
    </row>
    <row r="642">
      <c r="A642" s="26" t="n"/>
      <c r="B642" s="26" t="n"/>
      <c r="C642" s="25" t="n"/>
      <c r="D642" s="25" t="n"/>
      <c r="E642" s="26" t="n"/>
      <c r="F642" s="25" t="n"/>
      <c r="G642" s="26" t="n"/>
      <c r="H642" s="25" t="n"/>
      <c r="I642" s="26" t="n"/>
      <c r="J642" s="25" t="n"/>
      <c r="K642" s="25" t="n"/>
      <c r="L642" s="25" t="n"/>
      <c r="M642" s="26" t="n"/>
      <c r="N642" s="26" t="n"/>
      <c r="O642" s="25" t="n"/>
      <c r="P642" s="27">
        <f>IF(A642="","","Package/"&amp;C642&amp;"/"&amp;D642&amp;"/"&amp;A642&amp;".png")</f>
        <v/>
      </c>
      <c r="Q642" s="27">
        <f>IF(AND(B642="",G642=""),"",IF(B642="","Package QR Text missing",IF(COUNTIFS($E$2:$E$5001,E642,$B$2:$B$5001,"&lt;&gt;"&amp;B642)+COUNTIFS($E$2:$E$5001,E642,$A$2:$A$5001,"&lt;&gt;"&amp;A642)&gt;0,"Zone has more than one QR code",IF(COUNTIFS($B$2:$B$5001,B642,$E$2:$E$5001,"&lt;&gt;"&amp;E642)+COUNTIFS($A$2:$A$5001,A642,$E$2:$E$5001,"&lt;&gt;"&amp;E642)&gt;0,"QR code used by another zone",IF(A642="","Package QR Code No. missing",IF(OR(H642&gt;40,J642&gt;40),"More than 40 of one edition",IF(F642="Full (40 ST + 1 TG)",IF(AND(H642=40,J642=1),"OK","Full carton must be 40 + 1"),IF(F642="Student only (40 ST)",IF(AND(H642=40,J642=0),"OK","Must be 40 ST, 0 TG"),IF(F642="Teacher guide only (40 TG)",IF(AND(H642=0,J642=40),"OK","Must be 0 ST, 40 TG"),IF(AND(H642&lt;40,H642+J642&gt;0,H642+J642&lt;=40),"OK","Partial: under 40 ST and 40 books max"))))))))))</f>
        <v/>
      </c>
    </row>
    <row r="643">
      <c r="A643" s="26" t="n"/>
      <c r="B643" s="26" t="n"/>
      <c r="C643" s="25" t="n"/>
      <c r="D643" s="25" t="n"/>
      <c r="E643" s="26" t="n"/>
      <c r="F643" s="25" t="n"/>
      <c r="G643" s="26" t="n"/>
      <c r="H643" s="25" t="n"/>
      <c r="I643" s="26" t="n"/>
      <c r="J643" s="25" t="n"/>
      <c r="K643" s="25" t="n"/>
      <c r="L643" s="25" t="n"/>
      <c r="M643" s="26" t="n"/>
      <c r="N643" s="26" t="n"/>
      <c r="O643" s="25" t="n"/>
      <c r="P643" s="27">
        <f>IF(A643="","","Package/"&amp;C643&amp;"/"&amp;D643&amp;"/"&amp;A643&amp;".png")</f>
        <v/>
      </c>
      <c r="Q643" s="27">
        <f>IF(AND(B643="",G643=""),"",IF(B643="","Package QR Text missing",IF(COUNTIFS($E$2:$E$5001,E643,$B$2:$B$5001,"&lt;&gt;"&amp;B643)+COUNTIFS($E$2:$E$5001,E643,$A$2:$A$5001,"&lt;&gt;"&amp;A643)&gt;0,"Zone has more than one QR code",IF(COUNTIFS($B$2:$B$5001,B643,$E$2:$E$5001,"&lt;&gt;"&amp;E643)+COUNTIFS($A$2:$A$5001,A643,$E$2:$E$5001,"&lt;&gt;"&amp;E643)&gt;0,"QR code used by another zone",IF(A643="","Package QR Code No. missing",IF(OR(H643&gt;40,J643&gt;40),"More than 40 of one edition",IF(F643="Full (40 ST + 1 TG)",IF(AND(H643=40,J643=1),"OK","Full carton must be 40 + 1"),IF(F643="Student only (40 ST)",IF(AND(H643=40,J643=0),"OK","Must be 40 ST, 0 TG"),IF(F643="Teacher guide only (40 TG)",IF(AND(H643=0,J643=40),"OK","Must be 0 ST, 40 TG"),IF(AND(H643&lt;40,H643+J643&gt;0,H643+J643&lt;=40),"OK","Partial: under 40 ST and 40 books max"))))))))))</f>
        <v/>
      </c>
    </row>
    <row r="644">
      <c r="A644" s="26" t="n"/>
      <c r="B644" s="26" t="n"/>
      <c r="C644" s="25" t="n"/>
      <c r="D644" s="25" t="n"/>
      <c r="E644" s="26" t="n"/>
      <c r="F644" s="25" t="n"/>
      <c r="G644" s="26" t="n"/>
      <c r="H644" s="25" t="n"/>
      <c r="I644" s="26" t="n"/>
      <c r="J644" s="25" t="n"/>
      <c r="K644" s="25" t="n"/>
      <c r="L644" s="25" t="n"/>
      <c r="M644" s="26" t="n"/>
      <c r="N644" s="26" t="n"/>
      <c r="O644" s="25" t="n"/>
      <c r="P644" s="27">
        <f>IF(A644="","","Package/"&amp;C644&amp;"/"&amp;D644&amp;"/"&amp;A644&amp;".png")</f>
        <v/>
      </c>
      <c r="Q644" s="27">
        <f>IF(AND(B644="",G644=""),"",IF(B644="","Package QR Text missing",IF(COUNTIFS($E$2:$E$5001,E644,$B$2:$B$5001,"&lt;&gt;"&amp;B644)+COUNTIFS($E$2:$E$5001,E644,$A$2:$A$5001,"&lt;&gt;"&amp;A644)&gt;0,"Zone has more than one QR code",IF(COUNTIFS($B$2:$B$5001,B644,$E$2:$E$5001,"&lt;&gt;"&amp;E644)+COUNTIFS($A$2:$A$5001,A644,$E$2:$E$5001,"&lt;&gt;"&amp;E644)&gt;0,"QR code used by another zone",IF(A644="","Package QR Code No. missing",IF(OR(H644&gt;40,J644&gt;40),"More than 40 of one edition",IF(F644="Full (40 ST + 1 TG)",IF(AND(H644=40,J644=1),"OK","Full carton must be 40 + 1"),IF(F644="Student only (40 ST)",IF(AND(H644=40,J644=0),"OK","Must be 40 ST, 0 TG"),IF(F644="Teacher guide only (40 TG)",IF(AND(H644=0,J644=40),"OK","Must be 0 ST, 40 TG"),IF(AND(H644&lt;40,H644+J644&gt;0,H644+J644&lt;=40),"OK","Partial: under 40 ST and 40 books max"))))))))))</f>
        <v/>
      </c>
    </row>
    <row r="645">
      <c r="A645" s="26" t="n"/>
      <c r="B645" s="26" t="n"/>
      <c r="C645" s="25" t="n"/>
      <c r="D645" s="25" t="n"/>
      <c r="E645" s="26" t="n"/>
      <c r="F645" s="25" t="n"/>
      <c r="G645" s="26" t="n"/>
      <c r="H645" s="25" t="n"/>
      <c r="I645" s="26" t="n"/>
      <c r="J645" s="25" t="n"/>
      <c r="K645" s="25" t="n"/>
      <c r="L645" s="25" t="n"/>
      <c r="M645" s="26" t="n"/>
      <c r="N645" s="26" t="n"/>
      <c r="O645" s="25" t="n"/>
      <c r="P645" s="27">
        <f>IF(A645="","","Package/"&amp;C645&amp;"/"&amp;D645&amp;"/"&amp;A645&amp;".png")</f>
        <v/>
      </c>
      <c r="Q645" s="27">
        <f>IF(AND(B645="",G645=""),"",IF(B645="","Package QR Text missing",IF(COUNTIFS($E$2:$E$5001,E645,$B$2:$B$5001,"&lt;&gt;"&amp;B645)+COUNTIFS($E$2:$E$5001,E645,$A$2:$A$5001,"&lt;&gt;"&amp;A645)&gt;0,"Zone has more than one QR code",IF(COUNTIFS($B$2:$B$5001,B645,$E$2:$E$5001,"&lt;&gt;"&amp;E645)+COUNTIFS($A$2:$A$5001,A645,$E$2:$E$5001,"&lt;&gt;"&amp;E645)&gt;0,"QR code used by another zone",IF(A645="","Package QR Code No. missing",IF(OR(H645&gt;40,J645&gt;40),"More than 40 of one edition",IF(F645="Full (40 ST + 1 TG)",IF(AND(H645=40,J645=1),"OK","Full carton must be 40 + 1"),IF(F645="Student only (40 ST)",IF(AND(H645=40,J645=0),"OK","Must be 40 ST, 0 TG"),IF(F645="Teacher guide only (40 TG)",IF(AND(H645=0,J645=40),"OK","Must be 0 ST, 40 TG"),IF(AND(H645&lt;40,H645+J645&gt;0,H645+J645&lt;=40),"OK","Partial: under 40 ST and 40 books max"))))))))))</f>
        <v/>
      </c>
    </row>
    <row r="646">
      <c r="A646" s="26" t="n"/>
      <c r="B646" s="26" t="n"/>
      <c r="C646" s="25" t="n"/>
      <c r="D646" s="25" t="n"/>
      <c r="E646" s="26" t="n"/>
      <c r="F646" s="25" t="n"/>
      <c r="G646" s="26" t="n"/>
      <c r="H646" s="25" t="n"/>
      <c r="I646" s="26" t="n"/>
      <c r="J646" s="25" t="n"/>
      <c r="K646" s="25" t="n"/>
      <c r="L646" s="25" t="n"/>
      <c r="M646" s="26" t="n"/>
      <c r="N646" s="26" t="n"/>
      <c r="O646" s="25" t="n"/>
      <c r="P646" s="27">
        <f>IF(A646="","","Package/"&amp;C646&amp;"/"&amp;D646&amp;"/"&amp;A646&amp;".png")</f>
        <v/>
      </c>
      <c r="Q646" s="27">
        <f>IF(AND(B646="",G646=""),"",IF(B646="","Package QR Text missing",IF(COUNTIFS($E$2:$E$5001,E646,$B$2:$B$5001,"&lt;&gt;"&amp;B646)+COUNTIFS($E$2:$E$5001,E646,$A$2:$A$5001,"&lt;&gt;"&amp;A646)&gt;0,"Zone has more than one QR code",IF(COUNTIFS($B$2:$B$5001,B646,$E$2:$E$5001,"&lt;&gt;"&amp;E646)+COUNTIFS($A$2:$A$5001,A646,$E$2:$E$5001,"&lt;&gt;"&amp;E646)&gt;0,"QR code used by another zone",IF(A646="","Package QR Code No. missing",IF(OR(H646&gt;40,J646&gt;40),"More than 40 of one edition",IF(F646="Full (40 ST + 1 TG)",IF(AND(H646=40,J646=1),"OK","Full carton must be 40 + 1"),IF(F646="Student only (40 ST)",IF(AND(H646=40,J646=0),"OK","Must be 40 ST, 0 TG"),IF(F646="Teacher guide only (40 TG)",IF(AND(H646=0,J646=40),"OK","Must be 0 ST, 40 TG"),IF(AND(H646&lt;40,H646+J646&gt;0,H646+J646&lt;=40),"OK","Partial: under 40 ST and 40 books max"))))))))))</f>
        <v/>
      </c>
    </row>
    <row r="647">
      <c r="A647" s="26" t="n"/>
      <c r="B647" s="26" t="n"/>
      <c r="C647" s="25" t="n"/>
      <c r="D647" s="25" t="n"/>
      <c r="E647" s="26" t="n"/>
      <c r="F647" s="25" t="n"/>
      <c r="G647" s="26" t="n"/>
      <c r="H647" s="25" t="n"/>
      <c r="I647" s="26" t="n"/>
      <c r="J647" s="25" t="n"/>
      <c r="K647" s="25" t="n"/>
      <c r="L647" s="25" t="n"/>
      <c r="M647" s="26" t="n"/>
      <c r="N647" s="26" t="n"/>
      <c r="O647" s="25" t="n"/>
      <c r="P647" s="27">
        <f>IF(A647="","","Package/"&amp;C647&amp;"/"&amp;D647&amp;"/"&amp;A647&amp;".png")</f>
        <v/>
      </c>
      <c r="Q647" s="27">
        <f>IF(AND(B647="",G647=""),"",IF(B647="","Package QR Text missing",IF(COUNTIFS($E$2:$E$5001,E647,$B$2:$B$5001,"&lt;&gt;"&amp;B647)+COUNTIFS($E$2:$E$5001,E647,$A$2:$A$5001,"&lt;&gt;"&amp;A647)&gt;0,"Zone has more than one QR code",IF(COUNTIFS($B$2:$B$5001,B647,$E$2:$E$5001,"&lt;&gt;"&amp;E647)+COUNTIFS($A$2:$A$5001,A647,$E$2:$E$5001,"&lt;&gt;"&amp;E647)&gt;0,"QR code used by another zone",IF(A647="","Package QR Code No. missing",IF(OR(H647&gt;40,J647&gt;40),"More than 40 of one edition",IF(F647="Full (40 ST + 1 TG)",IF(AND(H647=40,J647=1),"OK","Full carton must be 40 + 1"),IF(F647="Student only (40 ST)",IF(AND(H647=40,J647=0),"OK","Must be 40 ST, 0 TG"),IF(F647="Teacher guide only (40 TG)",IF(AND(H647=0,J647=40),"OK","Must be 0 ST, 40 TG"),IF(AND(H647&lt;40,H647+J647&gt;0,H647+J647&lt;=40),"OK","Partial: under 40 ST and 40 books max"))))))))))</f>
        <v/>
      </c>
    </row>
    <row r="648">
      <c r="A648" s="26" t="n"/>
      <c r="B648" s="26" t="n"/>
      <c r="C648" s="25" t="n"/>
      <c r="D648" s="25" t="n"/>
      <c r="E648" s="26" t="n"/>
      <c r="F648" s="25" t="n"/>
      <c r="G648" s="26" t="n"/>
      <c r="H648" s="25" t="n"/>
      <c r="I648" s="26" t="n"/>
      <c r="J648" s="25" t="n"/>
      <c r="K648" s="25" t="n"/>
      <c r="L648" s="25" t="n"/>
      <c r="M648" s="26" t="n"/>
      <c r="N648" s="26" t="n"/>
      <c r="O648" s="25" t="n"/>
      <c r="P648" s="27">
        <f>IF(A648="","","Package/"&amp;C648&amp;"/"&amp;D648&amp;"/"&amp;A648&amp;".png")</f>
        <v/>
      </c>
      <c r="Q648" s="27">
        <f>IF(AND(B648="",G648=""),"",IF(B648="","Package QR Text missing",IF(COUNTIFS($E$2:$E$5001,E648,$B$2:$B$5001,"&lt;&gt;"&amp;B648)+COUNTIFS($E$2:$E$5001,E648,$A$2:$A$5001,"&lt;&gt;"&amp;A648)&gt;0,"Zone has more than one QR code",IF(COUNTIFS($B$2:$B$5001,B648,$E$2:$E$5001,"&lt;&gt;"&amp;E648)+COUNTIFS($A$2:$A$5001,A648,$E$2:$E$5001,"&lt;&gt;"&amp;E648)&gt;0,"QR code used by another zone",IF(A648="","Package QR Code No. missing",IF(OR(H648&gt;40,J648&gt;40),"More than 40 of one edition",IF(F648="Full (40 ST + 1 TG)",IF(AND(H648=40,J648=1),"OK","Full carton must be 40 + 1"),IF(F648="Student only (40 ST)",IF(AND(H648=40,J648=0),"OK","Must be 40 ST, 0 TG"),IF(F648="Teacher guide only (40 TG)",IF(AND(H648=0,J648=40),"OK","Must be 0 ST, 40 TG"),IF(AND(H648&lt;40,H648+J648&gt;0,H648+J648&lt;=40),"OK","Partial: under 40 ST and 40 books max"))))))))))</f>
        <v/>
      </c>
    </row>
    <row r="649">
      <c r="A649" s="26" t="n"/>
      <c r="B649" s="26" t="n"/>
      <c r="C649" s="25" t="n"/>
      <c r="D649" s="25" t="n"/>
      <c r="E649" s="26" t="n"/>
      <c r="F649" s="25" t="n"/>
      <c r="G649" s="26" t="n"/>
      <c r="H649" s="25" t="n"/>
      <c r="I649" s="26" t="n"/>
      <c r="J649" s="25" t="n"/>
      <c r="K649" s="25" t="n"/>
      <c r="L649" s="25" t="n"/>
      <c r="M649" s="26" t="n"/>
      <c r="N649" s="26" t="n"/>
      <c r="O649" s="25" t="n"/>
      <c r="P649" s="27">
        <f>IF(A649="","","Package/"&amp;C649&amp;"/"&amp;D649&amp;"/"&amp;A649&amp;".png")</f>
        <v/>
      </c>
      <c r="Q649" s="27">
        <f>IF(AND(B649="",G649=""),"",IF(B649="","Package QR Text missing",IF(COUNTIFS($E$2:$E$5001,E649,$B$2:$B$5001,"&lt;&gt;"&amp;B649)+COUNTIFS($E$2:$E$5001,E649,$A$2:$A$5001,"&lt;&gt;"&amp;A649)&gt;0,"Zone has more than one QR code",IF(COUNTIFS($B$2:$B$5001,B649,$E$2:$E$5001,"&lt;&gt;"&amp;E649)+COUNTIFS($A$2:$A$5001,A649,$E$2:$E$5001,"&lt;&gt;"&amp;E649)&gt;0,"QR code used by another zone",IF(A649="","Package QR Code No. missing",IF(OR(H649&gt;40,J649&gt;40),"More than 40 of one edition",IF(F649="Full (40 ST + 1 TG)",IF(AND(H649=40,J649=1),"OK","Full carton must be 40 + 1"),IF(F649="Student only (40 ST)",IF(AND(H649=40,J649=0),"OK","Must be 40 ST, 0 TG"),IF(F649="Teacher guide only (40 TG)",IF(AND(H649=0,J649=40),"OK","Must be 0 ST, 40 TG"),IF(AND(H649&lt;40,H649+J649&gt;0,H649+J649&lt;=40),"OK","Partial: under 40 ST and 40 books max"))))))))))</f>
        <v/>
      </c>
    </row>
    <row r="650">
      <c r="A650" s="26" t="n"/>
      <c r="B650" s="26" t="n"/>
      <c r="C650" s="25" t="n"/>
      <c r="D650" s="25" t="n"/>
      <c r="E650" s="26" t="n"/>
      <c r="F650" s="25" t="n"/>
      <c r="G650" s="26" t="n"/>
      <c r="H650" s="25" t="n"/>
      <c r="I650" s="26" t="n"/>
      <c r="J650" s="25" t="n"/>
      <c r="K650" s="25" t="n"/>
      <c r="L650" s="25" t="n"/>
      <c r="M650" s="26" t="n"/>
      <c r="N650" s="26" t="n"/>
      <c r="O650" s="25" t="n"/>
      <c r="P650" s="27">
        <f>IF(A650="","","Package/"&amp;C650&amp;"/"&amp;D650&amp;"/"&amp;A650&amp;".png")</f>
        <v/>
      </c>
      <c r="Q650" s="27">
        <f>IF(AND(B650="",G650=""),"",IF(B650="","Package QR Text missing",IF(COUNTIFS($E$2:$E$5001,E650,$B$2:$B$5001,"&lt;&gt;"&amp;B650)+COUNTIFS($E$2:$E$5001,E650,$A$2:$A$5001,"&lt;&gt;"&amp;A650)&gt;0,"Zone has more than one QR code",IF(COUNTIFS($B$2:$B$5001,B650,$E$2:$E$5001,"&lt;&gt;"&amp;E650)+COUNTIFS($A$2:$A$5001,A650,$E$2:$E$5001,"&lt;&gt;"&amp;E650)&gt;0,"QR code used by another zone",IF(A650="","Package QR Code No. missing",IF(OR(H650&gt;40,J650&gt;40),"More than 40 of one edition",IF(F650="Full (40 ST + 1 TG)",IF(AND(H650=40,J650=1),"OK","Full carton must be 40 + 1"),IF(F650="Student only (40 ST)",IF(AND(H650=40,J650=0),"OK","Must be 40 ST, 0 TG"),IF(F650="Teacher guide only (40 TG)",IF(AND(H650=0,J650=40),"OK","Must be 0 ST, 40 TG"),IF(AND(H650&lt;40,H650+J650&gt;0,H650+J650&lt;=40),"OK","Partial: under 40 ST and 40 books max"))))))))))</f>
        <v/>
      </c>
    </row>
    <row r="651">
      <c r="A651" s="26" t="n"/>
      <c r="B651" s="26" t="n"/>
      <c r="C651" s="25" t="n"/>
      <c r="D651" s="25" t="n"/>
      <c r="E651" s="26" t="n"/>
      <c r="F651" s="25" t="n"/>
      <c r="G651" s="26" t="n"/>
      <c r="H651" s="25" t="n"/>
      <c r="I651" s="26" t="n"/>
      <c r="J651" s="25" t="n"/>
      <c r="K651" s="25" t="n"/>
      <c r="L651" s="25" t="n"/>
      <c r="M651" s="26" t="n"/>
      <c r="N651" s="26" t="n"/>
      <c r="O651" s="25" t="n"/>
      <c r="P651" s="27">
        <f>IF(A651="","","Package/"&amp;C651&amp;"/"&amp;D651&amp;"/"&amp;A651&amp;".png")</f>
        <v/>
      </c>
      <c r="Q651" s="27">
        <f>IF(AND(B651="",G651=""),"",IF(B651="","Package QR Text missing",IF(COUNTIFS($E$2:$E$5001,E651,$B$2:$B$5001,"&lt;&gt;"&amp;B651)+COUNTIFS($E$2:$E$5001,E651,$A$2:$A$5001,"&lt;&gt;"&amp;A651)&gt;0,"Zone has more than one QR code",IF(COUNTIFS($B$2:$B$5001,B651,$E$2:$E$5001,"&lt;&gt;"&amp;E651)+COUNTIFS($A$2:$A$5001,A651,$E$2:$E$5001,"&lt;&gt;"&amp;E651)&gt;0,"QR code used by another zone",IF(A651="","Package QR Code No. missing",IF(OR(H651&gt;40,J651&gt;40),"More than 40 of one edition",IF(F651="Full (40 ST + 1 TG)",IF(AND(H651=40,J651=1),"OK","Full carton must be 40 + 1"),IF(F651="Student only (40 ST)",IF(AND(H651=40,J651=0),"OK","Must be 40 ST, 0 TG"),IF(F651="Teacher guide only (40 TG)",IF(AND(H651=0,J651=40),"OK","Must be 0 ST, 40 TG"),IF(AND(H651&lt;40,H651+J651&gt;0,H651+J651&lt;=40),"OK","Partial: under 40 ST and 40 books max"))))))))))</f>
        <v/>
      </c>
    </row>
    <row r="652">
      <c r="A652" s="26" t="n"/>
      <c r="B652" s="26" t="n"/>
      <c r="C652" s="25" t="n"/>
      <c r="D652" s="25" t="n"/>
      <c r="E652" s="26" t="n"/>
      <c r="F652" s="25" t="n"/>
      <c r="G652" s="26" t="n"/>
      <c r="H652" s="25" t="n"/>
      <c r="I652" s="26" t="n"/>
      <c r="J652" s="25" t="n"/>
      <c r="K652" s="25" t="n"/>
      <c r="L652" s="25" t="n"/>
      <c r="M652" s="26" t="n"/>
      <c r="N652" s="26" t="n"/>
      <c r="O652" s="25" t="n"/>
      <c r="P652" s="27">
        <f>IF(A652="","","Package/"&amp;C652&amp;"/"&amp;D652&amp;"/"&amp;A652&amp;".png")</f>
        <v/>
      </c>
      <c r="Q652" s="27">
        <f>IF(AND(B652="",G652=""),"",IF(B652="","Package QR Text missing",IF(COUNTIFS($E$2:$E$5001,E652,$B$2:$B$5001,"&lt;&gt;"&amp;B652)+COUNTIFS($E$2:$E$5001,E652,$A$2:$A$5001,"&lt;&gt;"&amp;A652)&gt;0,"Zone has more than one QR code",IF(COUNTIFS($B$2:$B$5001,B652,$E$2:$E$5001,"&lt;&gt;"&amp;E652)+COUNTIFS($A$2:$A$5001,A652,$E$2:$E$5001,"&lt;&gt;"&amp;E652)&gt;0,"QR code used by another zone",IF(A652="","Package QR Code No. missing",IF(OR(H652&gt;40,J652&gt;40),"More than 40 of one edition",IF(F652="Full (40 ST + 1 TG)",IF(AND(H652=40,J652=1),"OK","Full carton must be 40 + 1"),IF(F652="Student only (40 ST)",IF(AND(H652=40,J652=0),"OK","Must be 40 ST, 0 TG"),IF(F652="Teacher guide only (40 TG)",IF(AND(H652=0,J652=40),"OK","Must be 0 ST, 40 TG"),IF(AND(H652&lt;40,H652+J652&gt;0,H652+J652&lt;=40),"OK","Partial: under 40 ST and 40 books max"))))))))))</f>
        <v/>
      </c>
    </row>
    <row r="653">
      <c r="A653" s="26" t="n"/>
      <c r="B653" s="26" t="n"/>
      <c r="C653" s="25" t="n"/>
      <c r="D653" s="25" t="n"/>
      <c r="E653" s="26" t="n"/>
      <c r="F653" s="25" t="n"/>
      <c r="G653" s="26" t="n"/>
      <c r="H653" s="25" t="n"/>
      <c r="I653" s="26" t="n"/>
      <c r="J653" s="25" t="n"/>
      <c r="K653" s="25" t="n"/>
      <c r="L653" s="25" t="n"/>
      <c r="M653" s="26" t="n"/>
      <c r="N653" s="26" t="n"/>
      <c r="O653" s="25" t="n"/>
      <c r="P653" s="27">
        <f>IF(A653="","","Package/"&amp;C653&amp;"/"&amp;D653&amp;"/"&amp;A653&amp;".png")</f>
        <v/>
      </c>
      <c r="Q653" s="27">
        <f>IF(AND(B653="",G653=""),"",IF(B653="","Package QR Text missing",IF(COUNTIFS($E$2:$E$5001,E653,$B$2:$B$5001,"&lt;&gt;"&amp;B653)+COUNTIFS($E$2:$E$5001,E653,$A$2:$A$5001,"&lt;&gt;"&amp;A653)&gt;0,"Zone has more than one QR code",IF(COUNTIFS($B$2:$B$5001,B653,$E$2:$E$5001,"&lt;&gt;"&amp;E653)+COUNTIFS($A$2:$A$5001,A653,$E$2:$E$5001,"&lt;&gt;"&amp;E653)&gt;0,"QR code used by another zone",IF(A653="","Package QR Code No. missing",IF(OR(H653&gt;40,J653&gt;40),"More than 40 of one edition",IF(F653="Full (40 ST + 1 TG)",IF(AND(H653=40,J653=1),"OK","Full carton must be 40 + 1"),IF(F653="Student only (40 ST)",IF(AND(H653=40,J653=0),"OK","Must be 40 ST, 0 TG"),IF(F653="Teacher guide only (40 TG)",IF(AND(H653=0,J653=40),"OK","Must be 0 ST, 40 TG"),IF(AND(H653&lt;40,H653+J653&gt;0,H653+J653&lt;=40),"OK","Partial: under 40 ST and 40 books max"))))))))))</f>
        <v/>
      </c>
    </row>
    <row r="654">
      <c r="A654" s="26" t="n"/>
      <c r="B654" s="26" t="n"/>
      <c r="C654" s="25" t="n"/>
      <c r="D654" s="25" t="n"/>
      <c r="E654" s="26" t="n"/>
      <c r="F654" s="25" t="n"/>
      <c r="G654" s="26" t="n"/>
      <c r="H654" s="25" t="n"/>
      <c r="I654" s="26" t="n"/>
      <c r="J654" s="25" t="n"/>
      <c r="K654" s="25" t="n"/>
      <c r="L654" s="25" t="n"/>
      <c r="M654" s="26" t="n"/>
      <c r="N654" s="26" t="n"/>
      <c r="O654" s="25" t="n"/>
      <c r="P654" s="27">
        <f>IF(A654="","","Package/"&amp;C654&amp;"/"&amp;D654&amp;"/"&amp;A654&amp;".png")</f>
        <v/>
      </c>
      <c r="Q654" s="27">
        <f>IF(AND(B654="",G654=""),"",IF(B654="","Package QR Text missing",IF(COUNTIFS($E$2:$E$5001,E654,$B$2:$B$5001,"&lt;&gt;"&amp;B654)+COUNTIFS($E$2:$E$5001,E654,$A$2:$A$5001,"&lt;&gt;"&amp;A654)&gt;0,"Zone has more than one QR code",IF(COUNTIFS($B$2:$B$5001,B654,$E$2:$E$5001,"&lt;&gt;"&amp;E654)+COUNTIFS($A$2:$A$5001,A654,$E$2:$E$5001,"&lt;&gt;"&amp;E654)&gt;0,"QR code used by another zone",IF(A654="","Package QR Code No. missing",IF(OR(H654&gt;40,J654&gt;40),"More than 40 of one edition",IF(F654="Full (40 ST + 1 TG)",IF(AND(H654=40,J654=1),"OK","Full carton must be 40 + 1"),IF(F654="Student only (40 ST)",IF(AND(H654=40,J654=0),"OK","Must be 40 ST, 0 TG"),IF(F654="Teacher guide only (40 TG)",IF(AND(H654=0,J654=40),"OK","Must be 0 ST, 40 TG"),IF(AND(H654&lt;40,H654+J654&gt;0,H654+J654&lt;=40),"OK","Partial: under 40 ST and 40 books max"))))))))))</f>
        <v/>
      </c>
    </row>
    <row r="655">
      <c r="A655" s="26" t="n"/>
      <c r="B655" s="26" t="n"/>
      <c r="C655" s="25" t="n"/>
      <c r="D655" s="25" t="n"/>
      <c r="E655" s="26" t="n"/>
      <c r="F655" s="25" t="n"/>
      <c r="G655" s="26" t="n"/>
      <c r="H655" s="25" t="n"/>
      <c r="I655" s="26" t="n"/>
      <c r="J655" s="25" t="n"/>
      <c r="K655" s="25" t="n"/>
      <c r="L655" s="25" t="n"/>
      <c r="M655" s="26" t="n"/>
      <c r="N655" s="26" t="n"/>
      <c r="O655" s="25" t="n"/>
      <c r="P655" s="27">
        <f>IF(A655="","","Package/"&amp;C655&amp;"/"&amp;D655&amp;"/"&amp;A655&amp;".png")</f>
        <v/>
      </c>
      <c r="Q655" s="27">
        <f>IF(AND(B655="",G655=""),"",IF(B655="","Package QR Text missing",IF(COUNTIFS($E$2:$E$5001,E655,$B$2:$B$5001,"&lt;&gt;"&amp;B655)+COUNTIFS($E$2:$E$5001,E655,$A$2:$A$5001,"&lt;&gt;"&amp;A655)&gt;0,"Zone has more than one QR code",IF(COUNTIFS($B$2:$B$5001,B655,$E$2:$E$5001,"&lt;&gt;"&amp;E655)+COUNTIFS($A$2:$A$5001,A655,$E$2:$E$5001,"&lt;&gt;"&amp;E655)&gt;0,"QR code used by another zone",IF(A655="","Package QR Code No. missing",IF(OR(H655&gt;40,J655&gt;40),"More than 40 of one edition",IF(F655="Full (40 ST + 1 TG)",IF(AND(H655=40,J655=1),"OK","Full carton must be 40 + 1"),IF(F655="Student only (40 ST)",IF(AND(H655=40,J655=0),"OK","Must be 40 ST, 0 TG"),IF(F655="Teacher guide only (40 TG)",IF(AND(H655=0,J655=40),"OK","Must be 0 ST, 40 TG"),IF(AND(H655&lt;40,H655+J655&gt;0,H655+J655&lt;=40),"OK","Partial: under 40 ST and 40 books max"))))))))))</f>
        <v/>
      </c>
    </row>
    <row r="656">
      <c r="A656" s="26" t="n"/>
      <c r="B656" s="26" t="n"/>
      <c r="C656" s="25" t="n"/>
      <c r="D656" s="25" t="n"/>
      <c r="E656" s="26" t="n"/>
      <c r="F656" s="25" t="n"/>
      <c r="G656" s="26" t="n"/>
      <c r="H656" s="25" t="n"/>
      <c r="I656" s="26" t="n"/>
      <c r="J656" s="25" t="n"/>
      <c r="K656" s="25" t="n"/>
      <c r="L656" s="25" t="n"/>
      <c r="M656" s="26" t="n"/>
      <c r="N656" s="26" t="n"/>
      <c r="O656" s="25" t="n"/>
      <c r="P656" s="27">
        <f>IF(A656="","","Package/"&amp;C656&amp;"/"&amp;D656&amp;"/"&amp;A656&amp;".png")</f>
        <v/>
      </c>
      <c r="Q656" s="27">
        <f>IF(AND(B656="",G656=""),"",IF(B656="","Package QR Text missing",IF(COUNTIFS($E$2:$E$5001,E656,$B$2:$B$5001,"&lt;&gt;"&amp;B656)+COUNTIFS($E$2:$E$5001,E656,$A$2:$A$5001,"&lt;&gt;"&amp;A656)&gt;0,"Zone has more than one QR code",IF(COUNTIFS($B$2:$B$5001,B656,$E$2:$E$5001,"&lt;&gt;"&amp;E656)+COUNTIFS($A$2:$A$5001,A656,$E$2:$E$5001,"&lt;&gt;"&amp;E656)&gt;0,"QR code used by another zone",IF(A656="","Package QR Code No. missing",IF(OR(H656&gt;40,J656&gt;40),"More than 40 of one edition",IF(F656="Full (40 ST + 1 TG)",IF(AND(H656=40,J656=1),"OK","Full carton must be 40 + 1"),IF(F656="Student only (40 ST)",IF(AND(H656=40,J656=0),"OK","Must be 40 ST, 0 TG"),IF(F656="Teacher guide only (40 TG)",IF(AND(H656=0,J656=40),"OK","Must be 0 ST, 40 TG"),IF(AND(H656&lt;40,H656+J656&gt;0,H656+J656&lt;=40),"OK","Partial: under 40 ST and 40 books max"))))))))))</f>
        <v/>
      </c>
    </row>
    <row r="657">
      <c r="A657" s="26" t="n"/>
      <c r="B657" s="26" t="n"/>
      <c r="C657" s="25" t="n"/>
      <c r="D657" s="25" t="n"/>
      <c r="E657" s="26" t="n"/>
      <c r="F657" s="25" t="n"/>
      <c r="G657" s="26" t="n"/>
      <c r="H657" s="25" t="n"/>
      <c r="I657" s="26" t="n"/>
      <c r="J657" s="25" t="n"/>
      <c r="K657" s="25" t="n"/>
      <c r="L657" s="25" t="n"/>
      <c r="M657" s="26" t="n"/>
      <c r="N657" s="26" t="n"/>
      <c r="O657" s="25" t="n"/>
      <c r="P657" s="27">
        <f>IF(A657="","","Package/"&amp;C657&amp;"/"&amp;D657&amp;"/"&amp;A657&amp;".png")</f>
        <v/>
      </c>
      <c r="Q657" s="27">
        <f>IF(AND(B657="",G657=""),"",IF(B657="","Package QR Text missing",IF(COUNTIFS($E$2:$E$5001,E657,$B$2:$B$5001,"&lt;&gt;"&amp;B657)+COUNTIFS($E$2:$E$5001,E657,$A$2:$A$5001,"&lt;&gt;"&amp;A657)&gt;0,"Zone has more than one QR code",IF(COUNTIFS($B$2:$B$5001,B657,$E$2:$E$5001,"&lt;&gt;"&amp;E657)+COUNTIFS($A$2:$A$5001,A657,$E$2:$E$5001,"&lt;&gt;"&amp;E657)&gt;0,"QR code used by another zone",IF(A657="","Package QR Code No. missing",IF(OR(H657&gt;40,J657&gt;40),"More than 40 of one edition",IF(F657="Full (40 ST + 1 TG)",IF(AND(H657=40,J657=1),"OK","Full carton must be 40 + 1"),IF(F657="Student only (40 ST)",IF(AND(H657=40,J657=0),"OK","Must be 40 ST, 0 TG"),IF(F657="Teacher guide only (40 TG)",IF(AND(H657=0,J657=40),"OK","Must be 0 ST, 40 TG"),IF(AND(H657&lt;40,H657+J657&gt;0,H657+J657&lt;=40),"OK","Partial: under 40 ST and 40 books max"))))))))))</f>
        <v/>
      </c>
    </row>
    <row r="658">
      <c r="A658" s="26" t="n"/>
      <c r="B658" s="26" t="n"/>
      <c r="C658" s="25" t="n"/>
      <c r="D658" s="25" t="n"/>
      <c r="E658" s="26" t="n"/>
      <c r="F658" s="25" t="n"/>
      <c r="G658" s="26" t="n"/>
      <c r="H658" s="25" t="n"/>
      <c r="I658" s="26" t="n"/>
      <c r="J658" s="25" t="n"/>
      <c r="K658" s="25" t="n"/>
      <c r="L658" s="25" t="n"/>
      <c r="M658" s="26" t="n"/>
      <c r="N658" s="26" t="n"/>
      <c r="O658" s="25" t="n"/>
      <c r="P658" s="27">
        <f>IF(A658="","","Package/"&amp;C658&amp;"/"&amp;D658&amp;"/"&amp;A658&amp;".png")</f>
        <v/>
      </c>
      <c r="Q658" s="27">
        <f>IF(AND(B658="",G658=""),"",IF(B658="","Package QR Text missing",IF(COUNTIFS($E$2:$E$5001,E658,$B$2:$B$5001,"&lt;&gt;"&amp;B658)+COUNTIFS($E$2:$E$5001,E658,$A$2:$A$5001,"&lt;&gt;"&amp;A658)&gt;0,"Zone has more than one QR code",IF(COUNTIFS($B$2:$B$5001,B658,$E$2:$E$5001,"&lt;&gt;"&amp;E658)+COUNTIFS($A$2:$A$5001,A658,$E$2:$E$5001,"&lt;&gt;"&amp;E658)&gt;0,"QR code used by another zone",IF(A658="","Package QR Code No. missing",IF(OR(H658&gt;40,J658&gt;40),"More than 40 of one edition",IF(F658="Full (40 ST + 1 TG)",IF(AND(H658=40,J658=1),"OK","Full carton must be 40 + 1"),IF(F658="Student only (40 ST)",IF(AND(H658=40,J658=0),"OK","Must be 40 ST, 0 TG"),IF(F658="Teacher guide only (40 TG)",IF(AND(H658=0,J658=40),"OK","Must be 0 ST, 40 TG"),IF(AND(H658&lt;40,H658+J658&gt;0,H658+J658&lt;=40),"OK","Partial: under 40 ST and 40 books max"))))))))))</f>
        <v/>
      </c>
    </row>
    <row r="659">
      <c r="A659" s="26" t="n"/>
      <c r="B659" s="26" t="n"/>
      <c r="C659" s="25" t="n"/>
      <c r="D659" s="25" t="n"/>
      <c r="E659" s="26" t="n"/>
      <c r="F659" s="25" t="n"/>
      <c r="G659" s="26" t="n"/>
      <c r="H659" s="25" t="n"/>
      <c r="I659" s="26" t="n"/>
      <c r="J659" s="25" t="n"/>
      <c r="K659" s="25" t="n"/>
      <c r="L659" s="25" t="n"/>
      <c r="M659" s="26" t="n"/>
      <c r="N659" s="26" t="n"/>
      <c r="O659" s="25" t="n"/>
      <c r="P659" s="27">
        <f>IF(A659="","","Package/"&amp;C659&amp;"/"&amp;D659&amp;"/"&amp;A659&amp;".png")</f>
        <v/>
      </c>
      <c r="Q659" s="27">
        <f>IF(AND(B659="",G659=""),"",IF(B659="","Package QR Text missing",IF(COUNTIFS($E$2:$E$5001,E659,$B$2:$B$5001,"&lt;&gt;"&amp;B659)+COUNTIFS($E$2:$E$5001,E659,$A$2:$A$5001,"&lt;&gt;"&amp;A659)&gt;0,"Zone has more than one QR code",IF(COUNTIFS($B$2:$B$5001,B659,$E$2:$E$5001,"&lt;&gt;"&amp;E659)+COUNTIFS($A$2:$A$5001,A659,$E$2:$E$5001,"&lt;&gt;"&amp;E659)&gt;0,"QR code used by another zone",IF(A659="","Package QR Code No. missing",IF(OR(H659&gt;40,J659&gt;40),"More than 40 of one edition",IF(F659="Full (40 ST + 1 TG)",IF(AND(H659=40,J659=1),"OK","Full carton must be 40 + 1"),IF(F659="Student only (40 ST)",IF(AND(H659=40,J659=0),"OK","Must be 40 ST, 0 TG"),IF(F659="Teacher guide only (40 TG)",IF(AND(H659=0,J659=40),"OK","Must be 0 ST, 40 TG"),IF(AND(H659&lt;40,H659+J659&gt;0,H659+J659&lt;=40),"OK","Partial: under 40 ST and 40 books max"))))))))))</f>
        <v/>
      </c>
    </row>
    <row r="660">
      <c r="A660" s="26" t="n"/>
      <c r="B660" s="26" t="n"/>
      <c r="C660" s="25" t="n"/>
      <c r="D660" s="25" t="n"/>
      <c r="E660" s="26" t="n"/>
      <c r="F660" s="25" t="n"/>
      <c r="G660" s="26" t="n"/>
      <c r="H660" s="25" t="n"/>
      <c r="I660" s="26" t="n"/>
      <c r="J660" s="25" t="n"/>
      <c r="K660" s="25" t="n"/>
      <c r="L660" s="25" t="n"/>
      <c r="M660" s="26" t="n"/>
      <c r="N660" s="26" t="n"/>
      <c r="O660" s="25" t="n"/>
      <c r="P660" s="27">
        <f>IF(A660="","","Package/"&amp;C660&amp;"/"&amp;D660&amp;"/"&amp;A660&amp;".png")</f>
        <v/>
      </c>
      <c r="Q660" s="27">
        <f>IF(AND(B660="",G660=""),"",IF(B660="","Package QR Text missing",IF(COUNTIFS($E$2:$E$5001,E660,$B$2:$B$5001,"&lt;&gt;"&amp;B660)+COUNTIFS($E$2:$E$5001,E660,$A$2:$A$5001,"&lt;&gt;"&amp;A660)&gt;0,"Zone has more than one QR code",IF(COUNTIFS($B$2:$B$5001,B660,$E$2:$E$5001,"&lt;&gt;"&amp;E660)+COUNTIFS($A$2:$A$5001,A660,$E$2:$E$5001,"&lt;&gt;"&amp;E660)&gt;0,"QR code used by another zone",IF(A660="","Package QR Code No. missing",IF(OR(H660&gt;40,J660&gt;40),"More than 40 of one edition",IF(F660="Full (40 ST + 1 TG)",IF(AND(H660=40,J660=1),"OK","Full carton must be 40 + 1"),IF(F660="Student only (40 ST)",IF(AND(H660=40,J660=0),"OK","Must be 40 ST, 0 TG"),IF(F660="Teacher guide only (40 TG)",IF(AND(H660=0,J660=40),"OK","Must be 0 ST, 40 TG"),IF(AND(H660&lt;40,H660+J660&gt;0,H660+J660&lt;=40),"OK","Partial: under 40 ST and 40 books max"))))))))))</f>
        <v/>
      </c>
    </row>
    <row r="661">
      <c r="A661" s="26" t="n"/>
      <c r="B661" s="26" t="n"/>
      <c r="C661" s="25" t="n"/>
      <c r="D661" s="25" t="n"/>
      <c r="E661" s="26" t="n"/>
      <c r="F661" s="25" t="n"/>
      <c r="G661" s="26" t="n"/>
      <c r="H661" s="25" t="n"/>
      <c r="I661" s="26" t="n"/>
      <c r="J661" s="25" t="n"/>
      <c r="K661" s="25" t="n"/>
      <c r="L661" s="25" t="n"/>
      <c r="M661" s="26" t="n"/>
      <c r="N661" s="26" t="n"/>
      <c r="O661" s="25" t="n"/>
      <c r="P661" s="27">
        <f>IF(A661="","","Package/"&amp;C661&amp;"/"&amp;D661&amp;"/"&amp;A661&amp;".png")</f>
        <v/>
      </c>
      <c r="Q661" s="27">
        <f>IF(AND(B661="",G661=""),"",IF(B661="","Package QR Text missing",IF(COUNTIFS($E$2:$E$5001,E661,$B$2:$B$5001,"&lt;&gt;"&amp;B661)+COUNTIFS($E$2:$E$5001,E661,$A$2:$A$5001,"&lt;&gt;"&amp;A661)&gt;0,"Zone has more than one QR code",IF(COUNTIFS($B$2:$B$5001,B661,$E$2:$E$5001,"&lt;&gt;"&amp;E661)+COUNTIFS($A$2:$A$5001,A661,$E$2:$E$5001,"&lt;&gt;"&amp;E661)&gt;0,"QR code used by another zone",IF(A661="","Package QR Code No. missing",IF(OR(H661&gt;40,J661&gt;40),"More than 40 of one edition",IF(F661="Full (40 ST + 1 TG)",IF(AND(H661=40,J661=1),"OK","Full carton must be 40 + 1"),IF(F661="Student only (40 ST)",IF(AND(H661=40,J661=0),"OK","Must be 40 ST, 0 TG"),IF(F661="Teacher guide only (40 TG)",IF(AND(H661=0,J661=40),"OK","Must be 0 ST, 40 TG"),IF(AND(H661&lt;40,H661+J661&gt;0,H661+J661&lt;=40),"OK","Partial: under 40 ST and 40 books max"))))))))))</f>
        <v/>
      </c>
    </row>
    <row r="662">
      <c r="A662" s="26" t="n"/>
      <c r="B662" s="26" t="n"/>
      <c r="C662" s="25" t="n"/>
      <c r="D662" s="25" t="n"/>
      <c r="E662" s="26" t="n"/>
      <c r="F662" s="25" t="n"/>
      <c r="G662" s="26" t="n"/>
      <c r="H662" s="25" t="n"/>
      <c r="I662" s="26" t="n"/>
      <c r="J662" s="25" t="n"/>
      <c r="K662" s="25" t="n"/>
      <c r="L662" s="25" t="n"/>
      <c r="M662" s="26" t="n"/>
      <c r="N662" s="26" t="n"/>
      <c r="O662" s="25" t="n"/>
      <c r="P662" s="27">
        <f>IF(A662="","","Package/"&amp;C662&amp;"/"&amp;D662&amp;"/"&amp;A662&amp;".png")</f>
        <v/>
      </c>
      <c r="Q662" s="27">
        <f>IF(AND(B662="",G662=""),"",IF(B662="","Package QR Text missing",IF(COUNTIFS($E$2:$E$5001,E662,$B$2:$B$5001,"&lt;&gt;"&amp;B662)+COUNTIFS($E$2:$E$5001,E662,$A$2:$A$5001,"&lt;&gt;"&amp;A662)&gt;0,"Zone has more than one QR code",IF(COUNTIFS($B$2:$B$5001,B662,$E$2:$E$5001,"&lt;&gt;"&amp;E662)+COUNTIFS($A$2:$A$5001,A662,$E$2:$E$5001,"&lt;&gt;"&amp;E662)&gt;0,"QR code used by another zone",IF(A662="","Package QR Code No. missing",IF(OR(H662&gt;40,J662&gt;40),"More than 40 of one edition",IF(F662="Full (40 ST + 1 TG)",IF(AND(H662=40,J662=1),"OK","Full carton must be 40 + 1"),IF(F662="Student only (40 ST)",IF(AND(H662=40,J662=0),"OK","Must be 40 ST, 0 TG"),IF(F662="Teacher guide only (40 TG)",IF(AND(H662=0,J662=40),"OK","Must be 0 ST, 40 TG"),IF(AND(H662&lt;40,H662+J662&gt;0,H662+J662&lt;=40),"OK","Partial: under 40 ST and 40 books max"))))))))))</f>
        <v/>
      </c>
    </row>
    <row r="663">
      <c r="A663" s="26" t="n"/>
      <c r="B663" s="26" t="n"/>
      <c r="C663" s="25" t="n"/>
      <c r="D663" s="25" t="n"/>
      <c r="E663" s="26" t="n"/>
      <c r="F663" s="25" t="n"/>
      <c r="G663" s="26" t="n"/>
      <c r="H663" s="25" t="n"/>
      <c r="I663" s="26" t="n"/>
      <c r="J663" s="25" t="n"/>
      <c r="K663" s="25" t="n"/>
      <c r="L663" s="25" t="n"/>
      <c r="M663" s="26" t="n"/>
      <c r="N663" s="26" t="n"/>
      <c r="O663" s="25" t="n"/>
      <c r="P663" s="27">
        <f>IF(A663="","","Package/"&amp;C663&amp;"/"&amp;D663&amp;"/"&amp;A663&amp;".png")</f>
        <v/>
      </c>
      <c r="Q663" s="27">
        <f>IF(AND(B663="",G663=""),"",IF(B663="","Package QR Text missing",IF(COUNTIFS($E$2:$E$5001,E663,$B$2:$B$5001,"&lt;&gt;"&amp;B663)+COUNTIFS($E$2:$E$5001,E663,$A$2:$A$5001,"&lt;&gt;"&amp;A663)&gt;0,"Zone has more than one QR code",IF(COUNTIFS($B$2:$B$5001,B663,$E$2:$E$5001,"&lt;&gt;"&amp;E663)+COUNTIFS($A$2:$A$5001,A663,$E$2:$E$5001,"&lt;&gt;"&amp;E663)&gt;0,"QR code used by another zone",IF(A663="","Package QR Code No. missing",IF(OR(H663&gt;40,J663&gt;40),"More than 40 of one edition",IF(F663="Full (40 ST + 1 TG)",IF(AND(H663=40,J663=1),"OK","Full carton must be 40 + 1"),IF(F663="Student only (40 ST)",IF(AND(H663=40,J663=0),"OK","Must be 40 ST, 0 TG"),IF(F663="Teacher guide only (40 TG)",IF(AND(H663=0,J663=40),"OK","Must be 0 ST, 40 TG"),IF(AND(H663&lt;40,H663+J663&gt;0,H663+J663&lt;=40),"OK","Partial: under 40 ST and 40 books max"))))))))))</f>
        <v/>
      </c>
    </row>
    <row r="664">
      <c r="A664" s="26" t="n"/>
      <c r="B664" s="26" t="n"/>
      <c r="C664" s="25" t="n"/>
      <c r="D664" s="25" t="n"/>
      <c r="E664" s="26" t="n"/>
      <c r="F664" s="25" t="n"/>
      <c r="G664" s="26" t="n"/>
      <c r="H664" s="25" t="n"/>
      <c r="I664" s="26" t="n"/>
      <c r="J664" s="25" t="n"/>
      <c r="K664" s="25" t="n"/>
      <c r="L664" s="25" t="n"/>
      <c r="M664" s="26" t="n"/>
      <c r="N664" s="26" t="n"/>
      <c r="O664" s="25" t="n"/>
      <c r="P664" s="27">
        <f>IF(A664="","","Package/"&amp;C664&amp;"/"&amp;D664&amp;"/"&amp;A664&amp;".png")</f>
        <v/>
      </c>
      <c r="Q664" s="27">
        <f>IF(AND(B664="",G664=""),"",IF(B664="","Package QR Text missing",IF(COUNTIFS($E$2:$E$5001,E664,$B$2:$B$5001,"&lt;&gt;"&amp;B664)+COUNTIFS($E$2:$E$5001,E664,$A$2:$A$5001,"&lt;&gt;"&amp;A664)&gt;0,"Zone has more than one QR code",IF(COUNTIFS($B$2:$B$5001,B664,$E$2:$E$5001,"&lt;&gt;"&amp;E664)+COUNTIFS($A$2:$A$5001,A664,$E$2:$E$5001,"&lt;&gt;"&amp;E664)&gt;0,"QR code used by another zone",IF(A664="","Package QR Code No. missing",IF(OR(H664&gt;40,J664&gt;40),"More than 40 of one edition",IF(F664="Full (40 ST + 1 TG)",IF(AND(H664=40,J664=1),"OK","Full carton must be 40 + 1"),IF(F664="Student only (40 ST)",IF(AND(H664=40,J664=0),"OK","Must be 40 ST, 0 TG"),IF(F664="Teacher guide only (40 TG)",IF(AND(H664=0,J664=40),"OK","Must be 0 ST, 40 TG"),IF(AND(H664&lt;40,H664+J664&gt;0,H664+J664&lt;=40),"OK","Partial: under 40 ST and 40 books max"))))))))))</f>
        <v/>
      </c>
    </row>
    <row r="665">
      <c r="A665" s="26" t="n"/>
      <c r="B665" s="26" t="n"/>
      <c r="C665" s="25" t="n"/>
      <c r="D665" s="25" t="n"/>
      <c r="E665" s="26" t="n"/>
      <c r="F665" s="25" t="n"/>
      <c r="G665" s="26" t="n"/>
      <c r="H665" s="25" t="n"/>
      <c r="I665" s="26" t="n"/>
      <c r="J665" s="25" t="n"/>
      <c r="K665" s="25" t="n"/>
      <c r="L665" s="25" t="n"/>
      <c r="M665" s="26" t="n"/>
      <c r="N665" s="26" t="n"/>
      <c r="O665" s="25" t="n"/>
      <c r="P665" s="27">
        <f>IF(A665="","","Package/"&amp;C665&amp;"/"&amp;D665&amp;"/"&amp;A665&amp;".png")</f>
        <v/>
      </c>
      <c r="Q665" s="27">
        <f>IF(AND(B665="",G665=""),"",IF(B665="","Package QR Text missing",IF(COUNTIFS($E$2:$E$5001,E665,$B$2:$B$5001,"&lt;&gt;"&amp;B665)+COUNTIFS($E$2:$E$5001,E665,$A$2:$A$5001,"&lt;&gt;"&amp;A665)&gt;0,"Zone has more than one QR code",IF(COUNTIFS($B$2:$B$5001,B665,$E$2:$E$5001,"&lt;&gt;"&amp;E665)+COUNTIFS($A$2:$A$5001,A665,$E$2:$E$5001,"&lt;&gt;"&amp;E665)&gt;0,"QR code used by another zone",IF(A665="","Package QR Code No. missing",IF(OR(H665&gt;40,J665&gt;40),"More than 40 of one edition",IF(F665="Full (40 ST + 1 TG)",IF(AND(H665=40,J665=1),"OK","Full carton must be 40 + 1"),IF(F665="Student only (40 ST)",IF(AND(H665=40,J665=0),"OK","Must be 40 ST, 0 TG"),IF(F665="Teacher guide only (40 TG)",IF(AND(H665=0,J665=40),"OK","Must be 0 ST, 40 TG"),IF(AND(H665&lt;40,H665+J665&gt;0,H665+J665&lt;=40),"OK","Partial: under 40 ST and 40 books max"))))))))))</f>
        <v/>
      </c>
    </row>
    <row r="666">
      <c r="A666" s="26" t="n"/>
      <c r="B666" s="26" t="n"/>
      <c r="C666" s="25" t="n"/>
      <c r="D666" s="25" t="n"/>
      <c r="E666" s="26" t="n"/>
      <c r="F666" s="25" t="n"/>
      <c r="G666" s="26" t="n"/>
      <c r="H666" s="25" t="n"/>
      <c r="I666" s="26" t="n"/>
      <c r="J666" s="25" t="n"/>
      <c r="K666" s="25" t="n"/>
      <c r="L666" s="25" t="n"/>
      <c r="M666" s="26" t="n"/>
      <c r="N666" s="26" t="n"/>
      <c r="O666" s="25" t="n"/>
      <c r="P666" s="27">
        <f>IF(A666="","","Package/"&amp;C666&amp;"/"&amp;D666&amp;"/"&amp;A666&amp;".png")</f>
        <v/>
      </c>
      <c r="Q666" s="27">
        <f>IF(AND(B666="",G666=""),"",IF(B666="","Package QR Text missing",IF(COUNTIFS($E$2:$E$5001,E666,$B$2:$B$5001,"&lt;&gt;"&amp;B666)+COUNTIFS($E$2:$E$5001,E666,$A$2:$A$5001,"&lt;&gt;"&amp;A666)&gt;0,"Zone has more than one QR code",IF(COUNTIFS($B$2:$B$5001,B666,$E$2:$E$5001,"&lt;&gt;"&amp;E666)+COUNTIFS($A$2:$A$5001,A666,$E$2:$E$5001,"&lt;&gt;"&amp;E666)&gt;0,"QR code used by another zone",IF(A666="","Package QR Code No. missing",IF(OR(H666&gt;40,J666&gt;40),"More than 40 of one edition",IF(F666="Full (40 ST + 1 TG)",IF(AND(H666=40,J666=1),"OK","Full carton must be 40 + 1"),IF(F666="Student only (40 ST)",IF(AND(H666=40,J666=0),"OK","Must be 40 ST, 0 TG"),IF(F666="Teacher guide only (40 TG)",IF(AND(H666=0,J666=40),"OK","Must be 0 ST, 40 TG"),IF(AND(H666&lt;40,H666+J666&gt;0,H666+J666&lt;=40),"OK","Partial: under 40 ST and 40 books max"))))))))))</f>
        <v/>
      </c>
    </row>
    <row r="667">
      <c r="A667" s="26" t="n"/>
      <c r="B667" s="26" t="n"/>
      <c r="C667" s="25" t="n"/>
      <c r="D667" s="25" t="n"/>
      <c r="E667" s="26" t="n"/>
      <c r="F667" s="25" t="n"/>
      <c r="G667" s="26" t="n"/>
      <c r="H667" s="25" t="n"/>
      <c r="I667" s="26" t="n"/>
      <c r="J667" s="25" t="n"/>
      <c r="K667" s="25" t="n"/>
      <c r="L667" s="25" t="n"/>
      <c r="M667" s="26" t="n"/>
      <c r="N667" s="26" t="n"/>
      <c r="O667" s="25" t="n"/>
      <c r="P667" s="27">
        <f>IF(A667="","","Package/"&amp;C667&amp;"/"&amp;D667&amp;"/"&amp;A667&amp;".png")</f>
        <v/>
      </c>
      <c r="Q667" s="27">
        <f>IF(AND(B667="",G667=""),"",IF(B667="","Package QR Text missing",IF(COUNTIFS($E$2:$E$5001,E667,$B$2:$B$5001,"&lt;&gt;"&amp;B667)+COUNTIFS($E$2:$E$5001,E667,$A$2:$A$5001,"&lt;&gt;"&amp;A667)&gt;0,"Zone has more than one QR code",IF(COUNTIFS($B$2:$B$5001,B667,$E$2:$E$5001,"&lt;&gt;"&amp;E667)+COUNTIFS($A$2:$A$5001,A667,$E$2:$E$5001,"&lt;&gt;"&amp;E667)&gt;0,"QR code used by another zone",IF(A667="","Package QR Code No. missing",IF(OR(H667&gt;40,J667&gt;40),"More than 40 of one edition",IF(F667="Full (40 ST + 1 TG)",IF(AND(H667=40,J667=1),"OK","Full carton must be 40 + 1"),IF(F667="Student only (40 ST)",IF(AND(H667=40,J667=0),"OK","Must be 40 ST, 0 TG"),IF(F667="Teacher guide only (40 TG)",IF(AND(H667=0,J667=40),"OK","Must be 0 ST, 40 TG"),IF(AND(H667&lt;40,H667+J667&gt;0,H667+J667&lt;=40),"OK","Partial: under 40 ST and 40 books max"))))))))))</f>
        <v/>
      </c>
    </row>
    <row r="668">
      <c r="A668" s="26" t="n"/>
      <c r="B668" s="26" t="n"/>
      <c r="C668" s="25" t="n"/>
      <c r="D668" s="25" t="n"/>
      <c r="E668" s="26" t="n"/>
      <c r="F668" s="25" t="n"/>
      <c r="G668" s="26" t="n"/>
      <c r="H668" s="25" t="n"/>
      <c r="I668" s="26" t="n"/>
      <c r="J668" s="25" t="n"/>
      <c r="K668" s="25" t="n"/>
      <c r="L668" s="25" t="n"/>
      <c r="M668" s="26" t="n"/>
      <c r="N668" s="26" t="n"/>
      <c r="O668" s="25" t="n"/>
      <c r="P668" s="27">
        <f>IF(A668="","","Package/"&amp;C668&amp;"/"&amp;D668&amp;"/"&amp;A668&amp;".png")</f>
        <v/>
      </c>
      <c r="Q668" s="27">
        <f>IF(AND(B668="",G668=""),"",IF(B668="","Package QR Text missing",IF(COUNTIFS($E$2:$E$5001,E668,$B$2:$B$5001,"&lt;&gt;"&amp;B668)+COUNTIFS($E$2:$E$5001,E668,$A$2:$A$5001,"&lt;&gt;"&amp;A668)&gt;0,"Zone has more than one QR code",IF(COUNTIFS($B$2:$B$5001,B668,$E$2:$E$5001,"&lt;&gt;"&amp;E668)+COUNTIFS($A$2:$A$5001,A668,$E$2:$E$5001,"&lt;&gt;"&amp;E668)&gt;0,"QR code used by another zone",IF(A668="","Package QR Code No. missing",IF(OR(H668&gt;40,J668&gt;40),"More than 40 of one edition",IF(F668="Full (40 ST + 1 TG)",IF(AND(H668=40,J668=1),"OK","Full carton must be 40 + 1"),IF(F668="Student only (40 ST)",IF(AND(H668=40,J668=0),"OK","Must be 40 ST, 0 TG"),IF(F668="Teacher guide only (40 TG)",IF(AND(H668=0,J668=40),"OK","Must be 0 ST, 40 TG"),IF(AND(H668&lt;40,H668+J668&gt;0,H668+J668&lt;=40),"OK","Partial: under 40 ST and 40 books max"))))))))))</f>
        <v/>
      </c>
    </row>
    <row r="669">
      <c r="A669" s="26" t="n"/>
      <c r="B669" s="26" t="n"/>
      <c r="C669" s="25" t="n"/>
      <c r="D669" s="25" t="n"/>
      <c r="E669" s="26" t="n"/>
      <c r="F669" s="25" t="n"/>
      <c r="G669" s="26" t="n"/>
      <c r="H669" s="25" t="n"/>
      <c r="I669" s="26" t="n"/>
      <c r="J669" s="25" t="n"/>
      <c r="K669" s="25" t="n"/>
      <c r="L669" s="25" t="n"/>
      <c r="M669" s="26" t="n"/>
      <c r="N669" s="26" t="n"/>
      <c r="O669" s="25" t="n"/>
      <c r="P669" s="27">
        <f>IF(A669="","","Package/"&amp;C669&amp;"/"&amp;D669&amp;"/"&amp;A669&amp;".png")</f>
        <v/>
      </c>
      <c r="Q669" s="27">
        <f>IF(AND(B669="",G669=""),"",IF(B669="","Package QR Text missing",IF(COUNTIFS($E$2:$E$5001,E669,$B$2:$B$5001,"&lt;&gt;"&amp;B669)+COUNTIFS($E$2:$E$5001,E669,$A$2:$A$5001,"&lt;&gt;"&amp;A669)&gt;0,"Zone has more than one QR code",IF(COUNTIFS($B$2:$B$5001,B669,$E$2:$E$5001,"&lt;&gt;"&amp;E669)+COUNTIFS($A$2:$A$5001,A669,$E$2:$E$5001,"&lt;&gt;"&amp;E669)&gt;0,"QR code used by another zone",IF(A669="","Package QR Code No. missing",IF(OR(H669&gt;40,J669&gt;40),"More than 40 of one edition",IF(F669="Full (40 ST + 1 TG)",IF(AND(H669=40,J669=1),"OK","Full carton must be 40 + 1"),IF(F669="Student only (40 ST)",IF(AND(H669=40,J669=0),"OK","Must be 40 ST, 0 TG"),IF(F669="Teacher guide only (40 TG)",IF(AND(H669=0,J669=40),"OK","Must be 0 ST, 40 TG"),IF(AND(H669&lt;40,H669+J669&gt;0,H669+J669&lt;=40),"OK","Partial: under 40 ST and 40 books max"))))))))))</f>
        <v/>
      </c>
    </row>
    <row r="670">
      <c r="A670" s="26" t="n"/>
      <c r="B670" s="26" t="n"/>
      <c r="C670" s="25" t="n"/>
      <c r="D670" s="25" t="n"/>
      <c r="E670" s="26" t="n"/>
      <c r="F670" s="25" t="n"/>
      <c r="G670" s="26" t="n"/>
      <c r="H670" s="25" t="n"/>
      <c r="I670" s="26" t="n"/>
      <c r="J670" s="25" t="n"/>
      <c r="K670" s="25" t="n"/>
      <c r="L670" s="25" t="n"/>
      <c r="M670" s="26" t="n"/>
      <c r="N670" s="26" t="n"/>
      <c r="O670" s="25" t="n"/>
      <c r="P670" s="27">
        <f>IF(A670="","","Package/"&amp;C670&amp;"/"&amp;D670&amp;"/"&amp;A670&amp;".png")</f>
        <v/>
      </c>
      <c r="Q670" s="27">
        <f>IF(AND(B670="",G670=""),"",IF(B670="","Package QR Text missing",IF(COUNTIFS($E$2:$E$5001,E670,$B$2:$B$5001,"&lt;&gt;"&amp;B670)+COUNTIFS($E$2:$E$5001,E670,$A$2:$A$5001,"&lt;&gt;"&amp;A670)&gt;0,"Zone has more than one QR code",IF(COUNTIFS($B$2:$B$5001,B670,$E$2:$E$5001,"&lt;&gt;"&amp;E670)+COUNTIFS($A$2:$A$5001,A670,$E$2:$E$5001,"&lt;&gt;"&amp;E670)&gt;0,"QR code used by another zone",IF(A670="","Package QR Code No. missing",IF(OR(H670&gt;40,J670&gt;40),"More than 40 of one edition",IF(F670="Full (40 ST + 1 TG)",IF(AND(H670=40,J670=1),"OK","Full carton must be 40 + 1"),IF(F670="Student only (40 ST)",IF(AND(H670=40,J670=0),"OK","Must be 40 ST, 0 TG"),IF(F670="Teacher guide only (40 TG)",IF(AND(H670=0,J670=40),"OK","Must be 0 ST, 40 TG"),IF(AND(H670&lt;40,H670+J670&gt;0,H670+J670&lt;=40),"OK","Partial: under 40 ST and 40 books max"))))))))))</f>
        <v/>
      </c>
    </row>
    <row r="671">
      <c r="A671" s="26" t="n"/>
      <c r="B671" s="26" t="n"/>
      <c r="C671" s="25" t="n"/>
      <c r="D671" s="25" t="n"/>
      <c r="E671" s="26" t="n"/>
      <c r="F671" s="25" t="n"/>
      <c r="G671" s="26" t="n"/>
      <c r="H671" s="25" t="n"/>
      <c r="I671" s="26" t="n"/>
      <c r="J671" s="25" t="n"/>
      <c r="K671" s="25" t="n"/>
      <c r="L671" s="25" t="n"/>
      <c r="M671" s="26" t="n"/>
      <c r="N671" s="26" t="n"/>
      <c r="O671" s="25" t="n"/>
      <c r="P671" s="27">
        <f>IF(A671="","","Package/"&amp;C671&amp;"/"&amp;D671&amp;"/"&amp;A671&amp;".png")</f>
        <v/>
      </c>
      <c r="Q671" s="27">
        <f>IF(AND(B671="",G671=""),"",IF(B671="","Package QR Text missing",IF(COUNTIFS($E$2:$E$5001,E671,$B$2:$B$5001,"&lt;&gt;"&amp;B671)+COUNTIFS($E$2:$E$5001,E671,$A$2:$A$5001,"&lt;&gt;"&amp;A671)&gt;0,"Zone has more than one QR code",IF(COUNTIFS($B$2:$B$5001,B671,$E$2:$E$5001,"&lt;&gt;"&amp;E671)+COUNTIFS($A$2:$A$5001,A671,$E$2:$E$5001,"&lt;&gt;"&amp;E671)&gt;0,"QR code used by another zone",IF(A671="","Package QR Code No. missing",IF(OR(H671&gt;40,J671&gt;40),"More than 40 of one edition",IF(F671="Full (40 ST + 1 TG)",IF(AND(H671=40,J671=1),"OK","Full carton must be 40 + 1"),IF(F671="Student only (40 ST)",IF(AND(H671=40,J671=0),"OK","Must be 40 ST, 0 TG"),IF(F671="Teacher guide only (40 TG)",IF(AND(H671=0,J671=40),"OK","Must be 0 ST, 40 TG"),IF(AND(H671&lt;40,H671+J671&gt;0,H671+J671&lt;=40),"OK","Partial: under 40 ST and 40 books max"))))))))))</f>
        <v/>
      </c>
    </row>
    <row r="672">
      <c r="A672" s="26" t="n"/>
      <c r="B672" s="26" t="n"/>
      <c r="C672" s="25" t="n"/>
      <c r="D672" s="25" t="n"/>
      <c r="E672" s="26" t="n"/>
      <c r="F672" s="25" t="n"/>
      <c r="G672" s="26" t="n"/>
      <c r="H672" s="25" t="n"/>
      <c r="I672" s="26" t="n"/>
      <c r="J672" s="25" t="n"/>
      <c r="K672" s="25" t="n"/>
      <c r="L672" s="25" t="n"/>
      <c r="M672" s="26" t="n"/>
      <c r="N672" s="26" t="n"/>
      <c r="O672" s="25" t="n"/>
      <c r="P672" s="27">
        <f>IF(A672="","","Package/"&amp;C672&amp;"/"&amp;D672&amp;"/"&amp;A672&amp;".png")</f>
        <v/>
      </c>
      <c r="Q672" s="27">
        <f>IF(AND(B672="",G672=""),"",IF(B672="","Package QR Text missing",IF(COUNTIFS($E$2:$E$5001,E672,$B$2:$B$5001,"&lt;&gt;"&amp;B672)+COUNTIFS($E$2:$E$5001,E672,$A$2:$A$5001,"&lt;&gt;"&amp;A672)&gt;0,"Zone has more than one QR code",IF(COUNTIFS($B$2:$B$5001,B672,$E$2:$E$5001,"&lt;&gt;"&amp;E672)+COUNTIFS($A$2:$A$5001,A672,$E$2:$E$5001,"&lt;&gt;"&amp;E672)&gt;0,"QR code used by another zone",IF(A672="","Package QR Code No. missing",IF(OR(H672&gt;40,J672&gt;40),"More than 40 of one edition",IF(F672="Full (40 ST + 1 TG)",IF(AND(H672=40,J672=1),"OK","Full carton must be 40 + 1"),IF(F672="Student only (40 ST)",IF(AND(H672=40,J672=0),"OK","Must be 40 ST, 0 TG"),IF(F672="Teacher guide only (40 TG)",IF(AND(H672=0,J672=40),"OK","Must be 0 ST, 40 TG"),IF(AND(H672&lt;40,H672+J672&gt;0,H672+J672&lt;=40),"OK","Partial: under 40 ST and 40 books max"))))))))))</f>
        <v/>
      </c>
    </row>
    <row r="673">
      <c r="A673" s="26" t="n"/>
      <c r="B673" s="26" t="n"/>
      <c r="C673" s="25" t="n"/>
      <c r="D673" s="25" t="n"/>
      <c r="E673" s="26" t="n"/>
      <c r="F673" s="25" t="n"/>
      <c r="G673" s="26" t="n"/>
      <c r="H673" s="25" t="n"/>
      <c r="I673" s="26" t="n"/>
      <c r="J673" s="25" t="n"/>
      <c r="K673" s="25" t="n"/>
      <c r="L673" s="25" t="n"/>
      <c r="M673" s="26" t="n"/>
      <c r="N673" s="26" t="n"/>
      <c r="O673" s="25" t="n"/>
      <c r="P673" s="27">
        <f>IF(A673="","","Package/"&amp;C673&amp;"/"&amp;D673&amp;"/"&amp;A673&amp;".png")</f>
        <v/>
      </c>
      <c r="Q673" s="27">
        <f>IF(AND(B673="",G673=""),"",IF(B673="","Package QR Text missing",IF(COUNTIFS($E$2:$E$5001,E673,$B$2:$B$5001,"&lt;&gt;"&amp;B673)+COUNTIFS($E$2:$E$5001,E673,$A$2:$A$5001,"&lt;&gt;"&amp;A673)&gt;0,"Zone has more than one QR code",IF(COUNTIFS($B$2:$B$5001,B673,$E$2:$E$5001,"&lt;&gt;"&amp;E673)+COUNTIFS($A$2:$A$5001,A673,$E$2:$E$5001,"&lt;&gt;"&amp;E673)&gt;0,"QR code used by another zone",IF(A673="","Package QR Code No. missing",IF(OR(H673&gt;40,J673&gt;40),"More than 40 of one edition",IF(F673="Full (40 ST + 1 TG)",IF(AND(H673=40,J673=1),"OK","Full carton must be 40 + 1"),IF(F673="Student only (40 ST)",IF(AND(H673=40,J673=0),"OK","Must be 40 ST, 0 TG"),IF(F673="Teacher guide only (40 TG)",IF(AND(H673=0,J673=40),"OK","Must be 0 ST, 40 TG"),IF(AND(H673&lt;40,H673+J673&gt;0,H673+J673&lt;=40),"OK","Partial: under 40 ST and 40 books max"))))))))))</f>
        <v/>
      </c>
    </row>
    <row r="674">
      <c r="A674" s="26" t="n"/>
      <c r="B674" s="26" t="n"/>
      <c r="C674" s="25" t="n"/>
      <c r="D674" s="25" t="n"/>
      <c r="E674" s="26" t="n"/>
      <c r="F674" s="25" t="n"/>
      <c r="G674" s="26" t="n"/>
      <c r="H674" s="25" t="n"/>
      <c r="I674" s="26" t="n"/>
      <c r="J674" s="25" t="n"/>
      <c r="K674" s="25" t="n"/>
      <c r="L674" s="25" t="n"/>
      <c r="M674" s="26" t="n"/>
      <c r="N674" s="26" t="n"/>
      <c r="O674" s="25" t="n"/>
      <c r="P674" s="27">
        <f>IF(A674="","","Package/"&amp;C674&amp;"/"&amp;D674&amp;"/"&amp;A674&amp;".png")</f>
        <v/>
      </c>
      <c r="Q674" s="27">
        <f>IF(AND(B674="",G674=""),"",IF(B674="","Package QR Text missing",IF(COUNTIFS($E$2:$E$5001,E674,$B$2:$B$5001,"&lt;&gt;"&amp;B674)+COUNTIFS($E$2:$E$5001,E674,$A$2:$A$5001,"&lt;&gt;"&amp;A674)&gt;0,"Zone has more than one QR code",IF(COUNTIFS($B$2:$B$5001,B674,$E$2:$E$5001,"&lt;&gt;"&amp;E674)+COUNTIFS($A$2:$A$5001,A674,$E$2:$E$5001,"&lt;&gt;"&amp;E674)&gt;0,"QR code used by another zone",IF(A674="","Package QR Code No. missing",IF(OR(H674&gt;40,J674&gt;40),"More than 40 of one edition",IF(F674="Full (40 ST + 1 TG)",IF(AND(H674=40,J674=1),"OK","Full carton must be 40 + 1"),IF(F674="Student only (40 ST)",IF(AND(H674=40,J674=0),"OK","Must be 40 ST, 0 TG"),IF(F674="Teacher guide only (40 TG)",IF(AND(H674=0,J674=40),"OK","Must be 0 ST, 40 TG"),IF(AND(H674&lt;40,H674+J674&gt;0,H674+J674&lt;=40),"OK","Partial: under 40 ST and 40 books max"))))))))))</f>
        <v/>
      </c>
    </row>
    <row r="675">
      <c r="A675" s="26" t="n"/>
      <c r="B675" s="26" t="n"/>
      <c r="C675" s="25" t="n"/>
      <c r="D675" s="25" t="n"/>
      <c r="E675" s="26" t="n"/>
      <c r="F675" s="25" t="n"/>
      <c r="G675" s="26" t="n"/>
      <c r="H675" s="25" t="n"/>
      <c r="I675" s="26" t="n"/>
      <c r="J675" s="25" t="n"/>
      <c r="K675" s="25" t="n"/>
      <c r="L675" s="25" t="n"/>
      <c r="M675" s="26" t="n"/>
      <c r="N675" s="26" t="n"/>
      <c r="O675" s="25" t="n"/>
      <c r="P675" s="27">
        <f>IF(A675="","","Package/"&amp;C675&amp;"/"&amp;D675&amp;"/"&amp;A675&amp;".png")</f>
        <v/>
      </c>
      <c r="Q675" s="27">
        <f>IF(AND(B675="",G675=""),"",IF(B675="","Package QR Text missing",IF(COUNTIFS($E$2:$E$5001,E675,$B$2:$B$5001,"&lt;&gt;"&amp;B675)+COUNTIFS($E$2:$E$5001,E675,$A$2:$A$5001,"&lt;&gt;"&amp;A675)&gt;0,"Zone has more than one QR code",IF(COUNTIFS($B$2:$B$5001,B675,$E$2:$E$5001,"&lt;&gt;"&amp;E675)+COUNTIFS($A$2:$A$5001,A675,$E$2:$E$5001,"&lt;&gt;"&amp;E675)&gt;0,"QR code used by another zone",IF(A675="","Package QR Code No. missing",IF(OR(H675&gt;40,J675&gt;40),"More than 40 of one edition",IF(F675="Full (40 ST + 1 TG)",IF(AND(H675=40,J675=1),"OK","Full carton must be 40 + 1"),IF(F675="Student only (40 ST)",IF(AND(H675=40,J675=0),"OK","Must be 40 ST, 0 TG"),IF(F675="Teacher guide only (40 TG)",IF(AND(H675=0,J675=40),"OK","Must be 0 ST, 40 TG"),IF(AND(H675&lt;40,H675+J675&gt;0,H675+J675&lt;=40),"OK","Partial: under 40 ST and 40 books max"))))))))))</f>
        <v/>
      </c>
    </row>
    <row r="676">
      <c r="A676" s="26" t="n"/>
      <c r="B676" s="26" t="n"/>
      <c r="C676" s="25" t="n"/>
      <c r="D676" s="25" t="n"/>
      <c r="E676" s="26" t="n"/>
      <c r="F676" s="25" t="n"/>
      <c r="G676" s="26" t="n"/>
      <c r="H676" s="25" t="n"/>
      <c r="I676" s="26" t="n"/>
      <c r="J676" s="25" t="n"/>
      <c r="K676" s="25" t="n"/>
      <c r="L676" s="25" t="n"/>
      <c r="M676" s="26" t="n"/>
      <c r="N676" s="26" t="n"/>
      <c r="O676" s="25" t="n"/>
      <c r="P676" s="27">
        <f>IF(A676="","","Package/"&amp;C676&amp;"/"&amp;D676&amp;"/"&amp;A676&amp;".png")</f>
        <v/>
      </c>
      <c r="Q676" s="27">
        <f>IF(AND(B676="",G676=""),"",IF(B676="","Package QR Text missing",IF(COUNTIFS($E$2:$E$5001,E676,$B$2:$B$5001,"&lt;&gt;"&amp;B676)+COUNTIFS($E$2:$E$5001,E676,$A$2:$A$5001,"&lt;&gt;"&amp;A676)&gt;0,"Zone has more than one QR code",IF(COUNTIFS($B$2:$B$5001,B676,$E$2:$E$5001,"&lt;&gt;"&amp;E676)+COUNTIFS($A$2:$A$5001,A676,$E$2:$E$5001,"&lt;&gt;"&amp;E676)&gt;0,"QR code used by another zone",IF(A676="","Package QR Code No. missing",IF(OR(H676&gt;40,J676&gt;40),"More than 40 of one edition",IF(F676="Full (40 ST + 1 TG)",IF(AND(H676=40,J676=1),"OK","Full carton must be 40 + 1"),IF(F676="Student only (40 ST)",IF(AND(H676=40,J676=0),"OK","Must be 40 ST, 0 TG"),IF(F676="Teacher guide only (40 TG)",IF(AND(H676=0,J676=40),"OK","Must be 0 ST, 40 TG"),IF(AND(H676&lt;40,H676+J676&gt;0,H676+J676&lt;=40),"OK","Partial: under 40 ST and 40 books max"))))))))))</f>
        <v/>
      </c>
    </row>
    <row r="677">
      <c r="A677" s="26" t="n"/>
      <c r="B677" s="26" t="n"/>
      <c r="C677" s="25" t="n"/>
      <c r="D677" s="25" t="n"/>
      <c r="E677" s="26" t="n"/>
      <c r="F677" s="25" t="n"/>
      <c r="G677" s="26" t="n"/>
      <c r="H677" s="25" t="n"/>
      <c r="I677" s="26" t="n"/>
      <c r="J677" s="25" t="n"/>
      <c r="K677" s="25" t="n"/>
      <c r="L677" s="25" t="n"/>
      <c r="M677" s="26" t="n"/>
      <c r="N677" s="26" t="n"/>
      <c r="O677" s="25" t="n"/>
      <c r="P677" s="27">
        <f>IF(A677="","","Package/"&amp;C677&amp;"/"&amp;D677&amp;"/"&amp;A677&amp;".png")</f>
        <v/>
      </c>
      <c r="Q677" s="27">
        <f>IF(AND(B677="",G677=""),"",IF(B677="","Package QR Text missing",IF(COUNTIFS($E$2:$E$5001,E677,$B$2:$B$5001,"&lt;&gt;"&amp;B677)+COUNTIFS($E$2:$E$5001,E677,$A$2:$A$5001,"&lt;&gt;"&amp;A677)&gt;0,"Zone has more than one QR code",IF(COUNTIFS($B$2:$B$5001,B677,$E$2:$E$5001,"&lt;&gt;"&amp;E677)+COUNTIFS($A$2:$A$5001,A677,$E$2:$E$5001,"&lt;&gt;"&amp;E677)&gt;0,"QR code used by another zone",IF(A677="","Package QR Code No. missing",IF(OR(H677&gt;40,J677&gt;40),"More than 40 of one edition",IF(F677="Full (40 ST + 1 TG)",IF(AND(H677=40,J677=1),"OK","Full carton must be 40 + 1"),IF(F677="Student only (40 ST)",IF(AND(H677=40,J677=0),"OK","Must be 40 ST, 0 TG"),IF(F677="Teacher guide only (40 TG)",IF(AND(H677=0,J677=40),"OK","Must be 0 ST, 40 TG"),IF(AND(H677&lt;40,H677+J677&gt;0,H677+J677&lt;=40),"OK","Partial: under 40 ST and 40 books max"))))))))))</f>
        <v/>
      </c>
    </row>
    <row r="678">
      <c r="A678" s="26" t="n"/>
      <c r="B678" s="26" t="n"/>
      <c r="C678" s="25" t="n"/>
      <c r="D678" s="25" t="n"/>
      <c r="E678" s="26" t="n"/>
      <c r="F678" s="25" t="n"/>
      <c r="G678" s="26" t="n"/>
      <c r="H678" s="25" t="n"/>
      <c r="I678" s="26" t="n"/>
      <c r="J678" s="25" t="n"/>
      <c r="K678" s="25" t="n"/>
      <c r="L678" s="25" t="n"/>
      <c r="M678" s="26" t="n"/>
      <c r="N678" s="26" t="n"/>
      <c r="O678" s="25" t="n"/>
      <c r="P678" s="27">
        <f>IF(A678="","","Package/"&amp;C678&amp;"/"&amp;D678&amp;"/"&amp;A678&amp;".png")</f>
        <v/>
      </c>
      <c r="Q678" s="27">
        <f>IF(AND(B678="",G678=""),"",IF(B678="","Package QR Text missing",IF(COUNTIFS($E$2:$E$5001,E678,$B$2:$B$5001,"&lt;&gt;"&amp;B678)+COUNTIFS($E$2:$E$5001,E678,$A$2:$A$5001,"&lt;&gt;"&amp;A678)&gt;0,"Zone has more than one QR code",IF(COUNTIFS($B$2:$B$5001,B678,$E$2:$E$5001,"&lt;&gt;"&amp;E678)+COUNTIFS($A$2:$A$5001,A678,$E$2:$E$5001,"&lt;&gt;"&amp;E678)&gt;0,"QR code used by another zone",IF(A678="","Package QR Code No. missing",IF(OR(H678&gt;40,J678&gt;40),"More than 40 of one edition",IF(F678="Full (40 ST + 1 TG)",IF(AND(H678=40,J678=1),"OK","Full carton must be 40 + 1"),IF(F678="Student only (40 ST)",IF(AND(H678=40,J678=0),"OK","Must be 40 ST, 0 TG"),IF(F678="Teacher guide only (40 TG)",IF(AND(H678=0,J678=40),"OK","Must be 0 ST, 40 TG"),IF(AND(H678&lt;40,H678+J678&gt;0,H678+J678&lt;=40),"OK","Partial: under 40 ST and 40 books max"))))))))))</f>
        <v/>
      </c>
    </row>
    <row r="679">
      <c r="A679" s="26" t="n"/>
      <c r="B679" s="26" t="n"/>
      <c r="C679" s="25" t="n"/>
      <c r="D679" s="25" t="n"/>
      <c r="E679" s="26" t="n"/>
      <c r="F679" s="25" t="n"/>
      <c r="G679" s="26" t="n"/>
      <c r="H679" s="25" t="n"/>
      <c r="I679" s="26" t="n"/>
      <c r="J679" s="25" t="n"/>
      <c r="K679" s="25" t="n"/>
      <c r="L679" s="25" t="n"/>
      <c r="M679" s="26" t="n"/>
      <c r="N679" s="26" t="n"/>
      <c r="O679" s="25" t="n"/>
      <c r="P679" s="27">
        <f>IF(A679="","","Package/"&amp;C679&amp;"/"&amp;D679&amp;"/"&amp;A679&amp;".png")</f>
        <v/>
      </c>
      <c r="Q679" s="27">
        <f>IF(AND(B679="",G679=""),"",IF(B679="","Package QR Text missing",IF(COUNTIFS($E$2:$E$5001,E679,$B$2:$B$5001,"&lt;&gt;"&amp;B679)+COUNTIFS($E$2:$E$5001,E679,$A$2:$A$5001,"&lt;&gt;"&amp;A679)&gt;0,"Zone has more than one QR code",IF(COUNTIFS($B$2:$B$5001,B679,$E$2:$E$5001,"&lt;&gt;"&amp;E679)+COUNTIFS($A$2:$A$5001,A679,$E$2:$E$5001,"&lt;&gt;"&amp;E679)&gt;0,"QR code used by another zone",IF(A679="","Package QR Code No. missing",IF(OR(H679&gt;40,J679&gt;40),"More than 40 of one edition",IF(F679="Full (40 ST + 1 TG)",IF(AND(H679=40,J679=1),"OK","Full carton must be 40 + 1"),IF(F679="Student only (40 ST)",IF(AND(H679=40,J679=0),"OK","Must be 40 ST, 0 TG"),IF(F679="Teacher guide only (40 TG)",IF(AND(H679=0,J679=40),"OK","Must be 0 ST, 40 TG"),IF(AND(H679&lt;40,H679+J679&gt;0,H679+J679&lt;=40),"OK","Partial: under 40 ST and 40 books max"))))))))))</f>
        <v/>
      </c>
    </row>
    <row r="680">
      <c r="A680" s="26" t="n"/>
      <c r="B680" s="26" t="n"/>
      <c r="C680" s="25" t="n"/>
      <c r="D680" s="25" t="n"/>
      <c r="E680" s="26" t="n"/>
      <c r="F680" s="25" t="n"/>
      <c r="G680" s="26" t="n"/>
      <c r="H680" s="25" t="n"/>
      <c r="I680" s="26" t="n"/>
      <c r="J680" s="25" t="n"/>
      <c r="K680" s="25" t="n"/>
      <c r="L680" s="25" t="n"/>
      <c r="M680" s="26" t="n"/>
      <c r="N680" s="26" t="n"/>
      <c r="O680" s="25" t="n"/>
      <c r="P680" s="27">
        <f>IF(A680="","","Package/"&amp;C680&amp;"/"&amp;D680&amp;"/"&amp;A680&amp;".png")</f>
        <v/>
      </c>
      <c r="Q680" s="27">
        <f>IF(AND(B680="",G680=""),"",IF(B680="","Package QR Text missing",IF(COUNTIFS($E$2:$E$5001,E680,$B$2:$B$5001,"&lt;&gt;"&amp;B680)+COUNTIFS($E$2:$E$5001,E680,$A$2:$A$5001,"&lt;&gt;"&amp;A680)&gt;0,"Zone has more than one QR code",IF(COUNTIFS($B$2:$B$5001,B680,$E$2:$E$5001,"&lt;&gt;"&amp;E680)+COUNTIFS($A$2:$A$5001,A680,$E$2:$E$5001,"&lt;&gt;"&amp;E680)&gt;0,"QR code used by another zone",IF(A680="","Package QR Code No. missing",IF(OR(H680&gt;40,J680&gt;40),"More than 40 of one edition",IF(F680="Full (40 ST + 1 TG)",IF(AND(H680=40,J680=1),"OK","Full carton must be 40 + 1"),IF(F680="Student only (40 ST)",IF(AND(H680=40,J680=0),"OK","Must be 40 ST, 0 TG"),IF(F680="Teacher guide only (40 TG)",IF(AND(H680=0,J680=40),"OK","Must be 0 ST, 40 TG"),IF(AND(H680&lt;40,H680+J680&gt;0,H680+J680&lt;=40),"OK","Partial: under 40 ST and 40 books max"))))))))))</f>
        <v/>
      </c>
    </row>
    <row r="681">
      <c r="A681" s="26" t="n"/>
      <c r="B681" s="26" t="n"/>
      <c r="C681" s="25" t="n"/>
      <c r="D681" s="25" t="n"/>
      <c r="E681" s="26" t="n"/>
      <c r="F681" s="25" t="n"/>
      <c r="G681" s="26" t="n"/>
      <c r="H681" s="25" t="n"/>
      <c r="I681" s="26" t="n"/>
      <c r="J681" s="25" t="n"/>
      <c r="K681" s="25" t="n"/>
      <c r="L681" s="25" t="n"/>
      <c r="M681" s="26" t="n"/>
      <c r="N681" s="26" t="n"/>
      <c r="O681" s="25" t="n"/>
      <c r="P681" s="27">
        <f>IF(A681="","","Package/"&amp;C681&amp;"/"&amp;D681&amp;"/"&amp;A681&amp;".png")</f>
        <v/>
      </c>
      <c r="Q681" s="27">
        <f>IF(AND(B681="",G681=""),"",IF(B681="","Package QR Text missing",IF(COUNTIFS($E$2:$E$5001,E681,$B$2:$B$5001,"&lt;&gt;"&amp;B681)+COUNTIFS($E$2:$E$5001,E681,$A$2:$A$5001,"&lt;&gt;"&amp;A681)&gt;0,"Zone has more than one QR code",IF(COUNTIFS($B$2:$B$5001,B681,$E$2:$E$5001,"&lt;&gt;"&amp;E681)+COUNTIFS($A$2:$A$5001,A681,$E$2:$E$5001,"&lt;&gt;"&amp;E681)&gt;0,"QR code used by another zone",IF(A681="","Package QR Code No. missing",IF(OR(H681&gt;40,J681&gt;40),"More than 40 of one edition",IF(F681="Full (40 ST + 1 TG)",IF(AND(H681=40,J681=1),"OK","Full carton must be 40 + 1"),IF(F681="Student only (40 ST)",IF(AND(H681=40,J681=0),"OK","Must be 40 ST, 0 TG"),IF(F681="Teacher guide only (40 TG)",IF(AND(H681=0,J681=40),"OK","Must be 0 ST, 40 TG"),IF(AND(H681&lt;40,H681+J681&gt;0,H681+J681&lt;=40),"OK","Partial: under 40 ST and 40 books max"))))))))))</f>
        <v/>
      </c>
    </row>
    <row r="682">
      <c r="A682" s="26" t="n"/>
      <c r="B682" s="26" t="n"/>
      <c r="C682" s="25" t="n"/>
      <c r="D682" s="25" t="n"/>
      <c r="E682" s="26" t="n"/>
      <c r="F682" s="25" t="n"/>
      <c r="G682" s="26" t="n"/>
      <c r="H682" s="25" t="n"/>
      <c r="I682" s="26" t="n"/>
      <c r="J682" s="25" t="n"/>
      <c r="K682" s="25" t="n"/>
      <c r="L682" s="25" t="n"/>
      <c r="M682" s="26" t="n"/>
      <c r="N682" s="26" t="n"/>
      <c r="O682" s="25" t="n"/>
      <c r="P682" s="27">
        <f>IF(A682="","","Package/"&amp;C682&amp;"/"&amp;D682&amp;"/"&amp;A682&amp;".png")</f>
        <v/>
      </c>
      <c r="Q682" s="27">
        <f>IF(AND(B682="",G682=""),"",IF(B682="","Package QR Text missing",IF(COUNTIFS($E$2:$E$5001,E682,$B$2:$B$5001,"&lt;&gt;"&amp;B682)+COUNTIFS($E$2:$E$5001,E682,$A$2:$A$5001,"&lt;&gt;"&amp;A682)&gt;0,"Zone has more than one QR code",IF(COUNTIFS($B$2:$B$5001,B682,$E$2:$E$5001,"&lt;&gt;"&amp;E682)+COUNTIFS($A$2:$A$5001,A682,$E$2:$E$5001,"&lt;&gt;"&amp;E682)&gt;0,"QR code used by another zone",IF(A682="","Package QR Code No. missing",IF(OR(H682&gt;40,J682&gt;40),"More than 40 of one edition",IF(F682="Full (40 ST + 1 TG)",IF(AND(H682=40,J682=1),"OK","Full carton must be 40 + 1"),IF(F682="Student only (40 ST)",IF(AND(H682=40,J682=0),"OK","Must be 40 ST, 0 TG"),IF(F682="Teacher guide only (40 TG)",IF(AND(H682=0,J682=40),"OK","Must be 0 ST, 40 TG"),IF(AND(H682&lt;40,H682+J682&gt;0,H682+J682&lt;=40),"OK","Partial: under 40 ST and 40 books max"))))))))))</f>
        <v/>
      </c>
    </row>
    <row r="683">
      <c r="A683" s="26" t="n"/>
      <c r="B683" s="26" t="n"/>
      <c r="C683" s="25" t="n"/>
      <c r="D683" s="25" t="n"/>
      <c r="E683" s="26" t="n"/>
      <c r="F683" s="25" t="n"/>
      <c r="G683" s="26" t="n"/>
      <c r="H683" s="25" t="n"/>
      <c r="I683" s="26" t="n"/>
      <c r="J683" s="25" t="n"/>
      <c r="K683" s="25" t="n"/>
      <c r="L683" s="25" t="n"/>
      <c r="M683" s="26" t="n"/>
      <c r="N683" s="26" t="n"/>
      <c r="O683" s="25" t="n"/>
      <c r="P683" s="27">
        <f>IF(A683="","","Package/"&amp;C683&amp;"/"&amp;D683&amp;"/"&amp;A683&amp;".png")</f>
        <v/>
      </c>
      <c r="Q683" s="27">
        <f>IF(AND(B683="",G683=""),"",IF(B683="","Package QR Text missing",IF(COUNTIFS($E$2:$E$5001,E683,$B$2:$B$5001,"&lt;&gt;"&amp;B683)+COUNTIFS($E$2:$E$5001,E683,$A$2:$A$5001,"&lt;&gt;"&amp;A683)&gt;0,"Zone has more than one QR code",IF(COUNTIFS($B$2:$B$5001,B683,$E$2:$E$5001,"&lt;&gt;"&amp;E683)+COUNTIFS($A$2:$A$5001,A683,$E$2:$E$5001,"&lt;&gt;"&amp;E683)&gt;0,"QR code used by another zone",IF(A683="","Package QR Code No. missing",IF(OR(H683&gt;40,J683&gt;40),"More than 40 of one edition",IF(F683="Full (40 ST + 1 TG)",IF(AND(H683=40,J683=1),"OK","Full carton must be 40 + 1"),IF(F683="Student only (40 ST)",IF(AND(H683=40,J683=0),"OK","Must be 40 ST, 0 TG"),IF(F683="Teacher guide only (40 TG)",IF(AND(H683=0,J683=40),"OK","Must be 0 ST, 40 TG"),IF(AND(H683&lt;40,H683+J683&gt;0,H683+J683&lt;=40),"OK","Partial: under 40 ST and 40 books max"))))))))))</f>
        <v/>
      </c>
    </row>
    <row r="684">
      <c r="A684" s="26" t="n"/>
      <c r="B684" s="26" t="n"/>
      <c r="C684" s="25" t="n"/>
      <c r="D684" s="25" t="n"/>
      <c r="E684" s="26" t="n"/>
      <c r="F684" s="25" t="n"/>
      <c r="G684" s="26" t="n"/>
      <c r="H684" s="25" t="n"/>
      <c r="I684" s="26" t="n"/>
      <c r="J684" s="25" t="n"/>
      <c r="K684" s="25" t="n"/>
      <c r="L684" s="25" t="n"/>
      <c r="M684" s="26" t="n"/>
      <c r="N684" s="26" t="n"/>
      <c r="O684" s="25" t="n"/>
      <c r="P684" s="27">
        <f>IF(A684="","","Package/"&amp;C684&amp;"/"&amp;D684&amp;"/"&amp;A684&amp;".png")</f>
        <v/>
      </c>
      <c r="Q684" s="27">
        <f>IF(AND(B684="",G684=""),"",IF(B684="","Package QR Text missing",IF(COUNTIFS($E$2:$E$5001,E684,$B$2:$B$5001,"&lt;&gt;"&amp;B684)+COUNTIFS($E$2:$E$5001,E684,$A$2:$A$5001,"&lt;&gt;"&amp;A684)&gt;0,"Zone has more than one QR code",IF(COUNTIFS($B$2:$B$5001,B684,$E$2:$E$5001,"&lt;&gt;"&amp;E684)+COUNTIFS($A$2:$A$5001,A684,$E$2:$E$5001,"&lt;&gt;"&amp;E684)&gt;0,"QR code used by another zone",IF(A684="","Package QR Code No. missing",IF(OR(H684&gt;40,J684&gt;40),"More than 40 of one edition",IF(F684="Full (40 ST + 1 TG)",IF(AND(H684=40,J684=1),"OK","Full carton must be 40 + 1"),IF(F684="Student only (40 ST)",IF(AND(H684=40,J684=0),"OK","Must be 40 ST, 0 TG"),IF(F684="Teacher guide only (40 TG)",IF(AND(H684=0,J684=40),"OK","Must be 0 ST, 40 TG"),IF(AND(H684&lt;40,H684+J684&gt;0,H684+J684&lt;=40),"OK","Partial: under 40 ST and 40 books max"))))))))))</f>
        <v/>
      </c>
    </row>
    <row r="685">
      <c r="A685" s="26" t="n"/>
      <c r="B685" s="26" t="n"/>
      <c r="C685" s="25" t="n"/>
      <c r="D685" s="25" t="n"/>
      <c r="E685" s="26" t="n"/>
      <c r="F685" s="25" t="n"/>
      <c r="G685" s="26" t="n"/>
      <c r="H685" s="25" t="n"/>
      <c r="I685" s="26" t="n"/>
      <c r="J685" s="25" t="n"/>
      <c r="K685" s="25" t="n"/>
      <c r="L685" s="25" t="n"/>
      <c r="M685" s="26" t="n"/>
      <c r="N685" s="26" t="n"/>
      <c r="O685" s="25" t="n"/>
      <c r="P685" s="27">
        <f>IF(A685="","","Package/"&amp;C685&amp;"/"&amp;D685&amp;"/"&amp;A685&amp;".png")</f>
        <v/>
      </c>
      <c r="Q685" s="27">
        <f>IF(AND(B685="",G685=""),"",IF(B685="","Package QR Text missing",IF(COUNTIFS($E$2:$E$5001,E685,$B$2:$B$5001,"&lt;&gt;"&amp;B685)+COUNTIFS($E$2:$E$5001,E685,$A$2:$A$5001,"&lt;&gt;"&amp;A685)&gt;0,"Zone has more than one QR code",IF(COUNTIFS($B$2:$B$5001,B685,$E$2:$E$5001,"&lt;&gt;"&amp;E685)+COUNTIFS($A$2:$A$5001,A685,$E$2:$E$5001,"&lt;&gt;"&amp;E685)&gt;0,"QR code used by another zone",IF(A685="","Package QR Code No. missing",IF(OR(H685&gt;40,J685&gt;40),"More than 40 of one edition",IF(F685="Full (40 ST + 1 TG)",IF(AND(H685=40,J685=1),"OK","Full carton must be 40 + 1"),IF(F685="Student only (40 ST)",IF(AND(H685=40,J685=0),"OK","Must be 40 ST, 0 TG"),IF(F685="Teacher guide only (40 TG)",IF(AND(H685=0,J685=40),"OK","Must be 0 ST, 40 TG"),IF(AND(H685&lt;40,H685+J685&gt;0,H685+J685&lt;=40),"OK","Partial: under 40 ST and 40 books max"))))))))))</f>
        <v/>
      </c>
    </row>
    <row r="686">
      <c r="A686" s="26" t="n"/>
      <c r="B686" s="26" t="n"/>
      <c r="C686" s="25" t="n"/>
      <c r="D686" s="25" t="n"/>
      <c r="E686" s="26" t="n"/>
      <c r="F686" s="25" t="n"/>
      <c r="G686" s="26" t="n"/>
      <c r="H686" s="25" t="n"/>
      <c r="I686" s="26" t="n"/>
      <c r="J686" s="25" t="n"/>
      <c r="K686" s="25" t="n"/>
      <c r="L686" s="25" t="n"/>
      <c r="M686" s="26" t="n"/>
      <c r="N686" s="26" t="n"/>
      <c r="O686" s="25" t="n"/>
      <c r="P686" s="27">
        <f>IF(A686="","","Package/"&amp;C686&amp;"/"&amp;D686&amp;"/"&amp;A686&amp;".png")</f>
        <v/>
      </c>
      <c r="Q686" s="27">
        <f>IF(AND(B686="",G686=""),"",IF(B686="","Package QR Text missing",IF(COUNTIFS($E$2:$E$5001,E686,$B$2:$B$5001,"&lt;&gt;"&amp;B686)+COUNTIFS($E$2:$E$5001,E686,$A$2:$A$5001,"&lt;&gt;"&amp;A686)&gt;0,"Zone has more than one QR code",IF(COUNTIFS($B$2:$B$5001,B686,$E$2:$E$5001,"&lt;&gt;"&amp;E686)+COUNTIFS($A$2:$A$5001,A686,$E$2:$E$5001,"&lt;&gt;"&amp;E686)&gt;0,"QR code used by another zone",IF(A686="","Package QR Code No. missing",IF(OR(H686&gt;40,J686&gt;40),"More than 40 of one edition",IF(F686="Full (40 ST + 1 TG)",IF(AND(H686=40,J686=1),"OK","Full carton must be 40 + 1"),IF(F686="Student only (40 ST)",IF(AND(H686=40,J686=0),"OK","Must be 40 ST, 0 TG"),IF(F686="Teacher guide only (40 TG)",IF(AND(H686=0,J686=40),"OK","Must be 0 ST, 40 TG"),IF(AND(H686&lt;40,H686+J686&gt;0,H686+J686&lt;=40),"OK","Partial: under 40 ST and 40 books max"))))))))))</f>
        <v/>
      </c>
    </row>
    <row r="687">
      <c r="A687" s="26" t="n"/>
      <c r="B687" s="26" t="n"/>
      <c r="C687" s="25" t="n"/>
      <c r="D687" s="25" t="n"/>
      <c r="E687" s="26" t="n"/>
      <c r="F687" s="25" t="n"/>
      <c r="G687" s="26" t="n"/>
      <c r="H687" s="25" t="n"/>
      <c r="I687" s="26" t="n"/>
      <c r="J687" s="25" t="n"/>
      <c r="K687" s="25" t="n"/>
      <c r="L687" s="25" t="n"/>
      <c r="M687" s="26" t="n"/>
      <c r="N687" s="26" t="n"/>
      <c r="O687" s="25" t="n"/>
      <c r="P687" s="27">
        <f>IF(A687="","","Package/"&amp;C687&amp;"/"&amp;D687&amp;"/"&amp;A687&amp;".png")</f>
        <v/>
      </c>
      <c r="Q687" s="27">
        <f>IF(AND(B687="",G687=""),"",IF(B687="","Package QR Text missing",IF(COUNTIFS($E$2:$E$5001,E687,$B$2:$B$5001,"&lt;&gt;"&amp;B687)+COUNTIFS($E$2:$E$5001,E687,$A$2:$A$5001,"&lt;&gt;"&amp;A687)&gt;0,"Zone has more than one QR code",IF(COUNTIFS($B$2:$B$5001,B687,$E$2:$E$5001,"&lt;&gt;"&amp;E687)+COUNTIFS($A$2:$A$5001,A687,$E$2:$E$5001,"&lt;&gt;"&amp;E687)&gt;0,"QR code used by another zone",IF(A687="","Package QR Code No. missing",IF(OR(H687&gt;40,J687&gt;40),"More than 40 of one edition",IF(F687="Full (40 ST + 1 TG)",IF(AND(H687=40,J687=1),"OK","Full carton must be 40 + 1"),IF(F687="Student only (40 ST)",IF(AND(H687=40,J687=0),"OK","Must be 40 ST, 0 TG"),IF(F687="Teacher guide only (40 TG)",IF(AND(H687=0,J687=40),"OK","Must be 0 ST, 40 TG"),IF(AND(H687&lt;40,H687+J687&gt;0,H687+J687&lt;=40),"OK","Partial: under 40 ST and 40 books max"))))))))))</f>
        <v/>
      </c>
    </row>
    <row r="688">
      <c r="A688" s="26" t="n"/>
      <c r="B688" s="26" t="n"/>
      <c r="C688" s="25" t="n"/>
      <c r="D688" s="25" t="n"/>
      <c r="E688" s="26" t="n"/>
      <c r="F688" s="25" t="n"/>
      <c r="G688" s="26" t="n"/>
      <c r="H688" s="25" t="n"/>
      <c r="I688" s="26" t="n"/>
      <c r="J688" s="25" t="n"/>
      <c r="K688" s="25" t="n"/>
      <c r="L688" s="25" t="n"/>
      <c r="M688" s="26" t="n"/>
      <c r="N688" s="26" t="n"/>
      <c r="O688" s="25" t="n"/>
      <c r="P688" s="27">
        <f>IF(A688="","","Package/"&amp;C688&amp;"/"&amp;D688&amp;"/"&amp;A688&amp;".png")</f>
        <v/>
      </c>
      <c r="Q688" s="27">
        <f>IF(AND(B688="",G688=""),"",IF(B688="","Package QR Text missing",IF(COUNTIFS($E$2:$E$5001,E688,$B$2:$B$5001,"&lt;&gt;"&amp;B688)+COUNTIFS($E$2:$E$5001,E688,$A$2:$A$5001,"&lt;&gt;"&amp;A688)&gt;0,"Zone has more than one QR code",IF(COUNTIFS($B$2:$B$5001,B688,$E$2:$E$5001,"&lt;&gt;"&amp;E688)+COUNTIFS($A$2:$A$5001,A688,$E$2:$E$5001,"&lt;&gt;"&amp;E688)&gt;0,"QR code used by another zone",IF(A688="","Package QR Code No. missing",IF(OR(H688&gt;40,J688&gt;40),"More than 40 of one edition",IF(F688="Full (40 ST + 1 TG)",IF(AND(H688=40,J688=1),"OK","Full carton must be 40 + 1"),IF(F688="Student only (40 ST)",IF(AND(H688=40,J688=0),"OK","Must be 40 ST, 0 TG"),IF(F688="Teacher guide only (40 TG)",IF(AND(H688=0,J688=40),"OK","Must be 0 ST, 40 TG"),IF(AND(H688&lt;40,H688+J688&gt;0,H688+J688&lt;=40),"OK","Partial: under 40 ST and 40 books max"))))))))))</f>
        <v/>
      </c>
    </row>
    <row r="689">
      <c r="A689" s="26" t="n"/>
      <c r="B689" s="26" t="n"/>
      <c r="C689" s="25" t="n"/>
      <c r="D689" s="25" t="n"/>
      <c r="E689" s="26" t="n"/>
      <c r="F689" s="25" t="n"/>
      <c r="G689" s="26" t="n"/>
      <c r="H689" s="25" t="n"/>
      <c r="I689" s="26" t="n"/>
      <c r="J689" s="25" t="n"/>
      <c r="K689" s="25" t="n"/>
      <c r="L689" s="25" t="n"/>
      <c r="M689" s="26" t="n"/>
      <c r="N689" s="26" t="n"/>
      <c r="O689" s="25" t="n"/>
      <c r="P689" s="27">
        <f>IF(A689="","","Package/"&amp;C689&amp;"/"&amp;D689&amp;"/"&amp;A689&amp;".png")</f>
        <v/>
      </c>
      <c r="Q689" s="27">
        <f>IF(AND(B689="",G689=""),"",IF(B689="","Package QR Text missing",IF(COUNTIFS($E$2:$E$5001,E689,$B$2:$B$5001,"&lt;&gt;"&amp;B689)+COUNTIFS($E$2:$E$5001,E689,$A$2:$A$5001,"&lt;&gt;"&amp;A689)&gt;0,"Zone has more than one QR code",IF(COUNTIFS($B$2:$B$5001,B689,$E$2:$E$5001,"&lt;&gt;"&amp;E689)+COUNTIFS($A$2:$A$5001,A689,$E$2:$E$5001,"&lt;&gt;"&amp;E689)&gt;0,"QR code used by another zone",IF(A689="","Package QR Code No. missing",IF(OR(H689&gt;40,J689&gt;40),"More than 40 of one edition",IF(F689="Full (40 ST + 1 TG)",IF(AND(H689=40,J689=1),"OK","Full carton must be 40 + 1"),IF(F689="Student only (40 ST)",IF(AND(H689=40,J689=0),"OK","Must be 40 ST, 0 TG"),IF(F689="Teacher guide only (40 TG)",IF(AND(H689=0,J689=40),"OK","Must be 0 ST, 40 TG"),IF(AND(H689&lt;40,H689+J689&gt;0,H689+J689&lt;=40),"OK","Partial: under 40 ST and 40 books max"))))))))))</f>
        <v/>
      </c>
    </row>
    <row r="690">
      <c r="A690" s="26" t="n"/>
      <c r="B690" s="26" t="n"/>
      <c r="C690" s="25" t="n"/>
      <c r="D690" s="25" t="n"/>
      <c r="E690" s="26" t="n"/>
      <c r="F690" s="25" t="n"/>
      <c r="G690" s="26" t="n"/>
      <c r="H690" s="25" t="n"/>
      <c r="I690" s="26" t="n"/>
      <c r="J690" s="25" t="n"/>
      <c r="K690" s="25" t="n"/>
      <c r="L690" s="25" t="n"/>
      <c r="M690" s="26" t="n"/>
      <c r="N690" s="26" t="n"/>
      <c r="O690" s="25" t="n"/>
      <c r="P690" s="27">
        <f>IF(A690="","","Package/"&amp;C690&amp;"/"&amp;D690&amp;"/"&amp;A690&amp;".png")</f>
        <v/>
      </c>
      <c r="Q690" s="27">
        <f>IF(AND(B690="",G690=""),"",IF(B690="","Package QR Text missing",IF(COUNTIFS($E$2:$E$5001,E690,$B$2:$B$5001,"&lt;&gt;"&amp;B690)+COUNTIFS($E$2:$E$5001,E690,$A$2:$A$5001,"&lt;&gt;"&amp;A690)&gt;0,"Zone has more than one QR code",IF(COUNTIFS($B$2:$B$5001,B690,$E$2:$E$5001,"&lt;&gt;"&amp;E690)+COUNTIFS($A$2:$A$5001,A690,$E$2:$E$5001,"&lt;&gt;"&amp;E690)&gt;0,"QR code used by another zone",IF(A690="","Package QR Code No. missing",IF(OR(H690&gt;40,J690&gt;40),"More than 40 of one edition",IF(F690="Full (40 ST + 1 TG)",IF(AND(H690=40,J690=1),"OK","Full carton must be 40 + 1"),IF(F690="Student only (40 ST)",IF(AND(H690=40,J690=0),"OK","Must be 40 ST, 0 TG"),IF(F690="Teacher guide only (40 TG)",IF(AND(H690=0,J690=40),"OK","Must be 0 ST, 40 TG"),IF(AND(H690&lt;40,H690+J690&gt;0,H690+J690&lt;=40),"OK","Partial: under 40 ST and 40 books max"))))))))))</f>
        <v/>
      </c>
    </row>
    <row r="691">
      <c r="A691" s="26" t="n"/>
      <c r="B691" s="26" t="n"/>
      <c r="C691" s="25" t="n"/>
      <c r="D691" s="25" t="n"/>
      <c r="E691" s="26" t="n"/>
      <c r="F691" s="25" t="n"/>
      <c r="G691" s="26" t="n"/>
      <c r="H691" s="25" t="n"/>
      <c r="I691" s="26" t="n"/>
      <c r="J691" s="25" t="n"/>
      <c r="K691" s="25" t="n"/>
      <c r="L691" s="25" t="n"/>
      <c r="M691" s="26" t="n"/>
      <c r="N691" s="26" t="n"/>
      <c r="O691" s="25" t="n"/>
      <c r="P691" s="27">
        <f>IF(A691="","","Package/"&amp;C691&amp;"/"&amp;D691&amp;"/"&amp;A691&amp;".png")</f>
        <v/>
      </c>
      <c r="Q691" s="27">
        <f>IF(AND(B691="",G691=""),"",IF(B691="","Package QR Text missing",IF(COUNTIFS($E$2:$E$5001,E691,$B$2:$B$5001,"&lt;&gt;"&amp;B691)+COUNTIFS($E$2:$E$5001,E691,$A$2:$A$5001,"&lt;&gt;"&amp;A691)&gt;0,"Zone has more than one QR code",IF(COUNTIFS($B$2:$B$5001,B691,$E$2:$E$5001,"&lt;&gt;"&amp;E691)+COUNTIFS($A$2:$A$5001,A691,$E$2:$E$5001,"&lt;&gt;"&amp;E691)&gt;0,"QR code used by another zone",IF(A691="","Package QR Code No. missing",IF(OR(H691&gt;40,J691&gt;40),"More than 40 of one edition",IF(F691="Full (40 ST + 1 TG)",IF(AND(H691=40,J691=1),"OK","Full carton must be 40 + 1"),IF(F691="Student only (40 ST)",IF(AND(H691=40,J691=0),"OK","Must be 40 ST, 0 TG"),IF(F691="Teacher guide only (40 TG)",IF(AND(H691=0,J691=40),"OK","Must be 0 ST, 40 TG"),IF(AND(H691&lt;40,H691+J691&gt;0,H691+J691&lt;=40),"OK","Partial: under 40 ST and 40 books max"))))))))))</f>
        <v/>
      </c>
    </row>
    <row r="692">
      <c r="A692" s="26" t="n"/>
      <c r="B692" s="26" t="n"/>
      <c r="C692" s="25" t="n"/>
      <c r="D692" s="25" t="n"/>
      <c r="E692" s="26" t="n"/>
      <c r="F692" s="25" t="n"/>
      <c r="G692" s="26" t="n"/>
      <c r="H692" s="25" t="n"/>
      <c r="I692" s="26" t="n"/>
      <c r="J692" s="25" t="n"/>
      <c r="K692" s="25" t="n"/>
      <c r="L692" s="25" t="n"/>
      <c r="M692" s="26" t="n"/>
      <c r="N692" s="26" t="n"/>
      <c r="O692" s="25" t="n"/>
      <c r="P692" s="27">
        <f>IF(A692="","","Package/"&amp;C692&amp;"/"&amp;D692&amp;"/"&amp;A692&amp;".png")</f>
        <v/>
      </c>
      <c r="Q692" s="27">
        <f>IF(AND(B692="",G692=""),"",IF(B692="","Package QR Text missing",IF(COUNTIFS($E$2:$E$5001,E692,$B$2:$B$5001,"&lt;&gt;"&amp;B692)+COUNTIFS($E$2:$E$5001,E692,$A$2:$A$5001,"&lt;&gt;"&amp;A692)&gt;0,"Zone has more than one QR code",IF(COUNTIFS($B$2:$B$5001,B692,$E$2:$E$5001,"&lt;&gt;"&amp;E692)+COUNTIFS($A$2:$A$5001,A692,$E$2:$E$5001,"&lt;&gt;"&amp;E692)&gt;0,"QR code used by another zone",IF(A692="","Package QR Code No. missing",IF(OR(H692&gt;40,J692&gt;40),"More than 40 of one edition",IF(F692="Full (40 ST + 1 TG)",IF(AND(H692=40,J692=1),"OK","Full carton must be 40 + 1"),IF(F692="Student only (40 ST)",IF(AND(H692=40,J692=0),"OK","Must be 40 ST, 0 TG"),IF(F692="Teacher guide only (40 TG)",IF(AND(H692=0,J692=40),"OK","Must be 0 ST, 40 TG"),IF(AND(H692&lt;40,H692+J692&gt;0,H692+J692&lt;=40),"OK","Partial: under 40 ST and 40 books max"))))))))))</f>
        <v/>
      </c>
    </row>
    <row r="693">
      <c r="A693" s="26" t="n"/>
      <c r="B693" s="26" t="n"/>
      <c r="C693" s="25" t="n"/>
      <c r="D693" s="25" t="n"/>
      <c r="E693" s="26" t="n"/>
      <c r="F693" s="25" t="n"/>
      <c r="G693" s="26" t="n"/>
      <c r="H693" s="25" t="n"/>
      <c r="I693" s="26" t="n"/>
      <c r="J693" s="25" t="n"/>
      <c r="K693" s="25" t="n"/>
      <c r="L693" s="25" t="n"/>
      <c r="M693" s="26" t="n"/>
      <c r="N693" s="26" t="n"/>
      <c r="O693" s="25" t="n"/>
      <c r="P693" s="27">
        <f>IF(A693="","","Package/"&amp;C693&amp;"/"&amp;D693&amp;"/"&amp;A693&amp;".png")</f>
        <v/>
      </c>
      <c r="Q693" s="27">
        <f>IF(AND(B693="",G693=""),"",IF(B693="","Package QR Text missing",IF(COUNTIFS($E$2:$E$5001,E693,$B$2:$B$5001,"&lt;&gt;"&amp;B693)+COUNTIFS($E$2:$E$5001,E693,$A$2:$A$5001,"&lt;&gt;"&amp;A693)&gt;0,"Zone has more than one QR code",IF(COUNTIFS($B$2:$B$5001,B693,$E$2:$E$5001,"&lt;&gt;"&amp;E693)+COUNTIFS($A$2:$A$5001,A693,$E$2:$E$5001,"&lt;&gt;"&amp;E693)&gt;0,"QR code used by another zone",IF(A693="","Package QR Code No. missing",IF(OR(H693&gt;40,J693&gt;40),"More than 40 of one edition",IF(F693="Full (40 ST + 1 TG)",IF(AND(H693=40,J693=1),"OK","Full carton must be 40 + 1"),IF(F693="Student only (40 ST)",IF(AND(H693=40,J693=0),"OK","Must be 40 ST, 0 TG"),IF(F693="Teacher guide only (40 TG)",IF(AND(H693=0,J693=40),"OK","Must be 0 ST, 40 TG"),IF(AND(H693&lt;40,H693+J693&gt;0,H693+J693&lt;=40),"OK","Partial: under 40 ST and 40 books max"))))))))))</f>
        <v/>
      </c>
    </row>
    <row r="694">
      <c r="A694" s="26" t="n"/>
      <c r="B694" s="26" t="n"/>
      <c r="C694" s="25" t="n"/>
      <c r="D694" s="25" t="n"/>
      <c r="E694" s="26" t="n"/>
      <c r="F694" s="25" t="n"/>
      <c r="G694" s="26" t="n"/>
      <c r="H694" s="25" t="n"/>
      <c r="I694" s="26" t="n"/>
      <c r="J694" s="25" t="n"/>
      <c r="K694" s="25" t="n"/>
      <c r="L694" s="25" t="n"/>
      <c r="M694" s="26" t="n"/>
      <c r="N694" s="26" t="n"/>
      <c r="O694" s="25" t="n"/>
      <c r="P694" s="27">
        <f>IF(A694="","","Package/"&amp;C694&amp;"/"&amp;D694&amp;"/"&amp;A694&amp;".png")</f>
        <v/>
      </c>
      <c r="Q694" s="27">
        <f>IF(AND(B694="",G694=""),"",IF(B694="","Package QR Text missing",IF(COUNTIFS($E$2:$E$5001,E694,$B$2:$B$5001,"&lt;&gt;"&amp;B694)+COUNTIFS($E$2:$E$5001,E694,$A$2:$A$5001,"&lt;&gt;"&amp;A694)&gt;0,"Zone has more than one QR code",IF(COUNTIFS($B$2:$B$5001,B694,$E$2:$E$5001,"&lt;&gt;"&amp;E694)+COUNTIFS($A$2:$A$5001,A694,$E$2:$E$5001,"&lt;&gt;"&amp;E694)&gt;0,"QR code used by another zone",IF(A694="","Package QR Code No. missing",IF(OR(H694&gt;40,J694&gt;40),"More than 40 of one edition",IF(F694="Full (40 ST + 1 TG)",IF(AND(H694=40,J694=1),"OK","Full carton must be 40 + 1"),IF(F694="Student only (40 ST)",IF(AND(H694=40,J694=0),"OK","Must be 40 ST, 0 TG"),IF(F694="Teacher guide only (40 TG)",IF(AND(H694=0,J694=40),"OK","Must be 0 ST, 40 TG"),IF(AND(H694&lt;40,H694+J694&gt;0,H694+J694&lt;=40),"OK","Partial: under 40 ST and 40 books max"))))))))))</f>
        <v/>
      </c>
    </row>
    <row r="695">
      <c r="A695" s="26" t="n"/>
      <c r="B695" s="26" t="n"/>
      <c r="C695" s="25" t="n"/>
      <c r="D695" s="25" t="n"/>
      <c r="E695" s="26" t="n"/>
      <c r="F695" s="25" t="n"/>
      <c r="G695" s="26" t="n"/>
      <c r="H695" s="25" t="n"/>
      <c r="I695" s="26" t="n"/>
      <c r="J695" s="25" t="n"/>
      <c r="K695" s="25" t="n"/>
      <c r="L695" s="25" t="n"/>
      <c r="M695" s="26" t="n"/>
      <c r="N695" s="26" t="n"/>
      <c r="O695" s="25" t="n"/>
      <c r="P695" s="27">
        <f>IF(A695="","","Package/"&amp;C695&amp;"/"&amp;D695&amp;"/"&amp;A695&amp;".png")</f>
        <v/>
      </c>
      <c r="Q695" s="27">
        <f>IF(AND(B695="",G695=""),"",IF(B695="","Package QR Text missing",IF(COUNTIFS($E$2:$E$5001,E695,$B$2:$B$5001,"&lt;&gt;"&amp;B695)+COUNTIFS($E$2:$E$5001,E695,$A$2:$A$5001,"&lt;&gt;"&amp;A695)&gt;0,"Zone has more than one QR code",IF(COUNTIFS($B$2:$B$5001,B695,$E$2:$E$5001,"&lt;&gt;"&amp;E695)+COUNTIFS($A$2:$A$5001,A695,$E$2:$E$5001,"&lt;&gt;"&amp;E695)&gt;0,"QR code used by another zone",IF(A695="","Package QR Code No. missing",IF(OR(H695&gt;40,J695&gt;40),"More than 40 of one edition",IF(F695="Full (40 ST + 1 TG)",IF(AND(H695=40,J695=1),"OK","Full carton must be 40 + 1"),IF(F695="Student only (40 ST)",IF(AND(H695=40,J695=0),"OK","Must be 40 ST, 0 TG"),IF(F695="Teacher guide only (40 TG)",IF(AND(H695=0,J695=40),"OK","Must be 0 ST, 40 TG"),IF(AND(H695&lt;40,H695+J695&gt;0,H695+J695&lt;=40),"OK","Partial: under 40 ST and 40 books max"))))))))))</f>
        <v/>
      </c>
    </row>
    <row r="696">
      <c r="A696" s="26" t="n"/>
      <c r="B696" s="26" t="n"/>
      <c r="C696" s="25" t="n"/>
      <c r="D696" s="25" t="n"/>
      <c r="E696" s="26" t="n"/>
      <c r="F696" s="25" t="n"/>
      <c r="G696" s="26" t="n"/>
      <c r="H696" s="25" t="n"/>
      <c r="I696" s="26" t="n"/>
      <c r="J696" s="25" t="n"/>
      <c r="K696" s="25" t="n"/>
      <c r="L696" s="25" t="n"/>
      <c r="M696" s="26" t="n"/>
      <c r="N696" s="26" t="n"/>
      <c r="O696" s="25" t="n"/>
      <c r="P696" s="27">
        <f>IF(A696="","","Package/"&amp;C696&amp;"/"&amp;D696&amp;"/"&amp;A696&amp;".png")</f>
        <v/>
      </c>
      <c r="Q696" s="27">
        <f>IF(AND(B696="",G696=""),"",IF(B696="","Package QR Text missing",IF(COUNTIFS($E$2:$E$5001,E696,$B$2:$B$5001,"&lt;&gt;"&amp;B696)+COUNTIFS($E$2:$E$5001,E696,$A$2:$A$5001,"&lt;&gt;"&amp;A696)&gt;0,"Zone has more than one QR code",IF(COUNTIFS($B$2:$B$5001,B696,$E$2:$E$5001,"&lt;&gt;"&amp;E696)+COUNTIFS($A$2:$A$5001,A696,$E$2:$E$5001,"&lt;&gt;"&amp;E696)&gt;0,"QR code used by another zone",IF(A696="","Package QR Code No. missing",IF(OR(H696&gt;40,J696&gt;40),"More than 40 of one edition",IF(F696="Full (40 ST + 1 TG)",IF(AND(H696=40,J696=1),"OK","Full carton must be 40 + 1"),IF(F696="Student only (40 ST)",IF(AND(H696=40,J696=0),"OK","Must be 40 ST, 0 TG"),IF(F696="Teacher guide only (40 TG)",IF(AND(H696=0,J696=40),"OK","Must be 0 ST, 40 TG"),IF(AND(H696&lt;40,H696+J696&gt;0,H696+J696&lt;=40),"OK","Partial: under 40 ST and 40 books max"))))))))))</f>
        <v/>
      </c>
    </row>
    <row r="697">
      <c r="A697" s="26" t="n"/>
      <c r="B697" s="26" t="n"/>
      <c r="C697" s="25" t="n"/>
      <c r="D697" s="25" t="n"/>
      <c r="E697" s="26" t="n"/>
      <c r="F697" s="25" t="n"/>
      <c r="G697" s="26" t="n"/>
      <c r="H697" s="25" t="n"/>
      <c r="I697" s="26" t="n"/>
      <c r="J697" s="25" t="n"/>
      <c r="K697" s="25" t="n"/>
      <c r="L697" s="25" t="n"/>
      <c r="M697" s="26" t="n"/>
      <c r="N697" s="26" t="n"/>
      <c r="O697" s="25" t="n"/>
      <c r="P697" s="27">
        <f>IF(A697="","","Package/"&amp;C697&amp;"/"&amp;D697&amp;"/"&amp;A697&amp;".png")</f>
        <v/>
      </c>
      <c r="Q697" s="27">
        <f>IF(AND(B697="",G697=""),"",IF(B697="","Package QR Text missing",IF(COUNTIFS($E$2:$E$5001,E697,$B$2:$B$5001,"&lt;&gt;"&amp;B697)+COUNTIFS($E$2:$E$5001,E697,$A$2:$A$5001,"&lt;&gt;"&amp;A697)&gt;0,"Zone has more than one QR code",IF(COUNTIFS($B$2:$B$5001,B697,$E$2:$E$5001,"&lt;&gt;"&amp;E697)+COUNTIFS($A$2:$A$5001,A697,$E$2:$E$5001,"&lt;&gt;"&amp;E697)&gt;0,"QR code used by another zone",IF(A697="","Package QR Code No. missing",IF(OR(H697&gt;40,J697&gt;40),"More than 40 of one edition",IF(F697="Full (40 ST + 1 TG)",IF(AND(H697=40,J697=1),"OK","Full carton must be 40 + 1"),IF(F697="Student only (40 ST)",IF(AND(H697=40,J697=0),"OK","Must be 40 ST, 0 TG"),IF(F697="Teacher guide only (40 TG)",IF(AND(H697=0,J697=40),"OK","Must be 0 ST, 40 TG"),IF(AND(H697&lt;40,H697+J697&gt;0,H697+J697&lt;=40),"OK","Partial: under 40 ST and 40 books max"))))))))))</f>
        <v/>
      </c>
    </row>
    <row r="698">
      <c r="A698" s="26" t="n"/>
      <c r="B698" s="26" t="n"/>
      <c r="C698" s="25" t="n"/>
      <c r="D698" s="25" t="n"/>
      <c r="E698" s="26" t="n"/>
      <c r="F698" s="25" t="n"/>
      <c r="G698" s="26" t="n"/>
      <c r="H698" s="25" t="n"/>
      <c r="I698" s="26" t="n"/>
      <c r="J698" s="25" t="n"/>
      <c r="K698" s="25" t="n"/>
      <c r="L698" s="25" t="n"/>
      <c r="M698" s="26" t="n"/>
      <c r="N698" s="26" t="n"/>
      <c r="O698" s="25" t="n"/>
      <c r="P698" s="27">
        <f>IF(A698="","","Package/"&amp;C698&amp;"/"&amp;D698&amp;"/"&amp;A698&amp;".png")</f>
        <v/>
      </c>
      <c r="Q698" s="27">
        <f>IF(AND(B698="",G698=""),"",IF(B698="","Package QR Text missing",IF(COUNTIFS($E$2:$E$5001,E698,$B$2:$B$5001,"&lt;&gt;"&amp;B698)+COUNTIFS($E$2:$E$5001,E698,$A$2:$A$5001,"&lt;&gt;"&amp;A698)&gt;0,"Zone has more than one QR code",IF(COUNTIFS($B$2:$B$5001,B698,$E$2:$E$5001,"&lt;&gt;"&amp;E698)+COUNTIFS($A$2:$A$5001,A698,$E$2:$E$5001,"&lt;&gt;"&amp;E698)&gt;0,"QR code used by another zone",IF(A698="","Package QR Code No. missing",IF(OR(H698&gt;40,J698&gt;40),"More than 40 of one edition",IF(F698="Full (40 ST + 1 TG)",IF(AND(H698=40,J698=1),"OK","Full carton must be 40 + 1"),IF(F698="Student only (40 ST)",IF(AND(H698=40,J698=0),"OK","Must be 40 ST, 0 TG"),IF(F698="Teacher guide only (40 TG)",IF(AND(H698=0,J698=40),"OK","Must be 0 ST, 40 TG"),IF(AND(H698&lt;40,H698+J698&gt;0,H698+J698&lt;=40),"OK","Partial: under 40 ST and 40 books max"))))))))))</f>
        <v/>
      </c>
    </row>
    <row r="699">
      <c r="A699" s="26" t="n"/>
      <c r="B699" s="26" t="n"/>
      <c r="C699" s="25" t="n"/>
      <c r="D699" s="25" t="n"/>
      <c r="E699" s="26" t="n"/>
      <c r="F699" s="25" t="n"/>
      <c r="G699" s="26" t="n"/>
      <c r="H699" s="25" t="n"/>
      <c r="I699" s="26" t="n"/>
      <c r="J699" s="25" t="n"/>
      <c r="K699" s="25" t="n"/>
      <c r="L699" s="25" t="n"/>
      <c r="M699" s="26" t="n"/>
      <c r="N699" s="26" t="n"/>
      <c r="O699" s="25" t="n"/>
      <c r="P699" s="27">
        <f>IF(A699="","","Package/"&amp;C699&amp;"/"&amp;D699&amp;"/"&amp;A699&amp;".png")</f>
        <v/>
      </c>
      <c r="Q699" s="27">
        <f>IF(AND(B699="",G699=""),"",IF(B699="","Package QR Text missing",IF(COUNTIFS($E$2:$E$5001,E699,$B$2:$B$5001,"&lt;&gt;"&amp;B699)+COUNTIFS($E$2:$E$5001,E699,$A$2:$A$5001,"&lt;&gt;"&amp;A699)&gt;0,"Zone has more than one QR code",IF(COUNTIFS($B$2:$B$5001,B699,$E$2:$E$5001,"&lt;&gt;"&amp;E699)+COUNTIFS($A$2:$A$5001,A699,$E$2:$E$5001,"&lt;&gt;"&amp;E699)&gt;0,"QR code used by another zone",IF(A699="","Package QR Code No. missing",IF(OR(H699&gt;40,J699&gt;40),"More than 40 of one edition",IF(F699="Full (40 ST + 1 TG)",IF(AND(H699=40,J699=1),"OK","Full carton must be 40 + 1"),IF(F699="Student only (40 ST)",IF(AND(H699=40,J699=0),"OK","Must be 40 ST, 0 TG"),IF(F699="Teacher guide only (40 TG)",IF(AND(H699=0,J699=40),"OK","Must be 0 ST, 40 TG"),IF(AND(H699&lt;40,H699+J699&gt;0,H699+J699&lt;=40),"OK","Partial: under 40 ST and 40 books max"))))))))))</f>
        <v/>
      </c>
    </row>
    <row r="700">
      <c r="A700" s="26" t="n"/>
      <c r="B700" s="26" t="n"/>
      <c r="C700" s="25" t="n"/>
      <c r="D700" s="25" t="n"/>
      <c r="E700" s="26" t="n"/>
      <c r="F700" s="25" t="n"/>
      <c r="G700" s="26" t="n"/>
      <c r="H700" s="25" t="n"/>
      <c r="I700" s="26" t="n"/>
      <c r="J700" s="25" t="n"/>
      <c r="K700" s="25" t="n"/>
      <c r="L700" s="25" t="n"/>
      <c r="M700" s="26" t="n"/>
      <c r="N700" s="26" t="n"/>
      <c r="O700" s="25" t="n"/>
      <c r="P700" s="27">
        <f>IF(A700="","","Package/"&amp;C700&amp;"/"&amp;D700&amp;"/"&amp;A700&amp;".png")</f>
        <v/>
      </c>
      <c r="Q700" s="27">
        <f>IF(AND(B700="",G700=""),"",IF(B700="","Package QR Text missing",IF(COUNTIFS($E$2:$E$5001,E700,$B$2:$B$5001,"&lt;&gt;"&amp;B700)+COUNTIFS($E$2:$E$5001,E700,$A$2:$A$5001,"&lt;&gt;"&amp;A700)&gt;0,"Zone has more than one QR code",IF(COUNTIFS($B$2:$B$5001,B700,$E$2:$E$5001,"&lt;&gt;"&amp;E700)+COUNTIFS($A$2:$A$5001,A700,$E$2:$E$5001,"&lt;&gt;"&amp;E700)&gt;0,"QR code used by another zone",IF(A700="","Package QR Code No. missing",IF(OR(H700&gt;40,J700&gt;40),"More than 40 of one edition",IF(F700="Full (40 ST + 1 TG)",IF(AND(H700=40,J700=1),"OK","Full carton must be 40 + 1"),IF(F700="Student only (40 ST)",IF(AND(H700=40,J700=0),"OK","Must be 40 ST, 0 TG"),IF(F700="Teacher guide only (40 TG)",IF(AND(H700=0,J700=40),"OK","Must be 0 ST, 40 TG"),IF(AND(H700&lt;40,H700+J700&gt;0,H700+J700&lt;=40),"OK","Partial: under 40 ST and 40 books max"))))))))))</f>
        <v/>
      </c>
    </row>
    <row r="701">
      <c r="A701" s="26" t="n"/>
      <c r="B701" s="26" t="n"/>
      <c r="C701" s="25" t="n"/>
      <c r="D701" s="25" t="n"/>
      <c r="E701" s="26" t="n"/>
      <c r="F701" s="25" t="n"/>
      <c r="G701" s="26" t="n"/>
      <c r="H701" s="25" t="n"/>
      <c r="I701" s="26" t="n"/>
      <c r="J701" s="25" t="n"/>
      <c r="K701" s="25" t="n"/>
      <c r="L701" s="25" t="n"/>
      <c r="M701" s="26" t="n"/>
      <c r="N701" s="26" t="n"/>
      <c r="O701" s="25" t="n"/>
      <c r="P701" s="27">
        <f>IF(A701="","","Package/"&amp;C701&amp;"/"&amp;D701&amp;"/"&amp;A701&amp;".png")</f>
        <v/>
      </c>
      <c r="Q701" s="27">
        <f>IF(AND(B701="",G701=""),"",IF(B701="","Package QR Text missing",IF(COUNTIFS($E$2:$E$5001,E701,$B$2:$B$5001,"&lt;&gt;"&amp;B701)+COUNTIFS($E$2:$E$5001,E701,$A$2:$A$5001,"&lt;&gt;"&amp;A701)&gt;0,"Zone has more than one QR code",IF(COUNTIFS($B$2:$B$5001,B701,$E$2:$E$5001,"&lt;&gt;"&amp;E701)+COUNTIFS($A$2:$A$5001,A701,$E$2:$E$5001,"&lt;&gt;"&amp;E701)&gt;0,"QR code used by another zone",IF(A701="","Package QR Code No. missing",IF(OR(H701&gt;40,J701&gt;40),"More than 40 of one edition",IF(F701="Full (40 ST + 1 TG)",IF(AND(H701=40,J701=1),"OK","Full carton must be 40 + 1"),IF(F701="Student only (40 ST)",IF(AND(H701=40,J701=0),"OK","Must be 40 ST, 0 TG"),IF(F701="Teacher guide only (40 TG)",IF(AND(H701=0,J701=40),"OK","Must be 0 ST, 40 TG"),IF(AND(H701&lt;40,H701+J701&gt;0,H701+J701&lt;=40),"OK","Partial: under 40 ST and 40 books max"))))))))))</f>
        <v/>
      </c>
    </row>
    <row r="702">
      <c r="A702" s="26" t="n"/>
      <c r="B702" s="26" t="n"/>
      <c r="C702" s="25" t="n"/>
      <c r="D702" s="25" t="n"/>
      <c r="E702" s="26" t="n"/>
      <c r="F702" s="25" t="n"/>
      <c r="G702" s="26" t="n"/>
      <c r="H702" s="25" t="n"/>
      <c r="I702" s="26" t="n"/>
      <c r="J702" s="25" t="n"/>
      <c r="K702" s="25" t="n"/>
      <c r="L702" s="25" t="n"/>
      <c r="M702" s="26" t="n"/>
      <c r="N702" s="26" t="n"/>
      <c r="O702" s="25" t="n"/>
      <c r="P702" s="27">
        <f>IF(A702="","","Package/"&amp;C702&amp;"/"&amp;D702&amp;"/"&amp;A702&amp;".png")</f>
        <v/>
      </c>
      <c r="Q702" s="27">
        <f>IF(AND(B702="",G702=""),"",IF(B702="","Package QR Text missing",IF(COUNTIFS($E$2:$E$5001,E702,$B$2:$B$5001,"&lt;&gt;"&amp;B702)+COUNTIFS($E$2:$E$5001,E702,$A$2:$A$5001,"&lt;&gt;"&amp;A702)&gt;0,"Zone has more than one QR code",IF(COUNTIFS($B$2:$B$5001,B702,$E$2:$E$5001,"&lt;&gt;"&amp;E702)+COUNTIFS($A$2:$A$5001,A702,$E$2:$E$5001,"&lt;&gt;"&amp;E702)&gt;0,"QR code used by another zone",IF(A702="","Package QR Code No. missing",IF(OR(H702&gt;40,J702&gt;40),"More than 40 of one edition",IF(F702="Full (40 ST + 1 TG)",IF(AND(H702=40,J702=1),"OK","Full carton must be 40 + 1"),IF(F702="Student only (40 ST)",IF(AND(H702=40,J702=0),"OK","Must be 40 ST, 0 TG"),IF(F702="Teacher guide only (40 TG)",IF(AND(H702=0,J702=40),"OK","Must be 0 ST, 40 TG"),IF(AND(H702&lt;40,H702+J702&gt;0,H702+J702&lt;=40),"OK","Partial: under 40 ST and 40 books max"))))))))))</f>
        <v/>
      </c>
    </row>
    <row r="703">
      <c r="A703" s="26" t="n"/>
      <c r="B703" s="26" t="n"/>
      <c r="C703" s="25" t="n"/>
      <c r="D703" s="25" t="n"/>
      <c r="E703" s="26" t="n"/>
      <c r="F703" s="25" t="n"/>
      <c r="G703" s="26" t="n"/>
      <c r="H703" s="25" t="n"/>
      <c r="I703" s="26" t="n"/>
      <c r="J703" s="25" t="n"/>
      <c r="K703" s="25" t="n"/>
      <c r="L703" s="25" t="n"/>
      <c r="M703" s="26" t="n"/>
      <c r="N703" s="26" t="n"/>
      <c r="O703" s="25" t="n"/>
      <c r="P703" s="27">
        <f>IF(A703="","","Package/"&amp;C703&amp;"/"&amp;D703&amp;"/"&amp;A703&amp;".png")</f>
        <v/>
      </c>
      <c r="Q703" s="27">
        <f>IF(AND(B703="",G703=""),"",IF(B703="","Package QR Text missing",IF(COUNTIFS($E$2:$E$5001,E703,$B$2:$B$5001,"&lt;&gt;"&amp;B703)+COUNTIFS($E$2:$E$5001,E703,$A$2:$A$5001,"&lt;&gt;"&amp;A703)&gt;0,"Zone has more than one QR code",IF(COUNTIFS($B$2:$B$5001,B703,$E$2:$E$5001,"&lt;&gt;"&amp;E703)+COUNTIFS($A$2:$A$5001,A703,$E$2:$E$5001,"&lt;&gt;"&amp;E703)&gt;0,"QR code used by another zone",IF(A703="","Package QR Code No. missing",IF(OR(H703&gt;40,J703&gt;40),"More than 40 of one edition",IF(F703="Full (40 ST + 1 TG)",IF(AND(H703=40,J703=1),"OK","Full carton must be 40 + 1"),IF(F703="Student only (40 ST)",IF(AND(H703=40,J703=0),"OK","Must be 40 ST, 0 TG"),IF(F703="Teacher guide only (40 TG)",IF(AND(H703=0,J703=40),"OK","Must be 0 ST, 40 TG"),IF(AND(H703&lt;40,H703+J703&gt;0,H703+J703&lt;=40),"OK","Partial: under 40 ST and 40 books max"))))))))))</f>
        <v/>
      </c>
    </row>
    <row r="704">
      <c r="A704" s="26" t="n"/>
      <c r="B704" s="26" t="n"/>
      <c r="C704" s="25" t="n"/>
      <c r="D704" s="25" t="n"/>
      <c r="E704" s="26" t="n"/>
      <c r="F704" s="25" t="n"/>
      <c r="G704" s="26" t="n"/>
      <c r="H704" s="25" t="n"/>
      <c r="I704" s="26" t="n"/>
      <c r="J704" s="25" t="n"/>
      <c r="K704" s="25" t="n"/>
      <c r="L704" s="25" t="n"/>
      <c r="M704" s="26" t="n"/>
      <c r="N704" s="26" t="n"/>
      <c r="O704" s="25" t="n"/>
      <c r="P704" s="27">
        <f>IF(A704="","","Package/"&amp;C704&amp;"/"&amp;D704&amp;"/"&amp;A704&amp;".png")</f>
        <v/>
      </c>
      <c r="Q704" s="27">
        <f>IF(AND(B704="",G704=""),"",IF(B704="","Package QR Text missing",IF(COUNTIFS($E$2:$E$5001,E704,$B$2:$B$5001,"&lt;&gt;"&amp;B704)+COUNTIFS($E$2:$E$5001,E704,$A$2:$A$5001,"&lt;&gt;"&amp;A704)&gt;0,"Zone has more than one QR code",IF(COUNTIFS($B$2:$B$5001,B704,$E$2:$E$5001,"&lt;&gt;"&amp;E704)+COUNTIFS($A$2:$A$5001,A704,$E$2:$E$5001,"&lt;&gt;"&amp;E704)&gt;0,"QR code used by another zone",IF(A704="","Package QR Code No. missing",IF(OR(H704&gt;40,J704&gt;40),"More than 40 of one edition",IF(F704="Full (40 ST + 1 TG)",IF(AND(H704=40,J704=1),"OK","Full carton must be 40 + 1"),IF(F704="Student only (40 ST)",IF(AND(H704=40,J704=0),"OK","Must be 40 ST, 0 TG"),IF(F704="Teacher guide only (40 TG)",IF(AND(H704=0,J704=40),"OK","Must be 0 ST, 40 TG"),IF(AND(H704&lt;40,H704+J704&gt;0,H704+J704&lt;=40),"OK","Partial: under 40 ST and 40 books max"))))))))))</f>
        <v/>
      </c>
    </row>
    <row r="705">
      <c r="A705" s="26" t="n"/>
      <c r="B705" s="26" t="n"/>
      <c r="C705" s="25" t="n"/>
      <c r="D705" s="25" t="n"/>
      <c r="E705" s="26" t="n"/>
      <c r="F705" s="25" t="n"/>
      <c r="G705" s="26" t="n"/>
      <c r="H705" s="25" t="n"/>
      <c r="I705" s="26" t="n"/>
      <c r="J705" s="25" t="n"/>
      <c r="K705" s="25" t="n"/>
      <c r="L705" s="25" t="n"/>
      <c r="M705" s="26" t="n"/>
      <c r="N705" s="26" t="n"/>
      <c r="O705" s="25" t="n"/>
      <c r="P705" s="27">
        <f>IF(A705="","","Package/"&amp;C705&amp;"/"&amp;D705&amp;"/"&amp;A705&amp;".png")</f>
        <v/>
      </c>
      <c r="Q705" s="27">
        <f>IF(AND(B705="",G705=""),"",IF(B705="","Package QR Text missing",IF(COUNTIFS($E$2:$E$5001,E705,$B$2:$B$5001,"&lt;&gt;"&amp;B705)+COUNTIFS($E$2:$E$5001,E705,$A$2:$A$5001,"&lt;&gt;"&amp;A705)&gt;0,"Zone has more than one QR code",IF(COUNTIFS($B$2:$B$5001,B705,$E$2:$E$5001,"&lt;&gt;"&amp;E705)+COUNTIFS($A$2:$A$5001,A705,$E$2:$E$5001,"&lt;&gt;"&amp;E705)&gt;0,"QR code used by another zone",IF(A705="","Package QR Code No. missing",IF(OR(H705&gt;40,J705&gt;40),"More than 40 of one edition",IF(F705="Full (40 ST + 1 TG)",IF(AND(H705=40,J705=1),"OK","Full carton must be 40 + 1"),IF(F705="Student only (40 ST)",IF(AND(H705=40,J705=0),"OK","Must be 40 ST, 0 TG"),IF(F705="Teacher guide only (40 TG)",IF(AND(H705=0,J705=40),"OK","Must be 0 ST, 40 TG"),IF(AND(H705&lt;40,H705+J705&gt;0,H705+J705&lt;=40),"OK","Partial: under 40 ST and 40 books max"))))))))))</f>
        <v/>
      </c>
    </row>
    <row r="706">
      <c r="A706" s="26" t="n"/>
      <c r="B706" s="26" t="n"/>
      <c r="C706" s="25" t="n"/>
      <c r="D706" s="25" t="n"/>
      <c r="E706" s="26" t="n"/>
      <c r="F706" s="25" t="n"/>
      <c r="G706" s="26" t="n"/>
      <c r="H706" s="25" t="n"/>
      <c r="I706" s="26" t="n"/>
      <c r="J706" s="25" t="n"/>
      <c r="K706" s="25" t="n"/>
      <c r="L706" s="25" t="n"/>
      <c r="M706" s="26" t="n"/>
      <c r="N706" s="26" t="n"/>
      <c r="O706" s="25" t="n"/>
      <c r="P706" s="27">
        <f>IF(A706="","","Package/"&amp;C706&amp;"/"&amp;D706&amp;"/"&amp;A706&amp;".png")</f>
        <v/>
      </c>
      <c r="Q706" s="27">
        <f>IF(AND(B706="",G706=""),"",IF(B706="","Package QR Text missing",IF(COUNTIFS($E$2:$E$5001,E706,$B$2:$B$5001,"&lt;&gt;"&amp;B706)+COUNTIFS($E$2:$E$5001,E706,$A$2:$A$5001,"&lt;&gt;"&amp;A706)&gt;0,"Zone has more than one QR code",IF(COUNTIFS($B$2:$B$5001,B706,$E$2:$E$5001,"&lt;&gt;"&amp;E706)+COUNTIFS($A$2:$A$5001,A706,$E$2:$E$5001,"&lt;&gt;"&amp;E706)&gt;0,"QR code used by another zone",IF(A706="","Package QR Code No. missing",IF(OR(H706&gt;40,J706&gt;40),"More than 40 of one edition",IF(F706="Full (40 ST + 1 TG)",IF(AND(H706=40,J706=1),"OK","Full carton must be 40 + 1"),IF(F706="Student only (40 ST)",IF(AND(H706=40,J706=0),"OK","Must be 40 ST, 0 TG"),IF(F706="Teacher guide only (40 TG)",IF(AND(H706=0,J706=40),"OK","Must be 0 ST, 40 TG"),IF(AND(H706&lt;40,H706+J706&gt;0,H706+J706&lt;=40),"OK","Partial: under 40 ST and 40 books max"))))))))))</f>
        <v/>
      </c>
    </row>
    <row r="707">
      <c r="A707" s="26" t="n"/>
      <c r="B707" s="26" t="n"/>
      <c r="C707" s="25" t="n"/>
      <c r="D707" s="25" t="n"/>
      <c r="E707" s="26" t="n"/>
      <c r="F707" s="25" t="n"/>
      <c r="G707" s="26" t="n"/>
      <c r="H707" s="25" t="n"/>
      <c r="I707" s="26" t="n"/>
      <c r="J707" s="25" t="n"/>
      <c r="K707" s="25" t="n"/>
      <c r="L707" s="25" t="n"/>
      <c r="M707" s="26" t="n"/>
      <c r="N707" s="26" t="n"/>
      <c r="O707" s="25" t="n"/>
      <c r="P707" s="27">
        <f>IF(A707="","","Package/"&amp;C707&amp;"/"&amp;D707&amp;"/"&amp;A707&amp;".png")</f>
        <v/>
      </c>
      <c r="Q707" s="27">
        <f>IF(AND(B707="",G707=""),"",IF(B707="","Package QR Text missing",IF(COUNTIFS($E$2:$E$5001,E707,$B$2:$B$5001,"&lt;&gt;"&amp;B707)+COUNTIFS($E$2:$E$5001,E707,$A$2:$A$5001,"&lt;&gt;"&amp;A707)&gt;0,"Zone has more than one QR code",IF(COUNTIFS($B$2:$B$5001,B707,$E$2:$E$5001,"&lt;&gt;"&amp;E707)+COUNTIFS($A$2:$A$5001,A707,$E$2:$E$5001,"&lt;&gt;"&amp;E707)&gt;0,"QR code used by another zone",IF(A707="","Package QR Code No. missing",IF(OR(H707&gt;40,J707&gt;40),"More than 40 of one edition",IF(F707="Full (40 ST + 1 TG)",IF(AND(H707=40,J707=1),"OK","Full carton must be 40 + 1"),IF(F707="Student only (40 ST)",IF(AND(H707=40,J707=0),"OK","Must be 40 ST, 0 TG"),IF(F707="Teacher guide only (40 TG)",IF(AND(H707=0,J707=40),"OK","Must be 0 ST, 40 TG"),IF(AND(H707&lt;40,H707+J707&gt;0,H707+J707&lt;=40),"OK","Partial: under 40 ST and 40 books max"))))))))))</f>
        <v/>
      </c>
    </row>
    <row r="708">
      <c r="A708" s="26" t="n"/>
      <c r="B708" s="26" t="n"/>
      <c r="C708" s="25" t="n"/>
      <c r="D708" s="25" t="n"/>
      <c r="E708" s="26" t="n"/>
      <c r="F708" s="25" t="n"/>
      <c r="G708" s="26" t="n"/>
      <c r="H708" s="25" t="n"/>
      <c r="I708" s="26" t="n"/>
      <c r="J708" s="25" t="n"/>
      <c r="K708" s="25" t="n"/>
      <c r="L708" s="25" t="n"/>
      <c r="M708" s="26" t="n"/>
      <c r="N708" s="26" t="n"/>
      <c r="O708" s="25" t="n"/>
      <c r="P708" s="27">
        <f>IF(A708="","","Package/"&amp;C708&amp;"/"&amp;D708&amp;"/"&amp;A708&amp;".png")</f>
        <v/>
      </c>
      <c r="Q708" s="27">
        <f>IF(AND(B708="",G708=""),"",IF(B708="","Package QR Text missing",IF(COUNTIFS($E$2:$E$5001,E708,$B$2:$B$5001,"&lt;&gt;"&amp;B708)+COUNTIFS($E$2:$E$5001,E708,$A$2:$A$5001,"&lt;&gt;"&amp;A708)&gt;0,"Zone has more than one QR code",IF(COUNTIFS($B$2:$B$5001,B708,$E$2:$E$5001,"&lt;&gt;"&amp;E708)+COUNTIFS($A$2:$A$5001,A708,$E$2:$E$5001,"&lt;&gt;"&amp;E708)&gt;0,"QR code used by another zone",IF(A708="","Package QR Code No. missing",IF(OR(H708&gt;40,J708&gt;40),"More than 40 of one edition",IF(F708="Full (40 ST + 1 TG)",IF(AND(H708=40,J708=1),"OK","Full carton must be 40 + 1"),IF(F708="Student only (40 ST)",IF(AND(H708=40,J708=0),"OK","Must be 40 ST, 0 TG"),IF(F708="Teacher guide only (40 TG)",IF(AND(H708=0,J708=40),"OK","Must be 0 ST, 40 TG"),IF(AND(H708&lt;40,H708+J708&gt;0,H708+J708&lt;=40),"OK","Partial: under 40 ST and 40 books max"))))))))))</f>
        <v/>
      </c>
    </row>
    <row r="709">
      <c r="A709" s="26" t="n"/>
      <c r="B709" s="26" t="n"/>
      <c r="C709" s="25" t="n"/>
      <c r="D709" s="25" t="n"/>
      <c r="E709" s="26" t="n"/>
      <c r="F709" s="25" t="n"/>
      <c r="G709" s="26" t="n"/>
      <c r="H709" s="25" t="n"/>
      <c r="I709" s="26" t="n"/>
      <c r="J709" s="25" t="n"/>
      <c r="K709" s="25" t="n"/>
      <c r="L709" s="25" t="n"/>
      <c r="M709" s="26" t="n"/>
      <c r="N709" s="26" t="n"/>
      <c r="O709" s="25" t="n"/>
      <c r="P709" s="27">
        <f>IF(A709="","","Package/"&amp;C709&amp;"/"&amp;D709&amp;"/"&amp;A709&amp;".png")</f>
        <v/>
      </c>
      <c r="Q709" s="27">
        <f>IF(AND(B709="",G709=""),"",IF(B709="","Package QR Text missing",IF(COUNTIFS($E$2:$E$5001,E709,$B$2:$B$5001,"&lt;&gt;"&amp;B709)+COUNTIFS($E$2:$E$5001,E709,$A$2:$A$5001,"&lt;&gt;"&amp;A709)&gt;0,"Zone has more than one QR code",IF(COUNTIFS($B$2:$B$5001,B709,$E$2:$E$5001,"&lt;&gt;"&amp;E709)+COUNTIFS($A$2:$A$5001,A709,$E$2:$E$5001,"&lt;&gt;"&amp;E709)&gt;0,"QR code used by another zone",IF(A709="","Package QR Code No. missing",IF(OR(H709&gt;40,J709&gt;40),"More than 40 of one edition",IF(F709="Full (40 ST + 1 TG)",IF(AND(H709=40,J709=1),"OK","Full carton must be 40 + 1"),IF(F709="Student only (40 ST)",IF(AND(H709=40,J709=0),"OK","Must be 40 ST, 0 TG"),IF(F709="Teacher guide only (40 TG)",IF(AND(H709=0,J709=40),"OK","Must be 0 ST, 40 TG"),IF(AND(H709&lt;40,H709+J709&gt;0,H709+J709&lt;=40),"OK","Partial: under 40 ST and 40 books max"))))))))))</f>
        <v/>
      </c>
    </row>
    <row r="710">
      <c r="A710" s="26" t="n"/>
      <c r="B710" s="26" t="n"/>
      <c r="C710" s="25" t="n"/>
      <c r="D710" s="25" t="n"/>
      <c r="E710" s="26" t="n"/>
      <c r="F710" s="25" t="n"/>
      <c r="G710" s="26" t="n"/>
      <c r="H710" s="25" t="n"/>
      <c r="I710" s="26" t="n"/>
      <c r="J710" s="25" t="n"/>
      <c r="K710" s="25" t="n"/>
      <c r="L710" s="25" t="n"/>
      <c r="M710" s="26" t="n"/>
      <c r="N710" s="26" t="n"/>
      <c r="O710" s="25" t="n"/>
      <c r="P710" s="27">
        <f>IF(A710="","","Package/"&amp;C710&amp;"/"&amp;D710&amp;"/"&amp;A710&amp;".png")</f>
        <v/>
      </c>
      <c r="Q710" s="27">
        <f>IF(AND(B710="",G710=""),"",IF(B710="","Package QR Text missing",IF(COUNTIFS($E$2:$E$5001,E710,$B$2:$B$5001,"&lt;&gt;"&amp;B710)+COUNTIFS($E$2:$E$5001,E710,$A$2:$A$5001,"&lt;&gt;"&amp;A710)&gt;0,"Zone has more than one QR code",IF(COUNTIFS($B$2:$B$5001,B710,$E$2:$E$5001,"&lt;&gt;"&amp;E710)+COUNTIFS($A$2:$A$5001,A710,$E$2:$E$5001,"&lt;&gt;"&amp;E710)&gt;0,"QR code used by another zone",IF(A710="","Package QR Code No. missing",IF(OR(H710&gt;40,J710&gt;40),"More than 40 of one edition",IF(F710="Full (40 ST + 1 TG)",IF(AND(H710=40,J710=1),"OK","Full carton must be 40 + 1"),IF(F710="Student only (40 ST)",IF(AND(H710=40,J710=0),"OK","Must be 40 ST, 0 TG"),IF(F710="Teacher guide only (40 TG)",IF(AND(H710=0,J710=40),"OK","Must be 0 ST, 40 TG"),IF(AND(H710&lt;40,H710+J710&gt;0,H710+J710&lt;=40),"OK","Partial: under 40 ST and 40 books max"))))))))))</f>
        <v/>
      </c>
    </row>
    <row r="711">
      <c r="A711" s="26" t="n"/>
      <c r="B711" s="26" t="n"/>
      <c r="C711" s="25" t="n"/>
      <c r="D711" s="25" t="n"/>
      <c r="E711" s="26" t="n"/>
      <c r="F711" s="25" t="n"/>
      <c r="G711" s="26" t="n"/>
      <c r="H711" s="25" t="n"/>
      <c r="I711" s="26" t="n"/>
      <c r="J711" s="25" t="n"/>
      <c r="K711" s="25" t="n"/>
      <c r="L711" s="25" t="n"/>
      <c r="M711" s="26" t="n"/>
      <c r="N711" s="26" t="n"/>
      <c r="O711" s="25" t="n"/>
      <c r="P711" s="27">
        <f>IF(A711="","","Package/"&amp;C711&amp;"/"&amp;D711&amp;"/"&amp;A711&amp;".png")</f>
        <v/>
      </c>
      <c r="Q711" s="27">
        <f>IF(AND(B711="",G711=""),"",IF(B711="","Package QR Text missing",IF(COUNTIFS($E$2:$E$5001,E711,$B$2:$B$5001,"&lt;&gt;"&amp;B711)+COUNTIFS($E$2:$E$5001,E711,$A$2:$A$5001,"&lt;&gt;"&amp;A711)&gt;0,"Zone has more than one QR code",IF(COUNTIFS($B$2:$B$5001,B711,$E$2:$E$5001,"&lt;&gt;"&amp;E711)+COUNTIFS($A$2:$A$5001,A711,$E$2:$E$5001,"&lt;&gt;"&amp;E711)&gt;0,"QR code used by another zone",IF(A711="","Package QR Code No. missing",IF(OR(H711&gt;40,J711&gt;40),"More than 40 of one edition",IF(F711="Full (40 ST + 1 TG)",IF(AND(H711=40,J711=1),"OK","Full carton must be 40 + 1"),IF(F711="Student only (40 ST)",IF(AND(H711=40,J711=0),"OK","Must be 40 ST, 0 TG"),IF(F711="Teacher guide only (40 TG)",IF(AND(H711=0,J711=40),"OK","Must be 0 ST, 40 TG"),IF(AND(H711&lt;40,H711+J711&gt;0,H711+J711&lt;=40),"OK","Partial: under 40 ST and 40 books max"))))))))))</f>
        <v/>
      </c>
    </row>
    <row r="712">
      <c r="A712" s="26" t="n"/>
      <c r="B712" s="26" t="n"/>
      <c r="C712" s="25" t="n"/>
      <c r="D712" s="25" t="n"/>
      <c r="E712" s="26" t="n"/>
      <c r="F712" s="25" t="n"/>
      <c r="G712" s="26" t="n"/>
      <c r="H712" s="25" t="n"/>
      <c r="I712" s="26" t="n"/>
      <c r="J712" s="25" t="n"/>
      <c r="K712" s="25" t="n"/>
      <c r="L712" s="25" t="n"/>
      <c r="M712" s="26" t="n"/>
      <c r="N712" s="26" t="n"/>
      <c r="O712" s="25" t="n"/>
      <c r="P712" s="27">
        <f>IF(A712="","","Package/"&amp;C712&amp;"/"&amp;D712&amp;"/"&amp;A712&amp;".png")</f>
        <v/>
      </c>
      <c r="Q712" s="27">
        <f>IF(AND(B712="",G712=""),"",IF(B712="","Package QR Text missing",IF(COUNTIFS($E$2:$E$5001,E712,$B$2:$B$5001,"&lt;&gt;"&amp;B712)+COUNTIFS($E$2:$E$5001,E712,$A$2:$A$5001,"&lt;&gt;"&amp;A712)&gt;0,"Zone has more than one QR code",IF(COUNTIFS($B$2:$B$5001,B712,$E$2:$E$5001,"&lt;&gt;"&amp;E712)+COUNTIFS($A$2:$A$5001,A712,$E$2:$E$5001,"&lt;&gt;"&amp;E712)&gt;0,"QR code used by another zone",IF(A712="","Package QR Code No. missing",IF(OR(H712&gt;40,J712&gt;40),"More than 40 of one edition",IF(F712="Full (40 ST + 1 TG)",IF(AND(H712=40,J712=1),"OK","Full carton must be 40 + 1"),IF(F712="Student only (40 ST)",IF(AND(H712=40,J712=0),"OK","Must be 40 ST, 0 TG"),IF(F712="Teacher guide only (40 TG)",IF(AND(H712=0,J712=40),"OK","Must be 0 ST, 40 TG"),IF(AND(H712&lt;40,H712+J712&gt;0,H712+J712&lt;=40),"OK","Partial: under 40 ST and 40 books max"))))))))))</f>
        <v/>
      </c>
    </row>
    <row r="713">
      <c r="A713" s="26" t="n"/>
      <c r="B713" s="26" t="n"/>
      <c r="C713" s="25" t="n"/>
      <c r="D713" s="25" t="n"/>
      <c r="E713" s="26" t="n"/>
      <c r="F713" s="25" t="n"/>
      <c r="G713" s="26" t="n"/>
      <c r="H713" s="25" t="n"/>
      <c r="I713" s="26" t="n"/>
      <c r="J713" s="25" t="n"/>
      <c r="K713" s="25" t="n"/>
      <c r="L713" s="25" t="n"/>
      <c r="M713" s="26" t="n"/>
      <c r="N713" s="26" t="n"/>
      <c r="O713" s="25" t="n"/>
      <c r="P713" s="27">
        <f>IF(A713="","","Package/"&amp;C713&amp;"/"&amp;D713&amp;"/"&amp;A713&amp;".png")</f>
        <v/>
      </c>
      <c r="Q713" s="27">
        <f>IF(AND(B713="",G713=""),"",IF(B713="","Package QR Text missing",IF(COUNTIFS($E$2:$E$5001,E713,$B$2:$B$5001,"&lt;&gt;"&amp;B713)+COUNTIFS($E$2:$E$5001,E713,$A$2:$A$5001,"&lt;&gt;"&amp;A713)&gt;0,"Zone has more than one QR code",IF(COUNTIFS($B$2:$B$5001,B713,$E$2:$E$5001,"&lt;&gt;"&amp;E713)+COUNTIFS($A$2:$A$5001,A713,$E$2:$E$5001,"&lt;&gt;"&amp;E713)&gt;0,"QR code used by another zone",IF(A713="","Package QR Code No. missing",IF(OR(H713&gt;40,J713&gt;40),"More than 40 of one edition",IF(F713="Full (40 ST + 1 TG)",IF(AND(H713=40,J713=1),"OK","Full carton must be 40 + 1"),IF(F713="Student only (40 ST)",IF(AND(H713=40,J713=0),"OK","Must be 40 ST, 0 TG"),IF(F713="Teacher guide only (40 TG)",IF(AND(H713=0,J713=40),"OK","Must be 0 ST, 40 TG"),IF(AND(H713&lt;40,H713+J713&gt;0,H713+J713&lt;=40),"OK","Partial: under 40 ST and 40 books max"))))))))))</f>
        <v/>
      </c>
    </row>
    <row r="714">
      <c r="A714" s="26" t="n"/>
      <c r="B714" s="26" t="n"/>
      <c r="C714" s="25" t="n"/>
      <c r="D714" s="25" t="n"/>
      <c r="E714" s="26" t="n"/>
      <c r="F714" s="25" t="n"/>
      <c r="G714" s="26" t="n"/>
      <c r="H714" s="25" t="n"/>
      <c r="I714" s="26" t="n"/>
      <c r="J714" s="25" t="n"/>
      <c r="K714" s="25" t="n"/>
      <c r="L714" s="25" t="n"/>
      <c r="M714" s="26" t="n"/>
      <c r="N714" s="26" t="n"/>
      <c r="O714" s="25" t="n"/>
      <c r="P714" s="27">
        <f>IF(A714="","","Package/"&amp;C714&amp;"/"&amp;D714&amp;"/"&amp;A714&amp;".png")</f>
        <v/>
      </c>
      <c r="Q714" s="27">
        <f>IF(AND(B714="",G714=""),"",IF(B714="","Package QR Text missing",IF(COUNTIFS($E$2:$E$5001,E714,$B$2:$B$5001,"&lt;&gt;"&amp;B714)+COUNTIFS($E$2:$E$5001,E714,$A$2:$A$5001,"&lt;&gt;"&amp;A714)&gt;0,"Zone has more than one QR code",IF(COUNTIFS($B$2:$B$5001,B714,$E$2:$E$5001,"&lt;&gt;"&amp;E714)+COUNTIFS($A$2:$A$5001,A714,$E$2:$E$5001,"&lt;&gt;"&amp;E714)&gt;0,"QR code used by another zone",IF(A714="","Package QR Code No. missing",IF(OR(H714&gt;40,J714&gt;40),"More than 40 of one edition",IF(F714="Full (40 ST + 1 TG)",IF(AND(H714=40,J714=1),"OK","Full carton must be 40 + 1"),IF(F714="Student only (40 ST)",IF(AND(H714=40,J714=0),"OK","Must be 40 ST, 0 TG"),IF(F714="Teacher guide only (40 TG)",IF(AND(H714=0,J714=40),"OK","Must be 0 ST, 40 TG"),IF(AND(H714&lt;40,H714+J714&gt;0,H714+J714&lt;=40),"OK","Partial: under 40 ST and 40 books max"))))))))))</f>
        <v/>
      </c>
    </row>
    <row r="715">
      <c r="A715" s="26" t="n"/>
      <c r="B715" s="26" t="n"/>
      <c r="C715" s="25" t="n"/>
      <c r="D715" s="25" t="n"/>
      <c r="E715" s="26" t="n"/>
      <c r="F715" s="25" t="n"/>
      <c r="G715" s="26" t="n"/>
      <c r="H715" s="25" t="n"/>
      <c r="I715" s="26" t="n"/>
      <c r="J715" s="25" t="n"/>
      <c r="K715" s="25" t="n"/>
      <c r="L715" s="25" t="n"/>
      <c r="M715" s="26" t="n"/>
      <c r="N715" s="26" t="n"/>
      <c r="O715" s="25" t="n"/>
      <c r="P715" s="27">
        <f>IF(A715="","","Package/"&amp;C715&amp;"/"&amp;D715&amp;"/"&amp;A715&amp;".png")</f>
        <v/>
      </c>
      <c r="Q715" s="27">
        <f>IF(AND(B715="",G715=""),"",IF(B715="","Package QR Text missing",IF(COUNTIFS($E$2:$E$5001,E715,$B$2:$B$5001,"&lt;&gt;"&amp;B715)+COUNTIFS($E$2:$E$5001,E715,$A$2:$A$5001,"&lt;&gt;"&amp;A715)&gt;0,"Zone has more than one QR code",IF(COUNTIFS($B$2:$B$5001,B715,$E$2:$E$5001,"&lt;&gt;"&amp;E715)+COUNTIFS($A$2:$A$5001,A715,$E$2:$E$5001,"&lt;&gt;"&amp;E715)&gt;0,"QR code used by another zone",IF(A715="","Package QR Code No. missing",IF(OR(H715&gt;40,J715&gt;40),"More than 40 of one edition",IF(F715="Full (40 ST + 1 TG)",IF(AND(H715=40,J715=1),"OK","Full carton must be 40 + 1"),IF(F715="Student only (40 ST)",IF(AND(H715=40,J715=0),"OK","Must be 40 ST, 0 TG"),IF(F715="Teacher guide only (40 TG)",IF(AND(H715=0,J715=40),"OK","Must be 0 ST, 40 TG"),IF(AND(H715&lt;40,H715+J715&gt;0,H715+J715&lt;=40),"OK","Partial: under 40 ST and 40 books max"))))))))))</f>
        <v/>
      </c>
    </row>
    <row r="716">
      <c r="A716" s="26" t="n"/>
      <c r="B716" s="26" t="n"/>
      <c r="C716" s="25" t="n"/>
      <c r="D716" s="25" t="n"/>
      <c r="E716" s="26" t="n"/>
      <c r="F716" s="25" t="n"/>
      <c r="G716" s="26" t="n"/>
      <c r="H716" s="25" t="n"/>
      <c r="I716" s="26" t="n"/>
      <c r="J716" s="25" t="n"/>
      <c r="K716" s="25" t="n"/>
      <c r="L716" s="25" t="n"/>
      <c r="M716" s="26" t="n"/>
      <c r="N716" s="26" t="n"/>
      <c r="O716" s="25" t="n"/>
      <c r="P716" s="27">
        <f>IF(A716="","","Package/"&amp;C716&amp;"/"&amp;D716&amp;"/"&amp;A716&amp;".png")</f>
        <v/>
      </c>
      <c r="Q716" s="27">
        <f>IF(AND(B716="",G716=""),"",IF(B716="","Package QR Text missing",IF(COUNTIFS($E$2:$E$5001,E716,$B$2:$B$5001,"&lt;&gt;"&amp;B716)+COUNTIFS($E$2:$E$5001,E716,$A$2:$A$5001,"&lt;&gt;"&amp;A716)&gt;0,"Zone has more than one QR code",IF(COUNTIFS($B$2:$B$5001,B716,$E$2:$E$5001,"&lt;&gt;"&amp;E716)+COUNTIFS($A$2:$A$5001,A716,$E$2:$E$5001,"&lt;&gt;"&amp;E716)&gt;0,"QR code used by another zone",IF(A716="","Package QR Code No. missing",IF(OR(H716&gt;40,J716&gt;40),"More than 40 of one edition",IF(F716="Full (40 ST + 1 TG)",IF(AND(H716=40,J716=1),"OK","Full carton must be 40 + 1"),IF(F716="Student only (40 ST)",IF(AND(H716=40,J716=0),"OK","Must be 40 ST, 0 TG"),IF(F716="Teacher guide only (40 TG)",IF(AND(H716=0,J716=40),"OK","Must be 0 ST, 40 TG"),IF(AND(H716&lt;40,H716+J716&gt;0,H716+J716&lt;=40),"OK","Partial: under 40 ST and 40 books max"))))))))))</f>
        <v/>
      </c>
    </row>
    <row r="717">
      <c r="A717" s="26" t="n"/>
      <c r="B717" s="26" t="n"/>
      <c r="C717" s="25" t="n"/>
      <c r="D717" s="25" t="n"/>
      <c r="E717" s="26" t="n"/>
      <c r="F717" s="25" t="n"/>
      <c r="G717" s="26" t="n"/>
      <c r="H717" s="25" t="n"/>
      <c r="I717" s="26" t="n"/>
      <c r="J717" s="25" t="n"/>
      <c r="K717" s="25" t="n"/>
      <c r="L717" s="25" t="n"/>
      <c r="M717" s="26" t="n"/>
      <c r="N717" s="26" t="n"/>
      <c r="O717" s="25" t="n"/>
      <c r="P717" s="27">
        <f>IF(A717="","","Package/"&amp;C717&amp;"/"&amp;D717&amp;"/"&amp;A717&amp;".png")</f>
        <v/>
      </c>
      <c r="Q717" s="27">
        <f>IF(AND(B717="",G717=""),"",IF(B717="","Package QR Text missing",IF(COUNTIFS($E$2:$E$5001,E717,$B$2:$B$5001,"&lt;&gt;"&amp;B717)+COUNTIFS($E$2:$E$5001,E717,$A$2:$A$5001,"&lt;&gt;"&amp;A717)&gt;0,"Zone has more than one QR code",IF(COUNTIFS($B$2:$B$5001,B717,$E$2:$E$5001,"&lt;&gt;"&amp;E717)+COUNTIFS($A$2:$A$5001,A717,$E$2:$E$5001,"&lt;&gt;"&amp;E717)&gt;0,"QR code used by another zone",IF(A717="","Package QR Code No. missing",IF(OR(H717&gt;40,J717&gt;40),"More than 40 of one edition",IF(F717="Full (40 ST + 1 TG)",IF(AND(H717=40,J717=1),"OK","Full carton must be 40 + 1"),IF(F717="Student only (40 ST)",IF(AND(H717=40,J717=0),"OK","Must be 40 ST, 0 TG"),IF(F717="Teacher guide only (40 TG)",IF(AND(H717=0,J717=40),"OK","Must be 0 ST, 40 TG"),IF(AND(H717&lt;40,H717+J717&gt;0,H717+J717&lt;=40),"OK","Partial: under 40 ST and 40 books max"))))))))))</f>
        <v/>
      </c>
    </row>
    <row r="718">
      <c r="A718" s="26" t="n"/>
      <c r="B718" s="26" t="n"/>
      <c r="C718" s="25" t="n"/>
      <c r="D718" s="25" t="n"/>
      <c r="E718" s="26" t="n"/>
      <c r="F718" s="25" t="n"/>
      <c r="G718" s="26" t="n"/>
      <c r="H718" s="25" t="n"/>
      <c r="I718" s="26" t="n"/>
      <c r="J718" s="25" t="n"/>
      <c r="K718" s="25" t="n"/>
      <c r="L718" s="25" t="n"/>
      <c r="M718" s="26" t="n"/>
      <c r="N718" s="26" t="n"/>
      <c r="O718" s="25" t="n"/>
      <c r="P718" s="27">
        <f>IF(A718="","","Package/"&amp;C718&amp;"/"&amp;D718&amp;"/"&amp;A718&amp;".png")</f>
        <v/>
      </c>
      <c r="Q718" s="27">
        <f>IF(AND(B718="",G718=""),"",IF(B718="","Package QR Text missing",IF(COUNTIFS($E$2:$E$5001,E718,$B$2:$B$5001,"&lt;&gt;"&amp;B718)+COUNTIFS($E$2:$E$5001,E718,$A$2:$A$5001,"&lt;&gt;"&amp;A718)&gt;0,"Zone has more than one QR code",IF(COUNTIFS($B$2:$B$5001,B718,$E$2:$E$5001,"&lt;&gt;"&amp;E718)+COUNTIFS($A$2:$A$5001,A718,$E$2:$E$5001,"&lt;&gt;"&amp;E718)&gt;0,"QR code used by another zone",IF(A718="","Package QR Code No. missing",IF(OR(H718&gt;40,J718&gt;40),"More than 40 of one edition",IF(F718="Full (40 ST + 1 TG)",IF(AND(H718=40,J718=1),"OK","Full carton must be 40 + 1"),IF(F718="Student only (40 ST)",IF(AND(H718=40,J718=0),"OK","Must be 40 ST, 0 TG"),IF(F718="Teacher guide only (40 TG)",IF(AND(H718=0,J718=40),"OK","Must be 0 ST, 40 TG"),IF(AND(H718&lt;40,H718+J718&gt;0,H718+J718&lt;=40),"OK","Partial: under 40 ST and 40 books max"))))))))))</f>
        <v/>
      </c>
    </row>
    <row r="719">
      <c r="A719" s="26" t="n"/>
      <c r="B719" s="26" t="n"/>
      <c r="C719" s="25" t="n"/>
      <c r="D719" s="25" t="n"/>
      <c r="E719" s="26" t="n"/>
      <c r="F719" s="25" t="n"/>
      <c r="G719" s="26" t="n"/>
      <c r="H719" s="25" t="n"/>
      <c r="I719" s="26" t="n"/>
      <c r="J719" s="25" t="n"/>
      <c r="K719" s="25" t="n"/>
      <c r="L719" s="25" t="n"/>
      <c r="M719" s="26" t="n"/>
      <c r="N719" s="26" t="n"/>
      <c r="O719" s="25" t="n"/>
      <c r="P719" s="27">
        <f>IF(A719="","","Package/"&amp;C719&amp;"/"&amp;D719&amp;"/"&amp;A719&amp;".png")</f>
        <v/>
      </c>
      <c r="Q719" s="27">
        <f>IF(AND(B719="",G719=""),"",IF(B719="","Package QR Text missing",IF(COUNTIFS($E$2:$E$5001,E719,$B$2:$B$5001,"&lt;&gt;"&amp;B719)+COUNTIFS($E$2:$E$5001,E719,$A$2:$A$5001,"&lt;&gt;"&amp;A719)&gt;0,"Zone has more than one QR code",IF(COUNTIFS($B$2:$B$5001,B719,$E$2:$E$5001,"&lt;&gt;"&amp;E719)+COUNTIFS($A$2:$A$5001,A719,$E$2:$E$5001,"&lt;&gt;"&amp;E719)&gt;0,"QR code used by another zone",IF(A719="","Package QR Code No. missing",IF(OR(H719&gt;40,J719&gt;40),"More than 40 of one edition",IF(F719="Full (40 ST + 1 TG)",IF(AND(H719=40,J719=1),"OK","Full carton must be 40 + 1"),IF(F719="Student only (40 ST)",IF(AND(H719=40,J719=0),"OK","Must be 40 ST, 0 TG"),IF(F719="Teacher guide only (40 TG)",IF(AND(H719=0,J719=40),"OK","Must be 0 ST, 40 TG"),IF(AND(H719&lt;40,H719+J719&gt;0,H719+J719&lt;=40),"OK","Partial: under 40 ST and 40 books max"))))))))))</f>
        <v/>
      </c>
    </row>
    <row r="720">
      <c r="A720" s="26" t="n"/>
      <c r="B720" s="26" t="n"/>
      <c r="C720" s="25" t="n"/>
      <c r="D720" s="25" t="n"/>
      <c r="E720" s="26" t="n"/>
      <c r="F720" s="25" t="n"/>
      <c r="G720" s="26" t="n"/>
      <c r="H720" s="25" t="n"/>
      <c r="I720" s="26" t="n"/>
      <c r="J720" s="25" t="n"/>
      <c r="K720" s="25" t="n"/>
      <c r="L720" s="25" t="n"/>
      <c r="M720" s="26" t="n"/>
      <c r="N720" s="26" t="n"/>
      <c r="O720" s="25" t="n"/>
      <c r="P720" s="27">
        <f>IF(A720="","","Package/"&amp;C720&amp;"/"&amp;D720&amp;"/"&amp;A720&amp;".png")</f>
        <v/>
      </c>
      <c r="Q720" s="27">
        <f>IF(AND(B720="",G720=""),"",IF(B720="","Package QR Text missing",IF(COUNTIFS($E$2:$E$5001,E720,$B$2:$B$5001,"&lt;&gt;"&amp;B720)+COUNTIFS($E$2:$E$5001,E720,$A$2:$A$5001,"&lt;&gt;"&amp;A720)&gt;0,"Zone has more than one QR code",IF(COUNTIFS($B$2:$B$5001,B720,$E$2:$E$5001,"&lt;&gt;"&amp;E720)+COUNTIFS($A$2:$A$5001,A720,$E$2:$E$5001,"&lt;&gt;"&amp;E720)&gt;0,"QR code used by another zone",IF(A720="","Package QR Code No. missing",IF(OR(H720&gt;40,J720&gt;40),"More than 40 of one edition",IF(F720="Full (40 ST + 1 TG)",IF(AND(H720=40,J720=1),"OK","Full carton must be 40 + 1"),IF(F720="Student only (40 ST)",IF(AND(H720=40,J720=0),"OK","Must be 40 ST, 0 TG"),IF(F720="Teacher guide only (40 TG)",IF(AND(H720=0,J720=40),"OK","Must be 0 ST, 40 TG"),IF(AND(H720&lt;40,H720+J720&gt;0,H720+J720&lt;=40),"OK","Partial: under 40 ST and 40 books max"))))))))))</f>
        <v/>
      </c>
    </row>
    <row r="721">
      <c r="A721" s="26" t="n"/>
      <c r="B721" s="26" t="n"/>
      <c r="C721" s="25" t="n"/>
      <c r="D721" s="25" t="n"/>
      <c r="E721" s="26" t="n"/>
      <c r="F721" s="25" t="n"/>
      <c r="G721" s="26" t="n"/>
      <c r="H721" s="25" t="n"/>
      <c r="I721" s="26" t="n"/>
      <c r="J721" s="25" t="n"/>
      <c r="K721" s="25" t="n"/>
      <c r="L721" s="25" t="n"/>
      <c r="M721" s="26" t="n"/>
      <c r="N721" s="26" t="n"/>
      <c r="O721" s="25" t="n"/>
      <c r="P721" s="27">
        <f>IF(A721="","","Package/"&amp;C721&amp;"/"&amp;D721&amp;"/"&amp;A721&amp;".png")</f>
        <v/>
      </c>
      <c r="Q721" s="27">
        <f>IF(AND(B721="",G721=""),"",IF(B721="","Package QR Text missing",IF(COUNTIFS($E$2:$E$5001,E721,$B$2:$B$5001,"&lt;&gt;"&amp;B721)+COUNTIFS($E$2:$E$5001,E721,$A$2:$A$5001,"&lt;&gt;"&amp;A721)&gt;0,"Zone has more than one QR code",IF(COUNTIFS($B$2:$B$5001,B721,$E$2:$E$5001,"&lt;&gt;"&amp;E721)+COUNTIFS($A$2:$A$5001,A721,$E$2:$E$5001,"&lt;&gt;"&amp;E721)&gt;0,"QR code used by another zone",IF(A721="","Package QR Code No. missing",IF(OR(H721&gt;40,J721&gt;40),"More than 40 of one edition",IF(F721="Full (40 ST + 1 TG)",IF(AND(H721=40,J721=1),"OK","Full carton must be 40 + 1"),IF(F721="Student only (40 ST)",IF(AND(H721=40,J721=0),"OK","Must be 40 ST, 0 TG"),IF(F721="Teacher guide only (40 TG)",IF(AND(H721=0,J721=40),"OK","Must be 0 ST, 40 TG"),IF(AND(H721&lt;40,H721+J721&gt;0,H721+J721&lt;=40),"OK","Partial: under 40 ST and 40 books max"))))))))))</f>
        <v/>
      </c>
    </row>
    <row r="722">
      <c r="A722" s="26" t="n"/>
      <c r="B722" s="26" t="n"/>
      <c r="C722" s="25" t="n"/>
      <c r="D722" s="25" t="n"/>
      <c r="E722" s="26" t="n"/>
      <c r="F722" s="25" t="n"/>
      <c r="G722" s="26" t="n"/>
      <c r="H722" s="25" t="n"/>
      <c r="I722" s="26" t="n"/>
      <c r="J722" s="25" t="n"/>
      <c r="K722" s="25" t="n"/>
      <c r="L722" s="25" t="n"/>
      <c r="M722" s="26" t="n"/>
      <c r="N722" s="26" t="n"/>
      <c r="O722" s="25" t="n"/>
      <c r="P722" s="27">
        <f>IF(A722="","","Package/"&amp;C722&amp;"/"&amp;D722&amp;"/"&amp;A722&amp;".png")</f>
        <v/>
      </c>
      <c r="Q722" s="27">
        <f>IF(AND(B722="",G722=""),"",IF(B722="","Package QR Text missing",IF(COUNTIFS($E$2:$E$5001,E722,$B$2:$B$5001,"&lt;&gt;"&amp;B722)+COUNTIFS($E$2:$E$5001,E722,$A$2:$A$5001,"&lt;&gt;"&amp;A722)&gt;0,"Zone has more than one QR code",IF(COUNTIFS($B$2:$B$5001,B722,$E$2:$E$5001,"&lt;&gt;"&amp;E722)+COUNTIFS($A$2:$A$5001,A722,$E$2:$E$5001,"&lt;&gt;"&amp;E722)&gt;0,"QR code used by another zone",IF(A722="","Package QR Code No. missing",IF(OR(H722&gt;40,J722&gt;40),"More than 40 of one edition",IF(F722="Full (40 ST + 1 TG)",IF(AND(H722=40,J722=1),"OK","Full carton must be 40 + 1"),IF(F722="Student only (40 ST)",IF(AND(H722=40,J722=0),"OK","Must be 40 ST, 0 TG"),IF(F722="Teacher guide only (40 TG)",IF(AND(H722=0,J722=40),"OK","Must be 0 ST, 40 TG"),IF(AND(H722&lt;40,H722+J722&gt;0,H722+J722&lt;=40),"OK","Partial: under 40 ST and 40 books max"))))))))))</f>
        <v/>
      </c>
    </row>
    <row r="723">
      <c r="A723" s="26" t="n"/>
      <c r="B723" s="26" t="n"/>
      <c r="C723" s="25" t="n"/>
      <c r="D723" s="25" t="n"/>
      <c r="E723" s="26" t="n"/>
      <c r="F723" s="25" t="n"/>
      <c r="G723" s="26" t="n"/>
      <c r="H723" s="25" t="n"/>
      <c r="I723" s="26" t="n"/>
      <c r="J723" s="25" t="n"/>
      <c r="K723" s="25" t="n"/>
      <c r="L723" s="25" t="n"/>
      <c r="M723" s="26" t="n"/>
      <c r="N723" s="26" t="n"/>
      <c r="O723" s="25" t="n"/>
      <c r="P723" s="27">
        <f>IF(A723="","","Package/"&amp;C723&amp;"/"&amp;D723&amp;"/"&amp;A723&amp;".png")</f>
        <v/>
      </c>
      <c r="Q723" s="27">
        <f>IF(AND(B723="",G723=""),"",IF(B723="","Package QR Text missing",IF(COUNTIFS($E$2:$E$5001,E723,$B$2:$B$5001,"&lt;&gt;"&amp;B723)+COUNTIFS($E$2:$E$5001,E723,$A$2:$A$5001,"&lt;&gt;"&amp;A723)&gt;0,"Zone has more than one QR code",IF(COUNTIFS($B$2:$B$5001,B723,$E$2:$E$5001,"&lt;&gt;"&amp;E723)+COUNTIFS($A$2:$A$5001,A723,$E$2:$E$5001,"&lt;&gt;"&amp;E723)&gt;0,"QR code used by another zone",IF(A723="","Package QR Code No. missing",IF(OR(H723&gt;40,J723&gt;40),"More than 40 of one edition",IF(F723="Full (40 ST + 1 TG)",IF(AND(H723=40,J723=1),"OK","Full carton must be 40 + 1"),IF(F723="Student only (40 ST)",IF(AND(H723=40,J723=0),"OK","Must be 40 ST, 0 TG"),IF(F723="Teacher guide only (40 TG)",IF(AND(H723=0,J723=40),"OK","Must be 0 ST, 40 TG"),IF(AND(H723&lt;40,H723+J723&gt;0,H723+J723&lt;=40),"OK","Partial: under 40 ST and 40 books max"))))))))))</f>
        <v/>
      </c>
    </row>
    <row r="724">
      <c r="A724" s="26" t="n"/>
      <c r="B724" s="26" t="n"/>
      <c r="C724" s="25" t="n"/>
      <c r="D724" s="25" t="n"/>
      <c r="E724" s="26" t="n"/>
      <c r="F724" s="25" t="n"/>
      <c r="G724" s="26" t="n"/>
      <c r="H724" s="25" t="n"/>
      <c r="I724" s="26" t="n"/>
      <c r="J724" s="25" t="n"/>
      <c r="K724" s="25" t="n"/>
      <c r="L724" s="25" t="n"/>
      <c r="M724" s="26" t="n"/>
      <c r="N724" s="26" t="n"/>
      <c r="O724" s="25" t="n"/>
      <c r="P724" s="27">
        <f>IF(A724="","","Package/"&amp;C724&amp;"/"&amp;D724&amp;"/"&amp;A724&amp;".png")</f>
        <v/>
      </c>
      <c r="Q724" s="27">
        <f>IF(AND(B724="",G724=""),"",IF(B724="","Package QR Text missing",IF(COUNTIFS($E$2:$E$5001,E724,$B$2:$B$5001,"&lt;&gt;"&amp;B724)+COUNTIFS($E$2:$E$5001,E724,$A$2:$A$5001,"&lt;&gt;"&amp;A724)&gt;0,"Zone has more than one QR code",IF(COUNTIFS($B$2:$B$5001,B724,$E$2:$E$5001,"&lt;&gt;"&amp;E724)+COUNTIFS($A$2:$A$5001,A724,$E$2:$E$5001,"&lt;&gt;"&amp;E724)&gt;0,"QR code used by another zone",IF(A724="","Package QR Code No. missing",IF(OR(H724&gt;40,J724&gt;40),"More than 40 of one edition",IF(F724="Full (40 ST + 1 TG)",IF(AND(H724=40,J724=1),"OK","Full carton must be 40 + 1"),IF(F724="Student only (40 ST)",IF(AND(H724=40,J724=0),"OK","Must be 40 ST, 0 TG"),IF(F724="Teacher guide only (40 TG)",IF(AND(H724=0,J724=40),"OK","Must be 0 ST, 40 TG"),IF(AND(H724&lt;40,H724+J724&gt;0,H724+J724&lt;=40),"OK","Partial: under 40 ST and 40 books max"))))))))))</f>
        <v/>
      </c>
    </row>
    <row r="725">
      <c r="A725" s="26" t="n"/>
      <c r="B725" s="26" t="n"/>
      <c r="C725" s="25" t="n"/>
      <c r="D725" s="25" t="n"/>
      <c r="E725" s="26" t="n"/>
      <c r="F725" s="25" t="n"/>
      <c r="G725" s="26" t="n"/>
      <c r="H725" s="25" t="n"/>
      <c r="I725" s="26" t="n"/>
      <c r="J725" s="25" t="n"/>
      <c r="K725" s="25" t="n"/>
      <c r="L725" s="25" t="n"/>
      <c r="M725" s="26" t="n"/>
      <c r="N725" s="26" t="n"/>
      <c r="O725" s="25" t="n"/>
      <c r="P725" s="27">
        <f>IF(A725="","","Package/"&amp;C725&amp;"/"&amp;D725&amp;"/"&amp;A725&amp;".png")</f>
        <v/>
      </c>
      <c r="Q725" s="27">
        <f>IF(AND(B725="",G725=""),"",IF(B725="","Package QR Text missing",IF(COUNTIFS($E$2:$E$5001,E725,$B$2:$B$5001,"&lt;&gt;"&amp;B725)+COUNTIFS($E$2:$E$5001,E725,$A$2:$A$5001,"&lt;&gt;"&amp;A725)&gt;0,"Zone has more than one QR code",IF(COUNTIFS($B$2:$B$5001,B725,$E$2:$E$5001,"&lt;&gt;"&amp;E725)+COUNTIFS($A$2:$A$5001,A725,$E$2:$E$5001,"&lt;&gt;"&amp;E725)&gt;0,"QR code used by another zone",IF(A725="","Package QR Code No. missing",IF(OR(H725&gt;40,J725&gt;40),"More than 40 of one edition",IF(F725="Full (40 ST + 1 TG)",IF(AND(H725=40,J725=1),"OK","Full carton must be 40 + 1"),IF(F725="Student only (40 ST)",IF(AND(H725=40,J725=0),"OK","Must be 40 ST, 0 TG"),IF(F725="Teacher guide only (40 TG)",IF(AND(H725=0,J725=40),"OK","Must be 0 ST, 40 TG"),IF(AND(H725&lt;40,H725+J725&gt;0,H725+J725&lt;=40),"OK","Partial: under 40 ST and 40 books max"))))))))))</f>
        <v/>
      </c>
    </row>
    <row r="726">
      <c r="A726" s="26" t="n"/>
      <c r="B726" s="26" t="n"/>
      <c r="C726" s="25" t="n"/>
      <c r="D726" s="25" t="n"/>
      <c r="E726" s="26" t="n"/>
      <c r="F726" s="25" t="n"/>
      <c r="G726" s="26" t="n"/>
      <c r="H726" s="25" t="n"/>
      <c r="I726" s="26" t="n"/>
      <c r="J726" s="25" t="n"/>
      <c r="K726" s="25" t="n"/>
      <c r="L726" s="25" t="n"/>
      <c r="M726" s="26" t="n"/>
      <c r="N726" s="26" t="n"/>
      <c r="O726" s="25" t="n"/>
      <c r="P726" s="27">
        <f>IF(A726="","","Package/"&amp;C726&amp;"/"&amp;D726&amp;"/"&amp;A726&amp;".png")</f>
        <v/>
      </c>
      <c r="Q726" s="27">
        <f>IF(AND(B726="",G726=""),"",IF(B726="","Package QR Text missing",IF(COUNTIFS($E$2:$E$5001,E726,$B$2:$B$5001,"&lt;&gt;"&amp;B726)+COUNTIFS($E$2:$E$5001,E726,$A$2:$A$5001,"&lt;&gt;"&amp;A726)&gt;0,"Zone has more than one QR code",IF(COUNTIFS($B$2:$B$5001,B726,$E$2:$E$5001,"&lt;&gt;"&amp;E726)+COUNTIFS($A$2:$A$5001,A726,$E$2:$E$5001,"&lt;&gt;"&amp;E726)&gt;0,"QR code used by another zone",IF(A726="","Package QR Code No. missing",IF(OR(H726&gt;40,J726&gt;40),"More than 40 of one edition",IF(F726="Full (40 ST + 1 TG)",IF(AND(H726=40,J726=1),"OK","Full carton must be 40 + 1"),IF(F726="Student only (40 ST)",IF(AND(H726=40,J726=0),"OK","Must be 40 ST, 0 TG"),IF(F726="Teacher guide only (40 TG)",IF(AND(H726=0,J726=40),"OK","Must be 0 ST, 40 TG"),IF(AND(H726&lt;40,H726+J726&gt;0,H726+J726&lt;=40),"OK","Partial: under 40 ST and 40 books max"))))))))))</f>
        <v/>
      </c>
    </row>
    <row r="727">
      <c r="A727" s="26" t="n"/>
      <c r="B727" s="26" t="n"/>
      <c r="C727" s="25" t="n"/>
      <c r="D727" s="25" t="n"/>
      <c r="E727" s="26" t="n"/>
      <c r="F727" s="25" t="n"/>
      <c r="G727" s="26" t="n"/>
      <c r="H727" s="25" t="n"/>
      <c r="I727" s="26" t="n"/>
      <c r="J727" s="25" t="n"/>
      <c r="K727" s="25" t="n"/>
      <c r="L727" s="25" t="n"/>
      <c r="M727" s="26" t="n"/>
      <c r="N727" s="26" t="n"/>
      <c r="O727" s="25" t="n"/>
      <c r="P727" s="27">
        <f>IF(A727="","","Package/"&amp;C727&amp;"/"&amp;D727&amp;"/"&amp;A727&amp;".png")</f>
        <v/>
      </c>
      <c r="Q727" s="27">
        <f>IF(AND(B727="",G727=""),"",IF(B727="","Package QR Text missing",IF(COUNTIFS($E$2:$E$5001,E727,$B$2:$B$5001,"&lt;&gt;"&amp;B727)+COUNTIFS($E$2:$E$5001,E727,$A$2:$A$5001,"&lt;&gt;"&amp;A727)&gt;0,"Zone has more than one QR code",IF(COUNTIFS($B$2:$B$5001,B727,$E$2:$E$5001,"&lt;&gt;"&amp;E727)+COUNTIFS($A$2:$A$5001,A727,$E$2:$E$5001,"&lt;&gt;"&amp;E727)&gt;0,"QR code used by another zone",IF(A727="","Package QR Code No. missing",IF(OR(H727&gt;40,J727&gt;40),"More than 40 of one edition",IF(F727="Full (40 ST + 1 TG)",IF(AND(H727=40,J727=1),"OK","Full carton must be 40 + 1"),IF(F727="Student only (40 ST)",IF(AND(H727=40,J727=0),"OK","Must be 40 ST, 0 TG"),IF(F727="Teacher guide only (40 TG)",IF(AND(H727=0,J727=40),"OK","Must be 0 ST, 40 TG"),IF(AND(H727&lt;40,H727+J727&gt;0,H727+J727&lt;=40),"OK","Partial: under 40 ST and 40 books max"))))))))))</f>
        <v/>
      </c>
    </row>
    <row r="728">
      <c r="A728" s="26" t="n"/>
      <c r="B728" s="26" t="n"/>
      <c r="C728" s="25" t="n"/>
      <c r="D728" s="25" t="n"/>
      <c r="E728" s="26" t="n"/>
      <c r="F728" s="25" t="n"/>
      <c r="G728" s="26" t="n"/>
      <c r="H728" s="25" t="n"/>
      <c r="I728" s="26" t="n"/>
      <c r="J728" s="25" t="n"/>
      <c r="K728" s="25" t="n"/>
      <c r="L728" s="25" t="n"/>
      <c r="M728" s="26" t="n"/>
      <c r="N728" s="26" t="n"/>
      <c r="O728" s="25" t="n"/>
      <c r="P728" s="27">
        <f>IF(A728="","","Package/"&amp;C728&amp;"/"&amp;D728&amp;"/"&amp;A728&amp;".png")</f>
        <v/>
      </c>
      <c r="Q728" s="27">
        <f>IF(AND(B728="",G728=""),"",IF(B728="","Package QR Text missing",IF(COUNTIFS($E$2:$E$5001,E728,$B$2:$B$5001,"&lt;&gt;"&amp;B728)+COUNTIFS($E$2:$E$5001,E728,$A$2:$A$5001,"&lt;&gt;"&amp;A728)&gt;0,"Zone has more than one QR code",IF(COUNTIFS($B$2:$B$5001,B728,$E$2:$E$5001,"&lt;&gt;"&amp;E728)+COUNTIFS($A$2:$A$5001,A728,$E$2:$E$5001,"&lt;&gt;"&amp;E728)&gt;0,"QR code used by another zone",IF(A728="","Package QR Code No. missing",IF(OR(H728&gt;40,J728&gt;40),"More than 40 of one edition",IF(F728="Full (40 ST + 1 TG)",IF(AND(H728=40,J728=1),"OK","Full carton must be 40 + 1"),IF(F728="Student only (40 ST)",IF(AND(H728=40,J728=0),"OK","Must be 40 ST, 0 TG"),IF(F728="Teacher guide only (40 TG)",IF(AND(H728=0,J728=40),"OK","Must be 0 ST, 40 TG"),IF(AND(H728&lt;40,H728+J728&gt;0,H728+J728&lt;=40),"OK","Partial: under 40 ST and 40 books max"))))))))))</f>
        <v/>
      </c>
    </row>
    <row r="729">
      <c r="A729" s="26" t="n"/>
      <c r="B729" s="26" t="n"/>
      <c r="C729" s="25" t="n"/>
      <c r="D729" s="25" t="n"/>
      <c r="E729" s="26" t="n"/>
      <c r="F729" s="25" t="n"/>
      <c r="G729" s="26" t="n"/>
      <c r="H729" s="25" t="n"/>
      <c r="I729" s="26" t="n"/>
      <c r="J729" s="25" t="n"/>
      <c r="K729" s="25" t="n"/>
      <c r="L729" s="25" t="n"/>
      <c r="M729" s="26" t="n"/>
      <c r="N729" s="26" t="n"/>
      <c r="O729" s="25" t="n"/>
      <c r="P729" s="27">
        <f>IF(A729="","","Package/"&amp;C729&amp;"/"&amp;D729&amp;"/"&amp;A729&amp;".png")</f>
        <v/>
      </c>
      <c r="Q729" s="27">
        <f>IF(AND(B729="",G729=""),"",IF(B729="","Package QR Text missing",IF(COUNTIFS($E$2:$E$5001,E729,$B$2:$B$5001,"&lt;&gt;"&amp;B729)+COUNTIFS($E$2:$E$5001,E729,$A$2:$A$5001,"&lt;&gt;"&amp;A729)&gt;0,"Zone has more than one QR code",IF(COUNTIFS($B$2:$B$5001,B729,$E$2:$E$5001,"&lt;&gt;"&amp;E729)+COUNTIFS($A$2:$A$5001,A729,$E$2:$E$5001,"&lt;&gt;"&amp;E729)&gt;0,"QR code used by another zone",IF(A729="","Package QR Code No. missing",IF(OR(H729&gt;40,J729&gt;40),"More than 40 of one edition",IF(F729="Full (40 ST + 1 TG)",IF(AND(H729=40,J729=1),"OK","Full carton must be 40 + 1"),IF(F729="Student only (40 ST)",IF(AND(H729=40,J729=0),"OK","Must be 40 ST, 0 TG"),IF(F729="Teacher guide only (40 TG)",IF(AND(H729=0,J729=40),"OK","Must be 0 ST, 40 TG"),IF(AND(H729&lt;40,H729+J729&gt;0,H729+J729&lt;=40),"OK","Partial: under 40 ST and 40 books max"))))))))))</f>
        <v/>
      </c>
    </row>
    <row r="730">
      <c r="A730" s="26" t="n"/>
      <c r="B730" s="26" t="n"/>
      <c r="C730" s="25" t="n"/>
      <c r="D730" s="25" t="n"/>
      <c r="E730" s="26" t="n"/>
      <c r="F730" s="25" t="n"/>
      <c r="G730" s="26" t="n"/>
      <c r="H730" s="25" t="n"/>
      <c r="I730" s="26" t="n"/>
      <c r="J730" s="25" t="n"/>
      <c r="K730" s="25" t="n"/>
      <c r="L730" s="25" t="n"/>
      <c r="M730" s="26" t="n"/>
      <c r="N730" s="26" t="n"/>
      <c r="O730" s="25" t="n"/>
      <c r="P730" s="27">
        <f>IF(A730="","","Package/"&amp;C730&amp;"/"&amp;D730&amp;"/"&amp;A730&amp;".png")</f>
        <v/>
      </c>
      <c r="Q730" s="27">
        <f>IF(AND(B730="",G730=""),"",IF(B730="","Package QR Text missing",IF(COUNTIFS($E$2:$E$5001,E730,$B$2:$B$5001,"&lt;&gt;"&amp;B730)+COUNTIFS($E$2:$E$5001,E730,$A$2:$A$5001,"&lt;&gt;"&amp;A730)&gt;0,"Zone has more than one QR code",IF(COUNTIFS($B$2:$B$5001,B730,$E$2:$E$5001,"&lt;&gt;"&amp;E730)+COUNTIFS($A$2:$A$5001,A730,$E$2:$E$5001,"&lt;&gt;"&amp;E730)&gt;0,"QR code used by another zone",IF(A730="","Package QR Code No. missing",IF(OR(H730&gt;40,J730&gt;40),"More than 40 of one edition",IF(F730="Full (40 ST + 1 TG)",IF(AND(H730=40,J730=1),"OK","Full carton must be 40 + 1"),IF(F730="Student only (40 ST)",IF(AND(H730=40,J730=0),"OK","Must be 40 ST, 0 TG"),IF(F730="Teacher guide only (40 TG)",IF(AND(H730=0,J730=40),"OK","Must be 0 ST, 40 TG"),IF(AND(H730&lt;40,H730+J730&gt;0,H730+J730&lt;=40),"OK","Partial: under 40 ST and 40 books max"))))))))))</f>
        <v/>
      </c>
    </row>
    <row r="731">
      <c r="A731" s="26" t="n"/>
      <c r="B731" s="26" t="n"/>
      <c r="C731" s="25" t="n"/>
      <c r="D731" s="25" t="n"/>
      <c r="E731" s="26" t="n"/>
      <c r="F731" s="25" t="n"/>
      <c r="G731" s="26" t="n"/>
      <c r="H731" s="25" t="n"/>
      <c r="I731" s="26" t="n"/>
      <c r="J731" s="25" t="n"/>
      <c r="K731" s="25" t="n"/>
      <c r="L731" s="25" t="n"/>
      <c r="M731" s="26" t="n"/>
      <c r="N731" s="26" t="n"/>
      <c r="O731" s="25" t="n"/>
      <c r="P731" s="27">
        <f>IF(A731="","","Package/"&amp;C731&amp;"/"&amp;D731&amp;"/"&amp;A731&amp;".png")</f>
        <v/>
      </c>
      <c r="Q731" s="27">
        <f>IF(AND(B731="",G731=""),"",IF(B731="","Package QR Text missing",IF(COUNTIFS($E$2:$E$5001,E731,$B$2:$B$5001,"&lt;&gt;"&amp;B731)+COUNTIFS($E$2:$E$5001,E731,$A$2:$A$5001,"&lt;&gt;"&amp;A731)&gt;0,"Zone has more than one QR code",IF(COUNTIFS($B$2:$B$5001,B731,$E$2:$E$5001,"&lt;&gt;"&amp;E731)+COUNTIFS($A$2:$A$5001,A731,$E$2:$E$5001,"&lt;&gt;"&amp;E731)&gt;0,"QR code used by another zone",IF(A731="","Package QR Code No. missing",IF(OR(H731&gt;40,J731&gt;40),"More than 40 of one edition",IF(F731="Full (40 ST + 1 TG)",IF(AND(H731=40,J731=1),"OK","Full carton must be 40 + 1"),IF(F731="Student only (40 ST)",IF(AND(H731=40,J731=0),"OK","Must be 40 ST, 0 TG"),IF(F731="Teacher guide only (40 TG)",IF(AND(H731=0,J731=40),"OK","Must be 0 ST, 40 TG"),IF(AND(H731&lt;40,H731+J731&gt;0,H731+J731&lt;=40),"OK","Partial: under 40 ST and 40 books max"))))))))))</f>
        <v/>
      </c>
    </row>
    <row r="732">
      <c r="A732" s="26" t="n"/>
      <c r="B732" s="26" t="n"/>
      <c r="C732" s="25" t="n"/>
      <c r="D732" s="25" t="n"/>
      <c r="E732" s="26" t="n"/>
      <c r="F732" s="25" t="n"/>
      <c r="G732" s="26" t="n"/>
      <c r="H732" s="25" t="n"/>
      <c r="I732" s="26" t="n"/>
      <c r="J732" s="25" t="n"/>
      <c r="K732" s="25" t="n"/>
      <c r="L732" s="25" t="n"/>
      <c r="M732" s="26" t="n"/>
      <c r="N732" s="26" t="n"/>
      <c r="O732" s="25" t="n"/>
      <c r="P732" s="27">
        <f>IF(A732="","","Package/"&amp;C732&amp;"/"&amp;D732&amp;"/"&amp;A732&amp;".png")</f>
        <v/>
      </c>
      <c r="Q732" s="27">
        <f>IF(AND(B732="",G732=""),"",IF(B732="","Package QR Text missing",IF(COUNTIFS($E$2:$E$5001,E732,$B$2:$B$5001,"&lt;&gt;"&amp;B732)+COUNTIFS($E$2:$E$5001,E732,$A$2:$A$5001,"&lt;&gt;"&amp;A732)&gt;0,"Zone has more than one QR code",IF(COUNTIFS($B$2:$B$5001,B732,$E$2:$E$5001,"&lt;&gt;"&amp;E732)+COUNTIFS($A$2:$A$5001,A732,$E$2:$E$5001,"&lt;&gt;"&amp;E732)&gt;0,"QR code used by another zone",IF(A732="","Package QR Code No. missing",IF(OR(H732&gt;40,J732&gt;40),"More than 40 of one edition",IF(F732="Full (40 ST + 1 TG)",IF(AND(H732=40,J732=1),"OK","Full carton must be 40 + 1"),IF(F732="Student only (40 ST)",IF(AND(H732=40,J732=0),"OK","Must be 40 ST, 0 TG"),IF(F732="Teacher guide only (40 TG)",IF(AND(H732=0,J732=40),"OK","Must be 0 ST, 40 TG"),IF(AND(H732&lt;40,H732+J732&gt;0,H732+J732&lt;=40),"OK","Partial: under 40 ST and 40 books max"))))))))))</f>
        <v/>
      </c>
    </row>
    <row r="733">
      <c r="A733" s="26" t="n"/>
      <c r="B733" s="26" t="n"/>
      <c r="C733" s="25" t="n"/>
      <c r="D733" s="25" t="n"/>
      <c r="E733" s="26" t="n"/>
      <c r="F733" s="25" t="n"/>
      <c r="G733" s="26" t="n"/>
      <c r="H733" s="25" t="n"/>
      <c r="I733" s="26" t="n"/>
      <c r="J733" s="25" t="n"/>
      <c r="K733" s="25" t="n"/>
      <c r="L733" s="25" t="n"/>
      <c r="M733" s="26" t="n"/>
      <c r="N733" s="26" t="n"/>
      <c r="O733" s="25" t="n"/>
      <c r="P733" s="27">
        <f>IF(A733="","","Package/"&amp;C733&amp;"/"&amp;D733&amp;"/"&amp;A733&amp;".png")</f>
        <v/>
      </c>
      <c r="Q733" s="27">
        <f>IF(AND(B733="",G733=""),"",IF(B733="","Package QR Text missing",IF(COUNTIFS($E$2:$E$5001,E733,$B$2:$B$5001,"&lt;&gt;"&amp;B733)+COUNTIFS($E$2:$E$5001,E733,$A$2:$A$5001,"&lt;&gt;"&amp;A733)&gt;0,"Zone has more than one QR code",IF(COUNTIFS($B$2:$B$5001,B733,$E$2:$E$5001,"&lt;&gt;"&amp;E733)+COUNTIFS($A$2:$A$5001,A733,$E$2:$E$5001,"&lt;&gt;"&amp;E733)&gt;0,"QR code used by another zone",IF(A733="","Package QR Code No. missing",IF(OR(H733&gt;40,J733&gt;40),"More than 40 of one edition",IF(F733="Full (40 ST + 1 TG)",IF(AND(H733=40,J733=1),"OK","Full carton must be 40 + 1"),IF(F733="Student only (40 ST)",IF(AND(H733=40,J733=0),"OK","Must be 40 ST, 0 TG"),IF(F733="Teacher guide only (40 TG)",IF(AND(H733=0,J733=40),"OK","Must be 0 ST, 40 TG"),IF(AND(H733&lt;40,H733+J733&gt;0,H733+J733&lt;=40),"OK","Partial: under 40 ST and 40 books max"))))))))))</f>
        <v/>
      </c>
    </row>
    <row r="734">
      <c r="A734" s="26" t="n"/>
      <c r="B734" s="26" t="n"/>
      <c r="C734" s="25" t="n"/>
      <c r="D734" s="25" t="n"/>
      <c r="E734" s="26" t="n"/>
      <c r="F734" s="25" t="n"/>
      <c r="G734" s="26" t="n"/>
      <c r="H734" s="25" t="n"/>
      <c r="I734" s="26" t="n"/>
      <c r="J734" s="25" t="n"/>
      <c r="K734" s="25" t="n"/>
      <c r="L734" s="25" t="n"/>
      <c r="M734" s="26" t="n"/>
      <c r="N734" s="26" t="n"/>
      <c r="O734" s="25" t="n"/>
      <c r="P734" s="27">
        <f>IF(A734="","","Package/"&amp;C734&amp;"/"&amp;D734&amp;"/"&amp;A734&amp;".png")</f>
        <v/>
      </c>
      <c r="Q734" s="27">
        <f>IF(AND(B734="",G734=""),"",IF(B734="","Package QR Text missing",IF(COUNTIFS($E$2:$E$5001,E734,$B$2:$B$5001,"&lt;&gt;"&amp;B734)+COUNTIFS($E$2:$E$5001,E734,$A$2:$A$5001,"&lt;&gt;"&amp;A734)&gt;0,"Zone has more than one QR code",IF(COUNTIFS($B$2:$B$5001,B734,$E$2:$E$5001,"&lt;&gt;"&amp;E734)+COUNTIFS($A$2:$A$5001,A734,$E$2:$E$5001,"&lt;&gt;"&amp;E734)&gt;0,"QR code used by another zone",IF(A734="","Package QR Code No. missing",IF(OR(H734&gt;40,J734&gt;40),"More than 40 of one edition",IF(F734="Full (40 ST + 1 TG)",IF(AND(H734=40,J734=1),"OK","Full carton must be 40 + 1"),IF(F734="Student only (40 ST)",IF(AND(H734=40,J734=0),"OK","Must be 40 ST, 0 TG"),IF(F734="Teacher guide only (40 TG)",IF(AND(H734=0,J734=40),"OK","Must be 0 ST, 40 TG"),IF(AND(H734&lt;40,H734+J734&gt;0,H734+J734&lt;=40),"OK","Partial: under 40 ST and 40 books max"))))))))))</f>
        <v/>
      </c>
    </row>
    <row r="735">
      <c r="A735" s="26" t="n"/>
      <c r="B735" s="26" t="n"/>
      <c r="C735" s="25" t="n"/>
      <c r="D735" s="25" t="n"/>
      <c r="E735" s="26" t="n"/>
      <c r="F735" s="25" t="n"/>
      <c r="G735" s="26" t="n"/>
      <c r="H735" s="25" t="n"/>
      <c r="I735" s="26" t="n"/>
      <c r="J735" s="25" t="n"/>
      <c r="K735" s="25" t="n"/>
      <c r="L735" s="25" t="n"/>
      <c r="M735" s="26" t="n"/>
      <c r="N735" s="26" t="n"/>
      <c r="O735" s="25" t="n"/>
      <c r="P735" s="27">
        <f>IF(A735="","","Package/"&amp;C735&amp;"/"&amp;D735&amp;"/"&amp;A735&amp;".png")</f>
        <v/>
      </c>
      <c r="Q735" s="27">
        <f>IF(AND(B735="",G735=""),"",IF(B735="","Package QR Text missing",IF(COUNTIFS($E$2:$E$5001,E735,$B$2:$B$5001,"&lt;&gt;"&amp;B735)+COUNTIFS($E$2:$E$5001,E735,$A$2:$A$5001,"&lt;&gt;"&amp;A735)&gt;0,"Zone has more than one QR code",IF(COUNTIFS($B$2:$B$5001,B735,$E$2:$E$5001,"&lt;&gt;"&amp;E735)+COUNTIFS($A$2:$A$5001,A735,$E$2:$E$5001,"&lt;&gt;"&amp;E735)&gt;0,"QR code used by another zone",IF(A735="","Package QR Code No. missing",IF(OR(H735&gt;40,J735&gt;40),"More than 40 of one edition",IF(F735="Full (40 ST + 1 TG)",IF(AND(H735=40,J735=1),"OK","Full carton must be 40 + 1"),IF(F735="Student only (40 ST)",IF(AND(H735=40,J735=0),"OK","Must be 40 ST, 0 TG"),IF(F735="Teacher guide only (40 TG)",IF(AND(H735=0,J735=40),"OK","Must be 0 ST, 40 TG"),IF(AND(H735&lt;40,H735+J735&gt;0,H735+J735&lt;=40),"OK","Partial: under 40 ST and 40 books max"))))))))))</f>
        <v/>
      </c>
    </row>
    <row r="736">
      <c r="A736" s="26" t="n"/>
      <c r="B736" s="26" t="n"/>
      <c r="C736" s="25" t="n"/>
      <c r="D736" s="25" t="n"/>
      <c r="E736" s="26" t="n"/>
      <c r="F736" s="25" t="n"/>
      <c r="G736" s="26" t="n"/>
      <c r="H736" s="25" t="n"/>
      <c r="I736" s="26" t="n"/>
      <c r="J736" s="25" t="n"/>
      <c r="K736" s="25" t="n"/>
      <c r="L736" s="25" t="n"/>
      <c r="M736" s="26" t="n"/>
      <c r="N736" s="26" t="n"/>
      <c r="O736" s="25" t="n"/>
      <c r="P736" s="27">
        <f>IF(A736="","","Package/"&amp;C736&amp;"/"&amp;D736&amp;"/"&amp;A736&amp;".png")</f>
        <v/>
      </c>
      <c r="Q736" s="27">
        <f>IF(AND(B736="",G736=""),"",IF(B736="","Package QR Text missing",IF(COUNTIFS($E$2:$E$5001,E736,$B$2:$B$5001,"&lt;&gt;"&amp;B736)+COUNTIFS($E$2:$E$5001,E736,$A$2:$A$5001,"&lt;&gt;"&amp;A736)&gt;0,"Zone has more than one QR code",IF(COUNTIFS($B$2:$B$5001,B736,$E$2:$E$5001,"&lt;&gt;"&amp;E736)+COUNTIFS($A$2:$A$5001,A736,$E$2:$E$5001,"&lt;&gt;"&amp;E736)&gt;0,"QR code used by another zone",IF(A736="","Package QR Code No. missing",IF(OR(H736&gt;40,J736&gt;40),"More than 40 of one edition",IF(F736="Full (40 ST + 1 TG)",IF(AND(H736=40,J736=1),"OK","Full carton must be 40 + 1"),IF(F736="Student only (40 ST)",IF(AND(H736=40,J736=0),"OK","Must be 40 ST, 0 TG"),IF(F736="Teacher guide only (40 TG)",IF(AND(H736=0,J736=40),"OK","Must be 0 ST, 40 TG"),IF(AND(H736&lt;40,H736+J736&gt;0,H736+J736&lt;=40),"OK","Partial: under 40 ST and 40 books max"))))))))))</f>
        <v/>
      </c>
    </row>
    <row r="737">
      <c r="A737" s="26" t="n"/>
      <c r="B737" s="26" t="n"/>
      <c r="C737" s="25" t="n"/>
      <c r="D737" s="25" t="n"/>
      <c r="E737" s="26" t="n"/>
      <c r="F737" s="25" t="n"/>
      <c r="G737" s="26" t="n"/>
      <c r="H737" s="25" t="n"/>
      <c r="I737" s="26" t="n"/>
      <c r="J737" s="25" t="n"/>
      <c r="K737" s="25" t="n"/>
      <c r="L737" s="25" t="n"/>
      <c r="M737" s="26" t="n"/>
      <c r="N737" s="26" t="n"/>
      <c r="O737" s="25" t="n"/>
      <c r="P737" s="27">
        <f>IF(A737="","","Package/"&amp;C737&amp;"/"&amp;D737&amp;"/"&amp;A737&amp;".png")</f>
        <v/>
      </c>
      <c r="Q737" s="27">
        <f>IF(AND(B737="",G737=""),"",IF(B737="","Package QR Text missing",IF(COUNTIFS($E$2:$E$5001,E737,$B$2:$B$5001,"&lt;&gt;"&amp;B737)+COUNTIFS($E$2:$E$5001,E737,$A$2:$A$5001,"&lt;&gt;"&amp;A737)&gt;0,"Zone has more than one QR code",IF(COUNTIFS($B$2:$B$5001,B737,$E$2:$E$5001,"&lt;&gt;"&amp;E737)+COUNTIFS($A$2:$A$5001,A737,$E$2:$E$5001,"&lt;&gt;"&amp;E737)&gt;0,"QR code used by another zone",IF(A737="","Package QR Code No. missing",IF(OR(H737&gt;40,J737&gt;40),"More than 40 of one edition",IF(F737="Full (40 ST + 1 TG)",IF(AND(H737=40,J737=1),"OK","Full carton must be 40 + 1"),IF(F737="Student only (40 ST)",IF(AND(H737=40,J737=0),"OK","Must be 40 ST, 0 TG"),IF(F737="Teacher guide only (40 TG)",IF(AND(H737=0,J737=40),"OK","Must be 0 ST, 40 TG"),IF(AND(H737&lt;40,H737+J737&gt;0,H737+J737&lt;=40),"OK","Partial: under 40 ST and 40 books max"))))))))))</f>
        <v/>
      </c>
    </row>
    <row r="738">
      <c r="A738" s="26" t="n"/>
      <c r="B738" s="26" t="n"/>
      <c r="C738" s="25" t="n"/>
      <c r="D738" s="25" t="n"/>
      <c r="E738" s="26" t="n"/>
      <c r="F738" s="25" t="n"/>
      <c r="G738" s="26" t="n"/>
      <c r="H738" s="25" t="n"/>
      <c r="I738" s="26" t="n"/>
      <c r="J738" s="25" t="n"/>
      <c r="K738" s="25" t="n"/>
      <c r="L738" s="25" t="n"/>
      <c r="M738" s="26" t="n"/>
      <c r="N738" s="26" t="n"/>
      <c r="O738" s="25" t="n"/>
      <c r="P738" s="27">
        <f>IF(A738="","","Package/"&amp;C738&amp;"/"&amp;D738&amp;"/"&amp;A738&amp;".png")</f>
        <v/>
      </c>
      <c r="Q738" s="27">
        <f>IF(AND(B738="",G738=""),"",IF(B738="","Package QR Text missing",IF(COUNTIFS($E$2:$E$5001,E738,$B$2:$B$5001,"&lt;&gt;"&amp;B738)+COUNTIFS($E$2:$E$5001,E738,$A$2:$A$5001,"&lt;&gt;"&amp;A738)&gt;0,"Zone has more than one QR code",IF(COUNTIFS($B$2:$B$5001,B738,$E$2:$E$5001,"&lt;&gt;"&amp;E738)+COUNTIFS($A$2:$A$5001,A738,$E$2:$E$5001,"&lt;&gt;"&amp;E738)&gt;0,"QR code used by another zone",IF(A738="","Package QR Code No. missing",IF(OR(H738&gt;40,J738&gt;40),"More than 40 of one edition",IF(F738="Full (40 ST + 1 TG)",IF(AND(H738=40,J738=1),"OK","Full carton must be 40 + 1"),IF(F738="Student only (40 ST)",IF(AND(H738=40,J738=0),"OK","Must be 40 ST, 0 TG"),IF(F738="Teacher guide only (40 TG)",IF(AND(H738=0,J738=40),"OK","Must be 0 ST, 40 TG"),IF(AND(H738&lt;40,H738+J738&gt;0,H738+J738&lt;=40),"OK","Partial: under 40 ST and 40 books max"))))))))))</f>
        <v/>
      </c>
    </row>
    <row r="739">
      <c r="A739" s="26" t="n"/>
      <c r="B739" s="26" t="n"/>
      <c r="C739" s="25" t="n"/>
      <c r="D739" s="25" t="n"/>
      <c r="E739" s="26" t="n"/>
      <c r="F739" s="25" t="n"/>
      <c r="G739" s="26" t="n"/>
      <c r="H739" s="25" t="n"/>
      <c r="I739" s="26" t="n"/>
      <c r="J739" s="25" t="n"/>
      <c r="K739" s="25" t="n"/>
      <c r="L739" s="25" t="n"/>
      <c r="M739" s="26" t="n"/>
      <c r="N739" s="26" t="n"/>
      <c r="O739" s="25" t="n"/>
      <c r="P739" s="27">
        <f>IF(A739="","","Package/"&amp;C739&amp;"/"&amp;D739&amp;"/"&amp;A739&amp;".png")</f>
        <v/>
      </c>
      <c r="Q739" s="27">
        <f>IF(AND(B739="",G739=""),"",IF(B739="","Package QR Text missing",IF(COUNTIFS($E$2:$E$5001,E739,$B$2:$B$5001,"&lt;&gt;"&amp;B739)+COUNTIFS($E$2:$E$5001,E739,$A$2:$A$5001,"&lt;&gt;"&amp;A739)&gt;0,"Zone has more than one QR code",IF(COUNTIFS($B$2:$B$5001,B739,$E$2:$E$5001,"&lt;&gt;"&amp;E739)+COUNTIFS($A$2:$A$5001,A739,$E$2:$E$5001,"&lt;&gt;"&amp;E739)&gt;0,"QR code used by another zone",IF(A739="","Package QR Code No. missing",IF(OR(H739&gt;40,J739&gt;40),"More than 40 of one edition",IF(F739="Full (40 ST + 1 TG)",IF(AND(H739=40,J739=1),"OK","Full carton must be 40 + 1"),IF(F739="Student only (40 ST)",IF(AND(H739=40,J739=0),"OK","Must be 40 ST, 0 TG"),IF(F739="Teacher guide only (40 TG)",IF(AND(H739=0,J739=40),"OK","Must be 0 ST, 40 TG"),IF(AND(H739&lt;40,H739+J739&gt;0,H739+J739&lt;=40),"OK","Partial: under 40 ST and 40 books max"))))))))))</f>
        <v/>
      </c>
    </row>
    <row r="740">
      <c r="A740" s="26" t="n"/>
      <c r="B740" s="26" t="n"/>
      <c r="C740" s="25" t="n"/>
      <c r="D740" s="25" t="n"/>
      <c r="E740" s="26" t="n"/>
      <c r="F740" s="25" t="n"/>
      <c r="G740" s="26" t="n"/>
      <c r="H740" s="25" t="n"/>
      <c r="I740" s="26" t="n"/>
      <c r="J740" s="25" t="n"/>
      <c r="K740" s="25" t="n"/>
      <c r="L740" s="25" t="n"/>
      <c r="M740" s="26" t="n"/>
      <c r="N740" s="26" t="n"/>
      <c r="O740" s="25" t="n"/>
      <c r="P740" s="27">
        <f>IF(A740="","","Package/"&amp;C740&amp;"/"&amp;D740&amp;"/"&amp;A740&amp;".png")</f>
        <v/>
      </c>
      <c r="Q740" s="27">
        <f>IF(AND(B740="",G740=""),"",IF(B740="","Package QR Text missing",IF(COUNTIFS($E$2:$E$5001,E740,$B$2:$B$5001,"&lt;&gt;"&amp;B740)+COUNTIFS($E$2:$E$5001,E740,$A$2:$A$5001,"&lt;&gt;"&amp;A740)&gt;0,"Zone has more than one QR code",IF(COUNTIFS($B$2:$B$5001,B740,$E$2:$E$5001,"&lt;&gt;"&amp;E740)+COUNTIFS($A$2:$A$5001,A740,$E$2:$E$5001,"&lt;&gt;"&amp;E740)&gt;0,"QR code used by another zone",IF(A740="","Package QR Code No. missing",IF(OR(H740&gt;40,J740&gt;40),"More than 40 of one edition",IF(F740="Full (40 ST + 1 TG)",IF(AND(H740=40,J740=1),"OK","Full carton must be 40 + 1"),IF(F740="Student only (40 ST)",IF(AND(H740=40,J740=0),"OK","Must be 40 ST, 0 TG"),IF(F740="Teacher guide only (40 TG)",IF(AND(H740=0,J740=40),"OK","Must be 0 ST, 40 TG"),IF(AND(H740&lt;40,H740+J740&gt;0,H740+J740&lt;=40),"OK","Partial: under 40 ST and 40 books max"))))))))))</f>
        <v/>
      </c>
    </row>
    <row r="741">
      <c r="A741" s="26" t="n"/>
      <c r="B741" s="26" t="n"/>
      <c r="C741" s="25" t="n"/>
      <c r="D741" s="25" t="n"/>
      <c r="E741" s="26" t="n"/>
      <c r="F741" s="25" t="n"/>
      <c r="G741" s="26" t="n"/>
      <c r="H741" s="25" t="n"/>
      <c r="I741" s="26" t="n"/>
      <c r="J741" s="25" t="n"/>
      <c r="K741" s="25" t="n"/>
      <c r="L741" s="25" t="n"/>
      <c r="M741" s="26" t="n"/>
      <c r="N741" s="26" t="n"/>
      <c r="O741" s="25" t="n"/>
      <c r="P741" s="27">
        <f>IF(A741="","","Package/"&amp;C741&amp;"/"&amp;D741&amp;"/"&amp;A741&amp;".png")</f>
        <v/>
      </c>
      <c r="Q741" s="27">
        <f>IF(AND(B741="",G741=""),"",IF(B741="","Package QR Text missing",IF(COUNTIFS($E$2:$E$5001,E741,$B$2:$B$5001,"&lt;&gt;"&amp;B741)+COUNTIFS($E$2:$E$5001,E741,$A$2:$A$5001,"&lt;&gt;"&amp;A741)&gt;0,"Zone has more than one QR code",IF(COUNTIFS($B$2:$B$5001,B741,$E$2:$E$5001,"&lt;&gt;"&amp;E741)+COUNTIFS($A$2:$A$5001,A741,$E$2:$E$5001,"&lt;&gt;"&amp;E741)&gt;0,"QR code used by another zone",IF(A741="","Package QR Code No. missing",IF(OR(H741&gt;40,J741&gt;40),"More than 40 of one edition",IF(F741="Full (40 ST + 1 TG)",IF(AND(H741=40,J741=1),"OK","Full carton must be 40 + 1"),IF(F741="Student only (40 ST)",IF(AND(H741=40,J741=0),"OK","Must be 40 ST, 0 TG"),IF(F741="Teacher guide only (40 TG)",IF(AND(H741=0,J741=40),"OK","Must be 0 ST, 40 TG"),IF(AND(H741&lt;40,H741+J741&gt;0,H741+J741&lt;=40),"OK","Partial: under 40 ST and 40 books max"))))))))))</f>
        <v/>
      </c>
    </row>
    <row r="742">
      <c r="A742" s="26" t="n"/>
      <c r="B742" s="26" t="n"/>
      <c r="C742" s="25" t="n"/>
      <c r="D742" s="25" t="n"/>
      <c r="E742" s="26" t="n"/>
      <c r="F742" s="25" t="n"/>
      <c r="G742" s="26" t="n"/>
      <c r="H742" s="25" t="n"/>
      <c r="I742" s="26" t="n"/>
      <c r="J742" s="25" t="n"/>
      <c r="K742" s="25" t="n"/>
      <c r="L742" s="25" t="n"/>
      <c r="M742" s="26" t="n"/>
      <c r="N742" s="26" t="n"/>
      <c r="O742" s="25" t="n"/>
      <c r="P742" s="27">
        <f>IF(A742="","","Package/"&amp;C742&amp;"/"&amp;D742&amp;"/"&amp;A742&amp;".png")</f>
        <v/>
      </c>
      <c r="Q742" s="27">
        <f>IF(AND(B742="",G742=""),"",IF(B742="","Package QR Text missing",IF(COUNTIFS($E$2:$E$5001,E742,$B$2:$B$5001,"&lt;&gt;"&amp;B742)+COUNTIFS($E$2:$E$5001,E742,$A$2:$A$5001,"&lt;&gt;"&amp;A742)&gt;0,"Zone has more than one QR code",IF(COUNTIFS($B$2:$B$5001,B742,$E$2:$E$5001,"&lt;&gt;"&amp;E742)+COUNTIFS($A$2:$A$5001,A742,$E$2:$E$5001,"&lt;&gt;"&amp;E742)&gt;0,"QR code used by another zone",IF(A742="","Package QR Code No. missing",IF(OR(H742&gt;40,J742&gt;40),"More than 40 of one edition",IF(F742="Full (40 ST + 1 TG)",IF(AND(H742=40,J742=1),"OK","Full carton must be 40 + 1"),IF(F742="Student only (40 ST)",IF(AND(H742=40,J742=0),"OK","Must be 40 ST, 0 TG"),IF(F742="Teacher guide only (40 TG)",IF(AND(H742=0,J742=40),"OK","Must be 0 ST, 40 TG"),IF(AND(H742&lt;40,H742+J742&gt;0,H742+J742&lt;=40),"OK","Partial: under 40 ST and 40 books max"))))))))))</f>
        <v/>
      </c>
    </row>
    <row r="743">
      <c r="A743" s="26" t="n"/>
      <c r="B743" s="26" t="n"/>
      <c r="C743" s="25" t="n"/>
      <c r="D743" s="25" t="n"/>
      <c r="E743" s="26" t="n"/>
      <c r="F743" s="25" t="n"/>
      <c r="G743" s="26" t="n"/>
      <c r="H743" s="25" t="n"/>
      <c r="I743" s="26" t="n"/>
      <c r="J743" s="25" t="n"/>
      <c r="K743" s="25" t="n"/>
      <c r="L743" s="25" t="n"/>
      <c r="M743" s="26" t="n"/>
      <c r="N743" s="26" t="n"/>
      <c r="O743" s="25" t="n"/>
      <c r="P743" s="27">
        <f>IF(A743="","","Package/"&amp;C743&amp;"/"&amp;D743&amp;"/"&amp;A743&amp;".png")</f>
        <v/>
      </c>
      <c r="Q743" s="27">
        <f>IF(AND(B743="",G743=""),"",IF(B743="","Package QR Text missing",IF(COUNTIFS($E$2:$E$5001,E743,$B$2:$B$5001,"&lt;&gt;"&amp;B743)+COUNTIFS($E$2:$E$5001,E743,$A$2:$A$5001,"&lt;&gt;"&amp;A743)&gt;0,"Zone has more than one QR code",IF(COUNTIFS($B$2:$B$5001,B743,$E$2:$E$5001,"&lt;&gt;"&amp;E743)+COUNTIFS($A$2:$A$5001,A743,$E$2:$E$5001,"&lt;&gt;"&amp;E743)&gt;0,"QR code used by another zone",IF(A743="","Package QR Code No. missing",IF(OR(H743&gt;40,J743&gt;40),"More than 40 of one edition",IF(F743="Full (40 ST + 1 TG)",IF(AND(H743=40,J743=1),"OK","Full carton must be 40 + 1"),IF(F743="Student only (40 ST)",IF(AND(H743=40,J743=0),"OK","Must be 40 ST, 0 TG"),IF(F743="Teacher guide only (40 TG)",IF(AND(H743=0,J743=40),"OK","Must be 0 ST, 40 TG"),IF(AND(H743&lt;40,H743+J743&gt;0,H743+J743&lt;=40),"OK","Partial: under 40 ST and 40 books max"))))))))))</f>
        <v/>
      </c>
    </row>
    <row r="744">
      <c r="A744" s="26" t="n"/>
      <c r="B744" s="26" t="n"/>
      <c r="C744" s="25" t="n"/>
      <c r="D744" s="25" t="n"/>
      <c r="E744" s="26" t="n"/>
      <c r="F744" s="25" t="n"/>
      <c r="G744" s="26" t="n"/>
      <c r="H744" s="25" t="n"/>
      <c r="I744" s="26" t="n"/>
      <c r="J744" s="25" t="n"/>
      <c r="K744" s="25" t="n"/>
      <c r="L744" s="25" t="n"/>
      <c r="M744" s="26" t="n"/>
      <c r="N744" s="26" t="n"/>
      <c r="O744" s="25" t="n"/>
      <c r="P744" s="27">
        <f>IF(A744="","","Package/"&amp;C744&amp;"/"&amp;D744&amp;"/"&amp;A744&amp;".png")</f>
        <v/>
      </c>
      <c r="Q744" s="27">
        <f>IF(AND(B744="",G744=""),"",IF(B744="","Package QR Text missing",IF(COUNTIFS($E$2:$E$5001,E744,$B$2:$B$5001,"&lt;&gt;"&amp;B744)+COUNTIFS($E$2:$E$5001,E744,$A$2:$A$5001,"&lt;&gt;"&amp;A744)&gt;0,"Zone has more than one QR code",IF(COUNTIFS($B$2:$B$5001,B744,$E$2:$E$5001,"&lt;&gt;"&amp;E744)+COUNTIFS($A$2:$A$5001,A744,$E$2:$E$5001,"&lt;&gt;"&amp;E744)&gt;0,"QR code used by another zone",IF(A744="","Package QR Code No. missing",IF(OR(H744&gt;40,J744&gt;40),"More than 40 of one edition",IF(F744="Full (40 ST + 1 TG)",IF(AND(H744=40,J744=1),"OK","Full carton must be 40 + 1"),IF(F744="Student only (40 ST)",IF(AND(H744=40,J744=0),"OK","Must be 40 ST, 0 TG"),IF(F744="Teacher guide only (40 TG)",IF(AND(H744=0,J744=40),"OK","Must be 0 ST, 40 TG"),IF(AND(H744&lt;40,H744+J744&gt;0,H744+J744&lt;=40),"OK","Partial: under 40 ST and 40 books max"))))))))))</f>
        <v/>
      </c>
    </row>
    <row r="745">
      <c r="A745" s="26" t="n"/>
      <c r="B745" s="26" t="n"/>
      <c r="C745" s="25" t="n"/>
      <c r="D745" s="25" t="n"/>
      <c r="E745" s="26" t="n"/>
      <c r="F745" s="25" t="n"/>
      <c r="G745" s="26" t="n"/>
      <c r="H745" s="25" t="n"/>
      <c r="I745" s="26" t="n"/>
      <c r="J745" s="25" t="n"/>
      <c r="K745" s="25" t="n"/>
      <c r="L745" s="25" t="n"/>
      <c r="M745" s="26" t="n"/>
      <c r="N745" s="26" t="n"/>
      <c r="O745" s="25" t="n"/>
      <c r="P745" s="27">
        <f>IF(A745="","","Package/"&amp;C745&amp;"/"&amp;D745&amp;"/"&amp;A745&amp;".png")</f>
        <v/>
      </c>
      <c r="Q745" s="27">
        <f>IF(AND(B745="",G745=""),"",IF(B745="","Package QR Text missing",IF(COUNTIFS($E$2:$E$5001,E745,$B$2:$B$5001,"&lt;&gt;"&amp;B745)+COUNTIFS($E$2:$E$5001,E745,$A$2:$A$5001,"&lt;&gt;"&amp;A745)&gt;0,"Zone has more than one QR code",IF(COUNTIFS($B$2:$B$5001,B745,$E$2:$E$5001,"&lt;&gt;"&amp;E745)+COUNTIFS($A$2:$A$5001,A745,$E$2:$E$5001,"&lt;&gt;"&amp;E745)&gt;0,"QR code used by another zone",IF(A745="","Package QR Code No. missing",IF(OR(H745&gt;40,J745&gt;40),"More than 40 of one edition",IF(F745="Full (40 ST + 1 TG)",IF(AND(H745=40,J745=1),"OK","Full carton must be 40 + 1"),IF(F745="Student only (40 ST)",IF(AND(H745=40,J745=0),"OK","Must be 40 ST, 0 TG"),IF(F745="Teacher guide only (40 TG)",IF(AND(H745=0,J745=40),"OK","Must be 0 ST, 40 TG"),IF(AND(H745&lt;40,H745+J745&gt;0,H745+J745&lt;=40),"OK","Partial: under 40 ST and 40 books max"))))))))))</f>
        <v/>
      </c>
    </row>
    <row r="746">
      <c r="A746" s="26" t="n"/>
      <c r="B746" s="26" t="n"/>
      <c r="C746" s="25" t="n"/>
      <c r="D746" s="25" t="n"/>
      <c r="E746" s="26" t="n"/>
      <c r="F746" s="25" t="n"/>
      <c r="G746" s="26" t="n"/>
      <c r="H746" s="25" t="n"/>
      <c r="I746" s="26" t="n"/>
      <c r="J746" s="25" t="n"/>
      <c r="K746" s="25" t="n"/>
      <c r="L746" s="25" t="n"/>
      <c r="M746" s="26" t="n"/>
      <c r="N746" s="26" t="n"/>
      <c r="O746" s="25" t="n"/>
      <c r="P746" s="27">
        <f>IF(A746="","","Package/"&amp;C746&amp;"/"&amp;D746&amp;"/"&amp;A746&amp;".png")</f>
        <v/>
      </c>
      <c r="Q746" s="27">
        <f>IF(AND(B746="",G746=""),"",IF(B746="","Package QR Text missing",IF(COUNTIFS($E$2:$E$5001,E746,$B$2:$B$5001,"&lt;&gt;"&amp;B746)+COUNTIFS($E$2:$E$5001,E746,$A$2:$A$5001,"&lt;&gt;"&amp;A746)&gt;0,"Zone has more than one QR code",IF(COUNTIFS($B$2:$B$5001,B746,$E$2:$E$5001,"&lt;&gt;"&amp;E746)+COUNTIFS($A$2:$A$5001,A746,$E$2:$E$5001,"&lt;&gt;"&amp;E746)&gt;0,"QR code used by another zone",IF(A746="","Package QR Code No. missing",IF(OR(H746&gt;40,J746&gt;40),"More than 40 of one edition",IF(F746="Full (40 ST + 1 TG)",IF(AND(H746=40,J746=1),"OK","Full carton must be 40 + 1"),IF(F746="Student only (40 ST)",IF(AND(H746=40,J746=0),"OK","Must be 40 ST, 0 TG"),IF(F746="Teacher guide only (40 TG)",IF(AND(H746=0,J746=40),"OK","Must be 0 ST, 40 TG"),IF(AND(H746&lt;40,H746+J746&gt;0,H746+J746&lt;=40),"OK","Partial: under 40 ST and 40 books max"))))))))))</f>
        <v/>
      </c>
    </row>
    <row r="747">
      <c r="A747" s="26" t="n"/>
      <c r="B747" s="26" t="n"/>
      <c r="C747" s="25" t="n"/>
      <c r="D747" s="25" t="n"/>
      <c r="E747" s="26" t="n"/>
      <c r="F747" s="25" t="n"/>
      <c r="G747" s="26" t="n"/>
      <c r="H747" s="25" t="n"/>
      <c r="I747" s="26" t="n"/>
      <c r="J747" s="25" t="n"/>
      <c r="K747" s="25" t="n"/>
      <c r="L747" s="25" t="n"/>
      <c r="M747" s="26" t="n"/>
      <c r="N747" s="26" t="n"/>
      <c r="O747" s="25" t="n"/>
      <c r="P747" s="27">
        <f>IF(A747="","","Package/"&amp;C747&amp;"/"&amp;D747&amp;"/"&amp;A747&amp;".png")</f>
        <v/>
      </c>
      <c r="Q747" s="27">
        <f>IF(AND(B747="",G747=""),"",IF(B747="","Package QR Text missing",IF(COUNTIFS($E$2:$E$5001,E747,$B$2:$B$5001,"&lt;&gt;"&amp;B747)+COUNTIFS($E$2:$E$5001,E747,$A$2:$A$5001,"&lt;&gt;"&amp;A747)&gt;0,"Zone has more than one QR code",IF(COUNTIFS($B$2:$B$5001,B747,$E$2:$E$5001,"&lt;&gt;"&amp;E747)+COUNTIFS($A$2:$A$5001,A747,$E$2:$E$5001,"&lt;&gt;"&amp;E747)&gt;0,"QR code used by another zone",IF(A747="","Package QR Code No. missing",IF(OR(H747&gt;40,J747&gt;40),"More than 40 of one edition",IF(F747="Full (40 ST + 1 TG)",IF(AND(H747=40,J747=1),"OK","Full carton must be 40 + 1"),IF(F747="Student only (40 ST)",IF(AND(H747=40,J747=0),"OK","Must be 40 ST, 0 TG"),IF(F747="Teacher guide only (40 TG)",IF(AND(H747=0,J747=40),"OK","Must be 0 ST, 40 TG"),IF(AND(H747&lt;40,H747+J747&gt;0,H747+J747&lt;=40),"OK","Partial: under 40 ST and 40 books max"))))))))))</f>
        <v/>
      </c>
    </row>
    <row r="748">
      <c r="A748" s="26" t="n"/>
      <c r="B748" s="26" t="n"/>
      <c r="C748" s="25" t="n"/>
      <c r="D748" s="25" t="n"/>
      <c r="E748" s="26" t="n"/>
      <c r="F748" s="25" t="n"/>
      <c r="G748" s="26" t="n"/>
      <c r="H748" s="25" t="n"/>
      <c r="I748" s="26" t="n"/>
      <c r="J748" s="25" t="n"/>
      <c r="K748" s="25" t="n"/>
      <c r="L748" s="25" t="n"/>
      <c r="M748" s="26" t="n"/>
      <c r="N748" s="26" t="n"/>
      <c r="O748" s="25" t="n"/>
      <c r="P748" s="27">
        <f>IF(A748="","","Package/"&amp;C748&amp;"/"&amp;D748&amp;"/"&amp;A748&amp;".png")</f>
        <v/>
      </c>
      <c r="Q748" s="27">
        <f>IF(AND(B748="",G748=""),"",IF(B748="","Package QR Text missing",IF(COUNTIFS($E$2:$E$5001,E748,$B$2:$B$5001,"&lt;&gt;"&amp;B748)+COUNTIFS($E$2:$E$5001,E748,$A$2:$A$5001,"&lt;&gt;"&amp;A748)&gt;0,"Zone has more than one QR code",IF(COUNTIFS($B$2:$B$5001,B748,$E$2:$E$5001,"&lt;&gt;"&amp;E748)+COUNTIFS($A$2:$A$5001,A748,$E$2:$E$5001,"&lt;&gt;"&amp;E748)&gt;0,"QR code used by another zone",IF(A748="","Package QR Code No. missing",IF(OR(H748&gt;40,J748&gt;40),"More than 40 of one edition",IF(F748="Full (40 ST + 1 TG)",IF(AND(H748=40,J748=1),"OK","Full carton must be 40 + 1"),IF(F748="Student only (40 ST)",IF(AND(H748=40,J748=0),"OK","Must be 40 ST, 0 TG"),IF(F748="Teacher guide only (40 TG)",IF(AND(H748=0,J748=40),"OK","Must be 0 ST, 40 TG"),IF(AND(H748&lt;40,H748+J748&gt;0,H748+J748&lt;=40),"OK","Partial: under 40 ST and 40 books max"))))))))))</f>
        <v/>
      </c>
    </row>
    <row r="749">
      <c r="A749" s="26" t="n"/>
      <c r="B749" s="26" t="n"/>
      <c r="C749" s="25" t="n"/>
      <c r="D749" s="25" t="n"/>
      <c r="E749" s="26" t="n"/>
      <c r="F749" s="25" t="n"/>
      <c r="G749" s="26" t="n"/>
      <c r="H749" s="25" t="n"/>
      <c r="I749" s="26" t="n"/>
      <c r="J749" s="25" t="n"/>
      <c r="K749" s="25" t="n"/>
      <c r="L749" s="25" t="n"/>
      <c r="M749" s="26" t="n"/>
      <c r="N749" s="26" t="n"/>
      <c r="O749" s="25" t="n"/>
      <c r="P749" s="27">
        <f>IF(A749="","","Package/"&amp;C749&amp;"/"&amp;D749&amp;"/"&amp;A749&amp;".png")</f>
        <v/>
      </c>
      <c r="Q749" s="27">
        <f>IF(AND(B749="",G749=""),"",IF(B749="","Package QR Text missing",IF(COUNTIFS($E$2:$E$5001,E749,$B$2:$B$5001,"&lt;&gt;"&amp;B749)+COUNTIFS($E$2:$E$5001,E749,$A$2:$A$5001,"&lt;&gt;"&amp;A749)&gt;0,"Zone has more than one QR code",IF(COUNTIFS($B$2:$B$5001,B749,$E$2:$E$5001,"&lt;&gt;"&amp;E749)+COUNTIFS($A$2:$A$5001,A749,$E$2:$E$5001,"&lt;&gt;"&amp;E749)&gt;0,"QR code used by another zone",IF(A749="","Package QR Code No. missing",IF(OR(H749&gt;40,J749&gt;40),"More than 40 of one edition",IF(F749="Full (40 ST + 1 TG)",IF(AND(H749=40,J749=1),"OK","Full carton must be 40 + 1"),IF(F749="Student only (40 ST)",IF(AND(H749=40,J749=0),"OK","Must be 40 ST, 0 TG"),IF(F749="Teacher guide only (40 TG)",IF(AND(H749=0,J749=40),"OK","Must be 0 ST, 40 TG"),IF(AND(H749&lt;40,H749+J749&gt;0,H749+J749&lt;=40),"OK","Partial: under 40 ST and 40 books max"))))))))))</f>
        <v/>
      </c>
    </row>
    <row r="750">
      <c r="A750" s="26" t="n"/>
      <c r="B750" s="26" t="n"/>
      <c r="C750" s="25" t="n"/>
      <c r="D750" s="25" t="n"/>
      <c r="E750" s="26" t="n"/>
      <c r="F750" s="25" t="n"/>
      <c r="G750" s="26" t="n"/>
      <c r="H750" s="25" t="n"/>
      <c r="I750" s="26" t="n"/>
      <c r="J750" s="25" t="n"/>
      <c r="K750" s="25" t="n"/>
      <c r="L750" s="25" t="n"/>
      <c r="M750" s="26" t="n"/>
      <c r="N750" s="26" t="n"/>
      <c r="O750" s="25" t="n"/>
      <c r="P750" s="27">
        <f>IF(A750="","","Package/"&amp;C750&amp;"/"&amp;D750&amp;"/"&amp;A750&amp;".png")</f>
        <v/>
      </c>
      <c r="Q750" s="27">
        <f>IF(AND(B750="",G750=""),"",IF(B750="","Package QR Text missing",IF(COUNTIFS($E$2:$E$5001,E750,$B$2:$B$5001,"&lt;&gt;"&amp;B750)+COUNTIFS($E$2:$E$5001,E750,$A$2:$A$5001,"&lt;&gt;"&amp;A750)&gt;0,"Zone has more than one QR code",IF(COUNTIFS($B$2:$B$5001,B750,$E$2:$E$5001,"&lt;&gt;"&amp;E750)+COUNTIFS($A$2:$A$5001,A750,$E$2:$E$5001,"&lt;&gt;"&amp;E750)&gt;0,"QR code used by another zone",IF(A750="","Package QR Code No. missing",IF(OR(H750&gt;40,J750&gt;40),"More than 40 of one edition",IF(F750="Full (40 ST + 1 TG)",IF(AND(H750=40,J750=1),"OK","Full carton must be 40 + 1"),IF(F750="Student only (40 ST)",IF(AND(H750=40,J750=0),"OK","Must be 40 ST, 0 TG"),IF(F750="Teacher guide only (40 TG)",IF(AND(H750=0,J750=40),"OK","Must be 0 ST, 40 TG"),IF(AND(H750&lt;40,H750+J750&gt;0,H750+J750&lt;=40),"OK","Partial: under 40 ST and 40 books max"))))))))))</f>
        <v/>
      </c>
    </row>
    <row r="751">
      <c r="A751" s="26" t="n"/>
      <c r="B751" s="26" t="n"/>
      <c r="C751" s="25" t="n"/>
      <c r="D751" s="25" t="n"/>
      <c r="E751" s="26" t="n"/>
      <c r="F751" s="25" t="n"/>
      <c r="G751" s="26" t="n"/>
      <c r="H751" s="25" t="n"/>
      <c r="I751" s="26" t="n"/>
      <c r="J751" s="25" t="n"/>
      <c r="K751" s="25" t="n"/>
      <c r="L751" s="25" t="n"/>
      <c r="M751" s="26" t="n"/>
      <c r="N751" s="26" t="n"/>
      <c r="O751" s="25" t="n"/>
      <c r="P751" s="27">
        <f>IF(A751="","","Package/"&amp;C751&amp;"/"&amp;D751&amp;"/"&amp;A751&amp;".png")</f>
        <v/>
      </c>
      <c r="Q751" s="27">
        <f>IF(AND(B751="",G751=""),"",IF(B751="","Package QR Text missing",IF(COUNTIFS($E$2:$E$5001,E751,$B$2:$B$5001,"&lt;&gt;"&amp;B751)+COUNTIFS($E$2:$E$5001,E751,$A$2:$A$5001,"&lt;&gt;"&amp;A751)&gt;0,"Zone has more than one QR code",IF(COUNTIFS($B$2:$B$5001,B751,$E$2:$E$5001,"&lt;&gt;"&amp;E751)+COUNTIFS($A$2:$A$5001,A751,$E$2:$E$5001,"&lt;&gt;"&amp;E751)&gt;0,"QR code used by another zone",IF(A751="","Package QR Code No. missing",IF(OR(H751&gt;40,J751&gt;40),"More than 40 of one edition",IF(F751="Full (40 ST + 1 TG)",IF(AND(H751=40,J751=1),"OK","Full carton must be 40 + 1"),IF(F751="Student only (40 ST)",IF(AND(H751=40,J751=0),"OK","Must be 40 ST, 0 TG"),IF(F751="Teacher guide only (40 TG)",IF(AND(H751=0,J751=40),"OK","Must be 0 ST, 40 TG"),IF(AND(H751&lt;40,H751+J751&gt;0,H751+J751&lt;=40),"OK","Partial: under 40 ST and 40 books max"))))))))))</f>
        <v/>
      </c>
    </row>
    <row r="752">
      <c r="A752" s="26" t="n"/>
      <c r="B752" s="26" t="n"/>
      <c r="C752" s="25" t="n"/>
      <c r="D752" s="25" t="n"/>
      <c r="E752" s="26" t="n"/>
      <c r="F752" s="25" t="n"/>
      <c r="G752" s="26" t="n"/>
      <c r="H752" s="25" t="n"/>
      <c r="I752" s="26" t="n"/>
      <c r="J752" s="25" t="n"/>
      <c r="K752" s="25" t="n"/>
      <c r="L752" s="25" t="n"/>
      <c r="M752" s="26" t="n"/>
      <c r="N752" s="26" t="n"/>
      <c r="O752" s="25" t="n"/>
      <c r="P752" s="27">
        <f>IF(A752="","","Package/"&amp;C752&amp;"/"&amp;D752&amp;"/"&amp;A752&amp;".png")</f>
        <v/>
      </c>
      <c r="Q752" s="27">
        <f>IF(AND(B752="",G752=""),"",IF(B752="","Package QR Text missing",IF(COUNTIFS($E$2:$E$5001,E752,$B$2:$B$5001,"&lt;&gt;"&amp;B752)+COUNTIFS($E$2:$E$5001,E752,$A$2:$A$5001,"&lt;&gt;"&amp;A752)&gt;0,"Zone has more than one QR code",IF(COUNTIFS($B$2:$B$5001,B752,$E$2:$E$5001,"&lt;&gt;"&amp;E752)+COUNTIFS($A$2:$A$5001,A752,$E$2:$E$5001,"&lt;&gt;"&amp;E752)&gt;0,"QR code used by another zone",IF(A752="","Package QR Code No. missing",IF(OR(H752&gt;40,J752&gt;40),"More than 40 of one edition",IF(F752="Full (40 ST + 1 TG)",IF(AND(H752=40,J752=1),"OK","Full carton must be 40 + 1"),IF(F752="Student only (40 ST)",IF(AND(H752=40,J752=0),"OK","Must be 40 ST, 0 TG"),IF(F752="Teacher guide only (40 TG)",IF(AND(H752=0,J752=40),"OK","Must be 0 ST, 40 TG"),IF(AND(H752&lt;40,H752+J752&gt;0,H752+J752&lt;=40),"OK","Partial: under 40 ST and 40 books max"))))))))))</f>
        <v/>
      </c>
    </row>
    <row r="753">
      <c r="A753" s="26" t="n"/>
      <c r="B753" s="26" t="n"/>
      <c r="C753" s="25" t="n"/>
      <c r="D753" s="25" t="n"/>
      <c r="E753" s="26" t="n"/>
      <c r="F753" s="25" t="n"/>
      <c r="G753" s="26" t="n"/>
      <c r="H753" s="25" t="n"/>
      <c r="I753" s="26" t="n"/>
      <c r="J753" s="25" t="n"/>
      <c r="K753" s="25" t="n"/>
      <c r="L753" s="25" t="n"/>
      <c r="M753" s="26" t="n"/>
      <c r="N753" s="26" t="n"/>
      <c r="O753" s="25" t="n"/>
      <c r="P753" s="27">
        <f>IF(A753="","","Package/"&amp;C753&amp;"/"&amp;D753&amp;"/"&amp;A753&amp;".png")</f>
        <v/>
      </c>
      <c r="Q753" s="27">
        <f>IF(AND(B753="",G753=""),"",IF(B753="","Package QR Text missing",IF(COUNTIFS($E$2:$E$5001,E753,$B$2:$B$5001,"&lt;&gt;"&amp;B753)+COUNTIFS($E$2:$E$5001,E753,$A$2:$A$5001,"&lt;&gt;"&amp;A753)&gt;0,"Zone has more than one QR code",IF(COUNTIFS($B$2:$B$5001,B753,$E$2:$E$5001,"&lt;&gt;"&amp;E753)+COUNTIFS($A$2:$A$5001,A753,$E$2:$E$5001,"&lt;&gt;"&amp;E753)&gt;0,"QR code used by another zone",IF(A753="","Package QR Code No. missing",IF(OR(H753&gt;40,J753&gt;40),"More than 40 of one edition",IF(F753="Full (40 ST + 1 TG)",IF(AND(H753=40,J753=1),"OK","Full carton must be 40 + 1"),IF(F753="Student only (40 ST)",IF(AND(H753=40,J753=0),"OK","Must be 40 ST, 0 TG"),IF(F753="Teacher guide only (40 TG)",IF(AND(H753=0,J753=40),"OK","Must be 0 ST, 40 TG"),IF(AND(H753&lt;40,H753+J753&gt;0,H753+J753&lt;=40),"OK","Partial: under 40 ST and 40 books max"))))))))))</f>
        <v/>
      </c>
    </row>
    <row r="754">
      <c r="A754" s="26" t="n"/>
      <c r="B754" s="26" t="n"/>
      <c r="C754" s="25" t="n"/>
      <c r="D754" s="25" t="n"/>
      <c r="E754" s="26" t="n"/>
      <c r="F754" s="25" t="n"/>
      <c r="G754" s="26" t="n"/>
      <c r="H754" s="25" t="n"/>
      <c r="I754" s="26" t="n"/>
      <c r="J754" s="25" t="n"/>
      <c r="K754" s="25" t="n"/>
      <c r="L754" s="25" t="n"/>
      <c r="M754" s="26" t="n"/>
      <c r="N754" s="26" t="n"/>
      <c r="O754" s="25" t="n"/>
      <c r="P754" s="27">
        <f>IF(A754="","","Package/"&amp;C754&amp;"/"&amp;D754&amp;"/"&amp;A754&amp;".png")</f>
        <v/>
      </c>
      <c r="Q754" s="27">
        <f>IF(AND(B754="",G754=""),"",IF(B754="","Package QR Text missing",IF(COUNTIFS($E$2:$E$5001,E754,$B$2:$B$5001,"&lt;&gt;"&amp;B754)+COUNTIFS($E$2:$E$5001,E754,$A$2:$A$5001,"&lt;&gt;"&amp;A754)&gt;0,"Zone has more than one QR code",IF(COUNTIFS($B$2:$B$5001,B754,$E$2:$E$5001,"&lt;&gt;"&amp;E754)+COUNTIFS($A$2:$A$5001,A754,$E$2:$E$5001,"&lt;&gt;"&amp;E754)&gt;0,"QR code used by another zone",IF(A754="","Package QR Code No. missing",IF(OR(H754&gt;40,J754&gt;40),"More than 40 of one edition",IF(F754="Full (40 ST + 1 TG)",IF(AND(H754=40,J754=1),"OK","Full carton must be 40 + 1"),IF(F754="Student only (40 ST)",IF(AND(H754=40,J754=0),"OK","Must be 40 ST, 0 TG"),IF(F754="Teacher guide only (40 TG)",IF(AND(H754=0,J754=40),"OK","Must be 0 ST, 40 TG"),IF(AND(H754&lt;40,H754+J754&gt;0,H754+J754&lt;=40),"OK","Partial: under 40 ST and 40 books max"))))))))))</f>
        <v/>
      </c>
    </row>
    <row r="755">
      <c r="A755" s="26" t="n"/>
      <c r="B755" s="26" t="n"/>
      <c r="C755" s="25" t="n"/>
      <c r="D755" s="25" t="n"/>
      <c r="E755" s="26" t="n"/>
      <c r="F755" s="25" t="n"/>
      <c r="G755" s="26" t="n"/>
      <c r="H755" s="25" t="n"/>
      <c r="I755" s="26" t="n"/>
      <c r="J755" s="25" t="n"/>
      <c r="K755" s="25" t="n"/>
      <c r="L755" s="25" t="n"/>
      <c r="M755" s="26" t="n"/>
      <c r="N755" s="26" t="n"/>
      <c r="O755" s="25" t="n"/>
      <c r="P755" s="27">
        <f>IF(A755="","","Package/"&amp;C755&amp;"/"&amp;D755&amp;"/"&amp;A755&amp;".png")</f>
        <v/>
      </c>
      <c r="Q755" s="27">
        <f>IF(AND(B755="",G755=""),"",IF(B755="","Package QR Text missing",IF(COUNTIFS($E$2:$E$5001,E755,$B$2:$B$5001,"&lt;&gt;"&amp;B755)+COUNTIFS($E$2:$E$5001,E755,$A$2:$A$5001,"&lt;&gt;"&amp;A755)&gt;0,"Zone has more than one QR code",IF(COUNTIFS($B$2:$B$5001,B755,$E$2:$E$5001,"&lt;&gt;"&amp;E755)+COUNTIFS($A$2:$A$5001,A755,$E$2:$E$5001,"&lt;&gt;"&amp;E755)&gt;0,"QR code used by another zone",IF(A755="","Package QR Code No. missing",IF(OR(H755&gt;40,J755&gt;40),"More than 40 of one edition",IF(F755="Full (40 ST + 1 TG)",IF(AND(H755=40,J755=1),"OK","Full carton must be 40 + 1"),IF(F755="Student only (40 ST)",IF(AND(H755=40,J755=0),"OK","Must be 40 ST, 0 TG"),IF(F755="Teacher guide only (40 TG)",IF(AND(H755=0,J755=40),"OK","Must be 0 ST, 40 TG"),IF(AND(H755&lt;40,H755+J755&gt;0,H755+J755&lt;=40),"OK","Partial: under 40 ST and 40 books max"))))))))))</f>
        <v/>
      </c>
    </row>
    <row r="756">
      <c r="A756" s="26" t="n"/>
      <c r="B756" s="26" t="n"/>
      <c r="C756" s="25" t="n"/>
      <c r="D756" s="25" t="n"/>
      <c r="E756" s="26" t="n"/>
      <c r="F756" s="25" t="n"/>
      <c r="G756" s="26" t="n"/>
      <c r="H756" s="25" t="n"/>
      <c r="I756" s="26" t="n"/>
      <c r="J756" s="25" t="n"/>
      <c r="K756" s="25" t="n"/>
      <c r="L756" s="25" t="n"/>
      <c r="M756" s="26" t="n"/>
      <c r="N756" s="26" t="n"/>
      <c r="O756" s="25" t="n"/>
      <c r="P756" s="27">
        <f>IF(A756="","","Package/"&amp;C756&amp;"/"&amp;D756&amp;"/"&amp;A756&amp;".png")</f>
        <v/>
      </c>
      <c r="Q756" s="27">
        <f>IF(AND(B756="",G756=""),"",IF(B756="","Package QR Text missing",IF(COUNTIFS($E$2:$E$5001,E756,$B$2:$B$5001,"&lt;&gt;"&amp;B756)+COUNTIFS($E$2:$E$5001,E756,$A$2:$A$5001,"&lt;&gt;"&amp;A756)&gt;0,"Zone has more than one QR code",IF(COUNTIFS($B$2:$B$5001,B756,$E$2:$E$5001,"&lt;&gt;"&amp;E756)+COUNTIFS($A$2:$A$5001,A756,$E$2:$E$5001,"&lt;&gt;"&amp;E756)&gt;0,"QR code used by another zone",IF(A756="","Package QR Code No. missing",IF(OR(H756&gt;40,J756&gt;40),"More than 40 of one edition",IF(F756="Full (40 ST + 1 TG)",IF(AND(H756=40,J756=1),"OK","Full carton must be 40 + 1"),IF(F756="Student only (40 ST)",IF(AND(H756=40,J756=0),"OK","Must be 40 ST, 0 TG"),IF(F756="Teacher guide only (40 TG)",IF(AND(H756=0,J756=40),"OK","Must be 0 ST, 40 TG"),IF(AND(H756&lt;40,H756+J756&gt;0,H756+J756&lt;=40),"OK","Partial: under 40 ST and 40 books max"))))))))))</f>
        <v/>
      </c>
    </row>
    <row r="757">
      <c r="A757" s="26" t="n"/>
      <c r="B757" s="26" t="n"/>
      <c r="C757" s="25" t="n"/>
      <c r="D757" s="25" t="n"/>
      <c r="E757" s="26" t="n"/>
      <c r="F757" s="25" t="n"/>
      <c r="G757" s="26" t="n"/>
      <c r="H757" s="25" t="n"/>
      <c r="I757" s="26" t="n"/>
      <c r="J757" s="25" t="n"/>
      <c r="K757" s="25" t="n"/>
      <c r="L757" s="25" t="n"/>
      <c r="M757" s="26" t="n"/>
      <c r="N757" s="26" t="n"/>
      <c r="O757" s="25" t="n"/>
      <c r="P757" s="27">
        <f>IF(A757="","","Package/"&amp;C757&amp;"/"&amp;D757&amp;"/"&amp;A757&amp;".png")</f>
        <v/>
      </c>
      <c r="Q757" s="27">
        <f>IF(AND(B757="",G757=""),"",IF(B757="","Package QR Text missing",IF(COUNTIFS($E$2:$E$5001,E757,$B$2:$B$5001,"&lt;&gt;"&amp;B757)+COUNTIFS($E$2:$E$5001,E757,$A$2:$A$5001,"&lt;&gt;"&amp;A757)&gt;0,"Zone has more than one QR code",IF(COUNTIFS($B$2:$B$5001,B757,$E$2:$E$5001,"&lt;&gt;"&amp;E757)+COUNTIFS($A$2:$A$5001,A757,$E$2:$E$5001,"&lt;&gt;"&amp;E757)&gt;0,"QR code used by another zone",IF(A757="","Package QR Code No. missing",IF(OR(H757&gt;40,J757&gt;40),"More than 40 of one edition",IF(F757="Full (40 ST + 1 TG)",IF(AND(H757=40,J757=1),"OK","Full carton must be 40 + 1"),IF(F757="Student only (40 ST)",IF(AND(H757=40,J757=0),"OK","Must be 40 ST, 0 TG"),IF(F757="Teacher guide only (40 TG)",IF(AND(H757=0,J757=40),"OK","Must be 0 ST, 40 TG"),IF(AND(H757&lt;40,H757+J757&gt;0,H757+J757&lt;=40),"OK","Partial: under 40 ST and 40 books max"))))))))))</f>
        <v/>
      </c>
    </row>
    <row r="758">
      <c r="A758" s="26" t="n"/>
      <c r="B758" s="26" t="n"/>
      <c r="C758" s="25" t="n"/>
      <c r="D758" s="25" t="n"/>
      <c r="E758" s="26" t="n"/>
      <c r="F758" s="25" t="n"/>
      <c r="G758" s="26" t="n"/>
      <c r="H758" s="25" t="n"/>
      <c r="I758" s="26" t="n"/>
      <c r="J758" s="25" t="n"/>
      <c r="K758" s="25" t="n"/>
      <c r="L758" s="25" t="n"/>
      <c r="M758" s="26" t="n"/>
      <c r="N758" s="26" t="n"/>
      <c r="O758" s="25" t="n"/>
      <c r="P758" s="27">
        <f>IF(A758="","","Package/"&amp;C758&amp;"/"&amp;D758&amp;"/"&amp;A758&amp;".png")</f>
        <v/>
      </c>
      <c r="Q758" s="27">
        <f>IF(AND(B758="",G758=""),"",IF(B758="","Package QR Text missing",IF(COUNTIFS($E$2:$E$5001,E758,$B$2:$B$5001,"&lt;&gt;"&amp;B758)+COUNTIFS($E$2:$E$5001,E758,$A$2:$A$5001,"&lt;&gt;"&amp;A758)&gt;0,"Zone has more than one QR code",IF(COUNTIFS($B$2:$B$5001,B758,$E$2:$E$5001,"&lt;&gt;"&amp;E758)+COUNTIFS($A$2:$A$5001,A758,$E$2:$E$5001,"&lt;&gt;"&amp;E758)&gt;0,"QR code used by another zone",IF(A758="","Package QR Code No. missing",IF(OR(H758&gt;40,J758&gt;40),"More than 40 of one edition",IF(F758="Full (40 ST + 1 TG)",IF(AND(H758=40,J758=1),"OK","Full carton must be 40 + 1"),IF(F758="Student only (40 ST)",IF(AND(H758=40,J758=0),"OK","Must be 40 ST, 0 TG"),IF(F758="Teacher guide only (40 TG)",IF(AND(H758=0,J758=40),"OK","Must be 0 ST, 40 TG"),IF(AND(H758&lt;40,H758+J758&gt;0,H758+J758&lt;=40),"OK","Partial: under 40 ST and 40 books max"))))))))))</f>
        <v/>
      </c>
    </row>
    <row r="759">
      <c r="A759" s="26" t="n"/>
      <c r="B759" s="26" t="n"/>
      <c r="C759" s="25" t="n"/>
      <c r="D759" s="25" t="n"/>
      <c r="E759" s="26" t="n"/>
      <c r="F759" s="25" t="n"/>
      <c r="G759" s="26" t="n"/>
      <c r="H759" s="25" t="n"/>
      <c r="I759" s="26" t="n"/>
      <c r="J759" s="25" t="n"/>
      <c r="K759" s="25" t="n"/>
      <c r="L759" s="25" t="n"/>
      <c r="M759" s="26" t="n"/>
      <c r="N759" s="26" t="n"/>
      <c r="O759" s="25" t="n"/>
      <c r="P759" s="27">
        <f>IF(A759="","","Package/"&amp;C759&amp;"/"&amp;D759&amp;"/"&amp;A759&amp;".png")</f>
        <v/>
      </c>
      <c r="Q759" s="27">
        <f>IF(AND(B759="",G759=""),"",IF(B759="","Package QR Text missing",IF(COUNTIFS($E$2:$E$5001,E759,$B$2:$B$5001,"&lt;&gt;"&amp;B759)+COUNTIFS($E$2:$E$5001,E759,$A$2:$A$5001,"&lt;&gt;"&amp;A759)&gt;0,"Zone has more than one QR code",IF(COUNTIFS($B$2:$B$5001,B759,$E$2:$E$5001,"&lt;&gt;"&amp;E759)+COUNTIFS($A$2:$A$5001,A759,$E$2:$E$5001,"&lt;&gt;"&amp;E759)&gt;0,"QR code used by another zone",IF(A759="","Package QR Code No. missing",IF(OR(H759&gt;40,J759&gt;40),"More than 40 of one edition",IF(F759="Full (40 ST + 1 TG)",IF(AND(H759=40,J759=1),"OK","Full carton must be 40 + 1"),IF(F759="Student only (40 ST)",IF(AND(H759=40,J759=0),"OK","Must be 40 ST, 0 TG"),IF(F759="Teacher guide only (40 TG)",IF(AND(H759=0,J759=40),"OK","Must be 0 ST, 40 TG"),IF(AND(H759&lt;40,H759+J759&gt;0,H759+J759&lt;=40),"OK","Partial: under 40 ST and 40 books max"))))))))))</f>
        <v/>
      </c>
    </row>
    <row r="760">
      <c r="A760" s="26" t="n"/>
      <c r="B760" s="26" t="n"/>
      <c r="C760" s="25" t="n"/>
      <c r="D760" s="25" t="n"/>
      <c r="E760" s="26" t="n"/>
      <c r="F760" s="25" t="n"/>
      <c r="G760" s="26" t="n"/>
      <c r="H760" s="25" t="n"/>
      <c r="I760" s="26" t="n"/>
      <c r="J760" s="25" t="n"/>
      <c r="K760" s="25" t="n"/>
      <c r="L760" s="25" t="n"/>
      <c r="M760" s="26" t="n"/>
      <c r="N760" s="26" t="n"/>
      <c r="O760" s="25" t="n"/>
      <c r="P760" s="27">
        <f>IF(A760="","","Package/"&amp;C760&amp;"/"&amp;D760&amp;"/"&amp;A760&amp;".png")</f>
        <v/>
      </c>
      <c r="Q760" s="27">
        <f>IF(AND(B760="",G760=""),"",IF(B760="","Package QR Text missing",IF(COUNTIFS($E$2:$E$5001,E760,$B$2:$B$5001,"&lt;&gt;"&amp;B760)+COUNTIFS($E$2:$E$5001,E760,$A$2:$A$5001,"&lt;&gt;"&amp;A760)&gt;0,"Zone has more than one QR code",IF(COUNTIFS($B$2:$B$5001,B760,$E$2:$E$5001,"&lt;&gt;"&amp;E760)+COUNTIFS($A$2:$A$5001,A760,$E$2:$E$5001,"&lt;&gt;"&amp;E760)&gt;0,"QR code used by another zone",IF(A760="","Package QR Code No. missing",IF(OR(H760&gt;40,J760&gt;40),"More than 40 of one edition",IF(F760="Full (40 ST + 1 TG)",IF(AND(H760=40,J760=1),"OK","Full carton must be 40 + 1"),IF(F760="Student only (40 ST)",IF(AND(H760=40,J760=0),"OK","Must be 40 ST, 0 TG"),IF(F760="Teacher guide only (40 TG)",IF(AND(H760=0,J760=40),"OK","Must be 0 ST, 40 TG"),IF(AND(H760&lt;40,H760+J760&gt;0,H760+J760&lt;=40),"OK","Partial: under 40 ST and 40 books max"))))))))))</f>
        <v/>
      </c>
    </row>
    <row r="761">
      <c r="A761" s="26" t="n"/>
      <c r="B761" s="26" t="n"/>
      <c r="C761" s="25" t="n"/>
      <c r="D761" s="25" t="n"/>
      <c r="E761" s="26" t="n"/>
      <c r="F761" s="25" t="n"/>
      <c r="G761" s="26" t="n"/>
      <c r="H761" s="25" t="n"/>
      <c r="I761" s="26" t="n"/>
      <c r="J761" s="25" t="n"/>
      <c r="K761" s="25" t="n"/>
      <c r="L761" s="25" t="n"/>
      <c r="M761" s="26" t="n"/>
      <c r="N761" s="26" t="n"/>
      <c r="O761" s="25" t="n"/>
      <c r="P761" s="27">
        <f>IF(A761="","","Package/"&amp;C761&amp;"/"&amp;D761&amp;"/"&amp;A761&amp;".png")</f>
        <v/>
      </c>
      <c r="Q761" s="27">
        <f>IF(AND(B761="",G761=""),"",IF(B761="","Package QR Text missing",IF(COUNTIFS($E$2:$E$5001,E761,$B$2:$B$5001,"&lt;&gt;"&amp;B761)+COUNTIFS($E$2:$E$5001,E761,$A$2:$A$5001,"&lt;&gt;"&amp;A761)&gt;0,"Zone has more than one QR code",IF(COUNTIFS($B$2:$B$5001,B761,$E$2:$E$5001,"&lt;&gt;"&amp;E761)+COUNTIFS($A$2:$A$5001,A761,$E$2:$E$5001,"&lt;&gt;"&amp;E761)&gt;0,"QR code used by another zone",IF(A761="","Package QR Code No. missing",IF(OR(H761&gt;40,J761&gt;40),"More than 40 of one edition",IF(F761="Full (40 ST + 1 TG)",IF(AND(H761=40,J761=1),"OK","Full carton must be 40 + 1"),IF(F761="Student only (40 ST)",IF(AND(H761=40,J761=0),"OK","Must be 40 ST, 0 TG"),IF(F761="Teacher guide only (40 TG)",IF(AND(H761=0,J761=40),"OK","Must be 0 ST, 40 TG"),IF(AND(H761&lt;40,H761+J761&gt;0,H761+J761&lt;=40),"OK","Partial: under 40 ST and 40 books max"))))))))))</f>
        <v/>
      </c>
    </row>
    <row r="762">
      <c r="A762" s="26" t="n"/>
      <c r="B762" s="26" t="n"/>
      <c r="C762" s="25" t="n"/>
      <c r="D762" s="25" t="n"/>
      <c r="E762" s="26" t="n"/>
      <c r="F762" s="25" t="n"/>
      <c r="G762" s="26" t="n"/>
      <c r="H762" s="25" t="n"/>
      <c r="I762" s="26" t="n"/>
      <c r="J762" s="25" t="n"/>
      <c r="K762" s="25" t="n"/>
      <c r="L762" s="25" t="n"/>
      <c r="M762" s="26" t="n"/>
      <c r="N762" s="26" t="n"/>
      <c r="O762" s="25" t="n"/>
      <c r="P762" s="27">
        <f>IF(A762="","","Package/"&amp;C762&amp;"/"&amp;D762&amp;"/"&amp;A762&amp;".png")</f>
        <v/>
      </c>
      <c r="Q762" s="27">
        <f>IF(AND(B762="",G762=""),"",IF(B762="","Package QR Text missing",IF(COUNTIFS($E$2:$E$5001,E762,$B$2:$B$5001,"&lt;&gt;"&amp;B762)+COUNTIFS($E$2:$E$5001,E762,$A$2:$A$5001,"&lt;&gt;"&amp;A762)&gt;0,"Zone has more than one QR code",IF(COUNTIFS($B$2:$B$5001,B762,$E$2:$E$5001,"&lt;&gt;"&amp;E762)+COUNTIFS($A$2:$A$5001,A762,$E$2:$E$5001,"&lt;&gt;"&amp;E762)&gt;0,"QR code used by another zone",IF(A762="","Package QR Code No. missing",IF(OR(H762&gt;40,J762&gt;40),"More than 40 of one edition",IF(F762="Full (40 ST + 1 TG)",IF(AND(H762=40,J762=1),"OK","Full carton must be 40 + 1"),IF(F762="Student only (40 ST)",IF(AND(H762=40,J762=0),"OK","Must be 40 ST, 0 TG"),IF(F762="Teacher guide only (40 TG)",IF(AND(H762=0,J762=40),"OK","Must be 0 ST, 40 TG"),IF(AND(H762&lt;40,H762+J762&gt;0,H762+J762&lt;=40),"OK","Partial: under 40 ST and 40 books max"))))))))))</f>
        <v/>
      </c>
    </row>
    <row r="763">
      <c r="A763" s="26" t="n"/>
      <c r="B763" s="26" t="n"/>
      <c r="C763" s="25" t="n"/>
      <c r="D763" s="25" t="n"/>
      <c r="E763" s="26" t="n"/>
      <c r="F763" s="25" t="n"/>
      <c r="G763" s="26" t="n"/>
      <c r="H763" s="25" t="n"/>
      <c r="I763" s="26" t="n"/>
      <c r="J763" s="25" t="n"/>
      <c r="K763" s="25" t="n"/>
      <c r="L763" s="25" t="n"/>
      <c r="M763" s="26" t="n"/>
      <c r="N763" s="26" t="n"/>
      <c r="O763" s="25" t="n"/>
      <c r="P763" s="27">
        <f>IF(A763="","","Package/"&amp;C763&amp;"/"&amp;D763&amp;"/"&amp;A763&amp;".png")</f>
        <v/>
      </c>
      <c r="Q763" s="27">
        <f>IF(AND(B763="",G763=""),"",IF(B763="","Package QR Text missing",IF(COUNTIFS($E$2:$E$5001,E763,$B$2:$B$5001,"&lt;&gt;"&amp;B763)+COUNTIFS($E$2:$E$5001,E763,$A$2:$A$5001,"&lt;&gt;"&amp;A763)&gt;0,"Zone has more than one QR code",IF(COUNTIFS($B$2:$B$5001,B763,$E$2:$E$5001,"&lt;&gt;"&amp;E763)+COUNTIFS($A$2:$A$5001,A763,$E$2:$E$5001,"&lt;&gt;"&amp;E763)&gt;0,"QR code used by another zone",IF(A763="","Package QR Code No. missing",IF(OR(H763&gt;40,J763&gt;40),"More than 40 of one edition",IF(F763="Full (40 ST + 1 TG)",IF(AND(H763=40,J763=1),"OK","Full carton must be 40 + 1"),IF(F763="Student only (40 ST)",IF(AND(H763=40,J763=0),"OK","Must be 40 ST, 0 TG"),IF(F763="Teacher guide only (40 TG)",IF(AND(H763=0,J763=40),"OK","Must be 0 ST, 40 TG"),IF(AND(H763&lt;40,H763+J763&gt;0,H763+J763&lt;=40),"OK","Partial: under 40 ST and 40 books max"))))))))))</f>
        <v/>
      </c>
    </row>
    <row r="764">
      <c r="A764" s="26" t="n"/>
      <c r="B764" s="26" t="n"/>
      <c r="C764" s="25" t="n"/>
      <c r="D764" s="25" t="n"/>
      <c r="E764" s="26" t="n"/>
      <c r="F764" s="25" t="n"/>
      <c r="G764" s="26" t="n"/>
      <c r="H764" s="25" t="n"/>
      <c r="I764" s="26" t="n"/>
      <c r="J764" s="25" t="n"/>
      <c r="K764" s="25" t="n"/>
      <c r="L764" s="25" t="n"/>
      <c r="M764" s="26" t="n"/>
      <c r="N764" s="26" t="n"/>
      <c r="O764" s="25" t="n"/>
      <c r="P764" s="27">
        <f>IF(A764="","","Package/"&amp;C764&amp;"/"&amp;D764&amp;"/"&amp;A764&amp;".png")</f>
        <v/>
      </c>
      <c r="Q764" s="27">
        <f>IF(AND(B764="",G764=""),"",IF(B764="","Package QR Text missing",IF(COUNTIFS($E$2:$E$5001,E764,$B$2:$B$5001,"&lt;&gt;"&amp;B764)+COUNTIFS($E$2:$E$5001,E764,$A$2:$A$5001,"&lt;&gt;"&amp;A764)&gt;0,"Zone has more than one QR code",IF(COUNTIFS($B$2:$B$5001,B764,$E$2:$E$5001,"&lt;&gt;"&amp;E764)+COUNTIFS($A$2:$A$5001,A764,$E$2:$E$5001,"&lt;&gt;"&amp;E764)&gt;0,"QR code used by another zone",IF(A764="","Package QR Code No. missing",IF(OR(H764&gt;40,J764&gt;40),"More than 40 of one edition",IF(F764="Full (40 ST + 1 TG)",IF(AND(H764=40,J764=1),"OK","Full carton must be 40 + 1"),IF(F764="Student only (40 ST)",IF(AND(H764=40,J764=0),"OK","Must be 40 ST, 0 TG"),IF(F764="Teacher guide only (40 TG)",IF(AND(H764=0,J764=40),"OK","Must be 0 ST, 40 TG"),IF(AND(H764&lt;40,H764+J764&gt;0,H764+J764&lt;=40),"OK","Partial: under 40 ST and 40 books max"))))))))))</f>
        <v/>
      </c>
    </row>
    <row r="765">
      <c r="A765" s="26" t="n"/>
      <c r="B765" s="26" t="n"/>
      <c r="C765" s="25" t="n"/>
      <c r="D765" s="25" t="n"/>
      <c r="E765" s="26" t="n"/>
      <c r="F765" s="25" t="n"/>
      <c r="G765" s="26" t="n"/>
      <c r="H765" s="25" t="n"/>
      <c r="I765" s="26" t="n"/>
      <c r="J765" s="25" t="n"/>
      <c r="K765" s="25" t="n"/>
      <c r="L765" s="25" t="n"/>
      <c r="M765" s="26" t="n"/>
      <c r="N765" s="26" t="n"/>
      <c r="O765" s="25" t="n"/>
      <c r="P765" s="27">
        <f>IF(A765="","","Package/"&amp;C765&amp;"/"&amp;D765&amp;"/"&amp;A765&amp;".png")</f>
        <v/>
      </c>
      <c r="Q765" s="27">
        <f>IF(AND(B765="",G765=""),"",IF(B765="","Package QR Text missing",IF(COUNTIFS($E$2:$E$5001,E765,$B$2:$B$5001,"&lt;&gt;"&amp;B765)+COUNTIFS($E$2:$E$5001,E765,$A$2:$A$5001,"&lt;&gt;"&amp;A765)&gt;0,"Zone has more than one QR code",IF(COUNTIFS($B$2:$B$5001,B765,$E$2:$E$5001,"&lt;&gt;"&amp;E765)+COUNTIFS($A$2:$A$5001,A765,$E$2:$E$5001,"&lt;&gt;"&amp;E765)&gt;0,"QR code used by another zone",IF(A765="","Package QR Code No. missing",IF(OR(H765&gt;40,J765&gt;40),"More than 40 of one edition",IF(F765="Full (40 ST + 1 TG)",IF(AND(H765=40,J765=1),"OK","Full carton must be 40 + 1"),IF(F765="Student only (40 ST)",IF(AND(H765=40,J765=0),"OK","Must be 40 ST, 0 TG"),IF(F765="Teacher guide only (40 TG)",IF(AND(H765=0,J765=40),"OK","Must be 0 ST, 40 TG"),IF(AND(H765&lt;40,H765+J765&gt;0,H765+J765&lt;=40),"OK","Partial: under 40 ST and 40 books max"))))))))))</f>
        <v/>
      </c>
    </row>
    <row r="766">
      <c r="A766" s="26" t="n"/>
      <c r="B766" s="26" t="n"/>
      <c r="C766" s="25" t="n"/>
      <c r="D766" s="25" t="n"/>
      <c r="E766" s="26" t="n"/>
      <c r="F766" s="25" t="n"/>
      <c r="G766" s="26" t="n"/>
      <c r="H766" s="25" t="n"/>
      <c r="I766" s="26" t="n"/>
      <c r="J766" s="25" t="n"/>
      <c r="K766" s="25" t="n"/>
      <c r="L766" s="25" t="n"/>
      <c r="M766" s="26" t="n"/>
      <c r="N766" s="26" t="n"/>
      <c r="O766" s="25" t="n"/>
      <c r="P766" s="27">
        <f>IF(A766="","","Package/"&amp;C766&amp;"/"&amp;D766&amp;"/"&amp;A766&amp;".png")</f>
        <v/>
      </c>
      <c r="Q766" s="27">
        <f>IF(AND(B766="",G766=""),"",IF(B766="","Package QR Text missing",IF(COUNTIFS($E$2:$E$5001,E766,$B$2:$B$5001,"&lt;&gt;"&amp;B766)+COUNTIFS($E$2:$E$5001,E766,$A$2:$A$5001,"&lt;&gt;"&amp;A766)&gt;0,"Zone has more than one QR code",IF(COUNTIFS($B$2:$B$5001,B766,$E$2:$E$5001,"&lt;&gt;"&amp;E766)+COUNTIFS($A$2:$A$5001,A766,$E$2:$E$5001,"&lt;&gt;"&amp;E766)&gt;0,"QR code used by another zone",IF(A766="","Package QR Code No. missing",IF(OR(H766&gt;40,J766&gt;40),"More than 40 of one edition",IF(F766="Full (40 ST + 1 TG)",IF(AND(H766=40,J766=1),"OK","Full carton must be 40 + 1"),IF(F766="Student only (40 ST)",IF(AND(H766=40,J766=0),"OK","Must be 40 ST, 0 TG"),IF(F766="Teacher guide only (40 TG)",IF(AND(H766=0,J766=40),"OK","Must be 0 ST, 40 TG"),IF(AND(H766&lt;40,H766+J766&gt;0,H766+J766&lt;=40),"OK","Partial: under 40 ST and 40 books max"))))))))))</f>
        <v/>
      </c>
    </row>
    <row r="767">
      <c r="A767" s="26" t="n"/>
      <c r="B767" s="26" t="n"/>
      <c r="C767" s="25" t="n"/>
      <c r="D767" s="25" t="n"/>
      <c r="E767" s="26" t="n"/>
      <c r="F767" s="25" t="n"/>
      <c r="G767" s="26" t="n"/>
      <c r="H767" s="25" t="n"/>
      <c r="I767" s="26" t="n"/>
      <c r="J767" s="25" t="n"/>
      <c r="K767" s="25" t="n"/>
      <c r="L767" s="25" t="n"/>
      <c r="M767" s="26" t="n"/>
      <c r="N767" s="26" t="n"/>
      <c r="O767" s="25" t="n"/>
      <c r="P767" s="27">
        <f>IF(A767="","","Package/"&amp;C767&amp;"/"&amp;D767&amp;"/"&amp;A767&amp;".png")</f>
        <v/>
      </c>
      <c r="Q767" s="27">
        <f>IF(AND(B767="",G767=""),"",IF(B767="","Package QR Text missing",IF(COUNTIFS($E$2:$E$5001,E767,$B$2:$B$5001,"&lt;&gt;"&amp;B767)+COUNTIFS($E$2:$E$5001,E767,$A$2:$A$5001,"&lt;&gt;"&amp;A767)&gt;0,"Zone has more than one QR code",IF(COUNTIFS($B$2:$B$5001,B767,$E$2:$E$5001,"&lt;&gt;"&amp;E767)+COUNTIFS($A$2:$A$5001,A767,$E$2:$E$5001,"&lt;&gt;"&amp;E767)&gt;0,"QR code used by another zone",IF(A767="","Package QR Code No. missing",IF(OR(H767&gt;40,J767&gt;40),"More than 40 of one edition",IF(F767="Full (40 ST + 1 TG)",IF(AND(H767=40,J767=1),"OK","Full carton must be 40 + 1"),IF(F767="Student only (40 ST)",IF(AND(H767=40,J767=0),"OK","Must be 40 ST, 0 TG"),IF(F767="Teacher guide only (40 TG)",IF(AND(H767=0,J767=40),"OK","Must be 0 ST, 40 TG"),IF(AND(H767&lt;40,H767+J767&gt;0,H767+J767&lt;=40),"OK","Partial: under 40 ST and 40 books max"))))))))))</f>
        <v/>
      </c>
    </row>
    <row r="768">
      <c r="A768" s="26" t="n"/>
      <c r="B768" s="26" t="n"/>
      <c r="C768" s="25" t="n"/>
      <c r="D768" s="25" t="n"/>
      <c r="E768" s="26" t="n"/>
      <c r="F768" s="25" t="n"/>
      <c r="G768" s="26" t="n"/>
      <c r="H768" s="25" t="n"/>
      <c r="I768" s="26" t="n"/>
      <c r="J768" s="25" t="n"/>
      <c r="K768" s="25" t="n"/>
      <c r="L768" s="25" t="n"/>
      <c r="M768" s="26" t="n"/>
      <c r="N768" s="26" t="n"/>
      <c r="O768" s="25" t="n"/>
      <c r="P768" s="27">
        <f>IF(A768="","","Package/"&amp;C768&amp;"/"&amp;D768&amp;"/"&amp;A768&amp;".png")</f>
        <v/>
      </c>
      <c r="Q768" s="27">
        <f>IF(AND(B768="",G768=""),"",IF(B768="","Package QR Text missing",IF(COUNTIFS($E$2:$E$5001,E768,$B$2:$B$5001,"&lt;&gt;"&amp;B768)+COUNTIFS($E$2:$E$5001,E768,$A$2:$A$5001,"&lt;&gt;"&amp;A768)&gt;0,"Zone has more than one QR code",IF(COUNTIFS($B$2:$B$5001,B768,$E$2:$E$5001,"&lt;&gt;"&amp;E768)+COUNTIFS($A$2:$A$5001,A768,$E$2:$E$5001,"&lt;&gt;"&amp;E768)&gt;0,"QR code used by another zone",IF(A768="","Package QR Code No. missing",IF(OR(H768&gt;40,J768&gt;40),"More than 40 of one edition",IF(F768="Full (40 ST + 1 TG)",IF(AND(H768=40,J768=1),"OK","Full carton must be 40 + 1"),IF(F768="Student only (40 ST)",IF(AND(H768=40,J768=0),"OK","Must be 40 ST, 0 TG"),IF(F768="Teacher guide only (40 TG)",IF(AND(H768=0,J768=40),"OK","Must be 0 ST, 40 TG"),IF(AND(H768&lt;40,H768+J768&gt;0,H768+J768&lt;=40),"OK","Partial: under 40 ST and 40 books max"))))))))))</f>
        <v/>
      </c>
    </row>
    <row r="769">
      <c r="A769" s="26" t="n"/>
      <c r="B769" s="26" t="n"/>
      <c r="C769" s="25" t="n"/>
      <c r="D769" s="25" t="n"/>
      <c r="E769" s="26" t="n"/>
      <c r="F769" s="25" t="n"/>
      <c r="G769" s="26" t="n"/>
      <c r="H769" s="25" t="n"/>
      <c r="I769" s="26" t="n"/>
      <c r="J769" s="25" t="n"/>
      <c r="K769" s="25" t="n"/>
      <c r="L769" s="25" t="n"/>
      <c r="M769" s="26" t="n"/>
      <c r="N769" s="26" t="n"/>
      <c r="O769" s="25" t="n"/>
      <c r="P769" s="27">
        <f>IF(A769="","","Package/"&amp;C769&amp;"/"&amp;D769&amp;"/"&amp;A769&amp;".png")</f>
        <v/>
      </c>
      <c r="Q769" s="27">
        <f>IF(AND(B769="",G769=""),"",IF(B769="","Package QR Text missing",IF(COUNTIFS($E$2:$E$5001,E769,$B$2:$B$5001,"&lt;&gt;"&amp;B769)+COUNTIFS($E$2:$E$5001,E769,$A$2:$A$5001,"&lt;&gt;"&amp;A769)&gt;0,"Zone has more than one QR code",IF(COUNTIFS($B$2:$B$5001,B769,$E$2:$E$5001,"&lt;&gt;"&amp;E769)+COUNTIFS($A$2:$A$5001,A769,$E$2:$E$5001,"&lt;&gt;"&amp;E769)&gt;0,"QR code used by another zone",IF(A769="","Package QR Code No. missing",IF(OR(H769&gt;40,J769&gt;40),"More than 40 of one edition",IF(F769="Full (40 ST + 1 TG)",IF(AND(H769=40,J769=1),"OK","Full carton must be 40 + 1"),IF(F769="Student only (40 ST)",IF(AND(H769=40,J769=0),"OK","Must be 40 ST, 0 TG"),IF(F769="Teacher guide only (40 TG)",IF(AND(H769=0,J769=40),"OK","Must be 0 ST, 40 TG"),IF(AND(H769&lt;40,H769+J769&gt;0,H769+J769&lt;=40),"OK","Partial: under 40 ST and 40 books max"))))))))))</f>
        <v/>
      </c>
    </row>
    <row r="770">
      <c r="A770" s="26" t="n"/>
      <c r="B770" s="26" t="n"/>
      <c r="C770" s="25" t="n"/>
      <c r="D770" s="25" t="n"/>
      <c r="E770" s="26" t="n"/>
      <c r="F770" s="25" t="n"/>
      <c r="G770" s="26" t="n"/>
      <c r="H770" s="25" t="n"/>
      <c r="I770" s="26" t="n"/>
      <c r="J770" s="25" t="n"/>
      <c r="K770" s="25" t="n"/>
      <c r="L770" s="25" t="n"/>
      <c r="M770" s="26" t="n"/>
      <c r="N770" s="26" t="n"/>
      <c r="O770" s="25" t="n"/>
      <c r="P770" s="27">
        <f>IF(A770="","","Package/"&amp;C770&amp;"/"&amp;D770&amp;"/"&amp;A770&amp;".png")</f>
        <v/>
      </c>
      <c r="Q770" s="27">
        <f>IF(AND(B770="",G770=""),"",IF(B770="","Package QR Text missing",IF(COUNTIFS($E$2:$E$5001,E770,$B$2:$B$5001,"&lt;&gt;"&amp;B770)+COUNTIFS($E$2:$E$5001,E770,$A$2:$A$5001,"&lt;&gt;"&amp;A770)&gt;0,"Zone has more than one QR code",IF(COUNTIFS($B$2:$B$5001,B770,$E$2:$E$5001,"&lt;&gt;"&amp;E770)+COUNTIFS($A$2:$A$5001,A770,$E$2:$E$5001,"&lt;&gt;"&amp;E770)&gt;0,"QR code used by another zone",IF(A770="","Package QR Code No. missing",IF(OR(H770&gt;40,J770&gt;40),"More than 40 of one edition",IF(F770="Full (40 ST + 1 TG)",IF(AND(H770=40,J770=1),"OK","Full carton must be 40 + 1"),IF(F770="Student only (40 ST)",IF(AND(H770=40,J770=0),"OK","Must be 40 ST, 0 TG"),IF(F770="Teacher guide only (40 TG)",IF(AND(H770=0,J770=40),"OK","Must be 0 ST, 40 TG"),IF(AND(H770&lt;40,H770+J770&gt;0,H770+J770&lt;=40),"OK","Partial: under 40 ST and 40 books max"))))))))))</f>
        <v/>
      </c>
    </row>
    <row r="771">
      <c r="A771" s="26" t="n"/>
      <c r="B771" s="26" t="n"/>
      <c r="C771" s="25" t="n"/>
      <c r="D771" s="25" t="n"/>
      <c r="E771" s="26" t="n"/>
      <c r="F771" s="25" t="n"/>
      <c r="G771" s="26" t="n"/>
      <c r="H771" s="25" t="n"/>
      <c r="I771" s="26" t="n"/>
      <c r="J771" s="25" t="n"/>
      <c r="K771" s="25" t="n"/>
      <c r="L771" s="25" t="n"/>
      <c r="M771" s="26" t="n"/>
      <c r="N771" s="26" t="n"/>
      <c r="O771" s="25" t="n"/>
      <c r="P771" s="27">
        <f>IF(A771="","","Package/"&amp;C771&amp;"/"&amp;D771&amp;"/"&amp;A771&amp;".png")</f>
        <v/>
      </c>
      <c r="Q771" s="27">
        <f>IF(AND(B771="",G771=""),"",IF(B771="","Package QR Text missing",IF(COUNTIFS($E$2:$E$5001,E771,$B$2:$B$5001,"&lt;&gt;"&amp;B771)+COUNTIFS($E$2:$E$5001,E771,$A$2:$A$5001,"&lt;&gt;"&amp;A771)&gt;0,"Zone has more than one QR code",IF(COUNTIFS($B$2:$B$5001,B771,$E$2:$E$5001,"&lt;&gt;"&amp;E771)+COUNTIFS($A$2:$A$5001,A771,$E$2:$E$5001,"&lt;&gt;"&amp;E771)&gt;0,"QR code used by another zone",IF(A771="","Package QR Code No. missing",IF(OR(H771&gt;40,J771&gt;40),"More than 40 of one edition",IF(F771="Full (40 ST + 1 TG)",IF(AND(H771=40,J771=1),"OK","Full carton must be 40 + 1"),IF(F771="Student only (40 ST)",IF(AND(H771=40,J771=0),"OK","Must be 40 ST, 0 TG"),IF(F771="Teacher guide only (40 TG)",IF(AND(H771=0,J771=40),"OK","Must be 0 ST, 40 TG"),IF(AND(H771&lt;40,H771+J771&gt;0,H771+J771&lt;=40),"OK","Partial: under 40 ST and 40 books max"))))))))))</f>
        <v/>
      </c>
    </row>
    <row r="772">
      <c r="A772" s="26" t="n"/>
      <c r="B772" s="26" t="n"/>
      <c r="C772" s="25" t="n"/>
      <c r="D772" s="25" t="n"/>
      <c r="E772" s="26" t="n"/>
      <c r="F772" s="25" t="n"/>
      <c r="G772" s="26" t="n"/>
      <c r="H772" s="25" t="n"/>
      <c r="I772" s="26" t="n"/>
      <c r="J772" s="25" t="n"/>
      <c r="K772" s="25" t="n"/>
      <c r="L772" s="25" t="n"/>
      <c r="M772" s="26" t="n"/>
      <c r="N772" s="26" t="n"/>
      <c r="O772" s="25" t="n"/>
      <c r="P772" s="27">
        <f>IF(A772="","","Package/"&amp;C772&amp;"/"&amp;D772&amp;"/"&amp;A772&amp;".png")</f>
        <v/>
      </c>
      <c r="Q772" s="27">
        <f>IF(AND(B772="",G772=""),"",IF(B772="","Package QR Text missing",IF(COUNTIFS($E$2:$E$5001,E772,$B$2:$B$5001,"&lt;&gt;"&amp;B772)+COUNTIFS($E$2:$E$5001,E772,$A$2:$A$5001,"&lt;&gt;"&amp;A772)&gt;0,"Zone has more than one QR code",IF(COUNTIFS($B$2:$B$5001,B772,$E$2:$E$5001,"&lt;&gt;"&amp;E772)+COUNTIFS($A$2:$A$5001,A772,$E$2:$E$5001,"&lt;&gt;"&amp;E772)&gt;0,"QR code used by another zone",IF(A772="","Package QR Code No. missing",IF(OR(H772&gt;40,J772&gt;40),"More than 40 of one edition",IF(F772="Full (40 ST + 1 TG)",IF(AND(H772=40,J772=1),"OK","Full carton must be 40 + 1"),IF(F772="Student only (40 ST)",IF(AND(H772=40,J772=0),"OK","Must be 40 ST, 0 TG"),IF(F772="Teacher guide only (40 TG)",IF(AND(H772=0,J772=40),"OK","Must be 0 ST, 40 TG"),IF(AND(H772&lt;40,H772+J772&gt;0,H772+J772&lt;=40),"OK","Partial: under 40 ST and 40 books max"))))))))))</f>
        <v/>
      </c>
    </row>
    <row r="773">
      <c r="A773" s="26" t="n"/>
      <c r="B773" s="26" t="n"/>
      <c r="C773" s="25" t="n"/>
      <c r="D773" s="25" t="n"/>
      <c r="E773" s="26" t="n"/>
      <c r="F773" s="25" t="n"/>
      <c r="G773" s="26" t="n"/>
      <c r="H773" s="25" t="n"/>
      <c r="I773" s="26" t="n"/>
      <c r="J773" s="25" t="n"/>
      <c r="K773" s="25" t="n"/>
      <c r="L773" s="25" t="n"/>
      <c r="M773" s="26" t="n"/>
      <c r="N773" s="26" t="n"/>
      <c r="O773" s="25" t="n"/>
      <c r="P773" s="27">
        <f>IF(A773="","","Package/"&amp;C773&amp;"/"&amp;D773&amp;"/"&amp;A773&amp;".png")</f>
        <v/>
      </c>
      <c r="Q773" s="27">
        <f>IF(AND(B773="",G773=""),"",IF(B773="","Package QR Text missing",IF(COUNTIFS($E$2:$E$5001,E773,$B$2:$B$5001,"&lt;&gt;"&amp;B773)+COUNTIFS($E$2:$E$5001,E773,$A$2:$A$5001,"&lt;&gt;"&amp;A773)&gt;0,"Zone has more than one QR code",IF(COUNTIFS($B$2:$B$5001,B773,$E$2:$E$5001,"&lt;&gt;"&amp;E773)+COUNTIFS($A$2:$A$5001,A773,$E$2:$E$5001,"&lt;&gt;"&amp;E773)&gt;0,"QR code used by another zone",IF(A773="","Package QR Code No. missing",IF(OR(H773&gt;40,J773&gt;40),"More than 40 of one edition",IF(F773="Full (40 ST + 1 TG)",IF(AND(H773=40,J773=1),"OK","Full carton must be 40 + 1"),IF(F773="Student only (40 ST)",IF(AND(H773=40,J773=0),"OK","Must be 40 ST, 0 TG"),IF(F773="Teacher guide only (40 TG)",IF(AND(H773=0,J773=40),"OK","Must be 0 ST, 40 TG"),IF(AND(H773&lt;40,H773+J773&gt;0,H773+J773&lt;=40),"OK","Partial: under 40 ST and 40 books max"))))))))))</f>
        <v/>
      </c>
    </row>
    <row r="774">
      <c r="A774" s="26" t="n"/>
      <c r="B774" s="26" t="n"/>
      <c r="C774" s="25" t="n"/>
      <c r="D774" s="25" t="n"/>
      <c r="E774" s="26" t="n"/>
      <c r="F774" s="25" t="n"/>
      <c r="G774" s="26" t="n"/>
      <c r="H774" s="25" t="n"/>
      <c r="I774" s="26" t="n"/>
      <c r="J774" s="25" t="n"/>
      <c r="K774" s="25" t="n"/>
      <c r="L774" s="25" t="n"/>
      <c r="M774" s="26" t="n"/>
      <c r="N774" s="26" t="n"/>
      <c r="O774" s="25" t="n"/>
      <c r="P774" s="27">
        <f>IF(A774="","","Package/"&amp;C774&amp;"/"&amp;D774&amp;"/"&amp;A774&amp;".png")</f>
        <v/>
      </c>
      <c r="Q774" s="27">
        <f>IF(AND(B774="",G774=""),"",IF(B774="","Package QR Text missing",IF(COUNTIFS($E$2:$E$5001,E774,$B$2:$B$5001,"&lt;&gt;"&amp;B774)+COUNTIFS($E$2:$E$5001,E774,$A$2:$A$5001,"&lt;&gt;"&amp;A774)&gt;0,"Zone has more than one QR code",IF(COUNTIFS($B$2:$B$5001,B774,$E$2:$E$5001,"&lt;&gt;"&amp;E774)+COUNTIFS($A$2:$A$5001,A774,$E$2:$E$5001,"&lt;&gt;"&amp;E774)&gt;0,"QR code used by another zone",IF(A774="","Package QR Code No. missing",IF(OR(H774&gt;40,J774&gt;40),"More than 40 of one edition",IF(F774="Full (40 ST + 1 TG)",IF(AND(H774=40,J774=1),"OK","Full carton must be 40 + 1"),IF(F774="Student only (40 ST)",IF(AND(H774=40,J774=0),"OK","Must be 40 ST, 0 TG"),IF(F774="Teacher guide only (40 TG)",IF(AND(H774=0,J774=40),"OK","Must be 0 ST, 40 TG"),IF(AND(H774&lt;40,H774+J774&gt;0,H774+J774&lt;=40),"OK","Partial: under 40 ST and 40 books max"))))))))))</f>
        <v/>
      </c>
    </row>
    <row r="775">
      <c r="A775" s="26" t="n"/>
      <c r="B775" s="26" t="n"/>
      <c r="C775" s="25" t="n"/>
      <c r="D775" s="25" t="n"/>
      <c r="E775" s="26" t="n"/>
      <c r="F775" s="25" t="n"/>
      <c r="G775" s="26" t="n"/>
      <c r="H775" s="25" t="n"/>
      <c r="I775" s="26" t="n"/>
      <c r="J775" s="25" t="n"/>
      <c r="K775" s="25" t="n"/>
      <c r="L775" s="25" t="n"/>
      <c r="M775" s="26" t="n"/>
      <c r="N775" s="26" t="n"/>
      <c r="O775" s="25" t="n"/>
      <c r="P775" s="27">
        <f>IF(A775="","","Package/"&amp;C775&amp;"/"&amp;D775&amp;"/"&amp;A775&amp;".png")</f>
        <v/>
      </c>
      <c r="Q775" s="27">
        <f>IF(AND(B775="",G775=""),"",IF(B775="","Package QR Text missing",IF(COUNTIFS($E$2:$E$5001,E775,$B$2:$B$5001,"&lt;&gt;"&amp;B775)+COUNTIFS($E$2:$E$5001,E775,$A$2:$A$5001,"&lt;&gt;"&amp;A775)&gt;0,"Zone has more than one QR code",IF(COUNTIFS($B$2:$B$5001,B775,$E$2:$E$5001,"&lt;&gt;"&amp;E775)+COUNTIFS($A$2:$A$5001,A775,$E$2:$E$5001,"&lt;&gt;"&amp;E775)&gt;0,"QR code used by another zone",IF(A775="","Package QR Code No. missing",IF(OR(H775&gt;40,J775&gt;40),"More than 40 of one edition",IF(F775="Full (40 ST + 1 TG)",IF(AND(H775=40,J775=1),"OK","Full carton must be 40 + 1"),IF(F775="Student only (40 ST)",IF(AND(H775=40,J775=0),"OK","Must be 40 ST, 0 TG"),IF(F775="Teacher guide only (40 TG)",IF(AND(H775=0,J775=40),"OK","Must be 0 ST, 40 TG"),IF(AND(H775&lt;40,H775+J775&gt;0,H775+J775&lt;=40),"OK","Partial: under 40 ST and 40 books max"))))))))))</f>
        <v/>
      </c>
    </row>
    <row r="776">
      <c r="A776" s="26" t="n"/>
      <c r="B776" s="26" t="n"/>
      <c r="C776" s="25" t="n"/>
      <c r="D776" s="25" t="n"/>
      <c r="E776" s="26" t="n"/>
      <c r="F776" s="25" t="n"/>
      <c r="G776" s="26" t="n"/>
      <c r="H776" s="25" t="n"/>
      <c r="I776" s="26" t="n"/>
      <c r="J776" s="25" t="n"/>
      <c r="K776" s="25" t="n"/>
      <c r="L776" s="25" t="n"/>
      <c r="M776" s="26" t="n"/>
      <c r="N776" s="26" t="n"/>
      <c r="O776" s="25" t="n"/>
      <c r="P776" s="27">
        <f>IF(A776="","","Package/"&amp;C776&amp;"/"&amp;D776&amp;"/"&amp;A776&amp;".png")</f>
        <v/>
      </c>
      <c r="Q776" s="27">
        <f>IF(AND(B776="",G776=""),"",IF(B776="","Package QR Text missing",IF(COUNTIFS($E$2:$E$5001,E776,$B$2:$B$5001,"&lt;&gt;"&amp;B776)+COUNTIFS($E$2:$E$5001,E776,$A$2:$A$5001,"&lt;&gt;"&amp;A776)&gt;0,"Zone has more than one QR code",IF(COUNTIFS($B$2:$B$5001,B776,$E$2:$E$5001,"&lt;&gt;"&amp;E776)+COUNTIFS($A$2:$A$5001,A776,$E$2:$E$5001,"&lt;&gt;"&amp;E776)&gt;0,"QR code used by another zone",IF(A776="","Package QR Code No. missing",IF(OR(H776&gt;40,J776&gt;40),"More than 40 of one edition",IF(F776="Full (40 ST + 1 TG)",IF(AND(H776=40,J776=1),"OK","Full carton must be 40 + 1"),IF(F776="Student only (40 ST)",IF(AND(H776=40,J776=0),"OK","Must be 40 ST, 0 TG"),IF(F776="Teacher guide only (40 TG)",IF(AND(H776=0,J776=40),"OK","Must be 0 ST, 40 TG"),IF(AND(H776&lt;40,H776+J776&gt;0,H776+J776&lt;=40),"OK","Partial: under 40 ST and 40 books max"))))))))))</f>
        <v/>
      </c>
    </row>
    <row r="777">
      <c r="A777" s="26" t="n"/>
      <c r="B777" s="26" t="n"/>
      <c r="C777" s="25" t="n"/>
      <c r="D777" s="25" t="n"/>
      <c r="E777" s="26" t="n"/>
      <c r="F777" s="25" t="n"/>
      <c r="G777" s="26" t="n"/>
      <c r="H777" s="25" t="n"/>
      <c r="I777" s="26" t="n"/>
      <c r="J777" s="25" t="n"/>
      <c r="K777" s="25" t="n"/>
      <c r="L777" s="25" t="n"/>
      <c r="M777" s="26" t="n"/>
      <c r="N777" s="26" t="n"/>
      <c r="O777" s="25" t="n"/>
      <c r="P777" s="27">
        <f>IF(A777="","","Package/"&amp;C777&amp;"/"&amp;D777&amp;"/"&amp;A777&amp;".png")</f>
        <v/>
      </c>
      <c r="Q777" s="27">
        <f>IF(AND(B777="",G777=""),"",IF(B777="","Package QR Text missing",IF(COUNTIFS($E$2:$E$5001,E777,$B$2:$B$5001,"&lt;&gt;"&amp;B777)+COUNTIFS($E$2:$E$5001,E777,$A$2:$A$5001,"&lt;&gt;"&amp;A777)&gt;0,"Zone has more than one QR code",IF(COUNTIFS($B$2:$B$5001,B777,$E$2:$E$5001,"&lt;&gt;"&amp;E777)+COUNTIFS($A$2:$A$5001,A777,$E$2:$E$5001,"&lt;&gt;"&amp;E777)&gt;0,"QR code used by another zone",IF(A777="","Package QR Code No. missing",IF(OR(H777&gt;40,J777&gt;40),"More than 40 of one edition",IF(F777="Full (40 ST + 1 TG)",IF(AND(H777=40,J777=1),"OK","Full carton must be 40 + 1"),IF(F777="Student only (40 ST)",IF(AND(H777=40,J777=0),"OK","Must be 40 ST, 0 TG"),IF(F777="Teacher guide only (40 TG)",IF(AND(H777=0,J777=40),"OK","Must be 0 ST, 40 TG"),IF(AND(H777&lt;40,H777+J777&gt;0,H777+J777&lt;=40),"OK","Partial: under 40 ST and 40 books max"))))))))))</f>
        <v/>
      </c>
    </row>
    <row r="778">
      <c r="A778" s="26" t="n"/>
      <c r="B778" s="26" t="n"/>
      <c r="C778" s="25" t="n"/>
      <c r="D778" s="25" t="n"/>
      <c r="E778" s="26" t="n"/>
      <c r="F778" s="25" t="n"/>
      <c r="G778" s="26" t="n"/>
      <c r="H778" s="25" t="n"/>
      <c r="I778" s="26" t="n"/>
      <c r="J778" s="25" t="n"/>
      <c r="K778" s="25" t="n"/>
      <c r="L778" s="25" t="n"/>
      <c r="M778" s="26" t="n"/>
      <c r="N778" s="26" t="n"/>
      <c r="O778" s="25" t="n"/>
      <c r="P778" s="27">
        <f>IF(A778="","","Package/"&amp;C778&amp;"/"&amp;D778&amp;"/"&amp;A778&amp;".png")</f>
        <v/>
      </c>
      <c r="Q778" s="27">
        <f>IF(AND(B778="",G778=""),"",IF(B778="","Package QR Text missing",IF(COUNTIFS($E$2:$E$5001,E778,$B$2:$B$5001,"&lt;&gt;"&amp;B778)+COUNTIFS($E$2:$E$5001,E778,$A$2:$A$5001,"&lt;&gt;"&amp;A778)&gt;0,"Zone has more than one QR code",IF(COUNTIFS($B$2:$B$5001,B778,$E$2:$E$5001,"&lt;&gt;"&amp;E778)+COUNTIFS($A$2:$A$5001,A778,$E$2:$E$5001,"&lt;&gt;"&amp;E778)&gt;0,"QR code used by another zone",IF(A778="","Package QR Code No. missing",IF(OR(H778&gt;40,J778&gt;40),"More than 40 of one edition",IF(F778="Full (40 ST + 1 TG)",IF(AND(H778=40,J778=1),"OK","Full carton must be 40 + 1"),IF(F778="Student only (40 ST)",IF(AND(H778=40,J778=0),"OK","Must be 40 ST, 0 TG"),IF(F778="Teacher guide only (40 TG)",IF(AND(H778=0,J778=40),"OK","Must be 0 ST, 40 TG"),IF(AND(H778&lt;40,H778+J778&gt;0,H778+J778&lt;=40),"OK","Partial: under 40 ST and 40 books max"))))))))))</f>
        <v/>
      </c>
    </row>
    <row r="779">
      <c r="A779" s="26" t="n"/>
      <c r="B779" s="26" t="n"/>
      <c r="C779" s="25" t="n"/>
      <c r="D779" s="25" t="n"/>
      <c r="E779" s="26" t="n"/>
      <c r="F779" s="25" t="n"/>
      <c r="G779" s="26" t="n"/>
      <c r="H779" s="25" t="n"/>
      <c r="I779" s="26" t="n"/>
      <c r="J779" s="25" t="n"/>
      <c r="K779" s="25" t="n"/>
      <c r="L779" s="25" t="n"/>
      <c r="M779" s="26" t="n"/>
      <c r="N779" s="26" t="n"/>
      <c r="O779" s="25" t="n"/>
      <c r="P779" s="27">
        <f>IF(A779="","","Package/"&amp;C779&amp;"/"&amp;D779&amp;"/"&amp;A779&amp;".png")</f>
        <v/>
      </c>
      <c r="Q779" s="27">
        <f>IF(AND(B779="",G779=""),"",IF(B779="","Package QR Text missing",IF(COUNTIFS($E$2:$E$5001,E779,$B$2:$B$5001,"&lt;&gt;"&amp;B779)+COUNTIFS($E$2:$E$5001,E779,$A$2:$A$5001,"&lt;&gt;"&amp;A779)&gt;0,"Zone has more than one QR code",IF(COUNTIFS($B$2:$B$5001,B779,$E$2:$E$5001,"&lt;&gt;"&amp;E779)+COUNTIFS($A$2:$A$5001,A779,$E$2:$E$5001,"&lt;&gt;"&amp;E779)&gt;0,"QR code used by another zone",IF(A779="","Package QR Code No. missing",IF(OR(H779&gt;40,J779&gt;40),"More than 40 of one edition",IF(F779="Full (40 ST + 1 TG)",IF(AND(H779=40,J779=1),"OK","Full carton must be 40 + 1"),IF(F779="Student only (40 ST)",IF(AND(H779=40,J779=0),"OK","Must be 40 ST, 0 TG"),IF(F779="Teacher guide only (40 TG)",IF(AND(H779=0,J779=40),"OK","Must be 0 ST, 40 TG"),IF(AND(H779&lt;40,H779+J779&gt;0,H779+J779&lt;=40),"OK","Partial: under 40 ST and 40 books max"))))))))))</f>
        <v/>
      </c>
    </row>
    <row r="780">
      <c r="A780" s="26" t="n"/>
      <c r="B780" s="26" t="n"/>
      <c r="C780" s="25" t="n"/>
      <c r="D780" s="25" t="n"/>
      <c r="E780" s="26" t="n"/>
      <c r="F780" s="25" t="n"/>
      <c r="G780" s="26" t="n"/>
      <c r="H780" s="25" t="n"/>
      <c r="I780" s="26" t="n"/>
      <c r="J780" s="25" t="n"/>
      <c r="K780" s="25" t="n"/>
      <c r="L780" s="25" t="n"/>
      <c r="M780" s="26" t="n"/>
      <c r="N780" s="26" t="n"/>
      <c r="O780" s="25" t="n"/>
      <c r="P780" s="27">
        <f>IF(A780="","","Package/"&amp;C780&amp;"/"&amp;D780&amp;"/"&amp;A780&amp;".png")</f>
        <v/>
      </c>
      <c r="Q780" s="27">
        <f>IF(AND(B780="",G780=""),"",IF(B780="","Package QR Text missing",IF(COUNTIFS($E$2:$E$5001,E780,$B$2:$B$5001,"&lt;&gt;"&amp;B780)+COUNTIFS($E$2:$E$5001,E780,$A$2:$A$5001,"&lt;&gt;"&amp;A780)&gt;0,"Zone has more than one QR code",IF(COUNTIFS($B$2:$B$5001,B780,$E$2:$E$5001,"&lt;&gt;"&amp;E780)+COUNTIFS($A$2:$A$5001,A780,$E$2:$E$5001,"&lt;&gt;"&amp;E780)&gt;0,"QR code used by another zone",IF(A780="","Package QR Code No. missing",IF(OR(H780&gt;40,J780&gt;40),"More than 40 of one edition",IF(F780="Full (40 ST + 1 TG)",IF(AND(H780=40,J780=1),"OK","Full carton must be 40 + 1"),IF(F780="Student only (40 ST)",IF(AND(H780=40,J780=0),"OK","Must be 40 ST, 0 TG"),IF(F780="Teacher guide only (40 TG)",IF(AND(H780=0,J780=40),"OK","Must be 0 ST, 40 TG"),IF(AND(H780&lt;40,H780+J780&gt;0,H780+J780&lt;=40),"OK","Partial: under 40 ST and 40 books max"))))))))))</f>
        <v/>
      </c>
    </row>
    <row r="781">
      <c r="A781" s="26" t="n"/>
      <c r="B781" s="26" t="n"/>
      <c r="C781" s="25" t="n"/>
      <c r="D781" s="25" t="n"/>
      <c r="E781" s="26" t="n"/>
      <c r="F781" s="25" t="n"/>
      <c r="G781" s="26" t="n"/>
      <c r="H781" s="25" t="n"/>
      <c r="I781" s="26" t="n"/>
      <c r="J781" s="25" t="n"/>
      <c r="K781" s="25" t="n"/>
      <c r="L781" s="25" t="n"/>
      <c r="M781" s="26" t="n"/>
      <c r="N781" s="26" t="n"/>
      <c r="O781" s="25" t="n"/>
      <c r="P781" s="27">
        <f>IF(A781="","","Package/"&amp;C781&amp;"/"&amp;D781&amp;"/"&amp;A781&amp;".png")</f>
        <v/>
      </c>
      <c r="Q781" s="27">
        <f>IF(AND(B781="",G781=""),"",IF(B781="","Package QR Text missing",IF(COUNTIFS($E$2:$E$5001,E781,$B$2:$B$5001,"&lt;&gt;"&amp;B781)+COUNTIFS($E$2:$E$5001,E781,$A$2:$A$5001,"&lt;&gt;"&amp;A781)&gt;0,"Zone has more than one QR code",IF(COUNTIFS($B$2:$B$5001,B781,$E$2:$E$5001,"&lt;&gt;"&amp;E781)+COUNTIFS($A$2:$A$5001,A781,$E$2:$E$5001,"&lt;&gt;"&amp;E781)&gt;0,"QR code used by another zone",IF(A781="","Package QR Code No. missing",IF(OR(H781&gt;40,J781&gt;40),"More than 40 of one edition",IF(F781="Full (40 ST + 1 TG)",IF(AND(H781=40,J781=1),"OK","Full carton must be 40 + 1"),IF(F781="Student only (40 ST)",IF(AND(H781=40,J781=0),"OK","Must be 40 ST, 0 TG"),IF(F781="Teacher guide only (40 TG)",IF(AND(H781=0,J781=40),"OK","Must be 0 ST, 40 TG"),IF(AND(H781&lt;40,H781+J781&gt;0,H781+J781&lt;=40),"OK","Partial: under 40 ST and 40 books max"))))))))))</f>
        <v/>
      </c>
    </row>
    <row r="782">
      <c r="A782" s="26" t="n"/>
      <c r="B782" s="26" t="n"/>
      <c r="C782" s="25" t="n"/>
      <c r="D782" s="25" t="n"/>
      <c r="E782" s="26" t="n"/>
      <c r="F782" s="25" t="n"/>
      <c r="G782" s="26" t="n"/>
      <c r="H782" s="25" t="n"/>
      <c r="I782" s="26" t="n"/>
      <c r="J782" s="25" t="n"/>
      <c r="K782" s="25" t="n"/>
      <c r="L782" s="25" t="n"/>
      <c r="M782" s="26" t="n"/>
      <c r="N782" s="26" t="n"/>
      <c r="O782" s="25" t="n"/>
      <c r="P782" s="27">
        <f>IF(A782="","","Package/"&amp;C782&amp;"/"&amp;D782&amp;"/"&amp;A782&amp;".png")</f>
        <v/>
      </c>
      <c r="Q782" s="27">
        <f>IF(AND(B782="",G782=""),"",IF(B782="","Package QR Text missing",IF(COUNTIFS($E$2:$E$5001,E782,$B$2:$B$5001,"&lt;&gt;"&amp;B782)+COUNTIFS($E$2:$E$5001,E782,$A$2:$A$5001,"&lt;&gt;"&amp;A782)&gt;0,"Zone has more than one QR code",IF(COUNTIFS($B$2:$B$5001,B782,$E$2:$E$5001,"&lt;&gt;"&amp;E782)+COUNTIFS($A$2:$A$5001,A782,$E$2:$E$5001,"&lt;&gt;"&amp;E782)&gt;0,"QR code used by another zone",IF(A782="","Package QR Code No. missing",IF(OR(H782&gt;40,J782&gt;40),"More than 40 of one edition",IF(F782="Full (40 ST + 1 TG)",IF(AND(H782=40,J782=1),"OK","Full carton must be 40 + 1"),IF(F782="Student only (40 ST)",IF(AND(H782=40,J782=0),"OK","Must be 40 ST, 0 TG"),IF(F782="Teacher guide only (40 TG)",IF(AND(H782=0,J782=40),"OK","Must be 0 ST, 40 TG"),IF(AND(H782&lt;40,H782+J782&gt;0,H782+J782&lt;=40),"OK","Partial: under 40 ST and 40 books max"))))))))))</f>
        <v/>
      </c>
    </row>
    <row r="783">
      <c r="A783" s="26" t="n"/>
      <c r="B783" s="26" t="n"/>
      <c r="C783" s="25" t="n"/>
      <c r="D783" s="25" t="n"/>
      <c r="E783" s="26" t="n"/>
      <c r="F783" s="25" t="n"/>
      <c r="G783" s="26" t="n"/>
      <c r="H783" s="25" t="n"/>
      <c r="I783" s="26" t="n"/>
      <c r="J783" s="25" t="n"/>
      <c r="K783" s="25" t="n"/>
      <c r="L783" s="25" t="n"/>
      <c r="M783" s="26" t="n"/>
      <c r="N783" s="26" t="n"/>
      <c r="O783" s="25" t="n"/>
      <c r="P783" s="27">
        <f>IF(A783="","","Package/"&amp;C783&amp;"/"&amp;D783&amp;"/"&amp;A783&amp;".png")</f>
        <v/>
      </c>
      <c r="Q783" s="27">
        <f>IF(AND(B783="",G783=""),"",IF(B783="","Package QR Text missing",IF(COUNTIFS($E$2:$E$5001,E783,$B$2:$B$5001,"&lt;&gt;"&amp;B783)+COUNTIFS($E$2:$E$5001,E783,$A$2:$A$5001,"&lt;&gt;"&amp;A783)&gt;0,"Zone has more than one QR code",IF(COUNTIFS($B$2:$B$5001,B783,$E$2:$E$5001,"&lt;&gt;"&amp;E783)+COUNTIFS($A$2:$A$5001,A783,$E$2:$E$5001,"&lt;&gt;"&amp;E783)&gt;0,"QR code used by another zone",IF(A783="","Package QR Code No. missing",IF(OR(H783&gt;40,J783&gt;40),"More than 40 of one edition",IF(F783="Full (40 ST + 1 TG)",IF(AND(H783=40,J783=1),"OK","Full carton must be 40 + 1"),IF(F783="Student only (40 ST)",IF(AND(H783=40,J783=0),"OK","Must be 40 ST, 0 TG"),IF(F783="Teacher guide only (40 TG)",IF(AND(H783=0,J783=40),"OK","Must be 0 ST, 40 TG"),IF(AND(H783&lt;40,H783+J783&gt;0,H783+J783&lt;=40),"OK","Partial: under 40 ST and 40 books max"))))))))))</f>
        <v/>
      </c>
    </row>
    <row r="784">
      <c r="A784" s="26" t="n"/>
      <c r="B784" s="26" t="n"/>
      <c r="C784" s="25" t="n"/>
      <c r="D784" s="25" t="n"/>
      <c r="E784" s="26" t="n"/>
      <c r="F784" s="25" t="n"/>
      <c r="G784" s="26" t="n"/>
      <c r="H784" s="25" t="n"/>
      <c r="I784" s="26" t="n"/>
      <c r="J784" s="25" t="n"/>
      <c r="K784" s="25" t="n"/>
      <c r="L784" s="25" t="n"/>
      <c r="M784" s="26" t="n"/>
      <c r="N784" s="26" t="n"/>
      <c r="O784" s="25" t="n"/>
      <c r="P784" s="27">
        <f>IF(A784="","","Package/"&amp;C784&amp;"/"&amp;D784&amp;"/"&amp;A784&amp;".png")</f>
        <v/>
      </c>
      <c r="Q784" s="27">
        <f>IF(AND(B784="",G784=""),"",IF(B784="","Package QR Text missing",IF(COUNTIFS($E$2:$E$5001,E784,$B$2:$B$5001,"&lt;&gt;"&amp;B784)+COUNTIFS($E$2:$E$5001,E784,$A$2:$A$5001,"&lt;&gt;"&amp;A784)&gt;0,"Zone has more than one QR code",IF(COUNTIFS($B$2:$B$5001,B784,$E$2:$E$5001,"&lt;&gt;"&amp;E784)+COUNTIFS($A$2:$A$5001,A784,$E$2:$E$5001,"&lt;&gt;"&amp;E784)&gt;0,"QR code used by another zone",IF(A784="","Package QR Code No. missing",IF(OR(H784&gt;40,J784&gt;40),"More than 40 of one edition",IF(F784="Full (40 ST + 1 TG)",IF(AND(H784=40,J784=1),"OK","Full carton must be 40 + 1"),IF(F784="Student only (40 ST)",IF(AND(H784=40,J784=0),"OK","Must be 40 ST, 0 TG"),IF(F784="Teacher guide only (40 TG)",IF(AND(H784=0,J784=40),"OK","Must be 0 ST, 40 TG"),IF(AND(H784&lt;40,H784+J784&gt;0,H784+J784&lt;=40),"OK","Partial: under 40 ST and 40 books max"))))))))))</f>
        <v/>
      </c>
    </row>
    <row r="785">
      <c r="A785" s="26" t="n"/>
      <c r="B785" s="26" t="n"/>
      <c r="C785" s="25" t="n"/>
      <c r="D785" s="25" t="n"/>
      <c r="E785" s="26" t="n"/>
      <c r="F785" s="25" t="n"/>
      <c r="G785" s="26" t="n"/>
      <c r="H785" s="25" t="n"/>
      <c r="I785" s="26" t="n"/>
      <c r="J785" s="25" t="n"/>
      <c r="K785" s="25" t="n"/>
      <c r="L785" s="25" t="n"/>
      <c r="M785" s="26" t="n"/>
      <c r="N785" s="26" t="n"/>
      <c r="O785" s="25" t="n"/>
      <c r="P785" s="27">
        <f>IF(A785="","","Package/"&amp;C785&amp;"/"&amp;D785&amp;"/"&amp;A785&amp;".png")</f>
        <v/>
      </c>
      <c r="Q785" s="27">
        <f>IF(AND(B785="",G785=""),"",IF(B785="","Package QR Text missing",IF(COUNTIFS($E$2:$E$5001,E785,$B$2:$B$5001,"&lt;&gt;"&amp;B785)+COUNTIFS($E$2:$E$5001,E785,$A$2:$A$5001,"&lt;&gt;"&amp;A785)&gt;0,"Zone has more than one QR code",IF(COUNTIFS($B$2:$B$5001,B785,$E$2:$E$5001,"&lt;&gt;"&amp;E785)+COUNTIFS($A$2:$A$5001,A785,$E$2:$E$5001,"&lt;&gt;"&amp;E785)&gt;0,"QR code used by another zone",IF(A785="","Package QR Code No. missing",IF(OR(H785&gt;40,J785&gt;40),"More than 40 of one edition",IF(F785="Full (40 ST + 1 TG)",IF(AND(H785=40,J785=1),"OK","Full carton must be 40 + 1"),IF(F785="Student only (40 ST)",IF(AND(H785=40,J785=0),"OK","Must be 40 ST, 0 TG"),IF(F785="Teacher guide only (40 TG)",IF(AND(H785=0,J785=40),"OK","Must be 0 ST, 40 TG"),IF(AND(H785&lt;40,H785+J785&gt;0,H785+J785&lt;=40),"OK","Partial: under 40 ST and 40 books max"))))))))))</f>
        <v/>
      </c>
    </row>
    <row r="786">
      <c r="A786" s="26" t="n"/>
      <c r="B786" s="26" t="n"/>
      <c r="C786" s="25" t="n"/>
      <c r="D786" s="25" t="n"/>
      <c r="E786" s="26" t="n"/>
      <c r="F786" s="25" t="n"/>
      <c r="G786" s="26" t="n"/>
      <c r="H786" s="25" t="n"/>
      <c r="I786" s="26" t="n"/>
      <c r="J786" s="25" t="n"/>
      <c r="K786" s="25" t="n"/>
      <c r="L786" s="25" t="n"/>
      <c r="M786" s="26" t="n"/>
      <c r="N786" s="26" t="n"/>
      <c r="O786" s="25" t="n"/>
      <c r="P786" s="27">
        <f>IF(A786="","","Package/"&amp;C786&amp;"/"&amp;D786&amp;"/"&amp;A786&amp;".png")</f>
        <v/>
      </c>
      <c r="Q786" s="27">
        <f>IF(AND(B786="",G786=""),"",IF(B786="","Package QR Text missing",IF(COUNTIFS($E$2:$E$5001,E786,$B$2:$B$5001,"&lt;&gt;"&amp;B786)+COUNTIFS($E$2:$E$5001,E786,$A$2:$A$5001,"&lt;&gt;"&amp;A786)&gt;0,"Zone has more than one QR code",IF(COUNTIFS($B$2:$B$5001,B786,$E$2:$E$5001,"&lt;&gt;"&amp;E786)+COUNTIFS($A$2:$A$5001,A786,$E$2:$E$5001,"&lt;&gt;"&amp;E786)&gt;0,"QR code used by another zone",IF(A786="","Package QR Code No. missing",IF(OR(H786&gt;40,J786&gt;40),"More than 40 of one edition",IF(F786="Full (40 ST + 1 TG)",IF(AND(H786=40,J786=1),"OK","Full carton must be 40 + 1"),IF(F786="Student only (40 ST)",IF(AND(H786=40,J786=0),"OK","Must be 40 ST, 0 TG"),IF(F786="Teacher guide only (40 TG)",IF(AND(H786=0,J786=40),"OK","Must be 0 ST, 40 TG"),IF(AND(H786&lt;40,H786+J786&gt;0,H786+J786&lt;=40),"OK","Partial: under 40 ST and 40 books max"))))))))))</f>
        <v/>
      </c>
    </row>
    <row r="787">
      <c r="A787" s="26" t="n"/>
      <c r="B787" s="26" t="n"/>
      <c r="C787" s="25" t="n"/>
      <c r="D787" s="25" t="n"/>
      <c r="E787" s="26" t="n"/>
      <c r="F787" s="25" t="n"/>
      <c r="G787" s="26" t="n"/>
      <c r="H787" s="25" t="n"/>
      <c r="I787" s="26" t="n"/>
      <c r="J787" s="25" t="n"/>
      <c r="K787" s="25" t="n"/>
      <c r="L787" s="25" t="n"/>
      <c r="M787" s="26" t="n"/>
      <c r="N787" s="26" t="n"/>
      <c r="O787" s="25" t="n"/>
      <c r="P787" s="27">
        <f>IF(A787="","","Package/"&amp;C787&amp;"/"&amp;D787&amp;"/"&amp;A787&amp;".png")</f>
        <v/>
      </c>
      <c r="Q787" s="27">
        <f>IF(AND(B787="",G787=""),"",IF(B787="","Package QR Text missing",IF(COUNTIFS($E$2:$E$5001,E787,$B$2:$B$5001,"&lt;&gt;"&amp;B787)+COUNTIFS($E$2:$E$5001,E787,$A$2:$A$5001,"&lt;&gt;"&amp;A787)&gt;0,"Zone has more than one QR code",IF(COUNTIFS($B$2:$B$5001,B787,$E$2:$E$5001,"&lt;&gt;"&amp;E787)+COUNTIFS($A$2:$A$5001,A787,$E$2:$E$5001,"&lt;&gt;"&amp;E787)&gt;0,"QR code used by another zone",IF(A787="","Package QR Code No. missing",IF(OR(H787&gt;40,J787&gt;40),"More than 40 of one edition",IF(F787="Full (40 ST + 1 TG)",IF(AND(H787=40,J787=1),"OK","Full carton must be 40 + 1"),IF(F787="Student only (40 ST)",IF(AND(H787=40,J787=0),"OK","Must be 40 ST, 0 TG"),IF(F787="Teacher guide only (40 TG)",IF(AND(H787=0,J787=40),"OK","Must be 0 ST, 40 TG"),IF(AND(H787&lt;40,H787+J787&gt;0,H787+J787&lt;=40),"OK","Partial: under 40 ST and 40 books max"))))))))))</f>
        <v/>
      </c>
    </row>
    <row r="788">
      <c r="A788" s="26" t="n"/>
      <c r="B788" s="26" t="n"/>
      <c r="C788" s="25" t="n"/>
      <c r="D788" s="25" t="n"/>
      <c r="E788" s="26" t="n"/>
      <c r="F788" s="25" t="n"/>
      <c r="G788" s="26" t="n"/>
      <c r="H788" s="25" t="n"/>
      <c r="I788" s="26" t="n"/>
      <c r="J788" s="25" t="n"/>
      <c r="K788" s="25" t="n"/>
      <c r="L788" s="25" t="n"/>
      <c r="M788" s="26" t="n"/>
      <c r="N788" s="26" t="n"/>
      <c r="O788" s="25" t="n"/>
      <c r="P788" s="27">
        <f>IF(A788="","","Package/"&amp;C788&amp;"/"&amp;D788&amp;"/"&amp;A788&amp;".png")</f>
        <v/>
      </c>
      <c r="Q788" s="27">
        <f>IF(AND(B788="",G788=""),"",IF(B788="","Package QR Text missing",IF(COUNTIFS($E$2:$E$5001,E788,$B$2:$B$5001,"&lt;&gt;"&amp;B788)+COUNTIFS($E$2:$E$5001,E788,$A$2:$A$5001,"&lt;&gt;"&amp;A788)&gt;0,"Zone has more than one QR code",IF(COUNTIFS($B$2:$B$5001,B788,$E$2:$E$5001,"&lt;&gt;"&amp;E788)+COUNTIFS($A$2:$A$5001,A788,$E$2:$E$5001,"&lt;&gt;"&amp;E788)&gt;0,"QR code used by another zone",IF(A788="","Package QR Code No. missing",IF(OR(H788&gt;40,J788&gt;40),"More than 40 of one edition",IF(F788="Full (40 ST + 1 TG)",IF(AND(H788=40,J788=1),"OK","Full carton must be 40 + 1"),IF(F788="Student only (40 ST)",IF(AND(H788=40,J788=0),"OK","Must be 40 ST, 0 TG"),IF(F788="Teacher guide only (40 TG)",IF(AND(H788=0,J788=40),"OK","Must be 0 ST, 40 TG"),IF(AND(H788&lt;40,H788+J788&gt;0,H788+J788&lt;=40),"OK","Partial: under 40 ST and 40 books max"))))))))))</f>
        <v/>
      </c>
    </row>
    <row r="789">
      <c r="A789" s="26" t="n"/>
      <c r="B789" s="26" t="n"/>
      <c r="C789" s="25" t="n"/>
      <c r="D789" s="25" t="n"/>
      <c r="E789" s="26" t="n"/>
      <c r="F789" s="25" t="n"/>
      <c r="G789" s="26" t="n"/>
      <c r="H789" s="25" t="n"/>
      <c r="I789" s="26" t="n"/>
      <c r="J789" s="25" t="n"/>
      <c r="K789" s="25" t="n"/>
      <c r="L789" s="25" t="n"/>
      <c r="M789" s="26" t="n"/>
      <c r="N789" s="26" t="n"/>
      <c r="O789" s="25" t="n"/>
      <c r="P789" s="27">
        <f>IF(A789="","","Package/"&amp;C789&amp;"/"&amp;D789&amp;"/"&amp;A789&amp;".png")</f>
        <v/>
      </c>
      <c r="Q789" s="27">
        <f>IF(AND(B789="",G789=""),"",IF(B789="","Package QR Text missing",IF(COUNTIFS($E$2:$E$5001,E789,$B$2:$B$5001,"&lt;&gt;"&amp;B789)+COUNTIFS($E$2:$E$5001,E789,$A$2:$A$5001,"&lt;&gt;"&amp;A789)&gt;0,"Zone has more than one QR code",IF(COUNTIFS($B$2:$B$5001,B789,$E$2:$E$5001,"&lt;&gt;"&amp;E789)+COUNTIFS($A$2:$A$5001,A789,$E$2:$E$5001,"&lt;&gt;"&amp;E789)&gt;0,"QR code used by another zone",IF(A789="","Package QR Code No. missing",IF(OR(H789&gt;40,J789&gt;40),"More than 40 of one edition",IF(F789="Full (40 ST + 1 TG)",IF(AND(H789=40,J789=1),"OK","Full carton must be 40 + 1"),IF(F789="Student only (40 ST)",IF(AND(H789=40,J789=0),"OK","Must be 40 ST, 0 TG"),IF(F789="Teacher guide only (40 TG)",IF(AND(H789=0,J789=40),"OK","Must be 0 ST, 40 TG"),IF(AND(H789&lt;40,H789+J789&gt;0,H789+J789&lt;=40),"OK","Partial: under 40 ST and 40 books max"))))))))))</f>
        <v/>
      </c>
    </row>
    <row r="790">
      <c r="A790" s="26" t="n"/>
      <c r="B790" s="26" t="n"/>
      <c r="C790" s="25" t="n"/>
      <c r="D790" s="25" t="n"/>
      <c r="E790" s="26" t="n"/>
      <c r="F790" s="25" t="n"/>
      <c r="G790" s="26" t="n"/>
      <c r="H790" s="25" t="n"/>
      <c r="I790" s="26" t="n"/>
      <c r="J790" s="25" t="n"/>
      <c r="K790" s="25" t="n"/>
      <c r="L790" s="25" t="n"/>
      <c r="M790" s="26" t="n"/>
      <c r="N790" s="26" t="n"/>
      <c r="O790" s="25" t="n"/>
      <c r="P790" s="27">
        <f>IF(A790="","","Package/"&amp;C790&amp;"/"&amp;D790&amp;"/"&amp;A790&amp;".png")</f>
        <v/>
      </c>
      <c r="Q790" s="27">
        <f>IF(AND(B790="",G790=""),"",IF(B790="","Package QR Text missing",IF(COUNTIFS($E$2:$E$5001,E790,$B$2:$B$5001,"&lt;&gt;"&amp;B790)+COUNTIFS($E$2:$E$5001,E790,$A$2:$A$5001,"&lt;&gt;"&amp;A790)&gt;0,"Zone has more than one QR code",IF(COUNTIFS($B$2:$B$5001,B790,$E$2:$E$5001,"&lt;&gt;"&amp;E790)+COUNTIFS($A$2:$A$5001,A790,$E$2:$E$5001,"&lt;&gt;"&amp;E790)&gt;0,"QR code used by another zone",IF(A790="","Package QR Code No. missing",IF(OR(H790&gt;40,J790&gt;40),"More than 40 of one edition",IF(F790="Full (40 ST + 1 TG)",IF(AND(H790=40,J790=1),"OK","Full carton must be 40 + 1"),IF(F790="Student only (40 ST)",IF(AND(H790=40,J790=0),"OK","Must be 40 ST, 0 TG"),IF(F790="Teacher guide only (40 TG)",IF(AND(H790=0,J790=40),"OK","Must be 0 ST, 40 TG"),IF(AND(H790&lt;40,H790+J790&gt;0,H790+J790&lt;=40),"OK","Partial: under 40 ST and 40 books max"))))))))))</f>
        <v/>
      </c>
    </row>
    <row r="791">
      <c r="A791" s="26" t="n"/>
      <c r="B791" s="26" t="n"/>
      <c r="C791" s="25" t="n"/>
      <c r="D791" s="25" t="n"/>
      <c r="E791" s="26" t="n"/>
      <c r="F791" s="25" t="n"/>
      <c r="G791" s="26" t="n"/>
      <c r="H791" s="25" t="n"/>
      <c r="I791" s="26" t="n"/>
      <c r="J791" s="25" t="n"/>
      <c r="K791" s="25" t="n"/>
      <c r="L791" s="25" t="n"/>
      <c r="M791" s="26" t="n"/>
      <c r="N791" s="26" t="n"/>
      <c r="O791" s="25" t="n"/>
      <c r="P791" s="27">
        <f>IF(A791="","","Package/"&amp;C791&amp;"/"&amp;D791&amp;"/"&amp;A791&amp;".png")</f>
        <v/>
      </c>
      <c r="Q791" s="27">
        <f>IF(AND(B791="",G791=""),"",IF(B791="","Package QR Text missing",IF(COUNTIFS($E$2:$E$5001,E791,$B$2:$B$5001,"&lt;&gt;"&amp;B791)+COUNTIFS($E$2:$E$5001,E791,$A$2:$A$5001,"&lt;&gt;"&amp;A791)&gt;0,"Zone has more than one QR code",IF(COUNTIFS($B$2:$B$5001,B791,$E$2:$E$5001,"&lt;&gt;"&amp;E791)+COUNTIFS($A$2:$A$5001,A791,$E$2:$E$5001,"&lt;&gt;"&amp;E791)&gt;0,"QR code used by another zone",IF(A791="","Package QR Code No. missing",IF(OR(H791&gt;40,J791&gt;40),"More than 40 of one edition",IF(F791="Full (40 ST + 1 TG)",IF(AND(H791=40,J791=1),"OK","Full carton must be 40 + 1"),IF(F791="Student only (40 ST)",IF(AND(H791=40,J791=0),"OK","Must be 40 ST, 0 TG"),IF(F791="Teacher guide only (40 TG)",IF(AND(H791=0,J791=40),"OK","Must be 0 ST, 40 TG"),IF(AND(H791&lt;40,H791+J791&gt;0,H791+J791&lt;=40),"OK","Partial: under 40 ST and 40 books max"))))))))))</f>
        <v/>
      </c>
    </row>
    <row r="792">
      <c r="A792" s="26" t="n"/>
      <c r="B792" s="26" t="n"/>
      <c r="C792" s="25" t="n"/>
      <c r="D792" s="25" t="n"/>
      <c r="E792" s="26" t="n"/>
      <c r="F792" s="25" t="n"/>
      <c r="G792" s="26" t="n"/>
      <c r="H792" s="25" t="n"/>
      <c r="I792" s="26" t="n"/>
      <c r="J792" s="25" t="n"/>
      <c r="K792" s="25" t="n"/>
      <c r="L792" s="25" t="n"/>
      <c r="M792" s="26" t="n"/>
      <c r="N792" s="26" t="n"/>
      <c r="O792" s="25" t="n"/>
      <c r="P792" s="27">
        <f>IF(A792="","","Package/"&amp;C792&amp;"/"&amp;D792&amp;"/"&amp;A792&amp;".png")</f>
        <v/>
      </c>
      <c r="Q792" s="27">
        <f>IF(AND(B792="",G792=""),"",IF(B792="","Package QR Text missing",IF(COUNTIFS($E$2:$E$5001,E792,$B$2:$B$5001,"&lt;&gt;"&amp;B792)+COUNTIFS($E$2:$E$5001,E792,$A$2:$A$5001,"&lt;&gt;"&amp;A792)&gt;0,"Zone has more than one QR code",IF(COUNTIFS($B$2:$B$5001,B792,$E$2:$E$5001,"&lt;&gt;"&amp;E792)+COUNTIFS($A$2:$A$5001,A792,$E$2:$E$5001,"&lt;&gt;"&amp;E792)&gt;0,"QR code used by another zone",IF(A792="","Package QR Code No. missing",IF(OR(H792&gt;40,J792&gt;40),"More than 40 of one edition",IF(F792="Full (40 ST + 1 TG)",IF(AND(H792=40,J792=1),"OK","Full carton must be 40 + 1"),IF(F792="Student only (40 ST)",IF(AND(H792=40,J792=0),"OK","Must be 40 ST, 0 TG"),IF(F792="Teacher guide only (40 TG)",IF(AND(H792=0,J792=40),"OK","Must be 0 ST, 40 TG"),IF(AND(H792&lt;40,H792+J792&gt;0,H792+J792&lt;=40),"OK","Partial: under 40 ST and 40 books max"))))))))))</f>
        <v/>
      </c>
    </row>
    <row r="793">
      <c r="A793" s="26" t="n"/>
      <c r="B793" s="26" t="n"/>
      <c r="C793" s="25" t="n"/>
      <c r="D793" s="25" t="n"/>
      <c r="E793" s="26" t="n"/>
      <c r="F793" s="25" t="n"/>
      <c r="G793" s="26" t="n"/>
      <c r="H793" s="25" t="n"/>
      <c r="I793" s="26" t="n"/>
      <c r="J793" s="25" t="n"/>
      <c r="K793" s="25" t="n"/>
      <c r="L793" s="25" t="n"/>
      <c r="M793" s="26" t="n"/>
      <c r="N793" s="26" t="n"/>
      <c r="O793" s="25" t="n"/>
      <c r="P793" s="27">
        <f>IF(A793="","","Package/"&amp;C793&amp;"/"&amp;D793&amp;"/"&amp;A793&amp;".png")</f>
        <v/>
      </c>
      <c r="Q793" s="27">
        <f>IF(AND(B793="",G793=""),"",IF(B793="","Package QR Text missing",IF(COUNTIFS($E$2:$E$5001,E793,$B$2:$B$5001,"&lt;&gt;"&amp;B793)+COUNTIFS($E$2:$E$5001,E793,$A$2:$A$5001,"&lt;&gt;"&amp;A793)&gt;0,"Zone has more than one QR code",IF(COUNTIFS($B$2:$B$5001,B793,$E$2:$E$5001,"&lt;&gt;"&amp;E793)+COUNTIFS($A$2:$A$5001,A793,$E$2:$E$5001,"&lt;&gt;"&amp;E793)&gt;0,"QR code used by another zone",IF(A793="","Package QR Code No. missing",IF(OR(H793&gt;40,J793&gt;40),"More than 40 of one edition",IF(F793="Full (40 ST + 1 TG)",IF(AND(H793=40,J793=1),"OK","Full carton must be 40 + 1"),IF(F793="Student only (40 ST)",IF(AND(H793=40,J793=0),"OK","Must be 40 ST, 0 TG"),IF(F793="Teacher guide only (40 TG)",IF(AND(H793=0,J793=40),"OK","Must be 0 ST, 40 TG"),IF(AND(H793&lt;40,H793+J793&gt;0,H793+J793&lt;=40),"OK","Partial: under 40 ST and 40 books max"))))))))))</f>
        <v/>
      </c>
    </row>
    <row r="794">
      <c r="A794" s="26" t="n"/>
      <c r="B794" s="26" t="n"/>
      <c r="C794" s="25" t="n"/>
      <c r="D794" s="25" t="n"/>
      <c r="E794" s="26" t="n"/>
      <c r="F794" s="25" t="n"/>
      <c r="G794" s="26" t="n"/>
      <c r="H794" s="25" t="n"/>
      <c r="I794" s="26" t="n"/>
      <c r="J794" s="25" t="n"/>
      <c r="K794" s="25" t="n"/>
      <c r="L794" s="25" t="n"/>
      <c r="M794" s="26" t="n"/>
      <c r="N794" s="26" t="n"/>
      <c r="O794" s="25" t="n"/>
      <c r="P794" s="27">
        <f>IF(A794="","","Package/"&amp;C794&amp;"/"&amp;D794&amp;"/"&amp;A794&amp;".png")</f>
        <v/>
      </c>
      <c r="Q794" s="27">
        <f>IF(AND(B794="",G794=""),"",IF(B794="","Package QR Text missing",IF(COUNTIFS($E$2:$E$5001,E794,$B$2:$B$5001,"&lt;&gt;"&amp;B794)+COUNTIFS($E$2:$E$5001,E794,$A$2:$A$5001,"&lt;&gt;"&amp;A794)&gt;0,"Zone has more than one QR code",IF(COUNTIFS($B$2:$B$5001,B794,$E$2:$E$5001,"&lt;&gt;"&amp;E794)+COUNTIFS($A$2:$A$5001,A794,$E$2:$E$5001,"&lt;&gt;"&amp;E794)&gt;0,"QR code used by another zone",IF(A794="","Package QR Code No. missing",IF(OR(H794&gt;40,J794&gt;40),"More than 40 of one edition",IF(F794="Full (40 ST + 1 TG)",IF(AND(H794=40,J794=1),"OK","Full carton must be 40 + 1"),IF(F794="Student only (40 ST)",IF(AND(H794=40,J794=0),"OK","Must be 40 ST, 0 TG"),IF(F794="Teacher guide only (40 TG)",IF(AND(H794=0,J794=40),"OK","Must be 0 ST, 40 TG"),IF(AND(H794&lt;40,H794+J794&gt;0,H794+J794&lt;=40),"OK","Partial: under 40 ST and 40 books max"))))))))))</f>
        <v/>
      </c>
    </row>
    <row r="795">
      <c r="A795" s="26" t="n"/>
      <c r="B795" s="26" t="n"/>
      <c r="C795" s="25" t="n"/>
      <c r="D795" s="25" t="n"/>
      <c r="E795" s="26" t="n"/>
      <c r="F795" s="25" t="n"/>
      <c r="G795" s="26" t="n"/>
      <c r="H795" s="25" t="n"/>
      <c r="I795" s="26" t="n"/>
      <c r="J795" s="25" t="n"/>
      <c r="K795" s="25" t="n"/>
      <c r="L795" s="25" t="n"/>
      <c r="M795" s="26" t="n"/>
      <c r="N795" s="26" t="n"/>
      <c r="O795" s="25" t="n"/>
      <c r="P795" s="27">
        <f>IF(A795="","","Package/"&amp;C795&amp;"/"&amp;D795&amp;"/"&amp;A795&amp;".png")</f>
        <v/>
      </c>
      <c r="Q795" s="27">
        <f>IF(AND(B795="",G795=""),"",IF(B795="","Package QR Text missing",IF(COUNTIFS($E$2:$E$5001,E795,$B$2:$B$5001,"&lt;&gt;"&amp;B795)+COUNTIFS($E$2:$E$5001,E795,$A$2:$A$5001,"&lt;&gt;"&amp;A795)&gt;0,"Zone has more than one QR code",IF(COUNTIFS($B$2:$B$5001,B795,$E$2:$E$5001,"&lt;&gt;"&amp;E795)+COUNTIFS($A$2:$A$5001,A795,$E$2:$E$5001,"&lt;&gt;"&amp;E795)&gt;0,"QR code used by another zone",IF(A795="","Package QR Code No. missing",IF(OR(H795&gt;40,J795&gt;40),"More than 40 of one edition",IF(F795="Full (40 ST + 1 TG)",IF(AND(H795=40,J795=1),"OK","Full carton must be 40 + 1"),IF(F795="Student only (40 ST)",IF(AND(H795=40,J795=0),"OK","Must be 40 ST, 0 TG"),IF(F795="Teacher guide only (40 TG)",IF(AND(H795=0,J795=40),"OK","Must be 0 ST, 40 TG"),IF(AND(H795&lt;40,H795+J795&gt;0,H795+J795&lt;=40),"OK","Partial: under 40 ST and 40 books max"))))))))))</f>
        <v/>
      </c>
    </row>
    <row r="796">
      <c r="A796" s="26" t="n"/>
      <c r="B796" s="26" t="n"/>
      <c r="C796" s="25" t="n"/>
      <c r="D796" s="25" t="n"/>
      <c r="E796" s="26" t="n"/>
      <c r="F796" s="25" t="n"/>
      <c r="G796" s="26" t="n"/>
      <c r="H796" s="25" t="n"/>
      <c r="I796" s="26" t="n"/>
      <c r="J796" s="25" t="n"/>
      <c r="K796" s="25" t="n"/>
      <c r="L796" s="25" t="n"/>
      <c r="M796" s="26" t="n"/>
      <c r="N796" s="26" t="n"/>
      <c r="O796" s="25" t="n"/>
      <c r="P796" s="27">
        <f>IF(A796="","","Package/"&amp;C796&amp;"/"&amp;D796&amp;"/"&amp;A796&amp;".png")</f>
        <v/>
      </c>
      <c r="Q796" s="27">
        <f>IF(AND(B796="",G796=""),"",IF(B796="","Package QR Text missing",IF(COUNTIFS($E$2:$E$5001,E796,$B$2:$B$5001,"&lt;&gt;"&amp;B796)+COUNTIFS($E$2:$E$5001,E796,$A$2:$A$5001,"&lt;&gt;"&amp;A796)&gt;0,"Zone has more than one QR code",IF(COUNTIFS($B$2:$B$5001,B796,$E$2:$E$5001,"&lt;&gt;"&amp;E796)+COUNTIFS($A$2:$A$5001,A796,$E$2:$E$5001,"&lt;&gt;"&amp;E796)&gt;0,"QR code used by another zone",IF(A796="","Package QR Code No. missing",IF(OR(H796&gt;40,J796&gt;40),"More than 40 of one edition",IF(F796="Full (40 ST + 1 TG)",IF(AND(H796=40,J796=1),"OK","Full carton must be 40 + 1"),IF(F796="Student only (40 ST)",IF(AND(H796=40,J796=0),"OK","Must be 40 ST, 0 TG"),IF(F796="Teacher guide only (40 TG)",IF(AND(H796=0,J796=40),"OK","Must be 0 ST, 40 TG"),IF(AND(H796&lt;40,H796+J796&gt;0,H796+J796&lt;=40),"OK","Partial: under 40 ST and 40 books max"))))))))))</f>
        <v/>
      </c>
    </row>
    <row r="797">
      <c r="A797" s="26" t="n"/>
      <c r="B797" s="26" t="n"/>
      <c r="C797" s="25" t="n"/>
      <c r="D797" s="25" t="n"/>
      <c r="E797" s="26" t="n"/>
      <c r="F797" s="25" t="n"/>
      <c r="G797" s="26" t="n"/>
      <c r="H797" s="25" t="n"/>
      <c r="I797" s="26" t="n"/>
      <c r="J797" s="25" t="n"/>
      <c r="K797" s="25" t="n"/>
      <c r="L797" s="25" t="n"/>
      <c r="M797" s="26" t="n"/>
      <c r="N797" s="26" t="n"/>
      <c r="O797" s="25" t="n"/>
      <c r="P797" s="27">
        <f>IF(A797="","","Package/"&amp;C797&amp;"/"&amp;D797&amp;"/"&amp;A797&amp;".png")</f>
        <v/>
      </c>
      <c r="Q797" s="27">
        <f>IF(AND(B797="",G797=""),"",IF(B797="","Package QR Text missing",IF(COUNTIFS($E$2:$E$5001,E797,$B$2:$B$5001,"&lt;&gt;"&amp;B797)+COUNTIFS($E$2:$E$5001,E797,$A$2:$A$5001,"&lt;&gt;"&amp;A797)&gt;0,"Zone has more than one QR code",IF(COUNTIFS($B$2:$B$5001,B797,$E$2:$E$5001,"&lt;&gt;"&amp;E797)+COUNTIFS($A$2:$A$5001,A797,$E$2:$E$5001,"&lt;&gt;"&amp;E797)&gt;0,"QR code used by another zone",IF(A797="","Package QR Code No. missing",IF(OR(H797&gt;40,J797&gt;40),"More than 40 of one edition",IF(F797="Full (40 ST + 1 TG)",IF(AND(H797=40,J797=1),"OK","Full carton must be 40 + 1"),IF(F797="Student only (40 ST)",IF(AND(H797=40,J797=0),"OK","Must be 40 ST, 0 TG"),IF(F797="Teacher guide only (40 TG)",IF(AND(H797=0,J797=40),"OK","Must be 0 ST, 40 TG"),IF(AND(H797&lt;40,H797+J797&gt;0,H797+J797&lt;=40),"OK","Partial: under 40 ST and 40 books max"))))))))))</f>
        <v/>
      </c>
    </row>
    <row r="798">
      <c r="A798" s="26" t="n"/>
      <c r="B798" s="26" t="n"/>
      <c r="C798" s="25" t="n"/>
      <c r="D798" s="25" t="n"/>
      <c r="E798" s="26" t="n"/>
      <c r="F798" s="25" t="n"/>
      <c r="G798" s="26" t="n"/>
      <c r="H798" s="25" t="n"/>
      <c r="I798" s="26" t="n"/>
      <c r="J798" s="25" t="n"/>
      <c r="K798" s="25" t="n"/>
      <c r="L798" s="25" t="n"/>
      <c r="M798" s="26" t="n"/>
      <c r="N798" s="26" t="n"/>
      <c r="O798" s="25" t="n"/>
      <c r="P798" s="27">
        <f>IF(A798="","","Package/"&amp;C798&amp;"/"&amp;D798&amp;"/"&amp;A798&amp;".png")</f>
        <v/>
      </c>
      <c r="Q798" s="27">
        <f>IF(AND(B798="",G798=""),"",IF(B798="","Package QR Text missing",IF(COUNTIFS($E$2:$E$5001,E798,$B$2:$B$5001,"&lt;&gt;"&amp;B798)+COUNTIFS($E$2:$E$5001,E798,$A$2:$A$5001,"&lt;&gt;"&amp;A798)&gt;0,"Zone has more than one QR code",IF(COUNTIFS($B$2:$B$5001,B798,$E$2:$E$5001,"&lt;&gt;"&amp;E798)+COUNTIFS($A$2:$A$5001,A798,$E$2:$E$5001,"&lt;&gt;"&amp;E798)&gt;0,"QR code used by another zone",IF(A798="","Package QR Code No. missing",IF(OR(H798&gt;40,J798&gt;40),"More than 40 of one edition",IF(F798="Full (40 ST + 1 TG)",IF(AND(H798=40,J798=1),"OK","Full carton must be 40 + 1"),IF(F798="Student only (40 ST)",IF(AND(H798=40,J798=0),"OK","Must be 40 ST, 0 TG"),IF(F798="Teacher guide only (40 TG)",IF(AND(H798=0,J798=40),"OK","Must be 0 ST, 40 TG"),IF(AND(H798&lt;40,H798+J798&gt;0,H798+J798&lt;=40),"OK","Partial: under 40 ST and 40 books max"))))))))))</f>
        <v/>
      </c>
    </row>
    <row r="799">
      <c r="A799" s="26" t="n"/>
      <c r="B799" s="26" t="n"/>
      <c r="C799" s="25" t="n"/>
      <c r="D799" s="25" t="n"/>
      <c r="E799" s="26" t="n"/>
      <c r="F799" s="25" t="n"/>
      <c r="G799" s="26" t="n"/>
      <c r="H799" s="25" t="n"/>
      <c r="I799" s="26" t="n"/>
      <c r="J799" s="25" t="n"/>
      <c r="K799" s="25" t="n"/>
      <c r="L799" s="25" t="n"/>
      <c r="M799" s="26" t="n"/>
      <c r="N799" s="26" t="n"/>
      <c r="O799" s="25" t="n"/>
      <c r="P799" s="27">
        <f>IF(A799="","","Package/"&amp;C799&amp;"/"&amp;D799&amp;"/"&amp;A799&amp;".png")</f>
        <v/>
      </c>
      <c r="Q799" s="27">
        <f>IF(AND(B799="",G799=""),"",IF(B799="","Package QR Text missing",IF(COUNTIFS($E$2:$E$5001,E799,$B$2:$B$5001,"&lt;&gt;"&amp;B799)+COUNTIFS($E$2:$E$5001,E799,$A$2:$A$5001,"&lt;&gt;"&amp;A799)&gt;0,"Zone has more than one QR code",IF(COUNTIFS($B$2:$B$5001,B799,$E$2:$E$5001,"&lt;&gt;"&amp;E799)+COUNTIFS($A$2:$A$5001,A799,$E$2:$E$5001,"&lt;&gt;"&amp;E799)&gt;0,"QR code used by another zone",IF(A799="","Package QR Code No. missing",IF(OR(H799&gt;40,J799&gt;40),"More than 40 of one edition",IF(F799="Full (40 ST + 1 TG)",IF(AND(H799=40,J799=1),"OK","Full carton must be 40 + 1"),IF(F799="Student only (40 ST)",IF(AND(H799=40,J799=0),"OK","Must be 40 ST, 0 TG"),IF(F799="Teacher guide only (40 TG)",IF(AND(H799=0,J799=40),"OK","Must be 0 ST, 40 TG"),IF(AND(H799&lt;40,H799+J799&gt;0,H799+J799&lt;=40),"OK","Partial: under 40 ST and 40 books max"))))))))))</f>
        <v/>
      </c>
    </row>
    <row r="800">
      <c r="A800" s="26" t="n"/>
      <c r="B800" s="26" t="n"/>
      <c r="C800" s="25" t="n"/>
      <c r="D800" s="25" t="n"/>
      <c r="E800" s="26" t="n"/>
      <c r="F800" s="25" t="n"/>
      <c r="G800" s="26" t="n"/>
      <c r="H800" s="25" t="n"/>
      <c r="I800" s="26" t="n"/>
      <c r="J800" s="25" t="n"/>
      <c r="K800" s="25" t="n"/>
      <c r="L800" s="25" t="n"/>
      <c r="M800" s="26" t="n"/>
      <c r="N800" s="26" t="n"/>
      <c r="O800" s="25" t="n"/>
      <c r="P800" s="27">
        <f>IF(A800="","","Package/"&amp;C800&amp;"/"&amp;D800&amp;"/"&amp;A800&amp;".png")</f>
        <v/>
      </c>
      <c r="Q800" s="27">
        <f>IF(AND(B800="",G800=""),"",IF(B800="","Package QR Text missing",IF(COUNTIFS($E$2:$E$5001,E800,$B$2:$B$5001,"&lt;&gt;"&amp;B800)+COUNTIFS($E$2:$E$5001,E800,$A$2:$A$5001,"&lt;&gt;"&amp;A800)&gt;0,"Zone has more than one QR code",IF(COUNTIFS($B$2:$B$5001,B800,$E$2:$E$5001,"&lt;&gt;"&amp;E800)+COUNTIFS($A$2:$A$5001,A800,$E$2:$E$5001,"&lt;&gt;"&amp;E800)&gt;0,"QR code used by another zone",IF(A800="","Package QR Code No. missing",IF(OR(H800&gt;40,J800&gt;40),"More than 40 of one edition",IF(F800="Full (40 ST + 1 TG)",IF(AND(H800=40,J800=1),"OK","Full carton must be 40 + 1"),IF(F800="Student only (40 ST)",IF(AND(H800=40,J800=0),"OK","Must be 40 ST, 0 TG"),IF(F800="Teacher guide only (40 TG)",IF(AND(H800=0,J800=40),"OK","Must be 0 ST, 40 TG"),IF(AND(H800&lt;40,H800+J800&gt;0,H800+J800&lt;=40),"OK","Partial: under 40 ST and 40 books max"))))))))))</f>
        <v/>
      </c>
    </row>
    <row r="801">
      <c r="A801" s="26" t="n"/>
      <c r="B801" s="26" t="n"/>
      <c r="C801" s="25" t="n"/>
      <c r="D801" s="25" t="n"/>
      <c r="E801" s="26" t="n"/>
      <c r="F801" s="25" t="n"/>
      <c r="G801" s="26" t="n"/>
      <c r="H801" s="25" t="n"/>
      <c r="I801" s="26" t="n"/>
      <c r="J801" s="25" t="n"/>
      <c r="K801" s="25" t="n"/>
      <c r="L801" s="25" t="n"/>
      <c r="M801" s="26" t="n"/>
      <c r="N801" s="26" t="n"/>
      <c r="O801" s="25" t="n"/>
      <c r="P801" s="27">
        <f>IF(A801="","","Package/"&amp;C801&amp;"/"&amp;D801&amp;"/"&amp;A801&amp;".png")</f>
        <v/>
      </c>
      <c r="Q801" s="27">
        <f>IF(AND(B801="",G801=""),"",IF(B801="","Package QR Text missing",IF(COUNTIFS($E$2:$E$5001,E801,$B$2:$B$5001,"&lt;&gt;"&amp;B801)+COUNTIFS($E$2:$E$5001,E801,$A$2:$A$5001,"&lt;&gt;"&amp;A801)&gt;0,"Zone has more than one QR code",IF(COUNTIFS($B$2:$B$5001,B801,$E$2:$E$5001,"&lt;&gt;"&amp;E801)+COUNTIFS($A$2:$A$5001,A801,$E$2:$E$5001,"&lt;&gt;"&amp;E801)&gt;0,"QR code used by another zone",IF(A801="","Package QR Code No. missing",IF(OR(H801&gt;40,J801&gt;40),"More than 40 of one edition",IF(F801="Full (40 ST + 1 TG)",IF(AND(H801=40,J801=1),"OK","Full carton must be 40 + 1"),IF(F801="Student only (40 ST)",IF(AND(H801=40,J801=0),"OK","Must be 40 ST, 0 TG"),IF(F801="Teacher guide only (40 TG)",IF(AND(H801=0,J801=40),"OK","Must be 0 ST, 40 TG"),IF(AND(H801&lt;40,H801+J801&gt;0,H801+J801&lt;=40),"OK","Partial: under 40 ST and 40 books max"))))))))))</f>
        <v/>
      </c>
    </row>
    <row r="802">
      <c r="A802" s="26" t="n"/>
      <c r="B802" s="26" t="n"/>
      <c r="C802" s="25" t="n"/>
      <c r="D802" s="25" t="n"/>
      <c r="E802" s="26" t="n"/>
      <c r="F802" s="25" t="n"/>
      <c r="G802" s="26" t="n"/>
      <c r="H802" s="25" t="n"/>
      <c r="I802" s="26" t="n"/>
      <c r="J802" s="25" t="n"/>
      <c r="K802" s="25" t="n"/>
      <c r="L802" s="25" t="n"/>
      <c r="M802" s="26" t="n"/>
      <c r="N802" s="26" t="n"/>
      <c r="O802" s="25" t="n"/>
      <c r="P802" s="27">
        <f>IF(A802="","","Package/"&amp;C802&amp;"/"&amp;D802&amp;"/"&amp;A802&amp;".png")</f>
        <v/>
      </c>
      <c r="Q802" s="27">
        <f>IF(AND(B802="",G802=""),"",IF(B802="","Package QR Text missing",IF(COUNTIFS($E$2:$E$5001,E802,$B$2:$B$5001,"&lt;&gt;"&amp;B802)+COUNTIFS($E$2:$E$5001,E802,$A$2:$A$5001,"&lt;&gt;"&amp;A802)&gt;0,"Zone has more than one QR code",IF(COUNTIFS($B$2:$B$5001,B802,$E$2:$E$5001,"&lt;&gt;"&amp;E802)+COUNTIFS($A$2:$A$5001,A802,$E$2:$E$5001,"&lt;&gt;"&amp;E802)&gt;0,"QR code used by another zone",IF(A802="","Package QR Code No. missing",IF(OR(H802&gt;40,J802&gt;40),"More than 40 of one edition",IF(F802="Full (40 ST + 1 TG)",IF(AND(H802=40,J802=1),"OK","Full carton must be 40 + 1"),IF(F802="Student only (40 ST)",IF(AND(H802=40,J802=0),"OK","Must be 40 ST, 0 TG"),IF(F802="Teacher guide only (40 TG)",IF(AND(H802=0,J802=40),"OK","Must be 0 ST, 40 TG"),IF(AND(H802&lt;40,H802+J802&gt;0,H802+J802&lt;=40),"OK","Partial: under 40 ST and 40 books max"))))))))))</f>
        <v/>
      </c>
    </row>
    <row r="803">
      <c r="A803" s="26" t="n"/>
      <c r="B803" s="26" t="n"/>
      <c r="C803" s="25" t="n"/>
      <c r="D803" s="25" t="n"/>
      <c r="E803" s="26" t="n"/>
      <c r="F803" s="25" t="n"/>
      <c r="G803" s="26" t="n"/>
      <c r="H803" s="25" t="n"/>
      <c r="I803" s="26" t="n"/>
      <c r="J803" s="25" t="n"/>
      <c r="K803" s="25" t="n"/>
      <c r="L803" s="25" t="n"/>
      <c r="M803" s="26" t="n"/>
      <c r="N803" s="26" t="n"/>
      <c r="O803" s="25" t="n"/>
      <c r="P803" s="27">
        <f>IF(A803="","","Package/"&amp;C803&amp;"/"&amp;D803&amp;"/"&amp;A803&amp;".png")</f>
        <v/>
      </c>
      <c r="Q803" s="27">
        <f>IF(AND(B803="",G803=""),"",IF(B803="","Package QR Text missing",IF(COUNTIFS($E$2:$E$5001,E803,$B$2:$B$5001,"&lt;&gt;"&amp;B803)+COUNTIFS($E$2:$E$5001,E803,$A$2:$A$5001,"&lt;&gt;"&amp;A803)&gt;0,"Zone has more than one QR code",IF(COUNTIFS($B$2:$B$5001,B803,$E$2:$E$5001,"&lt;&gt;"&amp;E803)+COUNTIFS($A$2:$A$5001,A803,$E$2:$E$5001,"&lt;&gt;"&amp;E803)&gt;0,"QR code used by another zone",IF(A803="","Package QR Code No. missing",IF(OR(H803&gt;40,J803&gt;40),"More than 40 of one edition",IF(F803="Full (40 ST + 1 TG)",IF(AND(H803=40,J803=1),"OK","Full carton must be 40 + 1"),IF(F803="Student only (40 ST)",IF(AND(H803=40,J803=0),"OK","Must be 40 ST, 0 TG"),IF(F803="Teacher guide only (40 TG)",IF(AND(H803=0,J803=40),"OK","Must be 0 ST, 40 TG"),IF(AND(H803&lt;40,H803+J803&gt;0,H803+J803&lt;=40),"OK","Partial: under 40 ST and 40 books max"))))))))))</f>
        <v/>
      </c>
    </row>
    <row r="804">
      <c r="A804" s="26" t="n"/>
      <c r="B804" s="26" t="n"/>
      <c r="C804" s="25" t="n"/>
      <c r="D804" s="25" t="n"/>
      <c r="E804" s="26" t="n"/>
      <c r="F804" s="25" t="n"/>
      <c r="G804" s="26" t="n"/>
      <c r="H804" s="25" t="n"/>
      <c r="I804" s="26" t="n"/>
      <c r="J804" s="25" t="n"/>
      <c r="K804" s="25" t="n"/>
      <c r="L804" s="25" t="n"/>
      <c r="M804" s="26" t="n"/>
      <c r="N804" s="26" t="n"/>
      <c r="O804" s="25" t="n"/>
      <c r="P804" s="27">
        <f>IF(A804="","","Package/"&amp;C804&amp;"/"&amp;D804&amp;"/"&amp;A804&amp;".png")</f>
        <v/>
      </c>
      <c r="Q804" s="27">
        <f>IF(AND(B804="",G804=""),"",IF(B804="","Package QR Text missing",IF(COUNTIFS($E$2:$E$5001,E804,$B$2:$B$5001,"&lt;&gt;"&amp;B804)+COUNTIFS($E$2:$E$5001,E804,$A$2:$A$5001,"&lt;&gt;"&amp;A804)&gt;0,"Zone has more than one QR code",IF(COUNTIFS($B$2:$B$5001,B804,$E$2:$E$5001,"&lt;&gt;"&amp;E804)+COUNTIFS($A$2:$A$5001,A804,$E$2:$E$5001,"&lt;&gt;"&amp;E804)&gt;0,"QR code used by another zone",IF(A804="","Package QR Code No. missing",IF(OR(H804&gt;40,J804&gt;40),"More than 40 of one edition",IF(F804="Full (40 ST + 1 TG)",IF(AND(H804=40,J804=1),"OK","Full carton must be 40 + 1"),IF(F804="Student only (40 ST)",IF(AND(H804=40,J804=0),"OK","Must be 40 ST, 0 TG"),IF(F804="Teacher guide only (40 TG)",IF(AND(H804=0,J804=40),"OK","Must be 0 ST, 40 TG"),IF(AND(H804&lt;40,H804+J804&gt;0,H804+J804&lt;=40),"OK","Partial: under 40 ST and 40 books max"))))))))))</f>
        <v/>
      </c>
    </row>
    <row r="805">
      <c r="A805" s="26" t="n"/>
      <c r="B805" s="26" t="n"/>
      <c r="C805" s="25" t="n"/>
      <c r="D805" s="25" t="n"/>
      <c r="E805" s="26" t="n"/>
      <c r="F805" s="25" t="n"/>
      <c r="G805" s="26" t="n"/>
      <c r="H805" s="25" t="n"/>
      <c r="I805" s="26" t="n"/>
      <c r="J805" s="25" t="n"/>
      <c r="K805" s="25" t="n"/>
      <c r="L805" s="25" t="n"/>
      <c r="M805" s="26" t="n"/>
      <c r="N805" s="26" t="n"/>
      <c r="O805" s="25" t="n"/>
      <c r="P805" s="27">
        <f>IF(A805="","","Package/"&amp;C805&amp;"/"&amp;D805&amp;"/"&amp;A805&amp;".png")</f>
        <v/>
      </c>
      <c r="Q805" s="27">
        <f>IF(AND(B805="",G805=""),"",IF(B805="","Package QR Text missing",IF(COUNTIFS($E$2:$E$5001,E805,$B$2:$B$5001,"&lt;&gt;"&amp;B805)+COUNTIFS($E$2:$E$5001,E805,$A$2:$A$5001,"&lt;&gt;"&amp;A805)&gt;0,"Zone has more than one QR code",IF(COUNTIFS($B$2:$B$5001,B805,$E$2:$E$5001,"&lt;&gt;"&amp;E805)+COUNTIFS($A$2:$A$5001,A805,$E$2:$E$5001,"&lt;&gt;"&amp;E805)&gt;0,"QR code used by another zone",IF(A805="","Package QR Code No. missing",IF(OR(H805&gt;40,J805&gt;40),"More than 40 of one edition",IF(F805="Full (40 ST + 1 TG)",IF(AND(H805=40,J805=1),"OK","Full carton must be 40 + 1"),IF(F805="Student only (40 ST)",IF(AND(H805=40,J805=0),"OK","Must be 40 ST, 0 TG"),IF(F805="Teacher guide only (40 TG)",IF(AND(H805=0,J805=40),"OK","Must be 0 ST, 40 TG"),IF(AND(H805&lt;40,H805+J805&gt;0,H805+J805&lt;=40),"OK","Partial: under 40 ST and 40 books max"))))))))))</f>
        <v/>
      </c>
    </row>
    <row r="806">
      <c r="A806" s="26" t="n"/>
      <c r="B806" s="26" t="n"/>
      <c r="C806" s="25" t="n"/>
      <c r="D806" s="25" t="n"/>
      <c r="E806" s="26" t="n"/>
      <c r="F806" s="25" t="n"/>
      <c r="G806" s="26" t="n"/>
      <c r="H806" s="25" t="n"/>
      <c r="I806" s="26" t="n"/>
      <c r="J806" s="25" t="n"/>
      <c r="K806" s="25" t="n"/>
      <c r="L806" s="25" t="n"/>
      <c r="M806" s="26" t="n"/>
      <c r="N806" s="26" t="n"/>
      <c r="O806" s="25" t="n"/>
      <c r="P806" s="27">
        <f>IF(A806="","","Package/"&amp;C806&amp;"/"&amp;D806&amp;"/"&amp;A806&amp;".png")</f>
        <v/>
      </c>
      <c r="Q806" s="27">
        <f>IF(AND(B806="",G806=""),"",IF(B806="","Package QR Text missing",IF(COUNTIFS($E$2:$E$5001,E806,$B$2:$B$5001,"&lt;&gt;"&amp;B806)+COUNTIFS($E$2:$E$5001,E806,$A$2:$A$5001,"&lt;&gt;"&amp;A806)&gt;0,"Zone has more than one QR code",IF(COUNTIFS($B$2:$B$5001,B806,$E$2:$E$5001,"&lt;&gt;"&amp;E806)+COUNTIFS($A$2:$A$5001,A806,$E$2:$E$5001,"&lt;&gt;"&amp;E806)&gt;0,"QR code used by another zone",IF(A806="","Package QR Code No. missing",IF(OR(H806&gt;40,J806&gt;40),"More than 40 of one edition",IF(F806="Full (40 ST + 1 TG)",IF(AND(H806=40,J806=1),"OK","Full carton must be 40 + 1"),IF(F806="Student only (40 ST)",IF(AND(H806=40,J806=0),"OK","Must be 40 ST, 0 TG"),IF(F806="Teacher guide only (40 TG)",IF(AND(H806=0,J806=40),"OK","Must be 0 ST, 40 TG"),IF(AND(H806&lt;40,H806+J806&gt;0,H806+J806&lt;=40),"OK","Partial: under 40 ST and 40 books max"))))))))))</f>
        <v/>
      </c>
    </row>
    <row r="807">
      <c r="A807" s="26" t="n"/>
      <c r="B807" s="26" t="n"/>
      <c r="C807" s="25" t="n"/>
      <c r="D807" s="25" t="n"/>
      <c r="E807" s="26" t="n"/>
      <c r="F807" s="25" t="n"/>
      <c r="G807" s="26" t="n"/>
      <c r="H807" s="25" t="n"/>
      <c r="I807" s="26" t="n"/>
      <c r="J807" s="25" t="n"/>
      <c r="K807" s="25" t="n"/>
      <c r="L807" s="25" t="n"/>
      <c r="M807" s="26" t="n"/>
      <c r="N807" s="26" t="n"/>
      <c r="O807" s="25" t="n"/>
      <c r="P807" s="27">
        <f>IF(A807="","","Package/"&amp;C807&amp;"/"&amp;D807&amp;"/"&amp;A807&amp;".png")</f>
        <v/>
      </c>
      <c r="Q807" s="27">
        <f>IF(AND(B807="",G807=""),"",IF(B807="","Package QR Text missing",IF(COUNTIFS($E$2:$E$5001,E807,$B$2:$B$5001,"&lt;&gt;"&amp;B807)+COUNTIFS($E$2:$E$5001,E807,$A$2:$A$5001,"&lt;&gt;"&amp;A807)&gt;0,"Zone has more than one QR code",IF(COUNTIFS($B$2:$B$5001,B807,$E$2:$E$5001,"&lt;&gt;"&amp;E807)+COUNTIFS($A$2:$A$5001,A807,$E$2:$E$5001,"&lt;&gt;"&amp;E807)&gt;0,"QR code used by another zone",IF(A807="","Package QR Code No. missing",IF(OR(H807&gt;40,J807&gt;40),"More than 40 of one edition",IF(F807="Full (40 ST + 1 TG)",IF(AND(H807=40,J807=1),"OK","Full carton must be 40 + 1"),IF(F807="Student only (40 ST)",IF(AND(H807=40,J807=0),"OK","Must be 40 ST, 0 TG"),IF(F807="Teacher guide only (40 TG)",IF(AND(H807=0,J807=40),"OK","Must be 0 ST, 40 TG"),IF(AND(H807&lt;40,H807+J807&gt;0,H807+J807&lt;=40),"OK","Partial: under 40 ST and 40 books max"))))))))))</f>
        <v/>
      </c>
    </row>
    <row r="808">
      <c r="A808" s="26" t="n"/>
      <c r="B808" s="26" t="n"/>
      <c r="C808" s="25" t="n"/>
      <c r="D808" s="25" t="n"/>
      <c r="E808" s="26" t="n"/>
      <c r="F808" s="25" t="n"/>
      <c r="G808" s="26" t="n"/>
      <c r="H808" s="25" t="n"/>
      <c r="I808" s="26" t="n"/>
      <c r="J808" s="25" t="n"/>
      <c r="K808" s="25" t="n"/>
      <c r="L808" s="25" t="n"/>
      <c r="M808" s="26" t="n"/>
      <c r="N808" s="26" t="n"/>
      <c r="O808" s="25" t="n"/>
      <c r="P808" s="27">
        <f>IF(A808="","","Package/"&amp;C808&amp;"/"&amp;D808&amp;"/"&amp;A808&amp;".png")</f>
        <v/>
      </c>
      <c r="Q808" s="27">
        <f>IF(AND(B808="",G808=""),"",IF(B808="","Package QR Text missing",IF(COUNTIFS($E$2:$E$5001,E808,$B$2:$B$5001,"&lt;&gt;"&amp;B808)+COUNTIFS($E$2:$E$5001,E808,$A$2:$A$5001,"&lt;&gt;"&amp;A808)&gt;0,"Zone has more than one QR code",IF(COUNTIFS($B$2:$B$5001,B808,$E$2:$E$5001,"&lt;&gt;"&amp;E808)+COUNTIFS($A$2:$A$5001,A808,$E$2:$E$5001,"&lt;&gt;"&amp;E808)&gt;0,"QR code used by another zone",IF(A808="","Package QR Code No. missing",IF(OR(H808&gt;40,J808&gt;40),"More than 40 of one edition",IF(F808="Full (40 ST + 1 TG)",IF(AND(H808=40,J808=1),"OK","Full carton must be 40 + 1"),IF(F808="Student only (40 ST)",IF(AND(H808=40,J808=0),"OK","Must be 40 ST, 0 TG"),IF(F808="Teacher guide only (40 TG)",IF(AND(H808=0,J808=40),"OK","Must be 0 ST, 40 TG"),IF(AND(H808&lt;40,H808+J808&gt;0,H808+J808&lt;=40),"OK","Partial: under 40 ST and 40 books max"))))))))))</f>
        <v/>
      </c>
    </row>
    <row r="809">
      <c r="A809" s="26" t="n"/>
      <c r="B809" s="26" t="n"/>
      <c r="C809" s="25" t="n"/>
      <c r="D809" s="25" t="n"/>
      <c r="E809" s="26" t="n"/>
      <c r="F809" s="25" t="n"/>
      <c r="G809" s="26" t="n"/>
      <c r="H809" s="25" t="n"/>
      <c r="I809" s="26" t="n"/>
      <c r="J809" s="25" t="n"/>
      <c r="K809" s="25" t="n"/>
      <c r="L809" s="25" t="n"/>
      <c r="M809" s="26" t="n"/>
      <c r="N809" s="26" t="n"/>
      <c r="O809" s="25" t="n"/>
      <c r="P809" s="27">
        <f>IF(A809="","","Package/"&amp;C809&amp;"/"&amp;D809&amp;"/"&amp;A809&amp;".png")</f>
        <v/>
      </c>
      <c r="Q809" s="27">
        <f>IF(AND(B809="",G809=""),"",IF(B809="","Package QR Text missing",IF(COUNTIFS($E$2:$E$5001,E809,$B$2:$B$5001,"&lt;&gt;"&amp;B809)+COUNTIFS($E$2:$E$5001,E809,$A$2:$A$5001,"&lt;&gt;"&amp;A809)&gt;0,"Zone has more than one QR code",IF(COUNTIFS($B$2:$B$5001,B809,$E$2:$E$5001,"&lt;&gt;"&amp;E809)+COUNTIFS($A$2:$A$5001,A809,$E$2:$E$5001,"&lt;&gt;"&amp;E809)&gt;0,"QR code used by another zone",IF(A809="","Package QR Code No. missing",IF(OR(H809&gt;40,J809&gt;40),"More than 40 of one edition",IF(F809="Full (40 ST + 1 TG)",IF(AND(H809=40,J809=1),"OK","Full carton must be 40 + 1"),IF(F809="Student only (40 ST)",IF(AND(H809=40,J809=0),"OK","Must be 40 ST, 0 TG"),IF(F809="Teacher guide only (40 TG)",IF(AND(H809=0,J809=40),"OK","Must be 0 ST, 40 TG"),IF(AND(H809&lt;40,H809+J809&gt;0,H809+J809&lt;=40),"OK","Partial: under 40 ST and 40 books max"))))))))))</f>
        <v/>
      </c>
    </row>
    <row r="810">
      <c r="A810" s="26" t="n"/>
      <c r="B810" s="26" t="n"/>
      <c r="C810" s="25" t="n"/>
      <c r="D810" s="25" t="n"/>
      <c r="E810" s="26" t="n"/>
      <c r="F810" s="25" t="n"/>
      <c r="G810" s="26" t="n"/>
      <c r="H810" s="25" t="n"/>
      <c r="I810" s="26" t="n"/>
      <c r="J810" s="25" t="n"/>
      <c r="K810" s="25" t="n"/>
      <c r="L810" s="25" t="n"/>
      <c r="M810" s="26" t="n"/>
      <c r="N810" s="26" t="n"/>
      <c r="O810" s="25" t="n"/>
      <c r="P810" s="27">
        <f>IF(A810="","","Package/"&amp;C810&amp;"/"&amp;D810&amp;"/"&amp;A810&amp;".png")</f>
        <v/>
      </c>
      <c r="Q810" s="27">
        <f>IF(AND(B810="",G810=""),"",IF(B810="","Package QR Text missing",IF(COUNTIFS($E$2:$E$5001,E810,$B$2:$B$5001,"&lt;&gt;"&amp;B810)+COUNTIFS($E$2:$E$5001,E810,$A$2:$A$5001,"&lt;&gt;"&amp;A810)&gt;0,"Zone has more than one QR code",IF(COUNTIFS($B$2:$B$5001,B810,$E$2:$E$5001,"&lt;&gt;"&amp;E810)+COUNTIFS($A$2:$A$5001,A810,$E$2:$E$5001,"&lt;&gt;"&amp;E810)&gt;0,"QR code used by another zone",IF(A810="","Package QR Code No. missing",IF(OR(H810&gt;40,J810&gt;40),"More than 40 of one edition",IF(F810="Full (40 ST + 1 TG)",IF(AND(H810=40,J810=1),"OK","Full carton must be 40 + 1"),IF(F810="Student only (40 ST)",IF(AND(H810=40,J810=0),"OK","Must be 40 ST, 0 TG"),IF(F810="Teacher guide only (40 TG)",IF(AND(H810=0,J810=40),"OK","Must be 0 ST, 40 TG"),IF(AND(H810&lt;40,H810+J810&gt;0,H810+J810&lt;=40),"OK","Partial: under 40 ST and 40 books max"))))))))))</f>
        <v/>
      </c>
    </row>
    <row r="811">
      <c r="A811" s="26" t="n"/>
      <c r="B811" s="26" t="n"/>
      <c r="C811" s="25" t="n"/>
      <c r="D811" s="25" t="n"/>
      <c r="E811" s="26" t="n"/>
      <c r="F811" s="25" t="n"/>
      <c r="G811" s="26" t="n"/>
      <c r="H811" s="25" t="n"/>
      <c r="I811" s="26" t="n"/>
      <c r="J811" s="25" t="n"/>
      <c r="K811" s="25" t="n"/>
      <c r="L811" s="25" t="n"/>
      <c r="M811" s="26" t="n"/>
      <c r="N811" s="26" t="n"/>
      <c r="O811" s="25" t="n"/>
      <c r="P811" s="27">
        <f>IF(A811="","","Package/"&amp;C811&amp;"/"&amp;D811&amp;"/"&amp;A811&amp;".png")</f>
        <v/>
      </c>
      <c r="Q811" s="27">
        <f>IF(AND(B811="",G811=""),"",IF(B811="","Package QR Text missing",IF(COUNTIFS($E$2:$E$5001,E811,$B$2:$B$5001,"&lt;&gt;"&amp;B811)+COUNTIFS($E$2:$E$5001,E811,$A$2:$A$5001,"&lt;&gt;"&amp;A811)&gt;0,"Zone has more than one QR code",IF(COUNTIFS($B$2:$B$5001,B811,$E$2:$E$5001,"&lt;&gt;"&amp;E811)+COUNTIFS($A$2:$A$5001,A811,$E$2:$E$5001,"&lt;&gt;"&amp;E811)&gt;0,"QR code used by another zone",IF(A811="","Package QR Code No. missing",IF(OR(H811&gt;40,J811&gt;40),"More than 40 of one edition",IF(F811="Full (40 ST + 1 TG)",IF(AND(H811=40,J811=1),"OK","Full carton must be 40 + 1"),IF(F811="Student only (40 ST)",IF(AND(H811=40,J811=0),"OK","Must be 40 ST, 0 TG"),IF(F811="Teacher guide only (40 TG)",IF(AND(H811=0,J811=40),"OK","Must be 0 ST, 40 TG"),IF(AND(H811&lt;40,H811+J811&gt;0,H811+J811&lt;=40),"OK","Partial: under 40 ST and 40 books max"))))))))))</f>
        <v/>
      </c>
    </row>
    <row r="812">
      <c r="A812" s="26" t="n"/>
      <c r="B812" s="26" t="n"/>
      <c r="C812" s="25" t="n"/>
      <c r="D812" s="25" t="n"/>
      <c r="E812" s="26" t="n"/>
      <c r="F812" s="25" t="n"/>
      <c r="G812" s="26" t="n"/>
      <c r="H812" s="25" t="n"/>
      <c r="I812" s="26" t="n"/>
      <c r="J812" s="25" t="n"/>
      <c r="K812" s="25" t="n"/>
      <c r="L812" s="25" t="n"/>
      <c r="M812" s="26" t="n"/>
      <c r="N812" s="26" t="n"/>
      <c r="O812" s="25" t="n"/>
      <c r="P812" s="27">
        <f>IF(A812="","","Package/"&amp;C812&amp;"/"&amp;D812&amp;"/"&amp;A812&amp;".png")</f>
        <v/>
      </c>
      <c r="Q812" s="27">
        <f>IF(AND(B812="",G812=""),"",IF(B812="","Package QR Text missing",IF(COUNTIFS($E$2:$E$5001,E812,$B$2:$B$5001,"&lt;&gt;"&amp;B812)+COUNTIFS($E$2:$E$5001,E812,$A$2:$A$5001,"&lt;&gt;"&amp;A812)&gt;0,"Zone has more than one QR code",IF(COUNTIFS($B$2:$B$5001,B812,$E$2:$E$5001,"&lt;&gt;"&amp;E812)+COUNTIFS($A$2:$A$5001,A812,$E$2:$E$5001,"&lt;&gt;"&amp;E812)&gt;0,"QR code used by another zone",IF(A812="","Package QR Code No. missing",IF(OR(H812&gt;40,J812&gt;40),"More than 40 of one edition",IF(F812="Full (40 ST + 1 TG)",IF(AND(H812=40,J812=1),"OK","Full carton must be 40 + 1"),IF(F812="Student only (40 ST)",IF(AND(H812=40,J812=0),"OK","Must be 40 ST, 0 TG"),IF(F812="Teacher guide only (40 TG)",IF(AND(H812=0,J812=40),"OK","Must be 0 ST, 40 TG"),IF(AND(H812&lt;40,H812+J812&gt;0,H812+J812&lt;=40),"OK","Partial: under 40 ST and 40 books max"))))))))))</f>
        <v/>
      </c>
    </row>
    <row r="813">
      <c r="A813" s="26" t="n"/>
      <c r="B813" s="26" t="n"/>
      <c r="C813" s="25" t="n"/>
      <c r="D813" s="25" t="n"/>
      <c r="E813" s="26" t="n"/>
      <c r="F813" s="25" t="n"/>
      <c r="G813" s="26" t="n"/>
      <c r="H813" s="25" t="n"/>
      <c r="I813" s="26" t="n"/>
      <c r="J813" s="25" t="n"/>
      <c r="K813" s="25" t="n"/>
      <c r="L813" s="25" t="n"/>
      <c r="M813" s="26" t="n"/>
      <c r="N813" s="26" t="n"/>
      <c r="O813" s="25" t="n"/>
      <c r="P813" s="27">
        <f>IF(A813="","","Package/"&amp;C813&amp;"/"&amp;D813&amp;"/"&amp;A813&amp;".png")</f>
        <v/>
      </c>
      <c r="Q813" s="27">
        <f>IF(AND(B813="",G813=""),"",IF(B813="","Package QR Text missing",IF(COUNTIFS($E$2:$E$5001,E813,$B$2:$B$5001,"&lt;&gt;"&amp;B813)+COUNTIFS($E$2:$E$5001,E813,$A$2:$A$5001,"&lt;&gt;"&amp;A813)&gt;0,"Zone has more than one QR code",IF(COUNTIFS($B$2:$B$5001,B813,$E$2:$E$5001,"&lt;&gt;"&amp;E813)+COUNTIFS($A$2:$A$5001,A813,$E$2:$E$5001,"&lt;&gt;"&amp;E813)&gt;0,"QR code used by another zone",IF(A813="","Package QR Code No. missing",IF(OR(H813&gt;40,J813&gt;40),"More than 40 of one edition",IF(F813="Full (40 ST + 1 TG)",IF(AND(H813=40,J813=1),"OK","Full carton must be 40 + 1"),IF(F813="Student only (40 ST)",IF(AND(H813=40,J813=0),"OK","Must be 40 ST, 0 TG"),IF(F813="Teacher guide only (40 TG)",IF(AND(H813=0,J813=40),"OK","Must be 0 ST, 40 TG"),IF(AND(H813&lt;40,H813+J813&gt;0,H813+J813&lt;=40),"OK","Partial: under 40 ST and 40 books max"))))))))))</f>
        <v/>
      </c>
    </row>
    <row r="814">
      <c r="A814" s="26" t="n"/>
      <c r="B814" s="26" t="n"/>
      <c r="C814" s="25" t="n"/>
      <c r="D814" s="25" t="n"/>
      <c r="E814" s="26" t="n"/>
      <c r="F814" s="25" t="n"/>
      <c r="G814" s="26" t="n"/>
      <c r="H814" s="25" t="n"/>
      <c r="I814" s="26" t="n"/>
      <c r="J814" s="25" t="n"/>
      <c r="K814" s="25" t="n"/>
      <c r="L814" s="25" t="n"/>
      <c r="M814" s="26" t="n"/>
      <c r="N814" s="26" t="n"/>
      <c r="O814" s="25" t="n"/>
      <c r="P814" s="27">
        <f>IF(A814="","","Package/"&amp;C814&amp;"/"&amp;D814&amp;"/"&amp;A814&amp;".png")</f>
        <v/>
      </c>
      <c r="Q814" s="27">
        <f>IF(AND(B814="",G814=""),"",IF(B814="","Package QR Text missing",IF(COUNTIFS($E$2:$E$5001,E814,$B$2:$B$5001,"&lt;&gt;"&amp;B814)+COUNTIFS($E$2:$E$5001,E814,$A$2:$A$5001,"&lt;&gt;"&amp;A814)&gt;0,"Zone has more than one QR code",IF(COUNTIFS($B$2:$B$5001,B814,$E$2:$E$5001,"&lt;&gt;"&amp;E814)+COUNTIFS($A$2:$A$5001,A814,$E$2:$E$5001,"&lt;&gt;"&amp;E814)&gt;0,"QR code used by another zone",IF(A814="","Package QR Code No. missing",IF(OR(H814&gt;40,J814&gt;40),"More than 40 of one edition",IF(F814="Full (40 ST + 1 TG)",IF(AND(H814=40,J814=1),"OK","Full carton must be 40 + 1"),IF(F814="Student only (40 ST)",IF(AND(H814=40,J814=0),"OK","Must be 40 ST, 0 TG"),IF(F814="Teacher guide only (40 TG)",IF(AND(H814=0,J814=40),"OK","Must be 0 ST, 40 TG"),IF(AND(H814&lt;40,H814+J814&gt;0,H814+J814&lt;=40),"OK","Partial: under 40 ST and 40 books max"))))))))))</f>
        <v/>
      </c>
    </row>
    <row r="815">
      <c r="A815" s="26" t="n"/>
      <c r="B815" s="26" t="n"/>
      <c r="C815" s="25" t="n"/>
      <c r="D815" s="25" t="n"/>
      <c r="E815" s="26" t="n"/>
      <c r="F815" s="25" t="n"/>
      <c r="G815" s="26" t="n"/>
      <c r="H815" s="25" t="n"/>
      <c r="I815" s="26" t="n"/>
      <c r="J815" s="25" t="n"/>
      <c r="K815" s="25" t="n"/>
      <c r="L815" s="25" t="n"/>
      <c r="M815" s="26" t="n"/>
      <c r="N815" s="26" t="n"/>
      <c r="O815" s="25" t="n"/>
      <c r="P815" s="27">
        <f>IF(A815="","","Package/"&amp;C815&amp;"/"&amp;D815&amp;"/"&amp;A815&amp;".png")</f>
        <v/>
      </c>
      <c r="Q815" s="27">
        <f>IF(AND(B815="",G815=""),"",IF(B815="","Package QR Text missing",IF(COUNTIFS($E$2:$E$5001,E815,$B$2:$B$5001,"&lt;&gt;"&amp;B815)+COUNTIFS($E$2:$E$5001,E815,$A$2:$A$5001,"&lt;&gt;"&amp;A815)&gt;0,"Zone has more than one QR code",IF(COUNTIFS($B$2:$B$5001,B815,$E$2:$E$5001,"&lt;&gt;"&amp;E815)+COUNTIFS($A$2:$A$5001,A815,$E$2:$E$5001,"&lt;&gt;"&amp;E815)&gt;0,"QR code used by another zone",IF(A815="","Package QR Code No. missing",IF(OR(H815&gt;40,J815&gt;40),"More than 40 of one edition",IF(F815="Full (40 ST + 1 TG)",IF(AND(H815=40,J815=1),"OK","Full carton must be 40 + 1"),IF(F815="Student only (40 ST)",IF(AND(H815=40,J815=0),"OK","Must be 40 ST, 0 TG"),IF(F815="Teacher guide only (40 TG)",IF(AND(H815=0,J815=40),"OK","Must be 0 ST, 40 TG"),IF(AND(H815&lt;40,H815+J815&gt;0,H815+J815&lt;=40),"OK","Partial: under 40 ST and 40 books max"))))))))))</f>
        <v/>
      </c>
    </row>
    <row r="816">
      <c r="A816" s="26" t="n"/>
      <c r="B816" s="26" t="n"/>
      <c r="C816" s="25" t="n"/>
      <c r="D816" s="25" t="n"/>
      <c r="E816" s="26" t="n"/>
      <c r="F816" s="25" t="n"/>
      <c r="G816" s="26" t="n"/>
      <c r="H816" s="25" t="n"/>
      <c r="I816" s="26" t="n"/>
      <c r="J816" s="25" t="n"/>
      <c r="K816" s="25" t="n"/>
      <c r="L816" s="25" t="n"/>
      <c r="M816" s="26" t="n"/>
      <c r="N816" s="26" t="n"/>
      <c r="O816" s="25" t="n"/>
      <c r="P816" s="27">
        <f>IF(A816="","","Package/"&amp;C816&amp;"/"&amp;D816&amp;"/"&amp;A816&amp;".png")</f>
        <v/>
      </c>
      <c r="Q816" s="27">
        <f>IF(AND(B816="",G816=""),"",IF(B816="","Package QR Text missing",IF(COUNTIFS($E$2:$E$5001,E816,$B$2:$B$5001,"&lt;&gt;"&amp;B816)+COUNTIFS($E$2:$E$5001,E816,$A$2:$A$5001,"&lt;&gt;"&amp;A816)&gt;0,"Zone has more than one QR code",IF(COUNTIFS($B$2:$B$5001,B816,$E$2:$E$5001,"&lt;&gt;"&amp;E816)+COUNTIFS($A$2:$A$5001,A816,$E$2:$E$5001,"&lt;&gt;"&amp;E816)&gt;0,"QR code used by another zone",IF(A816="","Package QR Code No. missing",IF(OR(H816&gt;40,J816&gt;40),"More than 40 of one edition",IF(F816="Full (40 ST + 1 TG)",IF(AND(H816=40,J816=1),"OK","Full carton must be 40 + 1"),IF(F816="Student only (40 ST)",IF(AND(H816=40,J816=0),"OK","Must be 40 ST, 0 TG"),IF(F816="Teacher guide only (40 TG)",IF(AND(H816=0,J816=40),"OK","Must be 0 ST, 40 TG"),IF(AND(H816&lt;40,H816+J816&gt;0,H816+J816&lt;=40),"OK","Partial: under 40 ST and 40 books max"))))))))))</f>
        <v/>
      </c>
    </row>
    <row r="817">
      <c r="A817" s="26" t="n"/>
      <c r="B817" s="26" t="n"/>
      <c r="C817" s="25" t="n"/>
      <c r="D817" s="25" t="n"/>
      <c r="E817" s="26" t="n"/>
      <c r="F817" s="25" t="n"/>
      <c r="G817" s="26" t="n"/>
      <c r="H817" s="25" t="n"/>
      <c r="I817" s="26" t="n"/>
      <c r="J817" s="25" t="n"/>
      <c r="K817" s="25" t="n"/>
      <c r="L817" s="25" t="n"/>
      <c r="M817" s="26" t="n"/>
      <c r="N817" s="26" t="n"/>
      <c r="O817" s="25" t="n"/>
      <c r="P817" s="27">
        <f>IF(A817="","","Package/"&amp;C817&amp;"/"&amp;D817&amp;"/"&amp;A817&amp;".png")</f>
        <v/>
      </c>
      <c r="Q817" s="27">
        <f>IF(AND(B817="",G817=""),"",IF(B817="","Package QR Text missing",IF(COUNTIFS($E$2:$E$5001,E817,$B$2:$B$5001,"&lt;&gt;"&amp;B817)+COUNTIFS($E$2:$E$5001,E817,$A$2:$A$5001,"&lt;&gt;"&amp;A817)&gt;0,"Zone has more than one QR code",IF(COUNTIFS($B$2:$B$5001,B817,$E$2:$E$5001,"&lt;&gt;"&amp;E817)+COUNTIFS($A$2:$A$5001,A817,$E$2:$E$5001,"&lt;&gt;"&amp;E817)&gt;0,"QR code used by another zone",IF(A817="","Package QR Code No. missing",IF(OR(H817&gt;40,J817&gt;40),"More than 40 of one edition",IF(F817="Full (40 ST + 1 TG)",IF(AND(H817=40,J817=1),"OK","Full carton must be 40 + 1"),IF(F817="Student only (40 ST)",IF(AND(H817=40,J817=0),"OK","Must be 40 ST, 0 TG"),IF(F817="Teacher guide only (40 TG)",IF(AND(H817=0,J817=40),"OK","Must be 0 ST, 40 TG"),IF(AND(H817&lt;40,H817+J817&gt;0,H817+J817&lt;=40),"OK","Partial: under 40 ST and 40 books max"))))))))))</f>
        <v/>
      </c>
    </row>
    <row r="818">
      <c r="A818" s="26" t="n"/>
      <c r="B818" s="26" t="n"/>
      <c r="C818" s="25" t="n"/>
      <c r="D818" s="25" t="n"/>
      <c r="E818" s="26" t="n"/>
      <c r="F818" s="25" t="n"/>
      <c r="G818" s="26" t="n"/>
      <c r="H818" s="25" t="n"/>
      <c r="I818" s="26" t="n"/>
      <c r="J818" s="25" t="n"/>
      <c r="K818" s="25" t="n"/>
      <c r="L818" s="25" t="n"/>
      <c r="M818" s="26" t="n"/>
      <c r="N818" s="26" t="n"/>
      <c r="O818" s="25" t="n"/>
      <c r="P818" s="27">
        <f>IF(A818="","","Package/"&amp;C818&amp;"/"&amp;D818&amp;"/"&amp;A818&amp;".png")</f>
        <v/>
      </c>
      <c r="Q818" s="27">
        <f>IF(AND(B818="",G818=""),"",IF(B818="","Package QR Text missing",IF(COUNTIFS($E$2:$E$5001,E818,$B$2:$B$5001,"&lt;&gt;"&amp;B818)+COUNTIFS($E$2:$E$5001,E818,$A$2:$A$5001,"&lt;&gt;"&amp;A818)&gt;0,"Zone has more than one QR code",IF(COUNTIFS($B$2:$B$5001,B818,$E$2:$E$5001,"&lt;&gt;"&amp;E818)+COUNTIFS($A$2:$A$5001,A818,$E$2:$E$5001,"&lt;&gt;"&amp;E818)&gt;0,"QR code used by another zone",IF(A818="","Package QR Code No. missing",IF(OR(H818&gt;40,J818&gt;40),"More than 40 of one edition",IF(F818="Full (40 ST + 1 TG)",IF(AND(H818=40,J818=1),"OK","Full carton must be 40 + 1"),IF(F818="Student only (40 ST)",IF(AND(H818=40,J818=0),"OK","Must be 40 ST, 0 TG"),IF(F818="Teacher guide only (40 TG)",IF(AND(H818=0,J818=40),"OK","Must be 0 ST, 40 TG"),IF(AND(H818&lt;40,H818+J818&gt;0,H818+J818&lt;=40),"OK","Partial: under 40 ST and 40 books max"))))))))))</f>
        <v/>
      </c>
    </row>
    <row r="819">
      <c r="A819" s="26" t="n"/>
      <c r="B819" s="26" t="n"/>
      <c r="C819" s="25" t="n"/>
      <c r="D819" s="25" t="n"/>
      <c r="E819" s="26" t="n"/>
      <c r="F819" s="25" t="n"/>
      <c r="G819" s="26" t="n"/>
      <c r="H819" s="25" t="n"/>
      <c r="I819" s="26" t="n"/>
      <c r="J819" s="25" t="n"/>
      <c r="K819" s="25" t="n"/>
      <c r="L819" s="25" t="n"/>
      <c r="M819" s="26" t="n"/>
      <c r="N819" s="26" t="n"/>
      <c r="O819" s="25" t="n"/>
      <c r="P819" s="27">
        <f>IF(A819="","","Package/"&amp;C819&amp;"/"&amp;D819&amp;"/"&amp;A819&amp;".png")</f>
        <v/>
      </c>
      <c r="Q819" s="27">
        <f>IF(AND(B819="",G819=""),"",IF(B819="","Package QR Text missing",IF(COUNTIFS($E$2:$E$5001,E819,$B$2:$B$5001,"&lt;&gt;"&amp;B819)+COUNTIFS($E$2:$E$5001,E819,$A$2:$A$5001,"&lt;&gt;"&amp;A819)&gt;0,"Zone has more than one QR code",IF(COUNTIFS($B$2:$B$5001,B819,$E$2:$E$5001,"&lt;&gt;"&amp;E819)+COUNTIFS($A$2:$A$5001,A819,$E$2:$E$5001,"&lt;&gt;"&amp;E819)&gt;0,"QR code used by another zone",IF(A819="","Package QR Code No. missing",IF(OR(H819&gt;40,J819&gt;40),"More than 40 of one edition",IF(F819="Full (40 ST + 1 TG)",IF(AND(H819=40,J819=1),"OK","Full carton must be 40 + 1"),IF(F819="Student only (40 ST)",IF(AND(H819=40,J819=0),"OK","Must be 40 ST, 0 TG"),IF(F819="Teacher guide only (40 TG)",IF(AND(H819=0,J819=40),"OK","Must be 0 ST, 40 TG"),IF(AND(H819&lt;40,H819+J819&gt;0,H819+J819&lt;=40),"OK","Partial: under 40 ST and 40 books max"))))))))))</f>
        <v/>
      </c>
    </row>
    <row r="820">
      <c r="A820" s="26" t="n"/>
      <c r="B820" s="26" t="n"/>
      <c r="C820" s="25" t="n"/>
      <c r="D820" s="25" t="n"/>
      <c r="E820" s="26" t="n"/>
      <c r="F820" s="25" t="n"/>
      <c r="G820" s="26" t="n"/>
      <c r="H820" s="25" t="n"/>
      <c r="I820" s="26" t="n"/>
      <c r="J820" s="25" t="n"/>
      <c r="K820" s="25" t="n"/>
      <c r="L820" s="25" t="n"/>
      <c r="M820" s="26" t="n"/>
      <c r="N820" s="26" t="n"/>
      <c r="O820" s="25" t="n"/>
      <c r="P820" s="27">
        <f>IF(A820="","","Package/"&amp;C820&amp;"/"&amp;D820&amp;"/"&amp;A820&amp;".png")</f>
        <v/>
      </c>
      <c r="Q820" s="27">
        <f>IF(AND(B820="",G820=""),"",IF(B820="","Package QR Text missing",IF(COUNTIFS($E$2:$E$5001,E820,$B$2:$B$5001,"&lt;&gt;"&amp;B820)+COUNTIFS($E$2:$E$5001,E820,$A$2:$A$5001,"&lt;&gt;"&amp;A820)&gt;0,"Zone has more than one QR code",IF(COUNTIFS($B$2:$B$5001,B820,$E$2:$E$5001,"&lt;&gt;"&amp;E820)+COUNTIFS($A$2:$A$5001,A820,$E$2:$E$5001,"&lt;&gt;"&amp;E820)&gt;0,"QR code used by another zone",IF(A820="","Package QR Code No. missing",IF(OR(H820&gt;40,J820&gt;40),"More than 40 of one edition",IF(F820="Full (40 ST + 1 TG)",IF(AND(H820=40,J820=1),"OK","Full carton must be 40 + 1"),IF(F820="Student only (40 ST)",IF(AND(H820=40,J820=0),"OK","Must be 40 ST, 0 TG"),IF(F820="Teacher guide only (40 TG)",IF(AND(H820=0,J820=40),"OK","Must be 0 ST, 40 TG"),IF(AND(H820&lt;40,H820+J820&gt;0,H820+J820&lt;=40),"OK","Partial: under 40 ST and 40 books max"))))))))))</f>
        <v/>
      </c>
    </row>
    <row r="821">
      <c r="A821" s="26" t="n"/>
      <c r="B821" s="26" t="n"/>
      <c r="C821" s="25" t="n"/>
      <c r="D821" s="25" t="n"/>
      <c r="E821" s="26" t="n"/>
      <c r="F821" s="25" t="n"/>
      <c r="G821" s="26" t="n"/>
      <c r="H821" s="25" t="n"/>
      <c r="I821" s="26" t="n"/>
      <c r="J821" s="25" t="n"/>
      <c r="K821" s="25" t="n"/>
      <c r="L821" s="25" t="n"/>
      <c r="M821" s="26" t="n"/>
      <c r="N821" s="26" t="n"/>
      <c r="O821" s="25" t="n"/>
      <c r="P821" s="27">
        <f>IF(A821="","","Package/"&amp;C821&amp;"/"&amp;D821&amp;"/"&amp;A821&amp;".png")</f>
        <v/>
      </c>
      <c r="Q821" s="27">
        <f>IF(AND(B821="",G821=""),"",IF(B821="","Package QR Text missing",IF(COUNTIFS($E$2:$E$5001,E821,$B$2:$B$5001,"&lt;&gt;"&amp;B821)+COUNTIFS($E$2:$E$5001,E821,$A$2:$A$5001,"&lt;&gt;"&amp;A821)&gt;0,"Zone has more than one QR code",IF(COUNTIFS($B$2:$B$5001,B821,$E$2:$E$5001,"&lt;&gt;"&amp;E821)+COUNTIFS($A$2:$A$5001,A821,$E$2:$E$5001,"&lt;&gt;"&amp;E821)&gt;0,"QR code used by another zone",IF(A821="","Package QR Code No. missing",IF(OR(H821&gt;40,J821&gt;40),"More than 40 of one edition",IF(F821="Full (40 ST + 1 TG)",IF(AND(H821=40,J821=1),"OK","Full carton must be 40 + 1"),IF(F821="Student only (40 ST)",IF(AND(H821=40,J821=0),"OK","Must be 40 ST, 0 TG"),IF(F821="Teacher guide only (40 TG)",IF(AND(H821=0,J821=40),"OK","Must be 0 ST, 40 TG"),IF(AND(H821&lt;40,H821+J821&gt;0,H821+J821&lt;=40),"OK","Partial: under 40 ST and 40 books max"))))))))))</f>
        <v/>
      </c>
    </row>
    <row r="822">
      <c r="A822" s="26" t="n"/>
      <c r="B822" s="26" t="n"/>
      <c r="C822" s="25" t="n"/>
      <c r="D822" s="25" t="n"/>
      <c r="E822" s="26" t="n"/>
      <c r="F822" s="25" t="n"/>
      <c r="G822" s="26" t="n"/>
      <c r="H822" s="25" t="n"/>
      <c r="I822" s="26" t="n"/>
      <c r="J822" s="25" t="n"/>
      <c r="K822" s="25" t="n"/>
      <c r="L822" s="25" t="n"/>
      <c r="M822" s="26" t="n"/>
      <c r="N822" s="26" t="n"/>
      <c r="O822" s="25" t="n"/>
      <c r="P822" s="27">
        <f>IF(A822="","","Package/"&amp;C822&amp;"/"&amp;D822&amp;"/"&amp;A822&amp;".png")</f>
        <v/>
      </c>
      <c r="Q822" s="27">
        <f>IF(AND(B822="",G822=""),"",IF(B822="","Package QR Text missing",IF(COUNTIFS($E$2:$E$5001,E822,$B$2:$B$5001,"&lt;&gt;"&amp;B822)+COUNTIFS($E$2:$E$5001,E822,$A$2:$A$5001,"&lt;&gt;"&amp;A822)&gt;0,"Zone has more than one QR code",IF(COUNTIFS($B$2:$B$5001,B822,$E$2:$E$5001,"&lt;&gt;"&amp;E822)+COUNTIFS($A$2:$A$5001,A822,$E$2:$E$5001,"&lt;&gt;"&amp;E822)&gt;0,"QR code used by another zone",IF(A822="","Package QR Code No. missing",IF(OR(H822&gt;40,J822&gt;40),"More than 40 of one edition",IF(F822="Full (40 ST + 1 TG)",IF(AND(H822=40,J822=1),"OK","Full carton must be 40 + 1"),IF(F822="Student only (40 ST)",IF(AND(H822=40,J822=0),"OK","Must be 40 ST, 0 TG"),IF(F822="Teacher guide only (40 TG)",IF(AND(H822=0,J822=40),"OK","Must be 0 ST, 40 TG"),IF(AND(H822&lt;40,H822+J822&gt;0,H822+J822&lt;=40),"OK","Partial: under 40 ST and 40 books max"))))))))))</f>
        <v/>
      </c>
    </row>
    <row r="823">
      <c r="A823" s="26" t="n"/>
      <c r="B823" s="26" t="n"/>
      <c r="C823" s="25" t="n"/>
      <c r="D823" s="25" t="n"/>
      <c r="E823" s="26" t="n"/>
      <c r="F823" s="25" t="n"/>
      <c r="G823" s="26" t="n"/>
      <c r="H823" s="25" t="n"/>
      <c r="I823" s="26" t="n"/>
      <c r="J823" s="25" t="n"/>
      <c r="K823" s="25" t="n"/>
      <c r="L823" s="25" t="n"/>
      <c r="M823" s="26" t="n"/>
      <c r="N823" s="26" t="n"/>
      <c r="O823" s="25" t="n"/>
      <c r="P823" s="27">
        <f>IF(A823="","","Package/"&amp;C823&amp;"/"&amp;D823&amp;"/"&amp;A823&amp;".png")</f>
        <v/>
      </c>
      <c r="Q823" s="27">
        <f>IF(AND(B823="",G823=""),"",IF(B823="","Package QR Text missing",IF(COUNTIFS($E$2:$E$5001,E823,$B$2:$B$5001,"&lt;&gt;"&amp;B823)+COUNTIFS($E$2:$E$5001,E823,$A$2:$A$5001,"&lt;&gt;"&amp;A823)&gt;0,"Zone has more than one QR code",IF(COUNTIFS($B$2:$B$5001,B823,$E$2:$E$5001,"&lt;&gt;"&amp;E823)+COUNTIFS($A$2:$A$5001,A823,$E$2:$E$5001,"&lt;&gt;"&amp;E823)&gt;0,"QR code used by another zone",IF(A823="","Package QR Code No. missing",IF(OR(H823&gt;40,J823&gt;40),"More than 40 of one edition",IF(F823="Full (40 ST + 1 TG)",IF(AND(H823=40,J823=1),"OK","Full carton must be 40 + 1"),IF(F823="Student only (40 ST)",IF(AND(H823=40,J823=0),"OK","Must be 40 ST, 0 TG"),IF(F823="Teacher guide only (40 TG)",IF(AND(H823=0,J823=40),"OK","Must be 0 ST, 40 TG"),IF(AND(H823&lt;40,H823+J823&gt;0,H823+J823&lt;=40),"OK","Partial: under 40 ST and 40 books max"))))))))))</f>
        <v/>
      </c>
    </row>
    <row r="824">
      <c r="A824" s="26" t="n"/>
      <c r="B824" s="26" t="n"/>
      <c r="C824" s="25" t="n"/>
      <c r="D824" s="25" t="n"/>
      <c r="E824" s="26" t="n"/>
      <c r="F824" s="25" t="n"/>
      <c r="G824" s="26" t="n"/>
      <c r="H824" s="25" t="n"/>
      <c r="I824" s="26" t="n"/>
      <c r="J824" s="25" t="n"/>
      <c r="K824" s="25" t="n"/>
      <c r="L824" s="25" t="n"/>
      <c r="M824" s="26" t="n"/>
      <c r="N824" s="26" t="n"/>
      <c r="O824" s="25" t="n"/>
      <c r="P824" s="27">
        <f>IF(A824="","","Package/"&amp;C824&amp;"/"&amp;D824&amp;"/"&amp;A824&amp;".png")</f>
        <v/>
      </c>
      <c r="Q824" s="27">
        <f>IF(AND(B824="",G824=""),"",IF(B824="","Package QR Text missing",IF(COUNTIFS($E$2:$E$5001,E824,$B$2:$B$5001,"&lt;&gt;"&amp;B824)+COUNTIFS($E$2:$E$5001,E824,$A$2:$A$5001,"&lt;&gt;"&amp;A824)&gt;0,"Zone has more than one QR code",IF(COUNTIFS($B$2:$B$5001,B824,$E$2:$E$5001,"&lt;&gt;"&amp;E824)+COUNTIFS($A$2:$A$5001,A824,$E$2:$E$5001,"&lt;&gt;"&amp;E824)&gt;0,"QR code used by another zone",IF(A824="","Package QR Code No. missing",IF(OR(H824&gt;40,J824&gt;40),"More than 40 of one edition",IF(F824="Full (40 ST + 1 TG)",IF(AND(H824=40,J824=1),"OK","Full carton must be 40 + 1"),IF(F824="Student only (40 ST)",IF(AND(H824=40,J824=0),"OK","Must be 40 ST, 0 TG"),IF(F824="Teacher guide only (40 TG)",IF(AND(H824=0,J824=40),"OK","Must be 0 ST, 40 TG"),IF(AND(H824&lt;40,H824+J824&gt;0,H824+J824&lt;=40),"OK","Partial: under 40 ST and 40 books max"))))))))))</f>
        <v/>
      </c>
    </row>
    <row r="825">
      <c r="A825" s="26" t="n"/>
      <c r="B825" s="26" t="n"/>
      <c r="C825" s="25" t="n"/>
      <c r="D825" s="25" t="n"/>
      <c r="E825" s="26" t="n"/>
      <c r="F825" s="25" t="n"/>
      <c r="G825" s="26" t="n"/>
      <c r="H825" s="25" t="n"/>
      <c r="I825" s="26" t="n"/>
      <c r="J825" s="25" t="n"/>
      <c r="K825" s="25" t="n"/>
      <c r="L825" s="25" t="n"/>
      <c r="M825" s="26" t="n"/>
      <c r="N825" s="26" t="n"/>
      <c r="O825" s="25" t="n"/>
      <c r="P825" s="27">
        <f>IF(A825="","","Package/"&amp;C825&amp;"/"&amp;D825&amp;"/"&amp;A825&amp;".png")</f>
        <v/>
      </c>
      <c r="Q825" s="27">
        <f>IF(AND(B825="",G825=""),"",IF(B825="","Package QR Text missing",IF(COUNTIFS($E$2:$E$5001,E825,$B$2:$B$5001,"&lt;&gt;"&amp;B825)+COUNTIFS($E$2:$E$5001,E825,$A$2:$A$5001,"&lt;&gt;"&amp;A825)&gt;0,"Zone has more than one QR code",IF(COUNTIFS($B$2:$B$5001,B825,$E$2:$E$5001,"&lt;&gt;"&amp;E825)+COUNTIFS($A$2:$A$5001,A825,$E$2:$E$5001,"&lt;&gt;"&amp;E825)&gt;0,"QR code used by another zone",IF(A825="","Package QR Code No. missing",IF(OR(H825&gt;40,J825&gt;40),"More than 40 of one edition",IF(F825="Full (40 ST + 1 TG)",IF(AND(H825=40,J825=1),"OK","Full carton must be 40 + 1"),IF(F825="Student only (40 ST)",IF(AND(H825=40,J825=0),"OK","Must be 40 ST, 0 TG"),IF(F825="Teacher guide only (40 TG)",IF(AND(H825=0,J825=40),"OK","Must be 0 ST, 40 TG"),IF(AND(H825&lt;40,H825+J825&gt;0,H825+J825&lt;=40),"OK","Partial: under 40 ST and 40 books max"))))))))))</f>
        <v/>
      </c>
    </row>
    <row r="826">
      <c r="A826" s="26" t="n"/>
      <c r="B826" s="26" t="n"/>
      <c r="C826" s="25" t="n"/>
      <c r="D826" s="25" t="n"/>
      <c r="E826" s="26" t="n"/>
      <c r="F826" s="25" t="n"/>
      <c r="G826" s="26" t="n"/>
      <c r="H826" s="25" t="n"/>
      <c r="I826" s="26" t="n"/>
      <c r="J826" s="25" t="n"/>
      <c r="K826" s="25" t="n"/>
      <c r="L826" s="25" t="n"/>
      <c r="M826" s="26" t="n"/>
      <c r="N826" s="26" t="n"/>
      <c r="O826" s="25" t="n"/>
      <c r="P826" s="27">
        <f>IF(A826="","","Package/"&amp;C826&amp;"/"&amp;D826&amp;"/"&amp;A826&amp;".png")</f>
        <v/>
      </c>
      <c r="Q826" s="27">
        <f>IF(AND(B826="",G826=""),"",IF(B826="","Package QR Text missing",IF(COUNTIFS($E$2:$E$5001,E826,$B$2:$B$5001,"&lt;&gt;"&amp;B826)+COUNTIFS($E$2:$E$5001,E826,$A$2:$A$5001,"&lt;&gt;"&amp;A826)&gt;0,"Zone has more than one QR code",IF(COUNTIFS($B$2:$B$5001,B826,$E$2:$E$5001,"&lt;&gt;"&amp;E826)+COUNTIFS($A$2:$A$5001,A826,$E$2:$E$5001,"&lt;&gt;"&amp;E826)&gt;0,"QR code used by another zone",IF(A826="","Package QR Code No. missing",IF(OR(H826&gt;40,J826&gt;40),"More than 40 of one edition",IF(F826="Full (40 ST + 1 TG)",IF(AND(H826=40,J826=1),"OK","Full carton must be 40 + 1"),IF(F826="Student only (40 ST)",IF(AND(H826=40,J826=0),"OK","Must be 40 ST, 0 TG"),IF(F826="Teacher guide only (40 TG)",IF(AND(H826=0,J826=40),"OK","Must be 0 ST, 40 TG"),IF(AND(H826&lt;40,H826+J826&gt;0,H826+J826&lt;=40),"OK","Partial: under 40 ST and 40 books max"))))))))))</f>
        <v/>
      </c>
    </row>
    <row r="827">
      <c r="A827" s="26" t="n"/>
      <c r="B827" s="26" t="n"/>
      <c r="C827" s="25" t="n"/>
      <c r="D827" s="25" t="n"/>
      <c r="E827" s="26" t="n"/>
      <c r="F827" s="25" t="n"/>
      <c r="G827" s="26" t="n"/>
      <c r="H827" s="25" t="n"/>
      <c r="I827" s="26" t="n"/>
      <c r="J827" s="25" t="n"/>
      <c r="K827" s="25" t="n"/>
      <c r="L827" s="25" t="n"/>
      <c r="M827" s="26" t="n"/>
      <c r="N827" s="26" t="n"/>
      <c r="O827" s="25" t="n"/>
      <c r="P827" s="27">
        <f>IF(A827="","","Package/"&amp;C827&amp;"/"&amp;D827&amp;"/"&amp;A827&amp;".png")</f>
        <v/>
      </c>
      <c r="Q827" s="27">
        <f>IF(AND(B827="",G827=""),"",IF(B827="","Package QR Text missing",IF(COUNTIFS($E$2:$E$5001,E827,$B$2:$B$5001,"&lt;&gt;"&amp;B827)+COUNTIFS($E$2:$E$5001,E827,$A$2:$A$5001,"&lt;&gt;"&amp;A827)&gt;0,"Zone has more than one QR code",IF(COUNTIFS($B$2:$B$5001,B827,$E$2:$E$5001,"&lt;&gt;"&amp;E827)+COUNTIFS($A$2:$A$5001,A827,$E$2:$E$5001,"&lt;&gt;"&amp;E827)&gt;0,"QR code used by another zone",IF(A827="","Package QR Code No. missing",IF(OR(H827&gt;40,J827&gt;40),"More than 40 of one edition",IF(F827="Full (40 ST + 1 TG)",IF(AND(H827=40,J827=1),"OK","Full carton must be 40 + 1"),IF(F827="Student only (40 ST)",IF(AND(H827=40,J827=0),"OK","Must be 40 ST, 0 TG"),IF(F827="Teacher guide only (40 TG)",IF(AND(H827=0,J827=40),"OK","Must be 0 ST, 40 TG"),IF(AND(H827&lt;40,H827+J827&gt;0,H827+J827&lt;=40),"OK","Partial: under 40 ST and 40 books max"))))))))))</f>
        <v/>
      </c>
    </row>
    <row r="828">
      <c r="A828" s="26" t="n"/>
      <c r="B828" s="26" t="n"/>
      <c r="C828" s="25" t="n"/>
      <c r="D828" s="25" t="n"/>
      <c r="E828" s="26" t="n"/>
      <c r="F828" s="25" t="n"/>
      <c r="G828" s="26" t="n"/>
      <c r="H828" s="25" t="n"/>
      <c r="I828" s="26" t="n"/>
      <c r="J828" s="25" t="n"/>
      <c r="K828" s="25" t="n"/>
      <c r="L828" s="25" t="n"/>
      <c r="M828" s="26" t="n"/>
      <c r="N828" s="26" t="n"/>
      <c r="O828" s="25" t="n"/>
      <c r="P828" s="27">
        <f>IF(A828="","","Package/"&amp;C828&amp;"/"&amp;D828&amp;"/"&amp;A828&amp;".png")</f>
        <v/>
      </c>
      <c r="Q828" s="27">
        <f>IF(AND(B828="",G828=""),"",IF(B828="","Package QR Text missing",IF(COUNTIFS($E$2:$E$5001,E828,$B$2:$B$5001,"&lt;&gt;"&amp;B828)+COUNTIFS($E$2:$E$5001,E828,$A$2:$A$5001,"&lt;&gt;"&amp;A828)&gt;0,"Zone has more than one QR code",IF(COUNTIFS($B$2:$B$5001,B828,$E$2:$E$5001,"&lt;&gt;"&amp;E828)+COUNTIFS($A$2:$A$5001,A828,$E$2:$E$5001,"&lt;&gt;"&amp;E828)&gt;0,"QR code used by another zone",IF(A828="","Package QR Code No. missing",IF(OR(H828&gt;40,J828&gt;40),"More than 40 of one edition",IF(F828="Full (40 ST + 1 TG)",IF(AND(H828=40,J828=1),"OK","Full carton must be 40 + 1"),IF(F828="Student only (40 ST)",IF(AND(H828=40,J828=0),"OK","Must be 40 ST, 0 TG"),IF(F828="Teacher guide only (40 TG)",IF(AND(H828=0,J828=40),"OK","Must be 0 ST, 40 TG"),IF(AND(H828&lt;40,H828+J828&gt;0,H828+J828&lt;=40),"OK","Partial: under 40 ST and 40 books max"))))))))))</f>
        <v/>
      </c>
    </row>
    <row r="829">
      <c r="A829" s="26" t="n"/>
      <c r="B829" s="26" t="n"/>
      <c r="C829" s="25" t="n"/>
      <c r="D829" s="25" t="n"/>
      <c r="E829" s="26" t="n"/>
      <c r="F829" s="25" t="n"/>
      <c r="G829" s="26" t="n"/>
      <c r="H829" s="25" t="n"/>
      <c r="I829" s="26" t="n"/>
      <c r="J829" s="25" t="n"/>
      <c r="K829" s="25" t="n"/>
      <c r="L829" s="25" t="n"/>
      <c r="M829" s="26" t="n"/>
      <c r="N829" s="26" t="n"/>
      <c r="O829" s="25" t="n"/>
      <c r="P829" s="27">
        <f>IF(A829="","","Package/"&amp;C829&amp;"/"&amp;D829&amp;"/"&amp;A829&amp;".png")</f>
        <v/>
      </c>
      <c r="Q829" s="27">
        <f>IF(AND(B829="",G829=""),"",IF(B829="","Package QR Text missing",IF(COUNTIFS($E$2:$E$5001,E829,$B$2:$B$5001,"&lt;&gt;"&amp;B829)+COUNTIFS($E$2:$E$5001,E829,$A$2:$A$5001,"&lt;&gt;"&amp;A829)&gt;0,"Zone has more than one QR code",IF(COUNTIFS($B$2:$B$5001,B829,$E$2:$E$5001,"&lt;&gt;"&amp;E829)+COUNTIFS($A$2:$A$5001,A829,$E$2:$E$5001,"&lt;&gt;"&amp;E829)&gt;0,"QR code used by another zone",IF(A829="","Package QR Code No. missing",IF(OR(H829&gt;40,J829&gt;40),"More than 40 of one edition",IF(F829="Full (40 ST + 1 TG)",IF(AND(H829=40,J829=1),"OK","Full carton must be 40 + 1"),IF(F829="Student only (40 ST)",IF(AND(H829=40,J829=0),"OK","Must be 40 ST, 0 TG"),IF(F829="Teacher guide only (40 TG)",IF(AND(H829=0,J829=40),"OK","Must be 0 ST, 40 TG"),IF(AND(H829&lt;40,H829+J829&gt;0,H829+J829&lt;=40),"OK","Partial: under 40 ST and 40 books max"))))))))))</f>
        <v/>
      </c>
    </row>
    <row r="830">
      <c r="A830" s="26" t="n"/>
      <c r="B830" s="26" t="n"/>
      <c r="C830" s="25" t="n"/>
      <c r="D830" s="25" t="n"/>
      <c r="E830" s="26" t="n"/>
      <c r="F830" s="25" t="n"/>
      <c r="G830" s="26" t="n"/>
      <c r="H830" s="25" t="n"/>
      <c r="I830" s="26" t="n"/>
      <c r="J830" s="25" t="n"/>
      <c r="K830" s="25" t="n"/>
      <c r="L830" s="25" t="n"/>
      <c r="M830" s="26" t="n"/>
      <c r="N830" s="26" t="n"/>
      <c r="O830" s="25" t="n"/>
      <c r="P830" s="27">
        <f>IF(A830="","","Package/"&amp;C830&amp;"/"&amp;D830&amp;"/"&amp;A830&amp;".png")</f>
        <v/>
      </c>
      <c r="Q830" s="27">
        <f>IF(AND(B830="",G830=""),"",IF(B830="","Package QR Text missing",IF(COUNTIFS($E$2:$E$5001,E830,$B$2:$B$5001,"&lt;&gt;"&amp;B830)+COUNTIFS($E$2:$E$5001,E830,$A$2:$A$5001,"&lt;&gt;"&amp;A830)&gt;0,"Zone has more than one QR code",IF(COUNTIFS($B$2:$B$5001,B830,$E$2:$E$5001,"&lt;&gt;"&amp;E830)+COUNTIFS($A$2:$A$5001,A830,$E$2:$E$5001,"&lt;&gt;"&amp;E830)&gt;0,"QR code used by another zone",IF(A830="","Package QR Code No. missing",IF(OR(H830&gt;40,J830&gt;40),"More than 40 of one edition",IF(F830="Full (40 ST + 1 TG)",IF(AND(H830=40,J830=1),"OK","Full carton must be 40 + 1"),IF(F830="Student only (40 ST)",IF(AND(H830=40,J830=0),"OK","Must be 40 ST, 0 TG"),IF(F830="Teacher guide only (40 TG)",IF(AND(H830=0,J830=40),"OK","Must be 0 ST, 40 TG"),IF(AND(H830&lt;40,H830+J830&gt;0,H830+J830&lt;=40),"OK","Partial: under 40 ST and 40 books max"))))))))))</f>
        <v/>
      </c>
    </row>
    <row r="831">
      <c r="A831" s="26" t="n"/>
      <c r="B831" s="26" t="n"/>
      <c r="C831" s="25" t="n"/>
      <c r="D831" s="25" t="n"/>
      <c r="E831" s="26" t="n"/>
      <c r="F831" s="25" t="n"/>
      <c r="G831" s="26" t="n"/>
      <c r="H831" s="25" t="n"/>
      <c r="I831" s="26" t="n"/>
      <c r="J831" s="25" t="n"/>
      <c r="K831" s="25" t="n"/>
      <c r="L831" s="25" t="n"/>
      <c r="M831" s="26" t="n"/>
      <c r="N831" s="26" t="n"/>
      <c r="O831" s="25" t="n"/>
      <c r="P831" s="27">
        <f>IF(A831="","","Package/"&amp;C831&amp;"/"&amp;D831&amp;"/"&amp;A831&amp;".png")</f>
        <v/>
      </c>
      <c r="Q831" s="27">
        <f>IF(AND(B831="",G831=""),"",IF(B831="","Package QR Text missing",IF(COUNTIFS($E$2:$E$5001,E831,$B$2:$B$5001,"&lt;&gt;"&amp;B831)+COUNTIFS($E$2:$E$5001,E831,$A$2:$A$5001,"&lt;&gt;"&amp;A831)&gt;0,"Zone has more than one QR code",IF(COUNTIFS($B$2:$B$5001,B831,$E$2:$E$5001,"&lt;&gt;"&amp;E831)+COUNTIFS($A$2:$A$5001,A831,$E$2:$E$5001,"&lt;&gt;"&amp;E831)&gt;0,"QR code used by another zone",IF(A831="","Package QR Code No. missing",IF(OR(H831&gt;40,J831&gt;40),"More than 40 of one edition",IF(F831="Full (40 ST + 1 TG)",IF(AND(H831=40,J831=1),"OK","Full carton must be 40 + 1"),IF(F831="Student only (40 ST)",IF(AND(H831=40,J831=0),"OK","Must be 40 ST, 0 TG"),IF(F831="Teacher guide only (40 TG)",IF(AND(H831=0,J831=40),"OK","Must be 0 ST, 40 TG"),IF(AND(H831&lt;40,H831+J831&gt;0,H831+J831&lt;=40),"OK","Partial: under 40 ST and 40 books max"))))))))))</f>
        <v/>
      </c>
    </row>
    <row r="832">
      <c r="A832" s="26" t="n"/>
      <c r="B832" s="26" t="n"/>
      <c r="C832" s="25" t="n"/>
      <c r="D832" s="25" t="n"/>
      <c r="E832" s="26" t="n"/>
      <c r="F832" s="25" t="n"/>
      <c r="G832" s="26" t="n"/>
      <c r="H832" s="25" t="n"/>
      <c r="I832" s="26" t="n"/>
      <c r="J832" s="25" t="n"/>
      <c r="K832" s="25" t="n"/>
      <c r="L832" s="25" t="n"/>
      <c r="M832" s="26" t="n"/>
      <c r="N832" s="26" t="n"/>
      <c r="O832" s="25" t="n"/>
      <c r="P832" s="27">
        <f>IF(A832="","","Package/"&amp;C832&amp;"/"&amp;D832&amp;"/"&amp;A832&amp;".png")</f>
        <v/>
      </c>
      <c r="Q832" s="27">
        <f>IF(AND(B832="",G832=""),"",IF(B832="","Package QR Text missing",IF(COUNTIFS($E$2:$E$5001,E832,$B$2:$B$5001,"&lt;&gt;"&amp;B832)+COUNTIFS($E$2:$E$5001,E832,$A$2:$A$5001,"&lt;&gt;"&amp;A832)&gt;0,"Zone has more than one QR code",IF(COUNTIFS($B$2:$B$5001,B832,$E$2:$E$5001,"&lt;&gt;"&amp;E832)+COUNTIFS($A$2:$A$5001,A832,$E$2:$E$5001,"&lt;&gt;"&amp;E832)&gt;0,"QR code used by another zone",IF(A832="","Package QR Code No. missing",IF(OR(H832&gt;40,J832&gt;40),"More than 40 of one edition",IF(F832="Full (40 ST + 1 TG)",IF(AND(H832=40,J832=1),"OK","Full carton must be 40 + 1"),IF(F832="Student only (40 ST)",IF(AND(H832=40,J832=0),"OK","Must be 40 ST, 0 TG"),IF(F832="Teacher guide only (40 TG)",IF(AND(H832=0,J832=40),"OK","Must be 0 ST, 40 TG"),IF(AND(H832&lt;40,H832+J832&gt;0,H832+J832&lt;=40),"OK","Partial: under 40 ST and 40 books max"))))))))))</f>
        <v/>
      </c>
    </row>
    <row r="833">
      <c r="A833" s="26" t="n"/>
      <c r="B833" s="26" t="n"/>
      <c r="C833" s="25" t="n"/>
      <c r="D833" s="25" t="n"/>
      <c r="E833" s="26" t="n"/>
      <c r="F833" s="25" t="n"/>
      <c r="G833" s="26" t="n"/>
      <c r="H833" s="25" t="n"/>
      <c r="I833" s="26" t="n"/>
      <c r="J833" s="25" t="n"/>
      <c r="K833" s="25" t="n"/>
      <c r="L833" s="25" t="n"/>
      <c r="M833" s="26" t="n"/>
      <c r="N833" s="26" t="n"/>
      <c r="O833" s="25" t="n"/>
      <c r="P833" s="27">
        <f>IF(A833="","","Package/"&amp;C833&amp;"/"&amp;D833&amp;"/"&amp;A833&amp;".png")</f>
        <v/>
      </c>
      <c r="Q833" s="27">
        <f>IF(AND(B833="",G833=""),"",IF(B833="","Package QR Text missing",IF(COUNTIFS($E$2:$E$5001,E833,$B$2:$B$5001,"&lt;&gt;"&amp;B833)+COUNTIFS($E$2:$E$5001,E833,$A$2:$A$5001,"&lt;&gt;"&amp;A833)&gt;0,"Zone has more than one QR code",IF(COUNTIFS($B$2:$B$5001,B833,$E$2:$E$5001,"&lt;&gt;"&amp;E833)+COUNTIFS($A$2:$A$5001,A833,$E$2:$E$5001,"&lt;&gt;"&amp;E833)&gt;0,"QR code used by another zone",IF(A833="","Package QR Code No. missing",IF(OR(H833&gt;40,J833&gt;40),"More than 40 of one edition",IF(F833="Full (40 ST + 1 TG)",IF(AND(H833=40,J833=1),"OK","Full carton must be 40 + 1"),IF(F833="Student only (40 ST)",IF(AND(H833=40,J833=0),"OK","Must be 40 ST, 0 TG"),IF(F833="Teacher guide only (40 TG)",IF(AND(H833=0,J833=40),"OK","Must be 0 ST, 40 TG"),IF(AND(H833&lt;40,H833+J833&gt;0,H833+J833&lt;=40),"OK","Partial: under 40 ST and 40 books max"))))))))))</f>
        <v/>
      </c>
    </row>
    <row r="834">
      <c r="A834" s="26" t="n"/>
      <c r="B834" s="26" t="n"/>
      <c r="C834" s="25" t="n"/>
      <c r="D834" s="25" t="n"/>
      <c r="E834" s="26" t="n"/>
      <c r="F834" s="25" t="n"/>
      <c r="G834" s="26" t="n"/>
      <c r="H834" s="25" t="n"/>
      <c r="I834" s="26" t="n"/>
      <c r="J834" s="25" t="n"/>
      <c r="K834" s="25" t="n"/>
      <c r="L834" s="25" t="n"/>
      <c r="M834" s="26" t="n"/>
      <c r="N834" s="26" t="n"/>
      <c r="O834" s="25" t="n"/>
      <c r="P834" s="27">
        <f>IF(A834="","","Package/"&amp;C834&amp;"/"&amp;D834&amp;"/"&amp;A834&amp;".png")</f>
        <v/>
      </c>
      <c r="Q834" s="27">
        <f>IF(AND(B834="",G834=""),"",IF(B834="","Package QR Text missing",IF(COUNTIFS($E$2:$E$5001,E834,$B$2:$B$5001,"&lt;&gt;"&amp;B834)+COUNTIFS($E$2:$E$5001,E834,$A$2:$A$5001,"&lt;&gt;"&amp;A834)&gt;0,"Zone has more than one QR code",IF(COUNTIFS($B$2:$B$5001,B834,$E$2:$E$5001,"&lt;&gt;"&amp;E834)+COUNTIFS($A$2:$A$5001,A834,$E$2:$E$5001,"&lt;&gt;"&amp;E834)&gt;0,"QR code used by another zone",IF(A834="","Package QR Code No. missing",IF(OR(H834&gt;40,J834&gt;40),"More than 40 of one edition",IF(F834="Full (40 ST + 1 TG)",IF(AND(H834=40,J834=1),"OK","Full carton must be 40 + 1"),IF(F834="Student only (40 ST)",IF(AND(H834=40,J834=0),"OK","Must be 40 ST, 0 TG"),IF(F834="Teacher guide only (40 TG)",IF(AND(H834=0,J834=40),"OK","Must be 0 ST, 40 TG"),IF(AND(H834&lt;40,H834+J834&gt;0,H834+J834&lt;=40),"OK","Partial: under 40 ST and 40 books max"))))))))))</f>
        <v/>
      </c>
    </row>
    <row r="835">
      <c r="A835" s="26" t="n"/>
      <c r="B835" s="26" t="n"/>
      <c r="C835" s="25" t="n"/>
      <c r="D835" s="25" t="n"/>
      <c r="E835" s="26" t="n"/>
      <c r="F835" s="25" t="n"/>
      <c r="G835" s="26" t="n"/>
      <c r="H835" s="25" t="n"/>
      <c r="I835" s="26" t="n"/>
      <c r="J835" s="25" t="n"/>
      <c r="K835" s="25" t="n"/>
      <c r="L835" s="25" t="n"/>
      <c r="M835" s="26" t="n"/>
      <c r="N835" s="26" t="n"/>
      <c r="O835" s="25" t="n"/>
      <c r="P835" s="27">
        <f>IF(A835="","","Package/"&amp;C835&amp;"/"&amp;D835&amp;"/"&amp;A835&amp;".png")</f>
        <v/>
      </c>
      <c r="Q835" s="27">
        <f>IF(AND(B835="",G835=""),"",IF(B835="","Package QR Text missing",IF(COUNTIFS($E$2:$E$5001,E835,$B$2:$B$5001,"&lt;&gt;"&amp;B835)+COUNTIFS($E$2:$E$5001,E835,$A$2:$A$5001,"&lt;&gt;"&amp;A835)&gt;0,"Zone has more than one QR code",IF(COUNTIFS($B$2:$B$5001,B835,$E$2:$E$5001,"&lt;&gt;"&amp;E835)+COUNTIFS($A$2:$A$5001,A835,$E$2:$E$5001,"&lt;&gt;"&amp;E835)&gt;0,"QR code used by another zone",IF(A835="","Package QR Code No. missing",IF(OR(H835&gt;40,J835&gt;40),"More than 40 of one edition",IF(F835="Full (40 ST + 1 TG)",IF(AND(H835=40,J835=1),"OK","Full carton must be 40 + 1"),IF(F835="Student only (40 ST)",IF(AND(H835=40,J835=0),"OK","Must be 40 ST, 0 TG"),IF(F835="Teacher guide only (40 TG)",IF(AND(H835=0,J835=40),"OK","Must be 0 ST, 40 TG"),IF(AND(H835&lt;40,H835+J835&gt;0,H835+J835&lt;=40),"OK","Partial: under 40 ST and 40 books max"))))))))))</f>
        <v/>
      </c>
    </row>
    <row r="836">
      <c r="A836" s="26" t="n"/>
      <c r="B836" s="26" t="n"/>
      <c r="C836" s="25" t="n"/>
      <c r="D836" s="25" t="n"/>
      <c r="E836" s="26" t="n"/>
      <c r="F836" s="25" t="n"/>
      <c r="G836" s="26" t="n"/>
      <c r="H836" s="25" t="n"/>
      <c r="I836" s="26" t="n"/>
      <c r="J836" s="25" t="n"/>
      <c r="K836" s="25" t="n"/>
      <c r="L836" s="25" t="n"/>
      <c r="M836" s="26" t="n"/>
      <c r="N836" s="26" t="n"/>
      <c r="O836" s="25" t="n"/>
      <c r="P836" s="27">
        <f>IF(A836="","","Package/"&amp;C836&amp;"/"&amp;D836&amp;"/"&amp;A836&amp;".png")</f>
        <v/>
      </c>
      <c r="Q836" s="27">
        <f>IF(AND(B836="",G836=""),"",IF(B836="","Package QR Text missing",IF(COUNTIFS($E$2:$E$5001,E836,$B$2:$B$5001,"&lt;&gt;"&amp;B836)+COUNTIFS($E$2:$E$5001,E836,$A$2:$A$5001,"&lt;&gt;"&amp;A836)&gt;0,"Zone has more than one QR code",IF(COUNTIFS($B$2:$B$5001,B836,$E$2:$E$5001,"&lt;&gt;"&amp;E836)+COUNTIFS($A$2:$A$5001,A836,$E$2:$E$5001,"&lt;&gt;"&amp;E836)&gt;0,"QR code used by another zone",IF(A836="","Package QR Code No. missing",IF(OR(H836&gt;40,J836&gt;40),"More than 40 of one edition",IF(F836="Full (40 ST + 1 TG)",IF(AND(H836=40,J836=1),"OK","Full carton must be 40 + 1"),IF(F836="Student only (40 ST)",IF(AND(H836=40,J836=0),"OK","Must be 40 ST, 0 TG"),IF(F836="Teacher guide only (40 TG)",IF(AND(H836=0,J836=40),"OK","Must be 0 ST, 40 TG"),IF(AND(H836&lt;40,H836+J836&gt;0,H836+J836&lt;=40),"OK","Partial: under 40 ST and 40 books max"))))))))))</f>
        <v/>
      </c>
    </row>
    <row r="837">
      <c r="A837" s="26" t="n"/>
      <c r="B837" s="26" t="n"/>
      <c r="C837" s="25" t="n"/>
      <c r="D837" s="25" t="n"/>
      <c r="E837" s="26" t="n"/>
      <c r="F837" s="25" t="n"/>
      <c r="G837" s="26" t="n"/>
      <c r="H837" s="25" t="n"/>
      <c r="I837" s="26" t="n"/>
      <c r="J837" s="25" t="n"/>
      <c r="K837" s="25" t="n"/>
      <c r="L837" s="25" t="n"/>
      <c r="M837" s="26" t="n"/>
      <c r="N837" s="26" t="n"/>
      <c r="O837" s="25" t="n"/>
      <c r="P837" s="27">
        <f>IF(A837="","","Package/"&amp;C837&amp;"/"&amp;D837&amp;"/"&amp;A837&amp;".png")</f>
        <v/>
      </c>
      <c r="Q837" s="27">
        <f>IF(AND(B837="",G837=""),"",IF(B837="","Package QR Text missing",IF(COUNTIFS($E$2:$E$5001,E837,$B$2:$B$5001,"&lt;&gt;"&amp;B837)+COUNTIFS($E$2:$E$5001,E837,$A$2:$A$5001,"&lt;&gt;"&amp;A837)&gt;0,"Zone has more than one QR code",IF(COUNTIFS($B$2:$B$5001,B837,$E$2:$E$5001,"&lt;&gt;"&amp;E837)+COUNTIFS($A$2:$A$5001,A837,$E$2:$E$5001,"&lt;&gt;"&amp;E837)&gt;0,"QR code used by another zone",IF(A837="","Package QR Code No. missing",IF(OR(H837&gt;40,J837&gt;40),"More than 40 of one edition",IF(F837="Full (40 ST + 1 TG)",IF(AND(H837=40,J837=1),"OK","Full carton must be 40 + 1"),IF(F837="Student only (40 ST)",IF(AND(H837=40,J837=0),"OK","Must be 40 ST, 0 TG"),IF(F837="Teacher guide only (40 TG)",IF(AND(H837=0,J837=40),"OK","Must be 0 ST, 40 TG"),IF(AND(H837&lt;40,H837+J837&gt;0,H837+J837&lt;=40),"OK","Partial: under 40 ST and 40 books max"))))))))))</f>
        <v/>
      </c>
    </row>
    <row r="838">
      <c r="A838" s="26" t="n"/>
      <c r="B838" s="26" t="n"/>
      <c r="C838" s="25" t="n"/>
      <c r="D838" s="25" t="n"/>
      <c r="E838" s="26" t="n"/>
      <c r="F838" s="25" t="n"/>
      <c r="G838" s="26" t="n"/>
      <c r="H838" s="25" t="n"/>
      <c r="I838" s="26" t="n"/>
      <c r="J838" s="25" t="n"/>
      <c r="K838" s="25" t="n"/>
      <c r="L838" s="25" t="n"/>
      <c r="M838" s="26" t="n"/>
      <c r="N838" s="26" t="n"/>
      <c r="O838" s="25" t="n"/>
      <c r="P838" s="27">
        <f>IF(A838="","","Package/"&amp;C838&amp;"/"&amp;D838&amp;"/"&amp;A838&amp;".png")</f>
        <v/>
      </c>
      <c r="Q838" s="27">
        <f>IF(AND(B838="",G838=""),"",IF(B838="","Package QR Text missing",IF(COUNTIFS($E$2:$E$5001,E838,$B$2:$B$5001,"&lt;&gt;"&amp;B838)+COUNTIFS($E$2:$E$5001,E838,$A$2:$A$5001,"&lt;&gt;"&amp;A838)&gt;0,"Zone has more than one QR code",IF(COUNTIFS($B$2:$B$5001,B838,$E$2:$E$5001,"&lt;&gt;"&amp;E838)+COUNTIFS($A$2:$A$5001,A838,$E$2:$E$5001,"&lt;&gt;"&amp;E838)&gt;0,"QR code used by another zone",IF(A838="","Package QR Code No. missing",IF(OR(H838&gt;40,J838&gt;40),"More than 40 of one edition",IF(F838="Full (40 ST + 1 TG)",IF(AND(H838=40,J838=1),"OK","Full carton must be 40 + 1"),IF(F838="Student only (40 ST)",IF(AND(H838=40,J838=0),"OK","Must be 40 ST, 0 TG"),IF(F838="Teacher guide only (40 TG)",IF(AND(H838=0,J838=40),"OK","Must be 0 ST, 40 TG"),IF(AND(H838&lt;40,H838+J838&gt;0,H838+J838&lt;=40),"OK","Partial: under 40 ST and 40 books max"))))))))))</f>
        <v/>
      </c>
    </row>
    <row r="839">
      <c r="A839" s="26" t="n"/>
      <c r="B839" s="26" t="n"/>
      <c r="C839" s="25" t="n"/>
      <c r="D839" s="25" t="n"/>
      <c r="E839" s="26" t="n"/>
      <c r="F839" s="25" t="n"/>
      <c r="G839" s="26" t="n"/>
      <c r="H839" s="25" t="n"/>
      <c r="I839" s="26" t="n"/>
      <c r="J839" s="25" t="n"/>
      <c r="K839" s="25" t="n"/>
      <c r="L839" s="25" t="n"/>
      <c r="M839" s="26" t="n"/>
      <c r="N839" s="26" t="n"/>
      <c r="O839" s="25" t="n"/>
      <c r="P839" s="27">
        <f>IF(A839="","","Package/"&amp;C839&amp;"/"&amp;D839&amp;"/"&amp;A839&amp;".png")</f>
        <v/>
      </c>
      <c r="Q839" s="27">
        <f>IF(AND(B839="",G839=""),"",IF(B839="","Package QR Text missing",IF(COUNTIFS($E$2:$E$5001,E839,$B$2:$B$5001,"&lt;&gt;"&amp;B839)+COUNTIFS($E$2:$E$5001,E839,$A$2:$A$5001,"&lt;&gt;"&amp;A839)&gt;0,"Zone has more than one QR code",IF(COUNTIFS($B$2:$B$5001,B839,$E$2:$E$5001,"&lt;&gt;"&amp;E839)+COUNTIFS($A$2:$A$5001,A839,$E$2:$E$5001,"&lt;&gt;"&amp;E839)&gt;0,"QR code used by another zone",IF(A839="","Package QR Code No. missing",IF(OR(H839&gt;40,J839&gt;40),"More than 40 of one edition",IF(F839="Full (40 ST + 1 TG)",IF(AND(H839=40,J839=1),"OK","Full carton must be 40 + 1"),IF(F839="Student only (40 ST)",IF(AND(H839=40,J839=0),"OK","Must be 40 ST, 0 TG"),IF(F839="Teacher guide only (40 TG)",IF(AND(H839=0,J839=40),"OK","Must be 0 ST, 40 TG"),IF(AND(H839&lt;40,H839+J839&gt;0,H839+J839&lt;=40),"OK","Partial: under 40 ST and 40 books max"))))))))))</f>
        <v/>
      </c>
    </row>
    <row r="840">
      <c r="A840" s="26" t="n"/>
      <c r="B840" s="26" t="n"/>
      <c r="C840" s="25" t="n"/>
      <c r="D840" s="25" t="n"/>
      <c r="E840" s="26" t="n"/>
      <c r="F840" s="25" t="n"/>
      <c r="G840" s="26" t="n"/>
      <c r="H840" s="25" t="n"/>
      <c r="I840" s="26" t="n"/>
      <c r="J840" s="25" t="n"/>
      <c r="K840" s="25" t="n"/>
      <c r="L840" s="25" t="n"/>
      <c r="M840" s="26" t="n"/>
      <c r="N840" s="26" t="n"/>
      <c r="O840" s="25" t="n"/>
      <c r="P840" s="27">
        <f>IF(A840="","","Package/"&amp;C840&amp;"/"&amp;D840&amp;"/"&amp;A840&amp;".png")</f>
        <v/>
      </c>
      <c r="Q840" s="27">
        <f>IF(AND(B840="",G840=""),"",IF(B840="","Package QR Text missing",IF(COUNTIFS($E$2:$E$5001,E840,$B$2:$B$5001,"&lt;&gt;"&amp;B840)+COUNTIFS($E$2:$E$5001,E840,$A$2:$A$5001,"&lt;&gt;"&amp;A840)&gt;0,"Zone has more than one QR code",IF(COUNTIFS($B$2:$B$5001,B840,$E$2:$E$5001,"&lt;&gt;"&amp;E840)+COUNTIFS($A$2:$A$5001,A840,$E$2:$E$5001,"&lt;&gt;"&amp;E840)&gt;0,"QR code used by another zone",IF(A840="","Package QR Code No. missing",IF(OR(H840&gt;40,J840&gt;40),"More than 40 of one edition",IF(F840="Full (40 ST + 1 TG)",IF(AND(H840=40,J840=1),"OK","Full carton must be 40 + 1"),IF(F840="Student only (40 ST)",IF(AND(H840=40,J840=0),"OK","Must be 40 ST, 0 TG"),IF(F840="Teacher guide only (40 TG)",IF(AND(H840=0,J840=40),"OK","Must be 0 ST, 40 TG"),IF(AND(H840&lt;40,H840+J840&gt;0,H840+J840&lt;=40),"OK","Partial: under 40 ST and 40 books max"))))))))))</f>
        <v/>
      </c>
    </row>
    <row r="841">
      <c r="A841" s="26" t="n"/>
      <c r="B841" s="26" t="n"/>
      <c r="C841" s="25" t="n"/>
      <c r="D841" s="25" t="n"/>
      <c r="E841" s="26" t="n"/>
      <c r="F841" s="25" t="n"/>
      <c r="G841" s="26" t="n"/>
      <c r="H841" s="25" t="n"/>
      <c r="I841" s="26" t="n"/>
      <c r="J841" s="25" t="n"/>
      <c r="K841" s="25" t="n"/>
      <c r="L841" s="25" t="n"/>
      <c r="M841" s="26" t="n"/>
      <c r="N841" s="26" t="n"/>
      <c r="O841" s="25" t="n"/>
      <c r="P841" s="27">
        <f>IF(A841="","","Package/"&amp;C841&amp;"/"&amp;D841&amp;"/"&amp;A841&amp;".png")</f>
        <v/>
      </c>
      <c r="Q841" s="27">
        <f>IF(AND(B841="",G841=""),"",IF(B841="","Package QR Text missing",IF(COUNTIFS($E$2:$E$5001,E841,$B$2:$B$5001,"&lt;&gt;"&amp;B841)+COUNTIFS($E$2:$E$5001,E841,$A$2:$A$5001,"&lt;&gt;"&amp;A841)&gt;0,"Zone has more than one QR code",IF(COUNTIFS($B$2:$B$5001,B841,$E$2:$E$5001,"&lt;&gt;"&amp;E841)+COUNTIFS($A$2:$A$5001,A841,$E$2:$E$5001,"&lt;&gt;"&amp;E841)&gt;0,"QR code used by another zone",IF(A841="","Package QR Code No. missing",IF(OR(H841&gt;40,J841&gt;40),"More than 40 of one edition",IF(F841="Full (40 ST + 1 TG)",IF(AND(H841=40,J841=1),"OK","Full carton must be 40 + 1"),IF(F841="Student only (40 ST)",IF(AND(H841=40,J841=0),"OK","Must be 40 ST, 0 TG"),IF(F841="Teacher guide only (40 TG)",IF(AND(H841=0,J841=40),"OK","Must be 0 ST, 40 TG"),IF(AND(H841&lt;40,H841+J841&gt;0,H841+J841&lt;=40),"OK","Partial: under 40 ST and 40 books max"))))))))))</f>
        <v/>
      </c>
    </row>
    <row r="842">
      <c r="A842" s="26" t="n"/>
      <c r="B842" s="26" t="n"/>
      <c r="C842" s="25" t="n"/>
      <c r="D842" s="25" t="n"/>
      <c r="E842" s="26" t="n"/>
      <c r="F842" s="25" t="n"/>
      <c r="G842" s="26" t="n"/>
      <c r="H842" s="25" t="n"/>
      <c r="I842" s="26" t="n"/>
      <c r="J842" s="25" t="n"/>
      <c r="K842" s="25" t="n"/>
      <c r="L842" s="25" t="n"/>
      <c r="M842" s="26" t="n"/>
      <c r="N842" s="26" t="n"/>
      <c r="O842" s="25" t="n"/>
      <c r="P842" s="27">
        <f>IF(A842="","","Package/"&amp;C842&amp;"/"&amp;D842&amp;"/"&amp;A842&amp;".png")</f>
        <v/>
      </c>
      <c r="Q842" s="27">
        <f>IF(AND(B842="",G842=""),"",IF(B842="","Package QR Text missing",IF(COUNTIFS($E$2:$E$5001,E842,$B$2:$B$5001,"&lt;&gt;"&amp;B842)+COUNTIFS($E$2:$E$5001,E842,$A$2:$A$5001,"&lt;&gt;"&amp;A842)&gt;0,"Zone has more than one QR code",IF(COUNTIFS($B$2:$B$5001,B842,$E$2:$E$5001,"&lt;&gt;"&amp;E842)+COUNTIFS($A$2:$A$5001,A842,$E$2:$E$5001,"&lt;&gt;"&amp;E842)&gt;0,"QR code used by another zone",IF(A842="","Package QR Code No. missing",IF(OR(H842&gt;40,J842&gt;40),"More than 40 of one edition",IF(F842="Full (40 ST + 1 TG)",IF(AND(H842=40,J842=1),"OK","Full carton must be 40 + 1"),IF(F842="Student only (40 ST)",IF(AND(H842=40,J842=0),"OK","Must be 40 ST, 0 TG"),IF(F842="Teacher guide only (40 TG)",IF(AND(H842=0,J842=40),"OK","Must be 0 ST, 40 TG"),IF(AND(H842&lt;40,H842+J842&gt;0,H842+J842&lt;=40),"OK","Partial: under 40 ST and 40 books max"))))))))))</f>
        <v/>
      </c>
    </row>
    <row r="843">
      <c r="A843" s="26" t="n"/>
      <c r="B843" s="26" t="n"/>
      <c r="C843" s="25" t="n"/>
      <c r="D843" s="25" t="n"/>
      <c r="E843" s="26" t="n"/>
      <c r="F843" s="25" t="n"/>
      <c r="G843" s="26" t="n"/>
      <c r="H843" s="25" t="n"/>
      <c r="I843" s="26" t="n"/>
      <c r="J843" s="25" t="n"/>
      <c r="K843" s="25" t="n"/>
      <c r="L843" s="25" t="n"/>
      <c r="M843" s="26" t="n"/>
      <c r="N843" s="26" t="n"/>
      <c r="O843" s="25" t="n"/>
      <c r="P843" s="27">
        <f>IF(A843="","","Package/"&amp;C843&amp;"/"&amp;D843&amp;"/"&amp;A843&amp;".png")</f>
        <v/>
      </c>
      <c r="Q843" s="27">
        <f>IF(AND(B843="",G843=""),"",IF(B843="","Package QR Text missing",IF(COUNTIFS($E$2:$E$5001,E843,$B$2:$B$5001,"&lt;&gt;"&amp;B843)+COUNTIFS($E$2:$E$5001,E843,$A$2:$A$5001,"&lt;&gt;"&amp;A843)&gt;0,"Zone has more than one QR code",IF(COUNTIFS($B$2:$B$5001,B843,$E$2:$E$5001,"&lt;&gt;"&amp;E843)+COUNTIFS($A$2:$A$5001,A843,$E$2:$E$5001,"&lt;&gt;"&amp;E843)&gt;0,"QR code used by another zone",IF(A843="","Package QR Code No. missing",IF(OR(H843&gt;40,J843&gt;40),"More than 40 of one edition",IF(F843="Full (40 ST + 1 TG)",IF(AND(H843=40,J843=1),"OK","Full carton must be 40 + 1"),IF(F843="Student only (40 ST)",IF(AND(H843=40,J843=0),"OK","Must be 40 ST, 0 TG"),IF(F843="Teacher guide only (40 TG)",IF(AND(H843=0,J843=40),"OK","Must be 0 ST, 40 TG"),IF(AND(H843&lt;40,H843+J843&gt;0,H843+J843&lt;=40),"OK","Partial: under 40 ST and 40 books max"))))))))))</f>
        <v/>
      </c>
    </row>
    <row r="844">
      <c r="A844" s="26" t="n"/>
      <c r="B844" s="26" t="n"/>
      <c r="C844" s="25" t="n"/>
      <c r="D844" s="25" t="n"/>
      <c r="E844" s="26" t="n"/>
      <c r="F844" s="25" t="n"/>
      <c r="G844" s="26" t="n"/>
      <c r="H844" s="25" t="n"/>
      <c r="I844" s="26" t="n"/>
      <c r="J844" s="25" t="n"/>
      <c r="K844" s="25" t="n"/>
      <c r="L844" s="25" t="n"/>
      <c r="M844" s="26" t="n"/>
      <c r="N844" s="26" t="n"/>
      <c r="O844" s="25" t="n"/>
      <c r="P844" s="27">
        <f>IF(A844="","","Package/"&amp;C844&amp;"/"&amp;D844&amp;"/"&amp;A844&amp;".png")</f>
        <v/>
      </c>
      <c r="Q844" s="27">
        <f>IF(AND(B844="",G844=""),"",IF(B844="","Package QR Text missing",IF(COUNTIFS($E$2:$E$5001,E844,$B$2:$B$5001,"&lt;&gt;"&amp;B844)+COUNTIFS($E$2:$E$5001,E844,$A$2:$A$5001,"&lt;&gt;"&amp;A844)&gt;0,"Zone has more than one QR code",IF(COUNTIFS($B$2:$B$5001,B844,$E$2:$E$5001,"&lt;&gt;"&amp;E844)+COUNTIFS($A$2:$A$5001,A844,$E$2:$E$5001,"&lt;&gt;"&amp;E844)&gt;0,"QR code used by another zone",IF(A844="","Package QR Code No. missing",IF(OR(H844&gt;40,J844&gt;40),"More than 40 of one edition",IF(F844="Full (40 ST + 1 TG)",IF(AND(H844=40,J844=1),"OK","Full carton must be 40 + 1"),IF(F844="Student only (40 ST)",IF(AND(H844=40,J844=0),"OK","Must be 40 ST, 0 TG"),IF(F844="Teacher guide only (40 TG)",IF(AND(H844=0,J844=40),"OK","Must be 0 ST, 40 TG"),IF(AND(H844&lt;40,H844+J844&gt;0,H844+J844&lt;=40),"OK","Partial: under 40 ST and 40 books max"))))))))))</f>
        <v/>
      </c>
    </row>
    <row r="845">
      <c r="A845" s="26" t="n"/>
      <c r="B845" s="26" t="n"/>
      <c r="C845" s="25" t="n"/>
      <c r="D845" s="25" t="n"/>
      <c r="E845" s="26" t="n"/>
      <c r="F845" s="25" t="n"/>
      <c r="G845" s="26" t="n"/>
      <c r="H845" s="25" t="n"/>
      <c r="I845" s="26" t="n"/>
      <c r="J845" s="25" t="n"/>
      <c r="K845" s="25" t="n"/>
      <c r="L845" s="25" t="n"/>
      <c r="M845" s="26" t="n"/>
      <c r="N845" s="26" t="n"/>
      <c r="O845" s="25" t="n"/>
      <c r="P845" s="27">
        <f>IF(A845="","","Package/"&amp;C845&amp;"/"&amp;D845&amp;"/"&amp;A845&amp;".png")</f>
        <v/>
      </c>
      <c r="Q845" s="27">
        <f>IF(AND(B845="",G845=""),"",IF(B845="","Package QR Text missing",IF(COUNTIFS($E$2:$E$5001,E845,$B$2:$B$5001,"&lt;&gt;"&amp;B845)+COUNTIFS($E$2:$E$5001,E845,$A$2:$A$5001,"&lt;&gt;"&amp;A845)&gt;0,"Zone has more than one QR code",IF(COUNTIFS($B$2:$B$5001,B845,$E$2:$E$5001,"&lt;&gt;"&amp;E845)+COUNTIFS($A$2:$A$5001,A845,$E$2:$E$5001,"&lt;&gt;"&amp;E845)&gt;0,"QR code used by another zone",IF(A845="","Package QR Code No. missing",IF(OR(H845&gt;40,J845&gt;40),"More than 40 of one edition",IF(F845="Full (40 ST + 1 TG)",IF(AND(H845=40,J845=1),"OK","Full carton must be 40 + 1"),IF(F845="Student only (40 ST)",IF(AND(H845=40,J845=0),"OK","Must be 40 ST, 0 TG"),IF(F845="Teacher guide only (40 TG)",IF(AND(H845=0,J845=40),"OK","Must be 0 ST, 40 TG"),IF(AND(H845&lt;40,H845+J845&gt;0,H845+J845&lt;=40),"OK","Partial: under 40 ST and 40 books max"))))))))))</f>
        <v/>
      </c>
    </row>
    <row r="846">
      <c r="A846" s="26" t="n"/>
      <c r="B846" s="26" t="n"/>
      <c r="C846" s="25" t="n"/>
      <c r="D846" s="25" t="n"/>
      <c r="E846" s="26" t="n"/>
      <c r="F846" s="25" t="n"/>
      <c r="G846" s="26" t="n"/>
      <c r="H846" s="25" t="n"/>
      <c r="I846" s="26" t="n"/>
      <c r="J846" s="25" t="n"/>
      <c r="K846" s="25" t="n"/>
      <c r="L846" s="25" t="n"/>
      <c r="M846" s="26" t="n"/>
      <c r="N846" s="26" t="n"/>
      <c r="O846" s="25" t="n"/>
      <c r="P846" s="27">
        <f>IF(A846="","","Package/"&amp;C846&amp;"/"&amp;D846&amp;"/"&amp;A846&amp;".png")</f>
        <v/>
      </c>
      <c r="Q846" s="27">
        <f>IF(AND(B846="",G846=""),"",IF(B846="","Package QR Text missing",IF(COUNTIFS($E$2:$E$5001,E846,$B$2:$B$5001,"&lt;&gt;"&amp;B846)+COUNTIFS($E$2:$E$5001,E846,$A$2:$A$5001,"&lt;&gt;"&amp;A846)&gt;0,"Zone has more than one QR code",IF(COUNTIFS($B$2:$B$5001,B846,$E$2:$E$5001,"&lt;&gt;"&amp;E846)+COUNTIFS($A$2:$A$5001,A846,$E$2:$E$5001,"&lt;&gt;"&amp;E846)&gt;0,"QR code used by another zone",IF(A846="","Package QR Code No. missing",IF(OR(H846&gt;40,J846&gt;40),"More than 40 of one edition",IF(F846="Full (40 ST + 1 TG)",IF(AND(H846=40,J846=1),"OK","Full carton must be 40 + 1"),IF(F846="Student only (40 ST)",IF(AND(H846=40,J846=0),"OK","Must be 40 ST, 0 TG"),IF(F846="Teacher guide only (40 TG)",IF(AND(H846=0,J846=40),"OK","Must be 0 ST, 40 TG"),IF(AND(H846&lt;40,H846+J846&gt;0,H846+J846&lt;=40),"OK","Partial: under 40 ST and 40 books max"))))))))))</f>
        <v/>
      </c>
    </row>
    <row r="847">
      <c r="A847" s="26" t="n"/>
      <c r="B847" s="26" t="n"/>
      <c r="C847" s="25" t="n"/>
      <c r="D847" s="25" t="n"/>
      <c r="E847" s="26" t="n"/>
      <c r="F847" s="25" t="n"/>
      <c r="G847" s="26" t="n"/>
      <c r="H847" s="25" t="n"/>
      <c r="I847" s="26" t="n"/>
      <c r="J847" s="25" t="n"/>
      <c r="K847" s="25" t="n"/>
      <c r="L847" s="25" t="n"/>
      <c r="M847" s="26" t="n"/>
      <c r="N847" s="26" t="n"/>
      <c r="O847" s="25" t="n"/>
      <c r="P847" s="27">
        <f>IF(A847="","","Package/"&amp;C847&amp;"/"&amp;D847&amp;"/"&amp;A847&amp;".png")</f>
        <v/>
      </c>
      <c r="Q847" s="27">
        <f>IF(AND(B847="",G847=""),"",IF(B847="","Package QR Text missing",IF(COUNTIFS($E$2:$E$5001,E847,$B$2:$B$5001,"&lt;&gt;"&amp;B847)+COUNTIFS($E$2:$E$5001,E847,$A$2:$A$5001,"&lt;&gt;"&amp;A847)&gt;0,"Zone has more than one QR code",IF(COUNTIFS($B$2:$B$5001,B847,$E$2:$E$5001,"&lt;&gt;"&amp;E847)+COUNTIFS($A$2:$A$5001,A847,$E$2:$E$5001,"&lt;&gt;"&amp;E847)&gt;0,"QR code used by another zone",IF(A847="","Package QR Code No. missing",IF(OR(H847&gt;40,J847&gt;40),"More than 40 of one edition",IF(F847="Full (40 ST + 1 TG)",IF(AND(H847=40,J847=1),"OK","Full carton must be 40 + 1"),IF(F847="Student only (40 ST)",IF(AND(H847=40,J847=0),"OK","Must be 40 ST, 0 TG"),IF(F847="Teacher guide only (40 TG)",IF(AND(H847=0,J847=40),"OK","Must be 0 ST, 40 TG"),IF(AND(H847&lt;40,H847+J847&gt;0,H847+J847&lt;=40),"OK","Partial: under 40 ST and 40 books max"))))))))))</f>
        <v/>
      </c>
    </row>
    <row r="848">
      <c r="A848" s="26" t="n"/>
      <c r="B848" s="26" t="n"/>
      <c r="C848" s="25" t="n"/>
      <c r="D848" s="25" t="n"/>
      <c r="E848" s="26" t="n"/>
      <c r="F848" s="25" t="n"/>
      <c r="G848" s="26" t="n"/>
      <c r="H848" s="25" t="n"/>
      <c r="I848" s="26" t="n"/>
      <c r="J848" s="25" t="n"/>
      <c r="K848" s="25" t="n"/>
      <c r="L848" s="25" t="n"/>
      <c r="M848" s="26" t="n"/>
      <c r="N848" s="26" t="n"/>
      <c r="O848" s="25" t="n"/>
      <c r="P848" s="27">
        <f>IF(A848="","","Package/"&amp;C848&amp;"/"&amp;D848&amp;"/"&amp;A848&amp;".png")</f>
        <v/>
      </c>
      <c r="Q848" s="27">
        <f>IF(AND(B848="",G848=""),"",IF(B848="","Package QR Text missing",IF(COUNTIFS($E$2:$E$5001,E848,$B$2:$B$5001,"&lt;&gt;"&amp;B848)+COUNTIFS($E$2:$E$5001,E848,$A$2:$A$5001,"&lt;&gt;"&amp;A848)&gt;0,"Zone has more than one QR code",IF(COUNTIFS($B$2:$B$5001,B848,$E$2:$E$5001,"&lt;&gt;"&amp;E848)+COUNTIFS($A$2:$A$5001,A848,$E$2:$E$5001,"&lt;&gt;"&amp;E848)&gt;0,"QR code used by another zone",IF(A848="","Package QR Code No. missing",IF(OR(H848&gt;40,J848&gt;40),"More than 40 of one edition",IF(F848="Full (40 ST + 1 TG)",IF(AND(H848=40,J848=1),"OK","Full carton must be 40 + 1"),IF(F848="Student only (40 ST)",IF(AND(H848=40,J848=0),"OK","Must be 40 ST, 0 TG"),IF(F848="Teacher guide only (40 TG)",IF(AND(H848=0,J848=40),"OK","Must be 0 ST, 40 TG"),IF(AND(H848&lt;40,H848+J848&gt;0,H848+J848&lt;=40),"OK","Partial: under 40 ST and 40 books max"))))))))))</f>
        <v/>
      </c>
    </row>
    <row r="849">
      <c r="A849" s="26" t="n"/>
      <c r="B849" s="26" t="n"/>
      <c r="C849" s="25" t="n"/>
      <c r="D849" s="25" t="n"/>
      <c r="E849" s="26" t="n"/>
      <c r="F849" s="25" t="n"/>
      <c r="G849" s="26" t="n"/>
      <c r="H849" s="25" t="n"/>
      <c r="I849" s="26" t="n"/>
      <c r="J849" s="25" t="n"/>
      <c r="K849" s="25" t="n"/>
      <c r="L849" s="25" t="n"/>
      <c r="M849" s="26" t="n"/>
      <c r="N849" s="26" t="n"/>
      <c r="O849" s="25" t="n"/>
      <c r="P849" s="27">
        <f>IF(A849="","","Package/"&amp;C849&amp;"/"&amp;D849&amp;"/"&amp;A849&amp;".png")</f>
        <v/>
      </c>
      <c r="Q849" s="27">
        <f>IF(AND(B849="",G849=""),"",IF(B849="","Package QR Text missing",IF(COUNTIFS($E$2:$E$5001,E849,$B$2:$B$5001,"&lt;&gt;"&amp;B849)+COUNTIFS($E$2:$E$5001,E849,$A$2:$A$5001,"&lt;&gt;"&amp;A849)&gt;0,"Zone has more than one QR code",IF(COUNTIFS($B$2:$B$5001,B849,$E$2:$E$5001,"&lt;&gt;"&amp;E849)+COUNTIFS($A$2:$A$5001,A849,$E$2:$E$5001,"&lt;&gt;"&amp;E849)&gt;0,"QR code used by another zone",IF(A849="","Package QR Code No. missing",IF(OR(H849&gt;40,J849&gt;40),"More than 40 of one edition",IF(F849="Full (40 ST + 1 TG)",IF(AND(H849=40,J849=1),"OK","Full carton must be 40 + 1"),IF(F849="Student only (40 ST)",IF(AND(H849=40,J849=0),"OK","Must be 40 ST, 0 TG"),IF(F849="Teacher guide only (40 TG)",IF(AND(H849=0,J849=40),"OK","Must be 0 ST, 40 TG"),IF(AND(H849&lt;40,H849+J849&gt;0,H849+J849&lt;=40),"OK","Partial: under 40 ST and 40 books max"))))))))))</f>
        <v/>
      </c>
    </row>
    <row r="850">
      <c r="A850" s="26" t="n"/>
      <c r="B850" s="26" t="n"/>
      <c r="C850" s="25" t="n"/>
      <c r="D850" s="25" t="n"/>
      <c r="E850" s="26" t="n"/>
      <c r="F850" s="25" t="n"/>
      <c r="G850" s="26" t="n"/>
      <c r="H850" s="25" t="n"/>
      <c r="I850" s="26" t="n"/>
      <c r="J850" s="25" t="n"/>
      <c r="K850" s="25" t="n"/>
      <c r="L850" s="25" t="n"/>
      <c r="M850" s="26" t="n"/>
      <c r="N850" s="26" t="n"/>
      <c r="O850" s="25" t="n"/>
      <c r="P850" s="27">
        <f>IF(A850="","","Package/"&amp;C850&amp;"/"&amp;D850&amp;"/"&amp;A850&amp;".png")</f>
        <v/>
      </c>
      <c r="Q850" s="27">
        <f>IF(AND(B850="",G850=""),"",IF(B850="","Package QR Text missing",IF(COUNTIFS($E$2:$E$5001,E850,$B$2:$B$5001,"&lt;&gt;"&amp;B850)+COUNTIFS($E$2:$E$5001,E850,$A$2:$A$5001,"&lt;&gt;"&amp;A850)&gt;0,"Zone has more than one QR code",IF(COUNTIFS($B$2:$B$5001,B850,$E$2:$E$5001,"&lt;&gt;"&amp;E850)+COUNTIFS($A$2:$A$5001,A850,$E$2:$E$5001,"&lt;&gt;"&amp;E850)&gt;0,"QR code used by another zone",IF(A850="","Package QR Code No. missing",IF(OR(H850&gt;40,J850&gt;40),"More than 40 of one edition",IF(F850="Full (40 ST + 1 TG)",IF(AND(H850=40,J850=1),"OK","Full carton must be 40 + 1"),IF(F850="Student only (40 ST)",IF(AND(H850=40,J850=0),"OK","Must be 40 ST, 0 TG"),IF(F850="Teacher guide only (40 TG)",IF(AND(H850=0,J850=40),"OK","Must be 0 ST, 40 TG"),IF(AND(H850&lt;40,H850+J850&gt;0,H850+J850&lt;=40),"OK","Partial: under 40 ST and 40 books max"))))))))))</f>
        <v/>
      </c>
    </row>
    <row r="851">
      <c r="A851" s="26" t="n"/>
      <c r="B851" s="26" t="n"/>
      <c r="C851" s="25" t="n"/>
      <c r="D851" s="25" t="n"/>
      <c r="E851" s="26" t="n"/>
      <c r="F851" s="25" t="n"/>
      <c r="G851" s="26" t="n"/>
      <c r="H851" s="25" t="n"/>
      <c r="I851" s="26" t="n"/>
      <c r="J851" s="25" t="n"/>
      <c r="K851" s="25" t="n"/>
      <c r="L851" s="25" t="n"/>
      <c r="M851" s="26" t="n"/>
      <c r="N851" s="26" t="n"/>
      <c r="O851" s="25" t="n"/>
      <c r="P851" s="27">
        <f>IF(A851="","","Package/"&amp;C851&amp;"/"&amp;D851&amp;"/"&amp;A851&amp;".png")</f>
        <v/>
      </c>
      <c r="Q851" s="27">
        <f>IF(AND(B851="",G851=""),"",IF(B851="","Package QR Text missing",IF(COUNTIFS($E$2:$E$5001,E851,$B$2:$B$5001,"&lt;&gt;"&amp;B851)+COUNTIFS($E$2:$E$5001,E851,$A$2:$A$5001,"&lt;&gt;"&amp;A851)&gt;0,"Zone has more than one QR code",IF(COUNTIFS($B$2:$B$5001,B851,$E$2:$E$5001,"&lt;&gt;"&amp;E851)+COUNTIFS($A$2:$A$5001,A851,$E$2:$E$5001,"&lt;&gt;"&amp;E851)&gt;0,"QR code used by another zone",IF(A851="","Package QR Code No. missing",IF(OR(H851&gt;40,J851&gt;40),"More than 40 of one edition",IF(F851="Full (40 ST + 1 TG)",IF(AND(H851=40,J851=1),"OK","Full carton must be 40 + 1"),IF(F851="Student only (40 ST)",IF(AND(H851=40,J851=0),"OK","Must be 40 ST, 0 TG"),IF(F851="Teacher guide only (40 TG)",IF(AND(H851=0,J851=40),"OK","Must be 0 ST, 40 TG"),IF(AND(H851&lt;40,H851+J851&gt;0,H851+J851&lt;=40),"OK","Partial: under 40 ST and 40 books max"))))))))))</f>
        <v/>
      </c>
    </row>
    <row r="852">
      <c r="A852" s="26" t="n"/>
      <c r="B852" s="26" t="n"/>
      <c r="C852" s="25" t="n"/>
      <c r="D852" s="25" t="n"/>
      <c r="E852" s="26" t="n"/>
      <c r="F852" s="25" t="n"/>
      <c r="G852" s="26" t="n"/>
      <c r="H852" s="25" t="n"/>
      <c r="I852" s="26" t="n"/>
      <c r="J852" s="25" t="n"/>
      <c r="K852" s="25" t="n"/>
      <c r="L852" s="25" t="n"/>
      <c r="M852" s="26" t="n"/>
      <c r="N852" s="26" t="n"/>
      <c r="O852" s="25" t="n"/>
      <c r="P852" s="27">
        <f>IF(A852="","","Package/"&amp;C852&amp;"/"&amp;D852&amp;"/"&amp;A852&amp;".png")</f>
        <v/>
      </c>
      <c r="Q852" s="27">
        <f>IF(AND(B852="",G852=""),"",IF(B852="","Package QR Text missing",IF(COUNTIFS($E$2:$E$5001,E852,$B$2:$B$5001,"&lt;&gt;"&amp;B852)+COUNTIFS($E$2:$E$5001,E852,$A$2:$A$5001,"&lt;&gt;"&amp;A852)&gt;0,"Zone has more than one QR code",IF(COUNTIFS($B$2:$B$5001,B852,$E$2:$E$5001,"&lt;&gt;"&amp;E852)+COUNTIFS($A$2:$A$5001,A852,$E$2:$E$5001,"&lt;&gt;"&amp;E852)&gt;0,"QR code used by another zone",IF(A852="","Package QR Code No. missing",IF(OR(H852&gt;40,J852&gt;40),"More than 40 of one edition",IF(F852="Full (40 ST + 1 TG)",IF(AND(H852=40,J852=1),"OK","Full carton must be 40 + 1"),IF(F852="Student only (40 ST)",IF(AND(H852=40,J852=0),"OK","Must be 40 ST, 0 TG"),IF(F852="Teacher guide only (40 TG)",IF(AND(H852=0,J852=40),"OK","Must be 0 ST, 40 TG"),IF(AND(H852&lt;40,H852+J852&gt;0,H852+J852&lt;=40),"OK","Partial: under 40 ST and 40 books max"))))))))))</f>
        <v/>
      </c>
    </row>
    <row r="853">
      <c r="A853" s="26" t="n"/>
      <c r="B853" s="26" t="n"/>
      <c r="C853" s="25" t="n"/>
      <c r="D853" s="25" t="n"/>
      <c r="E853" s="26" t="n"/>
      <c r="F853" s="25" t="n"/>
      <c r="G853" s="26" t="n"/>
      <c r="H853" s="25" t="n"/>
      <c r="I853" s="26" t="n"/>
      <c r="J853" s="25" t="n"/>
      <c r="K853" s="25" t="n"/>
      <c r="L853" s="25" t="n"/>
      <c r="M853" s="26" t="n"/>
      <c r="N853" s="26" t="n"/>
      <c r="O853" s="25" t="n"/>
      <c r="P853" s="27">
        <f>IF(A853="","","Package/"&amp;C853&amp;"/"&amp;D853&amp;"/"&amp;A853&amp;".png")</f>
        <v/>
      </c>
      <c r="Q853" s="27">
        <f>IF(AND(B853="",G853=""),"",IF(B853="","Package QR Text missing",IF(COUNTIFS($E$2:$E$5001,E853,$B$2:$B$5001,"&lt;&gt;"&amp;B853)+COUNTIFS($E$2:$E$5001,E853,$A$2:$A$5001,"&lt;&gt;"&amp;A853)&gt;0,"Zone has more than one QR code",IF(COUNTIFS($B$2:$B$5001,B853,$E$2:$E$5001,"&lt;&gt;"&amp;E853)+COUNTIFS($A$2:$A$5001,A853,$E$2:$E$5001,"&lt;&gt;"&amp;E853)&gt;0,"QR code used by another zone",IF(A853="","Package QR Code No. missing",IF(OR(H853&gt;40,J853&gt;40),"More than 40 of one edition",IF(F853="Full (40 ST + 1 TG)",IF(AND(H853=40,J853=1),"OK","Full carton must be 40 + 1"),IF(F853="Student only (40 ST)",IF(AND(H853=40,J853=0),"OK","Must be 40 ST, 0 TG"),IF(F853="Teacher guide only (40 TG)",IF(AND(H853=0,J853=40),"OK","Must be 0 ST, 40 TG"),IF(AND(H853&lt;40,H853+J853&gt;0,H853+J853&lt;=40),"OK","Partial: under 40 ST and 40 books max"))))))))))</f>
        <v/>
      </c>
    </row>
    <row r="854">
      <c r="A854" s="26" t="n"/>
      <c r="B854" s="26" t="n"/>
      <c r="C854" s="25" t="n"/>
      <c r="D854" s="25" t="n"/>
      <c r="E854" s="26" t="n"/>
      <c r="F854" s="25" t="n"/>
      <c r="G854" s="26" t="n"/>
      <c r="H854" s="25" t="n"/>
      <c r="I854" s="26" t="n"/>
      <c r="J854" s="25" t="n"/>
      <c r="K854" s="25" t="n"/>
      <c r="L854" s="25" t="n"/>
      <c r="M854" s="26" t="n"/>
      <c r="N854" s="26" t="n"/>
      <c r="O854" s="25" t="n"/>
      <c r="P854" s="27">
        <f>IF(A854="","","Package/"&amp;C854&amp;"/"&amp;D854&amp;"/"&amp;A854&amp;".png")</f>
        <v/>
      </c>
      <c r="Q854" s="27">
        <f>IF(AND(B854="",G854=""),"",IF(B854="","Package QR Text missing",IF(COUNTIFS($E$2:$E$5001,E854,$B$2:$B$5001,"&lt;&gt;"&amp;B854)+COUNTIFS($E$2:$E$5001,E854,$A$2:$A$5001,"&lt;&gt;"&amp;A854)&gt;0,"Zone has more than one QR code",IF(COUNTIFS($B$2:$B$5001,B854,$E$2:$E$5001,"&lt;&gt;"&amp;E854)+COUNTIFS($A$2:$A$5001,A854,$E$2:$E$5001,"&lt;&gt;"&amp;E854)&gt;0,"QR code used by another zone",IF(A854="","Package QR Code No. missing",IF(OR(H854&gt;40,J854&gt;40),"More than 40 of one edition",IF(F854="Full (40 ST + 1 TG)",IF(AND(H854=40,J854=1),"OK","Full carton must be 40 + 1"),IF(F854="Student only (40 ST)",IF(AND(H854=40,J854=0),"OK","Must be 40 ST, 0 TG"),IF(F854="Teacher guide only (40 TG)",IF(AND(H854=0,J854=40),"OK","Must be 0 ST, 40 TG"),IF(AND(H854&lt;40,H854+J854&gt;0,H854+J854&lt;=40),"OK","Partial: under 40 ST and 40 books max"))))))))))</f>
        <v/>
      </c>
    </row>
    <row r="855">
      <c r="A855" s="26" t="n"/>
      <c r="B855" s="26" t="n"/>
      <c r="C855" s="25" t="n"/>
      <c r="D855" s="25" t="n"/>
      <c r="E855" s="26" t="n"/>
      <c r="F855" s="25" t="n"/>
      <c r="G855" s="26" t="n"/>
      <c r="H855" s="25" t="n"/>
      <c r="I855" s="26" t="n"/>
      <c r="J855" s="25" t="n"/>
      <c r="K855" s="25" t="n"/>
      <c r="L855" s="25" t="n"/>
      <c r="M855" s="26" t="n"/>
      <c r="N855" s="26" t="n"/>
      <c r="O855" s="25" t="n"/>
      <c r="P855" s="27">
        <f>IF(A855="","","Package/"&amp;C855&amp;"/"&amp;D855&amp;"/"&amp;A855&amp;".png")</f>
        <v/>
      </c>
      <c r="Q855" s="27">
        <f>IF(AND(B855="",G855=""),"",IF(B855="","Package QR Text missing",IF(COUNTIFS($E$2:$E$5001,E855,$B$2:$B$5001,"&lt;&gt;"&amp;B855)+COUNTIFS($E$2:$E$5001,E855,$A$2:$A$5001,"&lt;&gt;"&amp;A855)&gt;0,"Zone has more than one QR code",IF(COUNTIFS($B$2:$B$5001,B855,$E$2:$E$5001,"&lt;&gt;"&amp;E855)+COUNTIFS($A$2:$A$5001,A855,$E$2:$E$5001,"&lt;&gt;"&amp;E855)&gt;0,"QR code used by another zone",IF(A855="","Package QR Code No. missing",IF(OR(H855&gt;40,J855&gt;40),"More than 40 of one edition",IF(F855="Full (40 ST + 1 TG)",IF(AND(H855=40,J855=1),"OK","Full carton must be 40 + 1"),IF(F855="Student only (40 ST)",IF(AND(H855=40,J855=0),"OK","Must be 40 ST, 0 TG"),IF(F855="Teacher guide only (40 TG)",IF(AND(H855=0,J855=40),"OK","Must be 0 ST, 40 TG"),IF(AND(H855&lt;40,H855+J855&gt;0,H855+J855&lt;=40),"OK","Partial: under 40 ST and 40 books max"))))))))))</f>
        <v/>
      </c>
    </row>
    <row r="856">
      <c r="A856" s="26" t="n"/>
      <c r="B856" s="26" t="n"/>
      <c r="C856" s="25" t="n"/>
      <c r="D856" s="25" t="n"/>
      <c r="E856" s="26" t="n"/>
      <c r="F856" s="25" t="n"/>
      <c r="G856" s="26" t="n"/>
      <c r="H856" s="25" t="n"/>
      <c r="I856" s="26" t="n"/>
      <c r="J856" s="25" t="n"/>
      <c r="K856" s="25" t="n"/>
      <c r="L856" s="25" t="n"/>
      <c r="M856" s="26" t="n"/>
      <c r="N856" s="26" t="n"/>
      <c r="O856" s="25" t="n"/>
      <c r="P856" s="27">
        <f>IF(A856="","","Package/"&amp;C856&amp;"/"&amp;D856&amp;"/"&amp;A856&amp;".png")</f>
        <v/>
      </c>
      <c r="Q856" s="27">
        <f>IF(AND(B856="",G856=""),"",IF(B856="","Package QR Text missing",IF(COUNTIFS($E$2:$E$5001,E856,$B$2:$B$5001,"&lt;&gt;"&amp;B856)+COUNTIFS($E$2:$E$5001,E856,$A$2:$A$5001,"&lt;&gt;"&amp;A856)&gt;0,"Zone has more than one QR code",IF(COUNTIFS($B$2:$B$5001,B856,$E$2:$E$5001,"&lt;&gt;"&amp;E856)+COUNTIFS($A$2:$A$5001,A856,$E$2:$E$5001,"&lt;&gt;"&amp;E856)&gt;0,"QR code used by another zone",IF(A856="","Package QR Code No. missing",IF(OR(H856&gt;40,J856&gt;40),"More than 40 of one edition",IF(F856="Full (40 ST + 1 TG)",IF(AND(H856=40,J856=1),"OK","Full carton must be 40 + 1"),IF(F856="Student only (40 ST)",IF(AND(H856=40,J856=0),"OK","Must be 40 ST, 0 TG"),IF(F856="Teacher guide only (40 TG)",IF(AND(H856=0,J856=40),"OK","Must be 0 ST, 40 TG"),IF(AND(H856&lt;40,H856+J856&gt;0,H856+J856&lt;=40),"OK","Partial: under 40 ST and 40 books max"))))))))))</f>
        <v/>
      </c>
    </row>
    <row r="857">
      <c r="A857" s="26" t="n"/>
      <c r="B857" s="26" t="n"/>
      <c r="C857" s="25" t="n"/>
      <c r="D857" s="25" t="n"/>
      <c r="E857" s="26" t="n"/>
      <c r="F857" s="25" t="n"/>
      <c r="G857" s="26" t="n"/>
      <c r="H857" s="25" t="n"/>
      <c r="I857" s="26" t="n"/>
      <c r="J857" s="25" t="n"/>
      <c r="K857" s="25" t="n"/>
      <c r="L857" s="25" t="n"/>
      <c r="M857" s="26" t="n"/>
      <c r="N857" s="26" t="n"/>
      <c r="O857" s="25" t="n"/>
      <c r="P857" s="27">
        <f>IF(A857="","","Package/"&amp;C857&amp;"/"&amp;D857&amp;"/"&amp;A857&amp;".png")</f>
        <v/>
      </c>
      <c r="Q857" s="27">
        <f>IF(AND(B857="",G857=""),"",IF(B857="","Package QR Text missing",IF(COUNTIFS($E$2:$E$5001,E857,$B$2:$B$5001,"&lt;&gt;"&amp;B857)+COUNTIFS($E$2:$E$5001,E857,$A$2:$A$5001,"&lt;&gt;"&amp;A857)&gt;0,"Zone has more than one QR code",IF(COUNTIFS($B$2:$B$5001,B857,$E$2:$E$5001,"&lt;&gt;"&amp;E857)+COUNTIFS($A$2:$A$5001,A857,$E$2:$E$5001,"&lt;&gt;"&amp;E857)&gt;0,"QR code used by another zone",IF(A857="","Package QR Code No. missing",IF(OR(H857&gt;40,J857&gt;40),"More than 40 of one edition",IF(F857="Full (40 ST + 1 TG)",IF(AND(H857=40,J857=1),"OK","Full carton must be 40 + 1"),IF(F857="Student only (40 ST)",IF(AND(H857=40,J857=0),"OK","Must be 40 ST, 0 TG"),IF(F857="Teacher guide only (40 TG)",IF(AND(H857=0,J857=40),"OK","Must be 0 ST, 40 TG"),IF(AND(H857&lt;40,H857+J857&gt;0,H857+J857&lt;=40),"OK","Partial: under 40 ST and 40 books max"))))))))))</f>
        <v/>
      </c>
    </row>
    <row r="858">
      <c r="A858" s="26" t="n"/>
      <c r="B858" s="26" t="n"/>
      <c r="C858" s="25" t="n"/>
      <c r="D858" s="25" t="n"/>
      <c r="E858" s="26" t="n"/>
      <c r="F858" s="25" t="n"/>
      <c r="G858" s="26" t="n"/>
      <c r="H858" s="25" t="n"/>
      <c r="I858" s="26" t="n"/>
      <c r="J858" s="25" t="n"/>
      <c r="K858" s="25" t="n"/>
      <c r="L858" s="25" t="n"/>
      <c r="M858" s="26" t="n"/>
      <c r="N858" s="26" t="n"/>
      <c r="O858" s="25" t="n"/>
      <c r="P858" s="27">
        <f>IF(A858="","","Package/"&amp;C858&amp;"/"&amp;D858&amp;"/"&amp;A858&amp;".png")</f>
        <v/>
      </c>
      <c r="Q858" s="27">
        <f>IF(AND(B858="",G858=""),"",IF(B858="","Package QR Text missing",IF(COUNTIFS($E$2:$E$5001,E858,$B$2:$B$5001,"&lt;&gt;"&amp;B858)+COUNTIFS($E$2:$E$5001,E858,$A$2:$A$5001,"&lt;&gt;"&amp;A858)&gt;0,"Zone has more than one QR code",IF(COUNTIFS($B$2:$B$5001,B858,$E$2:$E$5001,"&lt;&gt;"&amp;E858)+COUNTIFS($A$2:$A$5001,A858,$E$2:$E$5001,"&lt;&gt;"&amp;E858)&gt;0,"QR code used by another zone",IF(A858="","Package QR Code No. missing",IF(OR(H858&gt;40,J858&gt;40),"More than 40 of one edition",IF(F858="Full (40 ST + 1 TG)",IF(AND(H858=40,J858=1),"OK","Full carton must be 40 + 1"),IF(F858="Student only (40 ST)",IF(AND(H858=40,J858=0),"OK","Must be 40 ST, 0 TG"),IF(F858="Teacher guide only (40 TG)",IF(AND(H858=0,J858=40),"OK","Must be 0 ST, 40 TG"),IF(AND(H858&lt;40,H858+J858&gt;0,H858+J858&lt;=40),"OK","Partial: under 40 ST and 40 books max"))))))))))</f>
        <v/>
      </c>
    </row>
    <row r="859">
      <c r="A859" s="26" t="n"/>
      <c r="B859" s="26" t="n"/>
      <c r="C859" s="25" t="n"/>
      <c r="D859" s="25" t="n"/>
      <c r="E859" s="26" t="n"/>
      <c r="F859" s="25" t="n"/>
      <c r="G859" s="26" t="n"/>
      <c r="H859" s="25" t="n"/>
      <c r="I859" s="26" t="n"/>
      <c r="J859" s="25" t="n"/>
      <c r="K859" s="25" t="n"/>
      <c r="L859" s="25" t="n"/>
      <c r="M859" s="26" t="n"/>
      <c r="N859" s="26" t="n"/>
      <c r="O859" s="25" t="n"/>
      <c r="P859" s="27">
        <f>IF(A859="","","Package/"&amp;C859&amp;"/"&amp;D859&amp;"/"&amp;A859&amp;".png")</f>
        <v/>
      </c>
      <c r="Q859" s="27">
        <f>IF(AND(B859="",G859=""),"",IF(B859="","Package QR Text missing",IF(COUNTIFS($E$2:$E$5001,E859,$B$2:$B$5001,"&lt;&gt;"&amp;B859)+COUNTIFS($E$2:$E$5001,E859,$A$2:$A$5001,"&lt;&gt;"&amp;A859)&gt;0,"Zone has more than one QR code",IF(COUNTIFS($B$2:$B$5001,B859,$E$2:$E$5001,"&lt;&gt;"&amp;E859)+COUNTIFS($A$2:$A$5001,A859,$E$2:$E$5001,"&lt;&gt;"&amp;E859)&gt;0,"QR code used by another zone",IF(A859="","Package QR Code No. missing",IF(OR(H859&gt;40,J859&gt;40),"More than 40 of one edition",IF(F859="Full (40 ST + 1 TG)",IF(AND(H859=40,J859=1),"OK","Full carton must be 40 + 1"),IF(F859="Student only (40 ST)",IF(AND(H859=40,J859=0),"OK","Must be 40 ST, 0 TG"),IF(F859="Teacher guide only (40 TG)",IF(AND(H859=0,J859=40),"OK","Must be 0 ST, 40 TG"),IF(AND(H859&lt;40,H859+J859&gt;0,H859+J859&lt;=40),"OK","Partial: under 40 ST and 40 books max"))))))))))</f>
        <v/>
      </c>
    </row>
    <row r="860">
      <c r="A860" s="26" t="n"/>
      <c r="B860" s="26" t="n"/>
      <c r="C860" s="25" t="n"/>
      <c r="D860" s="25" t="n"/>
      <c r="E860" s="26" t="n"/>
      <c r="F860" s="25" t="n"/>
      <c r="G860" s="26" t="n"/>
      <c r="H860" s="25" t="n"/>
      <c r="I860" s="26" t="n"/>
      <c r="J860" s="25" t="n"/>
      <c r="K860" s="25" t="n"/>
      <c r="L860" s="25" t="n"/>
      <c r="M860" s="26" t="n"/>
      <c r="N860" s="26" t="n"/>
      <c r="O860" s="25" t="n"/>
      <c r="P860" s="27">
        <f>IF(A860="","","Package/"&amp;C860&amp;"/"&amp;D860&amp;"/"&amp;A860&amp;".png")</f>
        <v/>
      </c>
      <c r="Q860" s="27">
        <f>IF(AND(B860="",G860=""),"",IF(B860="","Package QR Text missing",IF(COUNTIFS($E$2:$E$5001,E860,$B$2:$B$5001,"&lt;&gt;"&amp;B860)+COUNTIFS($E$2:$E$5001,E860,$A$2:$A$5001,"&lt;&gt;"&amp;A860)&gt;0,"Zone has more than one QR code",IF(COUNTIFS($B$2:$B$5001,B860,$E$2:$E$5001,"&lt;&gt;"&amp;E860)+COUNTIFS($A$2:$A$5001,A860,$E$2:$E$5001,"&lt;&gt;"&amp;E860)&gt;0,"QR code used by another zone",IF(A860="","Package QR Code No. missing",IF(OR(H860&gt;40,J860&gt;40),"More than 40 of one edition",IF(F860="Full (40 ST + 1 TG)",IF(AND(H860=40,J860=1),"OK","Full carton must be 40 + 1"),IF(F860="Student only (40 ST)",IF(AND(H860=40,J860=0),"OK","Must be 40 ST, 0 TG"),IF(F860="Teacher guide only (40 TG)",IF(AND(H860=0,J860=40),"OK","Must be 0 ST, 40 TG"),IF(AND(H860&lt;40,H860+J860&gt;0,H860+J860&lt;=40),"OK","Partial: under 40 ST and 40 books max"))))))))))</f>
        <v/>
      </c>
    </row>
    <row r="861">
      <c r="A861" s="26" t="n"/>
      <c r="B861" s="26" t="n"/>
      <c r="C861" s="25" t="n"/>
      <c r="D861" s="25" t="n"/>
      <c r="E861" s="26" t="n"/>
      <c r="F861" s="25" t="n"/>
      <c r="G861" s="26" t="n"/>
      <c r="H861" s="25" t="n"/>
      <c r="I861" s="26" t="n"/>
      <c r="J861" s="25" t="n"/>
      <c r="K861" s="25" t="n"/>
      <c r="L861" s="25" t="n"/>
      <c r="M861" s="26" t="n"/>
      <c r="N861" s="26" t="n"/>
      <c r="O861" s="25" t="n"/>
      <c r="P861" s="27">
        <f>IF(A861="","","Package/"&amp;C861&amp;"/"&amp;D861&amp;"/"&amp;A861&amp;".png")</f>
        <v/>
      </c>
      <c r="Q861" s="27">
        <f>IF(AND(B861="",G861=""),"",IF(B861="","Package QR Text missing",IF(COUNTIFS($E$2:$E$5001,E861,$B$2:$B$5001,"&lt;&gt;"&amp;B861)+COUNTIFS($E$2:$E$5001,E861,$A$2:$A$5001,"&lt;&gt;"&amp;A861)&gt;0,"Zone has more than one QR code",IF(COUNTIFS($B$2:$B$5001,B861,$E$2:$E$5001,"&lt;&gt;"&amp;E861)+COUNTIFS($A$2:$A$5001,A861,$E$2:$E$5001,"&lt;&gt;"&amp;E861)&gt;0,"QR code used by another zone",IF(A861="","Package QR Code No. missing",IF(OR(H861&gt;40,J861&gt;40),"More than 40 of one edition",IF(F861="Full (40 ST + 1 TG)",IF(AND(H861=40,J861=1),"OK","Full carton must be 40 + 1"),IF(F861="Student only (40 ST)",IF(AND(H861=40,J861=0),"OK","Must be 40 ST, 0 TG"),IF(F861="Teacher guide only (40 TG)",IF(AND(H861=0,J861=40),"OK","Must be 0 ST, 40 TG"),IF(AND(H861&lt;40,H861+J861&gt;0,H861+J861&lt;=40),"OK","Partial: under 40 ST and 40 books max"))))))))))</f>
        <v/>
      </c>
    </row>
    <row r="862">
      <c r="A862" s="26" t="n"/>
      <c r="B862" s="26" t="n"/>
      <c r="C862" s="25" t="n"/>
      <c r="D862" s="25" t="n"/>
      <c r="E862" s="26" t="n"/>
      <c r="F862" s="25" t="n"/>
      <c r="G862" s="26" t="n"/>
      <c r="H862" s="25" t="n"/>
      <c r="I862" s="26" t="n"/>
      <c r="J862" s="25" t="n"/>
      <c r="K862" s="25" t="n"/>
      <c r="L862" s="25" t="n"/>
      <c r="M862" s="26" t="n"/>
      <c r="N862" s="26" t="n"/>
      <c r="O862" s="25" t="n"/>
      <c r="P862" s="27">
        <f>IF(A862="","","Package/"&amp;C862&amp;"/"&amp;D862&amp;"/"&amp;A862&amp;".png")</f>
        <v/>
      </c>
      <c r="Q862" s="27">
        <f>IF(AND(B862="",G862=""),"",IF(B862="","Package QR Text missing",IF(COUNTIFS($E$2:$E$5001,E862,$B$2:$B$5001,"&lt;&gt;"&amp;B862)+COUNTIFS($E$2:$E$5001,E862,$A$2:$A$5001,"&lt;&gt;"&amp;A862)&gt;0,"Zone has more than one QR code",IF(COUNTIFS($B$2:$B$5001,B862,$E$2:$E$5001,"&lt;&gt;"&amp;E862)+COUNTIFS($A$2:$A$5001,A862,$E$2:$E$5001,"&lt;&gt;"&amp;E862)&gt;0,"QR code used by another zone",IF(A862="","Package QR Code No. missing",IF(OR(H862&gt;40,J862&gt;40),"More than 40 of one edition",IF(F862="Full (40 ST + 1 TG)",IF(AND(H862=40,J862=1),"OK","Full carton must be 40 + 1"),IF(F862="Student only (40 ST)",IF(AND(H862=40,J862=0),"OK","Must be 40 ST, 0 TG"),IF(F862="Teacher guide only (40 TG)",IF(AND(H862=0,J862=40),"OK","Must be 0 ST, 40 TG"),IF(AND(H862&lt;40,H862+J862&gt;0,H862+J862&lt;=40),"OK","Partial: under 40 ST and 40 books max"))))))))))</f>
        <v/>
      </c>
    </row>
    <row r="863">
      <c r="A863" s="26" t="n"/>
      <c r="B863" s="26" t="n"/>
      <c r="C863" s="25" t="n"/>
      <c r="D863" s="25" t="n"/>
      <c r="E863" s="26" t="n"/>
      <c r="F863" s="25" t="n"/>
      <c r="G863" s="26" t="n"/>
      <c r="H863" s="25" t="n"/>
      <c r="I863" s="26" t="n"/>
      <c r="J863" s="25" t="n"/>
      <c r="K863" s="25" t="n"/>
      <c r="L863" s="25" t="n"/>
      <c r="M863" s="26" t="n"/>
      <c r="N863" s="26" t="n"/>
      <c r="O863" s="25" t="n"/>
      <c r="P863" s="27">
        <f>IF(A863="","","Package/"&amp;C863&amp;"/"&amp;D863&amp;"/"&amp;A863&amp;".png")</f>
        <v/>
      </c>
      <c r="Q863" s="27">
        <f>IF(AND(B863="",G863=""),"",IF(B863="","Package QR Text missing",IF(COUNTIFS($E$2:$E$5001,E863,$B$2:$B$5001,"&lt;&gt;"&amp;B863)+COUNTIFS($E$2:$E$5001,E863,$A$2:$A$5001,"&lt;&gt;"&amp;A863)&gt;0,"Zone has more than one QR code",IF(COUNTIFS($B$2:$B$5001,B863,$E$2:$E$5001,"&lt;&gt;"&amp;E863)+COUNTIFS($A$2:$A$5001,A863,$E$2:$E$5001,"&lt;&gt;"&amp;E863)&gt;0,"QR code used by another zone",IF(A863="","Package QR Code No. missing",IF(OR(H863&gt;40,J863&gt;40),"More than 40 of one edition",IF(F863="Full (40 ST + 1 TG)",IF(AND(H863=40,J863=1),"OK","Full carton must be 40 + 1"),IF(F863="Student only (40 ST)",IF(AND(H863=40,J863=0),"OK","Must be 40 ST, 0 TG"),IF(F863="Teacher guide only (40 TG)",IF(AND(H863=0,J863=40),"OK","Must be 0 ST, 40 TG"),IF(AND(H863&lt;40,H863+J863&gt;0,H863+J863&lt;=40),"OK","Partial: under 40 ST and 40 books max"))))))))))</f>
        <v/>
      </c>
    </row>
    <row r="864">
      <c r="A864" s="26" t="n"/>
      <c r="B864" s="26" t="n"/>
      <c r="C864" s="25" t="n"/>
      <c r="D864" s="25" t="n"/>
      <c r="E864" s="26" t="n"/>
      <c r="F864" s="25" t="n"/>
      <c r="G864" s="26" t="n"/>
      <c r="H864" s="25" t="n"/>
      <c r="I864" s="26" t="n"/>
      <c r="J864" s="25" t="n"/>
      <c r="K864" s="25" t="n"/>
      <c r="L864" s="25" t="n"/>
      <c r="M864" s="26" t="n"/>
      <c r="N864" s="26" t="n"/>
      <c r="O864" s="25" t="n"/>
      <c r="P864" s="27">
        <f>IF(A864="","","Package/"&amp;C864&amp;"/"&amp;D864&amp;"/"&amp;A864&amp;".png")</f>
        <v/>
      </c>
      <c r="Q864" s="27">
        <f>IF(AND(B864="",G864=""),"",IF(B864="","Package QR Text missing",IF(COUNTIFS($E$2:$E$5001,E864,$B$2:$B$5001,"&lt;&gt;"&amp;B864)+COUNTIFS($E$2:$E$5001,E864,$A$2:$A$5001,"&lt;&gt;"&amp;A864)&gt;0,"Zone has more than one QR code",IF(COUNTIFS($B$2:$B$5001,B864,$E$2:$E$5001,"&lt;&gt;"&amp;E864)+COUNTIFS($A$2:$A$5001,A864,$E$2:$E$5001,"&lt;&gt;"&amp;E864)&gt;0,"QR code used by another zone",IF(A864="","Package QR Code No. missing",IF(OR(H864&gt;40,J864&gt;40),"More than 40 of one edition",IF(F864="Full (40 ST + 1 TG)",IF(AND(H864=40,J864=1),"OK","Full carton must be 40 + 1"),IF(F864="Student only (40 ST)",IF(AND(H864=40,J864=0),"OK","Must be 40 ST, 0 TG"),IF(F864="Teacher guide only (40 TG)",IF(AND(H864=0,J864=40),"OK","Must be 0 ST, 40 TG"),IF(AND(H864&lt;40,H864+J864&gt;0,H864+J864&lt;=40),"OK","Partial: under 40 ST and 40 books max"))))))))))</f>
        <v/>
      </c>
    </row>
    <row r="865">
      <c r="A865" s="26" t="n"/>
      <c r="B865" s="26" t="n"/>
      <c r="C865" s="25" t="n"/>
      <c r="D865" s="25" t="n"/>
      <c r="E865" s="26" t="n"/>
      <c r="F865" s="25" t="n"/>
      <c r="G865" s="26" t="n"/>
      <c r="H865" s="25" t="n"/>
      <c r="I865" s="26" t="n"/>
      <c r="J865" s="25" t="n"/>
      <c r="K865" s="25" t="n"/>
      <c r="L865" s="25" t="n"/>
      <c r="M865" s="26" t="n"/>
      <c r="N865" s="26" t="n"/>
      <c r="O865" s="25" t="n"/>
      <c r="P865" s="27">
        <f>IF(A865="","","Package/"&amp;C865&amp;"/"&amp;D865&amp;"/"&amp;A865&amp;".png")</f>
        <v/>
      </c>
      <c r="Q865" s="27">
        <f>IF(AND(B865="",G865=""),"",IF(B865="","Package QR Text missing",IF(COUNTIFS($E$2:$E$5001,E865,$B$2:$B$5001,"&lt;&gt;"&amp;B865)+COUNTIFS($E$2:$E$5001,E865,$A$2:$A$5001,"&lt;&gt;"&amp;A865)&gt;0,"Zone has more than one QR code",IF(COUNTIFS($B$2:$B$5001,B865,$E$2:$E$5001,"&lt;&gt;"&amp;E865)+COUNTIFS($A$2:$A$5001,A865,$E$2:$E$5001,"&lt;&gt;"&amp;E865)&gt;0,"QR code used by another zone",IF(A865="","Package QR Code No. missing",IF(OR(H865&gt;40,J865&gt;40),"More than 40 of one edition",IF(F865="Full (40 ST + 1 TG)",IF(AND(H865=40,J865=1),"OK","Full carton must be 40 + 1"),IF(F865="Student only (40 ST)",IF(AND(H865=40,J865=0),"OK","Must be 40 ST, 0 TG"),IF(F865="Teacher guide only (40 TG)",IF(AND(H865=0,J865=40),"OK","Must be 0 ST, 40 TG"),IF(AND(H865&lt;40,H865+J865&gt;0,H865+J865&lt;=40),"OK","Partial: under 40 ST and 40 books max"))))))))))</f>
        <v/>
      </c>
    </row>
    <row r="866">
      <c r="A866" s="26" t="n"/>
      <c r="B866" s="26" t="n"/>
      <c r="C866" s="25" t="n"/>
      <c r="D866" s="25" t="n"/>
      <c r="E866" s="26" t="n"/>
      <c r="F866" s="25" t="n"/>
      <c r="G866" s="26" t="n"/>
      <c r="H866" s="25" t="n"/>
      <c r="I866" s="26" t="n"/>
      <c r="J866" s="25" t="n"/>
      <c r="K866" s="25" t="n"/>
      <c r="L866" s="25" t="n"/>
      <c r="M866" s="26" t="n"/>
      <c r="N866" s="26" t="n"/>
      <c r="O866" s="25" t="n"/>
      <c r="P866" s="27">
        <f>IF(A866="","","Package/"&amp;C866&amp;"/"&amp;D866&amp;"/"&amp;A866&amp;".png")</f>
        <v/>
      </c>
      <c r="Q866" s="27">
        <f>IF(AND(B866="",G866=""),"",IF(B866="","Package QR Text missing",IF(COUNTIFS($E$2:$E$5001,E866,$B$2:$B$5001,"&lt;&gt;"&amp;B866)+COUNTIFS($E$2:$E$5001,E866,$A$2:$A$5001,"&lt;&gt;"&amp;A866)&gt;0,"Zone has more than one QR code",IF(COUNTIFS($B$2:$B$5001,B866,$E$2:$E$5001,"&lt;&gt;"&amp;E866)+COUNTIFS($A$2:$A$5001,A866,$E$2:$E$5001,"&lt;&gt;"&amp;E866)&gt;0,"QR code used by another zone",IF(A866="","Package QR Code No. missing",IF(OR(H866&gt;40,J866&gt;40),"More than 40 of one edition",IF(F866="Full (40 ST + 1 TG)",IF(AND(H866=40,J866=1),"OK","Full carton must be 40 + 1"),IF(F866="Student only (40 ST)",IF(AND(H866=40,J866=0),"OK","Must be 40 ST, 0 TG"),IF(F866="Teacher guide only (40 TG)",IF(AND(H866=0,J866=40),"OK","Must be 0 ST, 40 TG"),IF(AND(H866&lt;40,H866+J866&gt;0,H866+J866&lt;=40),"OK","Partial: under 40 ST and 40 books max"))))))))))</f>
        <v/>
      </c>
    </row>
    <row r="867">
      <c r="A867" s="26" t="n"/>
      <c r="B867" s="26" t="n"/>
      <c r="C867" s="25" t="n"/>
      <c r="D867" s="25" t="n"/>
      <c r="E867" s="26" t="n"/>
      <c r="F867" s="25" t="n"/>
      <c r="G867" s="26" t="n"/>
      <c r="H867" s="25" t="n"/>
      <c r="I867" s="26" t="n"/>
      <c r="J867" s="25" t="n"/>
      <c r="K867" s="25" t="n"/>
      <c r="L867" s="25" t="n"/>
      <c r="M867" s="26" t="n"/>
      <c r="N867" s="26" t="n"/>
      <c r="O867" s="25" t="n"/>
      <c r="P867" s="27">
        <f>IF(A867="","","Package/"&amp;C867&amp;"/"&amp;D867&amp;"/"&amp;A867&amp;".png")</f>
        <v/>
      </c>
      <c r="Q867" s="27">
        <f>IF(AND(B867="",G867=""),"",IF(B867="","Package QR Text missing",IF(COUNTIFS($E$2:$E$5001,E867,$B$2:$B$5001,"&lt;&gt;"&amp;B867)+COUNTIFS($E$2:$E$5001,E867,$A$2:$A$5001,"&lt;&gt;"&amp;A867)&gt;0,"Zone has more than one QR code",IF(COUNTIFS($B$2:$B$5001,B867,$E$2:$E$5001,"&lt;&gt;"&amp;E867)+COUNTIFS($A$2:$A$5001,A867,$E$2:$E$5001,"&lt;&gt;"&amp;E867)&gt;0,"QR code used by another zone",IF(A867="","Package QR Code No. missing",IF(OR(H867&gt;40,J867&gt;40),"More than 40 of one edition",IF(F867="Full (40 ST + 1 TG)",IF(AND(H867=40,J867=1),"OK","Full carton must be 40 + 1"),IF(F867="Student only (40 ST)",IF(AND(H867=40,J867=0),"OK","Must be 40 ST, 0 TG"),IF(F867="Teacher guide only (40 TG)",IF(AND(H867=0,J867=40),"OK","Must be 0 ST, 40 TG"),IF(AND(H867&lt;40,H867+J867&gt;0,H867+J867&lt;=40),"OK","Partial: under 40 ST and 40 books max"))))))))))</f>
        <v/>
      </c>
    </row>
    <row r="868">
      <c r="A868" s="26" t="n"/>
      <c r="B868" s="26" t="n"/>
      <c r="C868" s="25" t="n"/>
      <c r="D868" s="25" t="n"/>
      <c r="E868" s="26" t="n"/>
      <c r="F868" s="25" t="n"/>
      <c r="G868" s="26" t="n"/>
      <c r="H868" s="25" t="n"/>
      <c r="I868" s="26" t="n"/>
      <c r="J868" s="25" t="n"/>
      <c r="K868" s="25" t="n"/>
      <c r="L868" s="25" t="n"/>
      <c r="M868" s="26" t="n"/>
      <c r="N868" s="26" t="n"/>
      <c r="O868" s="25" t="n"/>
      <c r="P868" s="27">
        <f>IF(A868="","","Package/"&amp;C868&amp;"/"&amp;D868&amp;"/"&amp;A868&amp;".png")</f>
        <v/>
      </c>
      <c r="Q868" s="27">
        <f>IF(AND(B868="",G868=""),"",IF(B868="","Package QR Text missing",IF(COUNTIFS($E$2:$E$5001,E868,$B$2:$B$5001,"&lt;&gt;"&amp;B868)+COUNTIFS($E$2:$E$5001,E868,$A$2:$A$5001,"&lt;&gt;"&amp;A868)&gt;0,"Zone has more than one QR code",IF(COUNTIFS($B$2:$B$5001,B868,$E$2:$E$5001,"&lt;&gt;"&amp;E868)+COUNTIFS($A$2:$A$5001,A868,$E$2:$E$5001,"&lt;&gt;"&amp;E868)&gt;0,"QR code used by another zone",IF(A868="","Package QR Code No. missing",IF(OR(H868&gt;40,J868&gt;40),"More than 40 of one edition",IF(F868="Full (40 ST + 1 TG)",IF(AND(H868=40,J868=1),"OK","Full carton must be 40 + 1"),IF(F868="Student only (40 ST)",IF(AND(H868=40,J868=0),"OK","Must be 40 ST, 0 TG"),IF(F868="Teacher guide only (40 TG)",IF(AND(H868=0,J868=40),"OK","Must be 0 ST, 40 TG"),IF(AND(H868&lt;40,H868+J868&gt;0,H868+J868&lt;=40),"OK","Partial: under 40 ST and 40 books max"))))))))))</f>
        <v/>
      </c>
    </row>
    <row r="869">
      <c r="A869" s="26" t="n"/>
      <c r="B869" s="26" t="n"/>
      <c r="C869" s="25" t="n"/>
      <c r="D869" s="25" t="n"/>
      <c r="E869" s="26" t="n"/>
      <c r="F869" s="25" t="n"/>
      <c r="G869" s="26" t="n"/>
      <c r="H869" s="25" t="n"/>
      <c r="I869" s="26" t="n"/>
      <c r="J869" s="25" t="n"/>
      <c r="K869" s="25" t="n"/>
      <c r="L869" s="25" t="n"/>
      <c r="M869" s="26" t="n"/>
      <c r="N869" s="26" t="n"/>
      <c r="O869" s="25" t="n"/>
      <c r="P869" s="27">
        <f>IF(A869="","","Package/"&amp;C869&amp;"/"&amp;D869&amp;"/"&amp;A869&amp;".png")</f>
        <v/>
      </c>
      <c r="Q869" s="27">
        <f>IF(AND(B869="",G869=""),"",IF(B869="","Package QR Text missing",IF(COUNTIFS($E$2:$E$5001,E869,$B$2:$B$5001,"&lt;&gt;"&amp;B869)+COUNTIFS($E$2:$E$5001,E869,$A$2:$A$5001,"&lt;&gt;"&amp;A869)&gt;0,"Zone has more than one QR code",IF(COUNTIFS($B$2:$B$5001,B869,$E$2:$E$5001,"&lt;&gt;"&amp;E869)+COUNTIFS($A$2:$A$5001,A869,$E$2:$E$5001,"&lt;&gt;"&amp;E869)&gt;0,"QR code used by another zone",IF(A869="","Package QR Code No. missing",IF(OR(H869&gt;40,J869&gt;40),"More than 40 of one edition",IF(F869="Full (40 ST + 1 TG)",IF(AND(H869=40,J869=1),"OK","Full carton must be 40 + 1"),IF(F869="Student only (40 ST)",IF(AND(H869=40,J869=0),"OK","Must be 40 ST, 0 TG"),IF(F869="Teacher guide only (40 TG)",IF(AND(H869=0,J869=40),"OK","Must be 0 ST, 40 TG"),IF(AND(H869&lt;40,H869+J869&gt;0,H869+J869&lt;=40),"OK","Partial: under 40 ST and 40 books max"))))))))))</f>
        <v/>
      </c>
    </row>
    <row r="870">
      <c r="A870" s="26" t="n"/>
      <c r="B870" s="26" t="n"/>
      <c r="C870" s="25" t="n"/>
      <c r="D870" s="25" t="n"/>
      <c r="E870" s="26" t="n"/>
      <c r="F870" s="25" t="n"/>
      <c r="G870" s="26" t="n"/>
      <c r="H870" s="25" t="n"/>
      <c r="I870" s="26" t="n"/>
      <c r="J870" s="25" t="n"/>
      <c r="K870" s="25" t="n"/>
      <c r="L870" s="25" t="n"/>
      <c r="M870" s="26" t="n"/>
      <c r="N870" s="26" t="n"/>
      <c r="O870" s="25" t="n"/>
      <c r="P870" s="27">
        <f>IF(A870="","","Package/"&amp;C870&amp;"/"&amp;D870&amp;"/"&amp;A870&amp;".png")</f>
        <v/>
      </c>
      <c r="Q870" s="27">
        <f>IF(AND(B870="",G870=""),"",IF(B870="","Package QR Text missing",IF(COUNTIFS($E$2:$E$5001,E870,$B$2:$B$5001,"&lt;&gt;"&amp;B870)+COUNTIFS($E$2:$E$5001,E870,$A$2:$A$5001,"&lt;&gt;"&amp;A870)&gt;0,"Zone has more than one QR code",IF(COUNTIFS($B$2:$B$5001,B870,$E$2:$E$5001,"&lt;&gt;"&amp;E870)+COUNTIFS($A$2:$A$5001,A870,$E$2:$E$5001,"&lt;&gt;"&amp;E870)&gt;0,"QR code used by another zone",IF(A870="","Package QR Code No. missing",IF(OR(H870&gt;40,J870&gt;40),"More than 40 of one edition",IF(F870="Full (40 ST + 1 TG)",IF(AND(H870=40,J870=1),"OK","Full carton must be 40 + 1"),IF(F870="Student only (40 ST)",IF(AND(H870=40,J870=0),"OK","Must be 40 ST, 0 TG"),IF(F870="Teacher guide only (40 TG)",IF(AND(H870=0,J870=40),"OK","Must be 0 ST, 40 TG"),IF(AND(H870&lt;40,H870+J870&gt;0,H870+J870&lt;=40),"OK","Partial: under 40 ST and 40 books max"))))))))))</f>
        <v/>
      </c>
    </row>
    <row r="871">
      <c r="A871" s="26" t="n"/>
      <c r="B871" s="26" t="n"/>
      <c r="C871" s="25" t="n"/>
      <c r="D871" s="25" t="n"/>
      <c r="E871" s="26" t="n"/>
      <c r="F871" s="25" t="n"/>
      <c r="G871" s="26" t="n"/>
      <c r="H871" s="25" t="n"/>
      <c r="I871" s="26" t="n"/>
      <c r="J871" s="25" t="n"/>
      <c r="K871" s="25" t="n"/>
      <c r="L871" s="25" t="n"/>
      <c r="M871" s="26" t="n"/>
      <c r="N871" s="26" t="n"/>
      <c r="O871" s="25" t="n"/>
      <c r="P871" s="27">
        <f>IF(A871="","","Package/"&amp;C871&amp;"/"&amp;D871&amp;"/"&amp;A871&amp;".png")</f>
        <v/>
      </c>
      <c r="Q871" s="27">
        <f>IF(AND(B871="",G871=""),"",IF(B871="","Package QR Text missing",IF(COUNTIFS($E$2:$E$5001,E871,$B$2:$B$5001,"&lt;&gt;"&amp;B871)+COUNTIFS($E$2:$E$5001,E871,$A$2:$A$5001,"&lt;&gt;"&amp;A871)&gt;0,"Zone has more than one QR code",IF(COUNTIFS($B$2:$B$5001,B871,$E$2:$E$5001,"&lt;&gt;"&amp;E871)+COUNTIFS($A$2:$A$5001,A871,$E$2:$E$5001,"&lt;&gt;"&amp;E871)&gt;0,"QR code used by another zone",IF(A871="","Package QR Code No. missing",IF(OR(H871&gt;40,J871&gt;40),"More than 40 of one edition",IF(F871="Full (40 ST + 1 TG)",IF(AND(H871=40,J871=1),"OK","Full carton must be 40 + 1"),IF(F871="Student only (40 ST)",IF(AND(H871=40,J871=0),"OK","Must be 40 ST, 0 TG"),IF(F871="Teacher guide only (40 TG)",IF(AND(H871=0,J871=40),"OK","Must be 0 ST, 40 TG"),IF(AND(H871&lt;40,H871+J871&gt;0,H871+J871&lt;=40),"OK","Partial: under 40 ST and 40 books max"))))))))))</f>
        <v/>
      </c>
    </row>
    <row r="872">
      <c r="A872" s="26" t="n"/>
      <c r="B872" s="26" t="n"/>
      <c r="C872" s="25" t="n"/>
      <c r="D872" s="25" t="n"/>
      <c r="E872" s="26" t="n"/>
      <c r="F872" s="25" t="n"/>
      <c r="G872" s="26" t="n"/>
      <c r="H872" s="25" t="n"/>
      <c r="I872" s="26" t="n"/>
      <c r="J872" s="25" t="n"/>
      <c r="K872" s="25" t="n"/>
      <c r="L872" s="25" t="n"/>
      <c r="M872" s="26" t="n"/>
      <c r="N872" s="26" t="n"/>
      <c r="O872" s="25" t="n"/>
      <c r="P872" s="27">
        <f>IF(A872="","","Package/"&amp;C872&amp;"/"&amp;D872&amp;"/"&amp;A872&amp;".png")</f>
        <v/>
      </c>
      <c r="Q872" s="27">
        <f>IF(AND(B872="",G872=""),"",IF(B872="","Package QR Text missing",IF(COUNTIFS($E$2:$E$5001,E872,$B$2:$B$5001,"&lt;&gt;"&amp;B872)+COUNTIFS($E$2:$E$5001,E872,$A$2:$A$5001,"&lt;&gt;"&amp;A872)&gt;0,"Zone has more than one QR code",IF(COUNTIFS($B$2:$B$5001,B872,$E$2:$E$5001,"&lt;&gt;"&amp;E872)+COUNTIFS($A$2:$A$5001,A872,$E$2:$E$5001,"&lt;&gt;"&amp;E872)&gt;0,"QR code used by another zone",IF(A872="","Package QR Code No. missing",IF(OR(H872&gt;40,J872&gt;40),"More than 40 of one edition",IF(F872="Full (40 ST + 1 TG)",IF(AND(H872=40,J872=1),"OK","Full carton must be 40 + 1"),IF(F872="Student only (40 ST)",IF(AND(H872=40,J872=0),"OK","Must be 40 ST, 0 TG"),IF(F872="Teacher guide only (40 TG)",IF(AND(H872=0,J872=40),"OK","Must be 0 ST, 40 TG"),IF(AND(H872&lt;40,H872+J872&gt;0,H872+J872&lt;=40),"OK","Partial: under 40 ST and 40 books max"))))))))))</f>
        <v/>
      </c>
    </row>
    <row r="873">
      <c r="A873" s="26" t="n"/>
      <c r="B873" s="26" t="n"/>
      <c r="C873" s="25" t="n"/>
      <c r="D873" s="25" t="n"/>
      <c r="E873" s="26" t="n"/>
      <c r="F873" s="25" t="n"/>
      <c r="G873" s="26" t="n"/>
      <c r="H873" s="25" t="n"/>
      <c r="I873" s="26" t="n"/>
      <c r="J873" s="25" t="n"/>
      <c r="K873" s="25" t="n"/>
      <c r="L873" s="25" t="n"/>
      <c r="M873" s="26" t="n"/>
      <c r="N873" s="26" t="n"/>
      <c r="O873" s="25" t="n"/>
      <c r="P873" s="27">
        <f>IF(A873="","","Package/"&amp;C873&amp;"/"&amp;D873&amp;"/"&amp;A873&amp;".png")</f>
        <v/>
      </c>
      <c r="Q873" s="27">
        <f>IF(AND(B873="",G873=""),"",IF(B873="","Package QR Text missing",IF(COUNTIFS($E$2:$E$5001,E873,$B$2:$B$5001,"&lt;&gt;"&amp;B873)+COUNTIFS($E$2:$E$5001,E873,$A$2:$A$5001,"&lt;&gt;"&amp;A873)&gt;0,"Zone has more than one QR code",IF(COUNTIFS($B$2:$B$5001,B873,$E$2:$E$5001,"&lt;&gt;"&amp;E873)+COUNTIFS($A$2:$A$5001,A873,$E$2:$E$5001,"&lt;&gt;"&amp;E873)&gt;0,"QR code used by another zone",IF(A873="","Package QR Code No. missing",IF(OR(H873&gt;40,J873&gt;40),"More than 40 of one edition",IF(F873="Full (40 ST + 1 TG)",IF(AND(H873=40,J873=1),"OK","Full carton must be 40 + 1"),IF(F873="Student only (40 ST)",IF(AND(H873=40,J873=0),"OK","Must be 40 ST, 0 TG"),IF(F873="Teacher guide only (40 TG)",IF(AND(H873=0,J873=40),"OK","Must be 0 ST, 40 TG"),IF(AND(H873&lt;40,H873+J873&gt;0,H873+J873&lt;=40),"OK","Partial: under 40 ST and 40 books max"))))))))))</f>
        <v/>
      </c>
    </row>
    <row r="874">
      <c r="A874" s="26" t="n"/>
      <c r="B874" s="26" t="n"/>
      <c r="C874" s="25" t="n"/>
      <c r="D874" s="25" t="n"/>
      <c r="E874" s="26" t="n"/>
      <c r="F874" s="25" t="n"/>
      <c r="G874" s="26" t="n"/>
      <c r="H874" s="25" t="n"/>
      <c r="I874" s="26" t="n"/>
      <c r="J874" s="25" t="n"/>
      <c r="K874" s="25" t="n"/>
      <c r="L874" s="25" t="n"/>
      <c r="M874" s="26" t="n"/>
      <c r="N874" s="26" t="n"/>
      <c r="O874" s="25" t="n"/>
      <c r="P874" s="27">
        <f>IF(A874="","","Package/"&amp;C874&amp;"/"&amp;D874&amp;"/"&amp;A874&amp;".png")</f>
        <v/>
      </c>
      <c r="Q874" s="27">
        <f>IF(AND(B874="",G874=""),"",IF(B874="","Package QR Text missing",IF(COUNTIFS($E$2:$E$5001,E874,$B$2:$B$5001,"&lt;&gt;"&amp;B874)+COUNTIFS($E$2:$E$5001,E874,$A$2:$A$5001,"&lt;&gt;"&amp;A874)&gt;0,"Zone has more than one QR code",IF(COUNTIFS($B$2:$B$5001,B874,$E$2:$E$5001,"&lt;&gt;"&amp;E874)+COUNTIFS($A$2:$A$5001,A874,$E$2:$E$5001,"&lt;&gt;"&amp;E874)&gt;0,"QR code used by another zone",IF(A874="","Package QR Code No. missing",IF(OR(H874&gt;40,J874&gt;40),"More than 40 of one edition",IF(F874="Full (40 ST + 1 TG)",IF(AND(H874=40,J874=1),"OK","Full carton must be 40 + 1"),IF(F874="Student only (40 ST)",IF(AND(H874=40,J874=0),"OK","Must be 40 ST, 0 TG"),IF(F874="Teacher guide only (40 TG)",IF(AND(H874=0,J874=40),"OK","Must be 0 ST, 40 TG"),IF(AND(H874&lt;40,H874+J874&gt;0,H874+J874&lt;=40),"OK","Partial: under 40 ST and 40 books max"))))))))))</f>
        <v/>
      </c>
    </row>
    <row r="875">
      <c r="A875" s="26" t="n"/>
      <c r="B875" s="26" t="n"/>
      <c r="C875" s="25" t="n"/>
      <c r="D875" s="25" t="n"/>
      <c r="E875" s="26" t="n"/>
      <c r="F875" s="25" t="n"/>
      <c r="G875" s="26" t="n"/>
      <c r="H875" s="25" t="n"/>
      <c r="I875" s="26" t="n"/>
      <c r="J875" s="25" t="n"/>
      <c r="K875" s="25" t="n"/>
      <c r="L875" s="25" t="n"/>
      <c r="M875" s="26" t="n"/>
      <c r="N875" s="26" t="n"/>
      <c r="O875" s="25" t="n"/>
      <c r="P875" s="27">
        <f>IF(A875="","","Package/"&amp;C875&amp;"/"&amp;D875&amp;"/"&amp;A875&amp;".png")</f>
        <v/>
      </c>
      <c r="Q875" s="27">
        <f>IF(AND(B875="",G875=""),"",IF(B875="","Package QR Text missing",IF(COUNTIFS($E$2:$E$5001,E875,$B$2:$B$5001,"&lt;&gt;"&amp;B875)+COUNTIFS($E$2:$E$5001,E875,$A$2:$A$5001,"&lt;&gt;"&amp;A875)&gt;0,"Zone has more than one QR code",IF(COUNTIFS($B$2:$B$5001,B875,$E$2:$E$5001,"&lt;&gt;"&amp;E875)+COUNTIFS($A$2:$A$5001,A875,$E$2:$E$5001,"&lt;&gt;"&amp;E875)&gt;0,"QR code used by another zone",IF(A875="","Package QR Code No. missing",IF(OR(H875&gt;40,J875&gt;40),"More than 40 of one edition",IF(F875="Full (40 ST + 1 TG)",IF(AND(H875=40,J875=1),"OK","Full carton must be 40 + 1"),IF(F875="Student only (40 ST)",IF(AND(H875=40,J875=0),"OK","Must be 40 ST, 0 TG"),IF(F875="Teacher guide only (40 TG)",IF(AND(H875=0,J875=40),"OK","Must be 0 ST, 40 TG"),IF(AND(H875&lt;40,H875+J875&gt;0,H875+J875&lt;=40),"OK","Partial: under 40 ST and 40 books max"))))))))))</f>
        <v/>
      </c>
    </row>
    <row r="876">
      <c r="A876" s="26" t="n"/>
      <c r="B876" s="26" t="n"/>
      <c r="C876" s="25" t="n"/>
      <c r="D876" s="25" t="n"/>
      <c r="E876" s="26" t="n"/>
      <c r="F876" s="25" t="n"/>
      <c r="G876" s="26" t="n"/>
      <c r="H876" s="25" t="n"/>
      <c r="I876" s="26" t="n"/>
      <c r="J876" s="25" t="n"/>
      <c r="K876" s="25" t="n"/>
      <c r="L876" s="25" t="n"/>
      <c r="M876" s="26" t="n"/>
      <c r="N876" s="26" t="n"/>
      <c r="O876" s="25" t="n"/>
      <c r="P876" s="27">
        <f>IF(A876="","","Package/"&amp;C876&amp;"/"&amp;D876&amp;"/"&amp;A876&amp;".png")</f>
        <v/>
      </c>
      <c r="Q876" s="27">
        <f>IF(AND(B876="",G876=""),"",IF(B876="","Package QR Text missing",IF(COUNTIFS($E$2:$E$5001,E876,$B$2:$B$5001,"&lt;&gt;"&amp;B876)+COUNTIFS($E$2:$E$5001,E876,$A$2:$A$5001,"&lt;&gt;"&amp;A876)&gt;0,"Zone has more than one QR code",IF(COUNTIFS($B$2:$B$5001,B876,$E$2:$E$5001,"&lt;&gt;"&amp;E876)+COUNTIFS($A$2:$A$5001,A876,$E$2:$E$5001,"&lt;&gt;"&amp;E876)&gt;0,"QR code used by another zone",IF(A876="","Package QR Code No. missing",IF(OR(H876&gt;40,J876&gt;40),"More than 40 of one edition",IF(F876="Full (40 ST + 1 TG)",IF(AND(H876=40,J876=1),"OK","Full carton must be 40 + 1"),IF(F876="Student only (40 ST)",IF(AND(H876=40,J876=0),"OK","Must be 40 ST, 0 TG"),IF(F876="Teacher guide only (40 TG)",IF(AND(H876=0,J876=40),"OK","Must be 0 ST, 40 TG"),IF(AND(H876&lt;40,H876+J876&gt;0,H876+J876&lt;=40),"OK","Partial: under 40 ST and 40 books max"))))))))))</f>
        <v/>
      </c>
    </row>
    <row r="877">
      <c r="A877" s="26" t="n"/>
      <c r="B877" s="26" t="n"/>
      <c r="C877" s="25" t="n"/>
      <c r="D877" s="25" t="n"/>
      <c r="E877" s="26" t="n"/>
      <c r="F877" s="25" t="n"/>
      <c r="G877" s="26" t="n"/>
      <c r="H877" s="25" t="n"/>
      <c r="I877" s="26" t="n"/>
      <c r="J877" s="25" t="n"/>
      <c r="K877" s="25" t="n"/>
      <c r="L877" s="25" t="n"/>
      <c r="M877" s="26" t="n"/>
      <c r="N877" s="26" t="n"/>
      <c r="O877" s="25" t="n"/>
      <c r="P877" s="27">
        <f>IF(A877="","","Package/"&amp;C877&amp;"/"&amp;D877&amp;"/"&amp;A877&amp;".png")</f>
        <v/>
      </c>
      <c r="Q877" s="27">
        <f>IF(AND(B877="",G877=""),"",IF(B877="","Package QR Text missing",IF(COUNTIFS($E$2:$E$5001,E877,$B$2:$B$5001,"&lt;&gt;"&amp;B877)+COUNTIFS($E$2:$E$5001,E877,$A$2:$A$5001,"&lt;&gt;"&amp;A877)&gt;0,"Zone has more than one QR code",IF(COUNTIFS($B$2:$B$5001,B877,$E$2:$E$5001,"&lt;&gt;"&amp;E877)+COUNTIFS($A$2:$A$5001,A877,$E$2:$E$5001,"&lt;&gt;"&amp;E877)&gt;0,"QR code used by another zone",IF(A877="","Package QR Code No. missing",IF(OR(H877&gt;40,J877&gt;40),"More than 40 of one edition",IF(F877="Full (40 ST + 1 TG)",IF(AND(H877=40,J877=1),"OK","Full carton must be 40 + 1"),IF(F877="Student only (40 ST)",IF(AND(H877=40,J877=0),"OK","Must be 40 ST, 0 TG"),IF(F877="Teacher guide only (40 TG)",IF(AND(H877=0,J877=40),"OK","Must be 0 ST, 40 TG"),IF(AND(H877&lt;40,H877+J877&gt;0,H877+J877&lt;=40),"OK","Partial: under 40 ST and 40 books max"))))))))))</f>
        <v/>
      </c>
    </row>
    <row r="878">
      <c r="A878" s="26" t="n"/>
      <c r="B878" s="26" t="n"/>
      <c r="C878" s="25" t="n"/>
      <c r="D878" s="25" t="n"/>
      <c r="E878" s="26" t="n"/>
      <c r="F878" s="25" t="n"/>
      <c r="G878" s="26" t="n"/>
      <c r="H878" s="25" t="n"/>
      <c r="I878" s="26" t="n"/>
      <c r="J878" s="25" t="n"/>
      <c r="K878" s="25" t="n"/>
      <c r="L878" s="25" t="n"/>
      <c r="M878" s="26" t="n"/>
      <c r="N878" s="26" t="n"/>
      <c r="O878" s="25" t="n"/>
      <c r="P878" s="27">
        <f>IF(A878="","","Package/"&amp;C878&amp;"/"&amp;D878&amp;"/"&amp;A878&amp;".png")</f>
        <v/>
      </c>
      <c r="Q878" s="27">
        <f>IF(AND(B878="",G878=""),"",IF(B878="","Package QR Text missing",IF(COUNTIFS($E$2:$E$5001,E878,$B$2:$B$5001,"&lt;&gt;"&amp;B878)+COUNTIFS($E$2:$E$5001,E878,$A$2:$A$5001,"&lt;&gt;"&amp;A878)&gt;0,"Zone has more than one QR code",IF(COUNTIFS($B$2:$B$5001,B878,$E$2:$E$5001,"&lt;&gt;"&amp;E878)+COUNTIFS($A$2:$A$5001,A878,$E$2:$E$5001,"&lt;&gt;"&amp;E878)&gt;0,"QR code used by another zone",IF(A878="","Package QR Code No. missing",IF(OR(H878&gt;40,J878&gt;40),"More than 40 of one edition",IF(F878="Full (40 ST + 1 TG)",IF(AND(H878=40,J878=1),"OK","Full carton must be 40 + 1"),IF(F878="Student only (40 ST)",IF(AND(H878=40,J878=0),"OK","Must be 40 ST, 0 TG"),IF(F878="Teacher guide only (40 TG)",IF(AND(H878=0,J878=40),"OK","Must be 0 ST, 40 TG"),IF(AND(H878&lt;40,H878+J878&gt;0,H878+J878&lt;=40),"OK","Partial: under 40 ST and 40 books max"))))))))))</f>
        <v/>
      </c>
    </row>
    <row r="879">
      <c r="A879" s="26" t="n"/>
      <c r="B879" s="26" t="n"/>
      <c r="C879" s="25" t="n"/>
      <c r="D879" s="25" t="n"/>
      <c r="E879" s="26" t="n"/>
      <c r="F879" s="25" t="n"/>
      <c r="G879" s="26" t="n"/>
      <c r="H879" s="25" t="n"/>
      <c r="I879" s="26" t="n"/>
      <c r="J879" s="25" t="n"/>
      <c r="K879" s="25" t="n"/>
      <c r="L879" s="25" t="n"/>
      <c r="M879" s="26" t="n"/>
      <c r="N879" s="26" t="n"/>
      <c r="O879" s="25" t="n"/>
      <c r="P879" s="27">
        <f>IF(A879="","","Package/"&amp;C879&amp;"/"&amp;D879&amp;"/"&amp;A879&amp;".png")</f>
        <v/>
      </c>
      <c r="Q879" s="27">
        <f>IF(AND(B879="",G879=""),"",IF(B879="","Package QR Text missing",IF(COUNTIFS($E$2:$E$5001,E879,$B$2:$B$5001,"&lt;&gt;"&amp;B879)+COUNTIFS($E$2:$E$5001,E879,$A$2:$A$5001,"&lt;&gt;"&amp;A879)&gt;0,"Zone has more than one QR code",IF(COUNTIFS($B$2:$B$5001,B879,$E$2:$E$5001,"&lt;&gt;"&amp;E879)+COUNTIFS($A$2:$A$5001,A879,$E$2:$E$5001,"&lt;&gt;"&amp;E879)&gt;0,"QR code used by another zone",IF(A879="","Package QR Code No. missing",IF(OR(H879&gt;40,J879&gt;40),"More than 40 of one edition",IF(F879="Full (40 ST + 1 TG)",IF(AND(H879=40,J879=1),"OK","Full carton must be 40 + 1"),IF(F879="Student only (40 ST)",IF(AND(H879=40,J879=0),"OK","Must be 40 ST, 0 TG"),IF(F879="Teacher guide only (40 TG)",IF(AND(H879=0,J879=40),"OK","Must be 0 ST, 40 TG"),IF(AND(H879&lt;40,H879+J879&gt;0,H879+J879&lt;=40),"OK","Partial: under 40 ST and 40 books max"))))))))))</f>
        <v/>
      </c>
    </row>
    <row r="880">
      <c r="A880" s="26" t="n"/>
      <c r="B880" s="26" t="n"/>
      <c r="C880" s="25" t="n"/>
      <c r="D880" s="25" t="n"/>
      <c r="E880" s="26" t="n"/>
      <c r="F880" s="25" t="n"/>
      <c r="G880" s="26" t="n"/>
      <c r="H880" s="25" t="n"/>
      <c r="I880" s="26" t="n"/>
      <c r="J880" s="25" t="n"/>
      <c r="K880" s="25" t="n"/>
      <c r="L880" s="25" t="n"/>
      <c r="M880" s="26" t="n"/>
      <c r="N880" s="26" t="n"/>
      <c r="O880" s="25" t="n"/>
      <c r="P880" s="27">
        <f>IF(A880="","","Package/"&amp;C880&amp;"/"&amp;D880&amp;"/"&amp;A880&amp;".png")</f>
        <v/>
      </c>
      <c r="Q880" s="27">
        <f>IF(AND(B880="",G880=""),"",IF(B880="","Package QR Text missing",IF(COUNTIFS($E$2:$E$5001,E880,$B$2:$B$5001,"&lt;&gt;"&amp;B880)+COUNTIFS($E$2:$E$5001,E880,$A$2:$A$5001,"&lt;&gt;"&amp;A880)&gt;0,"Zone has more than one QR code",IF(COUNTIFS($B$2:$B$5001,B880,$E$2:$E$5001,"&lt;&gt;"&amp;E880)+COUNTIFS($A$2:$A$5001,A880,$E$2:$E$5001,"&lt;&gt;"&amp;E880)&gt;0,"QR code used by another zone",IF(A880="","Package QR Code No. missing",IF(OR(H880&gt;40,J880&gt;40),"More than 40 of one edition",IF(F880="Full (40 ST + 1 TG)",IF(AND(H880=40,J880=1),"OK","Full carton must be 40 + 1"),IF(F880="Student only (40 ST)",IF(AND(H880=40,J880=0),"OK","Must be 40 ST, 0 TG"),IF(F880="Teacher guide only (40 TG)",IF(AND(H880=0,J880=40),"OK","Must be 0 ST, 40 TG"),IF(AND(H880&lt;40,H880+J880&gt;0,H880+J880&lt;=40),"OK","Partial: under 40 ST and 40 books max"))))))))))</f>
        <v/>
      </c>
    </row>
    <row r="881">
      <c r="A881" s="26" t="n"/>
      <c r="B881" s="26" t="n"/>
      <c r="C881" s="25" t="n"/>
      <c r="D881" s="25" t="n"/>
      <c r="E881" s="26" t="n"/>
      <c r="F881" s="25" t="n"/>
      <c r="G881" s="26" t="n"/>
      <c r="H881" s="25" t="n"/>
      <c r="I881" s="26" t="n"/>
      <c r="J881" s="25" t="n"/>
      <c r="K881" s="25" t="n"/>
      <c r="L881" s="25" t="n"/>
      <c r="M881" s="26" t="n"/>
      <c r="N881" s="26" t="n"/>
      <c r="O881" s="25" t="n"/>
      <c r="P881" s="27">
        <f>IF(A881="","","Package/"&amp;C881&amp;"/"&amp;D881&amp;"/"&amp;A881&amp;".png")</f>
        <v/>
      </c>
      <c r="Q881" s="27">
        <f>IF(AND(B881="",G881=""),"",IF(B881="","Package QR Text missing",IF(COUNTIFS($E$2:$E$5001,E881,$B$2:$B$5001,"&lt;&gt;"&amp;B881)+COUNTIFS($E$2:$E$5001,E881,$A$2:$A$5001,"&lt;&gt;"&amp;A881)&gt;0,"Zone has more than one QR code",IF(COUNTIFS($B$2:$B$5001,B881,$E$2:$E$5001,"&lt;&gt;"&amp;E881)+COUNTIFS($A$2:$A$5001,A881,$E$2:$E$5001,"&lt;&gt;"&amp;E881)&gt;0,"QR code used by another zone",IF(A881="","Package QR Code No. missing",IF(OR(H881&gt;40,J881&gt;40),"More than 40 of one edition",IF(F881="Full (40 ST + 1 TG)",IF(AND(H881=40,J881=1),"OK","Full carton must be 40 + 1"),IF(F881="Student only (40 ST)",IF(AND(H881=40,J881=0),"OK","Must be 40 ST, 0 TG"),IF(F881="Teacher guide only (40 TG)",IF(AND(H881=0,J881=40),"OK","Must be 0 ST, 40 TG"),IF(AND(H881&lt;40,H881+J881&gt;0,H881+J881&lt;=40),"OK","Partial: under 40 ST and 40 books max"))))))))))</f>
        <v/>
      </c>
    </row>
    <row r="882">
      <c r="A882" s="26" t="n"/>
      <c r="B882" s="26" t="n"/>
      <c r="C882" s="25" t="n"/>
      <c r="D882" s="25" t="n"/>
      <c r="E882" s="26" t="n"/>
      <c r="F882" s="25" t="n"/>
      <c r="G882" s="26" t="n"/>
      <c r="H882" s="25" t="n"/>
      <c r="I882" s="26" t="n"/>
      <c r="J882" s="25" t="n"/>
      <c r="K882" s="25" t="n"/>
      <c r="L882" s="25" t="n"/>
      <c r="M882" s="26" t="n"/>
      <c r="N882" s="26" t="n"/>
      <c r="O882" s="25" t="n"/>
      <c r="P882" s="27">
        <f>IF(A882="","","Package/"&amp;C882&amp;"/"&amp;D882&amp;"/"&amp;A882&amp;".png")</f>
        <v/>
      </c>
      <c r="Q882" s="27">
        <f>IF(AND(B882="",G882=""),"",IF(B882="","Package QR Text missing",IF(COUNTIFS($E$2:$E$5001,E882,$B$2:$B$5001,"&lt;&gt;"&amp;B882)+COUNTIFS($E$2:$E$5001,E882,$A$2:$A$5001,"&lt;&gt;"&amp;A882)&gt;0,"Zone has more than one QR code",IF(COUNTIFS($B$2:$B$5001,B882,$E$2:$E$5001,"&lt;&gt;"&amp;E882)+COUNTIFS($A$2:$A$5001,A882,$E$2:$E$5001,"&lt;&gt;"&amp;E882)&gt;0,"QR code used by another zone",IF(A882="","Package QR Code No. missing",IF(OR(H882&gt;40,J882&gt;40),"More than 40 of one edition",IF(F882="Full (40 ST + 1 TG)",IF(AND(H882=40,J882=1),"OK","Full carton must be 40 + 1"),IF(F882="Student only (40 ST)",IF(AND(H882=40,J882=0),"OK","Must be 40 ST, 0 TG"),IF(F882="Teacher guide only (40 TG)",IF(AND(H882=0,J882=40),"OK","Must be 0 ST, 40 TG"),IF(AND(H882&lt;40,H882+J882&gt;0,H882+J882&lt;=40),"OK","Partial: under 40 ST and 40 books max"))))))))))</f>
        <v/>
      </c>
    </row>
    <row r="883">
      <c r="A883" s="26" t="n"/>
      <c r="B883" s="26" t="n"/>
      <c r="C883" s="25" t="n"/>
      <c r="D883" s="25" t="n"/>
      <c r="E883" s="26" t="n"/>
      <c r="F883" s="25" t="n"/>
      <c r="G883" s="26" t="n"/>
      <c r="H883" s="25" t="n"/>
      <c r="I883" s="26" t="n"/>
      <c r="J883" s="25" t="n"/>
      <c r="K883" s="25" t="n"/>
      <c r="L883" s="25" t="n"/>
      <c r="M883" s="26" t="n"/>
      <c r="N883" s="26" t="n"/>
      <c r="O883" s="25" t="n"/>
      <c r="P883" s="27">
        <f>IF(A883="","","Package/"&amp;C883&amp;"/"&amp;D883&amp;"/"&amp;A883&amp;".png")</f>
        <v/>
      </c>
      <c r="Q883" s="27">
        <f>IF(AND(B883="",G883=""),"",IF(B883="","Package QR Text missing",IF(COUNTIFS($E$2:$E$5001,E883,$B$2:$B$5001,"&lt;&gt;"&amp;B883)+COUNTIFS($E$2:$E$5001,E883,$A$2:$A$5001,"&lt;&gt;"&amp;A883)&gt;0,"Zone has more than one QR code",IF(COUNTIFS($B$2:$B$5001,B883,$E$2:$E$5001,"&lt;&gt;"&amp;E883)+COUNTIFS($A$2:$A$5001,A883,$E$2:$E$5001,"&lt;&gt;"&amp;E883)&gt;0,"QR code used by another zone",IF(A883="","Package QR Code No. missing",IF(OR(H883&gt;40,J883&gt;40),"More than 40 of one edition",IF(F883="Full (40 ST + 1 TG)",IF(AND(H883=40,J883=1),"OK","Full carton must be 40 + 1"),IF(F883="Student only (40 ST)",IF(AND(H883=40,J883=0),"OK","Must be 40 ST, 0 TG"),IF(F883="Teacher guide only (40 TG)",IF(AND(H883=0,J883=40),"OK","Must be 0 ST, 40 TG"),IF(AND(H883&lt;40,H883+J883&gt;0,H883+J883&lt;=40),"OK","Partial: under 40 ST and 40 books max"))))))))))</f>
        <v/>
      </c>
    </row>
    <row r="884">
      <c r="A884" s="26" t="n"/>
      <c r="B884" s="26" t="n"/>
      <c r="C884" s="25" t="n"/>
      <c r="D884" s="25" t="n"/>
      <c r="E884" s="26" t="n"/>
      <c r="F884" s="25" t="n"/>
      <c r="G884" s="26" t="n"/>
      <c r="H884" s="25" t="n"/>
      <c r="I884" s="26" t="n"/>
      <c r="J884" s="25" t="n"/>
      <c r="K884" s="25" t="n"/>
      <c r="L884" s="25" t="n"/>
      <c r="M884" s="26" t="n"/>
      <c r="N884" s="26" t="n"/>
      <c r="O884" s="25" t="n"/>
      <c r="P884" s="27">
        <f>IF(A884="","","Package/"&amp;C884&amp;"/"&amp;D884&amp;"/"&amp;A884&amp;".png")</f>
        <v/>
      </c>
      <c r="Q884" s="27">
        <f>IF(AND(B884="",G884=""),"",IF(B884="","Package QR Text missing",IF(COUNTIFS($E$2:$E$5001,E884,$B$2:$B$5001,"&lt;&gt;"&amp;B884)+COUNTIFS($E$2:$E$5001,E884,$A$2:$A$5001,"&lt;&gt;"&amp;A884)&gt;0,"Zone has more than one QR code",IF(COUNTIFS($B$2:$B$5001,B884,$E$2:$E$5001,"&lt;&gt;"&amp;E884)+COUNTIFS($A$2:$A$5001,A884,$E$2:$E$5001,"&lt;&gt;"&amp;E884)&gt;0,"QR code used by another zone",IF(A884="","Package QR Code No. missing",IF(OR(H884&gt;40,J884&gt;40),"More than 40 of one edition",IF(F884="Full (40 ST + 1 TG)",IF(AND(H884=40,J884=1),"OK","Full carton must be 40 + 1"),IF(F884="Student only (40 ST)",IF(AND(H884=40,J884=0),"OK","Must be 40 ST, 0 TG"),IF(F884="Teacher guide only (40 TG)",IF(AND(H884=0,J884=40),"OK","Must be 0 ST, 40 TG"),IF(AND(H884&lt;40,H884+J884&gt;0,H884+J884&lt;=40),"OK","Partial: under 40 ST and 40 books max"))))))))))</f>
        <v/>
      </c>
    </row>
    <row r="885">
      <c r="A885" s="26" t="n"/>
      <c r="B885" s="26" t="n"/>
      <c r="C885" s="25" t="n"/>
      <c r="D885" s="25" t="n"/>
      <c r="E885" s="26" t="n"/>
      <c r="F885" s="25" t="n"/>
      <c r="G885" s="26" t="n"/>
      <c r="H885" s="25" t="n"/>
      <c r="I885" s="26" t="n"/>
      <c r="J885" s="25" t="n"/>
      <c r="K885" s="25" t="n"/>
      <c r="L885" s="25" t="n"/>
      <c r="M885" s="26" t="n"/>
      <c r="N885" s="26" t="n"/>
      <c r="O885" s="25" t="n"/>
      <c r="P885" s="27">
        <f>IF(A885="","","Package/"&amp;C885&amp;"/"&amp;D885&amp;"/"&amp;A885&amp;".png")</f>
        <v/>
      </c>
      <c r="Q885" s="27">
        <f>IF(AND(B885="",G885=""),"",IF(B885="","Package QR Text missing",IF(COUNTIFS($E$2:$E$5001,E885,$B$2:$B$5001,"&lt;&gt;"&amp;B885)+COUNTIFS($E$2:$E$5001,E885,$A$2:$A$5001,"&lt;&gt;"&amp;A885)&gt;0,"Zone has more than one QR code",IF(COUNTIFS($B$2:$B$5001,B885,$E$2:$E$5001,"&lt;&gt;"&amp;E885)+COUNTIFS($A$2:$A$5001,A885,$E$2:$E$5001,"&lt;&gt;"&amp;E885)&gt;0,"QR code used by another zone",IF(A885="","Package QR Code No. missing",IF(OR(H885&gt;40,J885&gt;40),"More than 40 of one edition",IF(F885="Full (40 ST + 1 TG)",IF(AND(H885=40,J885=1),"OK","Full carton must be 40 + 1"),IF(F885="Student only (40 ST)",IF(AND(H885=40,J885=0),"OK","Must be 40 ST, 0 TG"),IF(F885="Teacher guide only (40 TG)",IF(AND(H885=0,J885=40),"OK","Must be 0 ST, 40 TG"),IF(AND(H885&lt;40,H885+J885&gt;0,H885+J885&lt;=40),"OK","Partial: under 40 ST and 40 books max"))))))))))</f>
        <v/>
      </c>
    </row>
    <row r="886">
      <c r="A886" s="26" t="n"/>
      <c r="B886" s="26" t="n"/>
      <c r="C886" s="25" t="n"/>
      <c r="D886" s="25" t="n"/>
      <c r="E886" s="26" t="n"/>
      <c r="F886" s="25" t="n"/>
      <c r="G886" s="26" t="n"/>
      <c r="H886" s="25" t="n"/>
      <c r="I886" s="26" t="n"/>
      <c r="J886" s="25" t="n"/>
      <c r="K886" s="25" t="n"/>
      <c r="L886" s="25" t="n"/>
      <c r="M886" s="26" t="n"/>
      <c r="N886" s="26" t="n"/>
      <c r="O886" s="25" t="n"/>
      <c r="P886" s="27">
        <f>IF(A886="","","Package/"&amp;C886&amp;"/"&amp;D886&amp;"/"&amp;A886&amp;".png")</f>
        <v/>
      </c>
      <c r="Q886" s="27">
        <f>IF(AND(B886="",G886=""),"",IF(B886="","Package QR Text missing",IF(COUNTIFS($E$2:$E$5001,E886,$B$2:$B$5001,"&lt;&gt;"&amp;B886)+COUNTIFS($E$2:$E$5001,E886,$A$2:$A$5001,"&lt;&gt;"&amp;A886)&gt;0,"Zone has more than one QR code",IF(COUNTIFS($B$2:$B$5001,B886,$E$2:$E$5001,"&lt;&gt;"&amp;E886)+COUNTIFS($A$2:$A$5001,A886,$E$2:$E$5001,"&lt;&gt;"&amp;E886)&gt;0,"QR code used by another zone",IF(A886="","Package QR Code No. missing",IF(OR(H886&gt;40,J886&gt;40),"More than 40 of one edition",IF(F886="Full (40 ST + 1 TG)",IF(AND(H886=40,J886=1),"OK","Full carton must be 40 + 1"),IF(F886="Student only (40 ST)",IF(AND(H886=40,J886=0),"OK","Must be 40 ST, 0 TG"),IF(F886="Teacher guide only (40 TG)",IF(AND(H886=0,J886=40),"OK","Must be 0 ST, 40 TG"),IF(AND(H886&lt;40,H886+J886&gt;0,H886+J886&lt;=40),"OK","Partial: under 40 ST and 40 books max"))))))))))</f>
        <v/>
      </c>
    </row>
    <row r="887">
      <c r="A887" s="26" t="n"/>
      <c r="B887" s="26" t="n"/>
      <c r="C887" s="25" t="n"/>
      <c r="D887" s="25" t="n"/>
      <c r="E887" s="26" t="n"/>
      <c r="F887" s="25" t="n"/>
      <c r="G887" s="26" t="n"/>
      <c r="H887" s="25" t="n"/>
      <c r="I887" s="26" t="n"/>
      <c r="J887" s="25" t="n"/>
      <c r="K887" s="25" t="n"/>
      <c r="L887" s="25" t="n"/>
      <c r="M887" s="26" t="n"/>
      <c r="N887" s="26" t="n"/>
      <c r="O887" s="25" t="n"/>
      <c r="P887" s="27">
        <f>IF(A887="","","Package/"&amp;C887&amp;"/"&amp;D887&amp;"/"&amp;A887&amp;".png")</f>
        <v/>
      </c>
      <c r="Q887" s="27">
        <f>IF(AND(B887="",G887=""),"",IF(B887="","Package QR Text missing",IF(COUNTIFS($E$2:$E$5001,E887,$B$2:$B$5001,"&lt;&gt;"&amp;B887)+COUNTIFS($E$2:$E$5001,E887,$A$2:$A$5001,"&lt;&gt;"&amp;A887)&gt;0,"Zone has more than one QR code",IF(COUNTIFS($B$2:$B$5001,B887,$E$2:$E$5001,"&lt;&gt;"&amp;E887)+COUNTIFS($A$2:$A$5001,A887,$E$2:$E$5001,"&lt;&gt;"&amp;E887)&gt;0,"QR code used by another zone",IF(A887="","Package QR Code No. missing",IF(OR(H887&gt;40,J887&gt;40),"More than 40 of one edition",IF(F887="Full (40 ST + 1 TG)",IF(AND(H887=40,J887=1),"OK","Full carton must be 40 + 1"),IF(F887="Student only (40 ST)",IF(AND(H887=40,J887=0),"OK","Must be 40 ST, 0 TG"),IF(F887="Teacher guide only (40 TG)",IF(AND(H887=0,J887=40),"OK","Must be 0 ST, 40 TG"),IF(AND(H887&lt;40,H887+J887&gt;0,H887+J887&lt;=40),"OK","Partial: under 40 ST and 40 books max"))))))))))</f>
        <v/>
      </c>
    </row>
    <row r="888">
      <c r="A888" s="26" t="n"/>
      <c r="B888" s="26" t="n"/>
      <c r="C888" s="25" t="n"/>
      <c r="D888" s="25" t="n"/>
      <c r="E888" s="26" t="n"/>
      <c r="F888" s="25" t="n"/>
      <c r="G888" s="26" t="n"/>
      <c r="H888" s="25" t="n"/>
      <c r="I888" s="26" t="n"/>
      <c r="J888" s="25" t="n"/>
      <c r="K888" s="25" t="n"/>
      <c r="L888" s="25" t="n"/>
      <c r="M888" s="26" t="n"/>
      <c r="N888" s="26" t="n"/>
      <c r="O888" s="25" t="n"/>
      <c r="P888" s="27">
        <f>IF(A888="","","Package/"&amp;C888&amp;"/"&amp;D888&amp;"/"&amp;A888&amp;".png")</f>
        <v/>
      </c>
      <c r="Q888" s="27">
        <f>IF(AND(B888="",G888=""),"",IF(B888="","Package QR Text missing",IF(COUNTIFS($E$2:$E$5001,E888,$B$2:$B$5001,"&lt;&gt;"&amp;B888)+COUNTIFS($E$2:$E$5001,E888,$A$2:$A$5001,"&lt;&gt;"&amp;A888)&gt;0,"Zone has more than one QR code",IF(COUNTIFS($B$2:$B$5001,B888,$E$2:$E$5001,"&lt;&gt;"&amp;E888)+COUNTIFS($A$2:$A$5001,A888,$E$2:$E$5001,"&lt;&gt;"&amp;E888)&gt;0,"QR code used by another zone",IF(A888="","Package QR Code No. missing",IF(OR(H888&gt;40,J888&gt;40),"More than 40 of one edition",IF(F888="Full (40 ST + 1 TG)",IF(AND(H888=40,J888=1),"OK","Full carton must be 40 + 1"),IF(F888="Student only (40 ST)",IF(AND(H888=40,J888=0),"OK","Must be 40 ST, 0 TG"),IF(F888="Teacher guide only (40 TG)",IF(AND(H888=0,J888=40),"OK","Must be 0 ST, 40 TG"),IF(AND(H888&lt;40,H888+J888&gt;0,H888+J888&lt;=40),"OK","Partial: under 40 ST and 40 books max"))))))))))</f>
        <v/>
      </c>
    </row>
    <row r="889">
      <c r="A889" s="26" t="n"/>
      <c r="B889" s="26" t="n"/>
      <c r="C889" s="25" t="n"/>
      <c r="D889" s="25" t="n"/>
      <c r="E889" s="26" t="n"/>
      <c r="F889" s="25" t="n"/>
      <c r="G889" s="26" t="n"/>
      <c r="H889" s="25" t="n"/>
      <c r="I889" s="26" t="n"/>
      <c r="J889" s="25" t="n"/>
      <c r="K889" s="25" t="n"/>
      <c r="L889" s="25" t="n"/>
      <c r="M889" s="26" t="n"/>
      <c r="N889" s="26" t="n"/>
      <c r="O889" s="25" t="n"/>
      <c r="P889" s="27">
        <f>IF(A889="","","Package/"&amp;C889&amp;"/"&amp;D889&amp;"/"&amp;A889&amp;".png")</f>
        <v/>
      </c>
      <c r="Q889" s="27">
        <f>IF(AND(B889="",G889=""),"",IF(B889="","Package QR Text missing",IF(COUNTIFS($E$2:$E$5001,E889,$B$2:$B$5001,"&lt;&gt;"&amp;B889)+COUNTIFS($E$2:$E$5001,E889,$A$2:$A$5001,"&lt;&gt;"&amp;A889)&gt;0,"Zone has more than one QR code",IF(COUNTIFS($B$2:$B$5001,B889,$E$2:$E$5001,"&lt;&gt;"&amp;E889)+COUNTIFS($A$2:$A$5001,A889,$E$2:$E$5001,"&lt;&gt;"&amp;E889)&gt;0,"QR code used by another zone",IF(A889="","Package QR Code No. missing",IF(OR(H889&gt;40,J889&gt;40),"More than 40 of one edition",IF(F889="Full (40 ST + 1 TG)",IF(AND(H889=40,J889=1),"OK","Full carton must be 40 + 1"),IF(F889="Student only (40 ST)",IF(AND(H889=40,J889=0),"OK","Must be 40 ST, 0 TG"),IF(F889="Teacher guide only (40 TG)",IF(AND(H889=0,J889=40),"OK","Must be 0 ST, 40 TG"),IF(AND(H889&lt;40,H889+J889&gt;0,H889+J889&lt;=40),"OK","Partial: under 40 ST and 40 books max"))))))))))</f>
        <v/>
      </c>
    </row>
    <row r="890">
      <c r="A890" s="26" t="n"/>
      <c r="B890" s="26" t="n"/>
      <c r="C890" s="25" t="n"/>
      <c r="D890" s="25" t="n"/>
      <c r="E890" s="26" t="n"/>
      <c r="F890" s="25" t="n"/>
      <c r="G890" s="26" t="n"/>
      <c r="H890" s="25" t="n"/>
      <c r="I890" s="26" t="n"/>
      <c r="J890" s="25" t="n"/>
      <c r="K890" s="25" t="n"/>
      <c r="L890" s="25" t="n"/>
      <c r="M890" s="26" t="n"/>
      <c r="N890" s="26" t="n"/>
      <c r="O890" s="25" t="n"/>
      <c r="P890" s="27">
        <f>IF(A890="","","Package/"&amp;C890&amp;"/"&amp;D890&amp;"/"&amp;A890&amp;".png")</f>
        <v/>
      </c>
      <c r="Q890" s="27">
        <f>IF(AND(B890="",G890=""),"",IF(B890="","Package QR Text missing",IF(COUNTIFS($E$2:$E$5001,E890,$B$2:$B$5001,"&lt;&gt;"&amp;B890)+COUNTIFS($E$2:$E$5001,E890,$A$2:$A$5001,"&lt;&gt;"&amp;A890)&gt;0,"Zone has more than one QR code",IF(COUNTIFS($B$2:$B$5001,B890,$E$2:$E$5001,"&lt;&gt;"&amp;E890)+COUNTIFS($A$2:$A$5001,A890,$E$2:$E$5001,"&lt;&gt;"&amp;E890)&gt;0,"QR code used by another zone",IF(A890="","Package QR Code No. missing",IF(OR(H890&gt;40,J890&gt;40),"More than 40 of one edition",IF(F890="Full (40 ST + 1 TG)",IF(AND(H890=40,J890=1),"OK","Full carton must be 40 + 1"),IF(F890="Student only (40 ST)",IF(AND(H890=40,J890=0),"OK","Must be 40 ST, 0 TG"),IF(F890="Teacher guide only (40 TG)",IF(AND(H890=0,J890=40),"OK","Must be 0 ST, 40 TG"),IF(AND(H890&lt;40,H890+J890&gt;0,H890+J890&lt;=40),"OK","Partial: under 40 ST and 40 books max"))))))))))</f>
        <v/>
      </c>
    </row>
    <row r="891">
      <c r="A891" s="26" t="n"/>
      <c r="B891" s="26" t="n"/>
      <c r="C891" s="25" t="n"/>
      <c r="D891" s="25" t="n"/>
      <c r="E891" s="26" t="n"/>
      <c r="F891" s="25" t="n"/>
      <c r="G891" s="26" t="n"/>
      <c r="H891" s="25" t="n"/>
      <c r="I891" s="26" t="n"/>
      <c r="J891" s="25" t="n"/>
      <c r="K891" s="25" t="n"/>
      <c r="L891" s="25" t="n"/>
      <c r="M891" s="26" t="n"/>
      <c r="N891" s="26" t="n"/>
      <c r="O891" s="25" t="n"/>
      <c r="P891" s="27">
        <f>IF(A891="","","Package/"&amp;C891&amp;"/"&amp;D891&amp;"/"&amp;A891&amp;".png")</f>
        <v/>
      </c>
      <c r="Q891" s="27">
        <f>IF(AND(B891="",G891=""),"",IF(B891="","Package QR Text missing",IF(COUNTIFS($E$2:$E$5001,E891,$B$2:$B$5001,"&lt;&gt;"&amp;B891)+COUNTIFS($E$2:$E$5001,E891,$A$2:$A$5001,"&lt;&gt;"&amp;A891)&gt;0,"Zone has more than one QR code",IF(COUNTIFS($B$2:$B$5001,B891,$E$2:$E$5001,"&lt;&gt;"&amp;E891)+COUNTIFS($A$2:$A$5001,A891,$E$2:$E$5001,"&lt;&gt;"&amp;E891)&gt;0,"QR code used by another zone",IF(A891="","Package QR Code No. missing",IF(OR(H891&gt;40,J891&gt;40),"More than 40 of one edition",IF(F891="Full (40 ST + 1 TG)",IF(AND(H891=40,J891=1),"OK","Full carton must be 40 + 1"),IF(F891="Student only (40 ST)",IF(AND(H891=40,J891=0),"OK","Must be 40 ST, 0 TG"),IF(F891="Teacher guide only (40 TG)",IF(AND(H891=0,J891=40),"OK","Must be 0 ST, 40 TG"),IF(AND(H891&lt;40,H891+J891&gt;0,H891+J891&lt;=40),"OK","Partial: under 40 ST and 40 books max"))))))))))</f>
        <v/>
      </c>
    </row>
    <row r="892">
      <c r="A892" s="26" t="n"/>
      <c r="B892" s="26" t="n"/>
      <c r="C892" s="25" t="n"/>
      <c r="D892" s="25" t="n"/>
      <c r="E892" s="26" t="n"/>
      <c r="F892" s="25" t="n"/>
      <c r="G892" s="26" t="n"/>
      <c r="H892" s="25" t="n"/>
      <c r="I892" s="26" t="n"/>
      <c r="J892" s="25" t="n"/>
      <c r="K892" s="25" t="n"/>
      <c r="L892" s="25" t="n"/>
      <c r="M892" s="26" t="n"/>
      <c r="N892" s="26" t="n"/>
      <c r="O892" s="25" t="n"/>
      <c r="P892" s="27">
        <f>IF(A892="","","Package/"&amp;C892&amp;"/"&amp;D892&amp;"/"&amp;A892&amp;".png")</f>
        <v/>
      </c>
      <c r="Q892" s="27">
        <f>IF(AND(B892="",G892=""),"",IF(B892="","Package QR Text missing",IF(COUNTIFS($E$2:$E$5001,E892,$B$2:$B$5001,"&lt;&gt;"&amp;B892)+COUNTIFS($E$2:$E$5001,E892,$A$2:$A$5001,"&lt;&gt;"&amp;A892)&gt;0,"Zone has more than one QR code",IF(COUNTIFS($B$2:$B$5001,B892,$E$2:$E$5001,"&lt;&gt;"&amp;E892)+COUNTIFS($A$2:$A$5001,A892,$E$2:$E$5001,"&lt;&gt;"&amp;E892)&gt;0,"QR code used by another zone",IF(A892="","Package QR Code No. missing",IF(OR(H892&gt;40,J892&gt;40),"More than 40 of one edition",IF(F892="Full (40 ST + 1 TG)",IF(AND(H892=40,J892=1),"OK","Full carton must be 40 + 1"),IF(F892="Student only (40 ST)",IF(AND(H892=40,J892=0),"OK","Must be 40 ST, 0 TG"),IF(F892="Teacher guide only (40 TG)",IF(AND(H892=0,J892=40),"OK","Must be 0 ST, 40 TG"),IF(AND(H892&lt;40,H892+J892&gt;0,H892+J892&lt;=40),"OK","Partial: under 40 ST and 40 books max"))))))))))</f>
        <v/>
      </c>
    </row>
    <row r="893">
      <c r="A893" s="26" t="n"/>
      <c r="B893" s="26" t="n"/>
      <c r="C893" s="25" t="n"/>
      <c r="D893" s="25" t="n"/>
      <c r="E893" s="26" t="n"/>
      <c r="F893" s="25" t="n"/>
      <c r="G893" s="26" t="n"/>
      <c r="H893" s="25" t="n"/>
      <c r="I893" s="26" t="n"/>
      <c r="J893" s="25" t="n"/>
      <c r="K893" s="25" t="n"/>
      <c r="L893" s="25" t="n"/>
      <c r="M893" s="26" t="n"/>
      <c r="N893" s="26" t="n"/>
      <c r="O893" s="25" t="n"/>
      <c r="P893" s="27">
        <f>IF(A893="","","Package/"&amp;C893&amp;"/"&amp;D893&amp;"/"&amp;A893&amp;".png")</f>
        <v/>
      </c>
      <c r="Q893" s="27">
        <f>IF(AND(B893="",G893=""),"",IF(B893="","Package QR Text missing",IF(COUNTIFS($E$2:$E$5001,E893,$B$2:$B$5001,"&lt;&gt;"&amp;B893)+COUNTIFS($E$2:$E$5001,E893,$A$2:$A$5001,"&lt;&gt;"&amp;A893)&gt;0,"Zone has more than one QR code",IF(COUNTIFS($B$2:$B$5001,B893,$E$2:$E$5001,"&lt;&gt;"&amp;E893)+COUNTIFS($A$2:$A$5001,A893,$E$2:$E$5001,"&lt;&gt;"&amp;E893)&gt;0,"QR code used by another zone",IF(A893="","Package QR Code No. missing",IF(OR(H893&gt;40,J893&gt;40),"More than 40 of one edition",IF(F893="Full (40 ST + 1 TG)",IF(AND(H893=40,J893=1),"OK","Full carton must be 40 + 1"),IF(F893="Student only (40 ST)",IF(AND(H893=40,J893=0),"OK","Must be 40 ST, 0 TG"),IF(F893="Teacher guide only (40 TG)",IF(AND(H893=0,J893=40),"OK","Must be 0 ST, 40 TG"),IF(AND(H893&lt;40,H893+J893&gt;0,H893+J893&lt;=40),"OK","Partial: under 40 ST and 40 books max"))))))))))</f>
        <v/>
      </c>
    </row>
    <row r="894">
      <c r="A894" s="26" t="n"/>
      <c r="B894" s="26" t="n"/>
      <c r="C894" s="25" t="n"/>
      <c r="D894" s="25" t="n"/>
      <c r="E894" s="26" t="n"/>
      <c r="F894" s="25" t="n"/>
      <c r="G894" s="26" t="n"/>
      <c r="H894" s="25" t="n"/>
      <c r="I894" s="26" t="n"/>
      <c r="J894" s="25" t="n"/>
      <c r="K894" s="25" t="n"/>
      <c r="L894" s="25" t="n"/>
      <c r="M894" s="26" t="n"/>
      <c r="N894" s="26" t="n"/>
      <c r="O894" s="25" t="n"/>
      <c r="P894" s="27">
        <f>IF(A894="","","Package/"&amp;C894&amp;"/"&amp;D894&amp;"/"&amp;A894&amp;".png")</f>
        <v/>
      </c>
      <c r="Q894" s="27">
        <f>IF(AND(B894="",G894=""),"",IF(B894="","Package QR Text missing",IF(COUNTIFS($E$2:$E$5001,E894,$B$2:$B$5001,"&lt;&gt;"&amp;B894)+COUNTIFS($E$2:$E$5001,E894,$A$2:$A$5001,"&lt;&gt;"&amp;A894)&gt;0,"Zone has more than one QR code",IF(COUNTIFS($B$2:$B$5001,B894,$E$2:$E$5001,"&lt;&gt;"&amp;E894)+COUNTIFS($A$2:$A$5001,A894,$E$2:$E$5001,"&lt;&gt;"&amp;E894)&gt;0,"QR code used by another zone",IF(A894="","Package QR Code No. missing",IF(OR(H894&gt;40,J894&gt;40),"More than 40 of one edition",IF(F894="Full (40 ST + 1 TG)",IF(AND(H894=40,J894=1),"OK","Full carton must be 40 + 1"),IF(F894="Student only (40 ST)",IF(AND(H894=40,J894=0),"OK","Must be 40 ST, 0 TG"),IF(F894="Teacher guide only (40 TG)",IF(AND(H894=0,J894=40),"OK","Must be 0 ST, 40 TG"),IF(AND(H894&lt;40,H894+J894&gt;0,H894+J894&lt;=40),"OK","Partial: under 40 ST and 40 books max"))))))))))</f>
        <v/>
      </c>
    </row>
    <row r="895">
      <c r="A895" s="26" t="n"/>
      <c r="B895" s="26" t="n"/>
      <c r="C895" s="25" t="n"/>
      <c r="D895" s="25" t="n"/>
      <c r="E895" s="26" t="n"/>
      <c r="F895" s="25" t="n"/>
      <c r="G895" s="26" t="n"/>
      <c r="H895" s="25" t="n"/>
      <c r="I895" s="26" t="n"/>
      <c r="J895" s="25" t="n"/>
      <c r="K895" s="25" t="n"/>
      <c r="L895" s="25" t="n"/>
      <c r="M895" s="26" t="n"/>
      <c r="N895" s="26" t="n"/>
      <c r="O895" s="25" t="n"/>
      <c r="P895" s="27">
        <f>IF(A895="","","Package/"&amp;C895&amp;"/"&amp;D895&amp;"/"&amp;A895&amp;".png")</f>
        <v/>
      </c>
      <c r="Q895" s="27">
        <f>IF(AND(B895="",G895=""),"",IF(B895="","Package QR Text missing",IF(COUNTIFS($E$2:$E$5001,E895,$B$2:$B$5001,"&lt;&gt;"&amp;B895)+COUNTIFS($E$2:$E$5001,E895,$A$2:$A$5001,"&lt;&gt;"&amp;A895)&gt;0,"Zone has more than one QR code",IF(COUNTIFS($B$2:$B$5001,B895,$E$2:$E$5001,"&lt;&gt;"&amp;E895)+COUNTIFS($A$2:$A$5001,A895,$E$2:$E$5001,"&lt;&gt;"&amp;E895)&gt;0,"QR code used by another zone",IF(A895="","Package QR Code No. missing",IF(OR(H895&gt;40,J895&gt;40),"More than 40 of one edition",IF(F895="Full (40 ST + 1 TG)",IF(AND(H895=40,J895=1),"OK","Full carton must be 40 + 1"),IF(F895="Student only (40 ST)",IF(AND(H895=40,J895=0),"OK","Must be 40 ST, 0 TG"),IF(F895="Teacher guide only (40 TG)",IF(AND(H895=0,J895=40),"OK","Must be 0 ST, 40 TG"),IF(AND(H895&lt;40,H895+J895&gt;0,H895+J895&lt;=40),"OK","Partial: under 40 ST and 40 books max"))))))))))</f>
        <v/>
      </c>
    </row>
    <row r="896">
      <c r="A896" s="26" t="n"/>
      <c r="B896" s="26" t="n"/>
      <c r="C896" s="25" t="n"/>
      <c r="D896" s="25" t="n"/>
      <c r="E896" s="26" t="n"/>
      <c r="F896" s="25" t="n"/>
      <c r="G896" s="26" t="n"/>
      <c r="H896" s="25" t="n"/>
      <c r="I896" s="26" t="n"/>
      <c r="J896" s="25" t="n"/>
      <c r="K896" s="25" t="n"/>
      <c r="L896" s="25" t="n"/>
      <c r="M896" s="26" t="n"/>
      <c r="N896" s="26" t="n"/>
      <c r="O896" s="25" t="n"/>
      <c r="P896" s="27">
        <f>IF(A896="","","Package/"&amp;C896&amp;"/"&amp;D896&amp;"/"&amp;A896&amp;".png")</f>
        <v/>
      </c>
      <c r="Q896" s="27">
        <f>IF(AND(B896="",G896=""),"",IF(B896="","Package QR Text missing",IF(COUNTIFS($E$2:$E$5001,E896,$B$2:$B$5001,"&lt;&gt;"&amp;B896)+COUNTIFS($E$2:$E$5001,E896,$A$2:$A$5001,"&lt;&gt;"&amp;A896)&gt;0,"Zone has more than one QR code",IF(COUNTIFS($B$2:$B$5001,B896,$E$2:$E$5001,"&lt;&gt;"&amp;E896)+COUNTIFS($A$2:$A$5001,A896,$E$2:$E$5001,"&lt;&gt;"&amp;E896)&gt;0,"QR code used by another zone",IF(A896="","Package QR Code No. missing",IF(OR(H896&gt;40,J896&gt;40),"More than 40 of one edition",IF(F896="Full (40 ST + 1 TG)",IF(AND(H896=40,J896=1),"OK","Full carton must be 40 + 1"),IF(F896="Student only (40 ST)",IF(AND(H896=40,J896=0),"OK","Must be 40 ST, 0 TG"),IF(F896="Teacher guide only (40 TG)",IF(AND(H896=0,J896=40),"OK","Must be 0 ST, 40 TG"),IF(AND(H896&lt;40,H896+J896&gt;0,H896+J896&lt;=40),"OK","Partial: under 40 ST and 40 books max"))))))))))</f>
        <v/>
      </c>
    </row>
    <row r="897">
      <c r="A897" s="26" t="n"/>
      <c r="B897" s="26" t="n"/>
      <c r="C897" s="25" t="n"/>
      <c r="D897" s="25" t="n"/>
      <c r="E897" s="26" t="n"/>
      <c r="F897" s="25" t="n"/>
      <c r="G897" s="26" t="n"/>
      <c r="H897" s="25" t="n"/>
      <c r="I897" s="26" t="n"/>
      <c r="J897" s="25" t="n"/>
      <c r="K897" s="25" t="n"/>
      <c r="L897" s="25" t="n"/>
      <c r="M897" s="26" t="n"/>
      <c r="N897" s="26" t="n"/>
      <c r="O897" s="25" t="n"/>
      <c r="P897" s="27">
        <f>IF(A897="","","Package/"&amp;C897&amp;"/"&amp;D897&amp;"/"&amp;A897&amp;".png")</f>
        <v/>
      </c>
      <c r="Q897" s="27">
        <f>IF(AND(B897="",G897=""),"",IF(B897="","Package QR Text missing",IF(COUNTIFS($E$2:$E$5001,E897,$B$2:$B$5001,"&lt;&gt;"&amp;B897)+COUNTIFS($E$2:$E$5001,E897,$A$2:$A$5001,"&lt;&gt;"&amp;A897)&gt;0,"Zone has more than one QR code",IF(COUNTIFS($B$2:$B$5001,B897,$E$2:$E$5001,"&lt;&gt;"&amp;E897)+COUNTIFS($A$2:$A$5001,A897,$E$2:$E$5001,"&lt;&gt;"&amp;E897)&gt;0,"QR code used by another zone",IF(A897="","Package QR Code No. missing",IF(OR(H897&gt;40,J897&gt;40),"More than 40 of one edition",IF(F897="Full (40 ST + 1 TG)",IF(AND(H897=40,J897=1),"OK","Full carton must be 40 + 1"),IF(F897="Student only (40 ST)",IF(AND(H897=40,J897=0),"OK","Must be 40 ST, 0 TG"),IF(F897="Teacher guide only (40 TG)",IF(AND(H897=0,J897=40),"OK","Must be 0 ST, 40 TG"),IF(AND(H897&lt;40,H897+J897&gt;0,H897+J897&lt;=40),"OK","Partial: under 40 ST and 40 books max"))))))))))</f>
        <v/>
      </c>
    </row>
    <row r="898">
      <c r="A898" s="26" t="n"/>
      <c r="B898" s="26" t="n"/>
      <c r="C898" s="25" t="n"/>
      <c r="D898" s="25" t="n"/>
      <c r="E898" s="26" t="n"/>
      <c r="F898" s="25" t="n"/>
      <c r="G898" s="26" t="n"/>
      <c r="H898" s="25" t="n"/>
      <c r="I898" s="26" t="n"/>
      <c r="J898" s="25" t="n"/>
      <c r="K898" s="25" t="n"/>
      <c r="L898" s="25" t="n"/>
      <c r="M898" s="26" t="n"/>
      <c r="N898" s="26" t="n"/>
      <c r="O898" s="25" t="n"/>
      <c r="P898" s="27">
        <f>IF(A898="","","Package/"&amp;C898&amp;"/"&amp;D898&amp;"/"&amp;A898&amp;".png")</f>
        <v/>
      </c>
      <c r="Q898" s="27">
        <f>IF(AND(B898="",G898=""),"",IF(B898="","Package QR Text missing",IF(COUNTIFS($E$2:$E$5001,E898,$B$2:$B$5001,"&lt;&gt;"&amp;B898)+COUNTIFS($E$2:$E$5001,E898,$A$2:$A$5001,"&lt;&gt;"&amp;A898)&gt;0,"Zone has more than one QR code",IF(COUNTIFS($B$2:$B$5001,B898,$E$2:$E$5001,"&lt;&gt;"&amp;E898)+COUNTIFS($A$2:$A$5001,A898,$E$2:$E$5001,"&lt;&gt;"&amp;E898)&gt;0,"QR code used by another zone",IF(A898="","Package QR Code No. missing",IF(OR(H898&gt;40,J898&gt;40),"More than 40 of one edition",IF(F898="Full (40 ST + 1 TG)",IF(AND(H898=40,J898=1),"OK","Full carton must be 40 + 1"),IF(F898="Student only (40 ST)",IF(AND(H898=40,J898=0),"OK","Must be 40 ST, 0 TG"),IF(F898="Teacher guide only (40 TG)",IF(AND(H898=0,J898=40),"OK","Must be 0 ST, 40 TG"),IF(AND(H898&lt;40,H898+J898&gt;0,H898+J898&lt;=40),"OK","Partial: under 40 ST and 40 books max"))))))))))</f>
        <v/>
      </c>
    </row>
    <row r="899">
      <c r="A899" s="26" t="n"/>
      <c r="B899" s="26" t="n"/>
      <c r="C899" s="25" t="n"/>
      <c r="D899" s="25" t="n"/>
      <c r="E899" s="26" t="n"/>
      <c r="F899" s="25" t="n"/>
      <c r="G899" s="26" t="n"/>
      <c r="H899" s="25" t="n"/>
      <c r="I899" s="26" t="n"/>
      <c r="J899" s="25" t="n"/>
      <c r="K899" s="25" t="n"/>
      <c r="L899" s="25" t="n"/>
      <c r="M899" s="26" t="n"/>
      <c r="N899" s="26" t="n"/>
      <c r="O899" s="25" t="n"/>
      <c r="P899" s="27">
        <f>IF(A899="","","Package/"&amp;C899&amp;"/"&amp;D899&amp;"/"&amp;A899&amp;".png")</f>
        <v/>
      </c>
      <c r="Q899" s="27">
        <f>IF(AND(B899="",G899=""),"",IF(B899="","Package QR Text missing",IF(COUNTIFS($E$2:$E$5001,E899,$B$2:$B$5001,"&lt;&gt;"&amp;B899)+COUNTIFS($E$2:$E$5001,E899,$A$2:$A$5001,"&lt;&gt;"&amp;A899)&gt;0,"Zone has more than one QR code",IF(COUNTIFS($B$2:$B$5001,B899,$E$2:$E$5001,"&lt;&gt;"&amp;E899)+COUNTIFS($A$2:$A$5001,A899,$E$2:$E$5001,"&lt;&gt;"&amp;E899)&gt;0,"QR code used by another zone",IF(A899="","Package QR Code No. missing",IF(OR(H899&gt;40,J899&gt;40),"More than 40 of one edition",IF(F899="Full (40 ST + 1 TG)",IF(AND(H899=40,J899=1),"OK","Full carton must be 40 + 1"),IF(F899="Student only (40 ST)",IF(AND(H899=40,J899=0),"OK","Must be 40 ST, 0 TG"),IF(F899="Teacher guide only (40 TG)",IF(AND(H899=0,J899=40),"OK","Must be 0 ST, 40 TG"),IF(AND(H899&lt;40,H899+J899&gt;0,H899+J899&lt;=40),"OK","Partial: under 40 ST and 40 books max"))))))))))</f>
        <v/>
      </c>
    </row>
    <row r="900">
      <c r="A900" s="26" t="n"/>
      <c r="B900" s="26" t="n"/>
      <c r="C900" s="25" t="n"/>
      <c r="D900" s="25" t="n"/>
      <c r="E900" s="26" t="n"/>
      <c r="F900" s="25" t="n"/>
      <c r="G900" s="26" t="n"/>
      <c r="H900" s="25" t="n"/>
      <c r="I900" s="26" t="n"/>
      <c r="J900" s="25" t="n"/>
      <c r="K900" s="25" t="n"/>
      <c r="L900" s="25" t="n"/>
      <c r="M900" s="26" t="n"/>
      <c r="N900" s="26" t="n"/>
      <c r="O900" s="25" t="n"/>
      <c r="P900" s="27">
        <f>IF(A900="","","Package/"&amp;C900&amp;"/"&amp;D900&amp;"/"&amp;A900&amp;".png")</f>
        <v/>
      </c>
      <c r="Q900" s="27">
        <f>IF(AND(B900="",G900=""),"",IF(B900="","Package QR Text missing",IF(COUNTIFS($E$2:$E$5001,E900,$B$2:$B$5001,"&lt;&gt;"&amp;B900)+COUNTIFS($E$2:$E$5001,E900,$A$2:$A$5001,"&lt;&gt;"&amp;A900)&gt;0,"Zone has more than one QR code",IF(COUNTIFS($B$2:$B$5001,B900,$E$2:$E$5001,"&lt;&gt;"&amp;E900)+COUNTIFS($A$2:$A$5001,A900,$E$2:$E$5001,"&lt;&gt;"&amp;E900)&gt;0,"QR code used by another zone",IF(A900="","Package QR Code No. missing",IF(OR(H900&gt;40,J900&gt;40),"More than 40 of one edition",IF(F900="Full (40 ST + 1 TG)",IF(AND(H900=40,J900=1),"OK","Full carton must be 40 + 1"),IF(F900="Student only (40 ST)",IF(AND(H900=40,J900=0),"OK","Must be 40 ST, 0 TG"),IF(F900="Teacher guide only (40 TG)",IF(AND(H900=0,J900=40),"OK","Must be 0 ST, 40 TG"),IF(AND(H900&lt;40,H900+J900&gt;0,H900+J900&lt;=40),"OK","Partial: under 40 ST and 40 books max"))))))))))</f>
        <v/>
      </c>
    </row>
    <row r="901">
      <c r="A901" s="26" t="n"/>
      <c r="B901" s="26" t="n"/>
      <c r="C901" s="25" t="n"/>
      <c r="D901" s="25" t="n"/>
      <c r="E901" s="26" t="n"/>
      <c r="F901" s="25" t="n"/>
      <c r="G901" s="26" t="n"/>
      <c r="H901" s="25" t="n"/>
      <c r="I901" s="26" t="n"/>
      <c r="J901" s="25" t="n"/>
      <c r="K901" s="25" t="n"/>
      <c r="L901" s="25" t="n"/>
      <c r="M901" s="26" t="n"/>
      <c r="N901" s="26" t="n"/>
      <c r="O901" s="25" t="n"/>
      <c r="P901" s="27">
        <f>IF(A901="","","Package/"&amp;C901&amp;"/"&amp;D901&amp;"/"&amp;A901&amp;".png")</f>
        <v/>
      </c>
      <c r="Q901" s="27">
        <f>IF(AND(B901="",G901=""),"",IF(B901="","Package QR Text missing",IF(COUNTIFS($E$2:$E$5001,E901,$B$2:$B$5001,"&lt;&gt;"&amp;B901)+COUNTIFS($E$2:$E$5001,E901,$A$2:$A$5001,"&lt;&gt;"&amp;A901)&gt;0,"Zone has more than one QR code",IF(COUNTIFS($B$2:$B$5001,B901,$E$2:$E$5001,"&lt;&gt;"&amp;E901)+COUNTIFS($A$2:$A$5001,A901,$E$2:$E$5001,"&lt;&gt;"&amp;E901)&gt;0,"QR code used by another zone",IF(A901="","Package QR Code No. missing",IF(OR(H901&gt;40,J901&gt;40),"More than 40 of one edition",IF(F901="Full (40 ST + 1 TG)",IF(AND(H901=40,J901=1),"OK","Full carton must be 40 + 1"),IF(F901="Student only (40 ST)",IF(AND(H901=40,J901=0),"OK","Must be 40 ST, 0 TG"),IF(F901="Teacher guide only (40 TG)",IF(AND(H901=0,J901=40),"OK","Must be 0 ST, 40 TG"),IF(AND(H901&lt;40,H901+J901&gt;0,H901+J901&lt;=40),"OK","Partial: under 40 ST and 40 books max"))))))))))</f>
        <v/>
      </c>
    </row>
    <row r="902">
      <c r="A902" s="26" t="n"/>
      <c r="B902" s="26" t="n"/>
      <c r="C902" s="25" t="n"/>
      <c r="D902" s="25" t="n"/>
      <c r="E902" s="26" t="n"/>
      <c r="F902" s="25" t="n"/>
      <c r="G902" s="26" t="n"/>
      <c r="H902" s="25" t="n"/>
      <c r="I902" s="26" t="n"/>
      <c r="J902" s="25" t="n"/>
      <c r="K902" s="25" t="n"/>
      <c r="L902" s="25" t="n"/>
      <c r="M902" s="26" t="n"/>
      <c r="N902" s="26" t="n"/>
      <c r="O902" s="25" t="n"/>
      <c r="P902" s="27">
        <f>IF(A902="","","Package/"&amp;C902&amp;"/"&amp;D902&amp;"/"&amp;A902&amp;".png")</f>
        <v/>
      </c>
      <c r="Q902" s="27">
        <f>IF(AND(B902="",G902=""),"",IF(B902="","Package QR Text missing",IF(COUNTIFS($E$2:$E$5001,E902,$B$2:$B$5001,"&lt;&gt;"&amp;B902)+COUNTIFS($E$2:$E$5001,E902,$A$2:$A$5001,"&lt;&gt;"&amp;A902)&gt;0,"Zone has more than one QR code",IF(COUNTIFS($B$2:$B$5001,B902,$E$2:$E$5001,"&lt;&gt;"&amp;E902)+COUNTIFS($A$2:$A$5001,A902,$E$2:$E$5001,"&lt;&gt;"&amp;E902)&gt;0,"QR code used by another zone",IF(A902="","Package QR Code No. missing",IF(OR(H902&gt;40,J902&gt;40),"More than 40 of one edition",IF(F902="Full (40 ST + 1 TG)",IF(AND(H902=40,J902=1),"OK","Full carton must be 40 + 1"),IF(F902="Student only (40 ST)",IF(AND(H902=40,J902=0),"OK","Must be 40 ST, 0 TG"),IF(F902="Teacher guide only (40 TG)",IF(AND(H902=0,J902=40),"OK","Must be 0 ST, 40 TG"),IF(AND(H902&lt;40,H902+J902&gt;0,H902+J902&lt;=40),"OK","Partial: under 40 ST and 40 books max"))))))))))</f>
        <v/>
      </c>
    </row>
    <row r="903">
      <c r="A903" s="26" t="n"/>
      <c r="B903" s="26" t="n"/>
      <c r="C903" s="25" t="n"/>
      <c r="D903" s="25" t="n"/>
      <c r="E903" s="26" t="n"/>
      <c r="F903" s="25" t="n"/>
      <c r="G903" s="26" t="n"/>
      <c r="H903" s="25" t="n"/>
      <c r="I903" s="26" t="n"/>
      <c r="J903" s="25" t="n"/>
      <c r="K903" s="25" t="n"/>
      <c r="L903" s="25" t="n"/>
      <c r="M903" s="26" t="n"/>
      <c r="N903" s="26" t="n"/>
      <c r="O903" s="25" t="n"/>
      <c r="P903" s="27">
        <f>IF(A903="","","Package/"&amp;C903&amp;"/"&amp;D903&amp;"/"&amp;A903&amp;".png")</f>
        <v/>
      </c>
      <c r="Q903" s="27">
        <f>IF(AND(B903="",G903=""),"",IF(B903="","Package QR Text missing",IF(COUNTIFS($E$2:$E$5001,E903,$B$2:$B$5001,"&lt;&gt;"&amp;B903)+COUNTIFS($E$2:$E$5001,E903,$A$2:$A$5001,"&lt;&gt;"&amp;A903)&gt;0,"Zone has more than one QR code",IF(COUNTIFS($B$2:$B$5001,B903,$E$2:$E$5001,"&lt;&gt;"&amp;E903)+COUNTIFS($A$2:$A$5001,A903,$E$2:$E$5001,"&lt;&gt;"&amp;E903)&gt;0,"QR code used by another zone",IF(A903="","Package QR Code No. missing",IF(OR(H903&gt;40,J903&gt;40),"More than 40 of one edition",IF(F903="Full (40 ST + 1 TG)",IF(AND(H903=40,J903=1),"OK","Full carton must be 40 + 1"),IF(F903="Student only (40 ST)",IF(AND(H903=40,J903=0),"OK","Must be 40 ST, 0 TG"),IF(F903="Teacher guide only (40 TG)",IF(AND(H903=0,J903=40),"OK","Must be 0 ST, 40 TG"),IF(AND(H903&lt;40,H903+J903&gt;0,H903+J903&lt;=40),"OK","Partial: under 40 ST and 40 books max"))))))))))</f>
        <v/>
      </c>
    </row>
    <row r="904">
      <c r="A904" s="26" t="n"/>
      <c r="B904" s="26" t="n"/>
      <c r="C904" s="25" t="n"/>
      <c r="D904" s="25" t="n"/>
      <c r="E904" s="26" t="n"/>
      <c r="F904" s="25" t="n"/>
      <c r="G904" s="26" t="n"/>
      <c r="H904" s="25" t="n"/>
      <c r="I904" s="26" t="n"/>
      <c r="J904" s="25" t="n"/>
      <c r="K904" s="25" t="n"/>
      <c r="L904" s="25" t="n"/>
      <c r="M904" s="26" t="n"/>
      <c r="N904" s="26" t="n"/>
      <c r="O904" s="25" t="n"/>
      <c r="P904" s="27">
        <f>IF(A904="","","Package/"&amp;C904&amp;"/"&amp;D904&amp;"/"&amp;A904&amp;".png")</f>
        <v/>
      </c>
      <c r="Q904" s="27">
        <f>IF(AND(B904="",G904=""),"",IF(B904="","Package QR Text missing",IF(COUNTIFS($E$2:$E$5001,E904,$B$2:$B$5001,"&lt;&gt;"&amp;B904)+COUNTIFS($E$2:$E$5001,E904,$A$2:$A$5001,"&lt;&gt;"&amp;A904)&gt;0,"Zone has more than one QR code",IF(COUNTIFS($B$2:$B$5001,B904,$E$2:$E$5001,"&lt;&gt;"&amp;E904)+COUNTIFS($A$2:$A$5001,A904,$E$2:$E$5001,"&lt;&gt;"&amp;E904)&gt;0,"QR code used by another zone",IF(A904="","Package QR Code No. missing",IF(OR(H904&gt;40,J904&gt;40),"More than 40 of one edition",IF(F904="Full (40 ST + 1 TG)",IF(AND(H904=40,J904=1),"OK","Full carton must be 40 + 1"),IF(F904="Student only (40 ST)",IF(AND(H904=40,J904=0),"OK","Must be 40 ST, 0 TG"),IF(F904="Teacher guide only (40 TG)",IF(AND(H904=0,J904=40),"OK","Must be 0 ST, 40 TG"),IF(AND(H904&lt;40,H904+J904&gt;0,H904+J904&lt;=40),"OK","Partial: under 40 ST and 40 books max"))))))))))</f>
        <v/>
      </c>
    </row>
    <row r="905">
      <c r="A905" s="26" t="n"/>
      <c r="B905" s="26" t="n"/>
      <c r="C905" s="25" t="n"/>
      <c r="D905" s="25" t="n"/>
      <c r="E905" s="26" t="n"/>
      <c r="F905" s="25" t="n"/>
      <c r="G905" s="26" t="n"/>
      <c r="H905" s="25" t="n"/>
      <c r="I905" s="26" t="n"/>
      <c r="J905" s="25" t="n"/>
      <c r="K905" s="25" t="n"/>
      <c r="L905" s="25" t="n"/>
      <c r="M905" s="26" t="n"/>
      <c r="N905" s="26" t="n"/>
      <c r="O905" s="25" t="n"/>
      <c r="P905" s="27">
        <f>IF(A905="","","Package/"&amp;C905&amp;"/"&amp;D905&amp;"/"&amp;A905&amp;".png")</f>
        <v/>
      </c>
      <c r="Q905" s="27">
        <f>IF(AND(B905="",G905=""),"",IF(B905="","Package QR Text missing",IF(COUNTIFS($E$2:$E$5001,E905,$B$2:$B$5001,"&lt;&gt;"&amp;B905)+COUNTIFS($E$2:$E$5001,E905,$A$2:$A$5001,"&lt;&gt;"&amp;A905)&gt;0,"Zone has more than one QR code",IF(COUNTIFS($B$2:$B$5001,B905,$E$2:$E$5001,"&lt;&gt;"&amp;E905)+COUNTIFS($A$2:$A$5001,A905,$E$2:$E$5001,"&lt;&gt;"&amp;E905)&gt;0,"QR code used by another zone",IF(A905="","Package QR Code No. missing",IF(OR(H905&gt;40,J905&gt;40),"More than 40 of one edition",IF(F905="Full (40 ST + 1 TG)",IF(AND(H905=40,J905=1),"OK","Full carton must be 40 + 1"),IF(F905="Student only (40 ST)",IF(AND(H905=40,J905=0),"OK","Must be 40 ST, 0 TG"),IF(F905="Teacher guide only (40 TG)",IF(AND(H905=0,J905=40),"OK","Must be 0 ST, 40 TG"),IF(AND(H905&lt;40,H905+J905&gt;0,H905+J905&lt;=40),"OK","Partial: under 40 ST and 40 books max"))))))))))</f>
        <v/>
      </c>
    </row>
    <row r="906">
      <c r="A906" s="26" t="n"/>
      <c r="B906" s="26" t="n"/>
      <c r="C906" s="25" t="n"/>
      <c r="D906" s="25" t="n"/>
      <c r="E906" s="26" t="n"/>
      <c r="F906" s="25" t="n"/>
      <c r="G906" s="26" t="n"/>
      <c r="H906" s="25" t="n"/>
      <c r="I906" s="26" t="n"/>
      <c r="J906" s="25" t="n"/>
      <c r="K906" s="25" t="n"/>
      <c r="L906" s="25" t="n"/>
      <c r="M906" s="26" t="n"/>
      <c r="N906" s="26" t="n"/>
      <c r="O906" s="25" t="n"/>
      <c r="P906" s="27">
        <f>IF(A906="","","Package/"&amp;C906&amp;"/"&amp;D906&amp;"/"&amp;A906&amp;".png")</f>
        <v/>
      </c>
      <c r="Q906" s="27">
        <f>IF(AND(B906="",G906=""),"",IF(B906="","Package QR Text missing",IF(COUNTIFS($E$2:$E$5001,E906,$B$2:$B$5001,"&lt;&gt;"&amp;B906)+COUNTIFS($E$2:$E$5001,E906,$A$2:$A$5001,"&lt;&gt;"&amp;A906)&gt;0,"Zone has more than one QR code",IF(COUNTIFS($B$2:$B$5001,B906,$E$2:$E$5001,"&lt;&gt;"&amp;E906)+COUNTIFS($A$2:$A$5001,A906,$E$2:$E$5001,"&lt;&gt;"&amp;E906)&gt;0,"QR code used by another zone",IF(A906="","Package QR Code No. missing",IF(OR(H906&gt;40,J906&gt;40),"More than 40 of one edition",IF(F906="Full (40 ST + 1 TG)",IF(AND(H906=40,J906=1),"OK","Full carton must be 40 + 1"),IF(F906="Student only (40 ST)",IF(AND(H906=40,J906=0),"OK","Must be 40 ST, 0 TG"),IF(F906="Teacher guide only (40 TG)",IF(AND(H906=0,J906=40),"OK","Must be 0 ST, 40 TG"),IF(AND(H906&lt;40,H906+J906&gt;0,H906+J906&lt;=40),"OK","Partial: under 40 ST and 40 books max"))))))))))</f>
        <v/>
      </c>
    </row>
    <row r="907">
      <c r="A907" s="26" t="n"/>
      <c r="B907" s="26" t="n"/>
      <c r="C907" s="25" t="n"/>
      <c r="D907" s="25" t="n"/>
      <c r="E907" s="26" t="n"/>
      <c r="F907" s="25" t="n"/>
      <c r="G907" s="26" t="n"/>
      <c r="H907" s="25" t="n"/>
      <c r="I907" s="26" t="n"/>
      <c r="J907" s="25" t="n"/>
      <c r="K907" s="25" t="n"/>
      <c r="L907" s="25" t="n"/>
      <c r="M907" s="26" t="n"/>
      <c r="N907" s="26" t="n"/>
      <c r="O907" s="25" t="n"/>
      <c r="P907" s="27">
        <f>IF(A907="","","Package/"&amp;C907&amp;"/"&amp;D907&amp;"/"&amp;A907&amp;".png")</f>
        <v/>
      </c>
      <c r="Q907" s="27">
        <f>IF(AND(B907="",G907=""),"",IF(B907="","Package QR Text missing",IF(COUNTIFS($E$2:$E$5001,E907,$B$2:$B$5001,"&lt;&gt;"&amp;B907)+COUNTIFS($E$2:$E$5001,E907,$A$2:$A$5001,"&lt;&gt;"&amp;A907)&gt;0,"Zone has more than one QR code",IF(COUNTIFS($B$2:$B$5001,B907,$E$2:$E$5001,"&lt;&gt;"&amp;E907)+COUNTIFS($A$2:$A$5001,A907,$E$2:$E$5001,"&lt;&gt;"&amp;E907)&gt;0,"QR code used by another zone",IF(A907="","Package QR Code No. missing",IF(OR(H907&gt;40,J907&gt;40),"More than 40 of one edition",IF(F907="Full (40 ST + 1 TG)",IF(AND(H907=40,J907=1),"OK","Full carton must be 40 + 1"),IF(F907="Student only (40 ST)",IF(AND(H907=40,J907=0),"OK","Must be 40 ST, 0 TG"),IF(F907="Teacher guide only (40 TG)",IF(AND(H907=0,J907=40),"OK","Must be 0 ST, 40 TG"),IF(AND(H907&lt;40,H907+J907&gt;0,H907+J907&lt;=40),"OK","Partial: under 40 ST and 40 books max"))))))))))</f>
        <v/>
      </c>
    </row>
    <row r="908">
      <c r="A908" s="26" t="n"/>
      <c r="B908" s="26" t="n"/>
      <c r="C908" s="25" t="n"/>
      <c r="D908" s="25" t="n"/>
      <c r="E908" s="26" t="n"/>
      <c r="F908" s="25" t="n"/>
      <c r="G908" s="26" t="n"/>
      <c r="H908" s="25" t="n"/>
      <c r="I908" s="26" t="n"/>
      <c r="J908" s="25" t="n"/>
      <c r="K908" s="25" t="n"/>
      <c r="L908" s="25" t="n"/>
      <c r="M908" s="26" t="n"/>
      <c r="N908" s="26" t="n"/>
      <c r="O908" s="25" t="n"/>
      <c r="P908" s="27">
        <f>IF(A908="","","Package/"&amp;C908&amp;"/"&amp;D908&amp;"/"&amp;A908&amp;".png")</f>
        <v/>
      </c>
      <c r="Q908" s="27">
        <f>IF(AND(B908="",G908=""),"",IF(B908="","Package QR Text missing",IF(COUNTIFS($E$2:$E$5001,E908,$B$2:$B$5001,"&lt;&gt;"&amp;B908)+COUNTIFS($E$2:$E$5001,E908,$A$2:$A$5001,"&lt;&gt;"&amp;A908)&gt;0,"Zone has more than one QR code",IF(COUNTIFS($B$2:$B$5001,B908,$E$2:$E$5001,"&lt;&gt;"&amp;E908)+COUNTIFS($A$2:$A$5001,A908,$E$2:$E$5001,"&lt;&gt;"&amp;E908)&gt;0,"QR code used by another zone",IF(A908="","Package QR Code No. missing",IF(OR(H908&gt;40,J908&gt;40),"More than 40 of one edition",IF(F908="Full (40 ST + 1 TG)",IF(AND(H908=40,J908=1),"OK","Full carton must be 40 + 1"),IF(F908="Student only (40 ST)",IF(AND(H908=40,J908=0),"OK","Must be 40 ST, 0 TG"),IF(F908="Teacher guide only (40 TG)",IF(AND(H908=0,J908=40),"OK","Must be 0 ST, 40 TG"),IF(AND(H908&lt;40,H908+J908&gt;0,H908+J908&lt;=40),"OK","Partial: under 40 ST and 40 books max"))))))))))</f>
        <v/>
      </c>
    </row>
    <row r="909">
      <c r="A909" s="26" t="n"/>
      <c r="B909" s="26" t="n"/>
      <c r="C909" s="25" t="n"/>
      <c r="D909" s="25" t="n"/>
      <c r="E909" s="26" t="n"/>
      <c r="F909" s="25" t="n"/>
      <c r="G909" s="26" t="n"/>
      <c r="H909" s="25" t="n"/>
      <c r="I909" s="26" t="n"/>
      <c r="J909" s="25" t="n"/>
      <c r="K909" s="25" t="n"/>
      <c r="L909" s="25" t="n"/>
      <c r="M909" s="26" t="n"/>
      <c r="N909" s="26" t="n"/>
      <c r="O909" s="25" t="n"/>
      <c r="P909" s="27">
        <f>IF(A909="","","Package/"&amp;C909&amp;"/"&amp;D909&amp;"/"&amp;A909&amp;".png")</f>
        <v/>
      </c>
      <c r="Q909" s="27">
        <f>IF(AND(B909="",G909=""),"",IF(B909="","Package QR Text missing",IF(COUNTIFS($E$2:$E$5001,E909,$B$2:$B$5001,"&lt;&gt;"&amp;B909)+COUNTIFS($E$2:$E$5001,E909,$A$2:$A$5001,"&lt;&gt;"&amp;A909)&gt;0,"Zone has more than one QR code",IF(COUNTIFS($B$2:$B$5001,B909,$E$2:$E$5001,"&lt;&gt;"&amp;E909)+COUNTIFS($A$2:$A$5001,A909,$E$2:$E$5001,"&lt;&gt;"&amp;E909)&gt;0,"QR code used by another zone",IF(A909="","Package QR Code No. missing",IF(OR(H909&gt;40,J909&gt;40),"More than 40 of one edition",IF(F909="Full (40 ST + 1 TG)",IF(AND(H909=40,J909=1),"OK","Full carton must be 40 + 1"),IF(F909="Student only (40 ST)",IF(AND(H909=40,J909=0),"OK","Must be 40 ST, 0 TG"),IF(F909="Teacher guide only (40 TG)",IF(AND(H909=0,J909=40),"OK","Must be 0 ST, 40 TG"),IF(AND(H909&lt;40,H909+J909&gt;0,H909+J909&lt;=40),"OK","Partial: under 40 ST and 40 books max"))))))))))</f>
        <v/>
      </c>
    </row>
    <row r="910">
      <c r="A910" s="26" t="n"/>
      <c r="B910" s="26" t="n"/>
      <c r="C910" s="25" t="n"/>
      <c r="D910" s="25" t="n"/>
      <c r="E910" s="26" t="n"/>
      <c r="F910" s="25" t="n"/>
      <c r="G910" s="26" t="n"/>
      <c r="H910" s="25" t="n"/>
      <c r="I910" s="26" t="n"/>
      <c r="J910" s="25" t="n"/>
      <c r="K910" s="25" t="n"/>
      <c r="L910" s="25" t="n"/>
      <c r="M910" s="26" t="n"/>
      <c r="N910" s="26" t="n"/>
      <c r="O910" s="25" t="n"/>
      <c r="P910" s="27">
        <f>IF(A910="","","Package/"&amp;C910&amp;"/"&amp;D910&amp;"/"&amp;A910&amp;".png")</f>
        <v/>
      </c>
      <c r="Q910" s="27">
        <f>IF(AND(B910="",G910=""),"",IF(B910="","Package QR Text missing",IF(COUNTIFS($E$2:$E$5001,E910,$B$2:$B$5001,"&lt;&gt;"&amp;B910)+COUNTIFS($E$2:$E$5001,E910,$A$2:$A$5001,"&lt;&gt;"&amp;A910)&gt;0,"Zone has more than one QR code",IF(COUNTIFS($B$2:$B$5001,B910,$E$2:$E$5001,"&lt;&gt;"&amp;E910)+COUNTIFS($A$2:$A$5001,A910,$E$2:$E$5001,"&lt;&gt;"&amp;E910)&gt;0,"QR code used by another zone",IF(A910="","Package QR Code No. missing",IF(OR(H910&gt;40,J910&gt;40),"More than 40 of one edition",IF(F910="Full (40 ST + 1 TG)",IF(AND(H910=40,J910=1),"OK","Full carton must be 40 + 1"),IF(F910="Student only (40 ST)",IF(AND(H910=40,J910=0),"OK","Must be 40 ST, 0 TG"),IF(F910="Teacher guide only (40 TG)",IF(AND(H910=0,J910=40),"OK","Must be 0 ST, 40 TG"),IF(AND(H910&lt;40,H910+J910&gt;0,H910+J910&lt;=40),"OK","Partial: under 40 ST and 40 books max"))))))))))</f>
        <v/>
      </c>
    </row>
    <row r="911">
      <c r="A911" s="26" t="n"/>
      <c r="B911" s="26" t="n"/>
      <c r="C911" s="25" t="n"/>
      <c r="D911" s="25" t="n"/>
      <c r="E911" s="26" t="n"/>
      <c r="F911" s="25" t="n"/>
      <c r="G911" s="26" t="n"/>
      <c r="H911" s="25" t="n"/>
      <c r="I911" s="26" t="n"/>
      <c r="J911" s="25" t="n"/>
      <c r="K911" s="25" t="n"/>
      <c r="L911" s="25" t="n"/>
      <c r="M911" s="26" t="n"/>
      <c r="N911" s="26" t="n"/>
      <c r="O911" s="25" t="n"/>
      <c r="P911" s="27">
        <f>IF(A911="","","Package/"&amp;C911&amp;"/"&amp;D911&amp;"/"&amp;A911&amp;".png")</f>
        <v/>
      </c>
      <c r="Q911" s="27">
        <f>IF(AND(B911="",G911=""),"",IF(B911="","Package QR Text missing",IF(COUNTIFS($E$2:$E$5001,E911,$B$2:$B$5001,"&lt;&gt;"&amp;B911)+COUNTIFS($E$2:$E$5001,E911,$A$2:$A$5001,"&lt;&gt;"&amp;A911)&gt;0,"Zone has more than one QR code",IF(COUNTIFS($B$2:$B$5001,B911,$E$2:$E$5001,"&lt;&gt;"&amp;E911)+COUNTIFS($A$2:$A$5001,A911,$E$2:$E$5001,"&lt;&gt;"&amp;E911)&gt;0,"QR code used by another zone",IF(A911="","Package QR Code No. missing",IF(OR(H911&gt;40,J911&gt;40),"More than 40 of one edition",IF(F911="Full (40 ST + 1 TG)",IF(AND(H911=40,J911=1),"OK","Full carton must be 40 + 1"),IF(F911="Student only (40 ST)",IF(AND(H911=40,J911=0),"OK","Must be 40 ST, 0 TG"),IF(F911="Teacher guide only (40 TG)",IF(AND(H911=0,J911=40),"OK","Must be 0 ST, 40 TG"),IF(AND(H911&lt;40,H911+J911&gt;0,H911+J911&lt;=40),"OK","Partial: under 40 ST and 40 books max"))))))))))</f>
        <v/>
      </c>
    </row>
    <row r="912">
      <c r="A912" s="26" t="n"/>
      <c r="B912" s="26" t="n"/>
      <c r="C912" s="25" t="n"/>
      <c r="D912" s="25" t="n"/>
      <c r="E912" s="26" t="n"/>
      <c r="F912" s="25" t="n"/>
      <c r="G912" s="26" t="n"/>
      <c r="H912" s="25" t="n"/>
      <c r="I912" s="26" t="n"/>
      <c r="J912" s="25" t="n"/>
      <c r="K912" s="25" t="n"/>
      <c r="L912" s="25" t="n"/>
      <c r="M912" s="26" t="n"/>
      <c r="N912" s="26" t="n"/>
      <c r="O912" s="25" t="n"/>
      <c r="P912" s="27">
        <f>IF(A912="","","Package/"&amp;C912&amp;"/"&amp;D912&amp;"/"&amp;A912&amp;".png")</f>
        <v/>
      </c>
      <c r="Q912" s="27">
        <f>IF(AND(B912="",G912=""),"",IF(B912="","Package QR Text missing",IF(COUNTIFS($E$2:$E$5001,E912,$B$2:$B$5001,"&lt;&gt;"&amp;B912)+COUNTIFS($E$2:$E$5001,E912,$A$2:$A$5001,"&lt;&gt;"&amp;A912)&gt;0,"Zone has more than one QR code",IF(COUNTIFS($B$2:$B$5001,B912,$E$2:$E$5001,"&lt;&gt;"&amp;E912)+COUNTIFS($A$2:$A$5001,A912,$E$2:$E$5001,"&lt;&gt;"&amp;E912)&gt;0,"QR code used by another zone",IF(A912="","Package QR Code No. missing",IF(OR(H912&gt;40,J912&gt;40),"More than 40 of one edition",IF(F912="Full (40 ST + 1 TG)",IF(AND(H912=40,J912=1),"OK","Full carton must be 40 + 1"),IF(F912="Student only (40 ST)",IF(AND(H912=40,J912=0),"OK","Must be 40 ST, 0 TG"),IF(F912="Teacher guide only (40 TG)",IF(AND(H912=0,J912=40),"OK","Must be 0 ST, 40 TG"),IF(AND(H912&lt;40,H912+J912&gt;0,H912+J912&lt;=40),"OK","Partial: under 40 ST and 40 books max"))))))))))</f>
        <v/>
      </c>
    </row>
    <row r="913">
      <c r="A913" s="26" t="n"/>
      <c r="B913" s="26" t="n"/>
      <c r="C913" s="25" t="n"/>
      <c r="D913" s="25" t="n"/>
      <c r="E913" s="26" t="n"/>
      <c r="F913" s="25" t="n"/>
      <c r="G913" s="26" t="n"/>
      <c r="H913" s="25" t="n"/>
      <c r="I913" s="26" t="n"/>
      <c r="J913" s="25" t="n"/>
      <c r="K913" s="25" t="n"/>
      <c r="L913" s="25" t="n"/>
      <c r="M913" s="26" t="n"/>
      <c r="N913" s="26" t="n"/>
      <c r="O913" s="25" t="n"/>
      <c r="P913" s="27">
        <f>IF(A913="","","Package/"&amp;C913&amp;"/"&amp;D913&amp;"/"&amp;A913&amp;".png")</f>
        <v/>
      </c>
      <c r="Q913" s="27">
        <f>IF(AND(B913="",G913=""),"",IF(B913="","Package QR Text missing",IF(COUNTIFS($E$2:$E$5001,E913,$B$2:$B$5001,"&lt;&gt;"&amp;B913)+COUNTIFS($E$2:$E$5001,E913,$A$2:$A$5001,"&lt;&gt;"&amp;A913)&gt;0,"Zone has more than one QR code",IF(COUNTIFS($B$2:$B$5001,B913,$E$2:$E$5001,"&lt;&gt;"&amp;E913)+COUNTIFS($A$2:$A$5001,A913,$E$2:$E$5001,"&lt;&gt;"&amp;E913)&gt;0,"QR code used by another zone",IF(A913="","Package QR Code No. missing",IF(OR(H913&gt;40,J913&gt;40),"More than 40 of one edition",IF(F913="Full (40 ST + 1 TG)",IF(AND(H913=40,J913=1),"OK","Full carton must be 40 + 1"),IF(F913="Student only (40 ST)",IF(AND(H913=40,J913=0),"OK","Must be 40 ST, 0 TG"),IF(F913="Teacher guide only (40 TG)",IF(AND(H913=0,J913=40),"OK","Must be 0 ST, 40 TG"),IF(AND(H913&lt;40,H913+J913&gt;0,H913+J913&lt;=40),"OK","Partial: under 40 ST and 40 books max"))))))))))</f>
        <v/>
      </c>
    </row>
    <row r="914">
      <c r="A914" s="26" t="n"/>
      <c r="B914" s="26" t="n"/>
      <c r="C914" s="25" t="n"/>
      <c r="D914" s="25" t="n"/>
      <c r="E914" s="26" t="n"/>
      <c r="F914" s="25" t="n"/>
      <c r="G914" s="26" t="n"/>
      <c r="H914" s="25" t="n"/>
      <c r="I914" s="26" t="n"/>
      <c r="J914" s="25" t="n"/>
      <c r="K914" s="25" t="n"/>
      <c r="L914" s="25" t="n"/>
      <c r="M914" s="26" t="n"/>
      <c r="N914" s="26" t="n"/>
      <c r="O914" s="25" t="n"/>
      <c r="P914" s="27">
        <f>IF(A914="","","Package/"&amp;C914&amp;"/"&amp;D914&amp;"/"&amp;A914&amp;".png")</f>
        <v/>
      </c>
      <c r="Q914" s="27">
        <f>IF(AND(B914="",G914=""),"",IF(B914="","Package QR Text missing",IF(COUNTIFS($E$2:$E$5001,E914,$B$2:$B$5001,"&lt;&gt;"&amp;B914)+COUNTIFS($E$2:$E$5001,E914,$A$2:$A$5001,"&lt;&gt;"&amp;A914)&gt;0,"Zone has more than one QR code",IF(COUNTIFS($B$2:$B$5001,B914,$E$2:$E$5001,"&lt;&gt;"&amp;E914)+COUNTIFS($A$2:$A$5001,A914,$E$2:$E$5001,"&lt;&gt;"&amp;E914)&gt;0,"QR code used by another zone",IF(A914="","Package QR Code No. missing",IF(OR(H914&gt;40,J914&gt;40),"More than 40 of one edition",IF(F914="Full (40 ST + 1 TG)",IF(AND(H914=40,J914=1),"OK","Full carton must be 40 + 1"),IF(F914="Student only (40 ST)",IF(AND(H914=40,J914=0),"OK","Must be 40 ST, 0 TG"),IF(F914="Teacher guide only (40 TG)",IF(AND(H914=0,J914=40),"OK","Must be 0 ST, 40 TG"),IF(AND(H914&lt;40,H914+J914&gt;0,H914+J914&lt;=40),"OK","Partial: under 40 ST and 40 books max"))))))))))</f>
        <v/>
      </c>
    </row>
    <row r="915">
      <c r="A915" s="26" t="n"/>
      <c r="B915" s="26" t="n"/>
      <c r="C915" s="25" t="n"/>
      <c r="D915" s="25" t="n"/>
      <c r="E915" s="26" t="n"/>
      <c r="F915" s="25" t="n"/>
      <c r="G915" s="26" t="n"/>
      <c r="H915" s="25" t="n"/>
      <c r="I915" s="26" t="n"/>
      <c r="J915" s="25" t="n"/>
      <c r="K915" s="25" t="n"/>
      <c r="L915" s="25" t="n"/>
      <c r="M915" s="26" t="n"/>
      <c r="N915" s="26" t="n"/>
      <c r="O915" s="25" t="n"/>
      <c r="P915" s="27">
        <f>IF(A915="","","Package/"&amp;C915&amp;"/"&amp;D915&amp;"/"&amp;A915&amp;".png")</f>
        <v/>
      </c>
      <c r="Q915" s="27">
        <f>IF(AND(B915="",G915=""),"",IF(B915="","Package QR Text missing",IF(COUNTIFS($E$2:$E$5001,E915,$B$2:$B$5001,"&lt;&gt;"&amp;B915)+COUNTIFS($E$2:$E$5001,E915,$A$2:$A$5001,"&lt;&gt;"&amp;A915)&gt;0,"Zone has more than one QR code",IF(COUNTIFS($B$2:$B$5001,B915,$E$2:$E$5001,"&lt;&gt;"&amp;E915)+COUNTIFS($A$2:$A$5001,A915,$E$2:$E$5001,"&lt;&gt;"&amp;E915)&gt;0,"QR code used by another zone",IF(A915="","Package QR Code No. missing",IF(OR(H915&gt;40,J915&gt;40),"More than 40 of one edition",IF(F915="Full (40 ST + 1 TG)",IF(AND(H915=40,J915=1),"OK","Full carton must be 40 + 1"),IF(F915="Student only (40 ST)",IF(AND(H915=40,J915=0),"OK","Must be 40 ST, 0 TG"),IF(F915="Teacher guide only (40 TG)",IF(AND(H915=0,J915=40),"OK","Must be 0 ST, 40 TG"),IF(AND(H915&lt;40,H915+J915&gt;0,H915+J915&lt;=40),"OK","Partial: under 40 ST and 40 books max"))))))))))</f>
        <v/>
      </c>
    </row>
    <row r="916">
      <c r="A916" s="26" t="n"/>
      <c r="B916" s="26" t="n"/>
      <c r="C916" s="25" t="n"/>
      <c r="D916" s="25" t="n"/>
      <c r="E916" s="26" t="n"/>
      <c r="F916" s="25" t="n"/>
      <c r="G916" s="26" t="n"/>
      <c r="H916" s="25" t="n"/>
      <c r="I916" s="26" t="n"/>
      <c r="J916" s="25" t="n"/>
      <c r="K916" s="25" t="n"/>
      <c r="L916" s="25" t="n"/>
      <c r="M916" s="26" t="n"/>
      <c r="N916" s="26" t="n"/>
      <c r="O916" s="25" t="n"/>
      <c r="P916" s="27">
        <f>IF(A916="","","Package/"&amp;C916&amp;"/"&amp;D916&amp;"/"&amp;A916&amp;".png")</f>
        <v/>
      </c>
      <c r="Q916" s="27">
        <f>IF(AND(B916="",G916=""),"",IF(B916="","Package QR Text missing",IF(COUNTIFS($E$2:$E$5001,E916,$B$2:$B$5001,"&lt;&gt;"&amp;B916)+COUNTIFS($E$2:$E$5001,E916,$A$2:$A$5001,"&lt;&gt;"&amp;A916)&gt;0,"Zone has more than one QR code",IF(COUNTIFS($B$2:$B$5001,B916,$E$2:$E$5001,"&lt;&gt;"&amp;E916)+COUNTIFS($A$2:$A$5001,A916,$E$2:$E$5001,"&lt;&gt;"&amp;E916)&gt;0,"QR code used by another zone",IF(A916="","Package QR Code No. missing",IF(OR(H916&gt;40,J916&gt;40),"More than 40 of one edition",IF(F916="Full (40 ST + 1 TG)",IF(AND(H916=40,J916=1),"OK","Full carton must be 40 + 1"),IF(F916="Student only (40 ST)",IF(AND(H916=40,J916=0),"OK","Must be 40 ST, 0 TG"),IF(F916="Teacher guide only (40 TG)",IF(AND(H916=0,J916=40),"OK","Must be 0 ST, 40 TG"),IF(AND(H916&lt;40,H916+J916&gt;0,H916+J916&lt;=40),"OK","Partial: under 40 ST and 40 books max"))))))))))</f>
        <v/>
      </c>
    </row>
    <row r="917">
      <c r="A917" s="26" t="n"/>
      <c r="B917" s="26" t="n"/>
      <c r="C917" s="25" t="n"/>
      <c r="D917" s="25" t="n"/>
      <c r="E917" s="26" t="n"/>
      <c r="F917" s="25" t="n"/>
      <c r="G917" s="26" t="n"/>
      <c r="H917" s="25" t="n"/>
      <c r="I917" s="26" t="n"/>
      <c r="J917" s="25" t="n"/>
      <c r="K917" s="25" t="n"/>
      <c r="L917" s="25" t="n"/>
      <c r="M917" s="26" t="n"/>
      <c r="N917" s="26" t="n"/>
      <c r="O917" s="25" t="n"/>
      <c r="P917" s="27">
        <f>IF(A917="","","Package/"&amp;C917&amp;"/"&amp;D917&amp;"/"&amp;A917&amp;".png")</f>
        <v/>
      </c>
      <c r="Q917" s="27">
        <f>IF(AND(B917="",G917=""),"",IF(B917="","Package QR Text missing",IF(COUNTIFS($E$2:$E$5001,E917,$B$2:$B$5001,"&lt;&gt;"&amp;B917)+COUNTIFS($E$2:$E$5001,E917,$A$2:$A$5001,"&lt;&gt;"&amp;A917)&gt;0,"Zone has more than one QR code",IF(COUNTIFS($B$2:$B$5001,B917,$E$2:$E$5001,"&lt;&gt;"&amp;E917)+COUNTIFS($A$2:$A$5001,A917,$E$2:$E$5001,"&lt;&gt;"&amp;E917)&gt;0,"QR code used by another zone",IF(A917="","Package QR Code No. missing",IF(OR(H917&gt;40,J917&gt;40),"More than 40 of one edition",IF(F917="Full (40 ST + 1 TG)",IF(AND(H917=40,J917=1),"OK","Full carton must be 40 + 1"),IF(F917="Student only (40 ST)",IF(AND(H917=40,J917=0),"OK","Must be 40 ST, 0 TG"),IF(F917="Teacher guide only (40 TG)",IF(AND(H917=0,J917=40),"OK","Must be 0 ST, 40 TG"),IF(AND(H917&lt;40,H917+J917&gt;0,H917+J917&lt;=40),"OK","Partial: under 40 ST and 40 books max"))))))))))</f>
        <v/>
      </c>
    </row>
    <row r="918">
      <c r="A918" s="26" t="n"/>
      <c r="B918" s="26" t="n"/>
      <c r="C918" s="25" t="n"/>
      <c r="D918" s="25" t="n"/>
      <c r="E918" s="26" t="n"/>
      <c r="F918" s="25" t="n"/>
      <c r="G918" s="26" t="n"/>
      <c r="H918" s="25" t="n"/>
      <c r="I918" s="26" t="n"/>
      <c r="J918" s="25" t="n"/>
      <c r="K918" s="25" t="n"/>
      <c r="L918" s="25" t="n"/>
      <c r="M918" s="26" t="n"/>
      <c r="N918" s="26" t="n"/>
      <c r="O918" s="25" t="n"/>
      <c r="P918" s="27">
        <f>IF(A918="","","Package/"&amp;C918&amp;"/"&amp;D918&amp;"/"&amp;A918&amp;".png")</f>
        <v/>
      </c>
      <c r="Q918" s="27">
        <f>IF(AND(B918="",G918=""),"",IF(B918="","Package QR Text missing",IF(COUNTIFS($E$2:$E$5001,E918,$B$2:$B$5001,"&lt;&gt;"&amp;B918)+COUNTIFS($E$2:$E$5001,E918,$A$2:$A$5001,"&lt;&gt;"&amp;A918)&gt;0,"Zone has more than one QR code",IF(COUNTIFS($B$2:$B$5001,B918,$E$2:$E$5001,"&lt;&gt;"&amp;E918)+COUNTIFS($A$2:$A$5001,A918,$E$2:$E$5001,"&lt;&gt;"&amp;E918)&gt;0,"QR code used by another zone",IF(A918="","Package QR Code No. missing",IF(OR(H918&gt;40,J918&gt;40),"More than 40 of one edition",IF(F918="Full (40 ST + 1 TG)",IF(AND(H918=40,J918=1),"OK","Full carton must be 40 + 1"),IF(F918="Student only (40 ST)",IF(AND(H918=40,J918=0),"OK","Must be 40 ST, 0 TG"),IF(F918="Teacher guide only (40 TG)",IF(AND(H918=0,J918=40),"OK","Must be 0 ST, 40 TG"),IF(AND(H918&lt;40,H918+J918&gt;0,H918+J918&lt;=40),"OK","Partial: under 40 ST and 40 books max"))))))))))</f>
        <v/>
      </c>
    </row>
    <row r="919">
      <c r="A919" s="26" t="n"/>
      <c r="B919" s="26" t="n"/>
      <c r="C919" s="25" t="n"/>
      <c r="D919" s="25" t="n"/>
      <c r="E919" s="26" t="n"/>
      <c r="F919" s="25" t="n"/>
      <c r="G919" s="26" t="n"/>
      <c r="H919" s="25" t="n"/>
      <c r="I919" s="26" t="n"/>
      <c r="J919" s="25" t="n"/>
      <c r="K919" s="25" t="n"/>
      <c r="L919" s="25" t="n"/>
      <c r="M919" s="26" t="n"/>
      <c r="N919" s="26" t="n"/>
      <c r="O919" s="25" t="n"/>
      <c r="P919" s="27">
        <f>IF(A919="","","Package/"&amp;C919&amp;"/"&amp;D919&amp;"/"&amp;A919&amp;".png")</f>
        <v/>
      </c>
      <c r="Q919" s="27">
        <f>IF(AND(B919="",G919=""),"",IF(B919="","Package QR Text missing",IF(COUNTIFS($E$2:$E$5001,E919,$B$2:$B$5001,"&lt;&gt;"&amp;B919)+COUNTIFS($E$2:$E$5001,E919,$A$2:$A$5001,"&lt;&gt;"&amp;A919)&gt;0,"Zone has more than one QR code",IF(COUNTIFS($B$2:$B$5001,B919,$E$2:$E$5001,"&lt;&gt;"&amp;E919)+COUNTIFS($A$2:$A$5001,A919,$E$2:$E$5001,"&lt;&gt;"&amp;E919)&gt;0,"QR code used by another zone",IF(A919="","Package QR Code No. missing",IF(OR(H919&gt;40,J919&gt;40),"More than 40 of one edition",IF(F919="Full (40 ST + 1 TG)",IF(AND(H919=40,J919=1),"OK","Full carton must be 40 + 1"),IF(F919="Student only (40 ST)",IF(AND(H919=40,J919=0),"OK","Must be 40 ST, 0 TG"),IF(F919="Teacher guide only (40 TG)",IF(AND(H919=0,J919=40),"OK","Must be 0 ST, 40 TG"),IF(AND(H919&lt;40,H919+J919&gt;0,H919+J919&lt;=40),"OK","Partial: under 40 ST and 40 books max"))))))))))</f>
        <v/>
      </c>
    </row>
    <row r="920">
      <c r="A920" s="26" t="n"/>
      <c r="B920" s="26" t="n"/>
      <c r="C920" s="25" t="n"/>
      <c r="D920" s="25" t="n"/>
      <c r="E920" s="26" t="n"/>
      <c r="F920" s="25" t="n"/>
      <c r="G920" s="26" t="n"/>
      <c r="H920" s="25" t="n"/>
      <c r="I920" s="26" t="n"/>
      <c r="J920" s="25" t="n"/>
      <c r="K920" s="25" t="n"/>
      <c r="L920" s="25" t="n"/>
      <c r="M920" s="26" t="n"/>
      <c r="N920" s="26" t="n"/>
      <c r="O920" s="25" t="n"/>
      <c r="P920" s="27">
        <f>IF(A920="","","Package/"&amp;C920&amp;"/"&amp;D920&amp;"/"&amp;A920&amp;".png")</f>
        <v/>
      </c>
      <c r="Q920" s="27">
        <f>IF(AND(B920="",G920=""),"",IF(B920="","Package QR Text missing",IF(COUNTIFS($E$2:$E$5001,E920,$B$2:$B$5001,"&lt;&gt;"&amp;B920)+COUNTIFS($E$2:$E$5001,E920,$A$2:$A$5001,"&lt;&gt;"&amp;A920)&gt;0,"Zone has more than one QR code",IF(COUNTIFS($B$2:$B$5001,B920,$E$2:$E$5001,"&lt;&gt;"&amp;E920)+COUNTIFS($A$2:$A$5001,A920,$E$2:$E$5001,"&lt;&gt;"&amp;E920)&gt;0,"QR code used by another zone",IF(A920="","Package QR Code No. missing",IF(OR(H920&gt;40,J920&gt;40),"More than 40 of one edition",IF(F920="Full (40 ST + 1 TG)",IF(AND(H920=40,J920=1),"OK","Full carton must be 40 + 1"),IF(F920="Student only (40 ST)",IF(AND(H920=40,J920=0),"OK","Must be 40 ST, 0 TG"),IF(F920="Teacher guide only (40 TG)",IF(AND(H920=0,J920=40),"OK","Must be 0 ST, 40 TG"),IF(AND(H920&lt;40,H920+J920&gt;0,H920+J920&lt;=40),"OK","Partial: under 40 ST and 40 books max"))))))))))</f>
        <v/>
      </c>
    </row>
    <row r="921">
      <c r="A921" s="26" t="n"/>
      <c r="B921" s="26" t="n"/>
      <c r="C921" s="25" t="n"/>
      <c r="D921" s="25" t="n"/>
      <c r="E921" s="26" t="n"/>
      <c r="F921" s="25" t="n"/>
      <c r="G921" s="26" t="n"/>
      <c r="H921" s="25" t="n"/>
      <c r="I921" s="26" t="n"/>
      <c r="J921" s="25" t="n"/>
      <c r="K921" s="25" t="n"/>
      <c r="L921" s="25" t="n"/>
      <c r="M921" s="26" t="n"/>
      <c r="N921" s="26" t="n"/>
      <c r="O921" s="25" t="n"/>
      <c r="P921" s="27">
        <f>IF(A921="","","Package/"&amp;C921&amp;"/"&amp;D921&amp;"/"&amp;A921&amp;".png")</f>
        <v/>
      </c>
      <c r="Q921" s="27">
        <f>IF(AND(B921="",G921=""),"",IF(B921="","Package QR Text missing",IF(COUNTIFS($E$2:$E$5001,E921,$B$2:$B$5001,"&lt;&gt;"&amp;B921)+COUNTIFS($E$2:$E$5001,E921,$A$2:$A$5001,"&lt;&gt;"&amp;A921)&gt;0,"Zone has more than one QR code",IF(COUNTIFS($B$2:$B$5001,B921,$E$2:$E$5001,"&lt;&gt;"&amp;E921)+COUNTIFS($A$2:$A$5001,A921,$E$2:$E$5001,"&lt;&gt;"&amp;E921)&gt;0,"QR code used by another zone",IF(A921="","Package QR Code No. missing",IF(OR(H921&gt;40,J921&gt;40),"More than 40 of one edition",IF(F921="Full (40 ST + 1 TG)",IF(AND(H921=40,J921=1),"OK","Full carton must be 40 + 1"),IF(F921="Student only (40 ST)",IF(AND(H921=40,J921=0),"OK","Must be 40 ST, 0 TG"),IF(F921="Teacher guide only (40 TG)",IF(AND(H921=0,J921=40),"OK","Must be 0 ST, 40 TG"),IF(AND(H921&lt;40,H921+J921&gt;0,H921+J921&lt;=40),"OK","Partial: under 40 ST and 40 books max"))))))))))</f>
        <v/>
      </c>
    </row>
    <row r="922">
      <c r="A922" s="26" t="n"/>
      <c r="B922" s="26" t="n"/>
      <c r="C922" s="25" t="n"/>
      <c r="D922" s="25" t="n"/>
      <c r="E922" s="26" t="n"/>
      <c r="F922" s="25" t="n"/>
      <c r="G922" s="26" t="n"/>
      <c r="H922" s="25" t="n"/>
      <c r="I922" s="26" t="n"/>
      <c r="J922" s="25" t="n"/>
      <c r="K922" s="25" t="n"/>
      <c r="L922" s="25" t="n"/>
      <c r="M922" s="26" t="n"/>
      <c r="N922" s="26" t="n"/>
      <c r="O922" s="25" t="n"/>
      <c r="P922" s="27">
        <f>IF(A922="","","Package/"&amp;C922&amp;"/"&amp;D922&amp;"/"&amp;A922&amp;".png")</f>
        <v/>
      </c>
      <c r="Q922" s="27">
        <f>IF(AND(B922="",G922=""),"",IF(B922="","Package QR Text missing",IF(COUNTIFS($E$2:$E$5001,E922,$B$2:$B$5001,"&lt;&gt;"&amp;B922)+COUNTIFS($E$2:$E$5001,E922,$A$2:$A$5001,"&lt;&gt;"&amp;A922)&gt;0,"Zone has more than one QR code",IF(COUNTIFS($B$2:$B$5001,B922,$E$2:$E$5001,"&lt;&gt;"&amp;E922)+COUNTIFS($A$2:$A$5001,A922,$E$2:$E$5001,"&lt;&gt;"&amp;E922)&gt;0,"QR code used by another zone",IF(A922="","Package QR Code No. missing",IF(OR(H922&gt;40,J922&gt;40),"More than 40 of one edition",IF(F922="Full (40 ST + 1 TG)",IF(AND(H922=40,J922=1),"OK","Full carton must be 40 + 1"),IF(F922="Student only (40 ST)",IF(AND(H922=40,J922=0),"OK","Must be 40 ST, 0 TG"),IF(F922="Teacher guide only (40 TG)",IF(AND(H922=0,J922=40),"OK","Must be 0 ST, 40 TG"),IF(AND(H922&lt;40,H922+J922&gt;0,H922+J922&lt;=40),"OK","Partial: under 40 ST and 40 books max"))))))))))</f>
        <v/>
      </c>
    </row>
    <row r="923">
      <c r="A923" s="26" t="n"/>
      <c r="B923" s="26" t="n"/>
      <c r="C923" s="25" t="n"/>
      <c r="D923" s="25" t="n"/>
      <c r="E923" s="26" t="n"/>
      <c r="F923" s="25" t="n"/>
      <c r="G923" s="26" t="n"/>
      <c r="H923" s="25" t="n"/>
      <c r="I923" s="26" t="n"/>
      <c r="J923" s="25" t="n"/>
      <c r="K923" s="25" t="n"/>
      <c r="L923" s="25" t="n"/>
      <c r="M923" s="26" t="n"/>
      <c r="N923" s="26" t="n"/>
      <c r="O923" s="25" t="n"/>
      <c r="P923" s="27">
        <f>IF(A923="","","Package/"&amp;C923&amp;"/"&amp;D923&amp;"/"&amp;A923&amp;".png")</f>
        <v/>
      </c>
      <c r="Q923" s="27">
        <f>IF(AND(B923="",G923=""),"",IF(B923="","Package QR Text missing",IF(COUNTIFS($E$2:$E$5001,E923,$B$2:$B$5001,"&lt;&gt;"&amp;B923)+COUNTIFS($E$2:$E$5001,E923,$A$2:$A$5001,"&lt;&gt;"&amp;A923)&gt;0,"Zone has more than one QR code",IF(COUNTIFS($B$2:$B$5001,B923,$E$2:$E$5001,"&lt;&gt;"&amp;E923)+COUNTIFS($A$2:$A$5001,A923,$E$2:$E$5001,"&lt;&gt;"&amp;E923)&gt;0,"QR code used by another zone",IF(A923="","Package QR Code No. missing",IF(OR(H923&gt;40,J923&gt;40),"More than 40 of one edition",IF(F923="Full (40 ST + 1 TG)",IF(AND(H923=40,J923=1),"OK","Full carton must be 40 + 1"),IF(F923="Student only (40 ST)",IF(AND(H923=40,J923=0),"OK","Must be 40 ST, 0 TG"),IF(F923="Teacher guide only (40 TG)",IF(AND(H923=0,J923=40),"OK","Must be 0 ST, 40 TG"),IF(AND(H923&lt;40,H923+J923&gt;0,H923+J923&lt;=40),"OK","Partial: under 40 ST and 40 books max"))))))))))</f>
        <v/>
      </c>
    </row>
    <row r="924">
      <c r="A924" s="26" t="n"/>
      <c r="B924" s="26" t="n"/>
      <c r="C924" s="25" t="n"/>
      <c r="D924" s="25" t="n"/>
      <c r="E924" s="26" t="n"/>
      <c r="F924" s="25" t="n"/>
      <c r="G924" s="26" t="n"/>
      <c r="H924" s="25" t="n"/>
      <c r="I924" s="26" t="n"/>
      <c r="J924" s="25" t="n"/>
      <c r="K924" s="25" t="n"/>
      <c r="L924" s="25" t="n"/>
      <c r="M924" s="26" t="n"/>
      <c r="N924" s="26" t="n"/>
      <c r="O924" s="25" t="n"/>
      <c r="P924" s="27">
        <f>IF(A924="","","Package/"&amp;C924&amp;"/"&amp;D924&amp;"/"&amp;A924&amp;".png")</f>
        <v/>
      </c>
      <c r="Q924" s="27">
        <f>IF(AND(B924="",G924=""),"",IF(B924="","Package QR Text missing",IF(COUNTIFS($E$2:$E$5001,E924,$B$2:$B$5001,"&lt;&gt;"&amp;B924)+COUNTIFS($E$2:$E$5001,E924,$A$2:$A$5001,"&lt;&gt;"&amp;A924)&gt;0,"Zone has more than one QR code",IF(COUNTIFS($B$2:$B$5001,B924,$E$2:$E$5001,"&lt;&gt;"&amp;E924)+COUNTIFS($A$2:$A$5001,A924,$E$2:$E$5001,"&lt;&gt;"&amp;E924)&gt;0,"QR code used by another zone",IF(A924="","Package QR Code No. missing",IF(OR(H924&gt;40,J924&gt;40),"More than 40 of one edition",IF(F924="Full (40 ST + 1 TG)",IF(AND(H924=40,J924=1),"OK","Full carton must be 40 + 1"),IF(F924="Student only (40 ST)",IF(AND(H924=40,J924=0),"OK","Must be 40 ST, 0 TG"),IF(F924="Teacher guide only (40 TG)",IF(AND(H924=0,J924=40),"OK","Must be 0 ST, 40 TG"),IF(AND(H924&lt;40,H924+J924&gt;0,H924+J924&lt;=40),"OK","Partial: under 40 ST and 40 books max"))))))))))</f>
        <v/>
      </c>
    </row>
    <row r="925">
      <c r="A925" s="26" t="n"/>
      <c r="B925" s="26" t="n"/>
      <c r="C925" s="25" t="n"/>
      <c r="D925" s="25" t="n"/>
      <c r="E925" s="26" t="n"/>
      <c r="F925" s="25" t="n"/>
      <c r="G925" s="26" t="n"/>
      <c r="H925" s="25" t="n"/>
      <c r="I925" s="26" t="n"/>
      <c r="J925" s="25" t="n"/>
      <c r="K925" s="25" t="n"/>
      <c r="L925" s="25" t="n"/>
      <c r="M925" s="26" t="n"/>
      <c r="N925" s="26" t="n"/>
      <c r="O925" s="25" t="n"/>
      <c r="P925" s="27">
        <f>IF(A925="","","Package/"&amp;C925&amp;"/"&amp;D925&amp;"/"&amp;A925&amp;".png")</f>
        <v/>
      </c>
      <c r="Q925" s="27">
        <f>IF(AND(B925="",G925=""),"",IF(B925="","Package QR Text missing",IF(COUNTIFS($E$2:$E$5001,E925,$B$2:$B$5001,"&lt;&gt;"&amp;B925)+COUNTIFS($E$2:$E$5001,E925,$A$2:$A$5001,"&lt;&gt;"&amp;A925)&gt;0,"Zone has more than one QR code",IF(COUNTIFS($B$2:$B$5001,B925,$E$2:$E$5001,"&lt;&gt;"&amp;E925)+COUNTIFS($A$2:$A$5001,A925,$E$2:$E$5001,"&lt;&gt;"&amp;E925)&gt;0,"QR code used by another zone",IF(A925="","Package QR Code No. missing",IF(OR(H925&gt;40,J925&gt;40),"More than 40 of one edition",IF(F925="Full (40 ST + 1 TG)",IF(AND(H925=40,J925=1),"OK","Full carton must be 40 + 1"),IF(F925="Student only (40 ST)",IF(AND(H925=40,J925=0),"OK","Must be 40 ST, 0 TG"),IF(F925="Teacher guide only (40 TG)",IF(AND(H925=0,J925=40),"OK","Must be 0 ST, 40 TG"),IF(AND(H925&lt;40,H925+J925&gt;0,H925+J925&lt;=40),"OK","Partial: under 40 ST and 40 books max"))))))))))</f>
        <v/>
      </c>
    </row>
    <row r="926">
      <c r="A926" s="26" t="n"/>
      <c r="B926" s="26" t="n"/>
      <c r="C926" s="25" t="n"/>
      <c r="D926" s="25" t="n"/>
      <c r="E926" s="26" t="n"/>
      <c r="F926" s="25" t="n"/>
      <c r="G926" s="26" t="n"/>
      <c r="H926" s="25" t="n"/>
      <c r="I926" s="26" t="n"/>
      <c r="J926" s="25" t="n"/>
      <c r="K926" s="25" t="n"/>
      <c r="L926" s="25" t="n"/>
      <c r="M926" s="26" t="n"/>
      <c r="N926" s="26" t="n"/>
      <c r="O926" s="25" t="n"/>
      <c r="P926" s="27">
        <f>IF(A926="","","Package/"&amp;C926&amp;"/"&amp;D926&amp;"/"&amp;A926&amp;".png")</f>
        <v/>
      </c>
      <c r="Q926" s="27">
        <f>IF(AND(B926="",G926=""),"",IF(B926="","Package QR Text missing",IF(COUNTIFS($E$2:$E$5001,E926,$B$2:$B$5001,"&lt;&gt;"&amp;B926)+COUNTIFS($E$2:$E$5001,E926,$A$2:$A$5001,"&lt;&gt;"&amp;A926)&gt;0,"Zone has more than one QR code",IF(COUNTIFS($B$2:$B$5001,B926,$E$2:$E$5001,"&lt;&gt;"&amp;E926)+COUNTIFS($A$2:$A$5001,A926,$E$2:$E$5001,"&lt;&gt;"&amp;E926)&gt;0,"QR code used by another zone",IF(A926="","Package QR Code No. missing",IF(OR(H926&gt;40,J926&gt;40),"More than 40 of one edition",IF(F926="Full (40 ST + 1 TG)",IF(AND(H926=40,J926=1),"OK","Full carton must be 40 + 1"),IF(F926="Student only (40 ST)",IF(AND(H926=40,J926=0),"OK","Must be 40 ST, 0 TG"),IF(F926="Teacher guide only (40 TG)",IF(AND(H926=0,J926=40),"OK","Must be 0 ST, 40 TG"),IF(AND(H926&lt;40,H926+J926&gt;0,H926+J926&lt;=40),"OK","Partial: under 40 ST and 40 books max"))))))))))</f>
        <v/>
      </c>
    </row>
    <row r="927">
      <c r="A927" s="26" t="n"/>
      <c r="B927" s="26" t="n"/>
      <c r="C927" s="25" t="n"/>
      <c r="D927" s="25" t="n"/>
      <c r="E927" s="26" t="n"/>
      <c r="F927" s="25" t="n"/>
      <c r="G927" s="26" t="n"/>
      <c r="H927" s="25" t="n"/>
      <c r="I927" s="26" t="n"/>
      <c r="J927" s="25" t="n"/>
      <c r="K927" s="25" t="n"/>
      <c r="L927" s="25" t="n"/>
      <c r="M927" s="26" t="n"/>
      <c r="N927" s="26" t="n"/>
      <c r="O927" s="25" t="n"/>
      <c r="P927" s="27">
        <f>IF(A927="","","Package/"&amp;C927&amp;"/"&amp;D927&amp;"/"&amp;A927&amp;".png")</f>
        <v/>
      </c>
      <c r="Q927" s="27">
        <f>IF(AND(B927="",G927=""),"",IF(B927="","Package QR Text missing",IF(COUNTIFS($E$2:$E$5001,E927,$B$2:$B$5001,"&lt;&gt;"&amp;B927)+COUNTIFS($E$2:$E$5001,E927,$A$2:$A$5001,"&lt;&gt;"&amp;A927)&gt;0,"Zone has more than one QR code",IF(COUNTIFS($B$2:$B$5001,B927,$E$2:$E$5001,"&lt;&gt;"&amp;E927)+COUNTIFS($A$2:$A$5001,A927,$E$2:$E$5001,"&lt;&gt;"&amp;E927)&gt;0,"QR code used by another zone",IF(A927="","Package QR Code No. missing",IF(OR(H927&gt;40,J927&gt;40),"More than 40 of one edition",IF(F927="Full (40 ST + 1 TG)",IF(AND(H927=40,J927=1),"OK","Full carton must be 40 + 1"),IF(F927="Student only (40 ST)",IF(AND(H927=40,J927=0),"OK","Must be 40 ST, 0 TG"),IF(F927="Teacher guide only (40 TG)",IF(AND(H927=0,J927=40),"OK","Must be 0 ST, 40 TG"),IF(AND(H927&lt;40,H927+J927&gt;0,H927+J927&lt;=40),"OK","Partial: under 40 ST and 40 books max"))))))))))</f>
        <v/>
      </c>
    </row>
    <row r="928">
      <c r="A928" s="26" t="n"/>
      <c r="B928" s="26" t="n"/>
      <c r="C928" s="25" t="n"/>
      <c r="D928" s="25" t="n"/>
      <c r="E928" s="26" t="n"/>
      <c r="F928" s="25" t="n"/>
      <c r="G928" s="26" t="n"/>
      <c r="H928" s="25" t="n"/>
      <c r="I928" s="26" t="n"/>
      <c r="J928" s="25" t="n"/>
      <c r="K928" s="25" t="n"/>
      <c r="L928" s="25" t="n"/>
      <c r="M928" s="26" t="n"/>
      <c r="N928" s="26" t="n"/>
      <c r="O928" s="25" t="n"/>
      <c r="P928" s="27">
        <f>IF(A928="","","Package/"&amp;C928&amp;"/"&amp;D928&amp;"/"&amp;A928&amp;".png")</f>
        <v/>
      </c>
      <c r="Q928" s="27">
        <f>IF(AND(B928="",G928=""),"",IF(B928="","Package QR Text missing",IF(COUNTIFS($E$2:$E$5001,E928,$B$2:$B$5001,"&lt;&gt;"&amp;B928)+COUNTIFS($E$2:$E$5001,E928,$A$2:$A$5001,"&lt;&gt;"&amp;A928)&gt;0,"Zone has more than one QR code",IF(COUNTIFS($B$2:$B$5001,B928,$E$2:$E$5001,"&lt;&gt;"&amp;E928)+COUNTIFS($A$2:$A$5001,A928,$E$2:$E$5001,"&lt;&gt;"&amp;E928)&gt;0,"QR code used by another zone",IF(A928="","Package QR Code No. missing",IF(OR(H928&gt;40,J928&gt;40),"More than 40 of one edition",IF(F928="Full (40 ST + 1 TG)",IF(AND(H928=40,J928=1),"OK","Full carton must be 40 + 1"),IF(F928="Student only (40 ST)",IF(AND(H928=40,J928=0),"OK","Must be 40 ST, 0 TG"),IF(F928="Teacher guide only (40 TG)",IF(AND(H928=0,J928=40),"OK","Must be 0 ST, 40 TG"),IF(AND(H928&lt;40,H928+J928&gt;0,H928+J928&lt;=40),"OK","Partial: under 40 ST and 40 books max"))))))))))</f>
        <v/>
      </c>
    </row>
    <row r="929">
      <c r="A929" s="26" t="n"/>
      <c r="B929" s="26" t="n"/>
      <c r="C929" s="25" t="n"/>
      <c r="D929" s="25" t="n"/>
      <c r="E929" s="26" t="n"/>
      <c r="F929" s="25" t="n"/>
      <c r="G929" s="26" t="n"/>
      <c r="H929" s="25" t="n"/>
      <c r="I929" s="26" t="n"/>
      <c r="J929" s="25" t="n"/>
      <c r="K929" s="25" t="n"/>
      <c r="L929" s="25" t="n"/>
      <c r="M929" s="26" t="n"/>
      <c r="N929" s="26" t="n"/>
      <c r="O929" s="25" t="n"/>
      <c r="P929" s="27">
        <f>IF(A929="","","Package/"&amp;C929&amp;"/"&amp;D929&amp;"/"&amp;A929&amp;".png")</f>
        <v/>
      </c>
      <c r="Q929" s="27">
        <f>IF(AND(B929="",G929=""),"",IF(B929="","Package QR Text missing",IF(COUNTIFS($E$2:$E$5001,E929,$B$2:$B$5001,"&lt;&gt;"&amp;B929)+COUNTIFS($E$2:$E$5001,E929,$A$2:$A$5001,"&lt;&gt;"&amp;A929)&gt;0,"Zone has more than one QR code",IF(COUNTIFS($B$2:$B$5001,B929,$E$2:$E$5001,"&lt;&gt;"&amp;E929)+COUNTIFS($A$2:$A$5001,A929,$E$2:$E$5001,"&lt;&gt;"&amp;E929)&gt;0,"QR code used by another zone",IF(A929="","Package QR Code No. missing",IF(OR(H929&gt;40,J929&gt;40),"More than 40 of one edition",IF(F929="Full (40 ST + 1 TG)",IF(AND(H929=40,J929=1),"OK","Full carton must be 40 + 1"),IF(F929="Student only (40 ST)",IF(AND(H929=40,J929=0),"OK","Must be 40 ST, 0 TG"),IF(F929="Teacher guide only (40 TG)",IF(AND(H929=0,J929=40),"OK","Must be 0 ST, 40 TG"),IF(AND(H929&lt;40,H929+J929&gt;0,H929+J929&lt;=40),"OK","Partial: under 40 ST and 40 books max"))))))))))</f>
        <v/>
      </c>
    </row>
    <row r="930">
      <c r="A930" s="26" t="n"/>
      <c r="B930" s="26" t="n"/>
      <c r="C930" s="25" t="n"/>
      <c r="D930" s="25" t="n"/>
      <c r="E930" s="26" t="n"/>
      <c r="F930" s="25" t="n"/>
      <c r="G930" s="26" t="n"/>
      <c r="H930" s="25" t="n"/>
      <c r="I930" s="26" t="n"/>
      <c r="J930" s="25" t="n"/>
      <c r="K930" s="25" t="n"/>
      <c r="L930" s="25" t="n"/>
      <c r="M930" s="26" t="n"/>
      <c r="N930" s="26" t="n"/>
      <c r="O930" s="25" t="n"/>
      <c r="P930" s="27">
        <f>IF(A930="","","Package/"&amp;C930&amp;"/"&amp;D930&amp;"/"&amp;A930&amp;".png")</f>
        <v/>
      </c>
      <c r="Q930" s="27">
        <f>IF(AND(B930="",G930=""),"",IF(B930="","Package QR Text missing",IF(COUNTIFS($E$2:$E$5001,E930,$B$2:$B$5001,"&lt;&gt;"&amp;B930)+COUNTIFS($E$2:$E$5001,E930,$A$2:$A$5001,"&lt;&gt;"&amp;A930)&gt;0,"Zone has more than one QR code",IF(COUNTIFS($B$2:$B$5001,B930,$E$2:$E$5001,"&lt;&gt;"&amp;E930)+COUNTIFS($A$2:$A$5001,A930,$E$2:$E$5001,"&lt;&gt;"&amp;E930)&gt;0,"QR code used by another zone",IF(A930="","Package QR Code No. missing",IF(OR(H930&gt;40,J930&gt;40),"More than 40 of one edition",IF(F930="Full (40 ST + 1 TG)",IF(AND(H930=40,J930=1),"OK","Full carton must be 40 + 1"),IF(F930="Student only (40 ST)",IF(AND(H930=40,J930=0),"OK","Must be 40 ST, 0 TG"),IF(F930="Teacher guide only (40 TG)",IF(AND(H930=0,J930=40),"OK","Must be 0 ST, 40 TG"),IF(AND(H930&lt;40,H930+J930&gt;0,H930+J930&lt;=40),"OK","Partial: under 40 ST and 40 books max"))))))))))</f>
        <v/>
      </c>
    </row>
    <row r="931">
      <c r="A931" s="26" t="n"/>
      <c r="B931" s="26" t="n"/>
      <c r="C931" s="25" t="n"/>
      <c r="D931" s="25" t="n"/>
      <c r="E931" s="26" t="n"/>
      <c r="F931" s="25" t="n"/>
      <c r="G931" s="26" t="n"/>
      <c r="H931" s="25" t="n"/>
      <c r="I931" s="26" t="n"/>
      <c r="J931" s="25" t="n"/>
      <c r="K931" s="25" t="n"/>
      <c r="L931" s="25" t="n"/>
      <c r="M931" s="26" t="n"/>
      <c r="N931" s="26" t="n"/>
      <c r="O931" s="25" t="n"/>
      <c r="P931" s="27">
        <f>IF(A931="","","Package/"&amp;C931&amp;"/"&amp;D931&amp;"/"&amp;A931&amp;".png")</f>
        <v/>
      </c>
      <c r="Q931" s="27">
        <f>IF(AND(B931="",G931=""),"",IF(B931="","Package QR Text missing",IF(COUNTIFS($E$2:$E$5001,E931,$B$2:$B$5001,"&lt;&gt;"&amp;B931)+COUNTIFS($E$2:$E$5001,E931,$A$2:$A$5001,"&lt;&gt;"&amp;A931)&gt;0,"Zone has more than one QR code",IF(COUNTIFS($B$2:$B$5001,B931,$E$2:$E$5001,"&lt;&gt;"&amp;E931)+COUNTIFS($A$2:$A$5001,A931,$E$2:$E$5001,"&lt;&gt;"&amp;E931)&gt;0,"QR code used by another zone",IF(A931="","Package QR Code No. missing",IF(OR(H931&gt;40,J931&gt;40),"More than 40 of one edition",IF(F931="Full (40 ST + 1 TG)",IF(AND(H931=40,J931=1),"OK","Full carton must be 40 + 1"),IF(F931="Student only (40 ST)",IF(AND(H931=40,J931=0),"OK","Must be 40 ST, 0 TG"),IF(F931="Teacher guide only (40 TG)",IF(AND(H931=0,J931=40),"OK","Must be 0 ST, 40 TG"),IF(AND(H931&lt;40,H931+J931&gt;0,H931+J931&lt;=40),"OK","Partial: under 40 ST and 40 books max"))))))))))</f>
        <v/>
      </c>
    </row>
    <row r="932">
      <c r="A932" s="26" t="n"/>
      <c r="B932" s="26" t="n"/>
      <c r="C932" s="25" t="n"/>
      <c r="D932" s="25" t="n"/>
      <c r="E932" s="26" t="n"/>
      <c r="F932" s="25" t="n"/>
      <c r="G932" s="26" t="n"/>
      <c r="H932" s="25" t="n"/>
      <c r="I932" s="26" t="n"/>
      <c r="J932" s="25" t="n"/>
      <c r="K932" s="25" t="n"/>
      <c r="L932" s="25" t="n"/>
      <c r="M932" s="26" t="n"/>
      <c r="N932" s="26" t="n"/>
      <c r="O932" s="25" t="n"/>
      <c r="P932" s="27">
        <f>IF(A932="","","Package/"&amp;C932&amp;"/"&amp;D932&amp;"/"&amp;A932&amp;".png")</f>
        <v/>
      </c>
      <c r="Q932" s="27">
        <f>IF(AND(B932="",G932=""),"",IF(B932="","Package QR Text missing",IF(COUNTIFS($E$2:$E$5001,E932,$B$2:$B$5001,"&lt;&gt;"&amp;B932)+COUNTIFS($E$2:$E$5001,E932,$A$2:$A$5001,"&lt;&gt;"&amp;A932)&gt;0,"Zone has more than one QR code",IF(COUNTIFS($B$2:$B$5001,B932,$E$2:$E$5001,"&lt;&gt;"&amp;E932)+COUNTIFS($A$2:$A$5001,A932,$E$2:$E$5001,"&lt;&gt;"&amp;E932)&gt;0,"QR code used by another zone",IF(A932="","Package QR Code No. missing",IF(OR(H932&gt;40,J932&gt;40),"More than 40 of one edition",IF(F932="Full (40 ST + 1 TG)",IF(AND(H932=40,J932=1),"OK","Full carton must be 40 + 1"),IF(F932="Student only (40 ST)",IF(AND(H932=40,J932=0),"OK","Must be 40 ST, 0 TG"),IF(F932="Teacher guide only (40 TG)",IF(AND(H932=0,J932=40),"OK","Must be 0 ST, 40 TG"),IF(AND(H932&lt;40,H932+J932&gt;0,H932+J932&lt;=40),"OK","Partial: under 40 ST and 40 books max"))))))))))</f>
        <v/>
      </c>
    </row>
    <row r="933">
      <c r="A933" s="26" t="n"/>
      <c r="B933" s="26" t="n"/>
      <c r="C933" s="25" t="n"/>
      <c r="D933" s="25" t="n"/>
      <c r="E933" s="26" t="n"/>
      <c r="F933" s="25" t="n"/>
      <c r="G933" s="26" t="n"/>
      <c r="H933" s="25" t="n"/>
      <c r="I933" s="26" t="n"/>
      <c r="J933" s="25" t="n"/>
      <c r="K933" s="25" t="n"/>
      <c r="L933" s="25" t="n"/>
      <c r="M933" s="26" t="n"/>
      <c r="N933" s="26" t="n"/>
      <c r="O933" s="25" t="n"/>
      <c r="P933" s="27">
        <f>IF(A933="","","Package/"&amp;C933&amp;"/"&amp;D933&amp;"/"&amp;A933&amp;".png")</f>
        <v/>
      </c>
      <c r="Q933" s="27">
        <f>IF(AND(B933="",G933=""),"",IF(B933="","Package QR Text missing",IF(COUNTIFS($E$2:$E$5001,E933,$B$2:$B$5001,"&lt;&gt;"&amp;B933)+COUNTIFS($E$2:$E$5001,E933,$A$2:$A$5001,"&lt;&gt;"&amp;A933)&gt;0,"Zone has more than one QR code",IF(COUNTIFS($B$2:$B$5001,B933,$E$2:$E$5001,"&lt;&gt;"&amp;E933)+COUNTIFS($A$2:$A$5001,A933,$E$2:$E$5001,"&lt;&gt;"&amp;E933)&gt;0,"QR code used by another zone",IF(A933="","Package QR Code No. missing",IF(OR(H933&gt;40,J933&gt;40),"More than 40 of one edition",IF(F933="Full (40 ST + 1 TG)",IF(AND(H933=40,J933=1),"OK","Full carton must be 40 + 1"),IF(F933="Student only (40 ST)",IF(AND(H933=40,J933=0),"OK","Must be 40 ST, 0 TG"),IF(F933="Teacher guide only (40 TG)",IF(AND(H933=0,J933=40),"OK","Must be 0 ST, 40 TG"),IF(AND(H933&lt;40,H933+J933&gt;0,H933+J933&lt;=40),"OK","Partial: under 40 ST and 40 books max"))))))))))</f>
        <v/>
      </c>
    </row>
    <row r="934">
      <c r="A934" s="26" t="n"/>
      <c r="B934" s="26" t="n"/>
      <c r="C934" s="25" t="n"/>
      <c r="D934" s="25" t="n"/>
      <c r="E934" s="26" t="n"/>
      <c r="F934" s="25" t="n"/>
      <c r="G934" s="26" t="n"/>
      <c r="H934" s="25" t="n"/>
      <c r="I934" s="26" t="n"/>
      <c r="J934" s="25" t="n"/>
      <c r="K934" s="25" t="n"/>
      <c r="L934" s="25" t="n"/>
      <c r="M934" s="26" t="n"/>
      <c r="N934" s="26" t="n"/>
      <c r="O934" s="25" t="n"/>
      <c r="P934" s="27">
        <f>IF(A934="","","Package/"&amp;C934&amp;"/"&amp;D934&amp;"/"&amp;A934&amp;".png")</f>
        <v/>
      </c>
      <c r="Q934" s="27">
        <f>IF(AND(B934="",G934=""),"",IF(B934="","Package QR Text missing",IF(COUNTIFS($E$2:$E$5001,E934,$B$2:$B$5001,"&lt;&gt;"&amp;B934)+COUNTIFS($E$2:$E$5001,E934,$A$2:$A$5001,"&lt;&gt;"&amp;A934)&gt;0,"Zone has more than one QR code",IF(COUNTIFS($B$2:$B$5001,B934,$E$2:$E$5001,"&lt;&gt;"&amp;E934)+COUNTIFS($A$2:$A$5001,A934,$E$2:$E$5001,"&lt;&gt;"&amp;E934)&gt;0,"QR code used by another zone",IF(A934="","Package QR Code No. missing",IF(OR(H934&gt;40,J934&gt;40),"More than 40 of one edition",IF(F934="Full (40 ST + 1 TG)",IF(AND(H934=40,J934=1),"OK","Full carton must be 40 + 1"),IF(F934="Student only (40 ST)",IF(AND(H934=40,J934=0),"OK","Must be 40 ST, 0 TG"),IF(F934="Teacher guide only (40 TG)",IF(AND(H934=0,J934=40),"OK","Must be 0 ST, 40 TG"),IF(AND(H934&lt;40,H934+J934&gt;0,H934+J934&lt;=40),"OK","Partial: under 40 ST and 40 books max"))))))))))</f>
        <v/>
      </c>
    </row>
    <row r="935">
      <c r="A935" s="26" t="n"/>
      <c r="B935" s="26" t="n"/>
      <c r="C935" s="25" t="n"/>
      <c r="D935" s="25" t="n"/>
      <c r="E935" s="26" t="n"/>
      <c r="F935" s="25" t="n"/>
      <c r="G935" s="26" t="n"/>
      <c r="H935" s="25" t="n"/>
      <c r="I935" s="26" t="n"/>
      <c r="J935" s="25" t="n"/>
      <c r="K935" s="25" t="n"/>
      <c r="L935" s="25" t="n"/>
      <c r="M935" s="26" t="n"/>
      <c r="N935" s="26" t="n"/>
      <c r="O935" s="25" t="n"/>
      <c r="P935" s="27">
        <f>IF(A935="","","Package/"&amp;C935&amp;"/"&amp;D935&amp;"/"&amp;A935&amp;".png")</f>
        <v/>
      </c>
      <c r="Q935" s="27">
        <f>IF(AND(B935="",G935=""),"",IF(B935="","Package QR Text missing",IF(COUNTIFS($E$2:$E$5001,E935,$B$2:$B$5001,"&lt;&gt;"&amp;B935)+COUNTIFS($E$2:$E$5001,E935,$A$2:$A$5001,"&lt;&gt;"&amp;A935)&gt;0,"Zone has more than one QR code",IF(COUNTIFS($B$2:$B$5001,B935,$E$2:$E$5001,"&lt;&gt;"&amp;E935)+COUNTIFS($A$2:$A$5001,A935,$E$2:$E$5001,"&lt;&gt;"&amp;E935)&gt;0,"QR code used by another zone",IF(A935="","Package QR Code No. missing",IF(OR(H935&gt;40,J935&gt;40),"More than 40 of one edition",IF(F935="Full (40 ST + 1 TG)",IF(AND(H935=40,J935=1),"OK","Full carton must be 40 + 1"),IF(F935="Student only (40 ST)",IF(AND(H935=40,J935=0),"OK","Must be 40 ST, 0 TG"),IF(F935="Teacher guide only (40 TG)",IF(AND(H935=0,J935=40),"OK","Must be 0 ST, 40 TG"),IF(AND(H935&lt;40,H935+J935&gt;0,H935+J935&lt;=40),"OK","Partial: under 40 ST and 40 books max"))))))))))</f>
        <v/>
      </c>
    </row>
    <row r="936">
      <c r="A936" s="26" t="n"/>
      <c r="B936" s="26" t="n"/>
      <c r="C936" s="25" t="n"/>
      <c r="D936" s="25" t="n"/>
      <c r="E936" s="26" t="n"/>
      <c r="F936" s="25" t="n"/>
      <c r="G936" s="26" t="n"/>
      <c r="H936" s="25" t="n"/>
      <c r="I936" s="26" t="n"/>
      <c r="J936" s="25" t="n"/>
      <c r="K936" s="25" t="n"/>
      <c r="L936" s="25" t="n"/>
      <c r="M936" s="26" t="n"/>
      <c r="N936" s="26" t="n"/>
      <c r="O936" s="25" t="n"/>
      <c r="P936" s="27">
        <f>IF(A936="","","Package/"&amp;C936&amp;"/"&amp;D936&amp;"/"&amp;A936&amp;".png")</f>
        <v/>
      </c>
      <c r="Q936" s="27">
        <f>IF(AND(B936="",G936=""),"",IF(B936="","Package QR Text missing",IF(COUNTIFS($E$2:$E$5001,E936,$B$2:$B$5001,"&lt;&gt;"&amp;B936)+COUNTIFS($E$2:$E$5001,E936,$A$2:$A$5001,"&lt;&gt;"&amp;A936)&gt;0,"Zone has more than one QR code",IF(COUNTIFS($B$2:$B$5001,B936,$E$2:$E$5001,"&lt;&gt;"&amp;E936)+COUNTIFS($A$2:$A$5001,A936,$E$2:$E$5001,"&lt;&gt;"&amp;E936)&gt;0,"QR code used by another zone",IF(A936="","Package QR Code No. missing",IF(OR(H936&gt;40,J936&gt;40),"More than 40 of one edition",IF(F936="Full (40 ST + 1 TG)",IF(AND(H936=40,J936=1),"OK","Full carton must be 40 + 1"),IF(F936="Student only (40 ST)",IF(AND(H936=40,J936=0),"OK","Must be 40 ST, 0 TG"),IF(F936="Teacher guide only (40 TG)",IF(AND(H936=0,J936=40),"OK","Must be 0 ST, 40 TG"),IF(AND(H936&lt;40,H936+J936&gt;0,H936+J936&lt;=40),"OK","Partial: under 40 ST and 40 books max"))))))))))</f>
        <v/>
      </c>
    </row>
    <row r="937">
      <c r="A937" s="26" t="n"/>
      <c r="B937" s="26" t="n"/>
      <c r="C937" s="25" t="n"/>
      <c r="D937" s="25" t="n"/>
      <c r="E937" s="26" t="n"/>
      <c r="F937" s="25" t="n"/>
      <c r="G937" s="26" t="n"/>
      <c r="H937" s="25" t="n"/>
      <c r="I937" s="26" t="n"/>
      <c r="J937" s="25" t="n"/>
      <c r="K937" s="25" t="n"/>
      <c r="L937" s="25" t="n"/>
      <c r="M937" s="26" t="n"/>
      <c r="N937" s="26" t="n"/>
      <c r="O937" s="25" t="n"/>
      <c r="P937" s="27">
        <f>IF(A937="","","Package/"&amp;C937&amp;"/"&amp;D937&amp;"/"&amp;A937&amp;".png")</f>
        <v/>
      </c>
      <c r="Q937" s="27">
        <f>IF(AND(B937="",G937=""),"",IF(B937="","Package QR Text missing",IF(COUNTIFS($E$2:$E$5001,E937,$B$2:$B$5001,"&lt;&gt;"&amp;B937)+COUNTIFS($E$2:$E$5001,E937,$A$2:$A$5001,"&lt;&gt;"&amp;A937)&gt;0,"Zone has more than one QR code",IF(COUNTIFS($B$2:$B$5001,B937,$E$2:$E$5001,"&lt;&gt;"&amp;E937)+COUNTIFS($A$2:$A$5001,A937,$E$2:$E$5001,"&lt;&gt;"&amp;E937)&gt;0,"QR code used by another zone",IF(A937="","Package QR Code No. missing",IF(OR(H937&gt;40,J937&gt;40),"More than 40 of one edition",IF(F937="Full (40 ST + 1 TG)",IF(AND(H937=40,J937=1),"OK","Full carton must be 40 + 1"),IF(F937="Student only (40 ST)",IF(AND(H937=40,J937=0),"OK","Must be 40 ST, 0 TG"),IF(F937="Teacher guide only (40 TG)",IF(AND(H937=0,J937=40),"OK","Must be 0 ST, 40 TG"),IF(AND(H937&lt;40,H937+J937&gt;0,H937+J937&lt;=40),"OK","Partial: under 40 ST and 40 books max"))))))))))</f>
        <v/>
      </c>
    </row>
    <row r="938">
      <c r="A938" s="26" t="n"/>
      <c r="B938" s="26" t="n"/>
      <c r="C938" s="25" t="n"/>
      <c r="D938" s="25" t="n"/>
      <c r="E938" s="26" t="n"/>
      <c r="F938" s="25" t="n"/>
      <c r="G938" s="26" t="n"/>
      <c r="H938" s="25" t="n"/>
      <c r="I938" s="26" t="n"/>
      <c r="J938" s="25" t="n"/>
      <c r="K938" s="25" t="n"/>
      <c r="L938" s="25" t="n"/>
      <c r="M938" s="26" t="n"/>
      <c r="N938" s="26" t="n"/>
      <c r="O938" s="25" t="n"/>
      <c r="P938" s="27">
        <f>IF(A938="","","Package/"&amp;C938&amp;"/"&amp;D938&amp;"/"&amp;A938&amp;".png")</f>
        <v/>
      </c>
      <c r="Q938" s="27">
        <f>IF(AND(B938="",G938=""),"",IF(B938="","Package QR Text missing",IF(COUNTIFS($E$2:$E$5001,E938,$B$2:$B$5001,"&lt;&gt;"&amp;B938)+COUNTIFS($E$2:$E$5001,E938,$A$2:$A$5001,"&lt;&gt;"&amp;A938)&gt;0,"Zone has more than one QR code",IF(COUNTIFS($B$2:$B$5001,B938,$E$2:$E$5001,"&lt;&gt;"&amp;E938)+COUNTIFS($A$2:$A$5001,A938,$E$2:$E$5001,"&lt;&gt;"&amp;E938)&gt;0,"QR code used by another zone",IF(A938="","Package QR Code No. missing",IF(OR(H938&gt;40,J938&gt;40),"More than 40 of one edition",IF(F938="Full (40 ST + 1 TG)",IF(AND(H938=40,J938=1),"OK","Full carton must be 40 + 1"),IF(F938="Student only (40 ST)",IF(AND(H938=40,J938=0),"OK","Must be 40 ST, 0 TG"),IF(F938="Teacher guide only (40 TG)",IF(AND(H938=0,J938=40),"OK","Must be 0 ST, 40 TG"),IF(AND(H938&lt;40,H938+J938&gt;0,H938+J938&lt;=40),"OK","Partial: under 40 ST and 40 books max"))))))))))</f>
        <v/>
      </c>
    </row>
    <row r="939">
      <c r="A939" s="26" t="n"/>
      <c r="B939" s="26" t="n"/>
      <c r="C939" s="25" t="n"/>
      <c r="D939" s="25" t="n"/>
      <c r="E939" s="26" t="n"/>
      <c r="F939" s="25" t="n"/>
      <c r="G939" s="26" t="n"/>
      <c r="H939" s="25" t="n"/>
      <c r="I939" s="26" t="n"/>
      <c r="J939" s="25" t="n"/>
      <c r="K939" s="25" t="n"/>
      <c r="L939" s="25" t="n"/>
      <c r="M939" s="26" t="n"/>
      <c r="N939" s="26" t="n"/>
      <c r="O939" s="25" t="n"/>
      <c r="P939" s="27">
        <f>IF(A939="","","Package/"&amp;C939&amp;"/"&amp;D939&amp;"/"&amp;A939&amp;".png")</f>
        <v/>
      </c>
      <c r="Q939" s="27">
        <f>IF(AND(B939="",G939=""),"",IF(B939="","Package QR Text missing",IF(COUNTIFS($E$2:$E$5001,E939,$B$2:$B$5001,"&lt;&gt;"&amp;B939)+COUNTIFS($E$2:$E$5001,E939,$A$2:$A$5001,"&lt;&gt;"&amp;A939)&gt;0,"Zone has more than one QR code",IF(COUNTIFS($B$2:$B$5001,B939,$E$2:$E$5001,"&lt;&gt;"&amp;E939)+COUNTIFS($A$2:$A$5001,A939,$E$2:$E$5001,"&lt;&gt;"&amp;E939)&gt;0,"QR code used by another zone",IF(A939="","Package QR Code No. missing",IF(OR(H939&gt;40,J939&gt;40),"More than 40 of one edition",IF(F939="Full (40 ST + 1 TG)",IF(AND(H939=40,J939=1),"OK","Full carton must be 40 + 1"),IF(F939="Student only (40 ST)",IF(AND(H939=40,J939=0),"OK","Must be 40 ST, 0 TG"),IF(F939="Teacher guide only (40 TG)",IF(AND(H939=0,J939=40),"OK","Must be 0 ST, 40 TG"),IF(AND(H939&lt;40,H939+J939&gt;0,H939+J939&lt;=40),"OK","Partial: under 40 ST and 40 books max"))))))))))</f>
        <v/>
      </c>
    </row>
    <row r="940">
      <c r="A940" s="26" t="n"/>
      <c r="B940" s="26" t="n"/>
      <c r="C940" s="25" t="n"/>
      <c r="D940" s="25" t="n"/>
      <c r="E940" s="26" t="n"/>
      <c r="F940" s="25" t="n"/>
      <c r="G940" s="26" t="n"/>
      <c r="H940" s="25" t="n"/>
      <c r="I940" s="26" t="n"/>
      <c r="J940" s="25" t="n"/>
      <c r="K940" s="25" t="n"/>
      <c r="L940" s="25" t="n"/>
      <c r="M940" s="26" t="n"/>
      <c r="N940" s="26" t="n"/>
      <c r="O940" s="25" t="n"/>
      <c r="P940" s="27">
        <f>IF(A940="","","Package/"&amp;C940&amp;"/"&amp;D940&amp;"/"&amp;A940&amp;".png")</f>
        <v/>
      </c>
      <c r="Q940" s="27">
        <f>IF(AND(B940="",G940=""),"",IF(B940="","Package QR Text missing",IF(COUNTIFS($E$2:$E$5001,E940,$B$2:$B$5001,"&lt;&gt;"&amp;B940)+COUNTIFS($E$2:$E$5001,E940,$A$2:$A$5001,"&lt;&gt;"&amp;A940)&gt;0,"Zone has more than one QR code",IF(COUNTIFS($B$2:$B$5001,B940,$E$2:$E$5001,"&lt;&gt;"&amp;E940)+COUNTIFS($A$2:$A$5001,A940,$E$2:$E$5001,"&lt;&gt;"&amp;E940)&gt;0,"QR code used by another zone",IF(A940="","Package QR Code No. missing",IF(OR(H940&gt;40,J940&gt;40),"More than 40 of one edition",IF(F940="Full (40 ST + 1 TG)",IF(AND(H940=40,J940=1),"OK","Full carton must be 40 + 1"),IF(F940="Student only (40 ST)",IF(AND(H940=40,J940=0),"OK","Must be 40 ST, 0 TG"),IF(F940="Teacher guide only (40 TG)",IF(AND(H940=0,J940=40),"OK","Must be 0 ST, 40 TG"),IF(AND(H940&lt;40,H940+J940&gt;0,H940+J940&lt;=40),"OK","Partial: under 40 ST and 40 books max"))))))))))</f>
        <v/>
      </c>
    </row>
    <row r="941">
      <c r="A941" s="26" t="n"/>
      <c r="B941" s="26" t="n"/>
      <c r="C941" s="25" t="n"/>
      <c r="D941" s="25" t="n"/>
      <c r="E941" s="26" t="n"/>
      <c r="F941" s="25" t="n"/>
      <c r="G941" s="26" t="n"/>
      <c r="H941" s="25" t="n"/>
      <c r="I941" s="26" t="n"/>
      <c r="J941" s="25" t="n"/>
      <c r="K941" s="25" t="n"/>
      <c r="L941" s="25" t="n"/>
      <c r="M941" s="26" t="n"/>
      <c r="N941" s="26" t="n"/>
      <c r="O941" s="25" t="n"/>
      <c r="P941" s="27">
        <f>IF(A941="","","Package/"&amp;C941&amp;"/"&amp;D941&amp;"/"&amp;A941&amp;".png")</f>
        <v/>
      </c>
      <c r="Q941" s="27">
        <f>IF(AND(B941="",G941=""),"",IF(B941="","Package QR Text missing",IF(COUNTIFS($E$2:$E$5001,E941,$B$2:$B$5001,"&lt;&gt;"&amp;B941)+COUNTIFS($E$2:$E$5001,E941,$A$2:$A$5001,"&lt;&gt;"&amp;A941)&gt;0,"Zone has more than one QR code",IF(COUNTIFS($B$2:$B$5001,B941,$E$2:$E$5001,"&lt;&gt;"&amp;E941)+COUNTIFS($A$2:$A$5001,A941,$E$2:$E$5001,"&lt;&gt;"&amp;E941)&gt;0,"QR code used by another zone",IF(A941="","Package QR Code No. missing",IF(OR(H941&gt;40,J941&gt;40),"More than 40 of one edition",IF(F941="Full (40 ST + 1 TG)",IF(AND(H941=40,J941=1),"OK","Full carton must be 40 + 1"),IF(F941="Student only (40 ST)",IF(AND(H941=40,J941=0),"OK","Must be 40 ST, 0 TG"),IF(F941="Teacher guide only (40 TG)",IF(AND(H941=0,J941=40),"OK","Must be 0 ST, 40 TG"),IF(AND(H941&lt;40,H941+J941&gt;0,H941+J941&lt;=40),"OK","Partial: under 40 ST and 40 books max"))))))))))</f>
        <v/>
      </c>
    </row>
    <row r="942">
      <c r="A942" s="26" t="n"/>
      <c r="B942" s="26" t="n"/>
      <c r="C942" s="25" t="n"/>
      <c r="D942" s="25" t="n"/>
      <c r="E942" s="26" t="n"/>
      <c r="F942" s="25" t="n"/>
      <c r="G942" s="26" t="n"/>
      <c r="H942" s="25" t="n"/>
      <c r="I942" s="26" t="n"/>
      <c r="J942" s="25" t="n"/>
      <c r="K942" s="25" t="n"/>
      <c r="L942" s="25" t="n"/>
      <c r="M942" s="26" t="n"/>
      <c r="N942" s="26" t="n"/>
      <c r="O942" s="25" t="n"/>
      <c r="P942" s="27">
        <f>IF(A942="","","Package/"&amp;C942&amp;"/"&amp;D942&amp;"/"&amp;A942&amp;".png")</f>
        <v/>
      </c>
      <c r="Q942" s="27">
        <f>IF(AND(B942="",G942=""),"",IF(B942="","Package QR Text missing",IF(COUNTIFS($E$2:$E$5001,E942,$B$2:$B$5001,"&lt;&gt;"&amp;B942)+COUNTIFS($E$2:$E$5001,E942,$A$2:$A$5001,"&lt;&gt;"&amp;A942)&gt;0,"Zone has more than one QR code",IF(COUNTIFS($B$2:$B$5001,B942,$E$2:$E$5001,"&lt;&gt;"&amp;E942)+COUNTIFS($A$2:$A$5001,A942,$E$2:$E$5001,"&lt;&gt;"&amp;E942)&gt;0,"QR code used by another zone",IF(A942="","Package QR Code No. missing",IF(OR(H942&gt;40,J942&gt;40),"More than 40 of one edition",IF(F942="Full (40 ST + 1 TG)",IF(AND(H942=40,J942=1),"OK","Full carton must be 40 + 1"),IF(F942="Student only (40 ST)",IF(AND(H942=40,J942=0),"OK","Must be 40 ST, 0 TG"),IF(F942="Teacher guide only (40 TG)",IF(AND(H942=0,J942=40),"OK","Must be 0 ST, 40 TG"),IF(AND(H942&lt;40,H942+J942&gt;0,H942+J942&lt;=40),"OK","Partial: under 40 ST and 40 books max"))))))))))</f>
        <v/>
      </c>
    </row>
    <row r="943">
      <c r="A943" s="26" t="n"/>
      <c r="B943" s="26" t="n"/>
      <c r="C943" s="25" t="n"/>
      <c r="D943" s="25" t="n"/>
      <c r="E943" s="26" t="n"/>
      <c r="F943" s="25" t="n"/>
      <c r="G943" s="26" t="n"/>
      <c r="H943" s="25" t="n"/>
      <c r="I943" s="26" t="n"/>
      <c r="J943" s="25" t="n"/>
      <c r="K943" s="25" t="n"/>
      <c r="L943" s="25" t="n"/>
      <c r="M943" s="26" t="n"/>
      <c r="N943" s="26" t="n"/>
      <c r="O943" s="25" t="n"/>
      <c r="P943" s="27">
        <f>IF(A943="","","Package/"&amp;C943&amp;"/"&amp;D943&amp;"/"&amp;A943&amp;".png")</f>
        <v/>
      </c>
      <c r="Q943" s="27">
        <f>IF(AND(B943="",G943=""),"",IF(B943="","Package QR Text missing",IF(COUNTIFS($E$2:$E$5001,E943,$B$2:$B$5001,"&lt;&gt;"&amp;B943)+COUNTIFS($E$2:$E$5001,E943,$A$2:$A$5001,"&lt;&gt;"&amp;A943)&gt;0,"Zone has more than one QR code",IF(COUNTIFS($B$2:$B$5001,B943,$E$2:$E$5001,"&lt;&gt;"&amp;E943)+COUNTIFS($A$2:$A$5001,A943,$E$2:$E$5001,"&lt;&gt;"&amp;E943)&gt;0,"QR code used by another zone",IF(A943="","Package QR Code No. missing",IF(OR(H943&gt;40,J943&gt;40),"More than 40 of one edition",IF(F943="Full (40 ST + 1 TG)",IF(AND(H943=40,J943=1),"OK","Full carton must be 40 + 1"),IF(F943="Student only (40 ST)",IF(AND(H943=40,J943=0),"OK","Must be 40 ST, 0 TG"),IF(F943="Teacher guide only (40 TG)",IF(AND(H943=0,J943=40),"OK","Must be 0 ST, 40 TG"),IF(AND(H943&lt;40,H943+J943&gt;0,H943+J943&lt;=40),"OK","Partial: under 40 ST and 40 books max"))))))))))</f>
        <v/>
      </c>
    </row>
    <row r="944">
      <c r="A944" s="26" t="n"/>
      <c r="B944" s="26" t="n"/>
      <c r="C944" s="25" t="n"/>
      <c r="D944" s="25" t="n"/>
      <c r="E944" s="26" t="n"/>
      <c r="F944" s="25" t="n"/>
      <c r="G944" s="26" t="n"/>
      <c r="H944" s="25" t="n"/>
      <c r="I944" s="26" t="n"/>
      <c r="J944" s="25" t="n"/>
      <c r="K944" s="25" t="n"/>
      <c r="L944" s="25" t="n"/>
      <c r="M944" s="26" t="n"/>
      <c r="N944" s="26" t="n"/>
      <c r="O944" s="25" t="n"/>
      <c r="P944" s="27">
        <f>IF(A944="","","Package/"&amp;C944&amp;"/"&amp;D944&amp;"/"&amp;A944&amp;".png")</f>
        <v/>
      </c>
      <c r="Q944" s="27">
        <f>IF(AND(B944="",G944=""),"",IF(B944="","Package QR Text missing",IF(COUNTIFS($E$2:$E$5001,E944,$B$2:$B$5001,"&lt;&gt;"&amp;B944)+COUNTIFS($E$2:$E$5001,E944,$A$2:$A$5001,"&lt;&gt;"&amp;A944)&gt;0,"Zone has more than one QR code",IF(COUNTIFS($B$2:$B$5001,B944,$E$2:$E$5001,"&lt;&gt;"&amp;E944)+COUNTIFS($A$2:$A$5001,A944,$E$2:$E$5001,"&lt;&gt;"&amp;E944)&gt;0,"QR code used by another zone",IF(A944="","Package QR Code No. missing",IF(OR(H944&gt;40,J944&gt;40),"More than 40 of one edition",IF(F944="Full (40 ST + 1 TG)",IF(AND(H944=40,J944=1),"OK","Full carton must be 40 + 1"),IF(F944="Student only (40 ST)",IF(AND(H944=40,J944=0),"OK","Must be 40 ST, 0 TG"),IF(F944="Teacher guide only (40 TG)",IF(AND(H944=0,J944=40),"OK","Must be 0 ST, 40 TG"),IF(AND(H944&lt;40,H944+J944&gt;0,H944+J944&lt;=40),"OK","Partial: under 40 ST and 40 books max"))))))))))</f>
        <v/>
      </c>
    </row>
    <row r="945">
      <c r="A945" s="26" t="n"/>
      <c r="B945" s="26" t="n"/>
      <c r="C945" s="25" t="n"/>
      <c r="D945" s="25" t="n"/>
      <c r="E945" s="26" t="n"/>
      <c r="F945" s="25" t="n"/>
      <c r="G945" s="26" t="n"/>
      <c r="H945" s="25" t="n"/>
      <c r="I945" s="26" t="n"/>
      <c r="J945" s="25" t="n"/>
      <c r="K945" s="25" t="n"/>
      <c r="L945" s="25" t="n"/>
      <c r="M945" s="26" t="n"/>
      <c r="N945" s="26" t="n"/>
      <c r="O945" s="25" t="n"/>
      <c r="P945" s="27">
        <f>IF(A945="","","Package/"&amp;C945&amp;"/"&amp;D945&amp;"/"&amp;A945&amp;".png")</f>
        <v/>
      </c>
      <c r="Q945" s="27">
        <f>IF(AND(B945="",G945=""),"",IF(B945="","Package QR Text missing",IF(COUNTIFS($E$2:$E$5001,E945,$B$2:$B$5001,"&lt;&gt;"&amp;B945)+COUNTIFS($E$2:$E$5001,E945,$A$2:$A$5001,"&lt;&gt;"&amp;A945)&gt;0,"Zone has more than one QR code",IF(COUNTIFS($B$2:$B$5001,B945,$E$2:$E$5001,"&lt;&gt;"&amp;E945)+COUNTIFS($A$2:$A$5001,A945,$E$2:$E$5001,"&lt;&gt;"&amp;E945)&gt;0,"QR code used by another zone",IF(A945="","Package QR Code No. missing",IF(OR(H945&gt;40,J945&gt;40),"More than 40 of one edition",IF(F945="Full (40 ST + 1 TG)",IF(AND(H945=40,J945=1),"OK","Full carton must be 40 + 1"),IF(F945="Student only (40 ST)",IF(AND(H945=40,J945=0),"OK","Must be 40 ST, 0 TG"),IF(F945="Teacher guide only (40 TG)",IF(AND(H945=0,J945=40),"OK","Must be 0 ST, 40 TG"),IF(AND(H945&lt;40,H945+J945&gt;0,H945+J945&lt;=40),"OK","Partial: under 40 ST and 40 books max"))))))))))</f>
        <v/>
      </c>
    </row>
    <row r="946">
      <c r="A946" s="26" t="n"/>
      <c r="B946" s="26" t="n"/>
      <c r="C946" s="25" t="n"/>
      <c r="D946" s="25" t="n"/>
      <c r="E946" s="26" t="n"/>
      <c r="F946" s="25" t="n"/>
      <c r="G946" s="26" t="n"/>
      <c r="H946" s="25" t="n"/>
      <c r="I946" s="26" t="n"/>
      <c r="J946" s="25" t="n"/>
      <c r="K946" s="25" t="n"/>
      <c r="L946" s="25" t="n"/>
      <c r="M946" s="26" t="n"/>
      <c r="N946" s="26" t="n"/>
      <c r="O946" s="25" t="n"/>
      <c r="P946" s="27">
        <f>IF(A946="","","Package/"&amp;C946&amp;"/"&amp;D946&amp;"/"&amp;A946&amp;".png")</f>
        <v/>
      </c>
      <c r="Q946" s="27">
        <f>IF(AND(B946="",G946=""),"",IF(B946="","Package QR Text missing",IF(COUNTIFS($E$2:$E$5001,E946,$B$2:$B$5001,"&lt;&gt;"&amp;B946)+COUNTIFS($E$2:$E$5001,E946,$A$2:$A$5001,"&lt;&gt;"&amp;A946)&gt;0,"Zone has more than one QR code",IF(COUNTIFS($B$2:$B$5001,B946,$E$2:$E$5001,"&lt;&gt;"&amp;E946)+COUNTIFS($A$2:$A$5001,A946,$E$2:$E$5001,"&lt;&gt;"&amp;E946)&gt;0,"QR code used by another zone",IF(A946="","Package QR Code No. missing",IF(OR(H946&gt;40,J946&gt;40),"More than 40 of one edition",IF(F946="Full (40 ST + 1 TG)",IF(AND(H946=40,J946=1),"OK","Full carton must be 40 + 1"),IF(F946="Student only (40 ST)",IF(AND(H946=40,J946=0),"OK","Must be 40 ST, 0 TG"),IF(F946="Teacher guide only (40 TG)",IF(AND(H946=0,J946=40),"OK","Must be 0 ST, 40 TG"),IF(AND(H946&lt;40,H946+J946&gt;0,H946+J946&lt;=40),"OK","Partial: under 40 ST and 40 books max"))))))))))</f>
        <v/>
      </c>
    </row>
    <row r="947">
      <c r="A947" s="26" t="n"/>
      <c r="B947" s="26" t="n"/>
      <c r="C947" s="25" t="n"/>
      <c r="D947" s="25" t="n"/>
      <c r="E947" s="26" t="n"/>
      <c r="F947" s="25" t="n"/>
      <c r="G947" s="26" t="n"/>
      <c r="H947" s="25" t="n"/>
      <c r="I947" s="26" t="n"/>
      <c r="J947" s="25" t="n"/>
      <c r="K947" s="25" t="n"/>
      <c r="L947" s="25" t="n"/>
      <c r="M947" s="26" t="n"/>
      <c r="N947" s="26" t="n"/>
      <c r="O947" s="25" t="n"/>
      <c r="P947" s="27">
        <f>IF(A947="","","Package/"&amp;C947&amp;"/"&amp;D947&amp;"/"&amp;A947&amp;".png")</f>
        <v/>
      </c>
      <c r="Q947" s="27">
        <f>IF(AND(B947="",G947=""),"",IF(B947="","Package QR Text missing",IF(COUNTIFS($E$2:$E$5001,E947,$B$2:$B$5001,"&lt;&gt;"&amp;B947)+COUNTIFS($E$2:$E$5001,E947,$A$2:$A$5001,"&lt;&gt;"&amp;A947)&gt;0,"Zone has more than one QR code",IF(COUNTIFS($B$2:$B$5001,B947,$E$2:$E$5001,"&lt;&gt;"&amp;E947)+COUNTIFS($A$2:$A$5001,A947,$E$2:$E$5001,"&lt;&gt;"&amp;E947)&gt;0,"QR code used by another zone",IF(A947="","Package QR Code No. missing",IF(OR(H947&gt;40,J947&gt;40),"More than 40 of one edition",IF(F947="Full (40 ST + 1 TG)",IF(AND(H947=40,J947=1),"OK","Full carton must be 40 + 1"),IF(F947="Student only (40 ST)",IF(AND(H947=40,J947=0),"OK","Must be 40 ST, 0 TG"),IF(F947="Teacher guide only (40 TG)",IF(AND(H947=0,J947=40),"OK","Must be 0 ST, 40 TG"),IF(AND(H947&lt;40,H947+J947&gt;0,H947+J947&lt;=40),"OK","Partial: under 40 ST and 40 books max"))))))))))</f>
        <v/>
      </c>
    </row>
    <row r="948">
      <c r="A948" s="26" t="n"/>
      <c r="B948" s="26" t="n"/>
      <c r="C948" s="25" t="n"/>
      <c r="D948" s="25" t="n"/>
      <c r="E948" s="26" t="n"/>
      <c r="F948" s="25" t="n"/>
      <c r="G948" s="26" t="n"/>
      <c r="H948" s="25" t="n"/>
      <c r="I948" s="26" t="n"/>
      <c r="J948" s="25" t="n"/>
      <c r="K948" s="25" t="n"/>
      <c r="L948" s="25" t="n"/>
      <c r="M948" s="26" t="n"/>
      <c r="N948" s="26" t="n"/>
      <c r="O948" s="25" t="n"/>
      <c r="P948" s="27">
        <f>IF(A948="","","Package/"&amp;C948&amp;"/"&amp;D948&amp;"/"&amp;A948&amp;".png")</f>
        <v/>
      </c>
      <c r="Q948" s="27">
        <f>IF(AND(B948="",G948=""),"",IF(B948="","Package QR Text missing",IF(COUNTIFS($E$2:$E$5001,E948,$B$2:$B$5001,"&lt;&gt;"&amp;B948)+COUNTIFS($E$2:$E$5001,E948,$A$2:$A$5001,"&lt;&gt;"&amp;A948)&gt;0,"Zone has more than one QR code",IF(COUNTIFS($B$2:$B$5001,B948,$E$2:$E$5001,"&lt;&gt;"&amp;E948)+COUNTIFS($A$2:$A$5001,A948,$E$2:$E$5001,"&lt;&gt;"&amp;E948)&gt;0,"QR code used by another zone",IF(A948="","Package QR Code No. missing",IF(OR(H948&gt;40,J948&gt;40),"More than 40 of one edition",IF(F948="Full (40 ST + 1 TG)",IF(AND(H948=40,J948=1),"OK","Full carton must be 40 + 1"),IF(F948="Student only (40 ST)",IF(AND(H948=40,J948=0),"OK","Must be 40 ST, 0 TG"),IF(F948="Teacher guide only (40 TG)",IF(AND(H948=0,J948=40),"OK","Must be 0 ST, 40 TG"),IF(AND(H948&lt;40,H948+J948&gt;0,H948+J948&lt;=40),"OK","Partial: under 40 ST and 40 books max"))))))))))</f>
        <v/>
      </c>
    </row>
    <row r="949">
      <c r="A949" s="26" t="n"/>
      <c r="B949" s="26" t="n"/>
      <c r="C949" s="25" t="n"/>
      <c r="D949" s="25" t="n"/>
      <c r="E949" s="26" t="n"/>
      <c r="F949" s="25" t="n"/>
      <c r="G949" s="26" t="n"/>
      <c r="H949" s="25" t="n"/>
      <c r="I949" s="26" t="n"/>
      <c r="J949" s="25" t="n"/>
      <c r="K949" s="25" t="n"/>
      <c r="L949" s="25" t="n"/>
      <c r="M949" s="26" t="n"/>
      <c r="N949" s="26" t="n"/>
      <c r="O949" s="25" t="n"/>
      <c r="P949" s="27">
        <f>IF(A949="","","Package/"&amp;C949&amp;"/"&amp;D949&amp;"/"&amp;A949&amp;".png")</f>
        <v/>
      </c>
      <c r="Q949" s="27">
        <f>IF(AND(B949="",G949=""),"",IF(B949="","Package QR Text missing",IF(COUNTIFS($E$2:$E$5001,E949,$B$2:$B$5001,"&lt;&gt;"&amp;B949)+COUNTIFS($E$2:$E$5001,E949,$A$2:$A$5001,"&lt;&gt;"&amp;A949)&gt;0,"Zone has more than one QR code",IF(COUNTIFS($B$2:$B$5001,B949,$E$2:$E$5001,"&lt;&gt;"&amp;E949)+COUNTIFS($A$2:$A$5001,A949,$E$2:$E$5001,"&lt;&gt;"&amp;E949)&gt;0,"QR code used by another zone",IF(A949="","Package QR Code No. missing",IF(OR(H949&gt;40,J949&gt;40),"More than 40 of one edition",IF(F949="Full (40 ST + 1 TG)",IF(AND(H949=40,J949=1),"OK","Full carton must be 40 + 1"),IF(F949="Student only (40 ST)",IF(AND(H949=40,J949=0),"OK","Must be 40 ST, 0 TG"),IF(F949="Teacher guide only (40 TG)",IF(AND(H949=0,J949=40),"OK","Must be 0 ST, 40 TG"),IF(AND(H949&lt;40,H949+J949&gt;0,H949+J949&lt;=40),"OK","Partial: under 40 ST and 40 books max"))))))))))</f>
        <v/>
      </c>
    </row>
    <row r="950">
      <c r="A950" s="26" t="n"/>
      <c r="B950" s="26" t="n"/>
      <c r="C950" s="25" t="n"/>
      <c r="D950" s="25" t="n"/>
      <c r="E950" s="26" t="n"/>
      <c r="F950" s="25" t="n"/>
      <c r="G950" s="26" t="n"/>
      <c r="H950" s="25" t="n"/>
      <c r="I950" s="26" t="n"/>
      <c r="J950" s="25" t="n"/>
      <c r="K950" s="25" t="n"/>
      <c r="L950" s="25" t="n"/>
      <c r="M950" s="26" t="n"/>
      <c r="N950" s="26" t="n"/>
      <c r="O950" s="25" t="n"/>
      <c r="P950" s="27">
        <f>IF(A950="","","Package/"&amp;C950&amp;"/"&amp;D950&amp;"/"&amp;A950&amp;".png")</f>
        <v/>
      </c>
      <c r="Q950" s="27">
        <f>IF(AND(B950="",G950=""),"",IF(B950="","Package QR Text missing",IF(COUNTIFS($E$2:$E$5001,E950,$B$2:$B$5001,"&lt;&gt;"&amp;B950)+COUNTIFS($E$2:$E$5001,E950,$A$2:$A$5001,"&lt;&gt;"&amp;A950)&gt;0,"Zone has more than one QR code",IF(COUNTIFS($B$2:$B$5001,B950,$E$2:$E$5001,"&lt;&gt;"&amp;E950)+COUNTIFS($A$2:$A$5001,A950,$E$2:$E$5001,"&lt;&gt;"&amp;E950)&gt;0,"QR code used by another zone",IF(A950="","Package QR Code No. missing",IF(OR(H950&gt;40,J950&gt;40),"More than 40 of one edition",IF(F950="Full (40 ST + 1 TG)",IF(AND(H950=40,J950=1),"OK","Full carton must be 40 + 1"),IF(F950="Student only (40 ST)",IF(AND(H950=40,J950=0),"OK","Must be 40 ST, 0 TG"),IF(F950="Teacher guide only (40 TG)",IF(AND(H950=0,J950=40),"OK","Must be 0 ST, 40 TG"),IF(AND(H950&lt;40,H950+J950&gt;0,H950+J950&lt;=40),"OK","Partial: under 40 ST and 40 books max"))))))))))</f>
        <v/>
      </c>
    </row>
    <row r="951">
      <c r="A951" s="26" t="n"/>
      <c r="B951" s="26" t="n"/>
      <c r="C951" s="25" t="n"/>
      <c r="D951" s="25" t="n"/>
      <c r="E951" s="26" t="n"/>
      <c r="F951" s="25" t="n"/>
      <c r="G951" s="26" t="n"/>
      <c r="H951" s="25" t="n"/>
      <c r="I951" s="26" t="n"/>
      <c r="J951" s="25" t="n"/>
      <c r="K951" s="25" t="n"/>
      <c r="L951" s="25" t="n"/>
      <c r="M951" s="26" t="n"/>
      <c r="N951" s="26" t="n"/>
      <c r="O951" s="25" t="n"/>
      <c r="P951" s="27">
        <f>IF(A951="","","Package/"&amp;C951&amp;"/"&amp;D951&amp;"/"&amp;A951&amp;".png")</f>
        <v/>
      </c>
      <c r="Q951" s="27">
        <f>IF(AND(B951="",G951=""),"",IF(B951="","Package QR Text missing",IF(COUNTIFS($E$2:$E$5001,E951,$B$2:$B$5001,"&lt;&gt;"&amp;B951)+COUNTIFS($E$2:$E$5001,E951,$A$2:$A$5001,"&lt;&gt;"&amp;A951)&gt;0,"Zone has more than one QR code",IF(COUNTIFS($B$2:$B$5001,B951,$E$2:$E$5001,"&lt;&gt;"&amp;E951)+COUNTIFS($A$2:$A$5001,A951,$E$2:$E$5001,"&lt;&gt;"&amp;E951)&gt;0,"QR code used by another zone",IF(A951="","Package QR Code No. missing",IF(OR(H951&gt;40,J951&gt;40),"More than 40 of one edition",IF(F951="Full (40 ST + 1 TG)",IF(AND(H951=40,J951=1),"OK","Full carton must be 40 + 1"),IF(F951="Student only (40 ST)",IF(AND(H951=40,J951=0),"OK","Must be 40 ST, 0 TG"),IF(F951="Teacher guide only (40 TG)",IF(AND(H951=0,J951=40),"OK","Must be 0 ST, 40 TG"),IF(AND(H951&lt;40,H951+J951&gt;0,H951+J951&lt;=40),"OK","Partial: under 40 ST and 40 books max"))))))))))</f>
        <v/>
      </c>
    </row>
    <row r="952">
      <c r="A952" s="26" t="n"/>
      <c r="B952" s="26" t="n"/>
      <c r="C952" s="25" t="n"/>
      <c r="D952" s="25" t="n"/>
      <c r="E952" s="26" t="n"/>
      <c r="F952" s="25" t="n"/>
      <c r="G952" s="26" t="n"/>
      <c r="H952" s="25" t="n"/>
      <c r="I952" s="26" t="n"/>
      <c r="J952" s="25" t="n"/>
      <c r="K952" s="25" t="n"/>
      <c r="L952" s="25" t="n"/>
      <c r="M952" s="26" t="n"/>
      <c r="N952" s="26" t="n"/>
      <c r="O952" s="25" t="n"/>
      <c r="P952" s="27">
        <f>IF(A952="","","Package/"&amp;C952&amp;"/"&amp;D952&amp;"/"&amp;A952&amp;".png")</f>
        <v/>
      </c>
      <c r="Q952" s="27">
        <f>IF(AND(B952="",G952=""),"",IF(B952="","Package QR Text missing",IF(COUNTIFS($E$2:$E$5001,E952,$B$2:$B$5001,"&lt;&gt;"&amp;B952)+COUNTIFS($E$2:$E$5001,E952,$A$2:$A$5001,"&lt;&gt;"&amp;A952)&gt;0,"Zone has more than one QR code",IF(COUNTIFS($B$2:$B$5001,B952,$E$2:$E$5001,"&lt;&gt;"&amp;E952)+COUNTIFS($A$2:$A$5001,A952,$E$2:$E$5001,"&lt;&gt;"&amp;E952)&gt;0,"QR code used by another zone",IF(A952="","Package QR Code No. missing",IF(OR(H952&gt;40,J952&gt;40),"More than 40 of one edition",IF(F952="Full (40 ST + 1 TG)",IF(AND(H952=40,J952=1),"OK","Full carton must be 40 + 1"),IF(F952="Student only (40 ST)",IF(AND(H952=40,J952=0),"OK","Must be 40 ST, 0 TG"),IF(F952="Teacher guide only (40 TG)",IF(AND(H952=0,J952=40),"OK","Must be 0 ST, 40 TG"),IF(AND(H952&lt;40,H952+J952&gt;0,H952+J952&lt;=40),"OK","Partial: under 40 ST and 40 books max"))))))))))</f>
        <v/>
      </c>
    </row>
    <row r="953">
      <c r="A953" s="26" t="n"/>
      <c r="B953" s="26" t="n"/>
      <c r="C953" s="25" t="n"/>
      <c r="D953" s="25" t="n"/>
      <c r="E953" s="26" t="n"/>
      <c r="F953" s="25" t="n"/>
      <c r="G953" s="26" t="n"/>
      <c r="H953" s="25" t="n"/>
      <c r="I953" s="26" t="n"/>
      <c r="J953" s="25" t="n"/>
      <c r="K953" s="25" t="n"/>
      <c r="L953" s="25" t="n"/>
      <c r="M953" s="26" t="n"/>
      <c r="N953" s="26" t="n"/>
      <c r="O953" s="25" t="n"/>
      <c r="P953" s="27">
        <f>IF(A953="","","Package/"&amp;C953&amp;"/"&amp;D953&amp;"/"&amp;A953&amp;".png")</f>
        <v/>
      </c>
      <c r="Q953" s="27">
        <f>IF(AND(B953="",G953=""),"",IF(B953="","Package QR Text missing",IF(COUNTIFS($E$2:$E$5001,E953,$B$2:$B$5001,"&lt;&gt;"&amp;B953)+COUNTIFS($E$2:$E$5001,E953,$A$2:$A$5001,"&lt;&gt;"&amp;A953)&gt;0,"Zone has more than one QR code",IF(COUNTIFS($B$2:$B$5001,B953,$E$2:$E$5001,"&lt;&gt;"&amp;E953)+COUNTIFS($A$2:$A$5001,A953,$E$2:$E$5001,"&lt;&gt;"&amp;E953)&gt;0,"QR code used by another zone",IF(A953="","Package QR Code No. missing",IF(OR(H953&gt;40,J953&gt;40),"More than 40 of one edition",IF(F953="Full (40 ST + 1 TG)",IF(AND(H953=40,J953=1),"OK","Full carton must be 40 + 1"),IF(F953="Student only (40 ST)",IF(AND(H953=40,J953=0),"OK","Must be 40 ST, 0 TG"),IF(F953="Teacher guide only (40 TG)",IF(AND(H953=0,J953=40),"OK","Must be 0 ST, 40 TG"),IF(AND(H953&lt;40,H953+J953&gt;0,H953+J953&lt;=40),"OK","Partial: under 40 ST and 40 books max"))))))))))</f>
        <v/>
      </c>
    </row>
    <row r="954">
      <c r="A954" s="26" t="n"/>
      <c r="B954" s="26" t="n"/>
      <c r="C954" s="25" t="n"/>
      <c r="D954" s="25" t="n"/>
      <c r="E954" s="26" t="n"/>
      <c r="F954" s="25" t="n"/>
      <c r="G954" s="26" t="n"/>
      <c r="H954" s="25" t="n"/>
      <c r="I954" s="26" t="n"/>
      <c r="J954" s="25" t="n"/>
      <c r="K954" s="25" t="n"/>
      <c r="L954" s="25" t="n"/>
      <c r="M954" s="26" t="n"/>
      <c r="N954" s="26" t="n"/>
      <c r="O954" s="25" t="n"/>
      <c r="P954" s="27">
        <f>IF(A954="","","Package/"&amp;C954&amp;"/"&amp;D954&amp;"/"&amp;A954&amp;".png")</f>
        <v/>
      </c>
      <c r="Q954" s="27">
        <f>IF(AND(B954="",G954=""),"",IF(B954="","Package QR Text missing",IF(COUNTIFS($E$2:$E$5001,E954,$B$2:$B$5001,"&lt;&gt;"&amp;B954)+COUNTIFS($E$2:$E$5001,E954,$A$2:$A$5001,"&lt;&gt;"&amp;A954)&gt;0,"Zone has more than one QR code",IF(COUNTIFS($B$2:$B$5001,B954,$E$2:$E$5001,"&lt;&gt;"&amp;E954)+COUNTIFS($A$2:$A$5001,A954,$E$2:$E$5001,"&lt;&gt;"&amp;E954)&gt;0,"QR code used by another zone",IF(A954="","Package QR Code No. missing",IF(OR(H954&gt;40,J954&gt;40),"More than 40 of one edition",IF(F954="Full (40 ST + 1 TG)",IF(AND(H954=40,J954=1),"OK","Full carton must be 40 + 1"),IF(F954="Student only (40 ST)",IF(AND(H954=40,J954=0),"OK","Must be 40 ST, 0 TG"),IF(F954="Teacher guide only (40 TG)",IF(AND(H954=0,J954=40),"OK","Must be 0 ST, 40 TG"),IF(AND(H954&lt;40,H954+J954&gt;0,H954+J954&lt;=40),"OK","Partial: under 40 ST and 40 books max"))))))))))</f>
        <v/>
      </c>
    </row>
    <row r="955">
      <c r="A955" s="26" t="n"/>
      <c r="B955" s="26" t="n"/>
      <c r="C955" s="25" t="n"/>
      <c r="D955" s="25" t="n"/>
      <c r="E955" s="26" t="n"/>
      <c r="F955" s="25" t="n"/>
      <c r="G955" s="26" t="n"/>
      <c r="H955" s="25" t="n"/>
      <c r="I955" s="26" t="n"/>
      <c r="J955" s="25" t="n"/>
      <c r="K955" s="25" t="n"/>
      <c r="L955" s="25" t="n"/>
      <c r="M955" s="26" t="n"/>
      <c r="N955" s="26" t="n"/>
      <c r="O955" s="25" t="n"/>
      <c r="P955" s="27">
        <f>IF(A955="","","Package/"&amp;C955&amp;"/"&amp;D955&amp;"/"&amp;A955&amp;".png")</f>
        <v/>
      </c>
      <c r="Q955" s="27">
        <f>IF(AND(B955="",G955=""),"",IF(B955="","Package QR Text missing",IF(COUNTIFS($E$2:$E$5001,E955,$B$2:$B$5001,"&lt;&gt;"&amp;B955)+COUNTIFS($E$2:$E$5001,E955,$A$2:$A$5001,"&lt;&gt;"&amp;A955)&gt;0,"Zone has more than one QR code",IF(COUNTIFS($B$2:$B$5001,B955,$E$2:$E$5001,"&lt;&gt;"&amp;E955)+COUNTIFS($A$2:$A$5001,A955,$E$2:$E$5001,"&lt;&gt;"&amp;E955)&gt;0,"QR code used by another zone",IF(A955="","Package QR Code No. missing",IF(OR(H955&gt;40,J955&gt;40),"More than 40 of one edition",IF(F955="Full (40 ST + 1 TG)",IF(AND(H955=40,J955=1),"OK","Full carton must be 40 + 1"),IF(F955="Student only (40 ST)",IF(AND(H955=40,J955=0),"OK","Must be 40 ST, 0 TG"),IF(F955="Teacher guide only (40 TG)",IF(AND(H955=0,J955=40),"OK","Must be 0 ST, 40 TG"),IF(AND(H955&lt;40,H955+J955&gt;0,H955+J955&lt;=40),"OK","Partial: under 40 ST and 40 books max"))))))))))</f>
        <v/>
      </c>
    </row>
    <row r="956">
      <c r="A956" s="26" t="n"/>
      <c r="B956" s="26" t="n"/>
      <c r="C956" s="25" t="n"/>
      <c r="D956" s="25" t="n"/>
      <c r="E956" s="26" t="n"/>
      <c r="F956" s="25" t="n"/>
      <c r="G956" s="26" t="n"/>
      <c r="H956" s="25" t="n"/>
      <c r="I956" s="26" t="n"/>
      <c r="J956" s="25" t="n"/>
      <c r="K956" s="25" t="n"/>
      <c r="L956" s="25" t="n"/>
      <c r="M956" s="26" t="n"/>
      <c r="N956" s="26" t="n"/>
      <c r="O956" s="25" t="n"/>
      <c r="P956" s="27">
        <f>IF(A956="","","Package/"&amp;C956&amp;"/"&amp;D956&amp;"/"&amp;A956&amp;".png")</f>
        <v/>
      </c>
      <c r="Q956" s="27">
        <f>IF(AND(B956="",G956=""),"",IF(B956="","Package QR Text missing",IF(COUNTIFS($E$2:$E$5001,E956,$B$2:$B$5001,"&lt;&gt;"&amp;B956)+COUNTIFS($E$2:$E$5001,E956,$A$2:$A$5001,"&lt;&gt;"&amp;A956)&gt;0,"Zone has more than one QR code",IF(COUNTIFS($B$2:$B$5001,B956,$E$2:$E$5001,"&lt;&gt;"&amp;E956)+COUNTIFS($A$2:$A$5001,A956,$E$2:$E$5001,"&lt;&gt;"&amp;E956)&gt;0,"QR code used by another zone",IF(A956="","Package QR Code No. missing",IF(OR(H956&gt;40,J956&gt;40),"More than 40 of one edition",IF(F956="Full (40 ST + 1 TG)",IF(AND(H956=40,J956=1),"OK","Full carton must be 40 + 1"),IF(F956="Student only (40 ST)",IF(AND(H956=40,J956=0),"OK","Must be 40 ST, 0 TG"),IF(F956="Teacher guide only (40 TG)",IF(AND(H956=0,J956=40),"OK","Must be 0 ST, 40 TG"),IF(AND(H956&lt;40,H956+J956&gt;0,H956+J956&lt;=40),"OK","Partial: under 40 ST and 40 books max"))))))))))</f>
        <v/>
      </c>
    </row>
    <row r="957">
      <c r="A957" s="26" t="n"/>
      <c r="B957" s="26" t="n"/>
      <c r="C957" s="25" t="n"/>
      <c r="D957" s="25" t="n"/>
      <c r="E957" s="26" t="n"/>
      <c r="F957" s="25" t="n"/>
      <c r="G957" s="26" t="n"/>
      <c r="H957" s="25" t="n"/>
      <c r="I957" s="26" t="n"/>
      <c r="J957" s="25" t="n"/>
      <c r="K957" s="25" t="n"/>
      <c r="L957" s="25" t="n"/>
      <c r="M957" s="26" t="n"/>
      <c r="N957" s="26" t="n"/>
      <c r="O957" s="25" t="n"/>
      <c r="P957" s="27">
        <f>IF(A957="","","Package/"&amp;C957&amp;"/"&amp;D957&amp;"/"&amp;A957&amp;".png")</f>
        <v/>
      </c>
      <c r="Q957" s="27">
        <f>IF(AND(B957="",G957=""),"",IF(B957="","Package QR Text missing",IF(COUNTIFS($E$2:$E$5001,E957,$B$2:$B$5001,"&lt;&gt;"&amp;B957)+COUNTIFS($E$2:$E$5001,E957,$A$2:$A$5001,"&lt;&gt;"&amp;A957)&gt;0,"Zone has more than one QR code",IF(COUNTIFS($B$2:$B$5001,B957,$E$2:$E$5001,"&lt;&gt;"&amp;E957)+COUNTIFS($A$2:$A$5001,A957,$E$2:$E$5001,"&lt;&gt;"&amp;E957)&gt;0,"QR code used by another zone",IF(A957="","Package QR Code No. missing",IF(OR(H957&gt;40,J957&gt;40),"More than 40 of one edition",IF(F957="Full (40 ST + 1 TG)",IF(AND(H957=40,J957=1),"OK","Full carton must be 40 + 1"),IF(F957="Student only (40 ST)",IF(AND(H957=40,J957=0),"OK","Must be 40 ST, 0 TG"),IF(F957="Teacher guide only (40 TG)",IF(AND(H957=0,J957=40),"OK","Must be 0 ST, 40 TG"),IF(AND(H957&lt;40,H957+J957&gt;0,H957+J957&lt;=40),"OK","Partial: under 40 ST and 40 books max"))))))))))</f>
        <v/>
      </c>
    </row>
    <row r="958">
      <c r="A958" s="26" t="n"/>
      <c r="B958" s="26" t="n"/>
      <c r="C958" s="25" t="n"/>
      <c r="D958" s="25" t="n"/>
      <c r="E958" s="26" t="n"/>
      <c r="F958" s="25" t="n"/>
      <c r="G958" s="26" t="n"/>
      <c r="H958" s="25" t="n"/>
      <c r="I958" s="26" t="n"/>
      <c r="J958" s="25" t="n"/>
      <c r="K958" s="25" t="n"/>
      <c r="L958" s="25" t="n"/>
      <c r="M958" s="26" t="n"/>
      <c r="N958" s="26" t="n"/>
      <c r="O958" s="25" t="n"/>
      <c r="P958" s="27">
        <f>IF(A958="","","Package/"&amp;C958&amp;"/"&amp;D958&amp;"/"&amp;A958&amp;".png")</f>
        <v/>
      </c>
      <c r="Q958" s="27">
        <f>IF(AND(B958="",G958=""),"",IF(B958="","Package QR Text missing",IF(COUNTIFS($E$2:$E$5001,E958,$B$2:$B$5001,"&lt;&gt;"&amp;B958)+COUNTIFS($E$2:$E$5001,E958,$A$2:$A$5001,"&lt;&gt;"&amp;A958)&gt;0,"Zone has more than one QR code",IF(COUNTIFS($B$2:$B$5001,B958,$E$2:$E$5001,"&lt;&gt;"&amp;E958)+COUNTIFS($A$2:$A$5001,A958,$E$2:$E$5001,"&lt;&gt;"&amp;E958)&gt;0,"QR code used by another zone",IF(A958="","Package QR Code No. missing",IF(OR(H958&gt;40,J958&gt;40),"More than 40 of one edition",IF(F958="Full (40 ST + 1 TG)",IF(AND(H958=40,J958=1),"OK","Full carton must be 40 + 1"),IF(F958="Student only (40 ST)",IF(AND(H958=40,J958=0),"OK","Must be 40 ST, 0 TG"),IF(F958="Teacher guide only (40 TG)",IF(AND(H958=0,J958=40),"OK","Must be 0 ST, 40 TG"),IF(AND(H958&lt;40,H958+J958&gt;0,H958+J958&lt;=40),"OK","Partial: under 40 ST and 40 books max"))))))))))</f>
        <v/>
      </c>
    </row>
    <row r="959">
      <c r="A959" s="26" t="n"/>
      <c r="B959" s="26" t="n"/>
      <c r="C959" s="25" t="n"/>
      <c r="D959" s="25" t="n"/>
      <c r="E959" s="26" t="n"/>
      <c r="F959" s="25" t="n"/>
      <c r="G959" s="26" t="n"/>
      <c r="H959" s="25" t="n"/>
      <c r="I959" s="26" t="n"/>
      <c r="J959" s="25" t="n"/>
      <c r="K959" s="25" t="n"/>
      <c r="L959" s="25" t="n"/>
      <c r="M959" s="26" t="n"/>
      <c r="N959" s="26" t="n"/>
      <c r="O959" s="25" t="n"/>
      <c r="P959" s="27">
        <f>IF(A959="","","Package/"&amp;C959&amp;"/"&amp;D959&amp;"/"&amp;A959&amp;".png")</f>
        <v/>
      </c>
      <c r="Q959" s="27">
        <f>IF(AND(B959="",G959=""),"",IF(B959="","Package QR Text missing",IF(COUNTIFS($E$2:$E$5001,E959,$B$2:$B$5001,"&lt;&gt;"&amp;B959)+COUNTIFS($E$2:$E$5001,E959,$A$2:$A$5001,"&lt;&gt;"&amp;A959)&gt;0,"Zone has more than one QR code",IF(COUNTIFS($B$2:$B$5001,B959,$E$2:$E$5001,"&lt;&gt;"&amp;E959)+COUNTIFS($A$2:$A$5001,A959,$E$2:$E$5001,"&lt;&gt;"&amp;E959)&gt;0,"QR code used by another zone",IF(A959="","Package QR Code No. missing",IF(OR(H959&gt;40,J959&gt;40),"More than 40 of one edition",IF(F959="Full (40 ST + 1 TG)",IF(AND(H959=40,J959=1),"OK","Full carton must be 40 + 1"),IF(F959="Student only (40 ST)",IF(AND(H959=40,J959=0),"OK","Must be 40 ST, 0 TG"),IF(F959="Teacher guide only (40 TG)",IF(AND(H959=0,J959=40),"OK","Must be 0 ST, 40 TG"),IF(AND(H959&lt;40,H959+J959&gt;0,H959+J959&lt;=40),"OK","Partial: under 40 ST and 40 books max"))))))))))</f>
        <v/>
      </c>
    </row>
    <row r="960">
      <c r="A960" s="26" t="n"/>
      <c r="B960" s="26" t="n"/>
      <c r="C960" s="25" t="n"/>
      <c r="D960" s="25" t="n"/>
      <c r="E960" s="26" t="n"/>
      <c r="F960" s="25" t="n"/>
      <c r="G960" s="26" t="n"/>
      <c r="H960" s="25" t="n"/>
      <c r="I960" s="26" t="n"/>
      <c r="J960" s="25" t="n"/>
      <c r="K960" s="25" t="n"/>
      <c r="L960" s="25" t="n"/>
      <c r="M960" s="26" t="n"/>
      <c r="N960" s="26" t="n"/>
      <c r="O960" s="25" t="n"/>
      <c r="P960" s="27">
        <f>IF(A960="","","Package/"&amp;C960&amp;"/"&amp;D960&amp;"/"&amp;A960&amp;".png")</f>
        <v/>
      </c>
      <c r="Q960" s="27">
        <f>IF(AND(B960="",G960=""),"",IF(B960="","Package QR Text missing",IF(COUNTIFS($E$2:$E$5001,E960,$B$2:$B$5001,"&lt;&gt;"&amp;B960)+COUNTIFS($E$2:$E$5001,E960,$A$2:$A$5001,"&lt;&gt;"&amp;A960)&gt;0,"Zone has more than one QR code",IF(COUNTIFS($B$2:$B$5001,B960,$E$2:$E$5001,"&lt;&gt;"&amp;E960)+COUNTIFS($A$2:$A$5001,A960,$E$2:$E$5001,"&lt;&gt;"&amp;E960)&gt;0,"QR code used by another zone",IF(A960="","Package QR Code No. missing",IF(OR(H960&gt;40,J960&gt;40),"More than 40 of one edition",IF(F960="Full (40 ST + 1 TG)",IF(AND(H960=40,J960=1),"OK","Full carton must be 40 + 1"),IF(F960="Student only (40 ST)",IF(AND(H960=40,J960=0),"OK","Must be 40 ST, 0 TG"),IF(F960="Teacher guide only (40 TG)",IF(AND(H960=0,J960=40),"OK","Must be 0 ST, 40 TG"),IF(AND(H960&lt;40,H960+J960&gt;0,H960+J960&lt;=40),"OK","Partial: under 40 ST and 40 books max"))))))))))</f>
        <v/>
      </c>
    </row>
    <row r="961">
      <c r="A961" s="26" t="n"/>
      <c r="B961" s="26" t="n"/>
      <c r="C961" s="25" t="n"/>
      <c r="D961" s="25" t="n"/>
      <c r="E961" s="26" t="n"/>
      <c r="F961" s="25" t="n"/>
      <c r="G961" s="26" t="n"/>
      <c r="H961" s="25" t="n"/>
      <c r="I961" s="26" t="n"/>
      <c r="J961" s="25" t="n"/>
      <c r="K961" s="25" t="n"/>
      <c r="L961" s="25" t="n"/>
      <c r="M961" s="26" t="n"/>
      <c r="N961" s="26" t="n"/>
      <c r="O961" s="25" t="n"/>
      <c r="P961" s="27">
        <f>IF(A961="","","Package/"&amp;C961&amp;"/"&amp;D961&amp;"/"&amp;A961&amp;".png")</f>
        <v/>
      </c>
      <c r="Q961" s="27">
        <f>IF(AND(B961="",G961=""),"",IF(B961="","Package QR Text missing",IF(COUNTIFS($E$2:$E$5001,E961,$B$2:$B$5001,"&lt;&gt;"&amp;B961)+COUNTIFS($E$2:$E$5001,E961,$A$2:$A$5001,"&lt;&gt;"&amp;A961)&gt;0,"Zone has more than one QR code",IF(COUNTIFS($B$2:$B$5001,B961,$E$2:$E$5001,"&lt;&gt;"&amp;E961)+COUNTIFS($A$2:$A$5001,A961,$E$2:$E$5001,"&lt;&gt;"&amp;E961)&gt;0,"QR code used by another zone",IF(A961="","Package QR Code No. missing",IF(OR(H961&gt;40,J961&gt;40),"More than 40 of one edition",IF(F961="Full (40 ST + 1 TG)",IF(AND(H961=40,J961=1),"OK","Full carton must be 40 + 1"),IF(F961="Student only (40 ST)",IF(AND(H961=40,J961=0),"OK","Must be 40 ST, 0 TG"),IF(F961="Teacher guide only (40 TG)",IF(AND(H961=0,J961=40),"OK","Must be 0 ST, 40 TG"),IF(AND(H961&lt;40,H961+J961&gt;0,H961+J961&lt;=40),"OK","Partial: under 40 ST and 40 books max"))))))))))</f>
        <v/>
      </c>
    </row>
    <row r="962">
      <c r="A962" s="26" t="n"/>
      <c r="B962" s="26" t="n"/>
      <c r="C962" s="25" t="n"/>
      <c r="D962" s="25" t="n"/>
      <c r="E962" s="26" t="n"/>
      <c r="F962" s="25" t="n"/>
      <c r="G962" s="26" t="n"/>
      <c r="H962" s="25" t="n"/>
      <c r="I962" s="26" t="n"/>
      <c r="J962" s="25" t="n"/>
      <c r="K962" s="25" t="n"/>
      <c r="L962" s="25" t="n"/>
      <c r="M962" s="26" t="n"/>
      <c r="N962" s="26" t="n"/>
      <c r="O962" s="25" t="n"/>
      <c r="P962" s="27">
        <f>IF(A962="","","Package/"&amp;C962&amp;"/"&amp;D962&amp;"/"&amp;A962&amp;".png")</f>
        <v/>
      </c>
      <c r="Q962" s="27">
        <f>IF(AND(B962="",G962=""),"",IF(B962="","Package QR Text missing",IF(COUNTIFS($E$2:$E$5001,E962,$B$2:$B$5001,"&lt;&gt;"&amp;B962)+COUNTIFS($E$2:$E$5001,E962,$A$2:$A$5001,"&lt;&gt;"&amp;A962)&gt;0,"Zone has more than one QR code",IF(COUNTIFS($B$2:$B$5001,B962,$E$2:$E$5001,"&lt;&gt;"&amp;E962)+COUNTIFS($A$2:$A$5001,A962,$E$2:$E$5001,"&lt;&gt;"&amp;E962)&gt;0,"QR code used by another zone",IF(A962="","Package QR Code No. missing",IF(OR(H962&gt;40,J962&gt;40),"More than 40 of one edition",IF(F962="Full (40 ST + 1 TG)",IF(AND(H962=40,J962=1),"OK","Full carton must be 40 + 1"),IF(F962="Student only (40 ST)",IF(AND(H962=40,J962=0),"OK","Must be 40 ST, 0 TG"),IF(F962="Teacher guide only (40 TG)",IF(AND(H962=0,J962=40),"OK","Must be 0 ST, 40 TG"),IF(AND(H962&lt;40,H962+J962&gt;0,H962+J962&lt;=40),"OK","Partial: under 40 ST and 40 books max"))))))))))</f>
        <v/>
      </c>
    </row>
    <row r="963">
      <c r="A963" s="26" t="n"/>
      <c r="B963" s="26" t="n"/>
      <c r="C963" s="25" t="n"/>
      <c r="D963" s="25" t="n"/>
      <c r="E963" s="26" t="n"/>
      <c r="F963" s="25" t="n"/>
      <c r="G963" s="26" t="n"/>
      <c r="H963" s="25" t="n"/>
      <c r="I963" s="26" t="n"/>
      <c r="J963" s="25" t="n"/>
      <c r="K963" s="25" t="n"/>
      <c r="L963" s="25" t="n"/>
      <c r="M963" s="26" t="n"/>
      <c r="N963" s="26" t="n"/>
      <c r="O963" s="25" t="n"/>
      <c r="P963" s="27">
        <f>IF(A963="","","Package/"&amp;C963&amp;"/"&amp;D963&amp;"/"&amp;A963&amp;".png")</f>
        <v/>
      </c>
      <c r="Q963" s="27">
        <f>IF(AND(B963="",G963=""),"",IF(B963="","Package QR Text missing",IF(COUNTIFS($E$2:$E$5001,E963,$B$2:$B$5001,"&lt;&gt;"&amp;B963)+COUNTIFS($E$2:$E$5001,E963,$A$2:$A$5001,"&lt;&gt;"&amp;A963)&gt;0,"Zone has more than one QR code",IF(COUNTIFS($B$2:$B$5001,B963,$E$2:$E$5001,"&lt;&gt;"&amp;E963)+COUNTIFS($A$2:$A$5001,A963,$E$2:$E$5001,"&lt;&gt;"&amp;E963)&gt;0,"QR code used by another zone",IF(A963="","Package QR Code No. missing",IF(OR(H963&gt;40,J963&gt;40),"More than 40 of one edition",IF(F963="Full (40 ST + 1 TG)",IF(AND(H963=40,J963=1),"OK","Full carton must be 40 + 1"),IF(F963="Student only (40 ST)",IF(AND(H963=40,J963=0),"OK","Must be 40 ST, 0 TG"),IF(F963="Teacher guide only (40 TG)",IF(AND(H963=0,J963=40),"OK","Must be 0 ST, 40 TG"),IF(AND(H963&lt;40,H963+J963&gt;0,H963+J963&lt;=40),"OK","Partial: under 40 ST and 40 books max"))))))))))</f>
        <v/>
      </c>
    </row>
    <row r="964">
      <c r="A964" s="26" t="n"/>
      <c r="B964" s="26" t="n"/>
      <c r="C964" s="25" t="n"/>
      <c r="D964" s="25" t="n"/>
      <c r="E964" s="26" t="n"/>
      <c r="F964" s="25" t="n"/>
      <c r="G964" s="26" t="n"/>
      <c r="H964" s="25" t="n"/>
      <c r="I964" s="26" t="n"/>
      <c r="J964" s="25" t="n"/>
      <c r="K964" s="25" t="n"/>
      <c r="L964" s="25" t="n"/>
      <c r="M964" s="26" t="n"/>
      <c r="N964" s="26" t="n"/>
      <c r="O964" s="25" t="n"/>
      <c r="P964" s="27">
        <f>IF(A964="","","Package/"&amp;C964&amp;"/"&amp;D964&amp;"/"&amp;A964&amp;".png")</f>
        <v/>
      </c>
      <c r="Q964" s="27">
        <f>IF(AND(B964="",G964=""),"",IF(B964="","Package QR Text missing",IF(COUNTIFS($E$2:$E$5001,E964,$B$2:$B$5001,"&lt;&gt;"&amp;B964)+COUNTIFS($E$2:$E$5001,E964,$A$2:$A$5001,"&lt;&gt;"&amp;A964)&gt;0,"Zone has more than one QR code",IF(COUNTIFS($B$2:$B$5001,B964,$E$2:$E$5001,"&lt;&gt;"&amp;E964)+COUNTIFS($A$2:$A$5001,A964,$E$2:$E$5001,"&lt;&gt;"&amp;E964)&gt;0,"QR code used by another zone",IF(A964="","Package QR Code No. missing",IF(OR(H964&gt;40,J964&gt;40),"More than 40 of one edition",IF(F964="Full (40 ST + 1 TG)",IF(AND(H964=40,J964=1),"OK","Full carton must be 40 + 1"),IF(F964="Student only (40 ST)",IF(AND(H964=40,J964=0),"OK","Must be 40 ST, 0 TG"),IF(F964="Teacher guide only (40 TG)",IF(AND(H964=0,J964=40),"OK","Must be 0 ST, 40 TG"),IF(AND(H964&lt;40,H964+J964&gt;0,H964+J964&lt;=40),"OK","Partial: under 40 ST and 40 books max"))))))))))</f>
        <v/>
      </c>
    </row>
    <row r="965">
      <c r="A965" s="26" t="n"/>
      <c r="B965" s="26" t="n"/>
      <c r="C965" s="25" t="n"/>
      <c r="D965" s="25" t="n"/>
      <c r="E965" s="26" t="n"/>
      <c r="F965" s="25" t="n"/>
      <c r="G965" s="26" t="n"/>
      <c r="H965" s="25" t="n"/>
      <c r="I965" s="26" t="n"/>
      <c r="J965" s="25" t="n"/>
      <c r="K965" s="25" t="n"/>
      <c r="L965" s="25" t="n"/>
      <c r="M965" s="26" t="n"/>
      <c r="N965" s="26" t="n"/>
      <c r="O965" s="25" t="n"/>
      <c r="P965" s="27">
        <f>IF(A965="","","Package/"&amp;C965&amp;"/"&amp;D965&amp;"/"&amp;A965&amp;".png")</f>
        <v/>
      </c>
      <c r="Q965" s="27">
        <f>IF(AND(B965="",G965=""),"",IF(B965="","Package QR Text missing",IF(COUNTIFS($E$2:$E$5001,E965,$B$2:$B$5001,"&lt;&gt;"&amp;B965)+COUNTIFS($E$2:$E$5001,E965,$A$2:$A$5001,"&lt;&gt;"&amp;A965)&gt;0,"Zone has more than one QR code",IF(COUNTIFS($B$2:$B$5001,B965,$E$2:$E$5001,"&lt;&gt;"&amp;E965)+COUNTIFS($A$2:$A$5001,A965,$E$2:$E$5001,"&lt;&gt;"&amp;E965)&gt;0,"QR code used by another zone",IF(A965="","Package QR Code No. missing",IF(OR(H965&gt;40,J965&gt;40),"More than 40 of one edition",IF(F965="Full (40 ST + 1 TG)",IF(AND(H965=40,J965=1),"OK","Full carton must be 40 + 1"),IF(F965="Student only (40 ST)",IF(AND(H965=40,J965=0),"OK","Must be 40 ST, 0 TG"),IF(F965="Teacher guide only (40 TG)",IF(AND(H965=0,J965=40),"OK","Must be 0 ST, 40 TG"),IF(AND(H965&lt;40,H965+J965&gt;0,H965+J965&lt;=40),"OK","Partial: under 40 ST and 40 books max"))))))))))</f>
        <v/>
      </c>
    </row>
    <row r="966">
      <c r="A966" s="26" t="n"/>
      <c r="B966" s="26" t="n"/>
      <c r="C966" s="25" t="n"/>
      <c r="D966" s="25" t="n"/>
      <c r="E966" s="26" t="n"/>
      <c r="F966" s="25" t="n"/>
      <c r="G966" s="26" t="n"/>
      <c r="H966" s="25" t="n"/>
      <c r="I966" s="26" t="n"/>
      <c r="J966" s="25" t="n"/>
      <c r="K966" s="25" t="n"/>
      <c r="L966" s="25" t="n"/>
      <c r="M966" s="26" t="n"/>
      <c r="N966" s="26" t="n"/>
      <c r="O966" s="25" t="n"/>
      <c r="P966" s="27">
        <f>IF(A966="","","Package/"&amp;C966&amp;"/"&amp;D966&amp;"/"&amp;A966&amp;".png")</f>
        <v/>
      </c>
      <c r="Q966" s="27">
        <f>IF(AND(B966="",G966=""),"",IF(B966="","Package QR Text missing",IF(COUNTIFS($E$2:$E$5001,E966,$B$2:$B$5001,"&lt;&gt;"&amp;B966)+COUNTIFS($E$2:$E$5001,E966,$A$2:$A$5001,"&lt;&gt;"&amp;A966)&gt;0,"Zone has more than one QR code",IF(COUNTIFS($B$2:$B$5001,B966,$E$2:$E$5001,"&lt;&gt;"&amp;E966)+COUNTIFS($A$2:$A$5001,A966,$E$2:$E$5001,"&lt;&gt;"&amp;E966)&gt;0,"QR code used by another zone",IF(A966="","Package QR Code No. missing",IF(OR(H966&gt;40,J966&gt;40),"More than 40 of one edition",IF(F966="Full (40 ST + 1 TG)",IF(AND(H966=40,J966=1),"OK","Full carton must be 40 + 1"),IF(F966="Student only (40 ST)",IF(AND(H966=40,J966=0),"OK","Must be 40 ST, 0 TG"),IF(F966="Teacher guide only (40 TG)",IF(AND(H966=0,J966=40),"OK","Must be 0 ST, 40 TG"),IF(AND(H966&lt;40,H966+J966&gt;0,H966+J966&lt;=40),"OK","Partial: under 40 ST and 40 books max"))))))))))</f>
        <v/>
      </c>
    </row>
    <row r="967">
      <c r="A967" s="26" t="n"/>
      <c r="B967" s="26" t="n"/>
      <c r="C967" s="25" t="n"/>
      <c r="D967" s="25" t="n"/>
      <c r="E967" s="26" t="n"/>
      <c r="F967" s="25" t="n"/>
      <c r="G967" s="26" t="n"/>
      <c r="H967" s="25" t="n"/>
      <c r="I967" s="26" t="n"/>
      <c r="J967" s="25" t="n"/>
      <c r="K967" s="25" t="n"/>
      <c r="L967" s="25" t="n"/>
      <c r="M967" s="26" t="n"/>
      <c r="N967" s="26" t="n"/>
      <c r="O967" s="25" t="n"/>
      <c r="P967" s="27">
        <f>IF(A967="","","Package/"&amp;C967&amp;"/"&amp;D967&amp;"/"&amp;A967&amp;".png")</f>
        <v/>
      </c>
      <c r="Q967" s="27">
        <f>IF(AND(B967="",G967=""),"",IF(B967="","Package QR Text missing",IF(COUNTIFS($E$2:$E$5001,E967,$B$2:$B$5001,"&lt;&gt;"&amp;B967)+COUNTIFS($E$2:$E$5001,E967,$A$2:$A$5001,"&lt;&gt;"&amp;A967)&gt;0,"Zone has more than one QR code",IF(COUNTIFS($B$2:$B$5001,B967,$E$2:$E$5001,"&lt;&gt;"&amp;E967)+COUNTIFS($A$2:$A$5001,A967,$E$2:$E$5001,"&lt;&gt;"&amp;E967)&gt;0,"QR code used by another zone",IF(A967="","Package QR Code No. missing",IF(OR(H967&gt;40,J967&gt;40),"More than 40 of one edition",IF(F967="Full (40 ST + 1 TG)",IF(AND(H967=40,J967=1),"OK","Full carton must be 40 + 1"),IF(F967="Student only (40 ST)",IF(AND(H967=40,J967=0),"OK","Must be 40 ST, 0 TG"),IF(F967="Teacher guide only (40 TG)",IF(AND(H967=0,J967=40),"OK","Must be 0 ST, 40 TG"),IF(AND(H967&lt;40,H967+J967&gt;0,H967+J967&lt;=40),"OK","Partial: under 40 ST and 40 books max"))))))))))</f>
        <v/>
      </c>
    </row>
    <row r="968">
      <c r="A968" s="26" t="n"/>
      <c r="B968" s="26" t="n"/>
      <c r="C968" s="25" t="n"/>
      <c r="D968" s="25" t="n"/>
      <c r="E968" s="26" t="n"/>
      <c r="F968" s="25" t="n"/>
      <c r="G968" s="26" t="n"/>
      <c r="H968" s="25" t="n"/>
      <c r="I968" s="26" t="n"/>
      <c r="J968" s="25" t="n"/>
      <c r="K968" s="25" t="n"/>
      <c r="L968" s="25" t="n"/>
      <c r="M968" s="26" t="n"/>
      <c r="N968" s="26" t="n"/>
      <c r="O968" s="25" t="n"/>
      <c r="P968" s="27">
        <f>IF(A968="","","Package/"&amp;C968&amp;"/"&amp;D968&amp;"/"&amp;A968&amp;".png")</f>
        <v/>
      </c>
      <c r="Q968" s="27">
        <f>IF(AND(B968="",G968=""),"",IF(B968="","Package QR Text missing",IF(COUNTIFS($E$2:$E$5001,E968,$B$2:$B$5001,"&lt;&gt;"&amp;B968)+COUNTIFS($E$2:$E$5001,E968,$A$2:$A$5001,"&lt;&gt;"&amp;A968)&gt;0,"Zone has more than one QR code",IF(COUNTIFS($B$2:$B$5001,B968,$E$2:$E$5001,"&lt;&gt;"&amp;E968)+COUNTIFS($A$2:$A$5001,A968,$E$2:$E$5001,"&lt;&gt;"&amp;E968)&gt;0,"QR code used by another zone",IF(A968="","Package QR Code No. missing",IF(OR(H968&gt;40,J968&gt;40),"More than 40 of one edition",IF(F968="Full (40 ST + 1 TG)",IF(AND(H968=40,J968=1),"OK","Full carton must be 40 + 1"),IF(F968="Student only (40 ST)",IF(AND(H968=40,J968=0),"OK","Must be 40 ST, 0 TG"),IF(F968="Teacher guide only (40 TG)",IF(AND(H968=0,J968=40),"OK","Must be 0 ST, 40 TG"),IF(AND(H968&lt;40,H968+J968&gt;0,H968+J968&lt;=40),"OK","Partial: under 40 ST and 40 books max"))))))))))</f>
        <v/>
      </c>
    </row>
    <row r="969">
      <c r="A969" s="26" t="n"/>
      <c r="B969" s="26" t="n"/>
      <c r="C969" s="25" t="n"/>
      <c r="D969" s="25" t="n"/>
      <c r="E969" s="26" t="n"/>
      <c r="F969" s="25" t="n"/>
      <c r="G969" s="26" t="n"/>
      <c r="H969" s="25" t="n"/>
      <c r="I969" s="26" t="n"/>
      <c r="J969" s="25" t="n"/>
      <c r="K969" s="25" t="n"/>
      <c r="L969" s="25" t="n"/>
      <c r="M969" s="26" t="n"/>
      <c r="N969" s="26" t="n"/>
      <c r="O969" s="25" t="n"/>
      <c r="P969" s="27">
        <f>IF(A969="","","Package/"&amp;C969&amp;"/"&amp;D969&amp;"/"&amp;A969&amp;".png")</f>
        <v/>
      </c>
      <c r="Q969" s="27">
        <f>IF(AND(B969="",G969=""),"",IF(B969="","Package QR Text missing",IF(COUNTIFS($E$2:$E$5001,E969,$B$2:$B$5001,"&lt;&gt;"&amp;B969)+COUNTIFS($E$2:$E$5001,E969,$A$2:$A$5001,"&lt;&gt;"&amp;A969)&gt;0,"Zone has more than one QR code",IF(COUNTIFS($B$2:$B$5001,B969,$E$2:$E$5001,"&lt;&gt;"&amp;E969)+COUNTIFS($A$2:$A$5001,A969,$E$2:$E$5001,"&lt;&gt;"&amp;E969)&gt;0,"QR code used by another zone",IF(A969="","Package QR Code No. missing",IF(OR(H969&gt;40,J969&gt;40),"More than 40 of one edition",IF(F969="Full (40 ST + 1 TG)",IF(AND(H969=40,J969=1),"OK","Full carton must be 40 + 1"),IF(F969="Student only (40 ST)",IF(AND(H969=40,J969=0),"OK","Must be 40 ST, 0 TG"),IF(F969="Teacher guide only (40 TG)",IF(AND(H969=0,J969=40),"OK","Must be 0 ST, 40 TG"),IF(AND(H969&lt;40,H969+J969&gt;0,H969+J969&lt;=40),"OK","Partial: under 40 ST and 40 books max"))))))))))</f>
        <v/>
      </c>
    </row>
    <row r="970">
      <c r="A970" s="26" t="n"/>
      <c r="B970" s="26" t="n"/>
      <c r="C970" s="25" t="n"/>
      <c r="D970" s="25" t="n"/>
      <c r="E970" s="26" t="n"/>
      <c r="F970" s="25" t="n"/>
      <c r="G970" s="26" t="n"/>
      <c r="H970" s="25" t="n"/>
      <c r="I970" s="26" t="n"/>
      <c r="J970" s="25" t="n"/>
      <c r="K970" s="25" t="n"/>
      <c r="L970" s="25" t="n"/>
      <c r="M970" s="26" t="n"/>
      <c r="N970" s="26" t="n"/>
      <c r="O970" s="25" t="n"/>
      <c r="P970" s="27">
        <f>IF(A970="","","Package/"&amp;C970&amp;"/"&amp;D970&amp;"/"&amp;A970&amp;".png")</f>
        <v/>
      </c>
      <c r="Q970" s="27">
        <f>IF(AND(B970="",G970=""),"",IF(B970="","Package QR Text missing",IF(COUNTIFS($E$2:$E$5001,E970,$B$2:$B$5001,"&lt;&gt;"&amp;B970)+COUNTIFS($E$2:$E$5001,E970,$A$2:$A$5001,"&lt;&gt;"&amp;A970)&gt;0,"Zone has more than one QR code",IF(COUNTIFS($B$2:$B$5001,B970,$E$2:$E$5001,"&lt;&gt;"&amp;E970)+COUNTIFS($A$2:$A$5001,A970,$E$2:$E$5001,"&lt;&gt;"&amp;E970)&gt;0,"QR code used by another zone",IF(A970="","Package QR Code No. missing",IF(OR(H970&gt;40,J970&gt;40),"More than 40 of one edition",IF(F970="Full (40 ST + 1 TG)",IF(AND(H970=40,J970=1),"OK","Full carton must be 40 + 1"),IF(F970="Student only (40 ST)",IF(AND(H970=40,J970=0),"OK","Must be 40 ST, 0 TG"),IF(F970="Teacher guide only (40 TG)",IF(AND(H970=0,J970=40),"OK","Must be 0 ST, 40 TG"),IF(AND(H970&lt;40,H970+J970&gt;0,H970+J970&lt;=40),"OK","Partial: under 40 ST and 40 books max"))))))))))</f>
        <v/>
      </c>
    </row>
    <row r="971">
      <c r="A971" s="26" t="n"/>
      <c r="B971" s="26" t="n"/>
      <c r="C971" s="25" t="n"/>
      <c r="D971" s="25" t="n"/>
      <c r="E971" s="26" t="n"/>
      <c r="F971" s="25" t="n"/>
      <c r="G971" s="26" t="n"/>
      <c r="H971" s="25" t="n"/>
      <c r="I971" s="26" t="n"/>
      <c r="J971" s="25" t="n"/>
      <c r="K971" s="25" t="n"/>
      <c r="L971" s="25" t="n"/>
      <c r="M971" s="26" t="n"/>
      <c r="N971" s="26" t="n"/>
      <c r="O971" s="25" t="n"/>
      <c r="P971" s="27">
        <f>IF(A971="","","Package/"&amp;C971&amp;"/"&amp;D971&amp;"/"&amp;A971&amp;".png")</f>
        <v/>
      </c>
      <c r="Q971" s="27">
        <f>IF(AND(B971="",G971=""),"",IF(B971="","Package QR Text missing",IF(COUNTIFS($E$2:$E$5001,E971,$B$2:$B$5001,"&lt;&gt;"&amp;B971)+COUNTIFS($E$2:$E$5001,E971,$A$2:$A$5001,"&lt;&gt;"&amp;A971)&gt;0,"Zone has more than one QR code",IF(COUNTIFS($B$2:$B$5001,B971,$E$2:$E$5001,"&lt;&gt;"&amp;E971)+COUNTIFS($A$2:$A$5001,A971,$E$2:$E$5001,"&lt;&gt;"&amp;E971)&gt;0,"QR code used by another zone",IF(A971="","Package QR Code No. missing",IF(OR(H971&gt;40,J971&gt;40),"More than 40 of one edition",IF(F971="Full (40 ST + 1 TG)",IF(AND(H971=40,J971=1),"OK","Full carton must be 40 + 1"),IF(F971="Student only (40 ST)",IF(AND(H971=40,J971=0),"OK","Must be 40 ST, 0 TG"),IF(F971="Teacher guide only (40 TG)",IF(AND(H971=0,J971=40),"OK","Must be 0 ST, 40 TG"),IF(AND(H971&lt;40,H971+J971&gt;0,H971+J971&lt;=40),"OK","Partial: under 40 ST and 40 books max"))))))))))</f>
        <v/>
      </c>
    </row>
    <row r="972">
      <c r="A972" s="26" t="n"/>
      <c r="B972" s="26" t="n"/>
      <c r="C972" s="25" t="n"/>
      <c r="D972" s="25" t="n"/>
      <c r="E972" s="26" t="n"/>
      <c r="F972" s="25" t="n"/>
      <c r="G972" s="26" t="n"/>
      <c r="H972" s="25" t="n"/>
      <c r="I972" s="26" t="n"/>
      <c r="J972" s="25" t="n"/>
      <c r="K972" s="25" t="n"/>
      <c r="L972" s="25" t="n"/>
      <c r="M972" s="26" t="n"/>
      <c r="N972" s="26" t="n"/>
      <c r="O972" s="25" t="n"/>
      <c r="P972" s="27">
        <f>IF(A972="","","Package/"&amp;C972&amp;"/"&amp;D972&amp;"/"&amp;A972&amp;".png")</f>
        <v/>
      </c>
      <c r="Q972" s="27">
        <f>IF(AND(B972="",G972=""),"",IF(B972="","Package QR Text missing",IF(COUNTIFS($E$2:$E$5001,E972,$B$2:$B$5001,"&lt;&gt;"&amp;B972)+COUNTIFS($E$2:$E$5001,E972,$A$2:$A$5001,"&lt;&gt;"&amp;A972)&gt;0,"Zone has more than one QR code",IF(COUNTIFS($B$2:$B$5001,B972,$E$2:$E$5001,"&lt;&gt;"&amp;E972)+COUNTIFS($A$2:$A$5001,A972,$E$2:$E$5001,"&lt;&gt;"&amp;E972)&gt;0,"QR code used by another zone",IF(A972="","Package QR Code No. missing",IF(OR(H972&gt;40,J972&gt;40),"More than 40 of one edition",IF(F972="Full (40 ST + 1 TG)",IF(AND(H972=40,J972=1),"OK","Full carton must be 40 + 1"),IF(F972="Student only (40 ST)",IF(AND(H972=40,J972=0),"OK","Must be 40 ST, 0 TG"),IF(F972="Teacher guide only (40 TG)",IF(AND(H972=0,J972=40),"OK","Must be 0 ST, 40 TG"),IF(AND(H972&lt;40,H972+J972&gt;0,H972+J972&lt;=40),"OK","Partial: under 40 ST and 40 books max"))))))))))</f>
        <v/>
      </c>
    </row>
    <row r="973">
      <c r="A973" s="26" t="n"/>
      <c r="B973" s="26" t="n"/>
      <c r="C973" s="25" t="n"/>
      <c r="D973" s="25" t="n"/>
      <c r="E973" s="26" t="n"/>
      <c r="F973" s="25" t="n"/>
      <c r="G973" s="26" t="n"/>
      <c r="H973" s="25" t="n"/>
      <c r="I973" s="26" t="n"/>
      <c r="J973" s="25" t="n"/>
      <c r="K973" s="25" t="n"/>
      <c r="L973" s="25" t="n"/>
      <c r="M973" s="26" t="n"/>
      <c r="N973" s="26" t="n"/>
      <c r="O973" s="25" t="n"/>
      <c r="P973" s="27">
        <f>IF(A973="","","Package/"&amp;C973&amp;"/"&amp;D973&amp;"/"&amp;A973&amp;".png")</f>
        <v/>
      </c>
      <c r="Q973" s="27">
        <f>IF(AND(B973="",G973=""),"",IF(B973="","Package QR Text missing",IF(COUNTIFS($E$2:$E$5001,E973,$B$2:$B$5001,"&lt;&gt;"&amp;B973)+COUNTIFS($E$2:$E$5001,E973,$A$2:$A$5001,"&lt;&gt;"&amp;A973)&gt;0,"Zone has more than one QR code",IF(COUNTIFS($B$2:$B$5001,B973,$E$2:$E$5001,"&lt;&gt;"&amp;E973)+COUNTIFS($A$2:$A$5001,A973,$E$2:$E$5001,"&lt;&gt;"&amp;E973)&gt;0,"QR code used by another zone",IF(A973="","Package QR Code No. missing",IF(OR(H973&gt;40,J973&gt;40),"More than 40 of one edition",IF(F973="Full (40 ST + 1 TG)",IF(AND(H973=40,J973=1),"OK","Full carton must be 40 + 1"),IF(F973="Student only (40 ST)",IF(AND(H973=40,J973=0),"OK","Must be 40 ST, 0 TG"),IF(F973="Teacher guide only (40 TG)",IF(AND(H973=0,J973=40),"OK","Must be 0 ST, 40 TG"),IF(AND(H973&lt;40,H973+J973&gt;0,H973+J973&lt;=40),"OK","Partial: under 40 ST and 40 books max"))))))))))</f>
        <v/>
      </c>
    </row>
    <row r="974">
      <c r="A974" s="26" t="n"/>
      <c r="B974" s="26" t="n"/>
      <c r="C974" s="25" t="n"/>
      <c r="D974" s="25" t="n"/>
      <c r="E974" s="26" t="n"/>
      <c r="F974" s="25" t="n"/>
      <c r="G974" s="26" t="n"/>
      <c r="H974" s="25" t="n"/>
      <c r="I974" s="26" t="n"/>
      <c r="J974" s="25" t="n"/>
      <c r="K974" s="25" t="n"/>
      <c r="L974" s="25" t="n"/>
      <c r="M974" s="26" t="n"/>
      <c r="N974" s="26" t="n"/>
      <c r="O974" s="25" t="n"/>
      <c r="P974" s="27">
        <f>IF(A974="","","Package/"&amp;C974&amp;"/"&amp;D974&amp;"/"&amp;A974&amp;".png")</f>
        <v/>
      </c>
      <c r="Q974" s="27">
        <f>IF(AND(B974="",G974=""),"",IF(B974="","Package QR Text missing",IF(COUNTIFS($E$2:$E$5001,E974,$B$2:$B$5001,"&lt;&gt;"&amp;B974)+COUNTIFS($E$2:$E$5001,E974,$A$2:$A$5001,"&lt;&gt;"&amp;A974)&gt;0,"Zone has more than one QR code",IF(COUNTIFS($B$2:$B$5001,B974,$E$2:$E$5001,"&lt;&gt;"&amp;E974)+COUNTIFS($A$2:$A$5001,A974,$E$2:$E$5001,"&lt;&gt;"&amp;E974)&gt;0,"QR code used by another zone",IF(A974="","Package QR Code No. missing",IF(OR(H974&gt;40,J974&gt;40),"More than 40 of one edition",IF(F974="Full (40 ST + 1 TG)",IF(AND(H974=40,J974=1),"OK","Full carton must be 40 + 1"),IF(F974="Student only (40 ST)",IF(AND(H974=40,J974=0),"OK","Must be 40 ST, 0 TG"),IF(F974="Teacher guide only (40 TG)",IF(AND(H974=0,J974=40),"OK","Must be 0 ST, 40 TG"),IF(AND(H974&lt;40,H974+J974&gt;0,H974+J974&lt;=40),"OK","Partial: under 40 ST and 40 books max"))))))))))</f>
        <v/>
      </c>
    </row>
    <row r="975">
      <c r="A975" s="26" t="n"/>
      <c r="B975" s="26" t="n"/>
      <c r="C975" s="25" t="n"/>
      <c r="D975" s="25" t="n"/>
      <c r="E975" s="26" t="n"/>
      <c r="F975" s="25" t="n"/>
      <c r="G975" s="26" t="n"/>
      <c r="H975" s="25" t="n"/>
      <c r="I975" s="26" t="n"/>
      <c r="J975" s="25" t="n"/>
      <c r="K975" s="25" t="n"/>
      <c r="L975" s="25" t="n"/>
      <c r="M975" s="26" t="n"/>
      <c r="N975" s="26" t="n"/>
      <c r="O975" s="25" t="n"/>
      <c r="P975" s="27">
        <f>IF(A975="","","Package/"&amp;C975&amp;"/"&amp;D975&amp;"/"&amp;A975&amp;".png")</f>
        <v/>
      </c>
      <c r="Q975" s="27">
        <f>IF(AND(B975="",G975=""),"",IF(B975="","Package QR Text missing",IF(COUNTIFS($E$2:$E$5001,E975,$B$2:$B$5001,"&lt;&gt;"&amp;B975)+COUNTIFS($E$2:$E$5001,E975,$A$2:$A$5001,"&lt;&gt;"&amp;A975)&gt;0,"Zone has more than one QR code",IF(COUNTIFS($B$2:$B$5001,B975,$E$2:$E$5001,"&lt;&gt;"&amp;E975)+COUNTIFS($A$2:$A$5001,A975,$E$2:$E$5001,"&lt;&gt;"&amp;E975)&gt;0,"QR code used by another zone",IF(A975="","Package QR Code No. missing",IF(OR(H975&gt;40,J975&gt;40),"More than 40 of one edition",IF(F975="Full (40 ST + 1 TG)",IF(AND(H975=40,J975=1),"OK","Full carton must be 40 + 1"),IF(F975="Student only (40 ST)",IF(AND(H975=40,J975=0),"OK","Must be 40 ST, 0 TG"),IF(F975="Teacher guide only (40 TG)",IF(AND(H975=0,J975=40),"OK","Must be 0 ST, 40 TG"),IF(AND(H975&lt;40,H975+J975&gt;0,H975+J975&lt;=40),"OK","Partial: under 40 ST and 40 books max"))))))))))</f>
        <v/>
      </c>
    </row>
    <row r="976">
      <c r="A976" s="26" t="n"/>
      <c r="B976" s="26" t="n"/>
      <c r="C976" s="25" t="n"/>
      <c r="D976" s="25" t="n"/>
      <c r="E976" s="26" t="n"/>
      <c r="F976" s="25" t="n"/>
      <c r="G976" s="26" t="n"/>
      <c r="H976" s="25" t="n"/>
      <c r="I976" s="26" t="n"/>
      <c r="J976" s="25" t="n"/>
      <c r="K976" s="25" t="n"/>
      <c r="L976" s="25" t="n"/>
      <c r="M976" s="26" t="n"/>
      <c r="N976" s="26" t="n"/>
      <c r="O976" s="25" t="n"/>
      <c r="P976" s="27">
        <f>IF(A976="","","Package/"&amp;C976&amp;"/"&amp;D976&amp;"/"&amp;A976&amp;".png")</f>
        <v/>
      </c>
      <c r="Q976" s="27">
        <f>IF(AND(B976="",G976=""),"",IF(B976="","Package QR Text missing",IF(COUNTIFS($E$2:$E$5001,E976,$B$2:$B$5001,"&lt;&gt;"&amp;B976)+COUNTIFS($E$2:$E$5001,E976,$A$2:$A$5001,"&lt;&gt;"&amp;A976)&gt;0,"Zone has more than one QR code",IF(COUNTIFS($B$2:$B$5001,B976,$E$2:$E$5001,"&lt;&gt;"&amp;E976)+COUNTIFS($A$2:$A$5001,A976,$E$2:$E$5001,"&lt;&gt;"&amp;E976)&gt;0,"QR code used by another zone",IF(A976="","Package QR Code No. missing",IF(OR(H976&gt;40,J976&gt;40),"More than 40 of one edition",IF(F976="Full (40 ST + 1 TG)",IF(AND(H976=40,J976=1),"OK","Full carton must be 40 + 1"),IF(F976="Student only (40 ST)",IF(AND(H976=40,J976=0),"OK","Must be 40 ST, 0 TG"),IF(F976="Teacher guide only (40 TG)",IF(AND(H976=0,J976=40),"OK","Must be 0 ST, 40 TG"),IF(AND(H976&lt;40,H976+J976&gt;0,H976+J976&lt;=40),"OK","Partial: under 40 ST and 40 books max"))))))))))</f>
        <v/>
      </c>
    </row>
    <row r="977">
      <c r="A977" s="26" t="n"/>
      <c r="B977" s="26" t="n"/>
      <c r="C977" s="25" t="n"/>
      <c r="D977" s="25" t="n"/>
      <c r="E977" s="26" t="n"/>
      <c r="F977" s="25" t="n"/>
      <c r="G977" s="26" t="n"/>
      <c r="H977" s="25" t="n"/>
      <c r="I977" s="26" t="n"/>
      <c r="J977" s="25" t="n"/>
      <c r="K977" s="25" t="n"/>
      <c r="L977" s="25" t="n"/>
      <c r="M977" s="26" t="n"/>
      <c r="N977" s="26" t="n"/>
      <c r="O977" s="25" t="n"/>
      <c r="P977" s="27">
        <f>IF(A977="","","Package/"&amp;C977&amp;"/"&amp;D977&amp;"/"&amp;A977&amp;".png")</f>
        <v/>
      </c>
      <c r="Q977" s="27">
        <f>IF(AND(B977="",G977=""),"",IF(B977="","Package QR Text missing",IF(COUNTIFS($E$2:$E$5001,E977,$B$2:$B$5001,"&lt;&gt;"&amp;B977)+COUNTIFS($E$2:$E$5001,E977,$A$2:$A$5001,"&lt;&gt;"&amp;A977)&gt;0,"Zone has more than one QR code",IF(COUNTIFS($B$2:$B$5001,B977,$E$2:$E$5001,"&lt;&gt;"&amp;E977)+COUNTIFS($A$2:$A$5001,A977,$E$2:$E$5001,"&lt;&gt;"&amp;E977)&gt;0,"QR code used by another zone",IF(A977="","Package QR Code No. missing",IF(OR(H977&gt;40,J977&gt;40),"More than 40 of one edition",IF(F977="Full (40 ST + 1 TG)",IF(AND(H977=40,J977=1),"OK","Full carton must be 40 + 1"),IF(F977="Student only (40 ST)",IF(AND(H977=40,J977=0),"OK","Must be 40 ST, 0 TG"),IF(F977="Teacher guide only (40 TG)",IF(AND(H977=0,J977=40),"OK","Must be 0 ST, 40 TG"),IF(AND(H977&lt;40,H977+J977&gt;0,H977+J977&lt;=40),"OK","Partial: under 40 ST and 40 books max"))))))))))</f>
        <v/>
      </c>
    </row>
    <row r="978">
      <c r="A978" s="26" t="n"/>
      <c r="B978" s="26" t="n"/>
      <c r="C978" s="25" t="n"/>
      <c r="D978" s="25" t="n"/>
      <c r="E978" s="26" t="n"/>
      <c r="F978" s="25" t="n"/>
      <c r="G978" s="26" t="n"/>
      <c r="H978" s="25" t="n"/>
      <c r="I978" s="26" t="n"/>
      <c r="J978" s="25" t="n"/>
      <c r="K978" s="25" t="n"/>
      <c r="L978" s="25" t="n"/>
      <c r="M978" s="26" t="n"/>
      <c r="N978" s="26" t="n"/>
      <c r="O978" s="25" t="n"/>
      <c r="P978" s="27">
        <f>IF(A978="","","Package/"&amp;C978&amp;"/"&amp;D978&amp;"/"&amp;A978&amp;".png")</f>
        <v/>
      </c>
      <c r="Q978" s="27">
        <f>IF(AND(B978="",G978=""),"",IF(B978="","Package QR Text missing",IF(COUNTIFS($E$2:$E$5001,E978,$B$2:$B$5001,"&lt;&gt;"&amp;B978)+COUNTIFS($E$2:$E$5001,E978,$A$2:$A$5001,"&lt;&gt;"&amp;A978)&gt;0,"Zone has more than one QR code",IF(COUNTIFS($B$2:$B$5001,B978,$E$2:$E$5001,"&lt;&gt;"&amp;E978)+COUNTIFS($A$2:$A$5001,A978,$E$2:$E$5001,"&lt;&gt;"&amp;E978)&gt;0,"QR code used by another zone",IF(A978="","Package QR Code No. missing",IF(OR(H978&gt;40,J978&gt;40),"More than 40 of one edition",IF(F978="Full (40 ST + 1 TG)",IF(AND(H978=40,J978=1),"OK","Full carton must be 40 + 1"),IF(F978="Student only (40 ST)",IF(AND(H978=40,J978=0),"OK","Must be 40 ST, 0 TG"),IF(F978="Teacher guide only (40 TG)",IF(AND(H978=0,J978=40),"OK","Must be 0 ST, 40 TG"),IF(AND(H978&lt;40,H978+J978&gt;0,H978+J978&lt;=40),"OK","Partial: under 40 ST and 40 books max"))))))))))</f>
        <v/>
      </c>
    </row>
    <row r="979">
      <c r="A979" s="26" t="n"/>
      <c r="B979" s="26" t="n"/>
      <c r="C979" s="25" t="n"/>
      <c r="D979" s="25" t="n"/>
      <c r="E979" s="26" t="n"/>
      <c r="F979" s="25" t="n"/>
      <c r="G979" s="26" t="n"/>
      <c r="H979" s="25" t="n"/>
      <c r="I979" s="26" t="n"/>
      <c r="J979" s="25" t="n"/>
      <c r="K979" s="25" t="n"/>
      <c r="L979" s="25" t="n"/>
      <c r="M979" s="26" t="n"/>
      <c r="N979" s="26" t="n"/>
      <c r="O979" s="25" t="n"/>
      <c r="P979" s="27">
        <f>IF(A979="","","Package/"&amp;C979&amp;"/"&amp;D979&amp;"/"&amp;A979&amp;".png")</f>
        <v/>
      </c>
      <c r="Q979" s="27">
        <f>IF(AND(B979="",G979=""),"",IF(B979="","Package QR Text missing",IF(COUNTIFS($E$2:$E$5001,E979,$B$2:$B$5001,"&lt;&gt;"&amp;B979)+COUNTIFS($E$2:$E$5001,E979,$A$2:$A$5001,"&lt;&gt;"&amp;A979)&gt;0,"Zone has more than one QR code",IF(COUNTIFS($B$2:$B$5001,B979,$E$2:$E$5001,"&lt;&gt;"&amp;E979)+COUNTIFS($A$2:$A$5001,A979,$E$2:$E$5001,"&lt;&gt;"&amp;E979)&gt;0,"QR code used by another zone",IF(A979="","Package QR Code No. missing",IF(OR(H979&gt;40,J979&gt;40),"More than 40 of one edition",IF(F979="Full (40 ST + 1 TG)",IF(AND(H979=40,J979=1),"OK","Full carton must be 40 + 1"),IF(F979="Student only (40 ST)",IF(AND(H979=40,J979=0),"OK","Must be 40 ST, 0 TG"),IF(F979="Teacher guide only (40 TG)",IF(AND(H979=0,J979=40),"OK","Must be 0 ST, 40 TG"),IF(AND(H979&lt;40,H979+J979&gt;0,H979+J979&lt;=40),"OK","Partial: under 40 ST and 40 books max"))))))))))</f>
        <v/>
      </c>
    </row>
    <row r="980">
      <c r="A980" s="26" t="n"/>
      <c r="B980" s="26" t="n"/>
      <c r="C980" s="25" t="n"/>
      <c r="D980" s="25" t="n"/>
      <c r="E980" s="26" t="n"/>
      <c r="F980" s="25" t="n"/>
      <c r="G980" s="26" t="n"/>
      <c r="H980" s="25" t="n"/>
      <c r="I980" s="26" t="n"/>
      <c r="J980" s="25" t="n"/>
      <c r="K980" s="25" t="n"/>
      <c r="L980" s="25" t="n"/>
      <c r="M980" s="26" t="n"/>
      <c r="N980" s="26" t="n"/>
      <c r="O980" s="25" t="n"/>
      <c r="P980" s="27">
        <f>IF(A980="","","Package/"&amp;C980&amp;"/"&amp;D980&amp;"/"&amp;A980&amp;".png")</f>
        <v/>
      </c>
      <c r="Q980" s="27">
        <f>IF(AND(B980="",G980=""),"",IF(B980="","Package QR Text missing",IF(COUNTIFS($E$2:$E$5001,E980,$B$2:$B$5001,"&lt;&gt;"&amp;B980)+COUNTIFS($E$2:$E$5001,E980,$A$2:$A$5001,"&lt;&gt;"&amp;A980)&gt;0,"Zone has more than one QR code",IF(COUNTIFS($B$2:$B$5001,B980,$E$2:$E$5001,"&lt;&gt;"&amp;E980)+COUNTIFS($A$2:$A$5001,A980,$E$2:$E$5001,"&lt;&gt;"&amp;E980)&gt;0,"QR code used by another zone",IF(A980="","Package QR Code No. missing",IF(OR(H980&gt;40,J980&gt;40),"More than 40 of one edition",IF(F980="Full (40 ST + 1 TG)",IF(AND(H980=40,J980=1),"OK","Full carton must be 40 + 1"),IF(F980="Student only (40 ST)",IF(AND(H980=40,J980=0),"OK","Must be 40 ST, 0 TG"),IF(F980="Teacher guide only (40 TG)",IF(AND(H980=0,J980=40),"OK","Must be 0 ST, 40 TG"),IF(AND(H980&lt;40,H980+J980&gt;0,H980+J980&lt;=40),"OK","Partial: under 40 ST and 40 books max"))))))))))</f>
        <v/>
      </c>
    </row>
    <row r="981">
      <c r="A981" s="26" t="n"/>
      <c r="B981" s="26" t="n"/>
      <c r="C981" s="25" t="n"/>
      <c r="D981" s="25" t="n"/>
      <c r="E981" s="26" t="n"/>
      <c r="F981" s="25" t="n"/>
      <c r="G981" s="26" t="n"/>
      <c r="H981" s="25" t="n"/>
      <c r="I981" s="26" t="n"/>
      <c r="J981" s="25" t="n"/>
      <c r="K981" s="25" t="n"/>
      <c r="L981" s="25" t="n"/>
      <c r="M981" s="26" t="n"/>
      <c r="N981" s="26" t="n"/>
      <c r="O981" s="25" t="n"/>
      <c r="P981" s="27">
        <f>IF(A981="","","Package/"&amp;C981&amp;"/"&amp;D981&amp;"/"&amp;A981&amp;".png")</f>
        <v/>
      </c>
      <c r="Q981" s="27">
        <f>IF(AND(B981="",G981=""),"",IF(B981="","Package QR Text missing",IF(COUNTIFS($E$2:$E$5001,E981,$B$2:$B$5001,"&lt;&gt;"&amp;B981)+COUNTIFS($E$2:$E$5001,E981,$A$2:$A$5001,"&lt;&gt;"&amp;A981)&gt;0,"Zone has more than one QR code",IF(COUNTIFS($B$2:$B$5001,B981,$E$2:$E$5001,"&lt;&gt;"&amp;E981)+COUNTIFS($A$2:$A$5001,A981,$E$2:$E$5001,"&lt;&gt;"&amp;E981)&gt;0,"QR code used by another zone",IF(A981="","Package QR Code No. missing",IF(OR(H981&gt;40,J981&gt;40),"More than 40 of one edition",IF(F981="Full (40 ST + 1 TG)",IF(AND(H981=40,J981=1),"OK","Full carton must be 40 + 1"),IF(F981="Student only (40 ST)",IF(AND(H981=40,J981=0),"OK","Must be 40 ST, 0 TG"),IF(F981="Teacher guide only (40 TG)",IF(AND(H981=0,J981=40),"OK","Must be 0 ST, 40 TG"),IF(AND(H981&lt;40,H981+J981&gt;0,H981+J981&lt;=40),"OK","Partial: under 40 ST and 40 books max"))))))))))</f>
        <v/>
      </c>
    </row>
    <row r="982">
      <c r="A982" s="26" t="n"/>
      <c r="B982" s="26" t="n"/>
      <c r="C982" s="25" t="n"/>
      <c r="D982" s="25" t="n"/>
      <c r="E982" s="26" t="n"/>
      <c r="F982" s="25" t="n"/>
      <c r="G982" s="26" t="n"/>
      <c r="H982" s="25" t="n"/>
      <c r="I982" s="26" t="n"/>
      <c r="J982" s="25" t="n"/>
      <c r="K982" s="25" t="n"/>
      <c r="L982" s="25" t="n"/>
      <c r="M982" s="26" t="n"/>
      <c r="N982" s="26" t="n"/>
      <c r="O982" s="25" t="n"/>
      <c r="P982" s="27">
        <f>IF(A982="","","Package/"&amp;C982&amp;"/"&amp;D982&amp;"/"&amp;A982&amp;".png")</f>
        <v/>
      </c>
      <c r="Q982" s="27">
        <f>IF(AND(B982="",G982=""),"",IF(B982="","Package QR Text missing",IF(COUNTIFS($E$2:$E$5001,E982,$B$2:$B$5001,"&lt;&gt;"&amp;B982)+COUNTIFS($E$2:$E$5001,E982,$A$2:$A$5001,"&lt;&gt;"&amp;A982)&gt;0,"Zone has more than one QR code",IF(COUNTIFS($B$2:$B$5001,B982,$E$2:$E$5001,"&lt;&gt;"&amp;E982)+COUNTIFS($A$2:$A$5001,A982,$E$2:$E$5001,"&lt;&gt;"&amp;E982)&gt;0,"QR code used by another zone",IF(A982="","Package QR Code No. missing",IF(OR(H982&gt;40,J982&gt;40),"More than 40 of one edition",IF(F982="Full (40 ST + 1 TG)",IF(AND(H982=40,J982=1),"OK","Full carton must be 40 + 1"),IF(F982="Student only (40 ST)",IF(AND(H982=40,J982=0),"OK","Must be 40 ST, 0 TG"),IF(F982="Teacher guide only (40 TG)",IF(AND(H982=0,J982=40),"OK","Must be 0 ST, 40 TG"),IF(AND(H982&lt;40,H982+J982&gt;0,H982+J982&lt;=40),"OK","Partial: under 40 ST and 40 books max"))))))))))</f>
        <v/>
      </c>
    </row>
    <row r="983">
      <c r="A983" s="26" t="n"/>
      <c r="B983" s="26" t="n"/>
      <c r="C983" s="25" t="n"/>
      <c r="D983" s="25" t="n"/>
      <c r="E983" s="26" t="n"/>
      <c r="F983" s="25" t="n"/>
      <c r="G983" s="26" t="n"/>
      <c r="H983" s="25" t="n"/>
      <c r="I983" s="26" t="n"/>
      <c r="J983" s="25" t="n"/>
      <c r="K983" s="25" t="n"/>
      <c r="L983" s="25" t="n"/>
      <c r="M983" s="26" t="n"/>
      <c r="N983" s="26" t="n"/>
      <c r="O983" s="25" t="n"/>
      <c r="P983" s="27">
        <f>IF(A983="","","Package/"&amp;C983&amp;"/"&amp;D983&amp;"/"&amp;A983&amp;".png")</f>
        <v/>
      </c>
      <c r="Q983" s="27">
        <f>IF(AND(B983="",G983=""),"",IF(B983="","Package QR Text missing",IF(COUNTIFS($E$2:$E$5001,E983,$B$2:$B$5001,"&lt;&gt;"&amp;B983)+COUNTIFS($E$2:$E$5001,E983,$A$2:$A$5001,"&lt;&gt;"&amp;A983)&gt;0,"Zone has more than one QR code",IF(COUNTIFS($B$2:$B$5001,B983,$E$2:$E$5001,"&lt;&gt;"&amp;E983)+COUNTIFS($A$2:$A$5001,A983,$E$2:$E$5001,"&lt;&gt;"&amp;E983)&gt;0,"QR code used by another zone",IF(A983="","Package QR Code No. missing",IF(OR(H983&gt;40,J983&gt;40),"More than 40 of one edition",IF(F983="Full (40 ST + 1 TG)",IF(AND(H983=40,J983=1),"OK","Full carton must be 40 + 1"),IF(F983="Student only (40 ST)",IF(AND(H983=40,J983=0),"OK","Must be 40 ST, 0 TG"),IF(F983="Teacher guide only (40 TG)",IF(AND(H983=0,J983=40),"OK","Must be 0 ST, 40 TG"),IF(AND(H983&lt;40,H983+J983&gt;0,H983+J983&lt;=40),"OK","Partial: under 40 ST and 40 books max"))))))))))</f>
        <v/>
      </c>
    </row>
    <row r="984">
      <c r="A984" s="26" t="n"/>
      <c r="B984" s="26" t="n"/>
      <c r="C984" s="25" t="n"/>
      <c r="D984" s="25" t="n"/>
      <c r="E984" s="26" t="n"/>
      <c r="F984" s="25" t="n"/>
      <c r="G984" s="26" t="n"/>
      <c r="H984" s="25" t="n"/>
      <c r="I984" s="26" t="n"/>
      <c r="J984" s="25" t="n"/>
      <c r="K984" s="25" t="n"/>
      <c r="L984" s="25" t="n"/>
      <c r="M984" s="26" t="n"/>
      <c r="N984" s="26" t="n"/>
      <c r="O984" s="25" t="n"/>
      <c r="P984" s="27">
        <f>IF(A984="","","Package/"&amp;C984&amp;"/"&amp;D984&amp;"/"&amp;A984&amp;".png")</f>
        <v/>
      </c>
      <c r="Q984" s="27">
        <f>IF(AND(B984="",G984=""),"",IF(B984="","Package QR Text missing",IF(COUNTIFS($E$2:$E$5001,E984,$B$2:$B$5001,"&lt;&gt;"&amp;B984)+COUNTIFS($E$2:$E$5001,E984,$A$2:$A$5001,"&lt;&gt;"&amp;A984)&gt;0,"Zone has more than one QR code",IF(COUNTIFS($B$2:$B$5001,B984,$E$2:$E$5001,"&lt;&gt;"&amp;E984)+COUNTIFS($A$2:$A$5001,A984,$E$2:$E$5001,"&lt;&gt;"&amp;E984)&gt;0,"QR code used by another zone",IF(A984="","Package QR Code No. missing",IF(OR(H984&gt;40,J984&gt;40),"More than 40 of one edition",IF(F984="Full (40 ST + 1 TG)",IF(AND(H984=40,J984=1),"OK","Full carton must be 40 + 1"),IF(F984="Student only (40 ST)",IF(AND(H984=40,J984=0),"OK","Must be 40 ST, 0 TG"),IF(F984="Teacher guide only (40 TG)",IF(AND(H984=0,J984=40),"OK","Must be 0 ST, 40 TG"),IF(AND(H984&lt;40,H984+J984&gt;0,H984+J984&lt;=40),"OK","Partial: under 40 ST and 40 books max"))))))))))</f>
        <v/>
      </c>
    </row>
    <row r="985">
      <c r="A985" s="26" t="n"/>
      <c r="B985" s="26" t="n"/>
      <c r="C985" s="25" t="n"/>
      <c r="D985" s="25" t="n"/>
      <c r="E985" s="26" t="n"/>
      <c r="F985" s="25" t="n"/>
      <c r="G985" s="26" t="n"/>
      <c r="H985" s="25" t="n"/>
      <c r="I985" s="26" t="n"/>
      <c r="J985" s="25" t="n"/>
      <c r="K985" s="25" t="n"/>
      <c r="L985" s="25" t="n"/>
      <c r="M985" s="26" t="n"/>
      <c r="N985" s="26" t="n"/>
      <c r="O985" s="25" t="n"/>
      <c r="P985" s="27">
        <f>IF(A985="","","Package/"&amp;C985&amp;"/"&amp;D985&amp;"/"&amp;A985&amp;".png")</f>
        <v/>
      </c>
      <c r="Q985" s="27">
        <f>IF(AND(B985="",G985=""),"",IF(B985="","Package QR Text missing",IF(COUNTIFS($E$2:$E$5001,E985,$B$2:$B$5001,"&lt;&gt;"&amp;B985)+COUNTIFS($E$2:$E$5001,E985,$A$2:$A$5001,"&lt;&gt;"&amp;A985)&gt;0,"Zone has more than one QR code",IF(COUNTIFS($B$2:$B$5001,B985,$E$2:$E$5001,"&lt;&gt;"&amp;E985)+COUNTIFS($A$2:$A$5001,A985,$E$2:$E$5001,"&lt;&gt;"&amp;E985)&gt;0,"QR code used by another zone",IF(A985="","Package QR Code No. missing",IF(OR(H985&gt;40,J985&gt;40),"More than 40 of one edition",IF(F985="Full (40 ST + 1 TG)",IF(AND(H985=40,J985=1),"OK","Full carton must be 40 + 1"),IF(F985="Student only (40 ST)",IF(AND(H985=40,J985=0),"OK","Must be 40 ST, 0 TG"),IF(F985="Teacher guide only (40 TG)",IF(AND(H985=0,J985=40),"OK","Must be 0 ST, 40 TG"),IF(AND(H985&lt;40,H985+J985&gt;0,H985+J985&lt;=40),"OK","Partial: under 40 ST and 40 books max"))))))))))</f>
        <v/>
      </c>
    </row>
    <row r="986">
      <c r="A986" s="26" t="n"/>
      <c r="B986" s="26" t="n"/>
      <c r="C986" s="25" t="n"/>
      <c r="D986" s="25" t="n"/>
      <c r="E986" s="26" t="n"/>
      <c r="F986" s="25" t="n"/>
      <c r="G986" s="26" t="n"/>
      <c r="H986" s="25" t="n"/>
      <c r="I986" s="26" t="n"/>
      <c r="J986" s="25" t="n"/>
      <c r="K986" s="25" t="n"/>
      <c r="L986" s="25" t="n"/>
      <c r="M986" s="26" t="n"/>
      <c r="N986" s="26" t="n"/>
      <c r="O986" s="25" t="n"/>
      <c r="P986" s="27">
        <f>IF(A986="","","Package/"&amp;C986&amp;"/"&amp;D986&amp;"/"&amp;A986&amp;".png")</f>
        <v/>
      </c>
      <c r="Q986" s="27">
        <f>IF(AND(B986="",G986=""),"",IF(B986="","Package QR Text missing",IF(COUNTIFS($E$2:$E$5001,E986,$B$2:$B$5001,"&lt;&gt;"&amp;B986)+COUNTIFS($E$2:$E$5001,E986,$A$2:$A$5001,"&lt;&gt;"&amp;A986)&gt;0,"Zone has more than one QR code",IF(COUNTIFS($B$2:$B$5001,B986,$E$2:$E$5001,"&lt;&gt;"&amp;E986)+COUNTIFS($A$2:$A$5001,A986,$E$2:$E$5001,"&lt;&gt;"&amp;E986)&gt;0,"QR code used by another zone",IF(A986="","Package QR Code No. missing",IF(OR(H986&gt;40,J986&gt;40),"More than 40 of one edition",IF(F986="Full (40 ST + 1 TG)",IF(AND(H986=40,J986=1),"OK","Full carton must be 40 + 1"),IF(F986="Student only (40 ST)",IF(AND(H986=40,J986=0),"OK","Must be 40 ST, 0 TG"),IF(F986="Teacher guide only (40 TG)",IF(AND(H986=0,J986=40),"OK","Must be 0 ST, 40 TG"),IF(AND(H986&lt;40,H986+J986&gt;0,H986+J986&lt;=40),"OK","Partial: under 40 ST and 40 books max"))))))))))</f>
        <v/>
      </c>
    </row>
    <row r="987">
      <c r="A987" s="26" t="n"/>
      <c r="B987" s="26" t="n"/>
      <c r="C987" s="25" t="n"/>
      <c r="D987" s="25" t="n"/>
      <c r="E987" s="26" t="n"/>
      <c r="F987" s="25" t="n"/>
      <c r="G987" s="26" t="n"/>
      <c r="H987" s="25" t="n"/>
      <c r="I987" s="26" t="n"/>
      <c r="J987" s="25" t="n"/>
      <c r="K987" s="25" t="n"/>
      <c r="L987" s="25" t="n"/>
      <c r="M987" s="26" t="n"/>
      <c r="N987" s="26" t="n"/>
      <c r="O987" s="25" t="n"/>
      <c r="P987" s="27">
        <f>IF(A987="","","Package/"&amp;C987&amp;"/"&amp;D987&amp;"/"&amp;A987&amp;".png")</f>
        <v/>
      </c>
      <c r="Q987" s="27">
        <f>IF(AND(B987="",G987=""),"",IF(B987="","Package QR Text missing",IF(COUNTIFS($E$2:$E$5001,E987,$B$2:$B$5001,"&lt;&gt;"&amp;B987)+COUNTIFS($E$2:$E$5001,E987,$A$2:$A$5001,"&lt;&gt;"&amp;A987)&gt;0,"Zone has more than one QR code",IF(COUNTIFS($B$2:$B$5001,B987,$E$2:$E$5001,"&lt;&gt;"&amp;E987)+COUNTIFS($A$2:$A$5001,A987,$E$2:$E$5001,"&lt;&gt;"&amp;E987)&gt;0,"QR code used by another zone",IF(A987="","Package QR Code No. missing",IF(OR(H987&gt;40,J987&gt;40),"More than 40 of one edition",IF(F987="Full (40 ST + 1 TG)",IF(AND(H987=40,J987=1),"OK","Full carton must be 40 + 1"),IF(F987="Student only (40 ST)",IF(AND(H987=40,J987=0),"OK","Must be 40 ST, 0 TG"),IF(F987="Teacher guide only (40 TG)",IF(AND(H987=0,J987=40),"OK","Must be 0 ST, 40 TG"),IF(AND(H987&lt;40,H987+J987&gt;0,H987+J987&lt;=40),"OK","Partial: under 40 ST and 40 books max"))))))))))</f>
        <v/>
      </c>
    </row>
    <row r="988">
      <c r="A988" s="26" t="n"/>
      <c r="B988" s="26" t="n"/>
      <c r="C988" s="25" t="n"/>
      <c r="D988" s="25" t="n"/>
      <c r="E988" s="26" t="n"/>
      <c r="F988" s="25" t="n"/>
      <c r="G988" s="26" t="n"/>
      <c r="H988" s="25" t="n"/>
      <c r="I988" s="26" t="n"/>
      <c r="J988" s="25" t="n"/>
      <c r="K988" s="25" t="n"/>
      <c r="L988" s="25" t="n"/>
      <c r="M988" s="26" t="n"/>
      <c r="N988" s="26" t="n"/>
      <c r="O988" s="25" t="n"/>
      <c r="P988" s="27">
        <f>IF(A988="","","Package/"&amp;C988&amp;"/"&amp;D988&amp;"/"&amp;A988&amp;".png")</f>
        <v/>
      </c>
      <c r="Q988" s="27">
        <f>IF(AND(B988="",G988=""),"",IF(B988="","Package QR Text missing",IF(COUNTIFS($E$2:$E$5001,E988,$B$2:$B$5001,"&lt;&gt;"&amp;B988)+COUNTIFS($E$2:$E$5001,E988,$A$2:$A$5001,"&lt;&gt;"&amp;A988)&gt;0,"Zone has more than one QR code",IF(COUNTIFS($B$2:$B$5001,B988,$E$2:$E$5001,"&lt;&gt;"&amp;E988)+COUNTIFS($A$2:$A$5001,A988,$E$2:$E$5001,"&lt;&gt;"&amp;E988)&gt;0,"QR code used by another zone",IF(A988="","Package QR Code No. missing",IF(OR(H988&gt;40,J988&gt;40),"More than 40 of one edition",IF(F988="Full (40 ST + 1 TG)",IF(AND(H988=40,J988=1),"OK","Full carton must be 40 + 1"),IF(F988="Student only (40 ST)",IF(AND(H988=40,J988=0),"OK","Must be 40 ST, 0 TG"),IF(F988="Teacher guide only (40 TG)",IF(AND(H988=0,J988=40),"OK","Must be 0 ST, 40 TG"),IF(AND(H988&lt;40,H988+J988&gt;0,H988+J988&lt;=40),"OK","Partial: under 40 ST and 40 books max"))))))))))</f>
        <v/>
      </c>
    </row>
    <row r="989">
      <c r="A989" s="26" t="n"/>
      <c r="B989" s="26" t="n"/>
      <c r="C989" s="25" t="n"/>
      <c r="D989" s="25" t="n"/>
      <c r="E989" s="26" t="n"/>
      <c r="F989" s="25" t="n"/>
      <c r="G989" s="26" t="n"/>
      <c r="H989" s="25" t="n"/>
      <c r="I989" s="26" t="n"/>
      <c r="J989" s="25" t="n"/>
      <c r="K989" s="25" t="n"/>
      <c r="L989" s="25" t="n"/>
      <c r="M989" s="26" t="n"/>
      <c r="N989" s="26" t="n"/>
      <c r="O989" s="25" t="n"/>
      <c r="P989" s="27">
        <f>IF(A989="","","Package/"&amp;C989&amp;"/"&amp;D989&amp;"/"&amp;A989&amp;".png")</f>
        <v/>
      </c>
      <c r="Q989" s="27">
        <f>IF(AND(B989="",G989=""),"",IF(B989="","Package QR Text missing",IF(COUNTIFS($E$2:$E$5001,E989,$B$2:$B$5001,"&lt;&gt;"&amp;B989)+COUNTIFS($E$2:$E$5001,E989,$A$2:$A$5001,"&lt;&gt;"&amp;A989)&gt;0,"Zone has more than one QR code",IF(COUNTIFS($B$2:$B$5001,B989,$E$2:$E$5001,"&lt;&gt;"&amp;E989)+COUNTIFS($A$2:$A$5001,A989,$E$2:$E$5001,"&lt;&gt;"&amp;E989)&gt;0,"QR code used by another zone",IF(A989="","Package QR Code No. missing",IF(OR(H989&gt;40,J989&gt;40),"More than 40 of one edition",IF(F989="Full (40 ST + 1 TG)",IF(AND(H989=40,J989=1),"OK","Full carton must be 40 + 1"),IF(F989="Student only (40 ST)",IF(AND(H989=40,J989=0),"OK","Must be 40 ST, 0 TG"),IF(F989="Teacher guide only (40 TG)",IF(AND(H989=0,J989=40),"OK","Must be 0 ST, 40 TG"),IF(AND(H989&lt;40,H989+J989&gt;0,H989+J989&lt;=40),"OK","Partial: under 40 ST and 40 books max"))))))))))</f>
        <v/>
      </c>
    </row>
    <row r="990">
      <c r="A990" s="26" t="n"/>
      <c r="B990" s="26" t="n"/>
      <c r="C990" s="25" t="n"/>
      <c r="D990" s="25" t="n"/>
      <c r="E990" s="26" t="n"/>
      <c r="F990" s="25" t="n"/>
      <c r="G990" s="26" t="n"/>
      <c r="H990" s="25" t="n"/>
      <c r="I990" s="26" t="n"/>
      <c r="J990" s="25" t="n"/>
      <c r="K990" s="25" t="n"/>
      <c r="L990" s="25" t="n"/>
      <c r="M990" s="26" t="n"/>
      <c r="N990" s="26" t="n"/>
      <c r="O990" s="25" t="n"/>
      <c r="P990" s="27">
        <f>IF(A990="","","Package/"&amp;C990&amp;"/"&amp;D990&amp;"/"&amp;A990&amp;".png")</f>
        <v/>
      </c>
      <c r="Q990" s="27">
        <f>IF(AND(B990="",G990=""),"",IF(B990="","Package QR Text missing",IF(COUNTIFS($E$2:$E$5001,E990,$B$2:$B$5001,"&lt;&gt;"&amp;B990)+COUNTIFS($E$2:$E$5001,E990,$A$2:$A$5001,"&lt;&gt;"&amp;A990)&gt;0,"Zone has more than one QR code",IF(COUNTIFS($B$2:$B$5001,B990,$E$2:$E$5001,"&lt;&gt;"&amp;E990)+COUNTIFS($A$2:$A$5001,A990,$E$2:$E$5001,"&lt;&gt;"&amp;E990)&gt;0,"QR code used by another zone",IF(A990="","Package QR Code No. missing",IF(OR(H990&gt;40,J990&gt;40),"More than 40 of one edition",IF(F990="Full (40 ST + 1 TG)",IF(AND(H990=40,J990=1),"OK","Full carton must be 40 + 1"),IF(F990="Student only (40 ST)",IF(AND(H990=40,J990=0),"OK","Must be 40 ST, 0 TG"),IF(F990="Teacher guide only (40 TG)",IF(AND(H990=0,J990=40),"OK","Must be 0 ST, 40 TG"),IF(AND(H990&lt;40,H990+J990&gt;0,H990+J990&lt;=40),"OK","Partial: under 40 ST and 40 books max"))))))))))</f>
        <v/>
      </c>
    </row>
    <row r="991">
      <c r="A991" s="26" t="n"/>
      <c r="B991" s="26" t="n"/>
      <c r="C991" s="25" t="n"/>
      <c r="D991" s="25" t="n"/>
      <c r="E991" s="26" t="n"/>
      <c r="F991" s="25" t="n"/>
      <c r="G991" s="26" t="n"/>
      <c r="H991" s="25" t="n"/>
      <c r="I991" s="26" t="n"/>
      <c r="J991" s="25" t="n"/>
      <c r="K991" s="25" t="n"/>
      <c r="L991" s="25" t="n"/>
      <c r="M991" s="26" t="n"/>
      <c r="N991" s="26" t="n"/>
      <c r="O991" s="25" t="n"/>
      <c r="P991" s="27">
        <f>IF(A991="","","Package/"&amp;C991&amp;"/"&amp;D991&amp;"/"&amp;A991&amp;".png")</f>
        <v/>
      </c>
      <c r="Q991" s="27">
        <f>IF(AND(B991="",G991=""),"",IF(B991="","Package QR Text missing",IF(COUNTIFS($E$2:$E$5001,E991,$B$2:$B$5001,"&lt;&gt;"&amp;B991)+COUNTIFS($E$2:$E$5001,E991,$A$2:$A$5001,"&lt;&gt;"&amp;A991)&gt;0,"Zone has more than one QR code",IF(COUNTIFS($B$2:$B$5001,B991,$E$2:$E$5001,"&lt;&gt;"&amp;E991)+COUNTIFS($A$2:$A$5001,A991,$E$2:$E$5001,"&lt;&gt;"&amp;E991)&gt;0,"QR code used by another zone",IF(A991="","Package QR Code No. missing",IF(OR(H991&gt;40,J991&gt;40),"More than 40 of one edition",IF(F991="Full (40 ST + 1 TG)",IF(AND(H991=40,J991=1),"OK","Full carton must be 40 + 1"),IF(F991="Student only (40 ST)",IF(AND(H991=40,J991=0),"OK","Must be 40 ST, 0 TG"),IF(F991="Teacher guide only (40 TG)",IF(AND(H991=0,J991=40),"OK","Must be 0 ST, 40 TG"),IF(AND(H991&lt;40,H991+J991&gt;0,H991+J991&lt;=40),"OK","Partial: under 40 ST and 40 books max"))))))))))</f>
        <v/>
      </c>
    </row>
    <row r="992">
      <c r="A992" s="26" t="n"/>
      <c r="B992" s="26" t="n"/>
      <c r="C992" s="25" t="n"/>
      <c r="D992" s="25" t="n"/>
      <c r="E992" s="26" t="n"/>
      <c r="F992" s="25" t="n"/>
      <c r="G992" s="26" t="n"/>
      <c r="H992" s="25" t="n"/>
      <c r="I992" s="26" t="n"/>
      <c r="J992" s="25" t="n"/>
      <c r="K992" s="25" t="n"/>
      <c r="L992" s="25" t="n"/>
      <c r="M992" s="26" t="n"/>
      <c r="N992" s="26" t="n"/>
      <c r="O992" s="25" t="n"/>
      <c r="P992" s="27">
        <f>IF(A992="","","Package/"&amp;C992&amp;"/"&amp;D992&amp;"/"&amp;A992&amp;".png")</f>
        <v/>
      </c>
      <c r="Q992" s="27">
        <f>IF(AND(B992="",G992=""),"",IF(B992="","Package QR Text missing",IF(COUNTIFS($E$2:$E$5001,E992,$B$2:$B$5001,"&lt;&gt;"&amp;B992)+COUNTIFS($E$2:$E$5001,E992,$A$2:$A$5001,"&lt;&gt;"&amp;A992)&gt;0,"Zone has more than one QR code",IF(COUNTIFS($B$2:$B$5001,B992,$E$2:$E$5001,"&lt;&gt;"&amp;E992)+COUNTIFS($A$2:$A$5001,A992,$E$2:$E$5001,"&lt;&gt;"&amp;E992)&gt;0,"QR code used by another zone",IF(A992="","Package QR Code No. missing",IF(OR(H992&gt;40,J992&gt;40),"More than 40 of one edition",IF(F992="Full (40 ST + 1 TG)",IF(AND(H992=40,J992=1),"OK","Full carton must be 40 + 1"),IF(F992="Student only (40 ST)",IF(AND(H992=40,J992=0),"OK","Must be 40 ST, 0 TG"),IF(F992="Teacher guide only (40 TG)",IF(AND(H992=0,J992=40),"OK","Must be 0 ST, 40 TG"),IF(AND(H992&lt;40,H992+J992&gt;0,H992+J992&lt;=40),"OK","Partial: under 40 ST and 40 books max"))))))))))</f>
        <v/>
      </c>
    </row>
    <row r="993">
      <c r="A993" s="26" t="n"/>
      <c r="B993" s="26" t="n"/>
      <c r="C993" s="25" t="n"/>
      <c r="D993" s="25" t="n"/>
      <c r="E993" s="26" t="n"/>
      <c r="F993" s="25" t="n"/>
      <c r="G993" s="26" t="n"/>
      <c r="H993" s="25" t="n"/>
      <c r="I993" s="26" t="n"/>
      <c r="J993" s="25" t="n"/>
      <c r="K993" s="25" t="n"/>
      <c r="L993" s="25" t="n"/>
      <c r="M993" s="26" t="n"/>
      <c r="N993" s="26" t="n"/>
      <c r="O993" s="25" t="n"/>
      <c r="P993" s="27">
        <f>IF(A993="","","Package/"&amp;C993&amp;"/"&amp;D993&amp;"/"&amp;A993&amp;".png")</f>
        <v/>
      </c>
      <c r="Q993" s="27">
        <f>IF(AND(B993="",G993=""),"",IF(B993="","Package QR Text missing",IF(COUNTIFS($E$2:$E$5001,E993,$B$2:$B$5001,"&lt;&gt;"&amp;B993)+COUNTIFS($E$2:$E$5001,E993,$A$2:$A$5001,"&lt;&gt;"&amp;A993)&gt;0,"Zone has more than one QR code",IF(COUNTIFS($B$2:$B$5001,B993,$E$2:$E$5001,"&lt;&gt;"&amp;E993)+COUNTIFS($A$2:$A$5001,A993,$E$2:$E$5001,"&lt;&gt;"&amp;E993)&gt;0,"QR code used by another zone",IF(A993="","Package QR Code No. missing",IF(OR(H993&gt;40,J993&gt;40),"More than 40 of one edition",IF(F993="Full (40 ST + 1 TG)",IF(AND(H993=40,J993=1),"OK","Full carton must be 40 + 1"),IF(F993="Student only (40 ST)",IF(AND(H993=40,J993=0),"OK","Must be 40 ST, 0 TG"),IF(F993="Teacher guide only (40 TG)",IF(AND(H993=0,J993=40),"OK","Must be 0 ST, 40 TG"),IF(AND(H993&lt;40,H993+J993&gt;0,H993+J993&lt;=40),"OK","Partial: under 40 ST and 40 books max"))))))))))</f>
        <v/>
      </c>
    </row>
    <row r="994">
      <c r="A994" s="26" t="n"/>
      <c r="B994" s="26" t="n"/>
      <c r="C994" s="25" t="n"/>
      <c r="D994" s="25" t="n"/>
      <c r="E994" s="26" t="n"/>
      <c r="F994" s="25" t="n"/>
      <c r="G994" s="26" t="n"/>
      <c r="H994" s="25" t="n"/>
      <c r="I994" s="26" t="n"/>
      <c r="J994" s="25" t="n"/>
      <c r="K994" s="25" t="n"/>
      <c r="L994" s="25" t="n"/>
      <c r="M994" s="26" t="n"/>
      <c r="N994" s="26" t="n"/>
      <c r="O994" s="25" t="n"/>
      <c r="P994" s="27">
        <f>IF(A994="","","Package/"&amp;C994&amp;"/"&amp;D994&amp;"/"&amp;A994&amp;".png")</f>
        <v/>
      </c>
      <c r="Q994" s="27">
        <f>IF(AND(B994="",G994=""),"",IF(B994="","Package QR Text missing",IF(COUNTIFS($E$2:$E$5001,E994,$B$2:$B$5001,"&lt;&gt;"&amp;B994)+COUNTIFS($E$2:$E$5001,E994,$A$2:$A$5001,"&lt;&gt;"&amp;A994)&gt;0,"Zone has more than one QR code",IF(COUNTIFS($B$2:$B$5001,B994,$E$2:$E$5001,"&lt;&gt;"&amp;E994)+COUNTIFS($A$2:$A$5001,A994,$E$2:$E$5001,"&lt;&gt;"&amp;E994)&gt;0,"QR code used by another zone",IF(A994="","Package QR Code No. missing",IF(OR(H994&gt;40,J994&gt;40),"More than 40 of one edition",IF(F994="Full (40 ST + 1 TG)",IF(AND(H994=40,J994=1),"OK","Full carton must be 40 + 1"),IF(F994="Student only (40 ST)",IF(AND(H994=40,J994=0),"OK","Must be 40 ST, 0 TG"),IF(F994="Teacher guide only (40 TG)",IF(AND(H994=0,J994=40),"OK","Must be 0 ST, 40 TG"),IF(AND(H994&lt;40,H994+J994&gt;0,H994+J994&lt;=40),"OK","Partial: under 40 ST and 40 books max"))))))))))</f>
        <v/>
      </c>
    </row>
    <row r="995">
      <c r="A995" s="26" t="n"/>
      <c r="B995" s="26" t="n"/>
      <c r="C995" s="25" t="n"/>
      <c r="D995" s="25" t="n"/>
      <c r="E995" s="26" t="n"/>
      <c r="F995" s="25" t="n"/>
      <c r="G995" s="26" t="n"/>
      <c r="H995" s="25" t="n"/>
      <c r="I995" s="26" t="n"/>
      <c r="J995" s="25" t="n"/>
      <c r="K995" s="25" t="n"/>
      <c r="L995" s="25" t="n"/>
      <c r="M995" s="26" t="n"/>
      <c r="N995" s="26" t="n"/>
      <c r="O995" s="25" t="n"/>
      <c r="P995" s="27">
        <f>IF(A995="","","Package/"&amp;C995&amp;"/"&amp;D995&amp;"/"&amp;A995&amp;".png")</f>
        <v/>
      </c>
      <c r="Q995" s="27">
        <f>IF(AND(B995="",G995=""),"",IF(B995="","Package QR Text missing",IF(COUNTIFS($E$2:$E$5001,E995,$B$2:$B$5001,"&lt;&gt;"&amp;B995)+COUNTIFS($E$2:$E$5001,E995,$A$2:$A$5001,"&lt;&gt;"&amp;A995)&gt;0,"Zone has more than one QR code",IF(COUNTIFS($B$2:$B$5001,B995,$E$2:$E$5001,"&lt;&gt;"&amp;E995)+COUNTIFS($A$2:$A$5001,A995,$E$2:$E$5001,"&lt;&gt;"&amp;E995)&gt;0,"QR code used by another zone",IF(A995="","Package QR Code No. missing",IF(OR(H995&gt;40,J995&gt;40),"More than 40 of one edition",IF(F995="Full (40 ST + 1 TG)",IF(AND(H995=40,J995=1),"OK","Full carton must be 40 + 1"),IF(F995="Student only (40 ST)",IF(AND(H995=40,J995=0),"OK","Must be 40 ST, 0 TG"),IF(F995="Teacher guide only (40 TG)",IF(AND(H995=0,J995=40),"OK","Must be 0 ST, 40 TG"),IF(AND(H995&lt;40,H995+J995&gt;0,H995+J995&lt;=40),"OK","Partial: under 40 ST and 40 books max"))))))))))</f>
        <v/>
      </c>
    </row>
    <row r="996">
      <c r="A996" s="26" t="n"/>
      <c r="B996" s="26" t="n"/>
      <c r="C996" s="25" t="n"/>
      <c r="D996" s="25" t="n"/>
      <c r="E996" s="26" t="n"/>
      <c r="F996" s="25" t="n"/>
      <c r="G996" s="26" t="n"/>
      <c r="H996" s="25" t="n"/>
      <c r="I996" s="26" t="n"/>
      <c r="J996" s="25" t="n"/>
      <c r="K996" s="25" t="n"/>
      <c r="L996" s="25" t="n"/>
      <c r="M996" s="26" t="n"/>
      <c r="N996" s="26" t="n"/>
      <c r="O996" s="25" t="n"/>
      <c r="P996" s="27">
        <f>IF(A996="","","Package/"&amp;C996&amp;"/"&amp;D996&amp;"/"&amp;A996&amp;".png")</f>
        <v/>
      </c>
      <c r="Q996" s="27">
        <f>IF(AND(B996="",G996=""),"",IF(B996="","Package QR Text missing",IF(COUNTIFS($E$2:$E$5001,E996,$B$2:$B$5001,"&lt;&gt;"&amp;B996)+COUNTIFS($E$2:$E$5001,E996,$A$2:$A$5001,"&lt;&gt;"&amp;A996)&gt;0,"Zone has more than one QR code",IF(COUNTIFS($B$2:$B$5001,B996,$E$2:$E$5001,"&lt;&gt;"&amp;E996)+COUNTIFS($A$2:$A$5001,A996,$E$2:$E$5001,"&lt;&gt;"&amp;E996)&gt;0,"QR code used by another zone",IF(A996="","Package QR Code No. missing",IF(OR(H996&gt;40,J996&gt;40),"More than 40 of one edition",IF(F996="Full (40 ST + 1 TG)",IF(AND(H996=40,J996=1),"OK","Full carton must be 40 + 1"),IF(F996="Student only (40 ST)",IF(AND(H996=40,J996=0),"OK","Must be 40 ST, 0 TG"),IF(F996="Teacher guide only (40 TG)",IF(AND(H996=0,J996=40),"OK","Must be 0 ST, 40 TG"),IF(AND(H996&lt;40,H996+J996&gt;0,H996+J996&lt;=40),"OK","Partial: under 40 ST and 40 books max"))))))))))</f>
        <v/>
      </c>
    </row>
    <row r="997">
      <c r="A997" s="26" t="n"/>
      <c r="B997" s="26" t="n"/>
      <c r="C997" s="25" t="n"/>
      <c r="D997" s="25" t="n"/>
      <c r="E997" s="26" t="n"/>
      <c r="F997" s="25" t="n"/>
      <c r="G997" s="26" t="n"/>
      <c r="H997" s="25" t="n"/>
      <c r="I997" s="26" t="n"/>
      <c r="J997" s="25" t="n"/>
      <c r="K997" s="25" t="n"/>
      <c r="L997" s="25" t="n"/>
      <c r="M997" s="26" t="n"/>
      <c r="N997" s="26" t="n"/>
      <c r="O997" s="25" t="n"/>
      <c r="P997" s="27">
        <f>IF(A997="","","Package/"&amp;C997&amp;"/"&amp;D997&amp;"/"&amp;A997&amp;".png")</f>
        <v/>
      </c>
      <c r="Q997" s="27">
        <f>IF(AND(B997="",G997=""),"",IF(B997="","Package QR Text missing",IF(COUNTIFS($E$2:$E$5001,E997,$B$2:$B$5001,"&lt;&gt;"&amp;B997)+COUNTIFS($E$2:$E$5001,E997,$A$2:$A$5001,"&lt;&gt;"&amp;A997)&gt;0,"Zone has more than one QR code",IF(COUNTIFS($B$2:$B$5001,B997,$E$2:$E$5001,"&lt;&gt;"&amp;E997)+COUNTIFS($A$2:$A$5001,A997,$E$2:$E$5001,"&lt;&gt;"&amp;E997)&gt;0,"QR code used by another zone",IF(A997="","Package QR Code No. missing",IF(OR(H997&gt;40,J997&gt;40),"More than 40 of one edition",IF(F997="Full (40 ST + 1 TG)",IF(AND(H997=40,J997=1),"OK","Full carton must be 40 + 1"),IF(F997="Student only (40 ST)",IF(AND(H997=40,J997=0),"OK","Must be 40 ST, 0 TG"),IF(F997="Teacher guide only (40 TG)",IF(AND(H997=0,J997=40),"OK","Must be 0 ST, 40 TG"),IF(AND(H997&lt;40,H997+J997&gt;0,H997+J997&lt;=40),"OK","Partial: under 40 ST and 40 books max"))))))))))</f>
        <v/>
      </c>
    </row>
    <row r="998">
      <c r="A998" s="26" t="n"/>
      <c r="B998" s="26" t="n"/>
      <c r="C998" s="25" t="n"/>
      <c r="D998" s="25" t="n"/>
      <c r="E998" s="26" t="n"/>
      <c r="F998" s="25" t="n"/>
      <c r="G998" s="26" t="n"/>
      <c r="H998" s="25" t="n"/>
      <c r="I998" s="26" t="n"/>
      <c r="J998" s="25" t="n"/>
      <c r="K998" s="25" t="n"/>
      <c r="L998" s="25" t="n"/>
      <c r="M998" s="26" t="n"/>
      <c r="N998" s="26" t="n"/>
      <c r="O998" s="25" t="n"/>
      <c r="P998" s="27">
        <f>IF(A998="","","Package/"&amp;C998&amp;"/"&amp;D998&amp;"/"&amp;A998&amp;".png")</f>
        <v/>
      </c>
      <c r="Q998" s="27">
        <f>IF(AND(B998="",G998=""),"",IF(B998="","Package QR Text missing",IF(COUNTIFS($E$2:$E$5001,E998,$B$2:$B$5001,"&lt;&gt;"&amp;B998)+COUNTIFS($E$2:$E$5001,E998,$A$2:$A$5001,"&lt;&gt;"&amp;A998)&gt;0,"Zone has more than one QR code",IF(COUNTIFS($B$2:$B$5001,B998,$E$2:$E$5001,"&lt;&gt;"&amp;E998)+COUNTIFS($A$2:$A$5001,A998,$E$2:$E$5001,"&lt;&gt;"&amp;E998)&gt;0,"QR code used by another zone",IF(A998="","Package QR Code No. missing",IF(OR(H998&gt;40,J998&gt;40),"More than 40 of one edition",IF(F998="Full (40 ST + 1 TG)",IF(AND(H998=40,J998=1),"OK","Full carton must be 40 + 1"),IF(F998="Student only (40 ST)",IF(AND(H998=40,J998=0),"OK","Must be 40 ST, 0 TG"),IF(F998="Teacher guide only (40 TG)",IF(AND(H998=0,J998=40),"OK","Must be 0 ST, 40 TG"),IF(AND(H998&lt;40,H998+J998&gt;0,H998+J998&lt;=40),"OK","Partial: under 40 ST and 40 books max"))))))))))</f>
        <v/>
      </c>
    </row>
    <row r="999">
      <c r="A999" s="26" t="n"/>
      <c r="B999" s="26" t="n"/>
      <c r="C999" s="25" t="n"/>
      <c r="D999" s="25" t="n"/>
      <c r="E999" s="26" t="n"/>
      <c r="F999" s="25" t="n"/>
      <c r="G999" s="26" t="n"/>
      <c r="H999" s="25" t="n"/>
      <c r="I999" s="26" t="n"/>
      <c r="J999" s="25" t="n"/>
      <c r="K999" s="25" t="n"/>
      <c r="L999" s="25" t="n"/>
      <c r="M999" s="26" t="n"/>
      <c r="N999" s="26" t="n"/>
      <c r="O999" s="25" t="n"/>
      <c r="P999" s="27">
        <f>IF(A999="","","Package/"&amp;C999&amp;"/"&amp;D999&amp;"/"&amp;A999&amp;".png")</f>
        <v/>
      </c>
      <c r="Q999" s="27">
        <f>IF(AND(B999="",G999=""),"",IF(B999="","Package QR Text missing",IF(COUNTIFS($E$2:$E$5001,E999,$B$2:$B$5001,"&lt;&gt;"&amp;B999)+COUNTIFS($E$2:$E$5001,E999,$A$2:$A$5001,"&lt;&gt;"&amp;A999)&gt;0,"Zone has more than one QR code",IF(COUNTIFS($B$2:$B$5001,B999,$E$2:$E$5001,"&lt;&gt;"&amp;E999)+COUNTIFS($A$2:$A$5001,A999,$E$2:$E$5001,"&lt;&gt;"&amp;E999)&gt;0,"QR code used by another zone",IF(A999="","Package QR Code No. missing",IF(OR(H999&gt;40,J999&gt;40),"More than 40 of one edition",IF(F999="Full (40 ST + 1 TG)",IF(AND(H999=40,J999=1),"OK","Full carton must be 40 + 1"),IF(F999="Student only (40 ST)",IF(AND(H999=40,J999=0),"OK","Must be 40 ST, 0 TG"),IF(F999="Teacher guide only (40 TG)",IF(AND(H999=0,J999=40),"OK","Must be 0 ST, 40 TG"),IF(AND(H999&lt;40,H999+J999&gt;0,H999+J999&lt;=40),"OK","Partial: under 40 ST and 40 books max"))))))))))</f>
        <v/>
      </c>
    </row>
    <row r="1000">
      <c r="A1000" s="26" t="n"/>
      <c r="B1000" s="26" t="n"/>
      <c r="C1000" s="25" t="n"/>
      <c r="D1000" s="25" t="n"/>
      <c r="E1000" s="26" t="n"/>
      <c r="F1000" s="25" t="n"/>
      <c r="G1000" s="26" t="n"/>
      <c r="H1000" s="25" t="n"/>
      <c r="I1000" s="26" t="n"/>
      <c r="J1000" s="25" t="n"/>
      <c r="K1000" s="25" t="n"/>
      <c r="L1000" s="25" t="n"/>
      <c r="M1000" s="26" t="n"/>
      <c r="N1000" s="26" t="n"/>
      <c r="O1000" s="25" t="n"/>
      <c r="P1000" s="27">
        <f>IF(A1000="","","Package/"&amp;C1000&amp;"/"&amp;D1000&amp;"/"&amp;A1000&amp;".png")</f>
        <v/>
      </c>
      <c r="Q1000" s="27">
        <f>IF(AND(B1000="",G1000=""),"",IF(B1000="","Package QR Text missing",IF(COUNTIFS($E$2:$E$5001,E1000,$B$2:$B$5001,"&lt;&gt;"&amp;B1000)+COUNTIFS($E$2:$E$5001,E1000,$A$2:$A$5001,"&lt;&gt;"&amp;A1000)&gt;0,"Zone has more than one QR code",IF(COUNTIFS($B$2:$B$5001,B1000,$E$2:$E$5001,"&lt;&gt;"&amp;E1000)+COUNTIFS($A$2:$A$5001,A1000,$E$2:$E$5001,"&lt;&gt;"&amp;E1000)&gt;0,"QR code used by another zone",IF(A1000="","Package QR Code No. missing",IF(OR(H1000&gt;40,J1000&gt;40),"More than 40 of one edition",IF(F1000="Full (40 ST + 1 TG)",IF(AND(H1000=40,J1000=1),"OK","Full carton must be 40 + 1"),IF(F1000="Student only (40 ST)",IF(AND(H1000=40,J1000=0),"OK","Must be 40 ST, 0 TG"),IF(F1000="Teacher guide only (40 TG)",IF(AND(H1000=0,J1000=40),"OK","Must be 0 ST, 40 TG"),IF(AND(H1000&lt;40,H1000+J1000&gt;0,H1000+J1000&lt;=40),"OK","Partial: under 40 ST and 40 books max"))))))))))</f>
        <v/>
      </c>
    </row>
    <row r="1001">
      <c r="A1001" s="26" t="n"/>
      <c r="B1001" s="26" t="n"/>
      <c r="C1001" s="25" t="n"/>
      <c r="D1001" s="25" t="n"/>
      <c r="E1001" s="26" t="n"/>
      <c r="F1001" s="25" t="n"/>
      <c r="G1001" s="26" t="n"/>
      <c r="H1001" s="25" t="n"/>
      <c r="I1001" s="26" t="n"/>
      <c r="J1001" s="25" t="n"/>
      <c r="K1001" s="25" t="n"/>
      <c r="L1001" s="25" t="n"/>
      <c r="M1001" s="26" t="n"/>
      <c r="N1001" s="26" t="n"/>
      <c r="O1001" s="25" t="n"/>
      <c r="P1001" s="27">
        <f>IF(A1001="","","Package/"&amp;C1001&amp;"/"&amp;D1001&amp;"/"&amp;A1001&amp;".png")</f>
        <v/>
      </c>
      <c r="Q1001" s="27">
        <f>IF(AND(B1001="",G1001=""),"",IF(B1001="","Package QR Text missing",IF(COUNTIFS($E$2:$E$5001,E1001,$B$2:$B$5001,"&lt;&gt;"&amp;B1001)+COUNTIFS($E$2:$E$5001,E1001,$A$2:$A$5001,"&lt;&gt;"&amp;A1001)&gt;0,"Zone has more than one QR code",IF(COUNTIFS($B$2:$B$5001,B1001,$E$2:$E$5001,"&lt;&gt;"&amp;E1001)+COUNTIFS($A$2:$A$5001,A1001,$E$2:$E$5001,"&lt;&gt;"&amp;E1001)&gt;0,"QR code used by another zone",IF(A1001="","Package QR Code No. missing",IF(OR(H1001&gt;40,J1001&gt;40),"More than 40 of one edition",IF(F1001="Full (40 ST + 1 TG)",IF(AND(H1001=40,J1001=1),"OK","Full carton must be 40 + 1"),IF(F1001="Student only (40 ST)",IF(AND(H1001=40,J1001=0),"OK","Must be 40 ST, 0 TG"),IF(F1001="Teacher guide only (40 TG)",IF(AND(H1001=0,J1001=40),"OK","Must be 0 ST, 40 TG"),IF(AND(H1001&lt;40,H1001+J1001&gt;0,H1001+J1001&lt;=40),"OK","Partial: under 40 ST and 40 books max"))))))))))</f>
        <v/>
      </c>
    </row>
    <row r="1002">
      <c r="A1002" s="26" t="n"/>
      <c r="B1002" s="26" t="n"/>
      <c r="C1002" s="25" t="n"/>
      <c r="D1002" s="25" t="n"/>
      <c r="E1002" s="26" t="n"/>
      <c r="F1002" s="25" t="n"/>
      <c r="G1002" s="26" t="n"/>
      <c r="H1002" s="25" t="n"/>
      <c r="I1002" s="26" t="n"/>
      <c r="J1002" s="25" t="n"/>
      <c r="K1002" s="25" t="n"/>
      <c r="L1002" s="25" t="n"/>
      <c r="M1002" s="26" t="n"/>
      <c r="N1002" s="26" t="n"/>
      <c r="O1002" s="25" t="n"/>
      <c r="P1002" s="27">
        <f>IF(A1002="","","Package/"&amp;C1002&amp;"/"&amp;D1002&amp;"/"&amp;A1002&amp;".png")</f>
        <v/>
      </c>
      <c r="Q1002" s="27">
        <f>IF(AND(B1002="",G1002=""),"",IF(B1002="","Package QR Text missing",IF(COUNTIFS($E$2:$E$5001,E1002,$B$2:$B$5001,"&lt;&gt;"&amp;B1002)+COUNTIFS($E$2:$E$5001,E1002,$A$2:$A$5001,"&lt;&gt;"&amp;A1002)&gt;0,"Zone has more than one QR code",IF(COUNTIFS($B$2:$B$5001,B1002,$E$2:$E$5001,"&lt;&gt;"&amp;E1002)+COUNTIFS($A$2:$A$5001,A1002,$E$2:$E$5001,"&lt;&gt;"&amp;E1002)&gt;0,"QR code used by another zone",IF(A1002="","Package QR Code No. missing",IF(OR(H1002&gt;40,J1002&gt;40),"More than 40 of one edition",IF(F1002="Full (40 ST + 1 TG)",IF(AND(H1002=40,J1002=1),"OK","Full carton must be 40 + 1"),IF(F1002="Student only (40 ST)",IF(AND(H1002=40,J1002=0),"OK","Must be 40 ST, 0 TG"),IF(F1002="Teacher guide only (40 TG)",IF(AND(H1002=0,J1002=40),"OK","Must be 0 ST, 40 TG"),IF(AND(H1002&lt;40,H1002+J1002&gt;0,H1002+J1002&lt;=40),"OK","Partial: under 40 ST and 40 books max"))))))))))</f>
        <v/>
      </c>
    </row>
    <row r="1003">
      <c r="A1003" s="26" t="n"/>
      <c r="B1003" s="26" t="n"/>
      <c r="C1003" s="25" t="n"/>
      <c r="D1003" s="25" t="n"/>
      <c r="E1003" s="26" t="n"/>
      <c r="F1003" s="25" t="n"/>
      <c r="G1003" s="26" t="n"/>
      <c r="H1003" s="25" t="n"/>
      <c r="I1003" s="26" t="n"/>
      <c r="J1003" s="25" t="n"/>
      <c r="K1003" s="25" t="n"/>
      <c r="L1003" s="25" t="n"/>
      <c r="M1003" s="26" t="n"/>
      <c r="N1003" s="26" t="n"/>
      <c r="O1003" s="25" t="n"/>
      <c r="P1003" s="27">
        <f>IF(A1003="","","Package/"&amp;C1003&amp;"/"&amp;D1003&amp;"/"&amp;A1003&amp;".png")</f>
        <v/>
      </c>
      <c r="Q1003" s="27">
        <f>IF(AND(B1003="",G1003=""),"",IF(B1003="","Package QR Text missing",IF(COUNTIFS($E$2:$E$5001,E1003,$B$2:$B$5001,"&lt;&gt;"&amp;B1003)+COUNTIFS($E$2:$E$5001,E1003,$A$2:$A$5001,"&lt;&gt;"&amp;A1003)&gt;0,"Zone has more than one QR code",IF(COUNTIFS($B$2:$B$5001,B1003,$E$2:$E$5001,"&lt;&gt;"&amp;E1003)+COUNTIFS($A$2:$A$5001,A1003,$E$2:$E$5001,"&lt;&gt;"&amp;E1003)&gt;0,"QR code used by another zone",IF(A1003="","Package QR Code No. missing",IF(OR(H1003&gt;40,J1003&gt;40),"More than 40 of one edition",IF(F1003="Full (40 ST + 1 TG)",IF(AND(H1003=40,J1003=1),"OK","Full carton must be 40 + 1"),IF(F1003="Student only (40 ST)",IF(AND(H1003=40,J1003=0),"OK","Must be 40 ST, 0 TG"),IF(F1003="Teacher guide only (40 TG)",IF(AND(H1003=0,J1003=40),"OK","Must be 0 ST, 40 TG"),IF(AND(H1003&lt;40,H1003+J1003&gt;0,H1003+J1003&lt;=40),"OK","Partial: under 40 ST and 40 books max"))))))))))</f>
        <v/>
      </c>
    </row>
    <row r="1004">
      <c r="A1004" s="26" t="n"/>
      <c r="B1004" s="26" t="n"/>
      <c r="C1004" s="25" t="n"/>
      <c r="D1004" s="25" t="n"/>
      <c r="E1004" s="26" t="n"/>
      <c r="F1004" s="25" t="n"/>
      <c r="G1004" s="26" t="n"/>
      <c r="H1004" s="25" t="n"/>
      <c r="I1004" s="26" t="n"/>
      <c r="J1004" s="25" t="n"/>
      <c r="K1004" s="25" t="n"/>
      <c r="L1004" s="25" t="n"/>
      <c r="M1004" s="26" t="n"/>
      <c r="N1004" s="26" t="n"/>
      <c r="O1004" s="25" t="n"/>
      <c r="P1004" s="27">
        <f>IF(A1004="","","Package/"&amp;C1004&amp;"/"&amp;D1004&amp;"/"&amp;A1004&amp;".png")</f>
        <v/>
      </c>
      <c r="Q1004" s="27">
        <f>IF(AND(B1004="",G1004=""),"",IF(B1004="","Package QR Text missing",IF(COUNTIFS($E$2:$E$5001,E1004,$B$2:$B$5001,"&lt;&gt;"&amp;B1004)+COUNTIFS($E$2:$E$5001,E1004,$A$2:$A$5001,"&lt;&gt;"&amp;A1004)&gt;0,"Zone has more than one QR code",IF(COUNTIFS($B$2:$B$5001,B1004,$E$2:$E$5001,"&lt;&gt;"&amp;E1004)+COUNTIFS($A$2:$A$5001,A1004,$E$2:$E$5001,"&lt;&gt;"&amp;E1004)&gt;0,"QR code used by another zone",IF(A1004="","Package QR Code No. missing",IF(OR(H1004&gt;40,J1004&gt;40),"More than 40 of one edition",IF(F1004="Full (40 ST + 1 TG)",IF(AND(H1004=40,J1004=1),"OK","Full carton must be 40 + 1"),IF(F1004="Student only (40 ST)",IF(AND(H1004=40,J1004=0),"OK","Must be 40 ST, 0 TG"),IF(F1004="Teacher guide only (40 TG)",IF(AND(H1004=0,J1004=40),"OK","Must be 0 ST, 40 TG"),IF(AND(H1004&lt;40,H1004+J1004&gt;0,H1004+J1004&lt;=40),"OK","Partial: under 40 ST and 40 books max"))))))))))</f>
        <v/>
      </c>
    </row>
    <row r="1005">
      <c r="A1005" s="26" t="n"/>
      <c r="B1005" s="26" t="n"/>
      <c r="C1005" s="25" t="n"/>
      <c r="D1005" s="25" t="n"/>
      <c r="E1005" s="26" t="n"/>
      <c r="F1005" s="25" t="n"/>
      <c r="G1005" s="26" t="n"/>
      <c r="H1005" s="25" t="n"/>
      <c r="I1005" s="26" t="n"/>
      <c r="J1005" s="25" t="n"/>
      <c r="K1005" s="25" t="n"/>
      <c r="L1005" s="25" t="n"/>
      <c r="M1005" s="26" t="n"/>
      <c r="N1005" s="26" t="n"/>
      <c r="O1005" s="25" t="n"/>
      <c r="P1005" s="27">
        <f>IF(A1005="","","Package/"&amp;C1005&amp;"/"&amp;D1005&amp;"/"&amp;A1005&amp;".png")</f>
        <v/>
      </c>
      <c r="Q1005" s="27">
        <f>IF(AND(B1005="",G1005=""),"",IF(B1005="","Package QR Text missing",IF(COUNTIFS($E$2:$E$5001,E1005,$B$2:$B$5001,"&lt;&gt;"&amp;B1005)+COUNTIFS($E$2:$E$5001,E1005,$A$2:$A$5001,"&lt;&gt;"&amp;A1005)&gt;0,"Zone has more than one QR code",IF(COUNTIFS($B$2:$B$5001,B1005,$E$2:$E$5001,"&lt;&gt;"&amp;E1005)+COUNTIFS($A$2:$A$5001,A1005,$E$2:$E$5001,"&lt;&gt;"&amp;E1005)&gt;0,"QR code used by another zone",IF(A1005="","Package QR Code No. missing",IF(OR(H1005&gt;40,J1005&gt;40),"More than 40 of one edition",IF(F1005="Full (40 ST + 1 TG)",IF(AND(H1005=40,J1005=1),"OK","Full carton must be 40 + 1"),IF(F1005="Student only (40 ST)",IF(AND(H1005=40,J1005=0),"OK","Must be 40 ST, 0 TG"),IF(F1005="Teacher guide only (40 TG)",IF(AND(H1005=0,J1005=40),"OK","Must be 0 ST, 40 TG"),IF(AND(H1005&lt;40,H1005+J1005&gt;0,H1005+J1005&lt;=40),"OK","Partial: under 40 ST and 40 books max"))))))))))</f>
        <v/>
      </c>
    </row>
    <row r="1006">
      <c r="A1006" s="26" t="n"/>
      <c r="B1006" s="26" t="n"/>
      <c r="C1006" s="25" t="n"/>
      <c r="D1006" s="25" t="n"/>
      <c r="E1006" s="26" t="n"/>
      <c r="F1006" s="25" t="n"/>
      <c r="G1006" s="26" t="n"/>
      <c r="H1006" s="25" t="n"/>
      <c r="I1006" s="26" t="n"/>
      <c r="J1006" s="25" t="n"/>
      <c r="K1006" s="25" t="n"/>
      <c r="L1006" s="25" t="n"/>
      <c r="M1006" s="26" t="n"/>
      <c r="N1006" s="26" t="n"/>
      <c r="O1006" s="25" t="n"/>
      <c r="P1006" s="27">
        <f>IF(A1006="","","Package/"&amp;C1006&amp;"/"&amp;D1006&amp;"/"&amp;A1006&amp;".png")</f>
        <v/>
      </c>
      <c r="Q1006" s="27">
        <f>IF(AND(B1006="",G1006=""),"",IF(B1006="","Package QR Text missing",IF(COUNTIFS($E$2:$E$5001,E1006,$B$2:$B$5001,"&lt;&gt;"&amp;B1006)+COUNTIFS($E$2:$E$5001,E1006,$A$2:$A$5001,"&lt;&gt;"&amp;A1006)&gt;0,"Zone has more than one QR code",IF(COUNTIFS($B$2:$B$5001,B1006,$E$2:$E$5001,"&lt;&gt;"&amp;E1006)+COUNTIFS($A$2:$A$5001,A1006,$E$2:$E$5001,"&lt;&gt;"&amp;E1006)&gt;0,"QR code used by another zone",IF(A1006="","Package QR Code No. missing",IF(OR(H1006&gt;40,J1006&gt;40),"More than 40 of one edition",IF(F1006="Full (40 ST + 1 TG)",IF(AND(H1006=40,J1006=1),"OK","Full carton must be 40 + 1"),IF(F1006="Student only (40 ST)",IF(AND(H1006=40,J1006=0),"OK","Must be 40 ST, 0 TG"),IF(F1006="Teacher guide only (40 TG)",IF(AND(H1006=0,J1006=40),"OK","Must be 0 ST, 40 TG"),IF(AND(H1006&lt;40,H1006+J1006&gt;0,H1006+J1006&lt;=40),"OK","Partial: under 40 ST and 40 books max"))))))))))</f>
        <v/>
      </c>
    </row>
    <row r="1007">
      <c r="A1007" s="26" t="n"/>
      <c r="B1007" s="26" t="n"/>
      <c r="C1007" s="25" t="n"/>
      <c r="D1007" s="25" t="n"/>
      <c r="E1007" s="26" t="n"/>
      <c r="F1007" s="25" t="n"/>
      <c r="G1007" s="26" t="n"/>
      <c r="H1007" s="25" t="n"/>
      <c r="I1007" s="26" t="n"/>
      <c r="J1007" s="25" t="n"/>
      <c r="K1007" s="25" t="n"/>
      <c r="L1007" s="25" t="n"/>
      <c r="M1007" s="26" t="n"/>
      <c r="N1007" s="26" t="n"/>
      <c r="O1007" s="25" t="n"/>
      <c r="P1007" s="27">
        <f>IF(A1007="","","Package/"&amp;C1007&amp;"/"&amp;D1007&amp;"/"&amp;A1007&amp;".png")</f>
        <v/>
      </c>
      <c r="Q1007" s="27">
        <f>IF(AND(B1007="",G1007=""),"",IF(B1007="","Package QR Text missing",IF(COUNTIFS($E$2:$E$5001,E1007,$B$2:$B$5001,"&lt;&gt;"&amp;B1007)+COUNTIFS($E$2:$E$5001,E1007,$A$2:$A$5001,"&lt;&gt;"&amp;A1007)&gt;0,"Zone has more than one QR code",IF(COUNTIFS($B$2:$B$5001,B1007,$E$2:$E$5001,"&lt;&gt;"&amp;E1007)+COUNTIFS($A$2:$A$5001,A1007,$E$2:$E$5001,"&lt;&gt;"&amp;E1007)&gt;0,"QR code used by another zone",IF(A1007="","Package QR Code No. missing",IF(OR(H1007&gt;40,J1007&gt;40),"More than 40 of one edition",IF(F1007="Full (40 ST + 1 TG)",IF(AND(H1007=40,J1007=1),"OK","Full carton must be 40 + 1"),IF(F1007="Student only (40 ST)",IF(AND(H1007=40,J1007=0),"OK","Must be 40 ST, 0 TG"),IF(F1007="Teacher guide only (40 TG)",IF(AND(H1007=0,J1007=40),"OK","Must be 0 ST, 40 TG"),IF(AND(H1007&lt;40,H1007+J1007&gt;0,H1007+J1007&lt;=40),"OK","Partial: under 40 ST and 40 books max"))))))))))</f>
        <v/>
      </c>
    </row>
    <row r="1008">
      <c r="A1008" s="26" t="n"/>
      <c r="B1008" s="26" t="n"/>
      <c r="C1008" s="25" t="n"/>
      <c r="D1008" s="25" t="n"/>
      <c r="E1008" s="26" t="n"/>
      <c r="F1008" s="25" t="n"/>
      <c r="G1008" s="26" t="n"/>
      <c r="H1008" s="25" t="n"/>
      <c r="I1008" s="26" t="n"/>
      <c r="J1008" s="25" t="n"/>
      <c r="K1008" s="25" t="n"/>
      <c r="L1008" s="25" t="n"/>
      <c r="M1008" s="26" t="n"/>
      <c r="N1008" s="26" t="n"/>
      <c r="O1008" s="25" t="n"/>
      <c r="P1008" s="27">
        <f>IF(A1008="","","Package/"&amp;C1008&amp;"/"&amp;D1008&amp;"/"&amp;A1008&amp;".png")</f>
        <v/>
      </c>
      <c r="Q1008" s="27">
        <f>IF(AND(B1008="",G1008=""),"",IF(B1008="","Package QR Text missing",IF(COUNTIFS($E$2:$E$5001,E1008,$B$2:$B$5001,"&lt;&gt;"&amp;B1008)+COUNTIFS($E$2:$E$5001,E1008,$A$2:$A$5001,"&lt;&gt;"&amp;A1008)&gt;0,"Zone has more than one QR code",IF(COUNTIFS($B$2:$B$5001,B1008,$E$2:$E$5001,"&lt;&gt;"&amp;E1008)+COUNTIFS($A$2:$A$5001,A1008,$E$2:$E$5001,"&lt;&gt;"&amp;E1008)&gt;0,"QR code used by another zone",IF(A1008="","Package QR Code No. missing",IF(OR(H1008&gt;40,J1008&gt;40),"More than 40 of one edition",IF(F1008="Full (40 ST + 1 TG)",IF(AND(H1008=40,J1008=1),"OK","Full carton must be 40 + 1"),IF(F1008="Student only (40 ST)",IF(AND(H1008=40,J1008=0),"OK","Must be 40 ST, 0 TG"),IF(F1008="Teacher guide only (40 TG)",IF(AND(H1008=0,J1008=40),"OK","Must be 0 ST, 40 TG"),IF(AND(H1008&lt;40,H1008+J1008&gt;0,H1008+J1008&lt;=40),"OK","Partial: under 40 ST and 40 books max"))))))))))</f>
        <v/>
      </c>
    </row>
    <row r="1009">
      <c r="A1009" s="26" t="n"/>
      <c r="B1009" s="26" t="n"/>
      <c r="C1009" s="25" t="n"/>
      <c r="D1009" s="25" t="n"/>
      <c r="E1009" s="26" t="n"/>
      <c r="F1009" s="25" t="n"/>
      <c r="G1009" s="26" t="n"/>
      <c r="H1009" s="25" t="n"/>
      <c r="I1009" s="26" t="n"/>
      <c r="J1009" s="25" t="n"/>
      <c r="K1009" s="25" t="n"/>
      <c r="L1009" s="25" t="n"/>
      <c r="M1009" s="26" t="n"/>
      <c r="N1009" s="26" t="n"/>
      <c r="O1009" s="25" t="n"/>
      <c r="P1009" s="27">
        <f>IF(A1009="","","Package/"&amp;C1009&amp;"/"&amp;D1009&amp;"/"&amp;A1009&amp;".png")</f>
        <v/>
      </c>
      <c r="Q1009" s="27">
        <f>IF(AND(B1009="",G1009=""),"",IF(B1009="","Package QR Text missing",IF(COUNTIFS($E$2:$E$5001,E1009,$B$2:$B$5001,"&lt;&gt;"&amp;B1009)+COUNTIFS($E$2:$E$5001,E1009,$A$2:$A$5001,"&lt;&gt;"&amp;A1009)&gt;0,"Zone has more than one QR code",IF(COUNTIFS($B$2:$B$5001,B1009,$E$2:$E$5001,"&lt;&gt;"&amp;E1009)+COUNTIFS($A$2:$A$5001,A1009,$E$2:$E$5001,"&lt;&gt;"&amp;E1009)&gt;0,"QR code used by another zone",IF(A1009="","Package QR Code No. missing",IF(OR(H1009&gt;40,J1009&gt;40),"More than 40 of one edition",IF(F1009="Full (40 ST + 1 TG)",IF(AND(H1009=40,J1009=1),"OK","Full carton must be 40 + 1"),IF(F1009="Student only (40 ST)",IF(AND(H1009=40,J1009=0),"OK","Must be 40 ST, 0 TG"),IF(F1009="Teacher guide only (40 TG)",IF(AND(H1009=0,J1009=40),"OK","Must be 0 ST, 40 TG"),IF(AND(H1009&lt;40,H1009+J1009&gt;0,H1009+J1009&lt;=40),"OK","Partial: under 40 ST and 40 books max"))))))))))</f>
        <v/>
      </c>
    </row>
    <row r="1010">
      <c r="A1010" s="26" t="n"/>
      <c r="B1010" s="26" t="n"/>
      <c r="C1010" s="25" t="n"/>
      <c r="D1010" s="25" t="n"/>
      <c r="E1010" s="26" t="n"/>
      <c r="F1010" s="25" t="n"/>
      <c r="G1010" s="26" t="n"/>
      <c r="H1010" s="25" t="n"/>
      <c r="I1010" s="26" t="n"/>
      <c r="J1010" s="25" t="n"/>
      <c r="K1010" s="25" t="n"/>
      <c r="L1010" s="25" t="n"/>
      <c r="M1010" s="26" t="n"/>
      <c r="N1010" s="26" t="n"/>
      <c r="O1010" s="25" t="n"/>
      <c r="P1010" s="27">
        <f>IF(A1010="","","Package/"&amp;C1010&amp;"/"&amp;D1010&amp;"/"&amp;A1010&amp;".png")</f>
        <v/>
      </c>
      <c r="Q1010" s="27">
        <f>IF(AND(B1010="",G1010=""),"",IF(B1010="","Package QR Text missing",IF(COUNTIFS($E$2:$E$5001,E1010,$B$2:$B$5001,"&lt;&gt;"&amp;B1010)+COUNTIFS($E$2:$E$5001,E1010,$A$2:$A$5001,"&lt;&gt;"&amp;A1010)&gt;0,"Zone has more than one QR code",IF(COUNTIFS($B$2:$B$5001,B1010,$E$2:$E$5001,"&lt;&gt;"&amp;E1010)+COUNTIFS($A$2:$A$5001,A1010,$E$2:$E$5001,"&lt;&gt;"&amp;E1010)&gt;0,"QR code used by another zone",IF(A1010="","Package QR Code No. missing",IF(OR(H1010&gt;40,J1010&gt;40),"More than 40 of one edition",IF(F1010="Full (40 ST + 1 TG)",IF(AND(H1010=40,J1010=1),"OK","Full carton must be 40 + 1"),IF(F1010="Student only (40 ST)",IF(AND(H1010=40,J1010=0),"OK","Must be 40 ST, 0 TG"),IF(F1010="Teacher guide only (40 TG)",IF(AND(H1010=0,J1010=40),"OK","Must be 0 ST, 40 TG"),IF(AND(H1010&lt;40,H1010+J1010&gt;0,H1010+J1010&lt;=40),"OK","Partial: under 40 ST and 40 books max"))))))))))</f>
        <v/>
      </c>
    </row>
    <row r="1011">
      <c r="A1011" s="26" t="n"/>
      <c r="B1011" s="26" t="n"/>
      <c r="C1011" s="25" t="n"/>
      <c r="D1011" s="25" t="n"/>
      <c r="E1011" s="26" t="n"/>
      <c r="F1011" s="25" t="n"/>
      <c r="G1011" s="26" t="n"/>
      <c r="H1011" s="25" t="n"/>
      <c r="I1011" s="26" t="n"/>
      <c r="J1011" s="25" t="n"/>
      <c r="K1011" s="25" t="n"/>
      <c r="L1011" s="25" t="n"/>
      <c r="M1011" s="26" t="n"/>
      <c r="N1011" s="26" t="n"/>
      <c r="O1011" s="25" t="n"/>
      <c r="P1011" s="27">
        <f>IF(A1011="","","Package/"&amp;C1011&amp;"/"&amp;D1011&amp;"/"&amp;A1011&amp;".png")</f>
        <v/>
      </c>
      <c r="Q1011" s="27">
        <f>IF(AND(B1011="",G1011=""),"",IF(B1011="","Package QR Text missing",IF(COUNTIFS($E$2:$E$5001,E1011,$B$2:$B$5001,"&lt;&gt;"&amp;B1011)+COUNTIFS($E$2:$E$5001,E1011,$A$2:$A$5001,"&lt;&gt;"&amp;A1011)&gt;0,"Zone has more than one QR code",IF(COUNTIFS($B$2:$B$5001,B1011,$E$2:$E$5001,"&lt;&gt;"&amp;E1011)+COUNTIFS($A$2:$A$5001,A1011,$E$2:$E$5001,"&lt;&gt;"&amp;E1011)&gt;0,"QR code used by another zone",IF(A1011="","Package QR Code No. missing",IF(OR(H1011&gt;40,J1011&gt;40),"More than 40 of one edition",IF(F1011="Full (40 ST + 1 TG)",IF(AND(H1011=40,J1011=1),"OK","Full carton must be 40 + 1"),IF(F1011="Student only (40 ST)",IF(AND(H1011=40,J1011=0),"OK","Must be 40 ST, 0 TG"),IF(F1011="Teacher guide only (40 TG)",IF(AND(H1011=0,J1011=40),"OK","Must be 0 ST, 40 TG"),IF(AND(H1011&lt;40,H1011+J1011&gt;0,H1011+J1011&lt;=40),"OK","Partial: under 40 ST and 40 books max"))))))))))</f>
        <v/>
      </c>
    </row>
    <row r="1012">
      <c r="A1012" s="26" t="n"/>
      <c r="B1012" s="26" t="n"/>
      <c r="C1012" s="25" t="n"/>
      <c r="D1012" s="25" t="n"/>
      <c r="E1012" s="26" t="n"/>
      <c r="F1012" s="25" t="n"/>
      <c r="G1012" s="26" t="n"/>
      <c r="H1012" s="25" t="n"/>
      <c r="I1012" s="26" t="n"/>
      <c r="J1012" s="25" t="n"/>
      <c r="K1012" s="25" t="n"/>
      <c r="L1012" s="25" t="n"/>
      <c r="M1012" s="26" t="n"/>
      <c r="N1012" s="26" t="n"/>
      <c r="O1012" s="25" t="n"/>
      <c r="P1012" s="27">
        <f>IF(A1012="","","Package/"&amp;C1012&amp;"/"&amp;D1012&amp;"/"&amp;A1012&amp;".png")</f>
        <v/>
      </c>
      <c r="Q1012" s="27">
        <f>IF(AND(B1012="",G1012=""),"",IF(B1012="","Package QR Text missing",IF(COUNTIFS($E$2:$E$5001,E1012,$B$2:$B$5001,"&lt;&gt;"&amp;B1012)+COUNTIFS($E$2:$E$5001,E1012,$A$2:$A$5001,"&lt;&gt;"&amp;A1012)&gt;0,"Zone has more than one QR code",IF(COUNTIFS($B$2:$B$5001,B1012,$E$2:$E$5001,"&lt;&gt;"&amp;E1012)+COUNTIFS($A$2:$A$5001,A1012,$E$2:$E$5001,"&lt;&gt;"&amp;E1012)&gt;0,"QR code used by another zone",IF(A1012="","Package QR Code No. missing",IF(OR(H1012&gt;40,J1012&gt;40),"More than 40 of one edition",IF(F1012="Full (40 ST + 1 TG)",IF(AND(H1012=40,J1012=1),"OK","Full carton must be 40 + 1"),IF(F1012="Student only (40 ST)",IF(AND(H1012=40,J1012=0),"OK","Must be 40 ST, 0 TG"),IF(F1012="Teacher guide only (40 TG)",IF(AND(H1012=0,J1012=40),"OK","Must be 0 ST, 40 TG"),IF(AND(H1012&lt;40,H1012+J1012&gt;0,H1012+J1012&lt;=40),"OK","Partial: under 40 ST and 40 books max"))))))))))</f>
        <v/>
      </c>
    </row>
    <row r="1013">
      <c r="A1013" s="26" t="n"/>
      <c r="B1013" s="26" t="n"/>
      <c r="C1013" s="25" t="n"/>
      <c r="D1013" s="25" t="n"/>
      <c r="E1013" s="26" t="n"/>
      <c r="F1013" s="25" t="n"/>
      <c r="G1013" s="26" t="n"/>
      <c r="H1013" s="25" t="n"/>
      <c r="I1013" s="26" t="n"/>
      <c r="J1013" s="25" t="n"/>
      <c r="K1013" s="25" t="n"/>
      <c r="L1013" s="25" t="n"/>
      <c r="M1013" s="26" t="n"/>
      <c r="N1013" s="26" t="n"/>
      <c r="O1013" s="25" t="n"/>
      <c r="P1013" s="27">
        <f>IF(A1013="","","Package/"&amp;C1013&amp;"/"&amp;D1013&amp;"/"&amp;A1013&amp;".png")</f>
        <v/>
      </c>
      <c r="Q1013" s="27">
        <f>IF(AND(B1013="",G1013=""),"",IF(B1013="","Package QR Text missing",IF(COUNTIFS($E$2:$E$5001,E1013,$B$2:$B$5001,"&lt;&gt;"&amp;B1013)+COUNTIFS($E$2:$E$5001,E1013,$A$2:$A$5001,"&lt;&gt;"&amp;A1013)&gt;0,"Zone has more than one QR code",IF(COUNTIFS($B$2:$B$5001,B1013,$E$2:$E$5001,"&lt;&gt;"&amp;E1013)+COUNTIFS($A$2:$A$5001,A1013,$E$2:$E$5001,"&lt;&gt;"&amp;E1013)&gt;0,"QR code used by another zone",IF(A1013="","Package QR Code No. missing",IF(OR(H1013&gt;40,J1013&gt;40),"More than 40 of one edition",IF(F1013="Full (40 ST + 1 TG)",IF(AND(H1013=40,J1013=1),"OK","Full carton must be 40 + 1"),IF(F1013="Student only (40 ST)",IF(AND(H1013=40,J1013=0),"OK","Must be 40 ST, 0 TG"),IF(F1013="Teacher guide only (40 TG)",IF(AND(H1013=0,J1013=40),"OK","Must be 0 ST, 40 TG"),IF(AND(H1013&lt;40,H1013+J1013&gt;0,H1013+J1013&lt;=40),"OK","Partial: under 40 ST and 40 books max"))))))))))</f>
        <v/>
      </c>
    </row>
    <row r="1014">
      <c r="A1014" s="26" t="n"/>
      <c r="B1014" s="26" t="n"/>
      <c r="C1014" s="25" t="n"/>
      <c r="D1014" s="25" t="n"/>
      <c r="E1014" s="26" t="n"/>
      <c r="F1014" s="25" t="n"/>
      <c r="G1014" s="26" t="n"/>
      <c r="H1014" s="25" t="n"/>
      <c r="I1014" s="26" t="n"/>
      <c r="J1014" s="25" t="n"/>
      <c r="K1014" s="25" t="n"/>
      <c r="L1014" s="25" t="n"/>
      <c r="M1014" s="26" t="n"/>
      <c r="N1014" s="26" t="n"/>
      <c r="O1014" s="25" t="n"/>
      <c r="P1014" s="27">
        <f>IF(A1014="","","Package/"&amp;C1014&amp;"/"&amp;D1014&amp;"/"&amp;A1014&amp;".png")</f>
        <v/>
      </c>
      <c r="Q1014" s="27">
        <f>IF(AND(B1014="",G1014=""),"",IF(B1014="","Package QR Text missing",IF(COUNTIFS($E$2:$E$5001,E1014,$B$2:$B$5001,"&lt;&gt;"&amp;B1014)+COUNTIFS($E$2:$E$5001,E1014,$A$2:$A$5001,"&lt;&gt;"&amp;A1014)&gt;0,"Zone has more than one QR code",IF(COUNTIFS($B$2:$B$5001,B1014,$E$2:$E$5001,"&lt;&gt;"&amp;E1014)+COUNTIFS($A$2:$A$5001,A1014,$E$2:$E$5001,"&lt;&gt;"&amp;E1014)&gt;0,"QR code used by another zone",IF(A1014="","Package QR Code No. missing",IF(OR(H1014&gt;40,J1014&gt;40),"More than 40 of one edition",IF(F1014="Full (40 ST + 1 TG)",IF(AND(H1014=40,J1014=1),"OK","Full carton must be 40 + 1"),IF(F1014="Student only (40 ST)",IF(AND(H1014=40,J1014=0),"OK","Must be 40 ST, 0 TG"),IF(F1014="Teacher guide only (40 TG)",IF(AND(H1014=0,J1014=40),"OK","Must be 0 ST, 40 TG"),IF(AND(H1014&lt;40,H1014+J1014&gt;0,H1014+J1014&lt;=40),"OK","Partial: under 40 ST and 40 books max"))))))))))</f>
        <v/>
      </c>
    </row>
    <row r="1015">
      <c r="A1015" s="26" t="n"/>
      <c r="B1015" s="26" t="n"/>
      <c r="C1015" s="25" t="n"/>
      <c r="D1015" s="25" t="n"/>
      <c r="E1015" s="26" t="n"/>
      <c r="F1015" s="25" t="n"/>
      <c r="G1015" s="26" t="n"/>
      <c r="H1015" s="25" t="n"/>
      <c r="I1015" s="26" t="n"/>
      <c r="J1015" s="25" t="n"/>
      <c r="K1015" s="25" t="n"/>
      <c r="L1015" s="25" t="n"/>
      <c r="M1015" s="26" t="n"/>
      <c r="N1015" s="26" t="n"/>
      <c r="O1015" s="25" t="n"/>
      <c r="P1015" s="27">
        <f>IF(A1015="","","Package/"&amp;C1015&amp;"/"&amp;D1015&amp;"/"&amp;A1015&amp;".png")</f>
        <v/>
      </c>
      <c r="Q1015" s="27">
        <f>IF(AND(B1015="",G1015=""),"",IF(B1015="","Package QR Text missing",IF(COUNTIFS($E$2:$E$5001,E1015,$B$2:$B$5001,"&lt;&gt;"&amp;B1015)+COUNTIFS($E$2:$E$5001,E1015,$A$2:$A$5001,"&lt;&gt;"&amp;A1015)&gt;0,"Zone has more than one QR code",IF(COUNTIFS($B$2:$B$5001,B1015,$E$2:$E$5001,"&lt;&gt;"&amp;E1015)+COUNTIFS($A$2:$A$5001,A1015,$E$2:$E$5001,"&lt;&gt;"&amp;E1015)&gt;0,"QR code used by another zone",IF(A1015="","Package QR Code No. missing",IF(OR(H1015&gt;40,J1015&gt;40),"More than 40 of one edition",IF(F1015="Full (40 ST + 1 TG)",IF(AND(H1015=40,J1015=1),"OK","Full carton must be 40 + 1"),IF(F1015="Student only (40 ST)",IF(AND(H1015=40,J1015=0),"OK","Must be 40 ST, 0 TG"),IF(F1015="Teacher guide only (40 TG)",IF(AND(H1015=0,J1015=40),"OK","Must be 0 ST, 40 TG"),IF(AND(H1015&lt;40,H1015+J1015&gt;0,H1015+J1015&lt;=40),"OK","Partial: under 40 ST and 40 books max"))))))))))</f>
        <v/>
      </c>
    </row>
    <row r="1016">
      <c r="A1016" s="26" t="n"/>
      <c r="B1016" s="26" t="n"/>
      <c r="C1016" s="25" t="n"/>
      <c r="D1016" s="25" t="n"/>
      <c r="E1016" s="26" t="n"/>
      <c r="F1016" s="25" t="n"/>
      <c r="G1016" s="26" t="n"/>
      <c r="H1016" s="25" t="n"/>
      <c r="I1016" s="26" t="n"/>
      <c r="J1016" s="25" t="n"/>
      <c r="K1016" s="25" t="n"/>
      <c r="L1016" s="25" t="n"/>
      <c r="M1016" s="26" t="n"/>
      <c r="N1016" s="26" t="n"/>
      <c r="O1016" s="25" t="n"/>
      <c r="P1016" s="27">
        <f>IF(A1016="","","Package/"&amp;C1016&amp;"/"&amp;D1016&amp;"/"&amp;A1016&amp;".png")</f>
        <v/>
      </c>
      <c r="Q1016" s="27">
        <f>IF(AND(B1016="",G1016=""),"",IF(B1016="","Package QR Text missing",IF(COUNTIFS($E$2:$E$5001,E1016,$B$2:$B$5001,"&lt;&gt;"&amp;B1016)+COUNTIFS($E$2:$E$5001,E1016,$A$2:$A$5001,"&lt;&gt;"&amp;A1016)&gt;0,"Zone has more than one QR code",IF(COUNTIFS($B$2:$B$5001,B1016,$E$2:$E$5001,"&lt;&gt;"&amp;E1016)+COUNTIFS($A$2:$A$5001,A1016,$E$2:$E$5001,"&lt;&gt;"&amp;E1016)&gt;0,"QR code used by another zone",IF(A1016="","Package QR Code No. missing",IF(OR(H1016&gt;40,J1016&gt;40),"More than 40 of one edition",IF(F1016="Full (40 ST + 1 TG)",IF(AND(H1016=40,J1016=1),"OK","Full carton must be 40 + 1"),IF(F1016="Student only (40 ST)",IF(AND(H1016=40,J1016=0),"OK","Must be 40 ST, 0 TG"),IF(F1016="Teacher guide only (40 TG)",IF(AND(H1016=0,J1016=40),"OK","Must be 0 ST, 40 TG"),IF(AND(H1016&lt;40,H1016+J1016&gt;0,H1016+J1016&lt;=40),"OK","Partial: under 40 ST and 40 books max"))))))))))</f>
        <v/>
      </c>
    </row>
    <row r="1017">
      <c r="A1017" s="26" t="n"/>
      <c r="B1017" s="26" t="n"/>
      <c r="C1017" s="25" t="n"/>
      <c r="D1017" s="25" t="n"/>
      <c r="E1017" s="26" t="n"/>
      <c r="F1017" s="25" t="n"/>
      <c r="G1017" s="26" t="n"/>
      <c r="H1017" s="25" t="n"/>
      <c r="I1017" s="26" t="n"/>
      <c r="J1017" s="25" t="n"/>
      <c r="K1017" s="25" t="n"/>
      <c r="L1017" s="25" t="n"/>
      <c r="M1017" s="26" t="n"/>
      <c r="N1017" s="26" t="n"/>
      <c r="O1017" s="25" t="n"/>
      <c r="P1017" s="27">
        <f>IF(A1017="","","Package/"&amp;C1017&amp;"/"&amp;D1017&amp;"/"&amp;A1017&amp;".png")</f>
        <v/>
      </c>
      <c r="Q1017" s="27">
        <f>IF(AND(B1017="",G1017=""),"",IF(B1017="","Package QR Text missing",IF(COUNTIFS($E$2:$E$5001,E1017,$B$2:$B$5001,"&lt;&gt;"&amp;B1017)+COUNTIFS($E$2:$E$5001,E1017,$A$2:$A$5001,"&lt;&gt;"&amp;A1017)&gt;0,"Zone has more than one QR code",IF(COUNTIFS($B$2:$B$5001,B1017,$E$2:$E$5001,"&lt;&gt;"&amp;E1017)+COUNTIFS($A$2:$A$5001,A1017,$E$2:$E$5001,"&lt;&gt;"&amp;E1017)&gt;0,"QR code used by another zone",IF(A1017="","Package QR Code No. missing",IF(OR(H1017&gt;40,J1017&gt;40),"More than 40 of one edition",IF(F1017="Full (40 ST + 1 TG)",IF(AND(H1017=40,J1017=1),"OK","Full carton must be 40 + 1"),IF(F1017="Student only (40 ST)",IF(AND(H1017=40,J1017=0),"OK","Must be 40 ST, 0 TG"),IF(F1017="Teacher guide only (40 TG)",IF(AND(H1017=0,J1017=40),"OK","Must be 0 ST, 40 TG"),IF(AND(H1017&lt;40,H1017+J1017&gt;0,H1017+J1017&lt;=40),"OK","Partial: under 40 ST and 40 books max"))))))))))</f>
        <v/>
      </c>
    </row>
    <row r="1018">
      <c r="A1018" s="26" t="n"/>
      <c r="B1018" s="26" t="n"/>
      <c r="C1018" s="25" t="n"/>
      <c r="D1018" s="25" t="n"/>
      <c r="E1018" s="26" t="n"/>
      <c r="F1018" s="25" t="n"/>
      <c r="G1018" s="26" t="n"/>
      <c r="H1018" s="25" t="n"/>
      <c r="I1018" s="26" t="n"/>
      <c r="J1018" s="25" t="n"/>
      <c r="K1018" s="25" t="n"/>
      <c r="L1018" s="25" t="n"/>
      <c r="M1018" s="26" t="n"/>
      <c r="N1018" s="26" t="n"/>
      <c r="O1018" s="25" t="n"/>
      <c r="P1018" s="27">
        <f>IF(A1018="","","Package/"&amp;C1018&amp;"/"&amp;D1018&amp;"/"&amp;A1018&amp;".png")</f>
        <v/>
      </c>
      <c r="Q1018" s="27">
        <f>IF(AND(B1018="",G1018=""),"",IF(B1018="","Package QR Text missing",IF(COUNTIFS($E$2:$E$5001,E1018,$B$2:$B$5001,"&lt;&gt;"&amp;B1018)+COUNTIFS($E$2:$E$5001,E1018,$A$2:$A$5001,"&lt;&gt;"&amp;A1018)&gt;0,"Zone has more than one QR code",IF(COUNTIFS($B$2:$B$5001,B1018,$E$2:$E$5001,"&lt;&gt;"&amp;E1018)+COUNTIFS($A$2:$A$5001,A1018,$E$2:$E$5001,"&lt;&gt;"&amp;E1018)&gt;0,"QR code used by another zone",IF(A1018="","Package QR Code No. missing",IF(OR(H1018&gt;40,J1018&gt;40),"More than 40 of one edition",IF(F1018="Full (40 ST + 1 TG)",IF(AND(H1018=40,J1018=1),"OK","Full carton must be 40 + 1"),IF(F1018="Student only (40 ST)",IF(AND(H1018=40,J1018=0),"OK","Must be 40 ST, 0 TG"),IF(F1018="Teacher guide only (40 TG)",IF(AND(H1018=0,J1018=40),"OK","Must be 0 ST, 40 TG"),IF(AND(H1018&lt;40,H1018+J1018&gt;0,H1018+J1018&lt;=40),"OK","Partial: under 40 ST and 40 books max"))))))))))</f>
        <v/>
      </c>
    </row>
    <row r="1019">
      <c r="A1019" s="26" t="n"/>
      <c r="B1019" s="26" t="n"/>
      <c r="C1019" s="25" t="n"/>
      <c r="D1019" s="25" t="n"/>
      <c r="E1019" s="26" t="n"/>
      <c r="F1019" s="25" t="n"/>
      <c r="G1019" s="26" t="n"/>
      <c r="H1019" s="25" t="n"/>
      <c r="I1019" s="26" t="n"/>
      <c r="J1019" s="25" t="n"/>
      <c r="K1019" s="25" t="n"/>
      <c r="L1019" s="25" t="n"/>
      <c r="M1019" s="26" t="n"/>
      <c r="N1019" s="26" t="n"/>
      <c r="O1019" s="25" t="n"/>
      <c r="P1019" s="27">
        <f>IF(A1019="","","Package/"&amp;C1019&amp;"/"&amp;D1019&amp;"/"&amp;A1019&amp;".png")</f>
        <v/>
      </c>
      <c r="Q1019" s="27">
        <f>IF(AND(B1019="",G1019=""),"",IF(B1019="","Package QR Text missing",IF(COUNTIFS($E$2:$E$5001,E1019,$B$2:$B$5001,"&lt;&gt;"&amp;B1019)+COUNTIFS($E$2:$E$5001,E1019,$A$2:$A$5001,"&lt;&gt;"&amp;A1019)&gt;0,"Zone has more than one QR code",IF(COUNTIFS($B$2:$B$5001,B1019,$E$2:$E$5001,"&lt;&gt;"&amp;E1019)+COUNTIFS($A$2:$A$5001,A1019,$E$2:$E$5001,"&lt;&gt;"&amp;E1019)&gt;0,"QR code used by another zone",IF(A1019="","Package QR Code No. missing",IF(OR(H1019&gt;40,J1019&gt;40),"More than 40 of one edition",IF(F1019="Full (40 ST + 1 TG)",IF(AND(H1019=40,J1019=1),"OK","Full carton must be 40 + 1"),IF(F1019="Student only (40 ST)",IF(AND(H1019=40,J1019=0),"OK","Must be 40 ST, 0 TG"),IF(F1019="Teacher guide only (40 TG)",IF(AND(H1019=0,J1019=40),"OK","Must be 0 ST, 40 TG"),IF(AND(H1019&lt;40,H1019+J1019&gt;0,H1019+J1019&lt;=40),"OK","Partial: under 40 ST and 40 books max"))))))))))</f>
        <v/>
      </c>
    </row>
    <row r="1020">
      <c r="A1020" s="26" t="n"/>
      <c r="B1020" s="26" t="n"/>
      <c r="C1020" s="25" t="n"/>
      <c r="D1020" s="25" t="n"/>
      <c r="E1020" s="26" t="n"/>
      <c r="F1020" s="25" t="n"/>
      <c r="G1020" s="26" t="n"/>
      <c r="H1020" s="25" t="n"/>
      <c r="I1020" s="26" t="n"/>
      <c r="J1020" s="25" t="n"/>
      <c r="K1020" s="25" t="n"/>
      <c r="L1020" s="25" t="n"/>
      <c r="M1020" s="26" t="n"/>
      <c r="N1020" s="26" t="n"/>
      <c r="O1020" s="25" t="n"/>
      <c r="P1020" s="27">
        <f>IF(A1020="","","Package/"&amp;C1020&amp;"/"&amp;D1020&amp;"/"&amp;A1020&amp;".png")</f>
        <v/>
      </c>
      <c r="Q1020" s="27">
        <f>IF(AND(B1020="",G1020=""),"",IF(B1020="","Package QR Text missing",IF(COUNTIFS($E$2:$E$5001,E1020,$B$2:$B$5001,"&lt;&gt;"&amp;B1020)+COUNTIFS($E$2:$E$5001,E1020,$A$2:$A$5001,"&lt;&gt;"&amp;A1020)&gt;0,"Zone has more than one QR code",IF(COUNTIFS($B$2:$B$5001,B1020,$E$2:$E$5001,"&lt;&gt;"&amp;E1020)+COUNTIFS($A$2:$A$5001,A1020,$E$2:$E$5001,"&lt;&gt;"&amp;E1020)&gt;0,"QR code used by another zone",IF(A1020="","Package QR Code No. missing",IF(OR(H1020&gt;40,J1020&gt;40),"More than 40 of one edition",IF(F1020="Full (40 ST + 1 TG)",IF(AND(H1020=40,J1020=1),"OK","Full carton must be 40 + 1"),IF(F1020="Student only (40 ST)",IF(AND(H1020=40,J1020=0),"OK","Must be 40 ST, 0 TG"),IF(F1020="Teacher guide only (40 TG)",IF(AND(H1020=0,J1020=40),"OK","Must be 0 ST, 40 TG"),IF(AND(H1020&lt;40,H1020+J1020&gt;0,H1020+J1020&lt;=40),"OK","Partial: under 40 ST and 40 books max"))))))))))</f>
        <v/>
      </c>
    </row>
    <row r="1021">
      <c r="A1021" s="26" t="n"/>
      <c r="B1021" s="26" t="n"/>
      <c r="C1021" s="25" t="n"/>
      <c r="D1021" s="25" t="n"/>
      <c r="E1021" s="26" t="n"/>
      <c r="F1021" s="25" t="n"/>
      <c r="G1021" s="26" t="n"/>
      <c r="H1021" s="25" t="n"/>
      <c r="I1021" s="26" t="n"/>
      <c r="J1021" s="25" t="n"/>
      <c r="K1021" s="25" t="n"/>
      <c r="L1021" s="25" t="n"/>
      <c r="M1021" s="26" t="n"/>
      <c r="N1021" s="26" t="n"/>
      <c r="O1021" s="25" t="n"/>
      <c r="P1021" s="27">
        <f>IF(A1021="","","Package/"&amp;C1021&amp;"/"&amp;D1021&amp;"/"&amp;A1021&amp;".png")</f>
        <v/>
      </c>
      <c r="Q1021" s="27">
        <f>IF(AND(B1021="",G1021=""),"",IF(B1021="","Package QR Text missing",IF(COUNTIFS($E$2:$E$5001,E1021,$B$2:$B$5001,"&lt;&gt;"&amp;B1021)+COUNTIFS($E$2:$E$5001,E1021,$A$2:$A$5001,"&lt;&gt;"&amp;A1021)&gt;0,"Zone has more than one QR code",IF(COUNTIFS($B$2:$B$5001,B1021,$E$2:$E$5001,"&lt;&gt;"&amp;E1021)+COUNTIFS($A$2:$A$5001,A1021,$E$2:$E$5001,"&lt;&gt;"&amp;E1021)&gt;0,"QR code used by another zone",IF(A1021="","Package QR Code No. missing",IF(OR(H1021&gt;40,J1021&gt;40),"More than 40 of one edition",IF(F1021="Full (40 ST + 1 TG)",IF(AND(H1021=40,J1021=1),"OK","Full carton must be 40 + 1"),IF(F1021="Student only (40 ST)",IF(AND(H1021=40,J1021=0),"OK","Must be 40 ST, 0 TG"),IF(F1021="Teacher guide only (40 TG)",IF(AND(H1021=0,J1021=40),"OK","Must be 0 ST, 40 TG"),IF(AND(H1021&lt;40,H1021+J1021&gt;0,H1021+J1021&lt;=40),"OK","Partial: under 40 ST and 40 books max"))))))))))</f>
        <v/>
      </c>
    </row>
    <row r="1022">
      <c r="A1022" s="26" t="n"/>
      <c r="B1022" s="26" t="n"/>
      <c r="C1022" s="25" t="n"/>
      <c r="D1022" s="25" t="n"/>
      <c r="E1022" s="26" t="n"/>
      <c r="F1022" s="25" t="n"/>
      <c r="G1022" s="26" t="n"/>
      <c r="H1022" s="25" t="n"/>
      <c r="I1022" s="26" t="n"/>
      <c r="J1022" s="25" t="n"/>
      <c r="K1022" s="25" t="n"/>
      <c r="L1022" s="25" t="n"/>
      <c r="M1022" s="26" t="n"/>
      <c r="N1022" s="26" t="n"/>
      <c r="O1022" s="25" t="n"/>
      <c r="P1022" s="27">
        <f>IF(A1022="","","Package/"&amp;C1022&amp;"/"&amp;D1022&amp;"/"&amp;A1022&amp;".png")</f>
        <v/>
      </c>
      <c r="Q1022" s="27">
        <f>IF(AND(B1022="",G1022=""),"",IF(B1022="","Package QR Text missing",IF(COUNTIFS($E$2:$E$5001,E1022,$B$2:$B$5001,"&lt;&gt;"&amp;B1022)+COUNTIFS($E$2:$E$5001,E1022,$A$2:$A$5001,"&lt;&gt;"&amp;A1022)&gt;0,"Zone has more than one QR code",IF(COUNTIFS($B$2:$B$5001,B1022,$E$2:$E$5001,"&lt;&gt;"&amp;E1022)+COUNTIFS($A$2:$A$5001,A1022,$E$2:$E$5001,"&lt;&gt;"&amp;E1022)&gt;0,"QR code used by another zone",IF(A1022="","Package QR Code No. missing",IF(OR(H1022&gt;40,J1022&gt;40),"More than 40 of one edition",IF(F1022="Full (40 ST + 1 TG)",IF(AND(H1022=40,J1022=1),"OK","Full carton must be 40 + 1"),IF(F1022="Student only (40 ST)",IF(AND(H1022=40,J1022=0),"OK","Must be 40 ST, 0 TG"),IF(F1022="Teacher guide only (40 TG)",IF(AND(H1022=0,J1022=40),"OK","Must be 0 ST, 40 TG"),IF(AND(H1022&lt;40,H1022+J1022&gt;0,H1022+J1022&lt;=40),"OK","Partial: under 40 ST and 40 books max"))))))))))</f>
        <v/>
      </c>
    </row>
    <row r="1023">
      <c r="A1023" s="26" t="n"/>
      <c r="B1023" s="26" t="n"/>
      <c r="C1023" s="25" t="n"/>
      <c r="D1023" s="25" t="n"/>
      <c r="E1023" s="26" t="n"/>
      <c r="F1023" s="25" t="n"/>
      <c r="G1023" s="26" t="n"/>
      <c r="H1023" s="25" t="n"/>
      <c r="I1023" s="26" t="n"/>
      <c r="J1023" s="25" t="n"/>
      <c r="K1023" s="25" t="n"/>
      <c r="L1023" s="25" t="n"/>
      <c r="M1023" s="26" t="n"/>
      <c r="N1023" s="26" t="n"/>
      <c r="O1023" s="25" t="n"/>
      <c r="P1023" s="27">
        <f>IF(A1023="","","Package/"&amp;C1023&amp;"/"&amp;D1023&amp;"/"&amp;A1023&amp;".png")</f>
        <v/>
      </c>
      <c r="Q1023" s="27">
        <f>IF(AND(B1023="",G1023=""),"",IF(B1023="","Package QR Text missing",IF(COUNTIFS($E$2:$E$5001,E1023,$B$2:$B$5001,"&lt;&gt;"&amp;B1023)+COUNTIFS($E$2:$E$5001,E1023,$A$2:$A$5001,"&lt;&gt;"&amp;A1023)&gt;0,"Zone has more than one QR code",IF(COUNTIFS($B$2:$B$5001,B1023,$E$2:$E$5001,"&lt;&gt;"&amp;E1023)+COUNTIFS($A$2:$A$5001,A1023,$E$2:$E$5001,"&lt;&gt;"&amp;E1023)&gt;0,"QR code used by another zone",IF(A1023="","Package QR Code No. missing",IF(OR(H1023&gt;40,J1023&gt;40),"More than 40 of one edition",IF(F1023="Full (40 ST + 1 TG)",IF(AND(H1023=40,J1023=1),"OK","Full carton must be 40 + 1"),IF(F1023="Student only (40 ST)",IF(AND(H1023=40,J1023=0),"OK","Must be 40 ST, 0 TG"),IF(F1023="Teacher guide only (40 TG)",IF(AND(H1023=0,J1023=40),"OK","Must be 0 ST, 40 TG"),IF(AND(H1023&lt;40,H1023+J1023&gt;0,H1023+J1023&lt;=40),"OK","Partial: under 40 ST and 40 books max"))))))))))</f>
        <v/>
      </c>
    </row>
    <row r="1024">
      <c r="A1024" s="26" t="n"/>
      <c r="B1024" s="26" t="n"/>
      <c r="C1024" s="25" t="n"/>
      <c r="D1024" s="25" t="n"/>
      <c r="E1024" s="26" t="n"/>
      <c r="F1024" s="25" t="n"/>
      <c r="G1024" s="26" t="n"/>
      <c r="H1024" s="25" t="n"/>
      <c r="I1024" s="26" t="n"/>
      <c r="J1024" s="25" t="n"/>
      <c r="K1024" s="25" t="n"/>
      <c r="L1024" s="25" t="n"/>
      <c r="M1024" s="26" t="n"/>
      <c r="N1024" s="26" t="n"/>
      <c r="O1024" s="25" t="n"/>
      <c r="P1024" s="27">
        <f>IF(A1024="","","Package/"&amp;C1024&amp;"/"&amp;D1024&amp;"/"&amp;A1024&amp;".png")</f>
        <v/>
      </c>
      <c r="Q1024" s="27">
        <f>IF(AND(B1024="",G1024=""),"",IF(B1024="","Package QR Text missing",IF(COUNTIFS($E$2:$E$5001,E1024,$B$2:$B$5001,"&lt;&gt;"&amp;B1024)+COUNTIFS($E$2:$E$5001,E1024,$A$2:$A$5001,"&lt;&gt;"&amp;A1024)&gt;0,"Zone has more than one QR code",IF(COUNTIFS($B$2:$B$5001,B1024,$E$2:$E$5001,"&lt;&gt;"&amp;E1024)+COUNTIFS($A$2:$A$5001,A1024,$E$2:$E$5001,"&lt;&gt;"&amp;E1024)&gt;0,"QR code used by another zone",IF(A1024="","Package QR Code No. missing",IF(OR(H1024&gt;40,J1024&gt;40),"More than 40 of one edition",IF(F1024="Full (40 ST + 1 TG)",IF(AND(H1024=40,J1024=1),"OK","Full carton must be 40 + 1"),IF(F1024="Student only (40 ST)",IF(AND(H1024=40,J1024=0),"OK","Must be 40 ST, 0 TG"),IF(F1024="Teacher guide only (40 TG)",IF(AND(H1024=0,J1024=40),"OK","Must be 0 ST, 40 TG"),IF(AND(H1024&lt;40,H1024+J1024&gt;0,H1024+J1024&lt;=40),"OK","Partial: under 40 ST and 40 books max"))))))))))</f>
        <v/>
      </c>
    </row>
    <row r="1025">
      <c r="A1025" s="26" t="n"/>
      <c r="B1025" s="26" t="n"/>
      <c r="C1025" s="25" t="n"/>
      <c r="D1025" s="25" t="n"/>
      <c r="E1025" s="26" t="n"/>
      <c r="F1025" s="25" t="n"/>
      <c r="G1025" s="26" t="n"/>
      <c r="H1025" s="25" t="n"/>
      <c r="I1025" s="26" t="n"/>
      <c r="J1025" s="25" t="n"/>
      <c r="K1025" s="25" t="n"/>
      <c r="L1025" s="25" t="n"/>
      <c r="M1025" s="26" t="n"/>
      <c r="N1025" s="26" t="n"/>
      <c r="O1025" s="25" t="n"/>
      <c r="P1025" s="27">
        <f>IF(A1025="","","Package/"&amp;C1025&amp;"/"&amp;D1025&amp;"/"&amp;A1025&amp;".png")</f>
        <v/>
      </c>
      <c r="Q1025" s="27">
        <f>IF(AND(B1025="",G1025=""),"",IF(B1025="","Package QR Text missing",IF(COUNTIFS($E$2:$E$5001,E1025,$B$2:$B$5001,"&lt;&gt;"&amp;B1025)+COUNTIFS($E$2:$E$5001,E1025,$A$2:$A$5001,"&lt;&gt;"&amp;A1025)&gt;0,"Zone has more than one QR code",IF(COUNTIFS($B$2:$B$5001,B1025,$E$2:$E$5001,"&lt;&gt;"&amp;E1025)+COUNTIFS($A$2:$A$5001,A1025,$E$2:$E$5001,"&lt;&gt;"&amp;E1025)&gt;0,"QR code used by another zone",IF(A1025="","Package QR Code No. missing",IF(OR(H1025&gt;40,J1025&gt;40),"More than 40 of one edition",IF(F1025="Full (40 ST + 1 TG)",IF(AND(H1025=40,J1025=1),"OK","Full carton must be 40 + 1"),IF(F1025="Student only (40 ST)",IF(AND(H1025=40,J1025=0),"OK","Must be 40 ST, 0 TG"),IF(F1025="Teacher guide only (40 TG)",IF(AND(H1025=0,J1025=40),"OK","Must be 0 ST, 40 TG"),IF(AND(H1025&lt;40,H1025+J1025&gt;0,H1025+J1025&lt;=40),"OK","Partial: under 40 ST and 40 books max"))))))))))</f>
        <v/>
      </c>
    </row>
    <row r="1026">
      <c r="A1026" s="26" t="n"/>
      <c r="B1026" s="26" t="n"/>
      <c r="C1026" s="25" t="n"/>
      <c r="D1026" s="25" t="n"/>
      <c r="E1026" s="26" t="n"/>
      <c r="F1026" s="25" t="n"/>
      <c r="G1026" s="26" t="n"/>
      <c r="H1026" s="25" t="n"/>
      <c r="I1026" s="26" t="n"/>
      <c r="J1026" s="25" t="n"/>
      <c r="K1026" s="25" t="n"/>
      <c r="L1026" s="25" t="n"/>
      <c r="M1026" s="26" t="n"/>
      <c r="N1026" s="26" t="n"/>
      <c r="O1026" s="25" t="n"/>
      <c r="P1026" s="27">
        <f>IF(A1026="","","Package/"&amp;C1026&amp;"/"&amp;D1026&amp;"/"&amp;A1026&amp;".png")</f>
        <v/>
      </c>
      <c r="Q1026" s="27">
        <f>IF(AND(B1026="",G1026=""),"",IF(B1026="","Package QR Text missing",IF(COUNTIFS($E$2:$E$5001,E1026,$B$2:$B$5001,"&lt;&gt;"&amp;B1026)+COUNTIFS($E$2:$E$5001,E1026,$A$2:$A$5001,"&lt;&gt;"&amp;A1026)&gt;0,"Zone has more than one QR code",IF(COUNTIFS($B$2:$B$5001,B1026,$E$2:$E$5001,"&lt;&gt;"&amp;E1026)+COUNTIFS($A$2:$A$5001,A1026,$E$2:$E$5001,"&lt;&gt;"&amp;E1026)&gt;0,"QR code used by another zone",IF(A1026="","Package QR Code No. missing",IF(OR(H1026&gt;40,J1026&gt;40),"More than 40 of one edition",IF(F1026="Full (40 ST + 1 TG)",IF(AND(H1026=40,J1026=1),"OK","Full carton must be 40 + 1"),IF(F1026="Student only (40 ST)",IF(AND(H1026=40,J1026=0),"OK","Must be 40 ST, 0 TG"),IF(F1026="Teacher guide only (40 TG)",IF(AND(H1026=0,J1026=40),"OK","Must be 0 ST, 40 TG"),IF(AND(H1026&lt;40,H1026+J1026&gt;0,H1026+J1026&lt;=40),"OK","Partial: under 40 ST and 40 books max"))))))))))</f>
        <v/>
      </c>
    </row>
    <row r="1027">
      <c r="A1027" s="26" t="n"/>
      <c r="B1027" s="26" t="n"/>
      <c r="C1027" s="25" t="n"/>
      <c r="D1027" s="25" t="n"/>
      <c r="E1027" s="26" t="n"/>
      <c r="F1027" s="25" t="n"/>
      <c r="G1027" s="26" t="n"/>
      <c r="H1027" s="25" t="n"/>
      <c r="I1027" s="26" t="n"/>
      <c r="J1027" s="25" t="n"/>
      <c r="K1027" s="25" t="n"/>
      <c r="L1027" s="25" t="n"/>
      <c r="M1027" s="26" t="n"/>
      <c r="N1027" s="26" t="n"/>
      <c r="O1027" s="25" t="n"/>
      <c r="P1027" s="27">
        <f>IF(A1027="","","Package/"&amp;C1027&amp;"/"&amp;D1027&amp;"/"&amp;A1027&amp;".png")</f>
        <v/>
      </c>
      <c r="Q1027" s="27">
        <f>IF(AND(B1027="",G1027=""),"",IF(B1027="","Package QR Text missing",IF(COUNTIFS($E$2:$E$5001,E1027,$B$2:$B$5001,"&lt;&gt;"&amp;B1027)+COUNTIFS($E$2:$E$5001,E1027,$A$2:$A$5001,"&lt;&gt;"&amp;A1027)&gt;0,"Zone has more than one QR code",IF(COUNTIFS($B$2:$B$5001,B1027,$E$2:$E$5001,"&lt;&gt;"&amp;E1027)+COUNTIFS($A$2:$A$5001,A1027,$E$2:$E$5001,"&lt;&gt;"&amp;E1027)&gt;0,"QR code used by another zone",IF(A1027="","Package QR Code No. missing",IF(OR(H1027&gt;40,J1027&gt;40),"More than 40 of one edition",IF(F1027="Full (40 ST + 1 TG)",IF(AND(H1027=40,J1027=1),"OK","Full carton must be 40 + 1"),IF(F1027="Student only (40 ST)",IF(AND(H1027=40,J1027=0),"OK","Must be 40 ST, 0 TG"),IF(F1027="Teacher guide only (40 TG)",IF(AND(H1027=0,J1027=40),"OK","Must be 0 ST, 40 TG"),IF(AND(H1027&lt;40,H1027+J1027&gt;0,H1027+J1027&lt;=40),"OK","Partial: under 40 ST and 40 books max"))))))))))</f>
        <v/>
      </c>
    </row>
    <row r="1028">
      <c r="A1028" s="26" t="n"/>
      <c r="B1028" s="26" t="n"/>
      <c r="C1028" s="25" t="n"/>
      <c r="D1028" s="25" t="n"/>
      <c r="E1028" s="26" t="n"/>
      <c r="F1028" s="25" t="n"/>
      <c r="G1028" s="26" t="n"/>
      <c r="H1028" s="25" t="n"/>
      <c r="I1028" s="26" t="n"/>
      <c r="J1028" s="25" t="n"/>
      <c r="K1028" s="25" t="n"/>
      <c r="L1028" s="25" t="n"/>
      <c r="M1028" s="26" t="n"/>
      <c r="N1028" s="26" t="n"/>
      <c r="O1028" s="25" t="n"/>
      <c r="P1028" s="27">
        <f>IF(A1028="","","Package/"&amp;C1028&amp;"/"&amp;D1028&amp;"/"&amp;A1028&amp;".png")</f>
        <v/>
      </c>
      <c r="Q1028" s="27">
        <f>IF(AND(B1028="",G1028=""),"",IF(B1028="","Package QR Text missing",IF(COUNTIFS($E$2:$E$5001,E1028,$B$2:$B$5001,"&lt;&gt;"&amp;B1028)+COUNTIFS($E$2:$E$5001,E1028,$A$2:$A$5001,"&lt;&gt;"&amp;A1028)&gt;0,"Zone has more than one QR code",IF(COUNTIFS($B$2:$B$5001,B1028,$E$2:$E$5001,"&lt;&gt;"&amp;E1028)+COUNTIFS($A$2:$A$5001,A1028,$E$2:$E$5001,"&lt;&gt;"&amp;E1028)&gt;0,"QR code used by another zone",IF(A1028="","Package QR Code No. missing",IF(OR(H1028&gt;40,J1028&gt;40),"More than 40 of one edition",IF(F1028="Full (40 ST + 1 TG)",IF(AND(H1028=40,J1028=1),"OK","Full carton must be 40 + 1"),IF(F1028="Student only (40 ST)",IF(AND(H1028=40,J1028=0),"OK","Must be 40 ST, 0 TG"),IF(F1028="Teacher guide only (40 TG)",IF(AND(H1028=0,J1028=40),"OK","Must be 0 ST, 40 TG"),IF(AND(H1028&lt;40,H1028+J1028&gt;0,H1028+J1028&lt;=40),"OK","Partial: under 40 ST and 40 books max"))))))))))</f>
        <v/>
      </c>
    </row>
    <row r="1029">
      <c r="A1029" s="26" t="n"/>
      <c r="B1029" s="26" t="n"/>
      <c r="C1029" s="25" t="n"/>
      <c r="D1029" s="25" t="n"/>
      <c r="E1029" s="26" t="n"/>
      <c r="F1029" s="25" t="n"/>
      <c r="G1029" s="26" t="n"/>
      <c r="H1029" s="25" t="n"/>
      <c r="I1029" s="26" t="n"/>
      <c r="J1029" s="25" t="n"/>
      <c r="K1029" s="25" t="n"/>
      <c r="L1029" s="25" t="n"/>
      <c r="M1029" s="26" t="n"/>
      <c r="N1029" s="26" t="n"/>
      <c r="O1029" s="25" t="n"/>
      <c r="P1029" s="27">
        <f>IF(A1029="","","Package/"&amp;C1029&amp;"/"&amp;D1029&amp;"/"&amp;A1029&amp;".png")</f>
        <v/>
      </c>
      <c r="Q1029" s="27">
        <f>IF(AND(B1029="",G1029=""),"",IF(B1029="","Package QR Text missing",IF(COUNTIFS($E$2:$E$5001,E1029,$B$2:$B$5001,"&lt;&gt;"&amp;B1029)+COUNTIFS($E$2:$E$5001,E1029,$A$2:$A$5001,"&lt;&gt;"&amp;A1029)&gt;0,"Zone has more than one QR code",IF(COUNTIFS($B$2:$B$5001,B1029,$E$2:$E$5001,"&lt;&gt;"&amp;E1029)+COUNTIFS($A$2:$A$5001,A1029,$E$2:$E$5001,"&lt;&gt;"&amp;E1029)&gt;0,"QR code used by another zone",IF(A1029="","Package QR Code No. missing",IF(OR(H1029&gt;40,J1029&gt;40),"More than 40 of one edition",IF(F1029="Full (40 ST + 1 TG)",IF(AND(H1029=40,J1029=1),"OK","Full carton must be 40 + 1"),IF(F1029="Student only (40 ST)",IF(AND(H1029=40,J1029=0),"OK","Must be 40 ST, 0 TG"),IF(F1029="Teacher guide only (40 TG)",IF(AND(H1029=0,J1029=40),"OK","Must be 0 ST, 40 TG"),IF(AND(H1029&lt;40,H1029+J1029&gt;0,H1029+J1029&lt;=40),"OK","Partial: under 40 ST and 40 books max"))))))))))</f>
        <v/>
      </c>
    </row>
    <row r="1030">
      <c r="A1030" s="26" t="n"/>
      <c r="B1030" s="26" t="n"/>
      <c r="C1030" s="25" t="n"/>
      <c r="D1030" s="25" t="n"/>
      <c r="E1030" s="26" t="n"/>
      <c r="F1030" s="25" t="n"/>
      <c r="G1030" s="26" t="n"/>
      <c r="H1030" s="25" t="n"/>
      <c r="I1030" s="26" t="n"/>
      <c r="J1030" s="25" t="n"/>
      <c r="K1030" s="25" t="n"/>
      <c r="L1030" s="25" t="n"/>
      <c r="M1030" s="26" t="n"/>
      <c r="N1030" s="26" t="n"/>
      <c r="O1030" s="25" t="n"/>
      <c r="P1030" s="27">
        <f>IF(A1030="","","Package/"&amp;C1030&amp;"/"&amp;D1030&amp;"/"&amp;A1030&amp;".png")</f>
        <v/>
      </c>
      <c r="Q1030" s="27">
        <f>IF(AND(B1030="",G1030=""),"",IF(B1030="","Package QR Text missing",IF(COUNTIFS($E$2:$E$5001,E1030,$B$2:$B$5001,"&lt;&gt;"&amp;B1030)+COUNTIFS($E$2:$E$5001,E1030,$A$2:$A$5001,"&lt;&gt;"&amp;A1030)&gt;0,"Zone has more than one QR code",IF(COUNTIFS($B$2:$B$5001,B1030,$E$2:$E$5001,"&lt;&gt;"&amp;E1030)+COUNTIFS($A$2:$A$5001,A1030,$E$2:$E$5001,"&lt;&gt;"&amp;E1030)&gt;0,"QR code used by another zone",IF(A1030="","Package QR Code No. missing",IF(OR(H1030&gt;40,J1030&gt;40),"More than 40 of one edition",IF(F1030="Full (40 ST + 1 TG)",IF(AND(H1030=40,J1030=1),"OK","Full carton must be 40 + 1"),IF(F1030="Student only (40 ST)",IF(AND(H1030=40,J1030=0),"OK","Must be 40 ST, 0 TG"),IF(F1030="Teacher guide only (40 TG)",IF(AND(H1030=0,J1030=40),"OK","Must be 0 ST, 40 TG"),IF(AND(H1030&lt;40,H1030+J1030&gt;0,H1030+J1030&lt;=40),"OK","Partial: under 40 ST and 40 books max"))))))))))</f>
        <v/>
      </c>
    </row>
    <row r="1031">
      <c r="A1031" s="26" t="n"/>
      <c r="B1031" s="26" t="n"/>
      <c r="C1031" s="25" t="n"/>
      <c r="D1031" s="25" t="n"/>
      <c r="E1031" s="26" t="n"/>
      <c r="F1031" s="25" t="n"/>
      <c r="G1031" s="26" t="n"/>
      <c r="H1031" s="25" t="n"/>
      <c r="I1031" s="26" t="n"/>
      <c r="J1031" s="25" t="n"/>
      <c r="K1031" s="25" t="n"/>
      <c r="L1031" s="25" t="n"/>
      <c r="M1031" s="26" t="n"/>
      <c r="N1031" s="26" t="n"/>
      <c r="O1031" s="25" t="n"/>
      <c r="P1031" s="27">
        <f>IF(A1031="","","Package/"&amp;C1031&amp;"/"&amp;D1031&amp;"/"&amp;A1031&amp;".png")</f>
        <v/>
      </c>
      <c r="Q1031" s="27">
        <f>IF(AND(B1031="",G1031=""),"",IF(B1031="","Package QR Text missing",IF(COUNTIFS($E$2:$E$5001,E1031,$B$2:$B$5001,"&lt;&gt;"&amp;B1031)+COUNTIFS($E$2:$E$5001,E1031,$A$2:$A$5001,"&lt;&gt;"&amp;A1031)&gt;0,"Zone has more than one QR code",IF(COUNTIFS($B$2:$B$5001,B1031,$E$2:$E$5001,"&lt;&gt;"&amp;E1031)+COUNTIFS($A$2:$A$5001,A1031,$E$2:$E$5001,"&lt;&gt;"&amp;E1031)&gt;0,"QR code used by another zone",IF(A1031="","Package QR Code No. missing",IF(OR(H1031&gt;40,J1031&gt;40),"More than 40 of one edition",IF(F1031="Full (40 ST + 1 TG)",IF(AND(H1031=40,J1031=1),"OK","Full carton must be 40 + 1"),IF(F1031="Student only (40 ST)",IF(AND(H1031=40,J1031=0),"OK","Must be 40 ST, 0 TG"),IF(F1031="Teacher guide only (40 TG)",IF(AND(H1031=0,J1031=40),"OK","Must be 0 ST, 40 TG"),IF(AND(H1031&lt;40,H1031+J1031&gt;0,H1031+J1031&lt;=40),"OK","Partial: under 40 ST and 40 books max"))))))))))</f>
        <v/>
      </c>
    </row>
    <row r="1032">
      <c r="A1032" s="26" t="n"/>
      <c r="B1032" s="26" t="n"/>
      <c r="C1032" s="25" t="n"/>
      <c r="D1032" s="25" t="n"/>
      <c r="E1032" s="26" t="n"/>
      <c r="F1032" s="25" t="n"/>
      <c r="G1032" s="26" t="n"/>
      <c r="H1032" s="25" t="n"/>
      <c r="I1032" s="26" t="n"/>
      <c r="J1032" s="25" t="n"/>
      <c r="K1032" s="25" t="n"/>
      <c r="L1032" s="25" t="n"/>
      <c r="M1032" s="26" t="n"/>
      <c r="N1032" s="26" t="n"/>
      <c r="O1032" s="25" t="n"/>
      <c r="P1032" s="27">
        <f>IF(A1032="","","Package/"&amp;C1032&amp;"/"&amp;D1032&amp;"/"&amp;A1032&amp;".png")</f>
        <v/>
      </c>
      <c r="Q1032" s="27">
        <f>IF(AND(B1032="",G1032=""),"",IF(B1032="","Package QR Text missing",IF(COUNTIFS($E$2:$E$5001,E1032,$B$2:$B$5001,"&lt;&gt;"&amp;B1032)+COUNTIFS($E$2:$E$5001,E1032,$A$2:$A$5001,"&lt;&gt;"&amp;A1032)&gt;0,"Zone has more than one QR code",IF(COUNTIFS($B$2:$B$5001,B1032,$E$2:$E$5001,"&lt;&gt;"&amp;E1032)+COUNTIFS($A$2:$A$5001,A1032,$E$2:$E$5001,"&lt;&gt;"&amp;E1032)&gt;0,"QR code used by another zone",IF(A1032="","Package QR Code No. missing",IF(OR(H1032&gt;40,J1032&gt;40),"More than 40 of one edition",IF(F1032="Full (40 ST + 1 TG)",IF(AND(H1032=40,J1032=1),"OK","Full carton must be 40 + 1"),IF(F1032="Student only (40 ST)",IF(AND(H1032=40,J1032=0),"OK","Must be 40 ST, 0 TG"),IF(F1032="Teacher guide only (40 TG)",IF(AND(H1032=0,J1032=40),"OK","Must be 0 ST, 40 TG"),IF(AND(H1032&lt;40,H1032+J1032&gt;0,H1032+J1032&lt;=40),"OK","Partial: under 40 ST and 40 books max"))))))))))</f>
        <v/>
      </c>
    </row>
    <row r="1033">
      <c r="A1033" s="26" t="n"/>
      <c r="B1033" s="26" t="n"/>
      <c r="C1033" s="25" t="n"/>
      <c r="D1033" s="25" t="n"/>
      <c r="E1033" s="26" t="n"/>
      <c r="F1033" s="25" t="n"/>
      <c r="G1033" s="26" t="n"/>
      <c r="H1033" s="25" t="n"/>
      <c r="I1033" s="26" t="n"/>
      <c r="J1033" s="25" t="n"/>
      <c r="K1033" s="25" t="n"/>
      <c r="L1033" s="25" t="n"/>
      <c r="M1033" s="26" t="n"/>
      <c r="N1033" s="26" t="n"/>
      <c r="O1033" s="25" t="n"/>
      <c r="P1033" s="27">
        <f>IF(A1033="","","Package/"&amp;C1033&amp;"/"&amp;D1033&amp;"/"&amp;A1033&amp;".png")</f>
        <v/>
      </c>
      <c r="Q1033" s="27">
        <f>IF(AND(B1033="",G1033=""),"",IF(B1033="","Package QR Text missing",IF(COUNTIFS($E$2:$E$5001,E1033,$B$2:$B$5001,"&lt;&gt;"&amp;B1033)+COUNTIFS($E$2:$E$5001,E1033,$A$2:$A$5001,"&lt;&gt;"&amp;A1033)&gt;0,"Zone has more than one QR code",IF(COUNTIFS($B$2:$B$5001,B1033,$E$2:$E$5001,"&lt;&gt;"&amp;E1033)+COUNTIFS($A$2:$A$5001,A1033,$E$2:$E$5001,"&lt;&gt;"&amp;E1033)&gt;0,"QR code used by another zone",IF(A1033="","Package QR Code No. missing",IF(OR(H1033&gt;40,J1033&gt;40),"More than 40 of one edition",IF(F1033="Full (40 ST + 1 TG)",IF(AND(H1033=40,J1033=1),"OK","Full carton must be 40 + 1"),IF(F1033="Student only (40 ST)",IF(AND(H1033=40,J1033=0),"OK","Must be 40 ST, 0 TG"),IF(F1033="Teacher guide only (40 TG)",IF(AND(H1033=0,J1033=40),"OK","Must be 0 ST, 40 TG"),IF(AND(H1033&lt;40,H1033+J1033&gt;0,H1033+J1033&lt;=40),"OK","Partial: under 40 ST and 40 books max"))))))))))</f>
        <v/>
      </c>
    </row>
    <row r="1034">
      <c r="A1034" s="26" t="n"/>
      <c r="B1034" s="26" t="n"/>
      <c r="C1034" s="25" t="n"/>
      <c r="D1034" s="25" t="n"/>
      <c r="E1034" s="26" t="n"/>
      <c r="F1034" s="25" t="n"/>
      <c r="G1034" s="26" t="n"/>
      <c r="H1034" s="25" t="n"/>
      <c r="I1034" s="26" t="n"/>
      <c r="J1034" s="25" t="n"/>
      <c r="K1034" s="25" t="n"/>
      <c r="L1034" s="25" t="n"/>
      <c r="M1034" s="26" t="n"/>
      <c r="N1034" s="26" t="n"/>
      <c r="O1034" s="25" t="n"/>
      <c r="P1034" s="27">
        <f>IF(A1034="","","Package/"&amp;C1034&amp;"/"&amp;D1034&amp;"/"&amp;A1034&amp;".png")</f>
        <v/>
      </c>
      <c r="Q1034" s="27">
        <f>IF(AND(B1034="",G1034=""),"",IF(B1034="","Package QR Text missing",IF(COUNTIFS($E$2:$E$5001,E1034,$B$2:$B$5001,"&lt;&gt;"&amp;B1034)+COUNTIFS($E$2:$E$5001,E1034,$A$2:$A$5001,"&lt;&gt;"&amp;A1034)&gt;0,"Zone has more than one QR code",IF(COUNTIFS($B$2:$B$5001,B1034,$E$2:$E$5001,"&lt;&gt;"&amp;E1034)+COUNTIFS($A$2:$A$5001,A1034,$E$2:$E$5001,"&lt;&gt;"&amp;E1034)&gt;0,"QR code used by another zone",IF(A1034="","Package QR Code No. missing",IF(OR(H1034&gt;40,J1034&gt;40),"More than 40 of one edition",IF(F1034="Full (40 ST + 1 TG)",IF(AND(H1034=40,J1034=1),"OK","Full carton must be 40 + 1"),IF(F1034="Student only (40 ST)",IF(AND(H1034=40,J1034=0),"OK","Must be 40 ST, 0 TG"),IF(F1034="Teacher guide only (40 TG)",IF(AND(H1034=0,J1034=40),"OK","Must be 0 ST, 40 TG"),IF(AND(H1034&lt;40,H1034+J1034&gt;0,H1034+J1034&lt;=40),"OK","Partial: under 40 ST and 40 books max"))))))))))</f>
        <v/>
      </c>
    </row>
    <row r="1035">
      <c r="A1035" s="26" t="n"/>
      <c r="B1035" s="26" t="n"/>
      <c r="C1035" s="25" t="n"/>
      <c r="D1035" s="25" t="n"/>
      <c r="E1035" s="26" t="n"/>
      <c r="F1035" s="25" t="n"/>
      <c r="G1035" s="26" t="n"/>
      <c r="H1035" s="25" t="n"/>
      <c r="I1035" s="26" t="n"/>
      <c r="J1035" s="25" t="n"/>
      <c r="K1035" s="25" t="n"/>
      <c r="L1035" s="25" t="n"/>
      <c r="M1035" s="26" t="n"/>
      <c r="N1035" s="26" t="n"/>
      <c r="O1035" s="25" t="n"/>
      <c r="P1035" s="27">
        <f>IF(A1035="","","Package/"&amp;C1035&amp;"/"&amp;D1035&amp;"/"&amp;A1035&amp;".png")</f>
        <v/>
      </c>
      <c r="Q1035" s="27">
        <f>IF(AND(B1035="",G1035=""),"",IF(B1035="","Package QR Text missing",IF(COUNTIFS($E$2:$E$5001,E1035,$B$2:$B$5001,"&lt;&gt;"&amp;B1035)+COUNTIFS($E$2:$E$5001,E1035,$A$2:$A$5001,"&lt;&gt;"&amp;A1035)&gt;0,"Zone has more than one QR code",IF(COUNTIFS($B$2:$B$5001,B1035,$E$2:$E$5001,"&lt;&gt;"&amp;E1035)+COUNTIFS($A$2:$A$5001,A1035,$E$2:$E$5001,"&lt;&gt;"&amp;E1035)&gt;0,"QR code used by another zone",IF(A1035="","Package QR Code No. missing",IF(OR(H1035&gt;40,J1035&gt;40),"More than 40 of one edition",IF(F1035="Full (40 ST + 1 TG)",IF(AND(H1035=40,J1035=1),"OK","Full carton must be 40 + 1"),IF(F1035="Student only (40 ST)",IF(AND(H1035=40,J1035=0),"OK","Must be 40 ST, 0 TG"),IF(F1035="Teacher guide only (40 TG)",IF(AND(H1035=0,J1035=40),"OK","Must be 0 ST, 40 TG"),IF(AND(H1035&lt;40,H1035+J1035&gt;0,H1035+J1035&lt;=40),"OK","Partial: under 40 ST and 40 books max"))))))))))</f>
        <v/>
      </c>
    </row>
    <row r="1036">
      <c r="A1036" s="26" t="n"/>
      <c r="B1036" s="26" t="n"/>
      <c r="C1036" s="25" t="n"/>
      <c r="D1036" s="25" t="n"/>
      <c r="E1036" s="26" t="n"/>
      <c r="F1036" s="25" t="n"/>
      <c r="G1036" s="26" t="n"/>
      <c r="H1036" s="25" t="n"/>
      <c r="I1036" s="26" t="n"/>
      <c r="J1036" s="25" t="n"/>
      <c r="K1036" s="25" t="n"/>
      <c r="L1036" s="25" t="n"/>
      <c r="M1036" s="26" t="n"/>
      <c r="N1036" s="26" t="n"/>
      <c r="O1036" s="25" t="n"/>
      <c r="P1036" s="27">
        <f>IF(A1036="","","Package/"&amp;C1036&amp;"/"&amp;D1036&amp;"/"&amp;A1036&amp;".png")</f>
        <v/>
      </c>
      <c r="Q1036" s="27">
        <f>IF(AND(B1036="",G1036=""),"",IF(B1036="","Package QR Text missing",IF(COUNTIFS($E$2:$E$5001,E1036,$B$2:$B$5001,"&lt;&gt;"&amp;B1036)+COUNTIFS($E$2:$E$5001,E1036,$A$2:$A$5001,"&lt;&gt;"&amp;A1036)&gt;0,"Zone has more than one QR code",IF(COUNTIFS($B$2:$B$5001,B1036,$E$2:$E$5001,"&lt;&gt;"&amp;E1036)+COUNTIFS($A$2:$A$5001,A1036,$E$2:$E$5001,"&lt;&gt;"&amp;E1036)&gt;0,"QR code used by another zone",IF(A1036="","Package QR Code No. missing",IF(OR(H1036&gt;40,J1036&gt;40),"More than 40 of one edition",IF(F1036="Full (40 ST + 1 TG)",IF(AND(H1036=40,J1036=1),"OK","Full carton must be 40 + 1"),IF(F1036="Student only (40 ST)",IF(AND(H1036=40,J1036=0),"OK","Must be 40 ST, 0 TG"),IF(F1036="Teacher guide only (40 TG)",IF(AND(H1036=0,J1036=40),"OK","Must be 0 ST, 40 TG"),IF(AND(H1036&lt;40,H1036+J1036&gt;0,H1036+J1036&lt;=40),"OK","Partial: under 40 ST and 40 books max"))))))))))</f>
        <v/>
      </c>
    </row>
    <row r="1037">
      <c r="A1037" s="26" t="n"/>
      <c r="B1037" s="26" t="n"/>
      <c r="C1037" s="25" t="n"/>
      <c r="D1037" s="25" t="n"/>
      <c r="E1037" s="26" t="n"/>
      <c r="F1037" s="25" t="n"/>
      <c r="G1037" s="26" t="n"/>
      <c r="H1037" s="25" t="n"/>
      <c r="I1037" s="26" t="n"/>
      <c r="J1037" s="25" t="n"/>
      <c r="K1037" s="25" t="n"/>
      <c r="L1037" s="25" t="n"/>
      <c r="M1037" s="26" t="n"/>
      <c r="N1037" s="26" t="n"/>
      <c r="O1037" s="25" t="n"/>
      <c r="P1037" s="27">
        <f>IF(A1037="","","Package/"&amp;C1037&amp;"/"&amp;D1037&amp;"/"&amp;A1037&amp;".png")</f>
        <v/>
      </c>
      <c r="Q1037" s="27">
        <f>IF(AND(B1037="",G1037=""),"",IF(B1037="","Package QR Text missing",IF(COUNTIFS($E$2:$E$5001,E1037,$B$2:$B$5001,"&lt;&gt;"&amp;B1037)+COUNTIFS($E$2:$E$5001,E1037,$A$2:$A$5001,"&lt;&gt;"&amp;A1037)&gt;0,"Zone has more than one QR code",IF(COUNTIFS($B$2:$B$5001,B1037,$E$2:$E$5001,"&lt;&gt;"&amp;E1037)+COUNTIFS($A$2:$A$5001,A1037,$E$2:$E$5001,"&lt;&gt;"&amp;E1037)&gt;0,"QR code used by another zone",IF(A1037="","Package QR Code No. missing",IF(OR(H1037&gt;40,J1037&gt;40),"More than 40 of one edition",IF(F1037="Full (40 ST + 1 TG)",IF(AND(H1037=40,J1037=1),"OK","Full carton must be 40 + 1"),IF(F1037="Student only (40 ST)",IF(AND(H1037=40,J1037=0),"OK","Must be 40 ST, 0 TG"),IF(F1037="Teacher guide only (40 TG)",IF(AND(H1037=0,J1037=40),"OK","Must be 0 ST, 40 TG"),IF(AND(H1037&lt;40,H1037+J1037&gt;0,H1037+J1037&lt;=40),"OK","Partial: under 40 ST and 40 books max"))))))))))</f>
        <v/>
      </c>
    </row>
    <row r="1038">
      <c r="A1038" s="26" t="n"/>
      <c r="B1038" s="26" t="n"/>
      <c r="C1038" s="25" t="n"/>
      <c r="D1038" s="25" t="n"/>
      <c r="E1038" s="26" t="n"/>
      <c r="F1038" s="25" t="n"/>
      <c r="G1038" s="26" t="n"/>
      <c r="H1038" s="25" t="n"/>
      <c r="I1038" s="26" t="n"/>
      <c r="J1038" s="25" t="n"/>
      <c r="K1038" s="25" t="n"/>
      <c r="L1038" s="25" t="n"/>
      <c r="M1038" s="26" t="n"/>
      <c r="N1038" s="26" t="n"/>
      <c r="O1038" s="25" t="n"/>
      <c r="P1038" s="27">
        <f>IF(A1038="","","Package/"&amp;C1038&amp;"/"&amp;D1038&amp;"/"&amp;A1038&amp;".png")</f>
        <v/>
      </c>
      <c r="Q1038" s="27">
        <f>IF(AND(B1038="",G1038=""),"",IF(B1038="","Package QR Text missing",IF(COUNTIFS($E$2:$E$5001,E1038,$B$2:$B$5001,"&lt;&gt;"&amp;B1038)+COUNTIFS($E$2:$E$5001,E1038,$A$2:$A$5001,"&lt;&gt;"&amp;A1038)&gt;0,"Zone has more than one QR code",IF(COUNTIFS($B$2:$B$5001,B1038,$E$2:$E$5001,"&lt;&gt;"&amp;E1038)+COUNTIFS($A$2:$A$5001,A1038,$E$2:$E$5001,"&lt;&gt;"&amp;E1038)&gt;0,"QR code used by another zone",IF(A1038="","Package QR Code No. missing",IF(OR(H1038&gt;40,J1038&gt;40),"More than 40 of one edition",IF(F1038="Full (40 ST + 1 TG)",IF(AND(H1038=40,J1038=1),"OK","Full carton must be 40 + 1"),IF(F1038="Student only (40 ST)",IF(AND(H1038=40,J1038=0),"OK","Must be 40 ST, 0 TG"),IF(F1038="Teacher guide only (40 TG)",IF(AND(H1038=0,J1038=40),"OK","Must be 0 ST, 40 TG"),IF(AND(H1038&lt;40,H1038+J1038&gt;0,H1038+J1038&lt;=40),"OK","Partial: under 40 ST and 40 books max"))))))))))</f>
        <v/>
      </c>
    </row>
    <row r="1039">
      <c r="A1039" s="26" t="n"/>
      <c r="B1039" s="26" t="n"/>
      <c r="C1039" s="25" t="n"/>
      <c r="D1039" s="25" t="n"/>
      <c r="E1039" s="26" t="n"/>
      <c r="F1039" s="25" t="n"/>
      <c r="G1039" s="26" t="n"/>
      <c r="H1039" s="25" t="n"/>
      <c r="I1039" s="26" t="n"/>
      <c r="J1039" s="25" t="n"/>
      <c r="K1039" s="25" t="n"/>
      <c r="L1039" s="25" t="n"/>
      <c r="M1039" s="26" t="n"/>
      <c r="N1039" s="26" t="n"/>
      <c r="O1039" s="25" t="n"/>
      <c r="P1039" s="27">
        <f>IF(A1039="","","Package/"&amp;C1039&amp;"/"&amp;D1039&amp;"/"&amp;A1039&amp;".png")</f>
        <v/>
      </c>
      <c r="Q1039" s="27">
        <f>IF(AND(B1039="",G1039=""),"",IF(B1039="","Package QR Text missing",IF(COUNTIFS($E$2:$E$5001,E1039,$B$2:$B$5001,"&lt;&gt;"&amp;B1039)+COUNTIFS($E$2:$E$5001,E1039,$A$2:$A$5001,"&lt;&gt;"&amp;A1039)&gt;0,"Zone has more than one QR code",IF(COUNTIFS($B$2:$B$5001,B1039,$E$2:$E$5001,"&lt;&gt;"&amp;E1039)+COUNTIFS($A$2:$A$5001,A1039,$E$2:$E$5001,"&lt;&gt;"&amp;E1039)&gt;0,"QR code used by another zone",IF(A1039="","Package QR Code No. missing",IF(OR(H1039&gt;40,J1039&gt;40),"More than 40 of one edition",IF(F1039="Full (40 ST + 1 TG)",IF(AND(H1039=40,J1039=1),"OK","Full carton must be 40 + 1"),IF(F1039="Student only (40 ST)",IF(AND(H1039=40,J1039=0),"OK","Must be 40 ST, 0 TG"),IF(F1039="Teacher guide only (40 TG)",IF(AND(H1039=0,J1039=40),"OK","Must be 0 ST, 40 TG"),IF(AND(H1039&lt;40,H1039+J1039&gt;0,H1039+J1039&lt;=40),"OK","Partial: under 40 ST and 40 books max"))))))))))</f>
        <v/>
      </c>
    </row>
    <row r="1040">
      <c r="A1040" s="26" t="n"/>
      <c r="B1040" s="26" t="n"/>
      <c r="C1040" s="25" t="n"/>
      <c r="D1040" s="25" t="n"/>
      <c r="E1040" s="26" t="n"/>
      <c r="F1040" s="25" t="n"/>
      <c r="G1040" s="26" t="n"/>
      <c r="H1040" s="25" t="n"/>
      <c r="I1040" s="26" t="n"/>
      <c r="J1040" s="25" t="n"/>
      <c r="K1040" s="25" t="n"/>
      <c r="L1040" s="25" t="n"/>
      <c r="M1040" s="26" t="n"/>
      <c r="N1040" s="26" t="n"/>
      <c r="O1040" s="25" t="n"/>
      <c r="P1040" s="27">
        <f>IF(A1040="","","Package/"&amp;C1040&amp;"/"&amp;D1040&amp;"/"&amp;A1040&amp;".png")</f>
        <v/>
      </c>
      <c r="Q1040" s="27">
        <f>IF(AND(B1040="",G1040=""),"",IF(B1040="","Package QR Text missing",IF(COUNTIFS($E$2:$E$5001,E1040,$B$2:$B$5001,"&lt;&gt;"&amp;B1040)+COUNTIFS($E$2:$E$5001,E1040,$A$2:$A$5001,"&lt;&gt;"&amp;A1040)&gt;0,"Zone has more than one QR code",IF(COUNTIFS($B$2:$B$5001,B1040,$E$2:$E$5001,"&lt;&gt;"&amp;E1040)+COUNTIFS($A$2:$A$5001,A1040,$E$2:$E$5001,"&lt;&gt;"&amp;E1040)&gt;0,"QR code used by another zone",IF(A1040="","Package QR Code No. missing",IF(OR(H1040&gt;40,J1040&gt;40),"More than 40 of one edition",IF(F1040="Full (40 ST + 1 TG)",IF(AND(H1040=40,J1040=1),"OK","Full carton must be 40 + 1"),IF(F1040="Student only (40 ST)",IF(AND(H1040=40,J1040=0),"OK","Must be 40 ST, 0 TG"),IF(F1040="Teacher guide only (40 TG)",IF(AND(H1040=0,J1040=40),"OK","Must be 0 ST, 40 TG"),IF(AND(H1040&lt;40,H1040+J1040&gt;0,H1040+J1040&lt;=40),"OK","Partial: under 40 ST and 40 books max"))))))))))</f>
        <v/>
      </c>
    </row>
    <row r="1041">
      <c r="A1041" s="26" t="n"/>
      <c r="B1041" s="26" t="n"/>
      <c r="C1041" s="25" t="n"/>
      <c r="D1041" s="25" t="n"/>
      <c r="E1041" s="26" t="n"/>
      <c r="F1041" s="25" t="n"/>
      <c r="G1041" s="26" t="n"/>
      <c r="H1041" s="25" t="n"/>
      <c r="I1041" s="26" t="n"/>
      <c r="J1041" s="25" t="n"/>
      <c r="K1041" s="25" t="n"/>
      <c r="L1041" s="25" t="n"/>
      <c r="M1041" s="26" t="n"/>
      <c r="N1041" s="26" t="n"/>
      <c r="O1041" s="25" t="n"/>
      <c r="P1041" s="27">
        <f>IF(A1041="","","Package/"&amp;C1041&amp;"/"&amp;D1041&amp;"/"&amp;A1041&amp;".png")</f>
        <v/>
      </c>
      <c r="Q1041" s="27">
        <f>IF(AND(B1041="",G1041=""),"",IF(B1041="","Package QR Text missing",IF(COUNTIFS($E$2:$E$5001,E1041,$B$2:$B$5001,"&lt;&gt;"&amp;B1041)+COUNTIFS($E$2:$E$5001,E1041,$A$2:$A$5001,"&lt;&gt;"&amp;A1041)&gt;0,"Zone has more than one QR code",IF(COUNTIFS($B$2:$B$5001,B1041,$E$2:$E$5001,"&lt;&gt;"&amp;E1041)+COUNTIFS($A$2:$A$5001,A1041,$E$2:$E$5001,"&lt;&gt;"&amp;E1041)&gt;0,"QR code used by another zone",IF(A1041="","Package QR Code No. missing",IF(OR(H1041&gt;40,J1041&gt;40),"More than 40 of one edition",IF(F1041="Full (40 ST + 1 TG)",IF(AND(H1041=40,J1041=1),"OK","Full carton must be 40 + 1"),IF(F1041="Student only (40 ST)",IF(AND(H1041=40,J1041=0),"OK","Must be 40 ST, 0 TG"),IF(F1041="Teacher guide only (40 TG)",IF(AND(H1041=0,J1041=40),"OK","Must be 0 ST, 40 TG"),IF(AND(H1041&lt;40,H1041+J1041&gt;0,H1041+J1041&lt;=40),"OK","Partial: under 40 ST and 40 books max"))))))))))</f>
        <v/>
      </c>
    </row>
    <row r="1042">
      <c r="A1042" s="26" t="n"/>
      <c r="B1042" s="26" t="n"/>
      <c r="C1042" s="25" t="n"/>
      <c r="D1042" s="25" t="n"/>
      <c r="E1042" s="26" t="n"/>
      <c r="F1042" s="25" t="n"/>
      <c r="G1042" s="26" t="n"/>
      <c r="H1042" s="25" t="n"/>
      <c r="I1042" s="26" t="n"/>
      <c r="J1042" s="25" t="n"/>
      <c r="K1042" s="25" t="n"/>
      <c r="L1042" s="25" t="n"/>
      <c r="M1042" s="26" t="n"/>
      <c r="N1042" s="26" t="n"/>
      <c r="O1042" s="25" t="n"/>
      <c r="P1042" s="27">
        <f>IF(A1042="","","Package/"&amp;C1042&amp;"/"&amp;D1042&amp;"/"&amp;A1042&amp;".png")</f>
        <v/>
      </c>
      <c r="Q1042" s="27">
        <f>IF(AND(B1042="",G1042=""),"",IF(B1042="","Package QR Text missing",IF(COUNTIFS($E$2:$E$5001,E1042,$B$2:$B$5001,"&lt;&gt;"&amp;B1042)+COUNTIFS($E$2:$E$5001,E1042,$A$2:$A$5001,"&lt;&gt;"&amp;A1042)&gt;0,"Zone has more than one QR code",IF(COUNTIFS($B$2:$B$5001,B1042,$E$2:$E$5001,"&lt;&gt;"&amp;E1042)+COUNTIFS($A$2:$A$5001,A1042,$E$2:$E$5001,"&lt;&gt;"&amp;E1042)&gt;0,"QR code used by another zone",IF(A1042="","Package QR Code No. missing",IF(OR(H1042&gt;40,J1042&gt;40),"More than 40 of one edition",IF(F1042="Full (40 ST + 1 TG)",IF(AND(H1042=40,J1042=1),"OK","Full carton must be 40 + 1"),IF(F1042="Student only (40 ST)",IF(AND(H1042=40,J1042=0),"OK","Must be 40 ST, 0 TG"),IF(F1042="Teacher guide only (40 TG)",IF(AND(H1042=0,J1042=40),"OK","Must be 0 ST, 40 TG"),IF(AND(H1042&lt;40,H1042+J1042&gt;0,H1042+J1042&lt;=40),"OK","Partial: under 40 ST and 40 books max"))))))))))</f>
        <v/>
      </c>
    </row>
    <row r="1043">
      <c r="A1043" s="26" t="n"/>
      <c r="B1043" s="26" t="n"/>
      <c r="C1043" s="25" t="n"/>
      <c r="D1043" s="25" t="n"/>
      <c r="E1043" s="26" t="n"/>
      <c r="F1043" s="25" t="n"/>
      <c r="G1043" s="26" t="n"/>
      <c r="H1043" s="25" t="n"/>
      <c r="I1043" s="26" t="n"/>
      <c r="J1043" s="25" t="n"/>
      <c r="K1043" s="25" t="n"/>
      <c r="L1043" s="25" t="n"/>
      <c r="M1043" s="26" t="n"/>
      <c r="N1043" s="26" t="n"/>
      <c r="O1043" s="25" t="n"/>
      <c r="P1043" s="27">
        <f>IF(A1043="","","Package/"&amp;C1043&amp;"/"&amp;D1043&amp;"/"&amp;A1043&amp;".png")</f>
        <v/>
      </c>
      <c r="Q1043" s="27">
        <f>IF(AND(B1043="",G1043=""),"",IF(B1043="","Package QR Text missing",IF(COUNTIFS($E$2:$E$5001,E1043,$B$2:$B$5001,"&lt;&gt;"&amp;B1043)+COUNTIFS($E$2:$E$5001,E1043,$A$2:$A$5001,"&lt;&gt;"&amp;A1043)&gt;0,"Zone has more than one QR code",IF(COUNTIFS($B$2:$B$5001,B1043,$E$2:$E$5001,"&lt;&gt;"&amp;E1043)+COUNTIFS($A$2:$A$5001,A1043,$E$2:$E$5001,"&lt;&gt;"&amp;E1043)&gt;0,"QR code used by another zone",IF(A1043="","Package QR Code No. missing",IF(OR(H1043&gt;40,J1043&gt;40),"More than 40 of one edition",IF(F1043="Full (40 ST + 1 TG)",IF(AND(H1043=40,J1043=1),"OK","Full carton must be 40 + 1"),IF(F1043="Student only (40 ST)",IF(AND(H1043=40,J1043=0),"OK","Must be 40 ST, 0 TG"),IF(F1043="Teacher guide only (40 TG)",IF(AND(H1043=0,J1043=40),"OK","Must be 0 ST, 40 TG"),IF(AND(H1043&lt;40,H1043+J1043&gt;0,H1043+J1043&lt;=40),"OK","Partial: under 40 ST and 40 books max"))))))))))</f>
        <v/>
      </c>
    </row>
    <row r="1044">
      <c r="A1044" s="26" t="n"/>
      <c r="B1044" s="26" t="n"/>
      <c r="C1044" s="25" t="n"/>
      <c r="D1044" s="25" t="n"/>
      <c r="E1044" s="26" t="n"/>
      <c r="F1044" s="25" t="n"/>
      <c r="G1044" s="26" t="n"/>
      <c r="H1044" s="25" t="n"/>
      <c r="I1044" s="26" t="n"/>
      <c r="J1044" s="25" t="n"/>
      <c r="K1044" s="25" t="n"/>
      <c r="L1044" s="25" t="n"/>
      <c r="M1044" s="26" t="n"/>
      <c r="N1044" s="26" t="n"/>
      <c r="O1044" s="25" t="n"/>
      <c r="P1044" s="27">
        <f>IF(A1044="","","Package/"&amp;C1044&amp;"/"&amp;D1044&amp;"/"&amp;A1044&amp;".png")</f>
        <v/>
      </c>
      <c r="Q1044" s="27">
        <f>IF(AND(B1044="",G1044=""),"",IF(B1044="","Package QR Text missing",IF(COUNTIFS($E$2:$E$5001,E1044,$B$2:$B$5001,"&lt;&gt;"&amp;B1044)+COUNTIFS($E$2:$E$5001,E1044,$A$2:$A$5001,"&lt;&gt;"&amp;A1044)&gt;0,"Zone has more than one QR code",IF(COUNTIFS($B$2:$B$5001,B1044,$E$2:$E$5001,"&lt;&gt;"&amp;E1044)+COUNTIFS($A$2:$A$5001,A1044,$E$2:$E$5001,"&lt;&gt;"&amp;E1044)&gt;0,"QR code used by another zone",IF(A1044="","Package QR Code No. missing",IF(OR(H1044&gt;40,J1044&gt;40),"More than 40 of one edition",IF(F1044="Full (40 ST + 1 TG)",IF(AND(H1044=40,J1044=1),"OK","Full carton must be 40 + 1"),IF(F1044="Student only (40 ST)",IF(AND(H1044=40,J1044=0),"OK","Must be 40 ST, 0 TG"),IF(F1044="Teacher guide only (40 TG)",IF(AND(H1044=0,J1044=40),"OK","Must be 0 ST, 40 TG"),IF(AND(H1044&lt;40,H1044+J1044&gt;0,H1044+J1044&lt;=40),"OK","Partial: under 40 ST and 40 books max"))))))))))</f>
        <v/>
      </c>
    </row>
    <row r="1045">
      <c r="A1045" s="26" t="n"/>
      <c r="B1045" s="26" t="n"/>
      <c r="C1045" s="25" t="n"/>
      <c r="D1045" s="25" t="n"/>
      <c r="E1045" s="26" t="n"/>
      <c r="F1045" s="25" t="n"/>
      <c r="G1045" s="26" t="n"/>
      <c r="H1045" s="25" t="n"/>
      <c r="I1045" s="26" t="n"/>
      <c r="J1045" s="25" t="n"/>
      <c r="K1045" s="25" t="n"/>
      <c r="L1045" s="25" t="n"/>
      <c r="M1045" s="26" t="n"/>
      <c r="N1045" s="26" t="n"/>
      <c r="O1045" s="25" t="n"/>
      <c r="P1045" s="27">
        <f>IF(A1045="","","Package/"&amp;C1045&amp;"/"&amp;D1045&amp;"/"&amp;A1045&amp;".png")</f>
        <v/>
      </c>
      <c r="Q1045" s="27">
        <f>IF(AND(B1045="",G1045=""),"",IF(B1045="","Package QR Text missing",IF(COUNTIFS($E$2:$E$5001,E1045,$B$2:$B$5001,"&lt;&gt;"&amp;B1045)+COUNTIFS($E$2:$E$5001,E1045,$A$2:$A$5001,"&lt;&gt;"&amp;A1045)&gt;0,"Zone has more than one QR code",IF(COUNTIFS($B$2:$B$5001,B1045,$E$2:$E$5001,"&lt;&gt;"&amp;E1045)+COUNTIFS($A$2:$A$5001,A1045,$E$2:$E$5001,"&lt;&gt;"&amp;E1045)&gt;0,"QR code used by another zone",IF(A1045="","Package QR Code No. missing",IF(OR(H1045&gt;40,J1045&gt;40),"More than 40 of one edition",IF(F1045="Full (40 ST + 1 TG)",IF(AND(H1045=40,J1045=1),"OK","Full carton must be 40 + 1"),IF(F1045="Student only (40 ST)",IF(AND(H1045=40,J1045=0),"OK","Must be 40 ST, 0 TG"),IF(F1045="Teacher guide only (40 TG)",IF(AND(H1045=0,J1045=40),"OK","Must be 0 ST, 40 TG"),IF(AND(H1045&lt;40,H1045+J1045&gt;0,H1045+J1045&lt;=40),"OK","Partial: under 40 ST and 40 books max"))))))))))</f>
        <v/>
      </c>
    </row>
    <row r="1046">
      <c r="A1046" s="26" t="n"/>
      <c r="B1046" s="26" t="n"/>
      <c r="C1046" s="25" t="n"/>
      <c r="D1046" s="25" t="n"/>
      <c r="E1046" s="26" t="n"/>
      <c r="F1046" s="25" t="n"/>
      <c r="G1046" s="26" t="n"/>
      <c r="H1046" s="25" t="n"/>
      <c r="I1046" s="26" t="n"/>
      <c r="J1046" s="25" t="n"/>
      <c r="K1046" s="25" t="n"/>
      <c r="L1046" s="25" t="n"/>
      <c r="M1046" s="26" t="n"/>
      <c r="N1046" s="26" t="n"/>
      <c r="O1046" s="25" t="n"/>
      <c r="P1046" s="27">
        <f>IF(A1046="","","Package/"&amp;C1046&amp;"/"&amp;D1046&amp;"/"&amp;A1046&amp;".png")</f>
        <v/>
      </c>
      <c r="Q1046" s="27">
        <f>IF(AND(B1046="",G1046=""),"",IF(B1046="","Package QR Text missing",IF(COUNTIFS($E$2:$E$5001,E1046,$B$2:$B$5001,"&lt;&gt;"&amp;B1046)+COUNTIFS($E$2:$E$5001,E1046,$A$2:$A$5001,"&lt;&gt;"&amp;A1046)&gt;0,"Zone has more than one QR code",IF(COUNTIFS($B$2:$B$5001,B1046,$E$2:$E$5001,"&lt;&gt;"&amp;E1046)+COUNTIFS($A$2:$A$5001,A1046,$E$2:$E$5001,"&lt;&gt;"&amp;E1046)&gt;0,"QR code used by another zone",IF(A1046="","Package QR Code No. missing",IF(OR(H1046&gt;40,J1046&gt;40),"More than 40 of one edition",IF(F1046="Full (40 ST + 1 TG)",IF(AND(H1046=40,J1046=1),"OK","Full carton must be 40 + 1"),IF(F1046="Student only (40 ST)",IF(AND(H1046=40,J1046=0),"OK","Must be 40 ST, 0 TG"),IF(F1046="Teacher guide only (40 TG)",IF(AND(H1046=0,J1046=40),"OK","Must be 0 ST, 40 TG"),IF(AND(H1046&lt;40,H1046+J1046&gt;0,H1046+J1046&lt;=40),"OK","Partial: under 40 ST and 40 books max"))))))))))</f>
        <v/>
      </c>
    </row>
    <row r="1047">
      <c r="A1047" s="26" t="n"/>
      <c r="B1047" s="26" t="n"/>
      <c r="C1047" s="25" t="n"/>
      <c r="D1047" s="25" t="n"/>
      <c r="E1047" s="26" t="n"/>
      <c r="F1047" s="25" t="n"/>
      <c r="G1047" s="26" t="n"/>
      <c r="H1047" s="25" t="n"/>
      <c r="I1047" s="26" t="n"/>
      <c r="J1047" s="25" t="n"/>
      <c r="K1047" s="25" t="n"/>
      <c r="L1047" s="25" t="n"/>
      <c r="M1047" s="26" t="n"/>
      <c r="N1047" s="26" t="n"/>
      <c r="O1047" s="25" t="n"/>
      <c r="P1047" s="27">
        <f>IF(A1047="","","Package/"&amp;C1047&amp;"/"&amp;D1047&amp;"/"&amp;A1047&amp;".png")</f>
        <v/>
      </c>
      <c r="Q1047" s="27">
        <f>IF(AND(B1047="",G1047=""),"",IF(B1047="","Package QR Text missing",IF(COUNTIFS($E$2:$E$5001,E1047,$B$2:$B$5001,"&lt;&gt;"&amp;B1047)+COUNTIFS($E$2:$E$5001,E1047,$A$2:$A$5001,"&lt;&gt;"&amp;A1047)&gt;0,"Zone has more than one QR code",IF(COUNTIFS($B$2:$B$5001,B1047,$E$2:$E$5001,"&lt;&gt;"&amp;E1047)+COUNTIFS($A$2:$A$5001,A1047,$E$2:$E$5001,"&lt;&gt;"&amp;E1047)&gt;0,"QR code used by another zone",IF(A1047="","Package QR Code No. missing",IF(OR(H1047&gt;40,J1047&gt;40),"More than 40 of one edition",IF(F1047="Full (40 ST + 1 TG)",IF(AND(H1047=40,J1047=1),"OK","Full carton must be 40 + 1"),IF(F1047="Student only (40 ST)",IF(AND(H1047=40,J1047=0),"OK","Must be 40 ST, 0 TG"),IF(F1047="Teacher guide only (40 TG)",IF(AND(H1047=0,J1047=40),"OK","Must be 0 ST, 40 TG"),IF(AND(H1047&lt;40,H1047+J1047&gt;0,H1047+J1047&lt;=40),"OK","Partial: under 40 ST and 40 books max"))))))))))</f>
        <v/>
      </c>
    </row>
    <row r="1048">
      <c r="A1048" s="26" t="n"/>
      <c r="B1048" s="26" t="n"/>
      <c r="C1048" s="25" t="n"/>
      <c r="D1048" s="25" t="n"/>
      <c r="E1048" s="26" t="n"/>
      <c r="F1048" s="25" t="n"/>
      <c r="G1048" s="26" t="n"/>
      <c r="H1048" s="25" t="n"/>
      <c r="I1048" s="26" t="n"/>
      <c r="J1048" s="25" t="n"/>
      <c r="K1048" s="25" t="n"/>
      <c r="L1048" s="25" t="n"/>
      <c r="M1048" s="26" t="n"/>
      <c r="N1048" s="26" t="n"/>
      <c r="O1048" s="25" t="n"/>
      <c r="P1048" s="27">
        <f>IF(A1048="","","Package/"&amp;C1048&amp;"/"&amp;D1048&amp;"/"&amp;A1048&amp;".png")</f>
        <v/>
      </c>
      <c r="Q1048" s="27">
        <f>IF(AND(B1048="",G1048=""),"",IF(B1048="","Package QR Text missing",IF(COUNTIFS($E$2:$E$5001,E1048,$B$2:$B$5001,"&lt;&gt;"&amp;B1048)+COUNTIFS($E$2:$E$5001,E1048,$A$2:$A$5001,"&lt;&gt;"&amp;A1048)&gt;0,"Zone has more than one QR code",IF(COUNTIFS($B$2:$B$5001,B1048,$E$2:$E$5001,"&lt;&gt;"&amp;E1048)+COUNTIFS($A$2:$A$5001,A1048,$E$2:$E$5001,"&lt;&gt;"&amp;E1048)&gt;0,"QR code used by another zone",IF(A1048="","Package QR Code No. missing",IF(OR(H1048&gt;40,J1048&gt;40),"More than 40 of one edition",IF(F1048="Full (40 ST + 1 TG)",IF(AND(H1048=40,J1048=1),"OK","Full carton must be 40 + 1"),IF(F1048="Student only (40 ST)",IF(AND(H1048=40,J1048=0),"OK","Must be 40 ST, 0 TG"),IF(F1048="Teacher guide only (40 TG)",IF(AND(H1048=0,J1048=40),"OK","Must be 0 ST, 40 TG"),IF(AND(H1048&lt;40,H1048+J1048&gt;0,H1048+J1048&lt;=40),"OK","Partial: under 40 ST and 40 books max"))))))))))</f>
        <v/>
      </c>
    </row>
    <row r="1049">
      <c r="A1049" s="26" t="n"/>
      <c r="B1049" s="26" t="n"/>
      <c r="C1049" s="25" t="n"/>
      <c r="D1049" s="25" t="n"/>
      <c r="E1049" s="26" t="n"/>
      <c r="F1049" s="25" t="n"/>
      <c r="G1049" s="26" t="n"/>
      <c r="H1049" s="25" t="n"/>
      <c r="I1049" s="26" t="n"/>
      <c r="J1049" s="25" t="n"/>
      <c r="K1049" s="25" t="n"/>
      <c r="L1049" s="25" t="n"/>
      <c r="M1049" s="26" t="n"/>
      <c r="N1049" s="26" t="n"/>
      <c r="O1049" s="25" t="n"/>
      <c r="P1049" s="27">
        <f>IF(A1049="","","Package/"&amp;C1049&amp;"/"&amp;D1049&amp;"/"&amp;A1049&amp;".png")</f>
        <v/>
      </c>
      <c r="Q1049" s="27">
        <f>IF(AND(B1049="",G1049=""),"",IF(B1049="","Package QR Text missing",IF(COUNTIFS($E$2:$E$5001,E1049,$B$2:$B$5001,"&lt;&gt;"&amp;B1049)+COUNTIFS($E$2:$E$5001,E1049,$A$2:$A$5001,"&lt;&gt;"&amp;A1049)&gt;0,"Zone has more than one QR code",IF(COUNTIFS($B$2:$B$5001,B1049,$E$2:$E$5001,"&lt;&gt;"&amp;E1049)+COUNTIFS($A$2:$A$5001,A1049,$E$2:$E$5001,"&lt;&gt;"&amp;E1049)&gt;0,"QR code used by another zone",IF(A1049="","Package QR Code No. missing",IF(OR(H1049&gt;40,J1049&gt;40),"More than 40 of one edition",IF(F1049="Full (40 ST + 1 TG)",IF(AND(H1049=40,J1049=1),"OK","Full carton must be 40 + 1"),IF(F1049="Student only (40 ST)",IF(AND(H1049=40,J1049=0),"OK","Must be 40 ST, 0 TG"),IF(F1049="Teacher guide only (40 TG)",IF(AND(H1049=0,J1049=40),"OK","Must be 0 ST, 40 TG"),IF(AND(H1049&lt;40,H1049+J1049&gt;0,H1049+J1049&lt;=40),"OK","Partial: under 40 ST and 40 books max"))))))))))</f>
        <v/>
      </c>
    </row>
    <row r="1050">
      <c r="A1050" s="26" t="n"/>
      <c r="B1050" s="26" t="n"/>
      <c r="C1050" s="25" t="n"/>
      <c r="D1050" s="25" t="n"/>
      <c r="E1050" s="26" t="n"/>
      <c r="F1050" s="25" t="n"/>
      <c r="G1050" s="26" t="n"/>
      <c r="H1050" s="25" t="n"/>
      <c r="I1050" s="26" t="n"/>
      <c r="J1050" s="25" t="n"/>
      <c r="K1050" s="25" t="n"/>
      <c r="L1050" s="25" t="n"/>
      <c r="M1050" s="26" t="n"/>
      <c r="N1050" s="26" t="n"/>
      <c r="O1050" s="25" t="n"/>
      <c r="P1050" s="27">
        <f>IF(A1050="","","Package/"&amp;C1050&amp;"/"&amp;D1050&amp;"/"&amp;A1050&amp;".png")</f>
        <v/>
      </c>
      <c r="Q1050" s="27">
        <f>IF(AND(B1050="",G1050=""),"",IF(B1050="","Package QR Text missing",IF(COUNTIFS($E$2:$E$5001,E1050,$B$2:$B$5001,"&lt;&gt;"&amp;B1050)+COUNTIFS($E$2:$E$5001,E1050,$A$2:$A$5001,"&lt;&gt;"&amp;A1050)&gt;0,"Zone has more than one QR code",IF(COUNTIFS($B$2:$B$5001,B1050,$E$2:$E$5001,"&lt;&gt;"&amp;E1050)+COUNTIFS($A$2:$A$5001,A1050,$E$2:$E$5001,"&lt;&gt;"&amp;E1050)&gt;0,"QR code used by another zone",IF(A1050="","Package QR Code No. missing",IF(OR(H1050&gt;40,J1050&gt;40),"More than 40 of one edition",IF(F1050="Full (40 ST + 1 TG)",IF(AND(H1050=40,J1050=1),"OK","Full carton must be 40 + 1"),IF(F1050="Student only (40 ST)",IF(AND(H1050=40,J1050=0),"OK","Must be 40 ST, 0 TG"),IF(F1050="Teacher guide only (40 TG)",IF(AND(H1050=0,J1050=40),"OK","Must be 0 ST, 40 TG"),IF(AND(H1050&lt;40,H1050+J1050&gt;0,H1050+J1050&lt;=40),"OK","Partial: under 40 ST and 40 books max"))))))))))</f>
        <v/>
      </c>
    </row>
    <row r="1051">
      <c r="A1051" s="26" t="n"/>
      <c r="B1051" s="26" t="n"/>
      <c r="C1051" s="25" t="n"/>
      <c r="D1051" s="25" t="n"/>
      <c r="E1051" s="26" t="n"/>
      <c r="F1051" s="25" t="n"/>
      <c r="G1051" s="26" t="n"/>
      <c r="H1051" s="25" t="n"/>
      <c r="I1051" s="26" t="n"/>
      <c r="J1051" s="25" t="n"/>
      <c r="K1051" s="25" t="n"/>
      <c r="L1051" s="25" t="n"/>
      <c r="M1051" s="26" t="n"/>
      <c r="N1051" s="26" t="n"/>
      <c r="O1051" s="25" t="n"/>
      <c r="P1051" s="27">
        <f>IF(A1051="","","Package/"&amp;C1051&amp;"/"&amp;D1051&amp;"/"&amp;A1051&amp;".png")</f>
        <v/>
      </c>
      <c r="Q1051" s="27">
        <f>IF(AND(B1051="",G1051=""),"",IF(B1051="","Package QR Text missing",IF(COUNTIFS($E$2:$E$5001,E1051,$B$2:$B$5001,"&lt;&gt;"&amp;B1051)+COUNTIFS($E$2:$E$5001,E1051,$A$2:$A$5001,"&lt;&gt;"&amp;A1051)&gt;0,"Zone has more than one QR code",IF(COUNTIFS($B$2:$B$5001,B1051,$E$2:$E$5001,"&lt;&gt;"&amp;E1051)+COUNTIFS($A$2:$A$5001,A1051,$E$2:$E$5001,"&lt;&gt;"&amp;E1051)&gt;0,"QR code used by another zone",IF(A1051="","Package QR Code No. missing",IF(OR(H1051&gt;40,J1051&gt;40),"More than 40 of one edition",IF(F1051="Full (40 ST + 1 TG)",IF(AND(H1051=40,J1051=1),"OK","Full carton must be 40 + 1"),IF(F1051="Student only (40 ST)",IF(AND(H1051=40,J1051=0),"OK","Must be 40 ST, 0 TG"),IF(F1051="Teacher guide only (40 TG)",IF(AND(H1051=0,J1051=40),"OK","Must be 0 ST, 40 TG"),IF(AND(H1051&lt;40,H1051+J1051&gt;0,H1051+J1051&lt;=40),"OK","Partial: under 40 ST and 40 books max"))))))))))</f>
        <v/>
      </c>
    </row>
    <row r="1052">
      <c r="A1052" s="26" t="n"/>
      <c r="B1052" s="26" t="n"/>
      <c r="C1052" s="25" t="n"/>
      <c r="D1052" s="25" t="n"/>
      <c r="E1052" s="26" t="n"/>
      <c r="F1052" s="25" t="n"/>
      <c r="G1052" s="26" t="n"/>
      <c r="H1052" s="25" t="n"/>
      <c r="I1052" s="26" t="n"/>
      <c r="J1052" s="25" t="n"/>
      <c r="K1052" s="25" t="n"/>
      <c r="L1052" s="25" t="n"/>
      <c r="M1052" s="26" t="n"/>
      <c r="N1052" s="26" t="n"/>
      <c r="O1052" s="25" t="n"/>
      <c r="P1052" s="27">
        <f>IF(A1052="","","Package/"&amp;C1052&amp;"/"&amp;D1052&amp;"/"&amp;A1052&amp;".png")</f>
        <v/>
      </c>
      <c r="Q1052" s="27">
        <f>IF(AND(B1052="",G1052=""),"",IF(B1052="","Package QR Text missing",IF(COUNTIFS($E$2:$E$5001,E1052,$B$2:$B$5001,"&lt;&gt;"&amp;B1052)+COUNTIFS($E$2:$E$5001,E1052,$A$2:$A$5001,"&lt;&gt;"&amp;A1052)&gt;0,"Zone has more than one QR code",IF(COUNTIFS($B$2:$B$5001,B1052,$E$2:$E$5001,"&lt;&gt;"&amp;E1052)+COUNTIFS($A$2:$A$5001,A1052,$E$2:$E$5001,"&lt;&gt;"&amp;E1052)&gt;0,"QR code used by another zone",IF(A1052="","Package QR Code No. missing",IF(OR(H1052&gt;40,J1052&gt;40),"More than 40 of one edition",IF(F1052="Full (40 ST + 1 TG)",IF(AND(H1052=40,J1052=1),"OK","Full carton must be 40 + 1"),IF(F1052="Student only (40 ST)",IF(AND(H1052=40,J1052=0),"OK","Must be 40 ST, 0 TG"),IF(F1052="Teacher guide only (40 TG)",IF(AND(H1052=0,J1052=40),"OK","Must be 0 ST, 40 TG"),IF(AND(H1052&lt;40,H1052+J1052&gt;0,H1052+J1052&lt;=40),"OK","Partial: under 40 ST and 40 books max"))))))))))</f>
        <v/>
      </c>
    </row>
    <row r="1053">
      <c r="A1053" s="26" t="n"/>
      <c r="B1053" s="26" t="n"/>
      <c r="C1053" s="25" t="n"/>
      <c r="D1053" s="25" t="n"/>
      <c r="E1053" s="26" t="n"/>
      <c r="F1053" s="25" t="n"/>
      <c r="G1053" s="26" t="n"/>
      <c r="H1053" s="25" t="n"/>
      <c r="I1053" s="26" t="n"/>
      <c r="J1053" s="25" t="n"/>
      <c r="K1053" s="25" t="n"/>
      <c r="L1053" s="25" t="n"/>
      <c r="M1053" s="26" t="n"/>
      <c r="N1053" s="26" t="n"/>
      <c r="O1053" s="25" t="n"/>
      <c r="P1053" s="27">
        <f>IF(A1053="","","Package/"&amp;C1053&amp;"/"&amp;D1053&amp;"/"&amp;A1053&amp;".png")</f>
        <v/>
      </c>
      <c r="Q1053" s="27">
        <f>IF(AND(B1053="",G1053=""),"",IF(B1053="","Package QR Text missing",IF(COUNTIFS($E$2:$E$5001,E1053,$B$2:$B$5001,"&lt;&gt;"&amp;B1053)+COUNTIFS($E$2:$E$5001,E1053,$A$2:$A$5001,"&lt;&gt;"&amp;A1053)&gt;0,"Zone has more than one QR code",IF(COUNTIFS($B$2:$B$5001,B1053,$E$2:$E$5001,"&lt;&gt;"&amp;E1053)+COUNTIFS($A$2:$A$5001,A1053,$E$2:$E$5001,"&lt;&gt;"&amp;E1053)&gt;0,"QR code used by another zone",IF(A1053="","Package QR Code No. missing",IF(OR(H1053&gt;40,J1053&gt;40),"More than 40 of one edition",IF(F1053="Full (40 ST + 1 TG)",IF(AND(H1053=40,J1053=1),"OK","Full carton must be 40 + 1"),IF(F1053="Student only (40 ST)",IF(AND(H1053=40,J1053=0),"OK","Must be 40 ST, 0 TG"),IF(F1053="Teacher guide only (40 TG)",IF(AND(H1053=0,J1053=40),"OK","Must be 0 ST, 40 TG"),IF(AND(H1053&lt;40,H1053+J1053&gt;0,H1053+J1053&lt;=40),"OK","Partial: under 40 ST and 40 books max"))))))))))</f>
        <v/>
      </c>
    </row>
    <row r="1054">
      <c r="A1054" s="26" t="n"/>
      <c r="B1054" s="26" t="n"/>
      <c r="C1054" s="25" t="n"/>
      <c r="D1054" s="25" t="n"/>
      <c r="E1054" s="26" t="n"/>
      <c r="F1054" s="25" t="n"/>
      <c r="G1054" s="26" t="n"/>
      <c r="H1054" s="25" t="n"/>
      <c r="I1054" s="26" t="n"/>
      <c r="J1054" s="25" t="n"/>
      <c r="K1054" s="25" t="n"/>
      <c r="L1054" s="25" t="n"/>
      <c r="M1054" s="26" t="n"/>
      <c r="N1054" s="26" t="n"/>
      <c r="O1054" s="25" t="n"/>
      <c r="P1054" s="27">
        <f>IF(A1054="","","Package/"&amp;C1054&amp;"/"&amp;D1054&amp;"/"&amp;A1054&amp;".png")</f>
        <v/>
      </c>
      <c r="Q1054" s="27">
        <f>IF(AND(B1054="",G1054=""),"",IF(B1054="","Package QR Text missing",IF(COUNTIFS($E$2:$E$5001,E1054,$B$2:$B$5001,"&lt;&gt;"&amp;B1054)+COUNTIFS($E$2:$E$5001,E1054,$A$2:$A$5001,"&lt;&gt;"&amp;A1054)&gt;0,"Zone has more than one QR code",IF(COUNTIFS($B$2:$B$5001,B1054,$E$2:$E$5001,"&lt;&gt;"&amp;E1054)+COUNTIFS($A$2:$A$5001,A1054,$E$2:$E$5001,"&lt;&gt;"&amp;E1054)&gt;0,"QR code used by another zone",IF(A1054="","Package QR Code No. missing",IF(OR(H1054&gt;40,J1054&gt;40),"More than 40 of one edition",IF(F1054="Full (40 ST + 1 TG)",IF(AND(H1054=40,J1054=1),"OK","Full carton must be 40 + 1"),IF(F1054="Student only (40 ST)",IF(AND(H1054=40,J1054=0),"OK","Must be 40 ST, 0 TG"),IF(F1054="Teacher guide only (40 TG)",IF(AND(H1054=0,J1054=40),"OK","Must be 0 ST, 40 TG"),IF(AND(H1054&lt;40,H1054+J1054&gt;0,H1054+J1054&lt;=40),"OK","Partial: under 40 ST and 40 books max"))))))))))</f>
        <v/>
      </c>
    </row>
    <row r="1055">
      <c r="A1055" s="26" t="n"/>
      <c r="B1055" s="26" t="n"/>
      <c r="C1055" s="25" t="n"/>
      <c r="D1055" s="25" t="n"/>
      <c r="E1055" s="26" t="n"/>
      <c r="F1055" s="25" t="n"/>
      <c r="G1055" s="26" t="n"/>
      <c r="H1055" s="25" t="n"/>
      <c r="I1055" s="26" t="n"/>
      <c r="J1055" s="25" t="n"/>
      <c r="K1055" s="25" t="n"/>
      <c r="L1055" s="25" t="n"/>
      <c r="M1055" s="26" t="n"/>
      <c r="N1055" s="26" t="n"/>
      <c r="O1055" s="25" t="n"/>
      <c r="P1055" s="27">
        <f>IF(A1055="","","Package/"&amp;C1055&amp;"/"&amp;D1055&amp;"/"&amp;A1055&amp;".png")</f>
        <v/>
      </c>
      <c r="Q1055" s="27">
        <f>IF(AND(B1055="",G1055=""),"",IF(B1055="","Package QR Text missing",IF(COUNTIFS($E$2:$E$5001,E1055,$B$2:$B$5001,"&lt;&gt;"&amp;B1055)+COUNTIFS($E$2:$E$5001,E1055,$A$2:$A$5001,"&lt;&gt;"&amp;A1055)&gt;0,"Zone has more than one QR code",IF(COUNTIFS($B$2:$B$5001,B1055,$E$2:$E$5001,"&lt;&gt;"&amp;E1055)+COUNTIFS($A$2:$A$5001,A1055,$E$2:$E$5001,"&lt;&gt;"&amp;E1055)&gt;0,"QR code used by another zone",IF(A1055="","Package QR Code No. missing",IF(OR(H1055&gt;40,J1055&gt;40),"More than 40 of one edition",IF(F1055="Full (40 ST + 1 TG)",IF(AND(H1055=40,J1055=1),"OK","Full carton must be 40 + 1"),IF(F1055="Student only (40 ST)",IF(AND(H1055=40,J1055=0),"OK","Must be 40 ST, 0 TG"),IF(F1055="Teacher guide only (40 TG)",IF(AND(H1055=0,J1055=40),"OK","Must be 0 ST, 40 TG"),IF(AND(H1055&lt;40,H1055+J1055&gt;0,H1055+J1055&lt;=40),"OK","Partial: under 40 ST and 40 books max"))))))))))</f>
        <v/>
      </c>
    </row>
    <row r="1056">
      <c r="A1056" s="26" t="n"/>
      <c r="B1056" s="26" t="n"/>
      <c r="C1056" s="25" t="n"/>
      <c r="D1056" s="25" t="n"/>
      <c r="E1056" s="26" t="n"/>
      <c r="F1056" s="25" t="n"/>
      <c r="G1056" s="26" t="n"/>
      <c r="H1056" s="25" t="n"/>
      <c r="I1056" s="26" t="n"/>
      <c r="J1056" s="25" t="n"/>
      <c r="K1056" s="25" t="n"/>
      <c r="L1056" s="25" t="n"/>
      <c r="M1056" s="26" t="n"/>
      <c r="N1056" s="26" t="n"/>
      <c r="O1056" s="25" t="n"/>
      <c r="P1056" s="27">
        <f>IF(A1056="","","Package/"&amp;C1056&amp;"/"&amp;D1056&amp;"/"&amp;A1056&amp;".png")</f>
        <v/>
      </c>
      <c r="Q1056" s="27">
        <f>IF(AND(B1056="",G1056=""),"",IF(B1056="","Package QR Text missing",IF(COUNTIFS($E$2:$E$5001,E1056,$B$2:$B$5001,"&lt;&gt;"&amp;B1056)+COUNTIFS($E$2:$E$5001,E1056,$A$2:$A$5001,"&lt;&gt;"&amp;A1056)&gt;0,"Zone has more than one QR code",IF(COUNTIFS($B$2:$B$5001,B1056,$E$2:$E$5001,"&lt;&gt;"&amp;E1056)+COUNTIFS($A$2:$A$5001,A1056,$E$2:$E$5001,"&lt;&gt;"&amp;E1056)&gt;0,"QR code used by another zone",IF(A1056="","Package QR Code No. missing",IF(OR(H1056&gt;40,J1056&gt;40),"More than 40 of one edition",IF(F1056="Full (40 ST + 1 TG)",IF(AND(H1056=40,J1056=1),"OK","Full carton must be 40 + 1"),IF(F1056="Student only (40 ST)",IF(AND(H1056=40,J1056=0),"OK","Must be 40 ST, 0 TG"),IF(F1056="Teacher guide only (40 TG)",IF(AND(H1056=0,J1056=40),"OK","Must be 0 ST, 40 TG"),IF(AND(H1056&lt;40,H1056+J1056&gt;0,H1056+J1056&lt;=40),"OK","Partial: under 40 ST and 40 books max"))))))))))</f>
        <v/>
      </c>
    </row>
    <row r="1057">
      <c r="A1057" s="26" t="n"/>
      <c r="B1057" s="26" t="n"/>
      <c r="C1057" s="25" t="n"/>
      <c r="D1057" s="25" t="n"/>
      <c r="E1057" s="26" t="n"/>
      <c r="F1057" s="25" t="n"/>
      <c r="G1057" s="26" t="n"/>
      <c r="H1057" s="25" t="n"/>
      <c r="I1057" s="26" t="n"/>
      <c r="J1057" s="25" t="n"/>
      <c r="K1057" s="25" t="n"/>
      <c r="L1057" s="25" t="n"/>
      <c r="M1057" s="26" t="n"/>
      <c r="N1057" s="26" t="n"/>
      <c r="O1057" s="25" t="n"/>
      <c r="P1057" s="27">
        <f>IF(A1057="","","Package/"&amp;C1057&amp;"/"&amp;D1057&amp;"/"&amp;A1057&amp;".png")</f>
        <v/>
      </c>
      <c r="Q1057" s="27">
        <f>IF(AND(B1057="",G1057=""),"",IF(B1057="","Package QR Text missing",IF(COUNTIFS($E$2:$E$5001,E1057,$B$2:$B$5001,"&lt;&gt;"&amp;B1057)+COUNTIFS($E$2:$E$5001,E1057,$A$2:$A$5001,"&lt;&gt;"&amp;A1057)&gt;0,"Zone has more than one QR code",IF(COUNTIFS($B$2:$B$5001,B1057,$E$2:$E$5001,"&lt;&gt;"&amp;E1057)+COUNTIFS($A$2:$A$5001,A1057,$E$2:$E$5001,"&lt;&gt;"&amp;E1057)&gt;0,"QR code used by another zone",IF(A1057="","Package QR Code No. missing",IF(OR(H1057&gt;40,J1057&gt;40),"More than 40 of one edition",IF(F1057="Full (40 ST + 1 TG)",IF(AND(H1057=40,J1057=1),"OK","Full carton must be 40 + 1"),IF(F1057="Student only (40 ST)",IF(AND(H1057=40,J1057=0),"OK","Must be 40 ST, 0 TG"),IF(F1057="Teacher guide only (40 TG)",IF(AND(H1057=0,J1057=40),"OK","Must be 0 ST, 40 TG"),IF(AND(H1057&lt;40,H1057+J1057&gt;0,H1057+J1057&lt;=40),"OK","Partial: under 40 ST and 40 books max"))))))))))</f>
        <v/>
      </c>
    </row>
    <row r="1058">
      <c r="A1058" s="26" t="n"/>
      <c r="B1058" s="26" t="n"/>
      <c r="C1058" s="25" t="n"/>
      <c r="D1058" s="25" t="n"/>
      <c r="E1058" s="26" t="n"/>
      <c r="F1058" s="25" t="n"/>
      <c r="G1058" s="26" t="n"/>
      <c r="H1058" s="25" t="n"/>
      <c r="I1058" s="26" t="n"/>
      <c r="J1058" s="25" t="n"/>
      <c r="K1058" s="25" t="n"/>
      <c r="L1058" s="25" t="n"/>
      <c r="M1058" s="26" t="n"/>
      <c r="N1058" s="26" t="n"/>
      <c r="O1058" s="25" t="n"/>
      <c r="P1058" s="27">
        <f>IF(A1058="","","Package/"&amp;C1058&amp;"/"&amp;D1058&amp;"/"&amp;A1058&amp;".png")</f>
        <v/>
      </c>
      <c r="Q1058" s="27">
        <f>IF(AND(B1058="",G1058=""),"",IF(B1058="","Package QR Text missing",IF(COUNTIFS($E$2:$E$5001,E1058,$B$2:$B$5001,"&lt;&gt;"&amp;B1058)+COUNTIFS($E$2:$E$5001,E1058,$A$2:$A$5001,"&lt;&gt;"&amp;A1058)&gt;0,"Zone has more than one QR code",IF(COUNTIFS($B$2:$B$5001,B1058,$E$2:$E$5001,"&lt;&gt;"&amp;E1058)+COUNTIFS($A$2:$A$5001,A1058,$E$2:$E$5001,"&lt;&gt;"&amp;E1058)&gt;0,"QR code used by another zone",IF(A1058="","Package QR Code No. missing",IF(OR(H1058&gt;40,J1058&gt;40),"More than 40 of one edition",IF(F1058="Full (40 ST + 1 TG)",IF(AND(H1058=40,J1058=1),"OK","Full carton must be 40 + 1"),IF(F1058="Student only (40 ST)",IF(AND(H1058=40,J1058=0),"OK","Must be 40 ST, 0 TG"),IF(F1058="Teacher guide only (40 TG)",IF(AND(H1058=0,J1058=40),"OK","Must be 0 ST, 40 TG"),IF(AND(H1058&lt;40,H1058+J1058&gt;0,H1058+J1058&lt;=40),"OK","Partial: under 40 ST and 40 books max"))))))))))</f>
        <v/>
      </c>
    </row>
    <row r="1059">
      <c r="A1059" s="26" t="n"/>
      <c r="B1059" s="26" t="n"/>
      <c r="C1059" s="25" t="n"/>
      <c r="D1059" s="25" t="n"/>
      <c r="E1059" s="26" t="n"/>
      <c r="F1059" s="25" t="n"/>
      <c r="G1059" s="26" t="n"/>
      <c r="H1059" s="25" t="n"/>
      <c r="I1059" s="26" t="n"/>
      <c r="J1059" s="25" t="n"/>
      <c r="K1059" s="25" t="n"/>
      <c r="L1059" s="25" t="n"/>
      <c r="M1059" s="26" t="n"/>
      <c r="N1059" s="26" t="n"/>
      <c r="O1059" s="25" t="n"/>
      <c r="P1059" s="27">
        <f>IF(A1059="","","Package/"&amp;C1059&amp;"/"&amp;D1059&amp;"/"&amp;A1059&amp;".png")</f>
        <v/>
      </c>
      <c r="Q1059" s="27">
        <f>IF(AND(B1059="",G1059=""),"",IF(B1059="","Package QR Text missing",IF(COUNTIFS($E$2:$E$5001,E1059,$B$2:$B$5001,"&lt;&gt;"&amp;B1059)+COUNTIFS($E$2:$E$5001,E1059,$A$2:$A$5001,"&lt;&gt;"&amp;A1059)&gt;0,"Zone has more than one QR code",IF(COUNTIFS($B$2:$B$5001,B1059,$E$2:$E$5001,"&lt;&gt;"&amp;E1059)+COUNTIFS($A$2:$A$5001,A1059,$E$2:$E$5001,"&lt;&gt;"&amp;E1059)&gt;0,"QR code used by another zone",IF(A1059="","Package QR Code No. missing",IF(OR(H1059&gt;40,J1059&gt;40),"More than 40 of one edition",IF(F1059="Full (40 ST + 1 TG)",IF(AND(H1059=40,J1059=1),"OK","Full carton must be 40 + 1"),IF(F1059="Student only (40 ST)",IF(AND(H1059=40,J1059=0),"OK","Must be 40 ST, 0 TG"),IF(F1059="Teacher guide only (40 TG)",IF(AND(H1059=0,J1059=40),"OK","Must be 0 ST, 40 TG"),IF(AND(H1059&lt;40,H1059+J1059&gt;0,H1059+J1059&lt;=40),"OK","Partial: under 40 ST and 40 books max"))))))))))</f>
        <v/>
      </c>
    </row>
    <row r="1060">
      <c r="A1060" s="26" t="n"/>
      <c r="B1060" s="26" t="n"/>
      <c r="C1060" s="25" t="n"/>
      <c r="D1060" s="25" t="n"/>
      <c r="E1060" s="26" t="n"/>
      <c r="F1060" s="25" t="n"/>
      <c r="G1060" s="26" t="n"/>
      <c r="H1060" s="25" t="n"/>
      <c r="I1060" s="26" t="n"/>
      <c r="J1060" s="25" t="n"/>
      <c r="K1060" s="25" t="n"/>
      <c r="L1060" s="25" t="n"/>
      <c r="M1060" s="26" t="n"/>
      <c r="N1060" s="26" t="n"/>
      <c r="O1060" s="25" t="n"/>
      <c r="P1060" s="27">
        <f>IF(A1060="","","Package/"&amp;C1060&amp;"/"&amp;D1060&amp;"/"&amp;A1060&amp;".png")</f>
        <v/>
      </c>
      <c r="Q1060" s="27">
        <f>IF(AND(B1060="",G1060=""),"",IF(B1060="","Package QR Text missing",IF(COUNTIFS($E$2:$E$5001,E1060,$B$2:$B$5001,"&lt;&gt;"&amp;B1060)+COUNTIFS($E$2:$E$5001,E1060,$A$2:$A$5001,"&lt;&gt;"&amp;A1060)&gt;0,"Zone has more than one QR code",IF(COUNTIFS($B$2:$B$5001,B1060,$E$2:$E$5001,"&lt;&gt;"&amp;E1060)+COUNTIFS($A$2:$A$5001,A1060,$E$2:$E$5001,"&lt;&gt;"&amp;E1060)&gt;0,"QR code used by another zone",IF(A1060="","Package QR Code No. missing",IF(OR(H1060&gt;40,J1060&gt;40),"More than 40 of one edition",IF(F1060="Full (40 ST + 1 TG)",IF(AND(H1060=40,J1060=1),"OK","Full carton must be 40 + 1"),IF(F1060="Student only (40 ST)",IF(AND(H1060=40,J1060=0),"OK","Must be 40 ST, 0 TG"),IF(F1060="Teacher guide only (40 TG)",IF(AND(H1060=0,J1060=40),"OK","Must be 0 ST, 40 TG"),IF(AND(H1060&lt;40,H1060+J1060&gt;0,H1060+J1060&lt;=40),"OK","Partial: under 40 ST and 40 books max"))))))))))</f>
        <v/>
      </c>
    </row>
    <row r="1061">
      <c r="A1061" s="26" t="n"/>
      <c r="B1061" s="26" t="n"/>
      <c r="C1061" s="25" t="n"/>
      <c r="D1061" s="25" t="n"/>
      <c r="E1061" s="26" t="n"/>
      <c r="F1061" s="25" t="n"/>
      <c r="G1061" s="26" t="n"/>
      <c r="H1061" s="25" t="n"/>
      <c r="I1061" s="26" t="n"/>
      <c r="J1061" s="25" t="n"/>
      <c r="K1061" s="25" t="n"/>
      <c r="L1061" s="25" t="n"/>
      <c r="M1061" s="26" t="n"/>
      <c r="N1061" s="26" t="n"/>
      <c r="O1061" s="25" t="n"/>
      <c r="P1061" s="27">
        <f>IF(A1061="","","Package/"&amp;C1061&amp;"/"&amp;D1061&amp;"/"&amp;A1061&amp;".png")</f>
        <v/>
      </c>
      <c r="Q1061" s="27">
        <f>IF(AND(B1061="",G1061=""),"",IF(B1061="","Package QR Text missing",IF(COUNTIFS($E$2:$E$5001,E1061,$B$2:$B$5001,"&lt;&gt;"&amp;B1061)+COUNTIFS($E$2:$E$5001,E1061,$A$2:$A$5001,"&lt;&gt;"&amp;A1061)&gt;0,"Zone has more than one QR code",IF(COUNTIFS($B$2:$B$5001,B1061,$E$2:$E$5001,"&lt;&gt;"&amp;E1061)+COUNTIFS($A$2:$A$5001,A1061,$E$2:$E$5001,"&lt;&gt;"&amp;E1061)&gt;0,"QR code used by another zone",IF(A1061="","Package QR Code No. missing",IF(OR(H1061&gt;40,J1061&gt;40),"More than 40 of one edition",IF(F1061="Full (40 ST + 1 TG)",IF(AND(H1061=40,J1061=1),"OK","Full carton must be 40 + 1"),IF(F1061="Student only (40 ST)",IF(AND(H1061=40,J1061=0),"OK","Must be 40 ST, 0 TG"),IF(F1061="Teacher guide only (40 TG)",IF(AND(H1061=0,J1061=40),"OK","Must be 0 ST, 40 TG"),IF(AND(H1061&lt;40,H1061+J1061&gt;0,H1061+J1061&lt;=40),"OK","Partial: under 40 ST and 40 books max"))))))))))</f>
        <v/>
      </c>
    </row>
    <row r="1062">
      <c r="A1062" s="26" t="n"/>
      <c r="B1062" s="26" t="n"/>
      <c r="C1062" s="25" t="n"/>
      <c r="D1062" s="25" t="n"/>
      <c r="E1062" s="26" t="n"/>
      <c r="F1062" s="25" t="n"/>
      <c r="G1062" s="26" t="n"/>
      <c r="H1062" s="25" t="n"/>
      <c r="I1062" s="26" t="n"/>
      <c r="J1062" s="25" t="n"/>
      <c r="K1062" s="25" t="n"/>
      <c r="L1062" s="25" t="n"/>
      <c r="M1062" s="26" t="n"/>
      <c r="N1062" s="26" t="n"/>
      <c r="O1062" s="25" t="n"/>
      <c r="P1062" s="27">
        <f>IF(A1062="","","Package/"&amp;C1062&amp;"/"&amp;D1062&amp;"/"&amp;A1062&amp;".png")</f>
        <v/>
      </c>
      <c r="Q1062" s="27">
        <f>IF(AND(B1062="",G1062=""),"",IF(B1062="","Package QR Text missing",IF(COUNTIFS($E$2:$E$5001,E1062,$B$2:$B$5001,"&lt;&gt;"&amp;B1062)+COUNTIFS($E$2:$E$5001,E1062,$A$2:$A$5001,"&lt;&gt;"&amp;A1062)&gt;0,"Zone has more than one QR code",IF(COUNTIFS($B$2:$B$5001,B1062,$E$2:$E$5001,"&lt;&gt;"&amp;E1062)+COUNTIFS($A$2:$A$5001,A1062,$E$2:$E$5001,"&lt;&gt;"&amp;E1062)&gt;0,"QR code used by another zone",IF(A1062="","Package QR Code No. missing",IF(OR(H1062&gt;40,J1062&gt;40),"More than 40 of one edition",IF(F1062="Full (40 ST + 1 TG)",IF(AND(H1062=40,J1062=1),"OK","Full carton must be 40 + 1"),IF(F1062="Student only (40 ST)",IF(AND(H1062=40,J1062=0),"OK","Must be 40 ST, 0 TG"),IF(F1062="Teacher guide only (40 TG)",IF(AND(H1062=0,J1062=40),"OK","Must be 0 ST, 40 TG"),IF(AND(H1062&lt;40,H1062+J1062&gt;0,H1062+J1062&lt;=40),"OK","Partial: under 40 ST and 40 books max"))))))))))</f>
        <v/>
      </c>
    </row>
    <row r="1063">
      <c r="A1063" s="26" t="n"/>
      <c r="B1063" s="26" t="n"/>
      <c r="C1063" s="25" t="n"/>
      <c r="D1063" s="25" t="n"/>
      <c r="E1063" s="26" t="n"/>
      <c r="F1063" s="25" t="n"/>
      <c r="G1063" s="26" t="n"/>
      <c r="H1063" s="25" t="n"/>
      <c r="I1063" s="26" t="n"/>
      <c r="J1063" s="25" t="n"/>
      <c r="K1063" s="25" t="n"/>
      <c r="L1063" s="25" t="n"/>
      <c r="M1063" s="26" t="n"/>
      <c r="N1063" s="26" t="n"/>
      <c r="O1063" s="25" t="n"/>
      <c r="P1063" s="27">
        <f>IF(A1063="","","Package/"&amp;C1063&amp;"/"&amp;D1063&amp;"/"&amp;A1063&amp;".png")</f>
        <v/>
      </c>
      <c r="Q1063" s="27">
        <f>IF(AND(B1063="",G1063=""),"",IF(B1063="","Package QR Text missing",IF(COUNTIFS($E$2:$E$5001,E1063,$B$2:$B$5001,"&lt;&gt;"&amp;B1063)+COUNTIFS($E$2:$E$5001,E1063,$A$2:$A$5001,"&lt;&gt;"&amp;A1063)&gt;0,"Zone has more than one QR code",IF(COUNTIFS($B$2:$B$5001,B1063,$E$2:$E$5001,"&lt;&gt;"&amp;E1063)+COUNTIFS($A$2:$A$5001,A1063,$E$2:$E$5001,"&lt;&gt;"&amp;E1063)&gt;0,"QR code used by another zone",IF(A1063="","Package QR Code No. missing",IF(OR(H1063&gt;40,J1063&gt;40),"More than 40 of one edition",IF(F1063="Full (40 ST + 1 TG)",IF(AND(H1063=40,J1063=1),"OK","Full carton must be 40 + 1"),IF(F1063="Student only (40 ST)",IF(AND(H1063=40,J1063=0),"OK","Must be 40 ST, 0 TG"),IF(F1063="Teacher guide only (40 TG)",IF(AND(H1063=0,J1063=40),"OK","Must be 0 ST, 40 TG"),IF(AND(H1063&lt;40,H1063+J1063&gt;0,H1063+J1063&lt;=40),"OK","Partial: under 40 ST and 40 books max"))))))))))</f>
        <v/>
      </c>
    </row>
    <row r="1064">
      <c r="A1064" s="26" t="n"/>
      <c r="B1064" s="26" t="n"/>
      <c r="C1064" s="25" t="n"/>
      <c r="D1064" s="25" t="n"/>
      <c r="E1064" s="26" t="n"/>
      <c r="F1064" s="25" t="n"/>
      <c r="G1064" s="26" t="n"/>
      <c r="H1064" s="25" t="n"/>
      <c r="I1064" s="26" t="n"/>
      <c r="J1064" s="25" t="n"/>
      <c r="K1064" s="25" t="n"/>
      <c r="L1064" s="25" t="n"/>
      <c r="M1064" s="26" t="n"/>
      <c r="N1064" s="26" t="n"/>
      <c r="O1064" s="25" t="n"/>
      <c r="P1064" s="27">
        <f>IF(A1064="","","Package/"&amp;C1064&amp;"/"&amp;D1064&amp;"/"&amp;A1064&amp;".png")</f>
        <v/>
      </c>
      <c r="Q1064" s="27">
        <f>IF(AND(B1064="",G1064=""),"",IF(B1064="","Package QR Text missing",IF(COUNTIFS($E$2:$E$5001,E1064,$B$2:$B$5001,"&lt;&gt;"&amp;B1064)+COUNTIFS($E$2:$E$5001,E1064,$A$2:$A$5001,"&lt;&gt;"&amp;A1064)&gt;0,"Zone has more than one QR code",IF(COUNTIFS($B$2:$B$5001,B1064,$E$2:$E$5001,"&lt;&gt;"&amp;E1064)+COUNTIFS($A$2:$A$5001,A1064,$E$2:$E$5001,"&lt;&gt;"&amp;E1064)&gt;0,"QR code used by another zone",IF(A1064="","Package QR Code No. missing",IF(OR(H1064&gt;40,J1064&gt;40),"More than 40 of one edition",IF(F1064="Full (40 ST + 1 TG)",IF(AND(H1064=40,J1064=1),"OK","Full carton must be 40 + 1"),IF(F1064="Student only (40 ST)",IF(AND(H1064=40,J1064=0),"OK","Must be 40 ST, 0 TG"),IF(F1064="Teacher guide only (40 TG)",IF(AND(H1064=0,J1064=40),"OK","Must be 0 ST, 40 TG"),IF(AND(H1064&lt;40,H1064+J1064&gt;0,H1064+J1064&lt;=40),"OK","Partial: under 40 ST and 40 books max"))))))))))</f>
        <v/>
      </c>
    </row>
    <row r="1065">
      <c r="A1065" s="26" t="n"/>
      <c r="B1065" s="26" t="n"/>
      <c r="C1065" s="25" t="n"/>
      <c r="D1065" s="25" t="n"/>
      <c r="E1065" s="26" t="n"/>
      <c r="F1065" s="25" t="n"/>
      <c r="G1065" s="26" t="n"/>
      <c r="H1065" s="25" t="n"/>
      <c r="I1065" s="26" t="n"/>
      <c r="J1065" s="25" t="n"/>
      <c r="K1065" s="25" t="n"/>
      <c r="L1065" s="25" t="n"/>
      <c r="M1065" s="26" t="n"/>
      <c r="N1065" s="26" t="n"/>
      <c r="O1065" s="25" t="n"/>
      <c r="P1065" s="27">
        <f>IF(A1065="","","Package/"&amp;C1065&amp;"/"&amp;D1065&amp;"/"&amp;A1065&amp;".png")</f>
        <v/>
      </c>
      <c r="Q1065" s="27">
        <f>IF(AND(B1065="",G1065=""),"",IF(B1065="","Package QR Text missing",IF(COUNTIFS($E$2:$E$5001,E1065,$B$2:$B$5001,"&lt;&gt;"&amp;B1065)+COUNTIFS($E$2:$E$5001,E1065,$A$2:$A$5001,"&lt;&gt;"&amp;A1065)&gt;0,"Zone has more than one QR code",IF(COUNTIFS($B$2:$B$5001,B1065,$E$2:$E$5001,"&lt;&gt;"&amp;E1065)+COUNTIFS($A$2:$A$5001,A1065,$E$2:$E$5001,"&lt;&gt;"&amp;E1065)&gt;0,"QR code used by another zone",IF(A1065="","Package QR Code No. missing",IF(OR(H1065&gt;40,J1065&gt;40),"More than 40 of one edition",IF(F1065="Full (40 ST + 1 TG)",IF(AND(H1065=40,J1065=1),"OK","Full carton must be 40 + 1"),IF(F1065="Student only (40 ST)",IF(AND(H1065=40,J1065=0),"OK","Must be 40 ST, 0 TG"),IF(F1065="Teacher guide only (40 TG)",IF(AND(H1065=0,J1065=40),"OK","Must be 0 ST, 40 TG"),IF(AND(H1065&lt;40,H1065+J1065&gt;0,H1065+J1065&lt;=40),"OK","Partial: under 40 ST and 40 books max"))))))))))</f>
        <v/>
      </c>
    </row>
    <row r="1066">
      <c r="A1066" s="26" t="n"/>
      <c r="B1066" s="26" t="n"/>
      <c r="C1066" s="25" t="n"/>
      <c r="D1066" s="25" t="n"/>
      <c r="E1066" s="26" t="n"/>
      <c r="F1066" s="25" t="n"/>
      <c r="G1066" s="26" t="n"/>
      <c r="H1066" s="25" t="n"/>
      <c r="I1066" s="26" t="n"/>
      <c r="J1066" s="25" t="n"/>
      <c r="K1066" s="25" t="n"/>
      <c r="L1066" s="25" t="n"/>
      <c r="M1066" s="26" t="n"/>
      <c r="N1066" s="26" t="n"/>
      <c r="O1066" s="25" t="n"/>
      <c r="P1066" s="27">
        <f>IF(A1066="","","Package/"&amp;C1066&amp;"/"&amp;D1066&amp;"/"&amp;A1066&amp;".png")</f>
        <v/>
      </c>
      <c r="Q1066" s="27">
        <f>IF(AND(B1066="",G1066=""),"",IF(B1066="","Package QR Text missing",IF(COUNTIFS($E$2:$E$5001,E1066,$B$2:$B$5001,"&lt;&gt;"&amp;B1066)+COUNTIFS($E$2:$E$5001,E1066,$A$2:$A$5001,"&lt;&gt;"&amp;A1066)&gt;0,"Zone has more than one QR code",IF(COUNTIFS($B$2:$B$5001,B1066,$E$2:$E$5001,"&lt;&gt;"&amp;E1066)+COUNTIFS($A$2:$A$5001,A1066,$E$2:$E$5001,"&lt;&gt;"&amp;E1066)&gt;0,"QR code used by another zone",IF(A1066="","Package QR Code No. missing",IF(OR(H1066&gt;40,J1066&gt;40),"More than 40 of one edition",IF(F1066="Full (40 ST + 1 TG)",IF(AND(H1066=40,J1066=1),"OK","Full carton must be 40 + 1"),IF(F1066="Student only (40 ST)",IF(AND(H1066=40,J1066=0),"OK","Must be 40 ST, 0 TG"),IF(F1066="Teacher guide only (40 TG)",IF(AND(H1066=0,J1066=40),"OK","Must be 0 ST, 40 TG"),IF(AND(H1066&lt;40,H1066+J1066&gt;0,H1066+J1066&lt;=40),"OK","Partial: under 40 ST and 40 books max"))))))))))</f>
        <v/>
      </c>
    </row>
    <row r="1067">
      <c r="A1067" s="26" t="n"/>
      <c r="B1067" s="26" t="n"/>
      <c r="C1067" s="25" t="n"/>
      <c r="D1067" s="25" t="n"/>
      <c r="E1067" s="26" t="n"/>
      <c r="F1067" s="25" t="n"/>
      <c r="G1067" s="26" t="n"/>
      <c r="H1067" s="25" t="n"/>
      <c r="I1067" s="26" t="n"/>
      <c r="J1067" s="25" t="n"/>
      <c r="K1067" s="25" t="n"/>
      <c r="L1067" s="25" t="n"/>
      <c r="M1067" s="26" t="n"/>
      <c r="N1067" s="26" t="n"/>
      <c r="O1067" s="25" t="n"/>
      <c r="P1067" s="27">
        <f>IF(A1067="","","Package/"&amp;C1067&amp;"/"&amp;D1067&amp;"/"&amp;A1067&amp;".png")</f>
        <v/>
      </c>
      <c r="Q1067" s="27">
        <f>IF(AND(B1067="",G1067=""),"",IF(B1067="","Package QR Text missing",IF(COUNTIFS($E$2:$E$5001,E1067,$B$2:$B$5001,"&lt;&gt;"&amp;B1067)+COUNTIFS($E$2:$E$5001,E1067,$A$2:$A$5001,"&lt;&gt;"&amp;A1067)&gt;0,"Zone has more than one QR code",IF(COUNTIFS($B$2:$B$5001,B1067,$E$2:$E$5001,"&lt;&gt;"&amp;E1067)+COUNTIFS($A$2:$A$5001,A1067,$E$2:$E$5001,"&lt;&gt;"&amp;E1067)&gt;0,"QR code used by another zone",IF(A1067="","Package QR Code No. missing",IF(OR(H1067&gt;40,J1067&gt;40),"More than 40 of one edition",IF(F1067="Full (40 ST + 1 TG)",IF(AND(H1067=40,J1067=1),"OK","Full carton must be 40 + 1"),IF(F1067="Student only (40 ST)",IF(AND(H1067=40,J1067=0),"OK","Must be 40 ST, 0 TG"),IF(F1067="Teacher guide only (40 TG)",IF(AND(H1067=0,J1067=40),"OK","Must be 0 ST, 40 TG"),IF(AND(H1067&lt;40,H1067+J1067&gt;0,H1067+J1067&lt;=40),"OK","Partial: under 40 ST and 40 books max"))))))))))</f>
        <v/>
      </c>
    </row>
    <row r="1068">
      <c r="A1068" s="26" t="n"/>
      <c r="B1068" s="26" t="n"/>
      <c r="C1068" s="25" t="n"/>
      <c r="D1068" s="25" t="n"/>
      <c r="E1068" s="26" t="n"/>
      <c r="F1068" s="25" t="n"/>
      <c r="G1068" s="26" t="n"/>
      <c r="H1068" s="25" t="n"/>
      <c r="I1068" s="26" t="n"/>
      <c r="J1068" s="25" t="n"/>
      <c r="K1068" s="25" t="n"/>
      <c r="L1068" s="25" t="n"/>
      <c r="M1068" s="26" t="n"/>
      <c r="N1068" s="26" t="n"/>
      <c r="O1068" s="25" t="n"/>
      <c r="P1068" s="27">
        <f>IF(A1068="","","Package/"&amp;C1068&amp;"/"&amp;D1068&amp;"/"&amp;A1068&amp;".png")</f>
        <v/>
      </c>
      <c r="Q1068" s="27">
        <f>IF(AND(B1068="",G1068=""),"",IF(B1068="","Package QR Text missing",IF(COUNTIFS($E$2:$E$5001,E1068,$B$2:$B$5001,"&lt;&gt;"&amp;B1068)+COUNTIFS($E$2:$E$5001,E1068,$A$2:$A$5001,"&lt;&gt;"&amp;A1068)&gt;0,"Zone has more than one QR code",IF(COUNTIFS($B$2:$B$5001,B1068,$E$2:$E$5001,"&lt;&gt;"&amp;E1068)+COUNTIFS($A$2:$A$5001,A1068,$E$2:$E$5001,"&lt;&gt;"&amp;E1068)&gt;0,"QR code used by another zone",IF(A1068="","Package QR Code No. missing",IF(OR(H1068&gt;40,J1068&gt;40),"More than 40 of one edition",IF(F1068="Full (40 ST + 1 TG)",IF(AND(H1068=40,J1068=1),"OK","Full carton must be 40 + 1"),IF(F1068="Student only (40 ST)",IF(AND(H1068=40,J1068=0),"OK","Must be 40 ST, 0 TG"),IF(F1068="Teacher guide only (40 TG)",IF(AND(H1068=0,J1068=40),"OK","Must be 0 ST, 40 TG"),IF(AND(H1068&lt;40,H1068+J1068&gt;0,H1068+J1068&lt;=40),"OK","Partial: under 40 ST and 40 books max"))))))))))</f>
        <v/>
      </c>
    </row>
    <row r="1069">
      <c r="A1069" s="26" t="n"/>
      <c r="B1069" s="26" t="n"/>
      <c r="C1069" s="25" t="n"/>
      <c r="D1069" s="25" t="n"/>
      <c r="E1069" s="26" t="n"/>
      <c r="F1069" s="25" t="n"/>
      <c r="G1069" s="26" t="n"/>
      <c r="H1069" s="25" t="n"/>
      <c r="I1069" s="26" t="n"/>
      <c r="J1069" s="25" t="n"/>
      <c r="K1069" s="25" t="n"/>
      <c r="L1069" s="25" t="n"/>
      <c r="M1069" s="26" t="n"/>
      <c r="N1069" s="26" t="n"/>
      <c r="O1069" s="25" t="n"/>
      <c r="P1069" s="27">
        <f>IF(A1069="","","Package/"&amp;C1069&amp;"/"&amp;D1069&amp;"/"&amp;A1069&amp;".png")</f>
        <v/>
      </c>
      <c r="Q1069" s="27">
        <f>IF(AND(B1069="",G1069=""),"",IF(B1069="","Package QR Text missing",IF(COUNTIFS($E$2:$E$5001,E1069,$B$2:$B$5001,"&lt;&gt;"&amp;B1069)+COUNTIFS($E$2:$E$5001,E1069,$A$2:$A$5001,"&lt;&gt;"&amp;A1069)&gt;0,"Zone has more than one QR code",IF(COUNTIFS($B$2:$B$5001,B1069,$E$2:$E$5001,"&lt;&gt;"&amp;E1069)+COUNTIFS($A$2:$A$5001,A1069,$E$2:$E$5001,"&lt;&gt;"&amp;E1069)&gt;0,"QR code used by another zone",IF(A1069="","Package QR Code No. missing",IF(OR(H1069&gt;40,J1069&gt;40),"More than 40 of one edition",IF(F1069="Full (40 ST + 1 TG)",IF(AND(H1069=40,J1069=1),"OK","Full carton must be 40 + 1"),IF(F1069="Student only (40 ST)",IF(AND(H1069=40,J1069=0),"OK","Must be 40 ST, 0 TG"),IF(F1069="Teacher guide only (40 TG)",IF(AND(H1069=0,J1069=40),"OK","Must be 0 ST, 40 TG"),IF(AND(H1069&lt;40,H1069+J1069&gt;0,H1069+J1069&lt;=40),"OK","Partial: under 40 ST and 40 books max"))))))))))</f>
        <v/>
      </c>
    </row>
    <row r="1070">
      <c r="A1070" s="26" t="n"/>
      <c r="B1070" s="26" t="n"/>
      <c r="C1070" s="25" t="n"/>
      <c r="D1070" s="25" t="n"/>
      <c r="E1070" s="26" t="n"/>
      <c r="F1070" s="25" t="n"/>
      <c r="G1070" s="26" t="n"/>
      <c r="H1070" s="25" t="n"/>
      <c r="I1070" s="26" t="n"/>
      <c r="J1070" s="25" t="n"/>
      <c r="K1070" s="25" t="n"/>
      <c r="L1070" s="25" t="n"/>
      <c r="M1070" s="26" t="n"/>
      <c r="N1070" s="26" t="n"/>
      <c r="O1070" s="25" t="n"/>
      <c r="P1070" s="27">
        <f>IF(A1070="","","Package/"&amp;C1070&amp;"/"&amp;D1070&amp;"/"&amp;A1070&amp;".png")</f>
        <v/>
      </c>
      <c r="Q1070" s="27">
        <f>IF(AND(B1070="",G1070=""),"",IF(B1070="","Package QR Text missing",IF(COUNTIFS($E$2:$E$5001,E1070,$B$2:$B$5001,"&lt;&gt;"&amp;B1070)+COUNTIFS($E$2:$E$5001,E1070,$A$2:$A$5001,"&lt;&gt;"&amp;A1070)&gt;0,"Zone has more than one QR code",IF(COUNTIFS($B$2:$B$5001,B1070,$E$2:$E$5001,"&lt;&gt;"&amp;E1070)+COUNTIFS($A$2:$A$5001,A1070,$E$2:$E$5001,"&lt;&gt;"&amp;E1070)&gt;0,"QR code used by another zone",IF(A1070="","Package QR Code No. missing",IF(OR(H1070&gt;40,J1070&gt;40),"More than 40 of one edition",IF(F1070="Full (40 ST + 1 TG)",IF(AND(H1070=40,J1070=1),"OK","Full carton must be 40 + 1"),IF(F1070="Student only (40 ST)",IF(AND(H1070=40,J1070=0),"OK","Must be 40 ST, 0 TG"),IF(F1070="Teacher guide only (40 TG)",IF(AND(H1070=0,J1070=40),"OK","Must be 0 ST, 40 TG"),IF(AND(H1070&lt;40,H1070+J1070&gt;0,H1070+J1070&lt;=40),"OK","Partial: under 40 ST and 40 books max"))))))))))</f>
        <v/>
      </c>
    </row>
    <row r="1071">
      <c r="A1071" s="26" t="n"/>
      <c r="B1071" s="26" t="n"/>
      <c r="C1071" s="25" t="n"/>
      <c r="D1071" s="25" t="n"/>
      <c r="E1071" s="26" t="n"/>
      <c r="F1071" s="25" t="n"/>
      <c r="G1071" s="26" t="n"/>
      <c r="H1071" s="25" t="n"/>
      <c r="I1071" s="26" t="n"/>
      <c r="J1071" s="25" t="n"/>
      <c r="K1071" s="25" t="n"/>
      <c r="L1071" s="25" t="n"/>
      <c r="M1071" s="26" t="n"/>
      <c r="N1071" s="26" t="n"/>
      <c r="O1071" s="25" t="n"/>
      <c r="P1071" s="27">
        <f>IF(A1071="","","Package/"&amp;C1071&amp;"/"&amp;D1071&amp;"/"&amp;A1071&amp;".png")</f>
        <v/>
      </c>
      <c r="Q1071" s="27">
        <f>IF(AND(B1071="",G1071=""),"",IF(B1071="","Package QR Text missing",IF(COUNTIFS($E$2:$E$5001,E1071,$B$2:$B$5001,"&lt;&gt;"&amp;B1071)+COUNTIFS($E$2:$E$5001,E1071,$A$2:$A$5001,"&lt;&gt;"&amp;A1071)&gt;0,"Zone has more than one QR code",IF(COUNTIFS($B$2:$B$5001,B1071,$E$2:$E$5001,"&lt;&gt;"&amp;E1071)+COUNTIFS($A$2:$A$5001,A1071,$E$2:$E$5001,"&lt;&gt;"&amp;E1071)&gt;0,"QR code used by another zone",IF(A1071="","Package QR Code No. missing",IF(OR(H1071&gt;40,J1071&gt;40),"More than 40 of one edition",IF(F1071="Full (40 ST + 1 TG)",IF(AND(H1071=40,J1071=1),"OK","Full carton must be 40 + 1"),IF(F1071="Student only (40 ST)",IF(AND(H1071=40,J1071=0),"OK","Must be 40 ST, 0 TG"),IF(F1071="Teacher guide only (40 TG)",IF(AND(H1071=0,J1071=40),"OK","Must be 0 ST, 40 TG"),IF(AND(H1071&lt;40,H1071+J1071&gt;0,H1071+J1071&lt;=40),"OK","Partial: under 40 ST and 40 books max"))))))))))</f>
        <v/>
      </c>
    </row>
    <row r="1072">
      <c r="A1072" s="26" t="n"/>
      <c r="B1072" s="26" t="n"/>
      <c r="C1072" s="25" t="n"/>
      <c r="D1072" s="25" t="n"/>
      <c r="E1072" s="26" t="n"/>
      <c r="F1072" s="25" t="n"/>
      <c r="G1072" s="26" t="n"/>
      <c r="H1072" s="25" t="n"/>
      <c r="I1072" s="26" t="n"/>
      <c r="J1072" s="25" t="n"/>
      <c r="K1072" s="25" t="n"/>
      <c r="L1072" s="25" t="n"/>
      <c r="M1072" s="26" t="n"/>
      <c r="N1072" s="26" t="n"/>
      <c r="O1072" s="25" t="n"/>
      <c r="P1072" s="27">
        <f>IF(A1072="","","Package/"&amp;C1072&amp;"/"&amp;D1072&amp;"/"&amp;A1072&amp;".png")</f>
        <v/>
      </c>
      <c r="Q1072" s="27">
        <f>IF(AND(B1072="",G1072=""),"",IF(B1072="","Package QR Text missing",IF(COUNTIFS($E$2:$E$5001,E1072,$B$2:$B$5001,"&lt;&gt;"&amp;B1072)+COUNTIFS($E$2:$E$5001,E1072,$A$2:$A$5001,"&lt;&gt;"&amp;A1072)&gt;0,"Zone has more than one QR code",IF(COUNTIFS($B$2:$B$5001,B1072,$E$2:$E$5001,"&lt;&gt;"&amp;E1072)+COUNTIFS($A$2:$A$5001,A1072,$E$2:$E$5001,"&lt;&gt;"&amp;E1072)&gt;0,"QR code used by another zone",IF(A1072="","Package QR Code No. missing",IF(OR(H1072&gt;40,J1072&gt;40),"More than 40 of one edition",IF(F1072="Full (40 ST + 1 TG)",IF(AND(H1072=40,J1072=1),"OK","Full carton must be 40 + 1"),IF(F1072="Student only (40 ST)",IF(AND(H1072=40,J1072=0),"OK","Must be 40 ST, 0 TG"),IF(F1072="Teacher guide only (40 TG)",IF(AND(H1072=0,J1072=40),"OK","Must be 0 ST, 40 TG"),IF(AND(H1072&lt;40,H1072+J1072&gt;0,H1072+J1072&lt;=40),"OK","Partial: under 40 ST and 40 books max"))))))))))</f>
        <v/>
      </c>
    </row>
    <row r="1073">
      <c r="A1073" s="26" t="n"/>
      <c r="B1073" s="26" t="n"/>
      <c r="C1073" s="25" t="n"/>
      <c r="D1073" s="25" t="n"/>
      <c r="E1073" s="26" t="n"/>
      <c r="F1073" s="25" t="n"/>
      <c r="G1073" s="26" t="n"/>
      <c r="H1073" s="25" t="n"/>
      <c r="I1073" s="26" t="n"/>
      <c r="J1073" s="25" t="n"/>
      <c r="K1073" s="25" t="n"/>
      <c r="L1073" s="25" t="n"/>
      <c r="M1073" s="26" t="n"/>
      <c r="N1073" s="26" t="n"/>
      <c r="O1073" s="25" t="n"/>
      <c r="P1073" s="27">
        <f>IF(A1073="","","Package/"&amp;C1073&amp;"/"&amp;D1073&amp;"/"&amp;A1073&amp;".png")</f>
        <v/>
      </c>
      <c r="Q1073" s="27">
        <f>IF(AND(B1073="",G1073=""),"",IF(B1073="","Package QR Text missing",IF(COUNTIFS($E$2:$E$5001,E1073,$B$2:$B$5001,"&lt;&gt;"&amp;B1073)+COUNTIFS($E$2:$E$5001,E1073,$A$2:$A$5001,"&lt;&gt;"&amp;A1073)&gt;0,"Zone has more than one QR code",IF(COUNTIFS($B$2:$B$5001,B1073,$E$2:$E$5001,"&lt;&gt;"&amp;E1073)+COUNTIFS($A$2:$A$5001,A1073,$E$2:$E$5001,"&lt;&gt;"&amp;E1073)&gt;0,"QR code used by another zone",IF(A1073="","Package QR Code No. missing",IF(OR(H1073&gt;40,J1073&gt;40),"More than 40 of one edition",IF(F1073="Full (40 ST + 1 TG)",IF(AND(H1073=40,J1073=1),"OK","Full carton must be 40 + 1"),IF(F1073="Student only (40 ST)",IF(AND(H1073=40,J1073=0),"OK","Must be 40 ST, 0 TG"),IF(F1073="Teacher guide only (40 TG)",IF(AND(H1073=0,J1073=40),"OK","Must be 0 ST, 40 TG"),IF(AND(H1073&lt;40,H1073+J1073&gt;0,H1073+J1073&lt;=40),"OK","Partial: under 40 ST and 40 books max"))))))))))</f>
        <v/>
      </c>
    </row>
    <row r="1074">
      <c r="A1074" s="26" t="n"/>
      <c r="B1074" s="26" t="n"/>
      <c r="C1074" s="25" t="n"/>
      <c r="D1074" s="25" t="n"/>
      <c r="E1074" s="26" t="n"/>
      <c r="F1074" s="25" t="n"/>
      <c r="G1074" s="26" t="n"/>
      <c r="H1074" s="25" t="n"/>
      <c r="I1074" s="26" t="n"/>
      <c r="J1074" s="25" t="n"/>
      <c r="K1074" s="25" t="n"/>
      <c r="L1074" s="25" t="n"/>
      <c r="M1074" s="26" t="n"/>
      <c r="N1074" s="26" t="n"/>
      <c r="O1074" s="25" t="n"/>
      <c r="P1074" s="27">
        <f>IF(A1074="","","Package/"&amp;C1074&amp;"/"&amp;D1074&amp;"/"&amp;A1074&amp;".png")</f>
        <v/>
      </c>
      <c r="Q1074" s="27">
        <f>IF(AND(B1074="",G1074=""),"",IF(B1074="","Package QR Text missing",IF(COUNTIFS($E$2:$E$5001,E1074,$B$2:$B$5001,"&lt;&gt;"&amp;B1074)+COUNTIFS($E$2:$E$5001,E1074,$A$2:$A$5001,"&lt;&gt;"&amp;A1074)&gt;0,"Zone has more than one QR code",IF(COUNTIFS($B$2:$B$5001,B1074,$E$2:$E$5001,"&lt;&gt;"&amp;E1074)+COUNTIFS($A$2:$A$5001,A1074,$E$2:$E$5001,"&lt;&gt;"&amp;E1074)&gt;0,"QR code used by another zone",IF(A1074="","Package QR Code No. missing",IF(OR(H1074&gt;40,J1074&gt;40),"More than 40 of one edition",IF(F1074="Full (40 ST + 1 TG)",IF(AND(H1074=40,J1074=1),"OK","Full carton must be 40 + 1"),IF(F1074="Student only (40 ST)",IF(AND(H1074=40,J1074=0),"OK","Must be 40 ST, 0 TG"),IF(F1074="Teacher guide only (40 TG)",IF(AND(H1074=0,J1074=40),"OK","Must be 0 ST, 40 TG"),IF(AND(H1074&lt;40,H1074+J1074&gt;0,H1074+J1074&lt;=40),"OK","Partial: under 40 ST and 40 books max"))))))))))</f>
        <v/>
      </c>
    </row>
    <row r="1075">
      <c r="A1075" s="26" t="n"/>
      <c r="B1075" s="26" t="n"/>
      <c r="C1075" s="25" t="n"/>
      <c r="D1075" s="25" t="n"/>
      <c r="E1075" s="26" t="n"/>
      <c r="F1075" s="25" t="n"/>
      <c r="G1075" s="26" t="n"/>
      <c r="H1075" s="25" t="n"/>
      <c r="I1075" s="26" t="n"/>
      <c r="J1075" s="25" t="n"/>
      <c r="K1075" s="25" t="n"/>
      <c r="L1075" s="25" t="n"/>
      <c r="M1075" s="26" t="n"/>
      <c r="N1075" s="26" t="n"/>
      <c r="O1075" s="25" t="n"/>
      <c r="P1075" s="27">
        <f>IF(A1075="","","Package/"&amp;C1075&amp;"/"&amp;D1075&amp;"/"&amp;A1075&amp;".png")</f>
        <v/>
      </c>
      <c r="Q1075" s="27">
        <f>IF(AND(B1075="",G1075=""),"",IF(B1075="","Package QR Text missing",IF(COUNTIFS($E$2:$E$5001,E1075,$B$2:$B$5001,"&lt;&gt;"&amp;B1075)+COUNTIFS($E$2:$E$5001,E1075,$A$2:$A$5001,"&lt;&gt;"&amp;A1075)&gt;0,"Zone has more than one QR code",IF(COUNTIFS($B$2:$B$5001,B1075,$E$2:$E$5001,"&lt;&gt;"&amp;E1075)+COUNTIFS($A$2:$A$5001,A1075,$E$2:$E$5001,"&lt;&gt;"&amp;E1075)&gt;0,"QR code used by another zone",IF(A1075="","Package QR Code No. missing",IF(OR(H1075&gt;40,J1075&gt;40),"More than 40 of one edition",IF(F1075="Full (40 ST + 1 TG)",IF(AND(H1075=40,J1075=1),"OK","Full carton must be 40 + 1"),IF(F1075="Student only (40 ST)",IF(AND(H1075=40,J1075=0),"OK","Must be 40 ST, 0 TG"),IF(F1075="Teacher guide only (40 TG)",IF(AND(H1075=0,J1075=40),"OK","Must be 0 ST, 40 TG"),IF(AND(H1075&lt;40,H1075+J1075&gt;0,H1075+J1075&lt;=40),"OK","Partial: under 40 ST and 40 books max"))))))))))</f>
        <v/>
      </c>
    </row>
    <row r="1076">
      <c r="A1076" s="26" t="n"/>
      <c r="B1076" s="26" t="n"/>
      <c r="C1076" s="25" t="n"/>
      <c r="D1076" s="25" t="n"/>
      <c r="E1076" s="26" t="n"/>
      <c r="F1076" s="25" t="n"/>
      <c r="G1076" s="26" t="n"/>
      <c r="H1076" s="25" t="n"/>
      <c r="I1076" s="26" t="n"/>
      <c r="J1076" s="25" t="n"/>
      <c r="K1076" s="25" t="n"/>
      <c r="L1076" s="25" t="n"/>
      <c r="M1076" s="26" t="n"/>
      <c r="N1076" s="26" t="n"/>
      <c r="O1076" s="25" t="n"/>
      <c r="P1076" s="27">
        <f>IF(A1076="","","Package/"&amp;C1076&amp;"/"&amp;D1076&amp;"/"&amp;A1076&amp;".png")</f>
        <v/>
      </c>
      <c r="Q1076" s="27">
        <f>IF(AND(B1076="",G1076=""),"",IF(B1076="","Package QR Text missing",IF(COUNTIFS($E$2:$E$5001,E1076,$B$2:$B$5001,"&lt;&gt;"&amp;B1076)+COUNTIFS($E$2:$E$5001,E1076,$A$2:$A$5001,"&lt;&gt;"&amp;A1076)&gt;0,"Zone has more than one QR code",IF(COUNTIFS($B$2:$B$5001,B1076,$E$2:$E$5001,"&lt;&gt;"&amp;E1076)+COUNTIFS($A$2:$A$5001,A1076,$E$2:$E$5001,"&lt;&gt;"&amp;E1076)&gt;0,"QR code used by another zone",IF(A1076="","Package QR Code No. missing",IF(OR(H1076&gt;40,J1076&gt;40),"More than 40 of one edition",IF(F1076="Full (40 ST + 1 TG)",IF(AND(H1076=40,J1076=1),"OK","Full carton must be 40 + 1"),IF(F1076="Student only (40 ST)",IF(AND(H1076=40,J1076=0),"OK","Must be 40 ST, 0 TG"),IF(F1076="Teacher guide only (40 TG)",IF(AND(H1076=0,J1076=40),"OK","Must be 0 ST, 40 TG"),IF(AND(H1076&lt;40,H1076+J1076&gt;0,H1076+J1076&lt;=40),"OK","Partial: under 40 ST and 40 books max"))))))))))</f>
        <v/>
      </c>
    </row>
    <row r="1077">
      <c r="A1077" s="26" t="n"/>
      <c r="B1077" s="26" t="n"/>
      <c r="C1077" s="25" t="n"/>
      <c r="D1077" s="25" t="n"/>
      <c r="E1077" s="26" t="n"/>
      <c r="F1077" s="25" t="n"/>
      <c r="G1077" s="26" t="n"/>
      <c r="H1077" s="25" t="n"/>
      <c r="I1077" s="26" t="n"/>
      <c r="J1077" s="25" t="n"/>
      <c r="K1077" s="25" t="n"/>
      <c r="L1077" s="25" t="n"/>
      <c r="M1077" s="26" t="n"/>
      <c r="N1077" s="26" t="n"/>
      <c r="O1077" s="25" t="n"/>
      <c r="P1077" s="27">
        <f>IF(A1077="","","Package/"&amp;C1077&amp;"/"&amp;D1077&amp;"/"&amp;A1077&amp;".png")</f>
        <v/>
      </c>
      <c r="Q1077" s="27">
        <f>IF(AND(B1077="",G1077=""),"",IF(B1077="","Package QR Text missing",IF(COUNTIFS($E$2:$E$5001,E1077,$B$2:$B$5001,"&lt;&gt;"&amp;B1077)+COUNTIFS($E$2:$E$5001,E1077,$A$2:$A$5001,"&lt;&gt;"&amp;A1077)&gt;0,"Zone has more than one QR code",IF(COUNTIFS($B$2:$B$5001,B1077,$E$2:$E$5001,"&lt;&gt;"&amp;E1077)+COUNTIFS($A$2:$A$5001,A1077,$E$2:$E$5001,"&lt;&gt;"&amp;E1077)&gt;0,"QR code used by another zone",IF(A1077="","Package QR Code No. missing",IF(OR(H1077&gt;40,J1077&gt;40),"More than 40 of one edition",IF(F1077="Full (40 ST + 1 TG)",IF(AND(H1077=40,J1077=1),"OK","Full carton must be 40 + 1"),IF(F1077="Student only (40 ST)",IF(AND(H1077=40,J1077=0),"OK","Must be 40 ST, 0 TG"),IF(F1077="Teacher guide only (40 TG)",IF(AND(H1077=0,J1077=40),"OK","Must be 0 ST, 40 TG"),IF(AND(H1077&lt;40,H1077+J1077&gt;0,H1077+J1077&lt;=40),"OK","Partial: under 40 ST and 40 books max"))))))))))</f>
        <v/>
      </c>
    </row>
    <row r="1078">
      <c r="A1078" s="26" t="n"/>
      <c r="B1078" s="26" t="n"/>
      <c r="C1078" s="25" t="n"/>
      <c r="D1078" s="25" t="n"/>
      <c r="E1078" s="26" t="n"/>
      <c r="F1078" s="25" t="n"/>
      <c r="G1078" s="26" t="n"/>
      <c r="H1078" s="25" t="n"/>
      <c r="I1078" s="26" t="n"/>
      <c r="J1078" s="25" t="n"/>
      <c r="K1078" s="25" t="n"/>
      <c r="L1078" s="25" t="n"/>
      <c r="M1078" s="26" t="n"/>
      <c r="N1078" s="26" t="n"/>
      <c r="O1078" s="25" t="n"/>
      <c r="P1078" s="27">
        <f>IF(A1078="","","Package/"&amp;C1078&amp;"/"&amp;D1078&amp;"/"&amp;A1078&amp;".png")</f>
        <v/>
      </c>
      <c r="Q1078" s="27">
        <f>IF(AND(B1078="",G1078=""),"",IF(B1078="","Package QR Text missing",IF(COUNTIFS($E$2:$E$5001,E1078,$B$2:$B$5001,"&lt;&gt;"&amp;B1078)+COUNTIFS($E$2:$E$5001,E1078,$A$2:$A$5001,"&lt;&gt;"&amp;A1078)&gt;0,"Zone has more than one QR code",IF(COUNTIFS($B$2:$B$5001,B1078,$E$2:$E$5001,"&lt;&gt;"&amp;E1078)+COUNTIFS($A$2:$A$5001,A1078,$E$2:$E$5001,"&lt;&gt;"&amp;E1078)&gt;0,"QR code used by another zone",IF(A1078="","Package QR Code No. missing",IF(OR(H1078&gt;40,J1078&gt;40),"More than 40 of one edition",IF(F1078="Full (40 ST + 1 TG)",IF(AND(H1078=40,J1078=1),"OK","Full carton must be 40 + 1"),IF(F1078="Student only (40 ST)",IF(AND(H1078=40,J1078=0),"OK","Must be 40 ST, 0 TG"),IF(F1078="Teacher guide only (40 TG)",IF(AND(H1078=0,J1078=40),"OK","Must be 0 ST, 40 TG"),IF(AND(H1078&lt;40,H1078+J1078&gt;0,H1078+J1078&lt;=40),"OK","Partial: under 40 ST and 40 books max"))))))))))</f>
        <v/>
      </c>
    </row>
    <row r="1079">
      <c r="A1079" s="26" t="n"/>
      <c r="B1079" s="26" t="n"/>
      <c r="C1079" s="25" t="n"/>
      <c r="D1079" s="25" t="n"/>
      <c r="E1079" s="26" t="n"/>
      <c r="F1079" s="25" t="n"/>
      <c r="G1079" s="26" t="n"/>
      <c r="H1079" s="25" t="n"/>
      <c r="I1079" s="26" t="n"/>
      <c r="J1079" s="25" t="n"/>
      <c r="K1079" s="25" t="n"/>
      <c r="L1079" s="25" t="n"/>
      <c r="M1079" s="26" t="n"/>
      <c r="N1079" s="26" t="n"/>
      <c r="O1079" s="25" t="n"/>
      <c r="P1079" s="27">
        <f>IF(A1079="","","Package/"&amp;C1079&amp;"/"&amp;D1079&amp;"/"&amp;A1079&amp;".png")</f>
        <v/>
      </c>
      <c r="Q1079" s="27">
        <f>IF(AND(B1079="",G1079=""),"",IF(B1079="","Package QR Text missing",IF(COUNTIFS($E$2:$E$5001,E1079,$B$2:$B$5001,"&lt;&gt;"&amp;B1079)+COUNTIFS($E$2:$E$5001,E1079,$A$2:$A$5001,"&lt;&gt;"&amp;A1079)&gt;0,"Zone has more than one QR code",IF(COUNTIFS($B$2:$B$5001,B1079,$E$2:$E$5001,"&lt;&gt;"&amp;E1079)+COUNTIFS($A$2:$A$5001,A1079,$E$2:$E$5001,"&lt;&gt;"&amp;E1079)&gt;0,"QR code used by another zone",IF(A1079="","Package QR Code No. missing",IF(OR(H1079&gt;40,J1079&gt;40),"More than 40 of one edition",IF(F1079="Full (40 ST + 1 TG)",IF(AND(H1079=40,J1079=1),"OK","Full carton must be 40 + 1"),IF(F1079="Student only (40 ST)",IF(AND(H1079=40,J1079=0),"OK","Must be 40 ST, 0 TG"),IF(F1079="Teacher guide only (40 TG)",IF(AND(H1079=0,J1079=40),"OK","Must be 0 ST, 40 TG"),IF(AND(H1079&lt;40,H1079+J1079&gt;0,H1079+J1079&lt;=40),"OK","Partial: under 40 ST and 40 books max"))))))))))</f>
        <v/>
      </c>
    </row>
    <row r="1080">
      <c r="A1080" s="26" t="n"/>
      <c r="B1080" s="26" t="n"/>
      <c r="C1080" s="25" t="n"/>
      <c r="D1080" s="25" t="n"/>
      <c r="E1080" s="26" t="n"/>
      <c r="F1080" s="25" t="n"/>
      <c r="G1080" s="26" t="n"/>
      <c r="H1080" s="25" t="n"/>
      <c r="I1080" s="26" t="n"/>
      <c r="J1080" s="25" t="n"/>
      <c r="K1080" s="25" t="n"/>
      <c r="L1080" s="25" t="n"/>
      <c r="M1080" s="26" t="n"/>
      <c r="N1080" s="26" t="n"/>
      <c r="O1080" s="25" t="n"/>
      <c r="P1080" s="27">
        <f>IF(A1080="","","Package/"&amp;C1080&amp;"/"&amp;D1080&amp;"/"&amp;A1080&amp;".png")</f>
        <v/>
      </c>
      <c r="Q1080" s="27">
        <f>IF(AND(B1080="",G1080=""),"",IF(B1080="","Package QR Text missing",IF(COUNTIFS($E$2:$E$5001,E1080,$B$2:$B$5001,"&lt;&gt;"&amp;B1080)+COUNTIFS($E$2:$E$5001,E1080,$A$2:$A$5001,"&lt;&gt;"&amp;A1080)&gt;0,"Zone has more than one QR code",IF(COUNTIFS($B$2:$B$5001,B1080,$E$2:$E$5001,"&lt;&gt;"&amp;E1080)+COUNTIFS($A$2:$A$5001,A1080,$E$2:$E$5001,"&lt;&gt;"&amp;E1080)&gt;0,"QR code used by another zone",IF(A1080="","Package QR Code No. missing",IF(OR(H1080&gt;40,J1080&gt;40),"More than 40 of one edition",IF(F1080="Full (40 ST + 1 TG)",IF(AND(H1080=40,J1080=1),"OK","Full carton must be 40 + 1"),IF(F1080="Student only (40 ST)",IF(AND(H1080=40,J1080=0),"OK","Must be 40 ST, 0 TG"),IF(F1080="Teacher guide only (40 TG)",IF(AND(H1080=0,J1080=40),"OK","Must be 0 ST, 40 TG"),IF(AND(H1080&lt;40,H1080+J1080&gt;0,H1080+J1080&lt;=40),"OK","Partial: under 40 ST and 40 books max"))))))))))</f>
        <v/>
      </c>
    </row>
    <row r="1081">
      <c r="A1081" s="26" t="n"/>
      <c r="B1081" s="26" t="n"/>
      <c r="C1081" s="25" t="n"/>
      <c r="D1081" s="25" t="n"/>
      <c r="E1081" s="26" t="n"/>
      <c r="F1081" s="25" t="n"/>
      <c r="G1081" s="26" t="n"/>
      <c r="H1081" s="25" t="n"/>
      <c r="I1081" s="26" t="n"/>
      <c r="J1081" s="25" t="n"/>
      <c r="K1081" s="25" t="n"/>
      <c r="L1081" s="25" t="n"/>
      <c r="M1081" s="26" t="n"/>
      <c r="N1081" s="26" t="n"/>
      <c r="O1081" s="25" t="n"/>
      <c r="P1081" s="27">
        <f>IF(A1081="","","Package/"&amp;C1081&amp;"/"&amp;D1081&amp;"/"&amp;A1081&amp;".png")</f>
        <v/>
      </c>
      <c r="Q1081" s="27">
        <f>IF(AND(B1081="",G1081=""),"",IF(B1081="","Package QR Text missing",IF(COUNTIFS($E$2:$E$5001,E1081,$B$2:$B$5001,"&lt;&gt;"&amp;B1081)+COUNTIFS($E$2:$E$5001,E1081,$A$2:$A$5001,"&lt;&gt;"&amp;A1081)&gt;0,"Zone has more than one QR code",IF(COUNTIFS($B$2:$B$5001,B1081,$E$2:$E$5001,"&lt;&gt;"&amp;E1081)+COUNTIFS($A$2:$A$5001,A1081,$E$2:$E$5001,"&lt;&gt;"&amp;E1081)&gt;0,"QR code used by another zone",IF(A1081="","Package QR Code No. missing",IF(OR(H1081&gt;40,J1081&gt;40),"More than 40 of one edition",IF(F1081="Full (40 ST + 1 TG)",IF(AND(H1081=40,J1081=1),"OK","Full carton must be 40 + 1"),IF(F1081="Student only (40 ST)",IF(AND(H1081=40,J1081=0),"OK","Must be 40 ST, 0 TG"),IF(F1081="Teacher guide only (40 TG)",IF(AND(H1081=0,J1081=40),"OK","Must be 0 ST, 40 TG"),IF(AND(H1081&lt;40,H1081+J1081&gt;0,H1081+J1081&lt;=40),"OK","Partial: under 40 ST and 40 books max"))))))))))</f>
        <v/>
      </c>
    </row>
    <row r="1082">
      <c r="A1082" s="26" t="n"/>
      <c r="B1082" s="26" t="n"/>
      <c r="C1082" s="25" t="n"/>
      <c r="D1082" s="25" t="n"/>
      <c r="E1082" s="26" t="n"/>
      <c r="F1082" s="25" t="n"/>
      <c r="G1082" s="26" t="n"/>
      <c r="H1082" s="25" t="n"/>
      <c r="I1082" s="26" t="n"/>
      <c r="J1082" s="25" t="n"/>
      <c r="K1082" s="25" t="n"/>
      <c r="L1082" s="25" t="n"/>
      <c r="M1082" s="26" t="n"/>
      <c r="N1082" s="26" t="n"/>
      <c r="O1082" s="25" t="n"/>
      <c r="P1082" s="27">
        <f>IF(A1082="","","Package/"&amp;C1082&amp;"/"&amp;D1082&amp;"/"&amp;A1082&amp;".png")</f>
        <v/>
      </c>
      <c r="Q1082" s="27">
        <f>IF(AND(B1082="",G1082=""),"",IF(B1082="","Package QR Text missing",IF(COUNTIFS($E$2:$E$5001,E1082,$B$2:$B$5001,"&lt;&gt;"&amp;B1082)+COUNTIFS($E$2:$E$5001,E1082,$A$2:$A$5001,"&lt;&gt;"&amp;A1082)&gt;0,"Zone has more than one QR code",IF(COUNTIFS($B$2:$B$5001,B1082,$E$2:$E$5001,"&lt;&gt;"&amp;E1082)+COUNTIFS($A$2:$A$5001,A1082,$E$2:$E$5001,"&lt;&gt;"&amp;E1082)&gt;0,"QR code used by another zone",IF(A1082="","Package QR Code No. missing",IF(OR(H1082&gt;40,J1082&gt;40),"More than 40 of one edition",IF(F1082="Full (40 ST + 1 TG)",IF(AND(H1082=40,J1082=1),"OK","Full carton must be 40 + 1"),IF(F1082="Student only (40 ST)",IF(AND(H1082=40,J1082=0),"OK","Must be 40 ST, 0 TG"),IF(F1082="Teacher guide only (40 TG)",IF(AND(H1082=0,J1082=40),"OK","Must be 0 ST, 40 TG"),IF(AND(H1082&lt;40,H1082+J1082&gt;0,H1082+J1082&lt;=40),"OK","Partial: under 40 ST and 40 books max"))))))))))</f>
        <v/>
      </c>
    </row>
    <row r="1083">
      <c r="A1083" s="26" t="n"/>
      <c r="B1083" s="26" t="n"/>
      <c r="C1083" s="25" t="n"/>
      <c r="D1083" s="25" t="n"/>
      <c r="E1083" s="26" t="n"/>
      <c r="F1083" s="25" t="n"/>
      <c r="G1083" s="26" t="n"/>
      <c r="H1083" s="25" t="n"/>
      <c r="I1083" s="26" t="n"/>
      <c r="J1083" s="25" t="n"/>
      <c r="K1083" s="25" t="n"/>
      <c r="L1083" s="25" t="n"/>
      <c r="M1083" s="26" t="n"/>
      <c r="N1083" s="26" t="n"/>
      <c r="O1083" s="25" t="n"/>
      <c r="P1083" s="27">
        <f>IF(A1083="","","Package/"&amp;C1083&amp;"/"&amp;D1083&amp;"/"&amp;A1083&amp;".png")</f>
        <v/>
      </c>
      <c r="Q1083" s="27">
        <f>IF(AND(B1083="",G1083=""),"",IF(B1083="","Package QR Text missing",IF(COUNTIFS($E$2:$E$5001,E1083,$B$2:$B$5001,"&lt;&gt;"&amp;B1083)+COUNTIFS($E$2:$E$5001,E1083,$A$2:$A$5001,"&lt;&gt;"&amp;A1083)&gt;0,"Zone has more than one QR code",IF(COUNTIFS($B$2:$B$5001,B1083,$E$2:$E$5001,"&lt;&gt;"&amp;E1083)+COUNTIFS($A$2:$A$5001,A1083,$E$2:$E$5001,"&lt;&gt;"&amp;E1083)&gt;0,"QR code used by another zone",IF(A1083="","Package QR Code No. missing",IF(OR(H1083&gt;40,J1083&gt;40),"More than 40 of one edition",IF(F1083="Full (40 ST + 1 TG)",IF(AND(H1083=40,J1083=1),"OK","Full carton must be 40 + 1"),IF(F1083="Student only (40 ST)",IF(AND(H1083=40,J1083=0),"OK","Must be 40 ST, 0 TG"),IF(F1083="Teacher guide only (40 TG)",IF(AND(H1083=0,J1083=40),"OK","Must be 0 ST, 40 TG"),IF(AND(H1083&lt;40,H1083+J1083&gt;0,H1083+J1083&lt;=40),"OK","Partial: under 40 ST and 40 books max"))))))))))</f>
        <v/>
      </c>
    </row>
    <row r="1084">
      <c r="A1084" s="26" t="n"/>
      <c r="B1084" s="26" t="n"/>
      <c r="C1084" s="25" t="n"/>
      <c r="D1084" s="25" t="n"/>
      <c r="E1084" s="26" t="n"/>
      <c r="F1084" s="25" t="n"/>
      <c r="G1084" s="26" t="n"/>
      <c r="H1084" s="25" t="n"/>
      <c r="I1084" s="26" t="n"/>
      <c r="J1084" s="25" t="n"/>
      <c r="K1084" s="25" t="n"/>
      <c r="L1084" s="25" t="n"/>
      <c r="M1084" s="26" t="n"/>
      <c r="N1084" s="26" t="n"/>
      <c r="O1084" s="25" t="n"/>
      <c r="P1084" s="27">
        <f>IF(A1084="","","Package/"&amp;C1084&amp;"/"&amp;D1084&amp;"/"&amp;A1084&amp;".png")</f>
        <v/>
      </c>
      <c r="Q1084" s="27">
        <f>IF(AND(B1084="",G1084=""),"",IF(B1084="","Package QR Text missing",IF(COUNTIFS($E$2:$E$5001,E1084,$B$2:$B$5001,"&lt;&gt;"&amp;B1084)+COUNTIFS($E$2:$E$5001,E1084,$A$2:$A$5001,"&lt;&gt;"&amp;A1084)&gt;0,"Zone has more than one QR code",IF(COUNTIFS($B$2:$B$5001,B1084,$E$2:$E$5001,"&lt;&gt;"&amp;E1084)+COUNTIFS($A$2:$A$5001,A1084,$E$2:$E$5001,"&lt;&gt;"&amp;E1084)&gt;0,"QR code used by another zone",IF(A1084="","Package QR Code No. missing",IF(OR(H1084&gt;40,J1084&gt;40),"More than 40 of one edition",IF(F1084="Full (40 ST + 1 TG)",IF(AND(H1084=40,J1084=1),"OK","Full carton must be 40 + 1"),IF(F1084="Student only (40 ST)",IF(AND(H1084=40,J1084=0),"OK","Must be 40 ST, 0 TG"),IF(F1084="Teacher guide only (40 TG)",IF(AND(H1084=0,J1084=40),"OK","Must be 0 ST, 40 TG"),IF(AND(H1084&lt;40,H1084+J1084&gt;0,H1084+J1084&lt;=40),"OK","Partial: under 40 ST and 40 books max"))))))))))</f>
        <v/>
      </c>
    </row>
    <row r="1085">
      <c r="A1085" s="26" t="n"/>
      <c r="B1085" s="26" t="n"/>
      <c r="C1085" s="25" t="n"/>
      <c r="D1085" s="25" t="n"/>
      <c r="E1085" s="26" t="n"/>
      <c r="F1085" s="25" t="n"/>
      <c r="G1085" s="26" t="n"/>
      <c r="H1085" s="25" t="n"/>
      <c r="I1085" s="26" t="n"/>
      <c r="J1085" s="25" t="n"/>
      <c r="K1085" s="25" t="n"/>
      <c r="L1085" s="25" t="n"/>
      <c r="M1085" s="26" t="n"/>
      <c r="N1085" s="26" t="n"/>
      <c r="O1085" s="25" t="n"/>
      <c r="P1085" s="27">
        <f>IF(A1085="","","Package/"&amp;C1085&amp;"/"&amp;D1085&amp;"/"&amp;A1085&amp;".png")</f>
        <v/>
      </c>
      <c r="Q1085" s="27">
        <f>IF(AND(B1085="",G1085=""),"",IF(B1085="","Package QR Text missing",IF(COUNTIFS($E$2:$E$5001,E1085,$B$2:$B$5001,"&lt;&gt;"&amp;B1085)+COUNTIFS($E$2:$E$5001,E1085,$A$2:$A$5001,"&lt;&gt;"&amp;A1085)&gt;0,"Zone has more than one QR code",IF(COUNTIFS($B$2:$B$5001,B1085,$E$2:$E$5001,"&lt;&gt;"&amp;E1085)+COUNTIFS($A$2:$A$5001,A1085,$E$2:$E$5001,"&lt;&gt;"&amp;E1085)&gt;0,"QR code used by another zone",IF(A1085="","Package QR Code No. missing",IF(OR(H1085&gt;40,J1085&gt;40),"More than 40 of one edition",IF(F1085="Full (40 ST + 1 TG)",IF(AND(H1085=40,J1085=1),"OK","Full carton must be 40 + 1"),IF(F1085="Student only (40 ST)",IF(AND(H1085=40,J1085=0),"OK","Must be 40 ST, 0 TG"),IF(F1085="Teacher guide only (40 TG)",IF(AND(H1085=0,J1085=40),"OK","Must be 0 ST, 40 TG"),IF(AND(H1085&lt;40,H1085+J1085&gt;0,H1085+J1085&lt;=40),"OK","Partial: under 40 ST and 40 books max"))))))))))</f>
        <v/>
      </c>
    </row>
    <row r="1086">
      <c r="A1086" s="26" t="n"/>
      <c r="B1086" s="26" t="n"/>
      <c r="C1086" s="25" t="n"/>
      <c r="D1086" s="25" t="n"/>
      <c r="E1086" s="26" t="n"/>
      <c r="F1086" s="25" t="n"/>
      <c r="G1086" s="26" t="n"/>
      <c r="H1086" s="25" t="n"/>
      <c r="I1086" s="26" t="n"/>
      <c r="J1086" s="25" t="n"/>
      <c r="K1086" s="25" t="n"/>
      <c r="L1086" s="25" t="n"/>
      <c r="M1086" s="26" t="n"/>
      <c r="N1086" s="26" t="n"/>
      <c r="O1086" s="25" t="n"/>
      <c r="P1086" s="27">
        <f>IF(A1086="","","Package/"&amp;C1086&amp;"/"&amp;D1086&amp;"/"&amp;A1086&amp;".png")</f>
        <v/>
      </c>
      <c r="Q1086" s="27">
        <f>IF(AND(B1086="",G1086=""),"",IF(B1086="","Package QR Text missing",IF(COUNTIFS($E$2:$E$5001,E1086,$B$2:$B$5001,"&lt;&gt;"&amp;B1086)+COUNTIFS($E$2:$E$5001,E1086,$A$2:$A$5001,"&lt;&gt;"&amp;A1086)&gt;0,"Zone has more than one QR code",IF(COUNTIFS($B$2:$B$5001,B1086,$E$2:$E$5001,"&lt;&gt;"&amp;E1086)+COUNTIFS($A$2:$A$5001,A1086,$E$2:$E$5001,"&lt;&gt;"&amp;E1086)&gt;0,"QR code used by another zone",IF(A1086="","Package QR Code No. missing",IF(OR(H1086&gt;40,J1086&gt;40),"More than 40 of one edition",IF(F1086="Full (40 ST + 1 TG)",IF(AND(H1086=40,J1086=1),"OK","Full carton must be 40 + 1"),IF(F1086="Student only (40 ST)",IF(AND(H1086=40,J1086=0),"OK","Must be 40 ST, 0 TG"),IF(F1086="Teacher guide only (40 TG)",IF(AND(H1086=0,J1086=40),"OK","Must be 0 ST, 40 TG"),IF(AND(H1086&lt;40,H1086+J1086&gt;0,H1086+J1086&lt;=40),"OK","Partial: under 40 ST and 40 books max"))))))))))</f>
        <v/>
      </c>
    </row>
    <row r="1087">
      <c r="A1087" s="26" t="n"/>
      <c r="B1087" s="26" t="n"/>
      <c r="C1087" s="25" t="n"/>
      <c r="D1087" s="25" t="n"/>
      <c r="E1087" s="26" t="n"/>
      <c r="F1087" s="25" t="n"/>
      <c r="G1087" s="26" t="n"/>
      <c r="H1087" s="25" t="n"/>
      <c r="I1087" s="26" t="n"/>
      <c r="J1087" s="25" t="n"/>
      <c r="K1087" s="25" t="n"/>
      <c r="L1087" s="25" t="n"/>
      <c r="M1087" s="26" t="n"/>
      <c r="N1087" s="26" t="n"/>
      <c r="O1087" s="25" t="n"/>
      <c r="P1087" s="27">
        <f>IF(A1087="","","Package/"&amp;C1087&amp;"/"&amp;D1087&amp;"/"&amp;A1087&amp;".png")</f>
        <v/>
      </c>
      <c r="Q1087" s="27">
        <f>IF(AND(B1087="",G1087=""),"",IF(B1087="","Package QR Text missing",IF(COUNTIFS($E$2:$E$5001,E1087,$B$2:$B$5001,"&lt;&gt;"&amp;B1087)+COUNTIFS($E$2:$E$5001,E1087,$A$2:$A$5001,"&lt;&gt;"&amp;A1087)&gt;0,"Zone has more than one QR code",IF(COUNTIFS($B$2:$B$5001,B1087,$E$2:$E$5001,"&lt;&gt;"&amp;E1087)+COUNTIFS($A$2:$A$5001,A1087,$E$2:$E$5001,"&lt;&gt;"&amp;E1087)&gt;0,"QR code used by another zone",IF(A1087="","Package QR Code No. missing",IF(OR(H1087&gt;40,J1087&gt;40),"More than 40 of one edition",IF(F1087="Full (40 ST + 1 TG)",IF(AND(H1087=40,J1087=1),"OK","Full carton must be 40 + 1"),IF(F1087="Student only (40 ST)",IF(AND(H1087=40,J1087=0),"OK","Must be 40 ST, 0 TG"),IF(F1087="Teacher guide only (40 TG)",IF(AND(H1087=0,J1087=40),"OK","Must be 0 ST, 40 TG"),IF(AND(H1087&lt;40,H1087+J1087&gt;0,H1087+J1087&lt;=40),"OK","Partial: under 40 ST and 40 books max"))))))))))</f>
        <v/>
      </c>
    </row>
    <row r="1088">
      <c r="A1088" s="26" t="n"/>
      <c r="B1088" s="26" t="n"/>
      <c r="C1088" s="25" t="n"/>
      <c r="D1088" s="25" t="n"/>
      <c r="E1088" s="26" t="n"/>
      <c r="F1088" s="25" t="n"/>
      <c r="G1088" s="26" t="n"/>
      <c r="H1088" s="25" t="n"/>
      <c r="I1088" s="26" t="n"/>
      <c r="J1088" s="25" t="n"/>
      <c r="K1088" s="25" t="n"/>
      <c r="L1088" s="25" t="n"/>
      <c r="M1088" s="26" t="n"/>
      <c r="N1088" s="26" t="n"/>
      <c r="O1088" s="25" t="n"/>
      <c r="P1088" s="27">
        <f>IF(A1088="","","Package/"&amp;C1088&amp;"/"&amp;D1088&amp;"/"&amp;A1088&amp;".png")</f>
        <v/>
      </c>
      <c r="Q1088" s="27">
        <f>IF(AND(B1088="",G1088=""),"",IF(B1088="","Package QR Text missing",IF(COUNTIFS($E$2:$E$5001,E1088,$B$2:$B$5001,"&lt;&gt;"&amp;B1088)+COUNTIFS($E$2:$E$5001,E1088,$A$2:$A$5001,"&lt;&gt;"&amp;A1088)&gt;0,"Zone has more than one QR code",IF(COUNTIFS($B$2:$B$5001,B1088,$E$2:$E$5001,"&lt;&gt;"&amp;E1088)+COUNTIFS($A$2:$A$5001,A1088,$E$2:$E$5001,"&lt;&gt;"&amp;E1088)&gt;0,"QR code used by another zone",IF(A1088="","Package QR Code No. missing",IF(OR(H1088&gt;40,J1088&gt;40),"More than 40 of one edition",IF(F1088="Full (40 ST + 1 TG)",IF(AND(H1088=40,J1088=1),"OK","Full carton must be 40 + 1"),IF(F1088="Student only (40 ST)",IF(AND(H1088=40,J1088=0),"OK","Must be 40 ST, 0 TG"),IF(F1088="Teacher guide only (40 TG)",IF(AND(H1088=0,J1088=40),"OK","Must be 0 ST, 40 TG"),IF(AND(H1088&lt;40,H1088+J1088&gt;0,H1088+J1088&lt;=40),"OK","Partial: under 40 ST and 40 books max"))))))))))</f>
        <v/>
      </c>
    </row>
    <row r="1089">
      <c r="A1089" s="26" t="n"/>
      <c r="B1089" s="26" t="n"/>
      <c r="C1089" s="25" t="n"/>
      <c r="D1089" s="25" t="n"/>
      <c r="E1089" s="26" t="n"/>
      <c r="F1089" s="25" t="n"/>
      <c r="G1089" s="26" t="n"/>
      <c r="H1089" s="25" t="n"/>
      <c r="I1089" s="26" t="n"/>
      <c r="J1089" s="25" t="n"/>
      <c r="K1089" s="25" t="n"/>
      <c r="L1089" s="25" t="n"/>
      <c r="M1089" s="26" t="n"/>
      <c r="N1089" s="26" t="n"/>
      <c r="O1089" s="25" t="n"/>
      <c r="P1089" s="27">
        <f>IF(A1089="","","Package/"&amp;C1089&amp;"/"&amp;D1089&amp;"/"&amp;A1089&amp;".png")</f>
        <v/>
      </c>
      <c r="Q1089" s="27">
        <f>IF(AND(B1089="",G1089=""),"",IF(B1089="","Package QR Text missing",IF(COUNTIFS($E$2:$E$5001,E1089,$B$2:$B$5001,"&lt;&gt;"&amp;B1089)+COUNTIFS($E$2:$E$5001,E1089,$A$2:$A$5001,"&lt;&gt;"&amp;A1089)&gt;0,"Zone has more than one QR code",IF(COUNTIFS($B$2:$B$5001,B1089,$E$2:$E$5001,"&lt;&gt;"&amp;E1089)+COUNTIFS($A$2:$A$5001,A1089,$E$2:$E$5001,"&lt;&gt;"&amp;E1089)&gt;0,"QR code used by another zone",IF(A1089="","Package QR Code No. missing",IF(OR(H1089&gt;40,J1089&gt;40),"More than 40 of one edition",IF(F1089="Full (40 ST + 1 TG)",IF(AND(H1089=40,J1089=1),"OK","Full carton must be 40 + 1"),IF(F1089="Student only (40 ST)",IF(AND(H1089=40,J1089=0),"OK","Must be 40 ST, 0 TG"),IF(F1089="Teacher guide only (40 TG)",IF(AND(H1089=0,J1089=40),"OK","Must be 0 ST, 40 TG"),IF(AND(H1089&lt;40,H1089+J1089&gt;0,H1089+J1089&lt;=40),"OK","Partial: under 40 ST and 40 books max"))))))))))</f>
        <v/>
      </c>
    </row>
    <row r="1090">
      <c r="A1090" s="26" t="n"/>
      <c r="B1090" s="26" t="n"/>
      <c r="C1090" s="25" t="n"/>
      <c r="D1090" s="25" t="n"/>
      <c r="E1090" s="26" t="n"/>
      <c r="F1090" s="25" t="n"/>
      <c r="G1090" s="26" t="n"/>
      <c r="H1090" s="25" t="n"/>
      <c r="I1090" s="26" t="n"/>
      <c r="J1090" s="25" t="n"/>
      <c r="K1090" s="25" t="n"/>
      <c r="L1090" s="25" t="n"/>
      <c r="M1090" s="26" t="n"/>
      <c r="N1090" s="26" t="n"/>
      <c r="O1090" s="25" t="n"/>
      <c r="P1090" s="27">
        <f>IF(A1090="","","Package/"&amp;C1090&amp;"/"&amp;D1090&amp;"/"&amp;A1090&amp;".png")</f>
        <v/>
      </c>
      <c r="Q1090" s="27">
        <f>IF(AND(B1090="",G1090=""),"",IF(B1090="","Package QR Text missing",IF(COUNTIFS($E$2:$E$5001,E1090,$B$2:$B$5001,"&lt;&gt;"&amp;B1090)+COUNTIFS($E$2:$E$5001,E1090,$A$2:$A$5001,"&lt;&gt;"&amp;A1090)&gt;0,"Zone has more than one QR code",IF(COUNTIFS($B$2:$B$5001,B1090,$E$2:$E$5001,"&lt;&gt;"&amp;E1090)+COUNTIFS($A$2:$A$5001,A1090,$E$2:$E$5001,"&lt;&gt;"&amp;E1090)&gt;0,"QR code used by another zone",IF(A1090="","Package QR Code No. missing",IF(OR(H1090&gt;40,J1090&gt;40),"More than 40 of one edition",IF(F1090="Full (40 ST + 1 TG)",IF(AND(H1090=40,J1090=1),"OK","Full carton must be 40 + 1"),IF(F1090="Student only (40 ST)",IF(AND(H1090=40,J1090=0),"OK","Must be 40 ST, 0 TG"),IF(F1090="Teacher guide only (40 TG)",IF(AND(H1090=0,J1090=40),"OK","Must be 0 ST, 40 TG"),IF(AND(H1090&lt;40,H1090+J1090&gt;0,H1090+J1090&lt;=40),"OK","Partial: under 40 ST and 40 books max"))))))))))</f>
        <v/>
      </c>
    </row>
    <row r="1091">
      <c r="A1091" s="26" t="n"/>
      <c r="B1091" s="26" t="n"/>
      <c r="C1091" s="25" t="n"/>
      <c r="D1091" s="25" t="n"/>
      <c r="E1091" s="26" t="n"/>
      <c r="F1091" s="25" t="n"/>
      <c r="G1091" s="26" t="n"/>
      <c r="H1091" s="25" t="n"/>
      <c r="I1091" s="26" t="n"/>
      <c r="J1091" s="25" t="n"/>
      <c r="K1091" s="25" t="n"/>
      <c r="L1091" s="25" t="n"/>
      <c r="M1091" s="26" t="n"/>
      <c r="N1091" s="26" t="n"/>
      <c r="O1091" s="25" t="n"/>
      <c r="P1091" s="27">
        <f>IF(A1091="","","Package/"&amp;C1091&amp;"/"&amp;D1091&amp;"/"&amp;A1091&amp;".png")</f>
        <v/>
      </c>
      <c r="Q1091" s="27">
        <f>IF(AND(B1091="",G1091=""),"",IF(B1091="","Package QR Text missing",IF(COUNTIFS($E$2:$E$5001,E1091,$B$2:$B$5001,"&lt;&gt;"&amp;B1091)+COUNTIFS($E$2:$E$5001,E1091,$A$2:$A$5001,"&lt;&gt;"&amp;A1091)&gt;0,"Zone has more than one QR code",IF(COUNTIFS($B$2:$B$5001,B1091,$E$2:$E$5001,"&lt;&gt;"&amp;E1091)+COUNTIFS($A$2:$A$5001,A1091,$E$2:$E$5001,"&lt;&gt;"&amp;E1091)&gt;0,"QR code used by another zone",IF(A1091="","Package QR Code No. missing",IF(OR(H1091&gt;40,J1091&gt;40),"More than 40 of one edition",IF(F1091="Full (40 ST + 1 TG)",IF(AND(H1091=40,J1091=1),"OK","Full carton must be 40 + 1"),IF(F1091="Student only (40 ST)",IF(AND(H1091=40,J1091=0),"OK","Must be 40 ST, 0 TG"),IF(F1091="Teacher guide only (40 TG)",IF(AND(H1091=0,J1091=40),"OK","Must be 0 ST, 40 TG"),IF(AND(H1091&lt;40,H1091+J1091&gt;0,H1091+J1091&lt;=40),"OK","Partial: under 40 ST and 40 books max"))))))))))</f>
        <v/>
      </c>
    </row>
    <row r="1092">
      <c r="A1092" s="26" t="n"/>
      <c r="B1092" s="26" t="n"/>
      <c r="C1092" s="25" t="n"/>
      <c r="D1092" s="25" t="n"/>
      <c r="E1092" s="26" t="n"/>
      <c r="F1092" s="25" t="n"/>
      <c r="G1092" s="26" t="n"/>
      <c r="H1092" s="25" t="n"/>
      <c r="I1092" s="26" t="n"/>
      <c r="J1092" s="25" t="n"/>
      <c r="K1092" s="25" t="n"/>
      <c r="L1092" s="25" t="n"/>
      <c r="M1092" s="26" t="n"/>
      <c r="N1092" s="26" t="n"/>
      <c r="O1092" s="25" t="n"/>
      <c r="P1092" s="27">
        <f>IF(A1092="","","Package/"&amp;C1092&amp;"/"&amp;D1092&amp;"/"&amp;A1092&amp;".png")</f>
        <v/>
      </c>
      <c r="Q1092" s="27">
        <f>IF(AND(B1092="",G1092=""),"",IF(B1092="","Package QR Text missing",IF(COUNTIFS($E$2:$E$5001,E1092,$B$2:$B$5001,"&lt;&gt;"&amp;B1092)+COUNTIFS($E$2:$E$5001,E1092,$A$2:$A$5001,"&lt;&gt;"&amp;A1092)&gt;0,"Zone has more than one QR code",IF(COUNTIFS($B$2:$B$5001,B1092,$E$2:$E$5001,"&lt;&gt;"&amp;E1092)+COUNTIFS($A$2:$A$5001,A1092,$E$2:$E$5001,"&lt;&gt;"&amp;E1092)&gt;0,"QR code used by another zone",IF(A1092="","Package QR Code No. missing",IF(OR(H1092&gt;40,J1092&gt;40),"More than 40 of one edition",IF(F1092="Full (40 ST + 1 TG)",IF(AND(H1092=40,J1092=1),"OK","Full carton must be 40 + 1"),IF(F1092="Student only (40 ST)",IF(AND(H1092=40,J1092=0),"OK","Must be 40 ST, 0 TG"),IF(F1092="Teacher guide only (40 TG)",IF(AND(H1092=0,J1092=40),"OK","Must be 0 ST, 40 TG"),IF(AND(H1092&lt;40,H1092+J1092&gt;0,H1092+J1092&lt;=40),"OK","Partial: under 40 ST and 40 books max"))))))))))</f>
        <v/>
      </c>
    </row>
    <row r="1093">
      <c r="A1093" s="26" t="n"/>
      <c r="B1093" s="26" t="n"/>
      <c r="C1093" s="25" t="n"/>
      <c r="D1093" s="25" t="n"/>
      <c r="E1093" s="26" t="n"/>
      <c r="F1093" s="25" t="n"/>
      <c r="G1093" s="26" t="n"/>
      <c r="H1093" s="25" t="n"/>
      <c r="I1093" s="26" t="n"/>
      <c r="J1093" s="25" t="n"/>
      <c r="K1093" s="25" t="n"/>
      <c r="L1093" s="25" t="n"/>
      <c r="M1093" s="26" t="n"/>
      <c r="N1093" s="26" t="n"/>
      <c r="O1093" s="25" t="n"/>
      <c r="P1093" s="27">
        <f>IF(A1093="","","Package/"&amp;C1093&amp;"/"&amp;D1093&amp;"/"&amp;A1093&amp;".png")</f>
        <v/>
      </c>
      <c r="Q1093" s="27">
        <f>IF(AND(B1093="",G1093=""),"",IF(B1093="","Package QR Text missing",IF(COUNTIFS($E$2:$E$5001,E1093,$B$2:$B$5001,"&lt;&gt;"&amp;B1093)+COUNTIFS($E$2:$E$5001,E1093,$A$2:$A$5001,"&lt;&gt;"&amp;A1093)&gt;0,"Zone has more than one QR code",IF(COUNTIFS($B$2:$B$5001,B1093,$E$2:$E$5001,"&lt;&gt;"&amp;E1093)+COUNTIFS($A$2:$A$5001,A1093,$E$2:$E$5001,"&lt;&gt;"&amp;E1093)&gt;0,"QR code used by another zone",IF(A1093="","Package QR Code No. missing",IF(OR(H1093&gt;40,J1093&gt;40),"More than 40 of one edition",IF(F1093="Full (40 ST + 1 TG)",IF(AND(H1093=40,J1093=1),"OK","Full carton must be 40 + 1"),IF(F1093="Student only (40 ST)",IF(AND(H1093=40,J1093=0),"OK","Must be 40 ST, 0 TG"),IF(F1093="Teacher guide only (40 TG)",IF(AND(H1093=0,J1093=40),"OK","Must be 0 ST, 40 TG"),IF(AND(H1093&lt;40,H1093+J1093&gt;0,H1093+J1093&lt;=40),"OK","Partial: under 40 ST and 40 books max"))))))))))</f>
        <v/>
      </c>
    </row>
    <row r="1094">
      <c r="A1094" s="26" t="n"/>
      <c r="B1094" s="26" t="n"/>
      <c r="C1094" s="25" t="n"/>
      <c r="D1094" s="25" t="n"/>
      <c r="E1094" s="26" t="n"/>
      <c r="F1094" s="25" t="n"/>
      <c r="G1094" s="26" t="n"/>
      <c r="H1094" s="25" t="n"/>
      <c r="I1094" s="26" t="n"/>
      <c r="J1094" s="25" t="n"/>
      <c r="K1094" s="25" t="n"/>
      <c r="L1094" s="25" t="n"/>
      <c r="M1094" s="26" t="n"/>
      <c r="N1094" s="26" t="n"/>
      <c r="O1094" s="25" t="n"/>
      <c r="P1094" s="27">
        <f>IF(A1094="","","Package/"&amp;C1094&amp;"/"&amp;D1094&amp;"/"&amp;A1094&amp;".png")</f>
        <v/>
      </c>
      <c r="Q1094" s="27">
        <f>IF(AND(B1094="",G1094=""),"",IF(B1094="","Package QR Text missing",IF(COUNTIFS($E$2:$E$5001,E1094,$B$2:$B$5001,"&lt;&gt;"&amp;B1094)+COUNTIFS($E$2:$E$5001,E1094,$A$2:$A$5001,"&lt;&gt;"&amp;A1094)&gt;0,"Zone has more than one QR code",IF(COUNTIFS($B$2:$B$5001,B1094,$E$2:$E$5001,"&lt;&gt;"&amp;E1094)+COUNTIFS($A$2:$A$5001,A1094,$E$2:$E$5001,"&lt;&gt;"&amp;E1094)&gt;0,"QR code used by another zone",IF(A1094="","Package QR Code No. missing",IF(OR(H1094&gt;40,J1094&gt;40),"More than 40 of one edition",IF(F1094="Full (40 ST + 1 TG)",IF(AND(H1094=40,J1094=1),"OK","Full carton must be 40 + 1"),IF(F1094="Student only (40 ST)",IF(AND(H1094=40,J1094=0),"OK","Must be 40 ST, 0 TG"),IF(F1094="Teacher guide only (40 TG)",IF(AND(H1094=0,J1094=40),"OK","Must be 0 ST, 40 TG"),IF(AND(H1094&lt;40,H1094+J1094&gt;0,H1094+J1094&lt;=40),"OK","Partial: under 40 ST and 40 books max"))))))))))</f>
        <v/>
      </c>
    </row>
    <row r="1095">
      <c r="A1095" s="26" t="n"/>
      <c r="B1095" s="26" t="n"/>
      <c r="C1095" s="25" t="n"/>
      <c r="D1095" s="25" t="n"/>
      <c r="E1095" s="26" t="n"/>
      <c r="F1095" s="25" t="n"/>
      <c r="G1095" s="26" t="n"/>
      <c r="H1095" s="25" t="n"/>
      <c r="I1095" s="26" t="n"/>
      <c r="J1095" s="25" t="n"/>
      <c r="K1095" s="25" t="n"/>
      <c r="L1095" s="25" t="n"/>
      <c r="M1095" s="26" t="n"/>
      <c r="N1095" s="26" t="n"/>
      <c r="O1095" s="25" t="n"/>
      <c r="P1095" s="27">
        <f>IF(A1095="","","Package/"&amp;C1095&amp;"/"&amp;D1095&amp;"/"&amp;A1095&amp;".png")</f>
        <v/>
      </c>
      <c r="Q1095" s="27">
        <f>IF(AND(B1095="",G1095=""),"",IF(B1095="","Package QR Text missing",IF(COUNTIFS($E$2:$E$5001,E1095,$B$2:$B$5001,"&lt;&gt;"&amp;B1095)+COUNTIFS($E$2:$E$5001,E1095,$A$2:$A$5001,"&lt;&gt;"&amp;A1095)&gt;0,"Zone has more than one QR code",IF(COUNTIFS($B$2:$B$5001,B1095,$E$2:$E$5001,"&lt;&gt;"&amp;E1095)+COUNTIFS($A$2:$A$5001,A1095,$E$2:$E$5001,"&lt;&gt;"&amp;E1095)&gt;0,"QR code used by another zone",IF(A1095="","Package QR Code No. missing",IF(OR(H1095&gt;40,J1095&gt;40),"More than 40 of one edition",IF(F1095="Full (40 ST + 1 TG)",IF(AND(H1095=40,J1095=1),"OK","Full carton must be 40 + 1"),IF(F1095="Student only (40 ST)",IF(AND(H1095=40,J1095=0),"OK","Must be 40 ST, 0 TG"),IF(F1095="Teacher guide only (40 TG)",IF(AND(H1095=0,J1095=40),"OK","Must be 0 ST, 40 TG"),IF(AND(H1095&lt;40,H1095+J1095&gt;0,H1095+J1095&lt;=40),"OK","Partial: under 40 ST and 40 books max"))))))))))</f>
        <v/>
      </c>
    </row>
    <row r="1096">
      <c r="A1096" s="26" t="n"/>
      <c r="B1096" s="26" t="n"/>
      <c r="C1096" s="25" t="n"/>
      <c r="D1096" s="25" t="n"/>
      <c r="E1096" s="26" t="n"/>
      <c r="F1096" s="25" t="n"/>
      <c r="G1096" s="26" t="n"/>
      <c r="H1096" s="25" t="n"/>
      <c r="I1096" s="26" t="n"/>
      <c r="J1096" s="25" t="n"/>
      <c r="K1096" s="25" t="n"/>
      <c r="L1096" s="25" t="n"/>
      <c r="M1096" s="26" t="n"/>
      <c r="N1096" s="26" t="n"/>
      <c r="O1096" s="25" t="n"/>
      <c r="P1096" s="27">
        <f>IF(A1096="","","Package/"&amp;C1096&amp;"/"&amp;D1096&amp;"/"&amp;A1096&amp;".png")</f>
        <v/>
      </c>
      <c r="Q1096" s="27">
        <f>IF(AND(B1096="",G1096=""),"",IF(B1096="","Package QR Text missing",IF(COUNTIFS($E$2:$E$5001,E1096,$B$2:$B$5001,"&lt;&gt;"&amp;B1096)+COUNTIFS($E$2:$E$5001,E1096,$A$2:$A$5001,"&lt;&gt;"&amp;A1096)&gt;0,"Zone has more than one QR code",IF(COUNTIFS($B$2:$B$5001,B1096,$E$2:$E$5001,"&lt;&gt;"&amp;E1096)+COUNTIFS($A$2:$A$5001,A1096,$E$2:$E$5001,"&lt;&gt;"&amp;E1096)&gt;0,"QR code used by another zone",IF(A1096="","Package QR Code No. missing",IF(OR(H1096&gt;40,J1096&gt;40),"More than 40 of one edition",IF(F1096="Full (40 ST + 1 TG)",IF(AND(H1096=40,J1096=1),"OK","Full carton must be 40 + 1"),IF(F1096="Student only (40 ST)",IF(AND(H1096=40,J1096=0),"OK","Must be 40 ST, 0 TG"),IF(F1096="Teacher guide only (40 TG)",IF(AND(H1096=0,J1096=40),"OK","Must be 0 ST, 40 TG"),IF(AND(H1096&lt;40,H1096+J1096&gt;0,H1096+J1096&lt;=40),"OK","Partial: under 40 ST and 40 books max"))))))))))</f>
        <v/>
      </c>
    </row>
    <row r="1097">
      <c r="A1097" s="26" t="n"/>
      <c r="B1097" s="26" t="n"/>
      <c r="C1097" s="25" t="n"/>
      <c r="D1097" s="25" t="n"/>
      <c r="E1097" s="26" t="n"/>
      <c r="F1097" s="25" t="n"/>
      <c r="G1097" s="26" t="n"/>
      <c r="H1097" s="25" t="n"/>
      <c r="I1097" s="26" t="n"/>
      <c r="J1097" s="25" t="n"/>
      <c r="K1097" s="25" t="n"/>
      <c r="L1097" s="25" t="n"/>
      <c r="M1097" s="26" t="n"/>
      <c r="N1097" s="26" t="n"/>
      <c r="O1097" s="25" t="n"/>
      <c r="P1097" s="27">
        <f>IF(A1097="","","Package/"&amp;C1097&amp;"/"&amp;D1097&amp;"/"&amp;A1097&amp;".png")</f>
        <v/>
      </c>
      <c r="Q1097" s="27">
        <f>IF(AND(B1097="",G1097=""),"",IF(B1097="","Package QR Text missing",IF(COUNTIFS($E$2:$E$5001,E1097,$B$2:$B$5001,"&lt;&gt;"&amp;B1097)+COUNTIFS($E$2:$E$5001,E1097,$A$2:$A$5001,"&lt;&gt;"&amp;A1097)&gt;0,"Zone has more than one QR code",IF(COUNTIFS($B$2:$B$5001,B1097,$E$2:$E$5001,"&lt;&gt;"&amp;E1097)+COUNTIFS($A$2:$A$5001,A1097,$E$2:$E$5001,"&lt;&gt;"&amp;E1097)&gt;0,"QR code used by another zone",IF(A1097="","Package QR Code No. missing",IF(OR(H1097&gt;40,J1097&gt;40),"More than 40 of one edition",IF(F1097="Full (40 ST + 1 TG)",IF(AND(H1097=40,J1097=1),"OK","Full carton must be 40 + 1"),IF(F1097="Student only (40 ST)",IF(AND(H1097=40,J1097=0),"OK","Must be 40 ST, 0 TG"),IF(F1097="Teacher guide only (40 TG)",IF(AND(H1097=0,J1097=40),"OK","Must be 0 ST, 40 TG"),IF(AND(H1097&lt;40,H1097+J1097&gt;0,H1097+J1097&lt;=40),"OK","Partial: under 40 ST and 40 books max"))))))))))</f>
        <v/>
      </c>
    </row>
    <row r="1098">
      <c r="A1098" s="26" t="n"/>
      <c r="B1098" s="26" t="n"/>
      <c r="C1098" s="25" t="n"/>
      <c r="D1098" s="25" t="n"/>
      <c r="E1098" s="26" t="n"/>
      <c r="F1098" s="25" t="n"/>
      <c r="G1098" s="26" t="n"/>
      <c r="H1098" s="25" t="n"/>
      <c r="I1098" s="26" t="n"/>
      <c r="J1098" s="25" t="n"/>
      <c r="K1098" s="25" t="n"/>
      <c r="L1098" s="25" t="n"/>
      <c r="M1098" s="26" t="n"/>
      <c r="N1098" s="26" t="n"/>
      <c r="O1098" s="25" t="n"/>
      <c r="P1098" s="27">
        <f>IF(A1098="","","Package/"&amp;C1098&amp;"/"&amp;D1098&amp;"/"&amp;A1098&amp;".png")</f>
        <v/>
      </c>
      <c r="Q1098" s="27">
        <f>IF(AND(B1098="",G1098=""),"",IF(B1098="","Package QR Text missing",IF(COUNTIFS($E$2:$E$5001,E1098,$B$2:$B$5001,"&lt;&gt;"&amp;B1098)+COUNTIFS($E$2:$E$5001,E1098,$A$2:$A$5001,"&lt;&gt;"&amp;A1098)&gt;0,"Zone has more than one QR code",IF(COUNTIFS($B$2:$B$5001,B1098,$E$2:$E$5001,"&lt;&gt;"&amp;E1098)+COUNTIFS($A$2:$A$5001,A1098,$E$2:$E$5001,"&lt;&gt;"&amp;E1098)&gt;0,"QR code used by another zone",IF(A1098="","Package QR Code No. missing",IF(OR(H1098&gt;40,J1098&gt;40),"More than 40 of one edition",IF(F1098="Full (40 ST + 1 TG)",IF(AND(H1098=40,J1098=1),"OK","Full carton must be 40 + 1"),IF(F1098="Student only (40 ST)",IF(AND(H1098=40,J1098=0),"OK","Must be 40 ST, 0 TG"),IF(F1098="Teacher guide only (40 TG)",IF(AND(H1098=0,J1098=40),"OK","Must be 0 ST, 40 TG"),IF(AND(H1098&lt;40,H1098+J1098&gt;0,H1098+J1098&lt;=40),"OK","Partial: under 40 ST and 40 books max"))))))))))</f>
        <v/>
      </c>
    </row>
    <row r="1099">
      <c r="A1099" s="26" t="n"/>
      <c r="B1099" s="26" t="n"/>
      <c r="C1099" s="25" t="n"/>
      <c r="D1099" s="25" t="n"/>
      <c r="E1099" s="26" t="n"/>
      <c r="F1099" s="25" t="n"/>
      <c r="G1099" s="26" t="n"/>
      <c r="H1099" s="25" t="n"/>
      <c r="I1099" s="26" t="n"/>
      <c r="J1099" s="25" t="n"/>
      <c r="K1099" s="25" t="n"/>
      <c r="L1099" s="25" t="n"/>
      <c r="M1099" s="26" t="n"/>
      <c r="N1099" s="26" t="n"/>
      <c r="O1099" s="25" t="n"/>
      <c r="P1099" s="27">
        <f>IF(A1099="","","Package/"&amp;C1099&amp;"/"&amp;D1099&amp;"/"&amp;A1099&amp;".png")</f>
        <v/>
      </c>
      <c r="Q1099" s="27">
        <f>IF(AND(B1099="",G1099=""),"",IF(B1099="","Package QR Text missing",IF(COUNTIFS($E$2:$E$5001,E1099,$B$2:$B$5001,"&lt;&gt;"&amp;B1099)+COUNTIFS($E$2:$E$5001,E1099,$A$2:$A$5001,"&lt;&gt;"&amp;A1099)&gt;0,"Zone has more than one QR code",IF(COUNTIFS($B$2:$B$5001,B1099,$E$2:$E$5001,"&lt;&gt;"&amp;E1099)+COUNTIFS($A$2:$A$5001,A1099,$E$2:$E$5001,"&lt;&gt;"&amp;E1099)&gt;0,"QR code used by another zone",IF(A1099="","Package QR Code No. missing",IF(OR(H1099&gt;40,J1099&gt;40),"More than 40 of one edition",IF(F1099="Full (40 ST + 1 TG)",IF(AND(H1099=40,J1099=1),"OK","Full carton must be 40 + 1"),IF(F1099="Student only (40 ST)",IF(AND(H1099=40,J1099=0),"OK","Must be 40 ST, 0 TG"),IF(F1099="Teacher guide only (40 TG)",IF(AND(H1099=0,J1099=40),"OK","Must be 0 ST, 40 TG"),IF(AND(H1099&lt;40,H1099+J1099&gt;0,H1099+J1099&lt;=40),"OK","Partial: under 40 ST and 40 books max"))))))))))</f>
        <v/>
      </c>
    </row>
    <row r="1100">
      <c r="A1100" s="26" t="n"/>
      <c r="B1100" s="26" t="n"/>
      <c r="C1100" s="25" t="n"/>
      <c r="D1100" s="25" t="n"/>
      <c r="E1100" s="26" t="n"/>
      <c r="F1100" s="25" t="n"/>
      <c r="G1100" s="26" t="n"/>
      <c r="H1100" s="25" t="n"/>
      <c r="I1100" s="26" t="n"/>
      <c r="J1100" s="25" t="n"/>
      <c r="K1100" s="25" t="n"/>
      <c r="L1100" s="25" t="n"/>
      <c r="M1100" s="26" t="n"/>
      <c r="N1100" s="26" t="n"/>
      <c r="O1100" s="25" t="n"/>
      <c r="P1100" s="27">
        <f>IF(A1100="","","Package/"&amp;C1100&amp;"/"&amp;D1100&amp;"/"&amp;A1100&amp;".png")</f>
        <v/>
      </c>
      <c r="Q1100" s="27">
        <f>IF(AND(B1100="",G1100=""),"",IF(B1100="","Package QR Text missing",IF(COUNTIFS($E$2:$E$5001,E1100,$B$2:$B$5001,"&lt;&gt;"&amp;B1100)+COUNTIFS($E$2:$E$5001,E1100,$A$2:$A$5001,"&lt;&gt;"&amp;A1100)&gt;0,"Zone has more than one QR code",IF(COUNTIFS($B$2:$B$5001,B1100,$E$2:$E$5001,"&lt;&gt;"&amp;E1100)+COUNTIFS($A$2:$A$5001,A1100,$E$2:$E$5001,"&lt;&gt;"&amp;E1100)&gt;0,"QR code used by another zone",IF(A1100="","Package QR Code No. missing",IF(OR(H1100&gt;40,J1100&gt;40),"More than 40 of one edition",IF(F1100="Full (40 ST + 1 TG)",IF(AND(H1100=40,J1100=1),"OK","Full carton must be 40 + 1"),IF(F1100="Student only (40 ST)",IF(AND(H1100=40,J1100=0),"OK","Must be 40 ST, 0 TG"),IF(F1100="Teacher guide only (40 TG)",IF(AND(H1100=0,J1100=40),"OK","Must be 0 ST, 40 TG"),IF(AND(H1100&lt;40,H1100+J1100&gt;0,H1100+J1100&lt;=40),"OK","Partial: under 40 ST and 40 books max"))))))))))</f>
        <v/>
      </c>
    </row>
    <row r="1101">
      <c r="A1101" s="26" t="n"/>
      <c r="B1101" s="26" t="n"/>
      <c r="C1101" s="25" t="n"/>
      <c r="D1101" s="25" t="n"/>
      <c r="E1101" s="26" t="n"/>
      <c r="F1101" s="25" t="n"/>
      <c r="G1101" s="26" t="n"/>
      <c r="H1101" s="25" t="n"/>
      <c r="I1101" s="26" t="n"/>
      <c r="J1101" s="25" t="n"/>
      <c r="K1101" s="25" t="n"/>
      <c r="L1101" s="25" t="n"/>
      <c r="M1101" s="26" t="n"/>
      <c r="N1101" s="26" t="n"/>
      <c r="O1101" s="25" t="n"/>
      <c r="P1101" s="27">
        <f>IF(A1101="","","Package/"&amp;C1101&amp;"/"&amp;D1101&amp;"/"&amp;A1101&amp;".png")</f>
        <v/>
      </c>
      <c r="Q1101" s="27">
        <f>IF(AND(B1101="",G1101=""),"",IF(B1101="","Package QR Text missing",IF(COUNTIFS($E$2:$E$5001,E1101,$B$2:$B$5001,"&lt;&gt;"&amp;B1101)+COUNTIFS($E$2:$E$5001,E1101,$A$2:$A$5001,"&lt;&gt;"&amp;A1101)&gt;0,"Zone has more than one QR code",IF(COUNTIFS($B$2:$B$5001,B1101,$E$2:$E$5001,"&lt;&gt;"&amp;E1101)+COUNTIFS($A$2:$A$5001,A1101,$E$2:$E$5001,"&lt;&gt;"&amp;E1101)&gt;0,"QR code used by another zone",IF(A1101="","Package QR Code No. missing",IF(OR(H1101&gt;40,J1101&gt;40),"More than 40 of one edition",IF(F1101="Full (40 ST + 1 TG)",IF(AND(H1101=40,J1101=1),"OK","Full carton must be 40 + 1"),IF(F1101="Student only (40 ST)",IF(AND(H1101=40,J1101=0),"OK","Must be 40 ST, 0 TG"),IF(F1101="Teacher guide only (40 TG)",IF(AND(H1101=0,J1101=40),"OK","Must be 0 ST, 40 TG"),IF(AND(H1101&lt;40,H1101+J1101&gt;0,H1101+J1101&lt;=40),"OK","Partial: under 40 ST and 40 books max"))))))))))</f>
        <v/>
      </c>
    </row>
    <row r="1102">
      <c r="A1102" s="26" t="n"/>
      <c r="B1102" s="26" t="n"/>
      <c r="C1102" s="25" t="n"/>
      <c r="D1102" s="25" t="n"/>
      <c r="E1102" s="26" t="n"/>
      <c r="F1102" s="25" t="n"/>
      <c r="G1102" s="26" t="n"/>
      <c r="H1102" s="25" t="n"/>
      <c r="I1102" s="26" t="n"/>
      <c r="J1102" s="25" t="n"/>
      <c r="K1102" s="25" t="n"/>
      <c r="L1102" s="25" t="n"/>
      <c r="M1102" s="26" t="n"/>
      <c r="N1102" s="26" t="n"/>
      <c r="O1102" s="25" t="n"/>
      <c r="P1102" s="27">
        <f>IF(A1102="","","Package/"&amp;C1102&amp;"/"&amp;D1102&amp;"/"&amp;A1102&amp;".png")</f>
        <v/>
      </c>
      <c r="Q1102" s="27">
        <f>IF(AND(B1102="",G1102=""),"",IF(B1102="","Package QR Text missing",IF(COUNTIFS($E$2:$E$5001,E1102,$B$2:$B$5001,"&lt;&gt;"&amp;B1102)+COUNTIFS($E$2:$E$5001,E1102,$A$2:$A$5001,"&lt;&gt;"&amp;A1102)&gt;0,"Zone has more than one QR code",IF(COUNTIFS($B$2:$B$5001,B1102,$E$2:$E$5001,"&lt;&gt;"&amp;E1102)+COUNTIFS($A$2:$A$5001,A1102,$E$2:$E$5001,"&lt;&gt;"&amp;E1102)&gt;0,"QR code used by another zone",IF(A1102="","Package QR Code No. missing",IF(OR(H1102&gt;40,J1102&gt;40),"More than 40 of one edition",IF(F1102="Full (40 ST + 1 TG)",IF(AND(H1102=40,J1102=1),"OK","Full carton must be 40 + 1"),IF(F1102="Student only (40 ST)",IF(AND(H1102=40,J1102=0),"OK","Must be 40 ST, 0 TG"),IF(F1102="Teacher guide only (40 TG)",IF(AND(H1102=0,J1102=40),"OK","Must be 0 ST, 40 TG"),IF(AND(H1102&lt;40,H1102+J1102&gt;0,H1102+J1102&lt;=40),"OK","Partial: under 40 ST and 40 books max"))))))))))</f>
        <v/>
      </c>
    </row>
    <row r="1103">
      <c r="A1103" s="26" t="n"/>
      <c r="B1103" s="26" t="n"/>
      <c r="C1103" s="25" t="n"/>
      <c r="D1103" s="25" t="n"/>
      <c r="E1103" s="26" t="n"/>
      <c r="F1103" s="25" t="n"/>
      <c r="G1103" s="26" t="n"/>
      <c r="H1103" s="25" t="n"/>
      <c r="I1103" s="26" t="n"/>
      <c r="J1103" s="25" t="n"/>
      <c r="K1103" s="25" t="n"/>
      <c r="L1103" s="25" t="n"/>
      <c r="M1103" s="26" t="n"/>
      <c r="N1103" s="26" t="n"/>
      <c r="O1103" s="25" t="n"/>
      <c r="P1103" s="27">
        <f>IF(A1103="","","Package/"&amp;C1103&amp;"/"&amp;D1103&amp;"/"&amp;A1103&amp;".png")</f>
        <v/>
      </c>
      <c r="Q1103" s="27">
        <f>IF(AND(B1103="",G1103=""),"",IF(B1103="","Package QR Text missing",IF(COUNTIFS($E$2:$E$5001,E1103,$B$2:$B$5001,"&lt;&gt;"&amp;B1103)+COUNTIFS($E$2:$E$5001,E1103,$A$2:$A$5001,"&lt;&gt;"&amp;A1103)&gt;0,"Zone has more than one QR code",IF(COUNTIFS($B$2:$B$5001,B1103,$E$2:$E$5001,"&lt;&gt;"&amp;E1103)+COUNTIFS($A$2:$A$5001,A1103,$E$2:$E$5001,"&lt;&gt;"&amp;E1103)&gt;0,"QR code used by another zone",IF(A1103="","Package QR Code No. missing",IF(OR(H1103&gt;40,J1103&gt;40),"More than 40 of one edition",IF(F1103="Full (40 ST + 1 TG)",IF(AND(H1103=40,J1103=1),"OK","Full carton must be 40 + 1"),IF(F1103="Student only (40 ST)",IF(AND(H1103=40,J1103=0),"OK","Must be 40 ST, 0 TG"),IF(F1103="Teacher guide only (40 TG)",IF(AND(H1103=0,J1103=40),"OK","Must be 0 ST, 40 TG"),IF(AND(H1103&lt;40,H1103+J1103&gt;0,H1103+J1103&lt;=40),"OK","Partial: under 40 ST and 40 books max"))))))))))</f>
        <v/>
      </c>
    </row>
    <row r="1104">
      <c r="A1104" s="26" t="n"/>
      <c r="B1104" s="26" t="n"/>
      <c r="C1104" s="25" t="n"/>
      <c r="D1104" s="25" t="n"/>
      <c r="E1104" s="26" t="n"/>
      <c r="F1104" s="25" t="n"/>
      <c r="G1104" s="26" t="n"/>
      <c r="H1104" s="25" t="n"/>
      <c r="I1104" s="26" t="n"/>
      <c r="J1104" s="25" t="n"/>
      <c r="K1104" s="25" t="n"/>
      <c r="L1104" s="25" t="n"/>
      <c r="M1104" s="26" t="n"/>
      <c r="N1104" s="26" t="n"/>
      <c r="O1104" s="25" t="n"/>
      <c r="P1104" s="27">
        <f>IF(A1104="","","Package/"&amp;C1104&amp;"/"&amp;D1104&amp;"/"&amp;A1104&amp;".png")</f>
        <v/>
      </c>
      <c r="Q1104" s="27">
        <f>IF(AND(B1104="",G1104=""),"",IF(B1104="","Package QR Text missing",IF(COUNTIFS($E$2:$E$5001,E1104,$B$2:$B$5001,"&lt;&gt;"&amp;B1104)+COUNTIFS($E$2:$E$5001,E1104,$A$2:$A$5001,"&lt;&gt;"&amp;A1104)&gt;0,"Zone has more than one QR code",IF(COUNTIFS($B$2:$B$5001,B1104,$E$2:$E$5001,"&lt;&gt;"&amp;E1104)+COUNTIFS($A$2:$A$5001,A1104,$E$2:$E$5001,"&lt;&gt;"&amp;E1104)&gt;0,"QR code used by another zone",IF(A1104="","Package QR Code No. missing",IF(OR(H1104&gt;40,J1104&gt;40),"More than 40 of one edition",IF(F1104="Full (40 ST + 1 TG)",IF(AND(H1104=40,J1104=1),"OK","Full carton must be 40 + 1"),IF(F1104="Student only (40 ST)",IF(AND(H1104=40,J1104=0),"OK","Must be 40 ST, 0 TG"),IF(F1104="Teacher guide only (40 TG)",IF(AND(H1104=0,J1104=40),"OK","Must be 0 ST, 40 TG"),IF(AND(H1104&lt;40,H1104+J1104&gt;0,H1104+J1104&lt;=40),"OK","Partial: under 40 ST and 40 books max"))))))))))</f>
        <v/>
      </c>
    </row>
    <row r="1105">
      <c r="A1105" s="26" t="n"/>
      <c r="B1105" s="26" t="n"/>
      <c r="C1105" s="25" t="n"/>
      <c r="D1105" s="25" t="n"/>
      <c r="E1105" s="26" t="n"/>
      <c r="F1105" s="25" t="n"/>
      <c r="G1105" s="26" t="n"/>
      <c r="H1105" s="25" t="n"/>
      <c r="I1105" s="26" t="n"/>
      <c r="J1105" s="25" t="n"/>
      <c r="K1105" s="25" t="n"/>
      <c r="L1105" s="25" t="n"/>
      <c r="M1105" s="26" t="n"/>
      <c r="N1105" s="26" t="n"/>
      <c r="O1105" s="25" t="n"/>
      <c r="P1105" s="27">
        <f>IF(A1105="","","Package/"&amp;C1105&amp;"/"&amp;D1105&amp;"/"&amp;A1105&amp;".png")</f>
        <v/>
      </c>
      <c r="Q1105" s="27">
        <f>IF(AND(B1105="",G1105=""),"",IF(B1105="","Package QR Text missing",IF(COUNTIFS($E$2:$E$5001,E1105,$B$2:$B$5001,"&lt;&gt;"&amp;B1105)+COUNTIFS($E$2:$E$5001,E1105,$A$2:$A$5001,"&lt;&gt;"&amp;A1105)&gt;0,"Zone has more than one QR code",IF(COUNTIFS($B$2:$B$5001,B1105,$E$2:$E$5001,"&lt;&gt;"&amp;E1105)+COUNTIFS($A$2:$A$5001,A1105,$E$2:$E$5001,"&lt;&gt;"&amp;E1105)&gt;0,"QR code used by another zone",IF(A1105="","Package QR Code No. missing",IF(OR(H1105&gt;40,J1105&gt;40),"More than 40 of one edition",IF(F1105="Full (40 ST + 1 TG)",IF(AND(H1105=40,J1105=1),"OK","Full carton must be 40 + 1"),IF(F1105="Student only (40 ST)",IF(AND(H1105=40,J1105=0),"OK","Must be 40 ST, 0 TG"),IF(F1105="Teacher guide only (40 TG)",IF(AND(H1105=0,J1105=40),"OK","Must be 0 ST, 40 TG"),IF(AND(H1105&lt;40,H1105+J1105&gt;0,H1105+J1105&lt;=40),"OK","Partial: under 40 ST and 40 books max"))))))))))</f>
        <v/>
      </c>
    </row>
    <row r="1106">
      <c r="A1106" s="26" t="n"/>
      <c r="B1106" s="26" t="n"/>
      <c r="C1106" s="25" t="n"/>
      <c r="D1106" s="25" t="n"/>
      <c r="E1106" s="26" t="n"/>
      <c r="F1106" s="25" t="n"/>
      <c r="G1106" s="26" t="n"/>
      <c r="H1106" s="25" t="n"/>
      <c r="I1106" s="26" t="n"/>
      <c r="J1106" s="25" t="n"/>
      <c r="K1106" s="25" t="n"/>
      <c r="L1106" s="25" t="n"/>
      <c r="M1106" s="26" t="n"/>
      <c r="N1106" s="26" t="n"/>
      <c r="O1106" s="25" t="n"/>
      <c r="P1106" s="27">
        <f>IF(A1106="","","Package/"&amp;C1106&amp;"/"&amp;D1106&amp;"/"&amp;A1106&amp;".png")</f>
        <v/>
      </c>
      <c r="Q1106" s="27">
        <f>IF(AND(B1106="",G1106=""),"",IF(B1106="","Package QR Text missing",IF(COUNTIFS($E$2:$E$5001,E1106,$B$2:$B$5001,"&lt;&gt;"&amp;B1106)+COUNTIFS($E$2:$E$5001,E1106,$A$2:$A$5001,"&lt;&gt;"&amp;A1106)&gt;0,"Zone has more than one QR code",IF(COUNTIFS($B$2:$B$5001,B1106,$E$2:$E$5001,"&lt;&gt;"&amp;E1106)+COUNTIFS($A$2:$A$5001,A1106,$E$2:$E$5001,"&lt;&gt;"&amp;E1106)&gt;0,"QR code used by another zone",IF(A1106="","Package QR Code No. missing",IF(OR(H1106&gt;40,J1106&gt;40),"More than 40 of one edition",IF(F1106="Full (40 ST + 1 TG)",IF(AND(H1106=40,J1106=1),"OK","Full carton must be 40 + 1"),IF(F1106="Student only (40 ST)",IF(AND(H1106=40,J1106=0),"OK","Must be 40 ST, 0 TG"),IF(F1106="Teacher guide only (40 TG)",IF(AND(H1106=0,J1106=40),"OK","Must be 0 ST, 40 TG"),IF(AND(H1106&lt;40,H1106+J1106&gt;0,H1106+J1106&lt;=40),"OK","Partial: under 40 ST and 40 books max"))))))))))</f>
        <v/>
      </c>
    </row>
    <row r="1107">
      <c r="A1107" s="26" t="n"/>
      <c r="B1107" s="26" t="n"/>
      <c r="C1107" s="25" t="n"/>
      <c r="D1107" s="25" t="n"/>
      <c r="E1107" s="26" t="n"/>
      <c r="F1107" s="25" t="n"/>
      <c r="G1107" s="26" t="n"/>
      <c r="H1107" s="25" t="n"/>
      <c r="I1107" s="26" t="n"/>
      <c r="J1107" s="25" t="n"/>
      <c r="K1107" s="25" t="n"/>
      <c r="L1107" s="25" t="n"/>
      <c r="M1107" s="26" t="n"/>
      <c r="N1107" s="26" t="n"/>
      <c r="O1107" s="25" t="n"/>
      <c r="P1107" s="27">
        <f>IF(A1107="","","Package/"&amp;C1107&amp;"/"&amp;D1107&amp;"/"&amp;A1107&amp;".png")</f>
        <v/>
      </c>
      <c r="Q1107" s="27">
        <f>IF(AND(B1107="",G1107=""),"",IF(B1107="","Package QR Text missing",IF(COUNTIFS($E$2:$E$5001,E1107,$B$2:$B$5001,"&lt;&gt;"&amp;B1107)+COUNTIFS($E$2:$E$5001,E1107,$A$2:$A$5001,"&lt;&gt;"&amp;A1107)&gt;0,"Zone has more than one QR code",IF(COUNTIFS($B$2:$B$5001,B1107,$E$2:$E$5001,"&lt;&gt;"&amp;E1107)+COUNTIFS($A$2:$A$5001,A1107,$E$2:$E$5001,"&lt;&gt;"&amp;E1107)&gt;0,"QR code used by another zone",IF(A1107="","Package QR Code No. missing",IF(OR(H1107&gt;40,J1107&gt;40),"More than 40 of one edition",IF(F1107="Full (40 ST + 1 TG)",IF(AND(H1107=40,J1107=1),"OK","Full carton must be 40 + 1"),IF(F1107="Student only (40 ST)",IF(AND(H1107=40,J1107=0),"OK","Must be 40 ST, 0 TG"),IF(F1107="Teacher guide only (40 TG)",IF(AND(H1107=0,J1107=40),"OK","Must be 0 ST, 40 TG"),IF(AND(H1107&lt;40,H1107+J1107&gt;0,H1107+J1107&lt;=40),"OK","Partial: under 40 ST and 40 books max"))))))))))</f>
        <v/>
      </c>
    </row>
    <row r="1108">
      <c r="A1108" s="26" t="n"/>
      <c r="B1108" s="26" t="n"/>
      <c r="C1108" s="25" t="n"/>
      <c r="D1108" s="25" t="n"/>
      <c r="E1108" s="26" t="n"/>
      <c r="F1108" s="25" t="n"/>
      <c r="G1108" s="26" t="n"/>
      <c r="H1108" s="25" t="n"/>
      <c r="I1108" s="26" t="n"/>
      <c r="J1108" s="25" t="n"/>
      <c r="K1108" s="25" t="n"/>
      <c r="L1108" s="25" t="n"/>
      <c r="M1108" s="26" t="n"/>
      <c r="N1108" s="26" t="n"/>
      <c r="O1108" s="25" t="n"/>
      <c r="P1108" s="27">
        <f>IF(A1108="","","Package/"&amp;C1108&amp;"/"&amp;D1108&amp;"/"&amp;A1108&amp;".png")</f>
        <v/>
      </c>
      <c r="Q1108" s="27">
        <f>IF(AND(B1108="",G1108=""),"",IF(B1108="","Package QR Text missing",IF(COUNTIFS($E$2:$E$5001,E1108,$B$2:$B$5001,"&lt;&gt;"&amp;B1108)+COUNTIFS($E$2:$E$5001,E1108,$A$2:$A$5001,"&lt;&gt;"&amp;A1108)&gt;0,"Zone has more than one QR code",IF(COUNTIFS($B$2:$B$5001,B1108,$E$2:$E$5001,"&lt;&gt;"&amp;E1108)+COUNTIFS($A$2:$A$5001,A1108,$E$2:$E$5001,"&lt;&gt;"&amp;E1108)&gt;0,"QR code used by another zone",IF(A1108="","Package QR Code No. missing",IF(OR(H1108&gt;40,J1108&gt;40),"More than 40 of one edition",IF(F1108="Full (40 ST + 1 TG)",IF(AND(H1108=40,J1108=1),"OK","Full carton must be 40 + 1"),IF(F1108="Student only (40 ST)",IF(AND(H1108=40,J1108=0),"OK","Must be 40 ST, 0 TG"),IF(F1108="Teacher guide only (40 TG)",IF(AND(H1108=0,J1108=40),"OK","Must be 0 ST, 40 TG"),IF(AND(H1108&lt;40,H1108+J1108&gt;0,H1108+J1108&lt;=40),"OK","Partial: under 40 ST and 40 books max"))))))))))</f>
        <v/>
      </c>
    </row>
    <row r="1109">
      <c r="A1109" s="26" t="n"/>
      <c r="B1109" s="26" t="n"/>
      <c r="C1109" s="25" t="n"/>
      <c r="D1109" s="25" t="n"/>
      <c r="E1109" s="26" t="n"/>
      <c r="F1109" s="25" t="n"/>
      <c r="G1109" s="26" t="n"/>
      <c r="H1109" s="25" t="n"/>
      <c r="I1109" s="26" t="n"/>
      <c r="J1109" s="25" t="n"/>
      <c r="K1109" s="25" t="n"/>
      <c r="L1109" s="25" t="n"/>
      <c r="M1109" s="26" t="n"/>
      <c r="N1109" s="26" t="n"/>
      <c r="O1109" s="25" t="n"/>
      <c r="P1109" s="27">
        <f>IF(A1109="","","Package/"&amp;C1109&amp;"/"&amp;D1109&amp;"/"&amp;A1109&amp;".png")</f>
        <v/>
      </c>
      <c r="Q1109" s="27">
        <f>IF(AND(B1109="",G1109=""),"",IF(B1109="","Package QR Text missing",IF(COUNTIFS($E$2:$E$5001,E1109,$B$2:$B$5001,"&lt;&gt;"&amp;B1109)+COUNTIFS($E$2:$E$5001,E1109,$A$2:$A$5001,"&lt;&gt;"&amp;A1109)&gt;0,"Zone has more than one QR code",IF(COUNTIFS($B$2:$B$5001,B1109,$E$2:$E$5001,"&lt;&gt;"&amp;E1109)+COUNTIFS($A$2:$A$5001,A1109,$E$2:$E$5001,"&lt;&gt;"&amp;E1109)&gt;0,"QR code used by another zone",IF(A1109="","Package QR Code No. missing",IF(OR(H1109&gt;40,J1109&gt;40),"More than 40 of one edition",IF(F1109="Full (40 ST + 1 TG)",IF(AND(H1109=40,J1109=1),"OK","Full carton must be 40 + 1"),IF(F1109="Student only (40 ST)",IF(AND(H1109=40,J1109=0),"OK","Must be 40 ST, 0 TG"),IF(F1109="Teacher guide only (40 TG)",IF(AND(H1109=0,J1109=40),"OK","Must be 0 ST, 40 TG"),IF(AND(H1109&lt;40,H1109+J1109&gt;0,H1109+J1109&lt;=40),"OK","Partial: under 40 ST and 40 books max"))))))))))</f>
        <v/>
      </c>
    </row>
    <row r="1110">
      <c r="A1110" s="26" t="n"/>
      <c r="B1110" s="26" t="n"/>
      <c r="C1110" s="25" t="n"/>
      <c r="D1110" s="25" t="n"/>
      <c r="E1110" s="26" t="n"/>
      <c r="F1110" s="25" t="n"/>
      <c r="G1110" s="26" t="n"/>
      <c r="H1110" s="25" t="n"/>
      <c r="I1110" s="26" t="n"/>
      <c r="J1110" s="25" t="n"/>
      <c r="K1110" s="25" t="n"/>
      <c r="L1110" s="25" t="n"/>
      <c r="M1110" s="26" t="n"/>
      <c r="N1110" s="26" t="n"/>
      <c r="O1110" s="25" t="n"/>
      <c r="P1110" s="27">
        <f>IF(A1110="","","Package/"&amp;C1110&amp;"/"&amp;D1110&amp;"/"&amp;A1110&amp;".png")</f>
        <v/>
      </c>
      <c r="Q1110" s="27">
        <f>IF(AND(B1110="",G1110=""),"",IF(B1110="","Package QR Text missing",IF(COUNTIFS($E$2:$E$5001,E1110,$B$2:$B$5001,"&lt;&gt;"&amp;B1110)+COUNTIFS($E$2:$E$5001,E1110,$A$2:$A$5001,"&lt;&gt;"&amp;A1110)&gt;0,"Zone has more than one QR code",IF(COUNTIFS($B$2:$B$5001,B1110,$E$2:$E$5001,"&lt;&gt;"&amp;E1110)+COUNTIFS($A$2:$A$5001,A1110,$E$2:$E$5001,"&lt;&gt;"&amp;E1110)&gt;0,"QR code used by another zone",IF(A1110="","Package QR Code No. missing",IF(OR(H1110&gt;40,J1110&gt;40),"More than 40 of one edition",IF(F1110="Full (40 ST + 1 TG)",IF(AND(H1110=40,J1110=1),"OK","Full carton must be 40 + 1"),IF(F1110="Student only (40 ST)",IF(AND(H1110=40,J1110=0),"OK","Must be 40 ST, 0 TG"),IF(F1110="Teacher guide only (40 TG)",IF(AND(H1110=0,J1110=40),"OK","Must be 0 ST, 40 TG"),IF(AND(H1110&lt;40,H1110+J1110&gt;0,H1110+J1110&lt;=40),"OK","Partial: under 40 ST and 40 books max"))))))))))</f>
        <v/>
      </c>
    </row>
    <row r="1111">
      <c r="A1111" s="26" t="n"/>
      <c r="B1111" s="26" t="n"/>
      <c r="C1111" s="25" t="n"/>
      <c r="D1111" s="25" t="n"/>
      <c r="E1111" s="26" t="n"/>
      <c r="F1111" s="25" t="n"/>
      <c r="G1111" s="26" t="n"/>
      <c r="H1111" s="25" t="n"/>
      <c r="I1111" s="26" t="n"/>
      <c r="J1111" s="25" t="n"/>
      <c r="K1111" s="25" t="n"/>
      <c r="L1111" s="25" t="n"/>
      <c r="M1111" s="26" t="n"/>
      <c r="N1111" s="26" t="n"/>
      <c r="O1111" s="25" t="n"/>
      <c r="P1111" s="27">
        <f>IF(A1111="","","Package/"&amp;C1111&amp;"/"&amp;D1111&amp;"/"&amp;A1111&amp;".png")</f>
        <v/>
      </c>
      <c r="Q1111" s="27">
        <f>IF(AND(B1111="",G1111=""),"",IF(B1111="","Package QR Text missing",IF(COUNTIFS($E$2:$E$5001,E1111,$B$2:$B$5001,"&lt;&gt;"&amp;B1111)+COUNTIFS($E$2:$E$5001,E1111,$A$2:$A$5001,"&lt;&gt;"&amp;A1111)&gt;0,"Zone has more than one QR code",IF(COUNTIFS($B$2:$B$5001,B1111,$E$2:$E$5001,"&lt;&gt;"&amp;E1111)+COUNTIFS($A$2:$A$5001,A1111,$E$2:$E$5001,"&lt;&gt;"&amp;E1111)&gt;0,"QR code used by another zone",IF(A1111="","Package QR Code No. missing",IF(OR(H1111&gt;40,J1111&gt;40),"More than 40 of one edition",IF(F1111="Full (40 ST + 1 TG)",IF(AND(H1111=40,J1111=1),"OK","Full carton must be 40 + 1"),IF(F1111="Student only (40 ST)",IF(AND(H1111=40,J1111=0),"OK","Must be 40 ST, 0 TG"),IF(F1111="Teacher guide only (40 TG)",IF(AND(H1111=0,J1111=40),"OK","Must be 0 ST, 40 TG"),IF(AND(H1111&lt;40,H1111+J1111&gt;0,H1111+J1111&lt;=40),"OK","Partial: under 40 ST and 40 books max"))))))))))</f>
        <v/>
      </c>
    </row>
    <row r="1112">
      <c r="A1112" s="26" t="n"/>
      <c r="B1112" s="26" t="n"/>
      <c r="C1112" s="25" t="n"/>
      <c r="D1112" s="25" t="n"/>
      <c r="E1112" s="26" t="n"/>
      <c r="F1112" s="25" t="n"/>
      <c r="G1112" s="26" t="n"/>
      <c r="H1112" s="25" t="n"/>
      <c r="I1112" s="26" t="n"/>
      <c r="J1112" s="25" t="n"/>
      <c r="K1112" s="25" t="n"/>
      <c r="L1112" s="25" t="n"/>
      <c r="M1112" s="26" t="n"/>
      <c r="N1112" s="26" t="n"/>
      <c r="O1112" s="25" t="n"/>
      <c r="P1112" s="27">
        <f>IF(A1112="","","Package/"&amp;C1112&amp;"/"&amp;D1112&amp;"/"&amp;A1112&amp;".png")</f>
        <v/>
      </c>
      <c r="Q1112" s="27">
        <f>IF(AND(B1112="",G1112=""),"",IF(B1112="","Package QR Text missing",IF(COUNTIFS($E$2:$E$5001,E1112,$B$2:$B$5001,"&lt;&gt;"&amp;B1112)+COUNTIFS($E$2:$E$5001,E1112,$A$2:$A$5001,"&lt;&gt;"&amp;A1112)&gt;0,"Zone has more than one QR code",IF(COUNTIFS($B$2:$B$5001,B1112,$E$2:$E$5001,"&lt;&gt;"&amp;E1112)+COUNTIFS($A$2:$A$5001,A1112,$E$2:$E$5001,"&lt;&gt;"&amp;E1112)&gt;0,"QR code used by another zone",IF(A1112="","Package QR Code No. missing",IF(OR(H1112&gt;40,J1112&gt;40),"More than 40 of one edition",IF(F1112="Full (40 ST + 1 TG)",IF(AND(H1112=40,J1112=1),"OK","Full carton must be 40 + 1"),IF(F1112="Student only (40 ST)",IF(AND(H1112=40,J1112=0),"OK","Must be 40 ST, 0 TG"),IF(F1112="Teacher guide only (40 TG)",IF(AND(H1112=0,J1112=40),"OK","Must be 0 ST, 40 TG"),IF(AND(H1112&lt;40,H1112+J1112&gt;0,H1112+J1112&lt;=40),"OK","Partial: under 40 ST and 40 books max"))))))))))</f>
        <v/>
      </c>
    </row>
    <row r="1113">
      <c r="A1113" s="26" t="n"/>
      <c r="B1113" s="26" t="n"/>
      <c r="C1113" s="25" t="n"/>
      <c r="D1113" s="25" t="n"/>
      <c r="E1113" s="26" t="n"/>
      <c r="F1113" s="25" t="n"/>
      <c r="G1113" s="26" t="n"/>
      <c r="H1113" s="25" t="n"/>
      <c r="I1113" s="26" t="n"/>
      <c r="J1113" s="25" t="n"/>
      <c r="K1113" s="25" t="n"/>
      <c r="L1113" s="25" t="n"/>
      <c r="M1113" s="26" t="n"/>
      <c r="N1113" s="26" t="n"/>
      <c r="O1113" s="25" t="n"/>
      <c r="P1113" s="27">
        <f>IF(A1113="","","Package/"&amp;C1113&amp;"/"&amp;D1113&amp;"/"&amp;A1113&amp;".png")</f>
        <v/>
      </c>
      <c r="Q1113" s="27">
        <f>IF(AND(B1113="",G1113=""),"",IF(B1113="","Package QR Text missing",IF(COUNTIFS($E$2:$E$5001,E1113,$B$2:$B$5001,"&lt;&gt;"&amp;B1113)+COUNTIFS($E$2:$E$5001,E1113,$A$2:$A$5001,"&lt;&gt;"&amp;A1113)&gt;0,"Zone has more than one QR code",IF(COUNTIFS($B$2:$B$5001,B1113,$E$2:$E$5001,"&lt;&gt;"&amp;E1113)+COUNTIFS($A$2:$A$5001,A1113,$E$2:$E$5001,"&lt;&gt;"&amp;E1113)&gt;0,"QR code used by another zone",IF(A1113="","Package QR Code No. missing",IF(OR(H1113&gt;40,J1113&gt;40),"More than 40 of one edition",IF(F1113="Full (40 ST + 1 TG)",IF(AND(H1113=40,J1113=1),"OK","Full carton must be 40 + 1"),IF(F1113="Student only (40 ST)",IF(AND(H1113=40,J1113=0),"OK","Must be 40 ST, 0 TG"),IF(F1113="Teacher guide only (40 TG)",IF(AND(H1113=0,J1113=40),"OK","Must be 0 ST, 40 TG"),IF(AND(H1113&lt;40,H1113+J1113&gt;0,H1113+J1113&lt;=40),"OK","Partial: under 40 ST and 40 books max"))))))))))</f>
        <v/>
      </c>
    </row>
    <row r="1114">
      <c r="A1114" s="26" t="n"/>
      <c r="B1114" s="26" t="n"/>
      <c r="C1114" s="25" t="n"/>
      <c r="D1114" s="25" t="n"/>
      <c r="E1114" s="26" t="n"/>
      <c r="F1114" s="25" t="n"/>
      <c r="G1114" s="26" t="n"/>
      <c r="H1114" s="25" t="n"/>
      <c r="I1114" s="26" t="n"/>
      <c r="J1114" s="25" t="n"/>
      <c r="K1114" s="25" t="n"/>
      <c r="L1114" s="25" t="n"/>
      <c r="M1114" s="26" t="n"/>
      <c r="N1114" s="26" t="n"/>
      <c r="O1114" s="25" t="n"/>
      <c r="P1114" s="27">
        <f>IF(A1114="","","Package/"&amp;C1114&amp;"/"&amp;D1114&amp;"/"&amp;A1114&amp;".png")</f>
        <v/>
      </c>
      <c r="Q1114" s="27">
        <f>IF(AND(B1114="",G1114=""),"",IF(B1114="","Package QR Text missing",IF(COUNTIFS($E$2:$E$5001,E1114,$B$2:$B$5001,"&lt;&gt;"&amp;B1114)+COUNTIFS($E$2:$E$5001,E1114,$A$2:$A$5001,"&lt;&gt;"&amp;A1114)&gt;0,"Zone has more than one QR code",IF(COUNTIFS($B$2:$B$5001,B1114,$E$2:$E$5001,"&lt;&gt;"&amp;E1114)+COUNTIFS($A$2:$A$5001,A1114,$E$2:$E$5001,"&lt;&gt;"&amp;E1114)&gt;0,"QR code used by another zone",IF(A1114="","Package QR Code No. missing",IF(OR(H1114&gt;40,J1114&gt;40),"More than 40 of one edition",IF(F1114="Full (40 ST + 1 TG)",IF(AND(H1114=40,J1114=1),"OK","Full carton must be 40 + 1"),IF(F1114="Student only (40 ST)",IF(AND(H1114=40,J1114=0),"OK","Must be 40 ST, 0 TG"),IF(F1114="Teacher guide only (40 TG)",IF(AND(H1114=0,J1114=40),"OK","Must be 0 ST, 40 TG"),IF(AND(H1114&lt;40,H1114+J1114&gt;0,H1114+J1114&lt;=40),"OK","Partial: under 40 ST and 40 books max"))))))))))</f>
        <v/>
      </c>
    </row>
    <row r="1115">
      <c r="A1115" s="26" t="n"/>
      <c r="B1115" s="26" t="n"/>
      <c r="C1115" s="25" t="n"/>
      <c r="D1115" s="25" t="n"/>
      <c r="E1115" s="26" t="n"/>
      <c r="F1115" s="25" t="n"/>
      <c r="G1115" s="26" t="n"/>
      <c r="H1115" s="25" t="n"/>
      <c r="I1115" s="26" t="n"/>
      <c r="J1115" s="25" t="n"/>
      <c r="K1115" s="25" t="n"/>
      <c r="L1115" s="25" t="n"/>
      <c r="M1115" s="26" t="n"/>
      <c r="N1115" s="26" t="n"/>
      <c r="O1115" s="25" t="n"/>
      <c r="P1115" s="27">
        <f>IF(A1115="","","Package/"&amp;C1115&amp;"/"&amp;D1115&amp;"/"&amp;A1115&amp;".png")</f>
        <v/>
      </c>
      <c r="Q1115" s="27">
        <f>IF(AND(B1115="",G1115=""),"",IF(B1115="","Package QR Text missing",IF(COUNTIFS($E$2:$E$5001,E1115,$B$2:$B$5001,"&lt;&gt;"&amp;B1115)+COUNTIFS($E$2:$E$5001,E1115,$A$2:$A$5001,"&lt;&gt;"&amp;A1115)&gt;0,"Zone has more than one QR code",IF(COUNTIFS($B$2:$B$5001,B1115,$E$2:$E$5001,"&lt;&gt;"&amp;E1115)+COUNTIFS($A$2:$A$5001,A1115,$E$2:$E$5001,"&lt;&gt;"&amp;E1115)&gt;0,"QR code used by another zone",IF(A1115="","Package QR Code No. missing",IF(OR(H1115&gt;40,J1115&gt;40),"More than 40 of one edition",IF(F1115="Full (40 ST + 1 TG)",IF(AND(H1115=40,J1115=1),"OK","Full carton must be 40 + 1"),IF(F1115="Student only (40 ST)",IF(AND(H1115=40,J1115=0),"OK","Must be 40 ST, 0 TG"),IF(F1115="Teacher guide only (40 TG)",IF(AND(H1115=0,J1115=40),"OK","Must be 0 ST, 40 TG"),IF(AND(H1115&lt;40,H1115+J1115&gt;0,H1115+J1115&lt;=40),"OK","Partial: under 40 ST and 40 books max"))))))))))</f>
        <v/>
      </c>
    </row>
    <row r="1116">
      <c r="A1116" s="26" t="n"/>
      <c r="B1116" s="26" t="n"/>
      <c r="C1116" s="25" t="n"/>
      <c r="D1116" s="25" t="n"/>
      <c r="E1116" s="26" t="n"/>
      <c r="F1116" s="25" t="n"/>
      <c r="G1116" s="26" t="n"/>
      <c r="H1116" s="25" t="n"/>
      <c r="I1116" s="26" t="n"/>
      <c r="J1116" s="25" t="n"/>
      <c r="K1116" s="25" t="n"/>
      <c r="L1116" s="25" t="n"/>
      <c r="M1116" s="26" t="n"/>
      <c r="N1116" s="26" t="n"/>
      <c r="O1116" s="25" t="n"/>
      <c r="P1116" s="27">
        <f>IF(A1116="","","Package/"&amp;C1116&amp;"/"&amp;D1116&amp;"/"&amp;A1116&amp;".png")</f>
        <v/>
      </c>
      <c r="Q1116" s="27">
        <f>IF(AND(B1116="",G1116=""),"",IF(B1116="","Package QR Text missing",IF(COUNTIFS($E$2:$E$5001,E1116,$B$2:$B$5001,"&lt;&gt;"&amp;B1116)+COUNTIFS($E$2:$E$5001,E1116,$A$2:$A$5001,"&lt;&gt;"&amp;A1116)&gt;0,"Zone has more than one QR code",IF(COUNTIFS($B$2:$B$5001,B1116,$E$2:$E$5001,"&lt;&gt;"&amp;E1116)+COUNTIFS($A$2:$A$5001,A1116,$E$2:$E$5001,"&lt;&gt;"&amp;E1116)&gt;0,"QR code used by another zone",IF(A1116="","Package QR Code No. missing",IF(OR(H1116&gt;40,J1116&gt;40),"More than 40 of one edition",IF(F1116="Full (40 ST + 1 TG)",IF(AND(H1116=40,J1116=1),"OK","Full carton must be 40 + 1"),IF(F1116="Student only (40 ST)",IF(AND(H1116=40,J1116=0),"OK","Must be 40 ST, 0 TG"),IF(F1116="Teacher guide only (40 TG)",IF(AND(H1116=0,J1116=40),"OK","Must be 0 ST, 40 TG"),IF(AND(H1116&lt;40,H1116+J1116&gt;0,H1116+J1116&lt;=40),"OK","Partial: under 40 ST and 40 books max"))))))))))</f>
        <v/>
      </c>
    </row>
    <row r="1117">
      <c r="A1117" s="26" t="n"/>
      <c r="B1117" s="26" t="n"/>
      <c r="C1117" s="25" t="n"/>
      <c r="D1117" s="25" t="n"/>
      <c r="E1117" s="26" t="n"/>
      <c r="F1117" s="25" t="n"/>
      <c r="G1117" s="26" t="n"/>
      <c r="H1117" s="25" t="n"/>
      <c r="I1117" s="26" t="n"/>
      <c r="J1117" s="25" t="n"/>
      <c r="K1117" s="25" t="n"/>
      <c r="L1117" s="25" t="n"/>
      <c r="M1117" s="26" t="n"/>
      <c r="N1117" s="26" t="n"/>
      <c r="O1117" s="25" t="n"/>
      <c r="P1117" s="27">
        <f>IF(A1117="","","Package/"&amp;C1117&amp;"/"&amp;D1117&amp;"/"&amp;A1117&amp;".png")</f>
        <v/>
      </c>
      <c r="Q1117" s="27">
        <f>IF(AND(B1117="",G1117=""),"",IF(B1117="","Package QR Text missing",IF(COUNTIFS($E$2:$E$5001,E1117,$B$2:$B$5001,"&lt;&gt;"&amp;B1117)+COUNTIFS($E$2:$E$5001,E1117,$A$2:$A$5001,"&lt;&gt;"&amp;A1117)&gt;0,"Zone has more than one QR code",IF(COUNTIFS($B$2:$B$5001,B1117,$E$2:$E$5001,"&lt;&gt;"&amp;E1117)+COUNTIFS($A$2:$A$5001,A1117,$E$2:$E$5001,"&lt;&gt;"&amp;E1117)&gt;0,"QR code used by another zone",IF(A1117="","Package QR Code No. missing",IF(OR(H1117&gt;40,J1117&gt;40),"More than 40 of one edition",IF(F1117="Full (40 ST + 1 TG)",IF(AND(H1117=40,J1117=1),"OK","Full carton must be 40 + 1"),IF(F1117="Student only (40 ST)",IF(AND(H1117=40,J1117=0),"OK","Must be 40 ST, 0 TG"),IF(F1117="Teacher guide only (40 TG)",IF(AND(H1117=0,J1117=40),"OK","Must be 0 ST, 40 TG"),IF(AND(H1117&lt;40,H1117+J1117&gt;0,H1117+J1117&lt;=40),"OK","Partial: under 40 ST and 40 books max"))))))))))</f>
        <v/>
      </c>
    </row>
    <row r="1118">
      <c r="A1118" s="26" t="n"/>
      <c r="B1118" s="26" t="n"/>
      <c r="C1118" s="25" t="n"/>
      <c r="D1118" s="25" t="n"/>
      <c r="E1118" s="26" t="n"/>
      <c r="F1118" s="25" t="n"/>
      <c r="G1118" s="26" t="n"/>
      <c r="H1118" s="25" t="n"/>
      <c r="I1118" s="26" t="n"/>
      <c r="J1118" s="25" t="n"/>
      <c r="K1118" s="25" t="n"/>
      <c r="L1118" s="25" t="n"/>
      <c r="M1118" s="26" t="n"/>
      <c r="N1118" s="26" t="n"/>
      <c r="O1118" s="25" t="n"/>
      <c r="P1118" s="27">
        <f>IF(A1118="","","Package/"&amp;C1118&amp;"/"&amp;D1118&amp;"/"&amp;A1118&amp;".png")</f>
        <v/>
      </c>
      <c r="Q1118" s="27">
        <f>IF(AND(B1118="",G1118=""),"",IF(B1118="","Package QR Text missing",IF(COUNTIFS($E$2:$E$5001,E1118,$B$2:$B$5001,"&lt;&gt;"&amp;B1118)+COUNTIFS($E$2:$E$5001,E1118,$A$2:$A$5001,"&lt;&gt;"&amp;A1118)&gt;0,"Zone has more than one QR code",IF(COUNTIFS($B$2:$B$5001,B1118,$E$2:$E$5001,"&lt;&gt;"&amp;E1118)+COUNTIFS($A$2:$A$5001,A1118,$E$2:$E$5001,"&lt;&gt;"&amp;E1118)&gt;0,"QR code used by another zone",IF(A1118="","Package QR Code No. missing",IF(OR(H1118&gt;40,J1118&gt;40),"More than 40 of one edition",IF(F1118="Full (40 ST + 1 TG)",IF(AND(H1118=40,J1118=1),"OK","Full carton must be 40 + 1"),IF(F1118="Student only (40 ST)",IF(AND(H1118=40,J1118=0),"OK","Must be 40 ST, 0 TG"),IF(F1118="Teacher guide only (40 TG)",IF(AND(H1118=0,J1118=40),"OK","Must be 0 ST, 40 TG"),IF(AND(H1118&lt;40,H1118+J1118&gt;0,H1118+J1118&lt;=40),"OK","Partial: under 40 ST and 40 books max"))))))))))</f>
        <v/>
      </c>
    </row>
    <row r="1119">
      <c r="A1119" s="26" t="n"/>
      <c r="B1119" s="26" t="n"/>
      <c r="C1119" s="25" t="n"/>
      <c r="D1119" s="25" t="n"/>
      <c r="E1119" s="26" t="n"/>
      <c r="F1119" s="25" t="n"/>
      <c r="G1119" s="26" t="n"/>
      <c r="H1119" s="25" t="n"/>
      <c r="I1119" s="26" t="n"/>
      <c r="J1119" s="25" t="n"/>
      <c r="K1119" s="25" t="n"/>
      <c r="L1119" s="25" t="n"/>
      <c r="M1119" s="26" t="n"/>
      <c r="N1119" s="26" t="n"/>
      <c r="O1119" s="25" t="n"/>
      <c r="P1119" s="27">
        <f>IF(A1119="","","Package/"&amp;C1119&amp;"/"&amp;D1119&amp;"/"&amp;A1119&amp;".png")</f>
        <v/>
      </c>
      <c r="Q1119" s="27">
        <f>IF(AND(B1119="",G1119=""),"",IF(B1119="","Package QR Text missing",IF(COUNTIFS($E$2:$E$5001,E1119,$B$2:$B$5001,"&lt;&gt;"&amp;B1119)+COUNTIFS($E$2:$E$5001,E1119,$A$2:$A$5001,"&lt;&gt;"&amp;A1119)&gt;0,"Zone has more than one QR code",IF(COUNTIFS($B$2:$B$5001,B1119,$E$2:$E$5001,"&lt;&gt;"&amp;E1119)+COUNTIFS($A$2:$A$5001,A1119,$E$2:$E$5001,"&lt;&gt;"&amp;E1119)&gt;0,"QR code used by another zone",IF(A1119="","Package QR Code No. missing",IF(OR(H1119&gt;40,J1119&gt;40),"More than 40 of one edition",IF(F1119="Full (40 ST + 1 TG)",IF(AND(H1119=40,J1119=1),"OK","Full carton must be 40 + 1"),IF(F1119="Student only (40 ST)",IF(AND(H1119=40,J1119=0),"OK","Must be 40 ST, 0 TG"),IF(F1119="Teacher guide only (40 TG)",IF(AND(H1119=0,J1119=40),"OK","Must be 0 ST, 40 TG"),IF(AND(H1119&lt;40,H1119+J1119&gt;0,H1119+J1119&lt;=40),"OK","Partial: under 40 ST and 40 books max"))))))))))</f>
        <v/>
      </c>
    </row>
    <row r="1120">
      <c r="A1120" s="26" t="n"/>
      <c r="B1120" s="26" t="n"/>
      <c r="C1120" s="25" t="n"/>
      <c r="D1120" s="25" t="n"/>
      <c r="E1120" s="26" t="n"/>
      <c r="F1120" s="25" t="n"/>
      <c r="G1120" s="26" t="n"/>
      <c r="H1120" s="25" t="n"/>
      <c r="I1120" s="26" t="n"/>
      <c r="J1120" s="25" t="n"/>
      <c r="K1120" s="25" t="n"/>
      <c r="L1120" s="25" t="n"/>
      <c r="M1120" s="26" t="n"/>
      <c r="N1120" s="26" t="n"/>
      <c r="O1120" s="25" t="n"/>
      <c r="P1120" s="27">
        <f>IF(A1120="","","Package/"&amp;C1120&amp;"/"&amp;D1120&amp;"/"&amp;A1120&amp;".png")</f>
        <v/>
      </c>
      <c r="Q1120" s="27">
        <f>IF(AND(B1120="",G1120=""),"",IF(B1120="","Package QR Text missing",IF(COUNTIFS($E$2:$E$5001,E1120,$B$2:$B$5001,"&lt;&gt;"&amp;B1120)+COUNTIFS($E$2:$E$5001,E1120,$A$2:$A$5001,"&lt;&gt;"&amp;A1120)&gt;0,"Zone has more than one QR code",IF(COUNTIFS($B$2:$B$5001,B1120,$E$2:$E$5001,"&lt;&gt;"&amp;E1120)+COUNTIFS($A$2:$A$5001,A1120,$E$2:$E$5001,"&lt;&gt;"&amp;E1120)&gt;0,"QR code used by another zone",IF(A1120="","Package QR Code No. missing",IF(OR(H1120&gt;40,J1120&gt;40),"More than 40 of one edition",IF(F1120="Full (40 ST + 1 TG)",IF(AND(H1120=40,J1120=1),"OK","Full carton must be 40 + 1"),IF(F1120="Student only (40 ST)",IF(AND(H1120=40,J1120=0),"OK","Must be 40 ST, 0 TG"),IF(F1120="Teacher guide only (40 TG)",IF(AND(H1120=0,J1120=40),"OK","Must be 0 ST, 40 TG"),IF(AND(H1120&lt;40,H1120+J1120&gt;0,H1120+J1120&lt;=40),"OK","Partial: under 40 ST and 40 books max"))))))))))</f>
        <v/>
      </c>
    </row>
    <row r="1121">
      <c r="A1121" s="26" t="n"/>
      <c r="B1121" s="26" t="n"/>
      <c r="C1121" s="25" t="n"/>
      <c r="D1121" s="25" t="n"/>
      <c r="E1121" s="26" t="n"/>
      <c r="F1121" s="25" t="n"/>
      <c r="G1121" s="26" t="n"/>
      <c r="H1121" s="25" t="n"/>
      <c r="I1121" s="26" t="n"/>
      <c r="J1121" s="25" t="n"/>
      <c r="K1121" s="25" t="n"/>
      <c r="L1121" s="25" t="n"/>
      <c r="M1121" s="26" t="n"/>
      <c r="N1121" s="26" t="n"/>
      <c r="O1121" s="25" t="n"/>
      <c r="P1121" s="27">
        <f>IF(A1121="","","Package/"&amp;C1121&amp;"/"&amp;D1121&amp;"/"&amp;A1121&amp;".png")</f>
        <v/>
      </c>
      <c r="Q1121" s="27">
        <f>IF(AND(B1121="",G1121=""),"",IF(B1121="","Package QR Text missing",IF(COUNTIFS($E$2:$E$5001,E1121,$B$2:$B$5001,"&lt;&gt;"&amp;B1121)+COUNTIFS($E$2:$E$5001,E1121,$A$2:$A$5001,"&lt;&gt;"&amp;A1121)&gt;0,"Zone has more than one QR code",IF(COUNTIFS($B$2:$B$5001,B1121,$E$2:$E$5001,"&lt;&gt;"&amp;E1121)+COUNTIFS($A$2:$A$5001,A1121,$E$2:$E$5001,"&lt;&gt;"&amp;E1121)&gt;0,"QR code used by another zone",IF(A1121="","Package QR Code No. missing",IF(OR(H1121&gt;40,J1121&gt;40),"More than 40 of one edition",IF(F1121="Full (40 ST + 1 TG)",IF(AND(H1121=40,J1121=1),"OK","Full carton must be 40 + 1"),IF(F1121="Student only (40 ST)",IF(AND(H1121=40,J1121=0),"OK","Must be 40 ST, 0 TG"),IF(F1121="Teacher guide only (40 TG)",IF(AND(H1121=0,J1121=40),"OK","Must be 0 ST, 40 TG"),IF(AND(H1121&lt;40,H1121+J1121&gt;0,H1121+J1121&lt;=40),"OK","Partial: under 40 ST and 40 books max"))))))))))</f>
        <v/>
      </c>
    </row>
    <row r="1122">
      <c r="A1122" s="26" t="n"/>
      <c r="B1122" s="26" t="n"/>
      <c r="C1122" s="25" t="n"/>
      <c r="D1122" s="25" t="n"/>
      <c r="E1122" s="26" t="n"/>
      <c r="F1122" s="25" t="n"/>
      <c r="G1122" s="26" t="n"/>
      <c r="H1122" s="25" t="n"/>
      <c r="I1122" s="26" t="n"/>
      <c r="J1122" s="25" t="n"/>
      <c r="K1122" s="25" t="n"/>
      <c r="L1122" s="25" t="n"/>
      <c r="M1122" s="26" t="n"/>
      <c r="N1122" s="26" t="n"/>
      <c r="O1122" s="25" t="n"/>
      <c r="P1122" s="27">
        <f>IF(A1122="","","Package/"&amp;C1122&amp;"/"&amp;D1122&amp;"/"&amp;A1122&amp;".png")</f>
        <v/>
      </c>
      <c r="Q1122" s="27">
        <f>IF(AND(B1122="",G1122=""),"",IF(B1122="","Package QR Text missing",IF(COUNTIFS($E$2:$E$5001,E1122,$B$2:$B$5001,"&lt;&gt;"&amp;B1122)+COUNTIFS($E$2:$E$5001,E1122,$A$2:$A$5001,"&lt;&gt;"&amp;A1122)&gt;0,"Zone has more than one QR code",IF(COUNTIFS($B$2:$B$5001,B1122,$E$2:$E$5001,"&lt;&gt;"&amp;E1122)+COUNTIFS($A$2:$A$5001,A1122,$E$2:$E$5001,"&lt;&gt;"&amp;E1122)&gt;0,"QR code used by another zone",IF(A1122="","Package QR Code No. missing",IF(OR(H1122&gt;40,J1122&gt;40),"More than 40 of one edition",IF(F1122="Full (40 ST + 1 TG)",IF(AND(H1122=40,J1122=1),"OK","Full carton must be 40 + 1"),IF(F1122="Student only (40 ST)",IF(AND(H1122=40,J1122=0),"OK","Must be 40 ST, 0 TG"),IF(F1122="Teacher guide only (40 TG)",IF(AND(H1122=0,J1122=40),"OK","Must be 0 ST, 40 TG"),IF(AND(H1122&lt;40,H1122+J1122&gt;0,H1122+J1122&lt;=40),"OK","Partial: under 40 ST and 40 books max"))))))))))</f>
        <v/>
      </c>
    </row>
    <row r="1123">
      <c r="A1123" s="26" t="n"/>
      <c r="B1123" s="26" t="n"/>
      <c r="C1123" s="25" t="n"/>
      <c r="D1123" s="25" t="n"/>
      <c r="E1123" s="26" t="n"/>
      <c r="F1123" s="25" t="n"/>
      <c r="G1123" s="26" t="n"/>
      <c r="H1123" s="25" t="n"/>
      <c r="I1123" s="26" t="n"/>
      <c r="J1123" s="25" t="n"/>
      <c r="K1123" s="25" t="n"/>
      <c r="L1123" s="25" t="n"/>
      <c r="M1123" s="26" t="n"/>
      <c r="N1123" s="26" t="n"/>
      <c r="O1123" s="25" t="n"/>
      <c r="P1123" s="27">
        <f>IF(A1123="","","Package/"&amp;C1123&amp;"/"&amp;D1123&amp;"/"&amp;A1123&amp;".png")</f>
        <v/>
      </c>
      <c r="Q1123" s="27">
        <f>IF(AND(B1123="",G1123=""),"",IF(B1123="","Package QR Text missing",IF(COUNTIFS($E$2:$E$5001,E1123,$B$2:$B$5001,"&lt;&gt;"&amp;B1123)+COUNTIFS($E$2:$E$5001,E1123,$A$2:$A$5001,"&lt;&gt;"&amp;A1123)&gt;0,"Zone has more than one QR code",IF(COUNTIFS($B$2:$B$5001,B1123,$E$2:$E$5001,"&lt;&gt;"&amp;E1123)+COUNTIFS($A$2:$A$5001,A1123,$E$2:$E$5001,"&lt;&gt;"&amp;E1123)&gt;0,"QR code used by another zone",IF(A1123="","Package QR Code No. missing",IF(OR(H1123&gt;40,J1123&gt;40),"More than 40 of one edition",IF(F1123="Full (40 ST + 1 TG)",IF(AND(H1123=40,J1123=1),"OK","Full carton must be 40 + 1"),IF(F1123="Student only (40 ST)",IF(AND(H1123=40,J1123=0),"OK","Must be 40 ST, 0 TG"),IF(F1123="Teacher guide only (40 TG)",IF(AND(H1123=0,J1123=40),"OK","Must be 0 ST, 40 TG"),IF(AND(H1123&lt;40,H1123+J1123&gt;0,H1123+J1123&lt;=40),"OK","Partial: under 40 ST and 40 books max"))))))))))</f>
        <v/>
      </c>
    </row>
    <row r="1124">
      <c r="A1124" s="26" t="n"/>
      <c r="B1124" s="26" t="n"/>
      <c r="C1124" s="25" t="n"/>
      <c r="D1124" s="25" t="n"/>
      <c r="E1124" s="26" t="n"/>
      <c r="F1124" s="25" t="n"/>
      <c r="G1124" s="26" t="n"/>
      <c r="H1124" s="25" t="n"/>
      <c r="I1124" s="26" t="n"/>
      <c r="J1124" s="25" t="n"/>
      <c r="K1124" s="25" t="n"/>
      <c r="L1124" s="25" t="n"/>
      <c r="M1124" s="26" t="n"/>
      <c r="N1124" s="26" t="n"/>
      <c r="O1124" s="25" t="n"/>
      <c r="P1124" s="27">
        <f>IF(A1124="","","Package/"&amp;C1124&amp;"/"&amp;D1124&amp;"/"&amp;A1124&amp;".png")</f>
        <v/>
      </c>
      <c r="Q1124" s="27">
        <f>IF(AND(B1124="",G1124=""),"",IF(B1124="","Package QR Text missing",IF(COUNTIFS($E$2:$E$5001,E1124,$B$2:$B$5001,"&lt;&gt;"&amp;B1124)+COUNTIFS($E$2:$E$5001,E1124,$A$2:$A$5001,"&lt;&gt;"&amp;A1124)&gt;0,"Zone has more than one QR code",IF(COUNTIFS($B$2:$B$5001,B1124,$E$2:$E$5001,"&lt;&gt;"&amp;E1124)+COUNTIFS($A$2:$A$5001,A1124,$E$2:$E$5001,"&lt;&gt;"&amp;E1124)&gt;0,"QR code used by another zone",IF(A1124="","Package QR Code No. missing",IF(OR(H1124&gt;40,J1124&gt;40),"More than 40 of one edition",IF(F1124="Full (40 ST + 1 TG)",IF(AND(H1124=40,J1124=1),"OK","Full carton must be 40 + 1"),IF(F1124="Student only (40 ST)",IF(AND(H1124=40,J1124=0),"OK","Must be 40 ST, 0 TG"),IF(F1124="Teacher guide only (40 TG)",IF(AND(H1124=0,J1124=40),"OK","Must be 0 ST, 40 TG"),IF(AND(H1124&lt;40,H1124+J1124&gt;0,H1124+J1124&lt;=40),"OK","Partial: under 40 ST and 40 books max"))))))))))</f>
        <v/>
      </c>
    </row>
    <row r="1125">
      <c r="A1125" s="26" t="n"/>
      <c r="B1125" s="26" t="n"/>
      <c r="C1125" s="25" t="n"/>
      <c r="D1125" s="25" t="n"/>
      <c r="E1125" s="26" t="n"/>
      <c r="F1125" s="25" t="n"/>
      <c r="G1125" s="26" t="n"/>
      <c r="H1125" s="25" t="n"/>
      <c r="I1125" s="26" t="n"/>
      <c r="J1125" s="25" t="n"/>
      <c r="K1125" s="25" t="n"/>
      <c r="L1125" s="25" t="n"/>
      <c r="M1125" s="26" t="n"/>
      <c r="N1125" s="26" t="n"/>
      <c r="O1125" s="25" t="n"/>
      <c r="P1125" s="27">
        <f>IF(A1125="","","Package/"&amp;C1125&amp;"/"&amp;D1125&amp;"/"&amp;A1125&amp;".png")</f>
        <v/>
      </c>
      <c r="Q1125" s="27">
        <f>IF(AND(B1125="",G1125=""),"",IF(B1125="","Package QR Text missing",IF(COUNTIFS($E$2:$E$5001,E1125,$B$2:$B$5001,"&lt;&gt;"&amp;B1125)+COUNTIFS($E$2:$E$5001,E1125,$A$2:$A$5001,"&lt;&gt;"&amp;A1125)&gt;0,"Zone has more than one QR code",IF(COUNTIFS($B$2:$B$5001,B1125,$E$2:$E$5001,"&lt;&gt;"&amp;E1125)+COUNTIFS($A$2:$A$5001,A1125,$E$2:$E$5001,"&lt;&gt;"&amp;E1125)&gt;0,"QR code used by another zone",IF(A1125="","Package QR Code No. missing",IF(OR(H1125&gt;40,J1125&gt;40),"More than 40 of one edition",IF(F1125="Full (40 ST + 1 TG)",IF(AND(H1125=40,J1125=1),"OK","Full carton must be 40 + 1"),IF(F1125="Student only (40 ST)",IF(AND(H1125=40,J1125=0),"OK","Must be 40 ST, 0 TG"),IF(F1125="Teacher guide only (40 TG)",IF(AND(H1125=0,J1125=40),"OK","Must be 0 ST, 40 TG"),IF(AND(H1125&lt;40,H1125+J1125&gt;0,H1125+J1125&lt;=40),"OK","Partial: under 40 ST and 40 books max"))))))))))</f>
        <v/>
      </c>
    </row>
    <row r="1126">
      <c r="A1126" s="26" t="n"/>
      <c r="B1126" s="26" t="n"/>
      <c r="C1126" s="25" t="n"/>
      <c r="D1126" s="25" t="n"/>
      <c r="E1126" s="26" t="n"/>
      <c r="F1126" s="25" t="n"/>
      <c r="G1126" s="26" t="n"/>
      <c r="H1126" s="25" t="n"/>
      <c r="I1126" s="26" t="n"/>
      <c r="J1126" s="25" t="n"/>
      <c r="K1126" s="25" t="n"/>
      <c r="L1126" s="25" t="n"/>
      <c r="M1126" s="26" t="n"/>
      <c r="N1126" s="26" t="n"/>
      <c r="O1126" s="25" t="n"/>
      <c r="P1126" s="27">
        <f>IF(A1126="","","Package/"&amp;C1126&amp;"/"&amp;D1126&amp;"/"&amp;A1126&amp;".png")</f>
        <v/>
      </c>
      <c r="Q1126" s="27">
        <f>IF(AND(B1126="",G1126=""),"",IF(B1126="","Package QR Text missing",IF(COUNTIFS($E$2:$E$5001,E1126,$B$2:$B$5001,"&lt;&gt;"&amp;B1126)+COUNTIFS($E$2:$E$5001,E1126,$A$2:$A$5001,"&lt;&gt;"&amp;A1126)&gt;0,"Zone has more than one QR code",IF(COUNTIFS($B$2:$B$5001,B1126,$E$2:$E$5001,"&lt;&gt;"&amp;E1126)+COUNTIFS($A$2:$A$5001,A1126,$E$2:$E$5001,"&lt;&gt;"&amp;E1126)&gt;0,"QR code used by another zone",IF(A1126="","Package QR Code No. missing",IF(OR(H1126&gt;40,J1126&gt;40),"More than 40 of one edition",IF(F1126="Full (40 ST + 1 TG)",IF(AND(H1126=40,J1126=1),"OK","Full carton must be 40 + 1"),IF(F1126="Student only (40 ST)",IF(AND(H1126=40,J1126=0),"OK","Must be 40 ST, 0 TG"),IF(F1126="Teacher guide only (40 TG)",IF(AND(H1126=0,J1126=40),"OK","Must be 0 ST, 40 TG"),IF(AND(H1126&lt;40,H1126+J1126&gt;0,H1126+J1126&lt;=40),"OK","Partial: under 40 ST and 40 books max"))))))))))</f>
        <v/>
      </c>
    </row>
    <row r="1127">
      <c r="A1127" s="26" t="n"/>
      <c r="B1127" s="26" t="n"/>
      <c r="C1127" s="25" t="n"/>
      <c r="D1127" s="25" t="n"/>
      <c r="E1127" s="26" t="n"/>
      <c r="F1127" s="25" t="n"/>
      <c r="G1127" s="26" t="n"/>
      <c r="H1127" s="25" t="n"/>
      <c r="I1127" s="26" t="n"/>
      <c r="J1127" s="25" t="n"/>
      <c r="K1127" s="25" t="n"/>
      <c r="L1127" s="25" t="n"/>
      <c r="M1127" s="26" t="n"/>
      <c r="N1127" s="26" t="n"/>
      <c r="O1127" s="25" t="n"/>
      <c r="P1127" s="27">
        <f>IF(A1127="","","Package/"&amp;C1127&amp;"/"&amp;D1127&amp;"/"&amp;A1127&amp;".png")</f>
        <v/>
      </c>
      <c r="Q1127" s="27">
        <f>IF(AND(B1127="",G1127=""),"",IF(B1127="","Package QR Text missing",IF(COUNTIFS($E$2:$E$5001,E1127,$B$2:$B$5001,"&lt;&gt;"&amp;B1127)+COUNTIFS($E$2:$E$5001,E1127,$A$2:$A$5001,"&lt;&gt;"&amp;A1127)&gt;0,"Zone has more than one QR code",IF(COUNTIFS($B$2:$B$5001,B1127,$E$2:$E$5001,"&lt;&gt;"&amp;E1127)+COUNTIFS($A$2:$A$5001,A1127,$E$2:$E$5001,"&lt;&gt;"&amp;E1127)&gt;0,"QR code used by another zone",IF(A1127="","Package QR Code No. missing",IF(OR(H1127&gt;40,J1127&gt;40),"More than 40 of one edition",IF(F1127="Full (40 ST + 1 TG)",IF(AND(H1127=40,J1127=1),"OK","Full carton must be 40 + 1"),IF(F1127="Student only (40 ST)",IF(AND(H1127=40,J1127=0),"OK","Must be 40 ST, 0 TG"),IF(F1127="Teacher guide only (40 TG)",IF(AND(H1127=0,J1127=40),"OK","Must be 0 ST, 40 TG"),IF(AND(H1127&lt;40,H1127+J1127&gt;0,H1127+J1127&lt;=40),"OK","Partial: under 40 ST and 40 books max"))))))))))</f>
        <v/>
      </c>
    </row>
    <row r="1128">
      <c r="A1128" s="26" t="n"/>
      <c r="B1128" s="26" t="n"/>
      <c r="C1128" s="25" t="n"/>
      <c r="D1128" s="25" t="n"/>
      <c r="E1128" s="26" t="n"/>
      <c r="F1128" s="25" t="n"/>
      <c r="G1128" s="26" t="n"/>
      <c r="H1128" s="25" t="n"/>
      <c r="I1128" s="26" t="n"/>
      <c r="J1128" s="25" t="n"/>
      <c r="K1128" s="25" t="n"/>
      <c r="L1128" s="25" t="n"/>
      <c r="M1128" s="26" t="n"/>
      <c r="N1128" s="26" t="n"/>
      <c r="O1128" s="25" t="n"/>
      <c r="P1128" s="27">
        <f>IF(A1128="","","Package/"&amp;C1128&amp;"/"&amp;D1128&amp;"/"&amp;A1128&amp;".png")</f>
        <v/>
      </c>
      <c r="Q1128" s="27">
        <f>IF(AND(B1128="",G1128=""),"",IF(B1128="","Package QR Text missing",IF(COUNTIFS($E$2:$E$5001,E1128,$B$2:$B$5001,"&lt;&gt;"&amp;B1128)+COUNTIFS($E$2:$E$5001,E1128,$A$2:$A$5001,"&lt;&gt;"&amp;A1128)&gt;0,"Zone has more than one QR code",IF(COUNTIFS($B$2:$B$5001,B1128,$E$2:$E$5001,"&lt;&gt;"&amp;E1128)+COUNTIFS($A$2:$A$5001,A1128,$E$2:$E$5001,"&lt;&gt;"&amp;E1128)&gt;0,"QR code used by another zone",IF(A1128="","Package QR Code No. missing",IF(OR(H1128&gt;40,J1128&gt;40),"More than 40 of one edition",IF(F1128="Full (40 ST + 1 TG)",IF(AND(H1128=40,J1128=1),"OK","Full carton must be 40 + 1"),IF(F1128="Student only (40 ST)",IF(AND(H1128=40,J1128=0),"OK","Must be 40 ST, 0 TG"),IF(F1128="Teacher guide only (40 TG)",IF(AND(H1128=0,J1128=40),"OK","Must be 0 ST, 40 TG"),IF(AND(H1128&lt;40,H1128+J1128&gt;0,H1128+J1128&lt;=40),"OK","Partial: under 40 ST and 40 books max"))))))))))</f>
        <v/>
      </c>
    </row>
    <row r="1129">
      <c r="A1129" s="26" t="n"/>
      <c r="B1129" s="26" t="n"/>
      <c r="C1129" s="25" t="n"/>
      <c r="D1129" s="25" t="n"/>
      <c r="E1129" s="26" t="n"/>
      <c r="F1129" s="25" t="n"/>
      <c r="G1129" s="26" t="n"/>
      <c r="H1129" s="25" t="n"/>
      <c r="I1129" s="26" t="n"/>
      <c r="J1129" s="25" t="n"/>
      <c r="K1129" s="25" t="n"/>
      <c r="L1129" s="25" t="n"/>
      <c r="M1129" s="26" t="n"/>
      <c r="N1129" s="26" t="n"/>
      <c r="O1129" s="25" t="n"/>
      <c r="P1129" s="27">
        <f>IF(A1129="","","Package/"&amp;C1129&amp;"/"&amp;D1129&amp;"/"&amp;A1129&amp;".png")</f>
        <v/>
      </c>
      <c r="Q1129" s="27">
        <f>IF(AND(B1129="",G1129=""),"",IF(B1129="","Package QR Text missing",IF(COUNTIFS($E$2:$E$5001,E1129,$B$2:$B$5001,"&lt;&gt;"&amp;B1129)+COUNTIFS($E$2:$E$5001,E1129,$A$2:$A$5001,"&lt;&gt;"&amp;A1129)&gt;0,"Zone has more than one QR code",IF(COUNTIFS($B$2:$B$5001,B1129,$E$2:$E$5001,"&lt;&gt;"&amp;E1129)+COUNTIFS($A$2:$A$5001,A1129,$E$2:$E$5001,"&lt;&gt;"&amp;E1129)&gt;0,"QR code used by another zone",IF(A1129="","Package QR Code No. missing",IF(OR(H1129&gt;40,J1129&gt;40),"More than 40 of one edition",IF(F1129="Full (40 ST + 1 TG)",IF(AND(H1129=40,J1129=1),"OK","Full carton must be 40 + 1"),IF(F1129="Student only (40 ST)",IF(AND(H1129=40,J1129=0),"OK","Must be 40 ST, 0 TG"),IF(F1129="Teacher guide only (40 TG)",IF(AND(H1129=0,J1129=40),"OK","Must be 0 ST, 40 TG"),IF(AND(H1129&lt;40,H1129+J1129&gt;0,H1129+J1129&lt;=40),"OK","Partial: under 40 ST and 40 books max"))))))))))</f>
        <v/>
      </c>
    </row>
    <row r="1130">
      <c r="A1130" s="26" t="n"/>
      <c r="B1130" s="26" t="n"/>
      <c r="C1130" s="25" t="n"/>
      <c r="D1130" s="25" t="n"/>
      <c r="E1130" s="26" t="n"/>
      <c r="F1130" s="25" t="n"/>
      <c r="G1130" s="26" t="n"/>
      <c r="H1130" s="25" t="n"/>
      <c r="I1130" s="26" t="n"/>
      <c r="J1130" s="25" t="n"/>
      <c r="K1130" s="25" t="n"/>
      <c r="L1130" s="25" t="n"/>
      <c r="M1130" s="26" t="n"/>
      <c r="N1130" s="26" t="n"/>
      <c r="O1130" s="25" t="n"/>
      <c r="P1130" s="27">
        <f>IF(A1130="","","Package/"&amp;C1130&amp;"/"&amp;D1130&amp;"/"&amp;A1130&amp;".png")</f>
        <v/>
      </c>
      <c r="Q1130" s="27">
        <f>IF(AND(B1130="",G1130=""),"",IF(B1130="","Package QR Text missing",IF(COUNTIFS($E$2:$E$5001,E1130,$B$2:$B$5001,"&lt;&gt;"&amp;B1130)+COUNTIFS($E$2:$E$5001,E1130,$A$2:$A$5001,"&lt;&gt;"&amp;A1130)&gt;0,"Zone has more than one QR code",IF(COUNTIFS($B$2:$B$5001,B1130,$E$2:$E$5001,"&lt;&gt;"&amp;E1130)+COUNTIFS($A$2:$A$5001,A1130,$E$2:$E$5001,"&lt;&gt;"&amp;E1130)&gt;0,"QR code used by another zone",IF(A1130="","Package QR Code No. missing",IF(OR(H1130&gt;40,J1130&gt;40),"More than 40 of one edition",IF(F1130="Full (40 ST + 1 TG)",IF(AND(H1130=40,J1130=1),"OK","Full carton must be 40 + 1"),IF(F1130="Student only (40 ST)",IF(AND(H1130=40,J1130=0),"OK","Must be 40 ST, 0 TG"),IF(F1130="Teacher guide only (40 TG)",IF(AND(H1130=0,J1130=40),"OK","Must be 0 ST, 40 TG"),IF(AND(H1130&lt;40,H1130+J1130&gt;0,H1130+J1130&lt;=40),"OK","Partial: under 40 ST and 40 books max"))))))))))</f>
        <v/>
      </c>
    </row>
    <row r="1131">
      <c r="A1131" s="26" t="n"/>
      <c r="B1131" s="26" t="n"/>
      <c r="C1131" s="25" t="n"/>
      <c r="D1131" s="25" t="n"/>
      <c r="E1131" s="26" t="n"/>
      <c r="F1131" s="25" t="n"/>
      <c r="G1131" s="26" t="n"/>
      <c r="H1131" s="25" t="n"/>
      <c r="I1131" s="26" t="n"/>
      <c r="J1131" s="25" t="n"/>
      <c r="K1131" s="25" t="n"/>
      <c r="L1131" s="25" t="n"/>
      <c r="M1131" s="26" t="n"/>
      <c r="N1131" s="26" t="n"/>
      <c r="O1131" s="25" t="n"/>
      <c r="P1131" s="27">
        <f>IF(A1131="","","Package/"&amp;C1131&amp;"/"&amp;D1131&amp;"/"&amp;A1131&amp;".png")</f>
        <v/>
      </c>
      <c r="Q1131" s="27">
        <f>IF(AND(B1131="",G1131=""),"",IF(B1131="","Package QR Text missing",IF(COUNTIFS($E$2:$E$5001,E1131,$B$2:$B$5001,"&lt;&gt;"&amp;B1131)+COUNTIFS($E$2:$E$5001,E1131,$A$2:$A$5001,"&lt;&gt;"&amp;A1131)&gt;0,"Zone has more than one QR code",IF(COUNTIFS($B$2:$B$5001,B1131,$E$2:$E$5001,"&lt;&gt;"&amp;E1131)+COUNTIFS($A$2:$A$5001,A1131,$E$2:$E$5001,"&lt;&gt;"&amp;E1131)&gt;0,"QR code used by another zone",IF(A1131="","Package QR Code No. missing",IF(OR(H1131&gt;40,J1131&gt;40),"More than 40 of one edition",IF(F1131="Full (40 ST + 1 TG)",IF(AND(H1131=40,J1131=1),"OK","Full carton must be 40 + 1"),IF(F1131="Student only (40 ST)",IF(AND(H1131=40,J1131=0),"OK","Must be 40 ST, 0 TG"),IF(F1131="Teacher guide only (40 TG)",IF(AND(H1131=0,J1131=40),"OK","Must be 0 ST, 40 TG"),IF(AND(H1131&lt;40,H1131+J1131&gt;0,H1131+J1131&lt;=40),"OK","Partial: under 40 ST and 40 books max"))))))))))</f>
        <v/>
      </c>
    </row>
    <row r="1132">
      <c r="A1132" s="26" t="n"/>
      <c r="B1132" s="26" t="n"/>
      <c r="C1132" s="25" t="n"/>
      <c r="D1132" s="25" t="n"/>
      <c r="E1132" s="26" t="n"/>
      <c r="F1132" s="25" t="n"/>
      <c r="G1132" s="26" t="n"/>
      <c r="H1132" s="25" t="n"/>
      <c r="I1132" s="26" t="n"/>
      <c r="J1132" s="25" t="n"/>
      <c r="K1132" s="25" t="n"/>
      <c r="L1132" s="25" t="n"/>
      <c r="M1132" s="26" t="n"/>
      <c r="N1132" s="26" t="n"/>
      <c r="O1132" s="25" t="n"/>
      <c r="P1132" s="27">
        <f>IF(A1132="","","Package/"&amp;C1132&amp;"/"&amp;D1132&amp;"/"&amp;A1132&amp;".png")</f>
        <v/>
      </c>
      <c r="Q1132" s="27">
        <f>IF(AND(B1132="",G1132=""),"",IF(B1132="","Package QR Text missing",IF(COUNTIFS($E$2:$E$5001,E1132,$B$2:$B$5001,"&lt;&gt;"&amp;B1132)+COUNTIFS($E$2:$E$5001,E1132,$A$2:$A$5001,"&lt;&gt;"&amp;A1132)&gt;0,"Zone has more than one QR code",IF(COUNTIFS($B$2:$B$5001,B1132,$E$2:$E$5001,"&lt;&gt;"&amp;E1132)+COUNTIFS($A$2:$A$5001,A1132,$E$2:$E$5001,"&lt;&gt;"&amp;E1132)&gt;0,"QR code used by another zone",IF(A1132="","Package QR Code No. missing",IF(OR(H1132&gt;40,J1132&gt;40),"More than 40 of one edition",IF(F1132="Full (40 ST + 1 TG)",IF(AND(H1132=40,J1132=1),"OK","Full carton must be 40 + 1"),IF(F1132="Student only (40 ST)",IF(AND(H1132=40,J1132=0),"OK","Must be 40 ST, 0 TG"),IF(F1132="Teacher guide only (40 TG)",IF(AND(H1132=0,J1132=40),"OK","Must be 0 ST, 40 TG"),IF(AND(H1132&lt;40,H1132+J1132&gt;0,H1132+J1132&lt;=40),"OK","Partial: under 40 ST and 40 books max"))))))))))</f>
        <v/>
      </c>
    </row>
    <row r="1133">
      <c r="A1133" s="26" t="n"/>
      <c r="B1133" s="26" t="n"/>
      <c r="C1133" s="25" t="n"/>
      <c r="D1133" s="25" t="n"/>
      <c r="E1133" s="26" t="n"/>
      <c r="F1133" s="25" t="n"/>
      <c r="G1133" s="26" t="n"/>
      <c r="H1133" s="25" t="n"/>
      <c r="I1133" s="26" t="n"/>
      <c r="J1133" s="25" t="n"/>
      <c r="K1133" s="25" t="n"/>
      <c r="L1133" s="25" t="n"/>
      <c r="M1133" s="26" t="n"/>
      <c r="N1133" s="26" t="n"/>
      <c r="O1133" s="25" t="n"/>
      <c r="P1133" s="27">
        <f>IF(A1133="","","Package/"&amp;C1133&amp;"/"&amp;D1133&amp;"/"&amp;A1133&amp;".png")</f>
        <v/>
      </c>
      <c r="Q1133" s="27">
        <f>IF(AND(B1133="",G1133=""),"",IF(B1133="","Package QR Text missing",IF(COUNTIFS($E$2:$E$5001,E1133,$B$2:$B$5001,"&lt;&gt;"&amp;B1133)+COUNTIFS($E$2:$E$5001,E1133,$A$2:$A$5001,"&lt;&gt;"&amp;A1133)&gt;0,"Zone has more than one QR code",IF(COUNTIFS($B$2:$B$5001,B1133,$E$2:$E$5001,"&lt;&gt;"&amp;E1133)+COUNTIFS($A$2:$A$5001,A1133,$E$2:$E$5001,"&lt;&gt;"&amp;E1133)&gt;0,"QR code used by another zone",IF(A1133="","Package QR Code No. missing",IF(OR(H1133&gt;40,J1133&gt;40),"More than 40 of one edition",IF(F1133="Full (40 ST + 1 TG)",IF(AND(H1133=40,J1133=1),"OK","Full carton must be 40 + 1"),IF(F1133="Student only (40 ST)",IF(AND(H1133=40,J1133=0),"OK","Must be 40 ST, 0 TG"),IF(F1133="Teacher guide only (40 TG)",IF(AND(H1133=0,J1133=40),"OK","Must be 0 ST, 40 TG"),IF(AND(H1133&lt;40,H1133+J1133&gt;0,H1133+J1133&lt;=40),"OK","Partial: under 40 ST and 40 books max"))))))))))</f>
        <v/>
      </c>
    </row>
    <row r="1134">
      <c r="A1134" s="26" t="n"/>
      <c r="B1134" s="26" t="n"/>
      <c r="C1134" s="25" t="n"/>
      <c r="D1134" s="25" t="n"/>
      <c r="E1134" s="26" t="n"/>
      <c r="F1134" s="25" t="n"/>
      <c r="G1134" s="26" t="n"/>
      <c r="H1134" s="25" t="n"/>
      <c r="I1134" s="26" t="n"/>
      <c r="J1134" s="25" t="n"/>
      <c r="K1134" s="25" t="n"/>
      <c r="L1134" s="25" t="n"/>
      <c r="M1134" s="26" t="n"/>
      <c r="N1134" s="26" t="n"/>
      <c r="O1134" s="25" t="n"/>
      <c r="P1134" s="27">
        <f>IF(A1134="","","Package/"&amp;C1134&amp;"/"&amp;D1134&amp;"/"&amp;A1134&amp;".png")</f>
        <v/>
      </c>
      <c r="Q1134" s="27">
        <f>IF(AND(B1134="",G1134=""),"",IF(B1134="","Package QR Text missing",IF(COUNTIFS($E$2:$E$5001,E1134,$B$2:$B$5001,"&lt;&gt;"&amp;B1134)+COUNTIFS($E$2:$E$5001,E1134,$A$2:$A$5001,"&lt;&gt;"&amp;A1134)&gt;0,"Zone has more than one QR code",IF(COUNTIFS($B$2:$B$5001,B1134,$E$2:$E$5001,"&lt;&gt;"&amp;E1134)+COUNTIFS($A$2:$A$5001,A1134,$E$2:$E$5001,"&lt;&gt;"&amp;E1134)&gt;0,"QR code used by another zone",IF(A1134="","Package QR Code No. missing",IF(OR(H1134&gt;40,J1134&gt;40),"More than 40 of one edition",IF(F1134="Full (40 ST + 1 TG)",IF(AND(H1134=40,J1134=1),"OK","Full carton must be 40 + 1"),IF(F1134="Student only (40 ST)",IF(AND(H1134=40,J1134=0),"OK","Must be 40 ST, 0 TG"),IF(F1134="Teacher guide only (40 TG)",IF(AND(H1134=0,J1134=40),"OK","Must be 0 ST, 40 TG"),IF(AND(H1134&lt;40,H1134+J1134&gt;0,H1134+J1134&lt;=40),"OK","Partial: under 40 ST and 40 books max"))))))))))</f>
        <v/>
      </c>
    </row>
    <row r="1135">
      <c r="A1135" s="26" t="n"/>
      <c r="B1135" s="26" t="n"/>
      <c r="C1135" s="25" t="n"/>
      <c r="D1135" s="25" t="n"/>
      <c r="E1135" s="26" t="n"/>
      <c r="F1135" s="25" t="n"/>
      <c r="G1135" s="26" t="n"/>
      <c r="H1135" s="25" t="n"/>
      <c r="I1135" s="26" t="n"/>
      <c r="J1135" s="25" t="n"/>
      <c r="K1135" s="25" t="n"/>
      <c r="L1135" s="25" t="n"/>
      <c r="M1135" s="26" t="n"/>
      <c r="N1135" s="26" t="n"/>
      <c r="O1135" s="25" t="n"/>
      <c r="P1135" s="27">
        <f>IF(A1135="","","Package/"&amp;C1135&amp;"/"&amp;D1135&amp;"/"&amp;A1135&amp;".png")</f>
        <v/>
      </c>
      <c r="Q1135" s="27">
        <f>IF(AND(B1135="",G1135=""),"",IF(B1135="","Package QR Text missing",IF(COUNTIFS($E$2:$E$5001,E1135,$B$2:$B$5001,"&lt;&gt;"&amp;B1135)+COUNTIFS($E$2:$E$5001,E1135,$A$2:$A$5001,"&lt;&gt;"&amp;A1135)&gt;0,"Zone has more than one QR code",IF(COUNTIFS($B$2:$B$5001,B1135,$E$2:$E$5001,"&lt;&gt;"&amp;E1135)+COUNTIFS($A$2:$A$5001,A1135,$E$2:$E$5001,"&lt;&gt;"&amp;E1135)&gt;0,"QR code used by another zone",IF(A1135="","Package QR Code No. missing",IF(OR(H1135&gt;40,J1135&gt;40),"More than 40 of one edition",IF(F1135="Full (40 ST + 1 TG)",IF(AND(H1135=40,J1135=1),"OK","Full carton must be 40 + 1"),IF(F1135="Student only (40 ST)",IF(AND(H1135=40,J1135=0),"OK","Must be 40 ST, 0 TG"),IF(F1135="Teacher guide only (40 TG)",IF(AND(H1135=0,J1135=40),"OK","Must be 0 ST, 40 TG"),IF(AND(H1135&lt;40,H1135+J1135&gt;0,H1135+J1135&lt;=40),"OK","Partial: under 40 ST and 40 books max"))))))))))</f>
        <v/>
      </c>
    </row>
    <row r="1136">
      <c r="A1136" s="26" t="n"/>
      <c r="B1136" s="26" t="n"/>
      <c r="C1136" s="25" t="n"/>
      <c r="D1136" s="25" t="n"/>
      <c r="E1136" s="26" t="n"/>
      <c r="F1136" s="25" t="n"/>
      <c r="G1136" s="26" t="n"/>
      <c r="H1136" s="25" t="n"/>
      <c r="I1136" s="26" t="n"/>
      <c r="J1136" s="25" t="n"/>
      <c r="K1136" s="25" t="n"/>
      <c r="L1136" s="25" t="n"/>
      <c r="M1136" s="26" t="n"/>
      <c r="N1136" s="26" t="n"/>
      <c r="O1136" s="25" t="n"/>
      <c r="P1136" s="27">
        <f>IF(A1136="","","Package/"&amp;C1136&amp;"/"&amp;D1136&amp;"/"&amp;A1136&amp;".png")</f>
        <v/>
      </c>
      <c r="Q1136" s="27">
        <f>IF(AND(B1136="",G1136=""),"",IF(B1136="","Package QR Text missing",IF(COUNTIFS($E$2:$E$5001,E1136,$B$2:$B$5001,"&lt;&gt;"&amp;B1136)+COUNTIFS($E$2:$E$5001,E1136,$A$2:$A$5001,"&lt;&gt;"&amp;A1136)&gt;0,"Zone has more than one QR code",IF(COUNTIFS($B$2:$B$5001,B1136,$E$2:$E$5001,"&lt;&gt;"&amp;E1136)+COUNTIFS($A$2:$A$5001,A1136,$E$2:$E$5001,"&lt;&gt;"&amp;E1136)&gt;0,"QR code used by another zone",IF(A1136="","Package QR Code No. missing",IF(OR(H1136&gt;40,J1136&gt;40),"More than 40 of one edition",IF(F1136="Full (40 ST + 1 TG)",IF(AND(H1136=40,J1136=1),"OK","Full carton must be 40 + 1"),IF(F1136="Student only (40 ST)",IF(AND(H1136=40,J1136=0),"OK","Must be 40 ST, 0 TG"),IF(F1136="Teacher guide only (40 TG)",IF(AND(H1136=0,J1136=40),"OK","Must be 0 ST, 40 TG"),IF(AND(H1136&lt;40,H1136+J1136&gt;0,H1136+J1136&lt;=40),"OK","Partial: under 40 ST and 40 books max"))))))))))</f>
        <v/>
      </c>
    </row>
    <row r="1137">
      <c r="A1137" s="26" t="n"/>
      <c r="B1137" s="26" t="n"/>
      <c r="C1137" s="25" t="n"/>
      <c r="D1137" s="25" t="n"/>
      <c r="E1137" s="26" t="n"/>
      <c r="F1137" s="25" t="n"/>
      <c r="G1137" s="26" t="n"/>
      <c r="H1137" s="25" t="n"/>
      <c r="I1137" s="26" t="n"/>
      <c r="J1137" s="25" t="n"/>
      <c r="K1137" s="25" t="n"/>
      <c r="L1137" s="25" t="n"/>
      <c r="M1137" s="26" t="n"/>
      <c r="N1137" s="26" t="n"/>
      <c r="O1137" s="25" t="n"/>
      <c r="P1137" s="27">
        <f>IF(A1137="","","Package/"&amp;C1137&amp;"/"&amp;D1137&amp;"/"&amp;A1137&amp;".png")</f>
        <v/>
      </c>
      <c r="Q1137" s="27">
        <f>IF(AND(B1137="",G1137=""),"",IF(B1137="","Package QR Text missing",IF(COUNTIFS($E$2:$E$5001,E1137,$B$2:$B$5001,"&lt;&gt;"&amp;B1137)+COUNTIFS($E$2:$E$5001,E1137,$A$2:$A$5001,"&lt;&gt;"&amp;A1137)&gt;0,"Zone has more than one QR code",IF(COUNTIFS($B$2:$B$5001,B1137,$E$2:$E$5001,"&lt;&gt;"&amp;E1137)+COUNTIFS($A$2:$A$5001,A1137,$E$2:$E$5001,"&lt;&gt;"&amp;E1137)&gt;0,"QR code used by another zone",IF(A1137="","Package QR Code No. missing",IF(OR(H1137&gt;40,J1137&gt;40),"More than 40 of one edition",IF(F1137="Full (40 ST + 1 TG)",IF(AND(H1137=40,J1137=1),"OK","Full carton must be 40 + 1"),IF(F1137="Student only (40 ST)",IF(AND(H1137=40,J1137=0),"OK","Must be 40 ST, 0 TG"),IF(F1137="Teacher guide only (40 TG)",IF(AND(H1137=0,J1137=40),"OK","Must be 0 ST, 40 TG"),IF(AND(H1137&lt;40,H1137+J1137&gt;0,H1137+J1137&lt;=40),"OK","Partial: under 40 ST and 40 books max"))))))))))</f>
        <v/>
      </c>
    </row>
    <row r="1138">
      <c r="A1138" s="26" t="n"/>
      <c r="B1138" s="26" t="n"/>
      <c r="C1138" s="25" t="n"/>
      <c r="D1138" s="25" t="n"/>
      <c r="E1138" s="26" t="n"/>
      <c r="F1138" s="25" t="n"/>
      <c r="G1138" s="26" t="n"/>
      <c r="H1138" s="25" t="n"/>
      <c r="I1138" s="26" t="n"/>
      <c r="J1138" s="25" t="n"/>
      <c r="K1138" s="25" t="n"/>
      <c r="L1138" s="25" t="n"/>
      <c r="M1138" s="26" t="n"/>
      <c r="N1138" s="26" t="n"/>
      <c r="O1138" s="25" t="n"/>
      <c r="P1138" s="27">
        <f>IF(A1138="","","Package/"&amp;C1138&amp;"/"&amp;D1138&amp;"/"&amp;A1138&amp;".png")</f>
        <v/>
      </c>
      <c r="Q1138" s="27">
        <f>IF(AND(B1138="",G1138=""),"",IF(B1138="","Package QR Text missing",IF(COUNTIFS($E$2:$E$5001,E1138,$B$2:$B$5001,"&lt;&gt;"&amp;B1138)+COUNTIFS($E$2:$E$5001,E1138,$A$2:$A$5001,"&lt;&gt;"&amp;A1138)&gt;0,"Zone has more than one QR code",IF(COUNTIFS($B$2:$B$5001,B1138,$E$2:$E$5001,"&lt;&gt;"&amp;E1138)+COUNTIFS($A$2:$A$5001,A1138,$E$2:$E$5001,"&lt;&gt;"&amp;E1138)&gt;0,"QR code used by another zone",IF(A1138="","Package QR Code No. missing",IF(OR(H1138&gt;40,J1138&gt;40),"More than 40 of one edition",IF(F1138="Full (40 ST + 1 TG)",IF(AND(H1138=40,J1138=1),"OK","Full carton must be 40 + 1"),IF(F1138="Student only (40 ST)",IF(AND(H1138=40,J1138=0),"OK","Must be 40 ST, 0 TG"),IF(F1138="Teacher guide only (40 TG)",IF(AND(H1138=0,J1138=40),"OK","Must be 0 ST, 40 TG"),IF(AND(H1138&lt;40,H1138+J1138&gt;0,H1138+J1138&lt;=40),"OK","Partial: under 40 ST and 40 books max"))))))))))</f>
        <v/>
      </c>
    </row>
    <row r="1139">
      <c r="A1139" s="26" t="n"/>
      <c r="B1139" s="26" t="n"/>
      <c r="C1139" s="25" t="n"/>
      <c r="D1139" s="25" t="n"/>
      <c r="E1139" s="26" t="n"/>
      <c r="F1139" s="25" t="n"/>
      <c r="G1139" s="26" t="n"/>
      <c r="H1139" s="25" t="n"/>
      <c r="I1139" s="26" t="n"/>
      <c r="J1139" s="25" t="n"/>
      <c r="K1139" s="25" t="n"/>
      <c r="L1139" s="25" t="n"/>
      <c r="M1139" s="26" t="n"/>
      <c r="N1139" s="26" t="n"/>
      <c r="O1139" s="25" t="n"/>
      <c r="P1139" s="27">
        <f>IF(A1139="","","Package/"&amp;C1139&amp;"/"&amp;D1139&amp;"/"&amp;A1139&amp;".png")</f>
        <v/>
      </c>
      <c r="Q1139" s="27">
        <f>IF(AND(B1139="",G1139=""),"",IF(B1139="","Package QR Text missing",IF(COUNTIFS($E$2:$E$5001,E1139,$B$2:$B$5001,"&lt;&gt;"&amp;B1139)+COUNTIFS($E$2:$E$5001,E1139,$A$2:$A$5001,"&lt;&gt;"&amp;A1139)&gt;0,"Zone has more than one QR code",IF(COUNTIFS($B$2:$B$5001,B1139,$E$2:$E$5001,"&lt;&gt;"&amp;E1139)+COUNTIFS($A$2:$A$5001,A1139,$E$2:$E$5001,"&lt;&gt;"&amp;E1139)&gt;0,"QR code used by another zone",IF(A1139="","Package QR Code No. missing",IF(OR(H1139&gt;40,J1139&gt;40),"More than 40 of one edition",IF(F1139="Full (40 ST + 1 TG)",IF(AND(H1139=40,J1139=1),"OK","Full carton must be 40 + 1"),IF(F1139="Student only (40 ST)",IF(AND(H1139=40,J1139=0),"OK","Must be 40 ST, 0 TG"),IF(F1139="Teacher guide only (40 TG)",IF(AND(H1139=0,J1139=40),"OK","Must be 0 ST, 40 TG"),IF(AND(H1139&lt;40,H1139+J1139&gt;0,H1139+J1139&lt;=40),"OK","Partial: under 40 ST and 40 books max"))))))))))</f>
        <v/>
      </c>
    </row>
    <row r="1140">
      <c r="A1140" s="26" t="n"/>
      <c r="B1140" s="26" t="n"/>
      <c r="C1140" s="25" t="n"/>
      <c r="D1140" s="25" t="n"/>
      <c r="E1140" s="26" t="n"/>
      <c r="F1140" s="25" t="n"/>
      <c r="G1140" s="26" t="n"/>
      <c r="H1140" s="25" t="n"/>
      <c r="I1140" s="26" t="n"/>
      <c r="J1140" s="25" t="n"/>
      <c r="K1140" s="25" t="n"/>
      <c r="L1140" s="25" t="n"/>
      <c r="M1140" s="26" t="n"/>
      <c r="N1140" s="26" t="n"/>
      <c r="O1140" s="25" t="n"/>
      <c r="P1140" s="27">
        <f>IF(A1140="","","Package/"&amp;C1140&amp;"/"&amp;D1140&amp;"/"&amp;A1140&amp;".png")</f>
        <v/>
      </c>
      <c r="Q1140" s="27">
        <f>IF(AND(B1140="",G1140=""),"",IF(B1140="","Package QR Text missing",IF(COUNTIFS($E$2:$E$5001,E1140,$B$2:$B$5001,"&lt;&gt;"&amp;B1140)+COUNTIFS($E$2:$E$5001,E1140,$A$2:$A$5001,"&lt;&gt;"&amp;A1140)&gt;0,"Zone has more than one QR code",IF(COUNTIFS($B$2:$B$5001,B1140,$E$2:$E$5001,"&lt;&gt;"&amp;E1140)+COUNTIFS($A$2:$A$5001,A1140,$E$2:$E$5001,"&lt;&gt;"&amp;E1140)&gt;0,"QR code used by another zone",IF(A1140="","Package QR Code No. missing",IF(OR(H1140&gt;40,J1140&gt;40),"More than 40 of one edition",IF(F1140="Full (40 ST + 1 TG)",IF(AND(H1140=40,J1140=1),"OK","Full carton must be 40 + 1"),IF(F1140="Student only (40 ST)",IF(AND(H1140=40,J1140=0),"OK","Must be 40 ST, 0 TG"),IF(F1140="Teacher guide only (40 TG)",IF(AND(H1140=0,J1140=40),"OK","Must be 0 ST, 40 TG"),IF(AND(H1140&lt;40,H1140+J1140&gt;0,H1140+J1140&lt;=40),"OK","Partial: under 40 ST and 40 books max"))))))))))</f>
        <v/>
      </c>
    </row>
    <row r="1141">
      <c r="A1141" s="26" t="n"/>
      <c r="B1141" s="26" t="n"/>
      <c r="C1141" s="25" t="n"/>
      <c r="D1141" s="25" t="n"/>
      <c r="E1141" s="26" t="n"/>
      <c r="F1141" s="25" t="n"/>
      <c r="G1141" s="26" t="n"/>
      <c r="H1141" s="25" t="n"/>
      <c r="I1141" s="26" t="n"/>
      <c r="J1141" s="25" t="n"/>
      <c r="K1141" s="25" t="n"/>
      <c r="L1141" s="25" t="n"/>
      <c r="M1141" s="26" t="n"/>
      <c r="N1141" s="26" t="n"/>
      <c r="O1141" s="25" t="n"/>
      <c r="P1141" s="27">
        <f>IF(A1141="","","Package/"&amp;C1141&amp;"/"&amp;D1141&amp;"/"&amp;A1141&amp;".png")</f>
        <v/>
      </c>
      <c r="Q1141" s="27">
        <f>IF(AND(B1141="",G1141=""),"",IF(B1141="","Package QR Text missing",IF(COUNTIFS($E$2:$E$5001,E1141,$B$2:$B$5001,"&lt;&gt;"&amp;B1141)+COUNTIFS($E$2:$E$5001,E1141,$A$2:$A$5001,"&lt;&gt;"&amp;A1141)&gt;0,"Zone has more than one QR code",IF(COUNTIFS($B$2:$B$5001,B1141,$E$2:$E$5001,"&lt;&gt;"&amp;E1141)+COUNTIFS($A$2:$A$5001,A1141,$E$2:$E$5001,"&lt;&gt;"&amp;E1141)&gt;0,"QR code used by another zone",IF(A1141="","Package QR Code No. missing",IF(OR(H1141&gt;40,J1141&gt;40),"More than 40 of one edition",IF(F1141="Full (40 ST + 1 TG)",IF(AND(H1141=40,J1141=1),"OK","Full carton must be 40 + 1"),IF(F1141="Student only (40 ST)",IF(AND(H1141=40,J1141=0),"OK","Must be 40 ST, 0 TG"),IF(F1141="Teacher guide only (40 TG)",IF(AND(H1141=0,J1141=40),"OK","Must be 0 ST, 40 TG"),IF(AND(H1141&lt;40,H1141+J1141&gt;0,H1141+J1141&lt;=40),"OK","Partial: under 40 ST and 40 books max"))))))))))</f>
        <v/>
      </c>
    </row>
    <row r="1142">
      <c r="A1142" s="26" t="n"/>
      <c r="B1142" s="26" t="n"/>
      <c r="C1142" s="25" t="n"/>
      <c r="D1142" s="25" t="n"/>
      <c r="E1142" s="26" t="n"/>
      <c r="F1142" s="25" t="n"/>
      <c r="G1142" s="26" t="n"/>
      <c r="H1142" s="25" t="n"/>
      <c r="I1142" s="26" t="n"/>
      <c r="J1142" s="25" t="n"/>
      <c r="K1142" s="25" t="n"/>
      <c r="L1142" s="25" t="n"/>
      <c r="M1142" s="26" t="n"/>
      <c r="N1142" s="26" t="n"/>
      <c r="O1142" s="25" t="n"/>
      <c r="P1142" s="27">
        <f>IF(A1142="","","Package/"&amp;C1142&amp;"/"&amp;D1142&amp;"/"&amp;A1142&amp;".png")</f>
        <v/>
      </c>
      <c r="Q1142" s="27">
        <f>IF(AND(B1142="",G1142=""),"",IF(B1142="","Package QR Text missing",IF(COUNTIFS($E$2:$E$5001,E1142,$B$2:$B$5001,"&lt;&gt;"&amp;B1142)+COUNTIFS($E$2:$E$5001,E1142,$A$2:$A$5001,"&lt;&gt;"&amp;A1142)&gt;0,"Zone has more than one QR code",IF(COUNTIFS($B$2:$B$5001,B1142,$E$2:$E$5001,"&lt;&gt;"&amp;E1142)+COUNTIFS($A$2:$A$5001,A1142,$E$2:$E$5001,"&lt;&gt;"&amp;E1142)&gt;0,"QR code used by another zone",IF(A1142="","Package QR Code No. missing",IF(OR(H1142&gt;40,J1142&gt;40),"More than 40 of one edition",IF(F1142="Full (40 ST + 1 TG)",IF(AND(H1142=40,J1142=1),"OK","Full carton must be 40 + 1"),IF(F1142="Student only (40 ST)",IF(AND(H1142=40,J1142=0),"OK","Must be 40 ST, 0 TG"),IF(F1142="Teacher guide only (40 TG)",IF(AND(H1142=0,J1142=40),"OK","Must be 0 ST, 40 TG"),IF(AND(H1142&lt;40,H1142+J1142&gt;0,H1142+J1142&lt;=40),"OK","Partial: under 40 ST and 40 books max"))))))))))</f>
        <v/>
      </c>
    </row>
    <row r="1143">
      <c r="A1143" s="26" t="n"/>
      <c r="B1143" s="26" t="n"/>
      <c r="C1143" s="25" t="n"/>
      <c r="D1143" s="25" t="n"/>
      <c r="E1143" s="26" t="n"/>
      <c r="F1143" s="25" t="n"/>
      <c r="G1143" s="26" t="n"/>
      <c r="H1143" s="25" t="n"/>
      <c r="I1143" s="26" t="n"/>
      <c r="J1143" s="25" t="n"/>
      <c r="K1143" s="25" t="n"/>
      <c r="L1143" s="25" t="n"/>
      <c r="M1143" s="26" t="n"/>
      <c r="N1143" s="26" t="n"/>
      <c r="O1143" s="25" t="n"/>
      <c r="P1143" s="27">
        <f>IF(A1143="","","Package/"&amp;C1143&amp;"/"&amp;D1143&amp;"/"&amp;A1143&amp;".png")</f>
        <v/>
      </c>
      <c r="Q1143" s="27">
        <f>IF(AND(B1143="",G1143=""),"",IF(B1143="","Package QR Text missing",IF(COUNTIFS($E$2:$E$5001,E1143,$B$2:$B$5001,"&lt;&gt;"&amp;B1143)+COUNTIFS($E$2:$E$5001,E1143,$A$2:$A$5001,"&lt;&gt;"&amp;A1143)&gt;0,"Zone has more than one QR code",IF(COUNTIFS($B$2:$B$5001,B1143,$E$2:$E$5001,"&lt;&gt;"&amp;E1143)+COUNTIFS($A$2:$A$5001,A1143,$E$2:$E$5001,"&lt;&gt;"&amp;E1143)&gt;0,"QR code used by another zone",IF(A1143="","Package QR Code No. missing",IF(OR(H1143&gt;40,J1143&gt;40),"More than 40 of one edition",IF(F1143="Full (40 ST + 1 TG)",IF(AND(H1143=40,J1143=1),"OK","Full carton must be 40 + 1"),IF(F1143="Student only (40 ST)",IF(AND(H1143=40,J1143=0),"OK","Must be 40 ST, 0 TG"),IF(F1143="Teacher guide only (40 TG)",IF(AND(H1143=0,J1143=40),"OK","Must be 0 ST, 40 TG"),IF(AND(H1143&lt;40,H1143+J1143&gt;0,H1143+J1143&lt;=40),"OK","Partial: under 40 ST and 40 books max"))))))))))</f>
        <v/>
      </c>
    </row>
    <row r="1144">
      <c r="A1144" s="26" t="n"/>
      <c r="B1144" s="26" t="n"/>
      <c r="C1144" s="25" t="n"/>
      <c r="D1144" s="25" t="n"/>
      <c r="E1144" s="26" t="n"/>
      <c r="F1144" s="25" t="n"/>
      <c r="G1144" s="26" t="n"/>
      <c r="H1144" s="25" t="n"/>
      <c r="I1144" s="26" t="n"/>
      <c r="J1144" s="25" t="n"/>
      <c r="K1144" s="25" t="n"/>
      <c r="L1144" s="25" t="n"/>
      <c r="M1144" s="26" t="n"/>
      <c r="N1144" s="26" t="n"/>
      <c r="O1144" s="25" t="n"/>
      <c r="P1144" s="27">
        <f>IF(A1144="","","Package/"&amp;C1144&amp;"/"&amp;D1144&amp;"/"&amp;A1144&amp;".png")</f>
        <v/>
      </c>
      <c r="Q1144" s="27">
        <f>IF(AND(B1144="",G1144=""),"",IF(B1144="","Package QR Text missing",IF(COUNTIFS($E$2:$E$5001,E1144,$B$2:$B$5001,"&lt;&gt;"&amp;B1144)+COUNTIFS($E$2:$E$5001,E1144,$A$2:$A$5001,"&lt;&gt;"&amp;A1144)&gt;0,"Zone has more than one QR code",IF(COUNTIFS($B$2:$B$5001,B1144,$E$2:$E$5001,"&lt;&gt;"&amp;E1144)+COUNTIFS($A$2:$A$5001,A1144,$E$2:$E$5001,"&lt;&gt;"&amp;E1144)&gt;0,"QR code used by another zone",IF(A1144="","Package QR Code No. missing",IF(OR(H1144&gt;40,J1144&gt;40),"More than 40 of one edition",IF(F1144="Full (40 ST + 1 TG)",IF(AND(H1144=40,J1144=1),"OK","Full carton must be 40 + 1"),IF(F1144="Student only (40 ST)",IF(AND(H1144=40,J1144=0),"OK","Must be 40 ST, 0 TG"),IF(F1144="Teacher guide only (40 TG)",IF(AND(H1144=0,J1144=40),"OK","Must be 0 ST, 40 TG"),IF(AND(H1144&lt;40,H1144+J1144&gt;0,H1144+J1144&lt;=40),"OK","Partial: under 40 ST and 40 books max"))))))))))</f>
        <v/>
      </c>
    </row>
    <row r="1145">
      <c r="A1145" s="26" t="n"/>
      <c r="B1145" s="26" t="n"/>
      <c r="C1145" s="25" t="n"/>
      <c r="D1145" s="25" t="n"/>
      <c r="E1145" s="26" t="n"/>
      <c r="F1145" s="25" t="n"/>
      <c r="G1145" s="26" t="n"/>
      <c r="H1145" s="25" t="n"/>
      <c r="I1145" s="26" t="n"/>
      <c r="J1145" s="25" t="n"/>
      <c r="K1145" s="25" t="n"/>
      <c r="L1145" s="25" t="n"/>
      <c r="M1145" s="26" t="n"/>
      <c r="N1145" s="26" t="n"/>
      <c r="O1145" s="25" t="n"/>
      <c r="P1145" s="27">
        <f>IF(A1145="","","Package/"&amp;C1145&amp;"/"&amp;D1145&amp;"/"&amp;A1145&amp;".png")</f>
        <v/>
      </c>
      <c r="Q1145" s="27">
        <f>IF(AND(B1145="",G1145=""),"",IF(B1145="","Package QR Text missing",IF(COUNTIFS($E$2:$E$5001,E1145,$B$2:$B$5001,"&lt;&gt;"&amp;B1145)+COUNTIFS($E$2:$E$5001,E1145,$A$2:$A$5001,"&lt;&gt;"&amp;A1145)&gt;0,"Zone has more than one QR code",IF(COUNTIFS($B$2:$B$5001,B1145,$E$2:$E$5001,"&lt;&gt;"&amp;E1145)+COUNTIFS($A$2:$A$5001,A1145,$E$2:$E$5001,"&lt;&gt;"&amp;E1145)&gt;0,"QR code used by another zone",IF(A1145="","Package QR Code No. missing",IF(OR(H1145&gt;40,J1145&gt;40),"More than 40 of one edition",IF(F1145="Full (40 ST + 1 TG)",IF(AND(H1145=40,J1145=1),"OK","Full carton must be 40 + 1"),IF(F1145="Student only (40 ST)",IF(AND(H1145=40,J1145=0),"OK","Must be 40 ST, 0 TG"),IF(F1145="Teacher guide only (40 TG)",IF(AND(H1145=0,J1145=40),"OK","Must be 0 ST, 40 TG"),IF(AND(H1145&lt;40,H1145+J1145&gt;0,H1145+J1145&lt;=40),"OK","Partial: under 40 ST and 40 books max"))))))))))</f>
        <v/>
      </c>
    </row>
    <row r="1146">
      <c r="A1146" s="26" t="n"/>
      <c r="B1146" s="26" t="n"/>
      <c r="C1146" s="25" t="n"/>
      <c r="D1146" s="25" t="n"/>
      <c r="E1146" s="26" t="n"/>
      <c r="F1146" s="25" t="n"/>
      <c r="G1146" s="26" t="n"/>
      <c r="H1146" s="25" t="n"/>
      <c r="I1146" s="26" t="n"/>
      <c r="J1146" s="25" t="n"/>
      <c r="K1146" s="25" t="n"/>
      <c r="L1146" s="25" t="n"/>
      <c r="M1146" s="26" t="n"/>
      <c r="N1146" s="26" t="n"/>
      <c r="O1146" s="25" t="n"/>
      <c r="P1146" s="27">
        <f>IF(A1146="","","Package/"&amp;C1146&amp;"/"&amp;D1146&amp;"/"&amp;A1146&amp;".png")</f>
        <v/>
      </c>
      <c r="Q1146" s="27">
        <f>IF(AND(B1146="",G1146=""),"",IF(B1146="","Package QR Text missing",IF(COUNTIFS($E$2:$E$5001,E1146,$B$2:$B$5001,"&lt;&gt;"&amp;B1146)+COUNTIFS($E$2:$E$5001,E1146,$A$2:$A$5001,"&lt;&gt;"&amp;A1146)&gt;0,"Zone has more than one QR code",IF(COUNTIFS($B$2:$B$5001,B1146,$E$2:$E$5001,"&lt;&gt;"&amp;E1146)+COUNTIFS($A$2:$A$5001,A1146,$E$2:$E$5001,"&lt;&gt;"&amp;E1146)&gt;0,"QR code used by another zone",IF(A1146="","Package QR Code No. missing",IF(OR(H1146&gt;40,J1146&gt;40),"More than 40 of one edition",IF(F1146="Full (40 ST + 1 TG)",IF(AND(H1146=40,J1146=1),"OK","Full carton must be 40 + 1"),IF(F1146="Student only (40 ST)",IF(AND(H1146=40,J1146=0),"OK","Must be 40 ST, 0 TG"),IF(F1146="Teacher guide only (40 TG)",IF(AND(H1146=0,J1146=40),"OK","Must be 0 ST, 40 TG"),IF(AND(H1146&lt;40,H1146+J1146&gt;0,H1146+J1146&lt;=40),"OK","Partial: under 40 ST and 40 books max"))))))))))</f>
        <v/>
      </c>
    </row>
    <row r="1147">
      <c r="A1147" s="26" t="n"/>
      <c r="B1147" s="26" t="n"/>
      <c r="C1147" s="25" t="n"/>
      <c r="D1147" s="25" t="n"/>
      <c r="E1147" s="26" t="n"/>
      <c r="F1147" s="25" t="n"/>
      <c r="G1147" s="26" t="n"/>
      <c r="H1147" s="25" t="n"/>
      <c r="I1147" s="26" t="n"/>
      <c r="J1147" s="25" t="n"/>
      <c r="K1147" s="25" t="n"/>
      <c r="L1147" s="25" t="n"/>
      <c r="M1147" s="26" t="n"/>
      <c r="N1147" s="26" t="n"/>
      <c r="O1147" s="25" t="n"/>
      <c r="P1147" s="27">
        <f>IF(A1147="","","Package/"&amp;C1147&amp;"/"&amp;D1147&amp;"/"&amp;A1147&amp;".png")</f>
        <v/>
      </c>
      <c r="Q1147" s="27">
        <f>IF(AND(B1147="",G1147=""),"",IF(B1147="","Package QR Text missing",IF(COUNTIFS($E$2:$E$5001,E1147,$B$2:$B$5001,"&lt;&gt;"&amp;B1147)+COUNTIFS($E$2:$E$5001,E1147,$A$2:$A$5001,"&lt;&gt;"&amp;A1147)&gt;0,"Zone has more than one QR code",IF(COUNTIFS($B$2:$B$5001,B1147,$E$2:$E$5001,"&lt;&gt;"&amp;E1147)+COUNTIFS($A$2:$A$5001,A1147,$E$2:$E$5001,"&lt;&gt;"&amp;E1147)&gt;0,"QR code used by another zone",IF(A1147="","Package QR Code No. missing",IF(OR(H1147&gt;40,J1147&gt;40),"More than 40 of one edition",IF(F1147="Full (40 ST + 1 TG)",IF(AND(H1147=40,J1147=1),"OK","Full carton must be 40 + 1"),IF(F1147="Student only (40 ST)",IF(AND(H1147=40,J1147=0),"OK","Must be 40 ST, 0 TG"),IF(F1147="Teacher guide only (40 TG)",IF(AND(H1147=0,J1147=40),"OK","Must be 0 ST, 40 TG"),IF(AND(H1147&lt;40,H1147+J1147&gt;0,H1147+J1147&lt;=40),"OK","Partial: under 40 ST and 40 books max"))))))))))</f>
        <v/>
      </c>
    </row>
    <row r="1148">
      <c r="A1148" s="26" t="n"/>
      <c r="B1148" s="26" t="n"/>
      <c r="C1148" s="25" t="n"/>
      <c r="D1148" s="25" t="n"/>
      <c r="E1148" s="26" t="n"/>
      <c r="F1148" s="25" t="n"/>
      <c r="G1148" s="26" t="n"/>
      <c r="H1148" s="25" t="n"/>
      <c r="I1148" s="26" t="n"/>
      <c r="J1148" s="25" t="n"/>
      <c r="K1148" s="25" t="n"/>
      <c r="L1148" s="25" t="n"/>
      <c r="M1148" s="26" t="n"/>
      <c r="N1148" s="26" t="n"/>
      <c r="O1148" s="25" t="n"/>
      <c r="P1148" s="27">
        <f>IF(A1148="","","Package/"&amp;C1148&amp;"/"&amp;D1148&amp;"/"&amp;A1148&amp;".png")</f>
        <v/>
      </c>
      <c r="Q1148" s="27">
        <f>IF(AND(B1148="",G1148=""),"",IF(B1148="","Package QR Text missing",IF(COUNTIFS($E$2:$E$5001,E1148,$B$2:$B$5001,"&lt;&gt;"&amp;B1148)+COUNTIFS($E$2:$E$5001,E1148,$A$2:$A$5001,"&lt;&gt;"&amp;A1148)&gt;0,"Zone has more than one QR code",IF(COUNTIFS($B$2:$B$5001,B1148,$E$2:$E$5001,"&lt;&gt;"&amp;E1148)+COUNTIFS($A$2:$A$5001,A1148,$E$2:$E$5001,"&lt;&gt;"&amp;E1148)&gt;0,"QR code used by another zone",IF(A1148="","Package QR Code No. missing",IF(OR(H1148&gt;40,J1148&gt;40),"More than 40 of one edition",IF(F1148="Full (40 ST + 1 TG)",IF(AND(H1148=40,J1148=1),"OK","Full carton must be 40 + 1"),IF(F1148="Student only (40 ST)",IF(AND(H1148=40,J1148=0),"OK","Must be 40 ST, 0 TG"),IF(F1148="Teacher guide only (40 TG)",IF(AND(H1148=0,J1148=40),"OK","Must be 0 ST, 40 TG"),IF(AND(H1148&lt;40,H1148+J1148&gt;0,H1148+J1148&lt;=40),"OK","Partial: under 40 ST and 40 books max"))))))))))</f>
        <v/>
      </c>
    </row>
    <row r="1149">
      <c r="A1149" s="26" t="n"/>
      <c r="B1149" s="26" t="n"/>
      <c r="C1149" s="25" t="n"/>
      <c r="D1149" s="25" t="n"/>
      <c r="E1149" s="26" t="n"/>
      <c r="F1149" s="25" t="n"/>
      <c r="G1149" s="26" t="n"/>
      <c r="H1149" s="25" t="n"/>
      <c r="I1149" s="26" t="n"/>
      <c r="J1149" s="25" t="n"/>
      <c r="K1149" s="25" t="n"/>
      <c r="L1149" s="25" t="n"/>
      <c r="M1149" s="26" t="n"/>
      <c r="N1149" s="26" t="n"/>
      <c r="O1149" s="25" t="n"/>
      <c r="P1149" s="27">
        <f>IF(A1149="","","Package/"&amp;C1149&amp;"/"&amp;D1149&amp;"/"&amp;A1149&amp;".png")</f>
        <v/>
      </c>
      <c r="Q1149" s="27">
        <f>IF(AND(B1149="",G1149=""),"",IF(B1149="","Package QR Text missing",IF(COUNTIFS($E$2:$E$5001,E1149,$B$2:$B$5001,"&lt;&gt;"&amp;B1149)+COUNTIFS($E$2:$E$5001,E1149,$A$2:$A$5001,"&lt;&gt;"&amp;A1149)&gt;0,"Zone has more than one QR code",IF(COUNTIFS($B$2:$B$5001,B1149,$E$2:$E$5001,"&lt;&gt;"&amp;E1149)+COUNTIFS($A$2:$A$5001,A1149,$E$2:$E$5001,"&lt;&gt;"&amp;E1149)&gt;0,"QR code used by another zone",IF(A1149="","Package QR Code No. missing",IF(OR(H1149&gt;40,J1149&gt;40),"More than 40 of one edition",IF(F1149="Full (40 ST + 1 TG)",IF(AND(H1149=40,J1149=1),"OK","Full carton must be 40 + 1"),IF(F1149="Student only (40 ST)",IF(AND(H1149=40,J1149=0),"OK","Must be 40 ST, 0 TG"),IF(F1149="Teacher guide only (40 TG)",IF(AND(H1149=0,J1149=40),"OK","Must be 0 ST, 40 TG"),IF(AND(H1149&lt;40,H1149+J1149&gt;0,H1149+J1149&lt;=40),"OK","Partial: under 40 ST and 40 books max"))))))))))</f>
        <v/>
      </c>
    </row>
    <row r="1150">
      <c r="A1150" s="26" t="n"/>
      <c r="B1150" s="26" t="n"/>
      <c r="C1150" s="25" t="n"/>
      <c r="D1150" s="25" t="n"/>
      <c r="E1150" s="26" t="n"/>
      <c r="F1150" s="25" t="n"/>
      <c r="G1150" s="26" t="n"/>
      <c r="H1150" s="25" t="n"/>
      <c r="I1150" s="26" t="n"/>
      <c r="J1150" s="25" t="n"/>
      <c r="K1150" s="25" t="n"/>
      <c r="L1150" s="25" t="n"/>
      <c r="M1150" s="26" t="n"/>
      <c r="N1150" s="26" t="n"/>
      <c r="O1150" s="25" t="n"/>
      <c r="P1150" s="27">
        <f>IF(A1150="","","Package/"&amp;C1150&amp;"/"&amp;D1150&amp;"/"&amp;A1150&amp;".png")</f>
        <v/>
      </c>
      <c r="Q1150" s="27">
        <f>IF(AND(B1150="",G1150=""),"",IF(B1150="","Package QR Text missing",IF(COUNTIFS($E$2:$E$5001,E1150,$B$2:$B$5001,"&lt;&gt;"&amp;B1150)+COUNTIFS($E$2:$E$5001,E1150,$A$2:$A$5001,"&lt;&gt;"&amp;A1150)&gt;0,"Zone has more than one QR code",IF(COUNTIFS($B$2:$B$5001,B1150,$E$2:$E$5001,"&lt;&gt;"&amp;E1150)+COUNTIFS($A$2:$A$5001,A1150,$E$2:$E$5001,"&lt;&gt;"&amp;E1150)&gt;0,"QR code used by another zone",IF(A1150="","Package QR Code No. missing",IF(OR(H1150&gt;40,J1150&gt;40),"More than 40 of one edition",IF(F1150="Full (40 ST + 1 TG)",IF(AND(H1150=40,J1150=1),"OK","Full carton must be 40 + 1"),IF(F1150="Student only (40 ST)",IF(AND(H1150=40,J1150=0),"OK","Must be 40 ST, 0 TG"),IF(F1150="Teacher guide only (40 TG)",IF(AND(H1150=0,J1150=40),"OK","Must be 0 ST, 40 TG"),IF(AND(H1150&lt;40,H1150+J1150&gt;0,H1150+J1150&lt;=40),"OK","Partial: under 40 ST and 40 books max"))))))))))</f>
        <v/>
      </c>
    </row>
    <row r="1151">
      <c r="A1151" s="26" t="n"/>
      <c r="B1151" s="26" t="n"/>
      <c r="C1151" s="25" t="n"/>
      <c r="D1151" s="25" t="n"/>
      <c r="E1151" s="26" t="n"/>
      <c r="F1151" s="25" t="n"/>
      <c r="G1151" s="26" t="n"/>
      <c r="H1151" s="25" t="n"/>
      <c r="I1151" s="26" t="n"/>
      <c r="J1151" s="25" t="n"/>
      <c r="K1151" s="25" t="n"/>
      <c r="L1151" s="25" t="n"/>
      <c r="M1151" s="26" t="n"/>
      <c r="N1151" s="26" t="n"/>
      <c r="O1151" s="25" t="n"/>
      <c r="P1151" s="27">
        <f>IF(A1151="","","Package/"&amp;C1151&amp;"/"&amp;D1151&amp;"/"&amp;A1151&amp;".png")</f>
        <v/>
      </c>
      <c r="Q1151" s="27">
        <f>IF(AND(B1151="",G1151=""),"",IF(B1151="","Package QR Text missing",IF(COUNTIFS($E$2:$E$5001,E1151,$B$2:$B$5001,"&lt;&gt;"&amp;B1151)+COUNTIFS($E$2:$E$5001,E1151,$A$2:$A$5001,"&lt;&gt;"&amp;A1151)&gt;0,"Zone has more than one QR code",IF(COUNTIFS($B$2:$B$5001,B1151,$E$2:$E$5001,"&lt;&gt;"&amp;E1151)+COUNTIFS($A$2:$A$5001,A1151,$E$2:$E$5001,"&lt;&gt;"&amp;E1151)&gt;0,"QR code used by another zone",IF(A1151="","Package QR Code No. missing",IF(OR(H1151&gt;40,J1151&gt;40),"More than 40 of one edition",IF(F1151="Full (40 ST + 1 TG)",IF(AND(H1151=40,J1151=1),"OK","Full carton must be 40 + 1"),IF(F1151="Student only (40 ST)",IF(AND(H1151=40,J1151=0),"OK","Must be 40 ST, 0 TG"),IF(F1151="Teacher guide only (40 TG)",IF(AND(H1151=0,J1151=40),"OK","Must be 0 ST, 40 TG"),IF(AND(H1151&lt;40,H1151+J1151&gt;0,H1151+J1151&lt;=40),"OK","Partial: under 40 ST and 40 books max"))))))))))</f>
        <v/>
      </c>
    </row>
    <row r="1152">
      <c r="A1152" s="26" t="n"/>
      <c r="B1152" s="26" t="n"/>
      <c r="C1152" s="25" t="n"/>
      <c r="D1152" s="25" t="n"/>
      <c r="E1152" s="26" t="n"/>
      <c r="F1152" s="25" t="n"/>
      <c r="G1152" s="26" t="n"/>
      <c r="H1152" s="25" t="n"/>
      <c r="I1152" s="26" t="n"/>
      <c r="J1152" s="25" t="n"/>
      <c r="K1152" s="25" t="n"/>
      <c r="L1152" s="25" t="n"/>
      <c r="M1152" s="26" t="n"/>
      <c r="N1152" s="26" t="n"/>
      <c r="O1152" s="25" t="n"/>
      <c r="P1152" s="27">
        <f>IF(A1152="","","Package/"&amp;C1152&amp;"/"&amp;D1152&amp;"/"&amp;A1152&amp;".png")</f>
        <v/>
      </c>
      <c r="Q1152" s="27">
        <f>IF(AND(B1152="",G1152=""),"",IF(B1152="","Package QR Text missing",IF(COUNTIFS($E$2:$E$5001,E1152,$B$2:$B$5001,"&lt;&gt;"&amp;B1152)+COUNTIFS($E$2:$E$5001,E1152,$A$2:$A$5001,"&lt;&gt;"&amp;A1152)&gt;0,"Zone has more than one QR code",IF(COUNTIFS($B$2:$B$5001,B1152,$E$2:$E$5001,"&lt;&gt;"&amp;E1152)+COUNTIFS($A$2:$A$5001,A1152,$E$2:$E$5001,"&lt;&gt;"&amp;E1152)&gt;0,"QR code used by another zone",IF(A1152="","Package QR Code No. missing",IF(OR(H1152&gt;40,J1152&gt;40),"More than 40 of one edition",IF(F1152="Full (40 ST + 1 TG)",IF(AND(H1152=40,J1152=1),"OK","Full carton must be 40 + 1"),IF(F1152="Student only (40 ST)",IF(AND(H1152=40,J1152=0),"OK","Must be 40 ST, 0 TG"),IF(F1152="Teacher guide only (40 TG)",IF(AND(H1152=0,J1152=40),"OK","Must be 0 ST, 40 TG"),IF(AND(H1152&lt;40,H1152+J1152&gt;0,H1152+J1152&lt;=40),"OK","Partial: under 40 ST and 40 books max"))))))))))</f>
        <v/>
      </c>
    </row>
    <row r="1153">
      <c r="A1153" s="26" t="n"/>
      <c r="B1153" s="26" t="n"/>
      <c r="C1153" s="25" t="n"/>
      <c r="D1153" s="25" t="n"/>
      <c r="E1153" s="26" t="n"/>
      <c r="F1153" s="25" t="n"/>
      <c r="G1153" s="26" t="n"/>
      <c r="H1153" s="25" t="n"/>
      <c r="I1153" s="26" t="n"/>
      <c r="J1153" s="25" t="n"/>
      <c r="K1153" s="25" t="n"/>
      <c r="L1153" s="25" t="n"/>
      <c r="M1153" s="26" t="n"/>
      <c r="N1153" s="26" t="n"/>
      <c r="O1153" s="25" t="n"/>
      <c r="P1153" s="27">
        <f>IF(A1153="","","Package/"&amp;C1153&amp;"/"&amp;D1153&amp;"/"&amp;A1153&amp;".png")</f>
        <v/>
      </c>
      <c r="Q1153" s="27">
        <f>IF(AND(B1153="",G1153=""),"",IF(B1153="","Package QR Text missing",IF(COUNTIFS($E$2:$E$5001,E1153,$B$2:$B$5001,"&lt;&gt;"&amp;B1153)+COUNTIFS($E$2:$E$5001,E1153,$A$2:$A$5001,"&lt;&gt;"&amp;A1153)&gt;0,"Zone has more than one QR code",IF(COUNTIFS($B$2:$B$5001,B1153,$E$2:$E$5001,"&lt;&gt;"&amp;E1153)+COUNTIFS($A$2:$A$5001,A1153,$E$2:$E$5001,"&lt;&gt;"&amp;E1153)&gt;0,"QR code used by another zone",IF(A1153="","Package QR Code No. missing",IF(OR(H1153&gt;40,J1153&gt;40),"More than 40 of one edition",IF(F1153="Full (40 ST + 1 TG)",IF(AND(H1153=40,J1153=1),"OK","Full carton must be 40 + 1"),IF(F1153="Student only (40 ST)",IF(AND(H1153=40,J1153=0),"OK","Must be 40 ST, 0 TG"),IF(F1153="Teacher guide only (40 TG)",IF(AND(H1153=0,J1153=40),"OK","Must be 0 ST, 40 TG"),IF(AND(H1153&lt;40,H1153+J1153&gt;0,H1153+J1153&lt;=40),"OK","Partial: under 40 ST and 40 books max"))))))))))</f>
        <v/>
      </c>
    </row>
    <row r="1154">
      <c r="A1154" s="26" t="n"/>
      <c r="B1154" s="26" t="n"/>
      <c r="C1154" s="25" t="n"/>
      <c r="D1154" s="25" t="n"/>
      <c r="E1154" s="26" t="n"/>
      <c r="F1154" s="25" t="n"/>
      <c r="G1154" s="26" t="n"/>
      <c r="H1154" s="25" t="n"/>
      <c r="I1154" s="26" t="n"/>
      <c r="J1154" s="25" t="n"/>
      <c r="K1154" s="25" t="n"/>
      <c r="L1154" s="25" t="n"/>
      <c r="M1154" s="26" t="n"/>
      <c r="N1154" s="26" t="n"/>
      <c r="O1154" s="25" t="n"/>
      <c r="P1154" s="27">
        <f>IF(A1154="","","Package/"&amp;C1154&amp;"/"&amp;D1154&amp;"/"&amp;A1154&amp;".png")</f>
        <v/>
      </c>
      <c r="Q1154" s="27">
        <f>IF(AND(B1154="",G1154=""),"",IF(B1154="","Package QR Text missing",IF(COUNTIFS($E$2:$E$5001,E1154,$B$2:$B$5001,"&lt;&gt;"&amp;B1154)+COUNTIFS($E$2:$E$5001,E1154,$A$2:$A$5001,"&lt;&gt;"&amp;A1154)&gt;0,"Zone has more than one QR code",IF(COUNTIFS($B$2:$B$5001,B1154,$E$2:$E$5001,"&lt;&gt;"&amp;E1154)+COUNTIFS($A$2:$A$5001,A1154,$E$2:$E$5001,"&lt;&gt;"&amp;E1154)&gt;0,"QR code used by another zone",IF(A1154="","Package QR Code No. missing",IF(OR(H1154&gt;40,J1154&gt;40),"More than 40 of one edition",IF(F1154="Full (40 ST + 1 TG)",IF(AND(H1154=40,J1154=1),"OK","Full carton must be 40 + 1"),IF(F1154="Student only (40 ST)",IF(AND(H1154=40,J1154=0),"OK","Must be 40 ST, 0 TG"),IF(F1154="Teacher guide only (40 TG)",IF(AND(H1154=0,J1154=40),"OK","Must be 0 ST, 40 TG"),IF(AND(H1154&lt;40,H1154+J1154&gt;0,H1154+J1154&lt;=40),"OK","Partial: under 40 ST and 40 books max"))))))))))</f>
        <v/>
      </c>
    </row>
    <row r="1155">
      <c r="A1155" s="26" t="n"/>
      <c r="B1155" s="26" t="n"/>
      <c r="C1155" s="25" t="n"/>
      <c r="D1155" s="25" t="n"/>
      <c r="E1155" s="26" t="n"/>
      <c r="F1155" s="25" t="n"/>
      <c r="G1155" s="26" t="n"/>
      <c r="H1155" s="25" t="n"/>
      <c r="I1155" s="26" t="n"/>
      <c r="J1155" s="25" t="n"/>
      <c r="K1155" s="25" t="n"/>
      <c r="L1155" s="25" t="n"/>
      <c r="M1155" s="26" t="n"/>
      <c r="N1155" s="26" t="n"/>
      <c r="O1155" s="25" t="n"/>
      <c r="P1155" s="27">
        <f>IF(A1155="","","Package/"&amp;C1155&amp;"/"&amp;D1155&amp;"/"&amp;A1155&amp;".png")</f>
        <v/>
      </c>
      <c r="Q1155" s="27">
        <f>IF(AND(B1155="",G1155=""),"",IF(B1155="","Package QR Text missing",IF(COUNTIFS($E$2:$E$5001,E1155,$B$2:$B$5001,"&lt;&gt;"&amp;B1155)+COUNTIFS($E$2:$E$5001,E1155,$A$2:$A$5001,"&lt;&gt;"&amp;A1155)&gt;0,"Zone has more than one QR code",IF(COUNTIFS($B$2:$B$5001,B1155,$E$2:$E$5001,"&lt;&gt;"&amp;E1155)+COUNTIFS($A$2:$A$5001,A1155,$E$2:$E$5001,"&lt;&gt;"&amp;E1155)&gt;0,"QR code used by another zone",IF(A1155="","Package QR Code No. missing",IF(OR(H1155&gt;40,J1155&gt;40),"More than 40 of one edition",IF(F1155="Full (40 ST + 1 TG)",IF(AND(H1155=40,J1155=1),"OK","Full carton must be 40 + 1"),IF(F1155="Student only (40 ST)",IF(AND(H1155=40,J1155=0),"OK","Must be 40 ST, 0 TG"),IF(F1155="Teacher guide only (40 TG)",IF(AND(H1155=0,J1155=40),"OK","Must be 0 ST, 40 TG"),IF(AND(H1155&lt;40,H1155+J1155&gt;0,H1155+J1155&lt;=40),"OK","Partial: under 40 ST and 40 books max"))))))))))</f>
        <v/>
      </c>
    </row>
    <row r="1156">
      <c r="A1156" s="26" t="n"/>
      <c r="B1156" s="26" t="n"/>
      <c r="C1156" s="25" t="n"/>
      <c r="D1156" s="25" t="n"/>
      <c r="E1156" s="26" t="n"/>
      <c r="F1156" s="25" t="n"/>
      <c r="G1156" s="26" t="n"/>
      <c r="H1156" s="25" t="n"/>
      <c r="I1156" s="26" t="n"/>
      <c r="J1156" s="25" t="n"/>
      <c r="K1156" s="25" t="n"/>
      <c r="L1156" s="25" t="n"/>
      <c r="M1156" s="26" t="n"/>
      <c r="N1156" s="26" t="n"/>
      <c r="O1156" s="25" t="n"/>
      <c r="P1156" s="27">
        <f>IF(A1156="","","Package/"&amp;C1156&amp;"/"&amp;D1156&amp;"/"&amp;A1156&amp;".png")</f>
        <v/>
      </c>
      <c r="Q1156" s="27">
        <f>IF(AND(B1156="",G1156=""),"",IF(B1156="","Package QR Text missing",IF(COUNTIFS($E$2:$E$5001,E1156,$B$2:$B$5001,"&lt;&gt;"&amp;B1156)+COUNTIFS($E$2:$E$5001,E1156,$A$2:$A$5001,"&lt;&gt;"&amp;A1156)&gt;0,"Zone has more than one QR code",IF(COUNTIFS($B$2:$B$5001,B1156,$E$2:$E$5001,"&lt;&gt;"&amp;E1156)+COUNTIFS($A$2:$A$5001,A1156,$E$2:$E$5001,"&lt;&gt;"&amp;E1156)&gt;0,"QR code used by another zone",IF(A1156="","Package QR Code No. missing",IF(OR(H1156&gt;40,J1156&gt;40),"More than 40 of one edition",IF(F1156="Full (40 ST + 1 TG)",IF(AND(H1156=40,J1156=1),"OK","Full carton must be 40 + 1"),IF(F1156="Student only (40 ST)",IF(AND(H1156=40,J1156=0),"OK","Must be 40 ST, 0 TG"),IF(F1156="Teacher guide only (40 TG)",IF(AND(H1156=0,J1156=40),"OK","Must be 0 ST, 40 TG"),IF(AND(H1156&lt;40,H1156+J1156&gt;0,H1156+J1156&lt;=40),"OK","Partial: under 40 ST and 40 books max"))))))))))</f>
        <v/>
      </c>
    </row>
    <row r="1157">
      <c r="A1157" s="26" t="n"/>
      <c r="B1157" s="26" t="n"/>
      <c r="C1157" s="25" t="n"/>
      <c r="D1157" s="25" t="n"/>
      <c r="E1157" s="26" t="n"/>
      <c r="F1157" s="25" t="n"/>
      <c r="G1157" s="26" t="n"/>
      <c r="H1157" s="25" t="n"/>
      <c r="I1157" s="26" t="n"/>
      <c r="J1157" s="25" t="n"/>
      <c r="K1157" s="25" t="n"/>
      <c r="L1157" s="25" t="n"/>
      <c r="M1157" s="26" t="n"/>
      <c r="N1157" s="26" t="n"/>
      <c r="O1157" s="25" t="n"/>
      <c r="P1157" s="27">
        <f>IF(A1157="","","Package/"&amp;C1157&amp;"/"&amp;D1157&amp;"/"&amp;A1157&amp;".png")</f>
        <v/>
      </c>
      <c r="Q1157" s="27">
        <f>IF(AND(B1157="",G1157=""),"",IF(B1157="","Package QR Text missing",IF(COUNTIFS($E$2:$E$5001,E1157,$B$2:$B$5001,"&lt;&gt;"&amp;B1157)+COUNTIFS($E$2:$E$5001,E1157,$A$2:$A$5001,"&lt;&gt;"&amp;A1157)&gt;0,"Zone has more than one QR code",IF(COUNTIFS($B$2:$B$5001,B1157,$E$2:$E$5001,"&lt;&gt;"&amp;E1157)+COUNTIFS($A$2:$A$5001,A1157,$E$2:$E$5001,"&lt;&gt;"&amp;E1157)&gt;0,"QR code used by another zone",IF(A1157="","Package QR Code No. missing",IF(OR(H1157&gt;40,J1157&gt;40),"More than 40 of one edition",IF(F1157="Full (40 ST + 1 TG)",IF(AND(H1157=40,J1157=1),"OK","Full carton must be 40 + 1"),IF(F1157="Student only (40 ST)",IF(AND(H1157=40,J1157=0),"OK","Must be 40 ST, 0 TG"),IF(F1157="Teacher guide only (40 TG)",IF(AND(H1157=0,J1157=40),"OK","Must be 0 ST, 40 TG"),IF(AND(H1157&lt;40,H1157+J1157&gt;0,H1157+J1157&lt;=40),"OK","Partial: under 40 ST and 40 books max"))))))))))</f>
        <v/>
      </c>
    </row>
    <row r="1158">
      <c r="A1158" s="26" t="n"/>
      <c r="B1158" s="26" t="n"/>
      <c r="C1158" s="25" t="n"/>
      <c r="D1158" s="25" t="n"/>
      <c r="E1158" s="26" t="n"/>
      <c r="F1158" s="25" t="n"/>
      <c r="G1158" s="26" t="n"/>
      <c r="H1158" s="25" t="n"/>
      <c r="I1158" s="26" t="n"/>
      <c r="J1158" s="25" t="n"/>
      <c r="K1158" s="25" t="n"/>
      <c r="L1158" s="25" t="n"/>
      <c r="M1158" s="26" t="n"/>
      <c r="N1158" s="26" t="n"/>
      <c r="O1158" s="25" t="n"/>
      <c r="P1158" s="27">
        <f>IF(A1158="","","Package/"&amp;C1158&amp;"/"&amp;D1158&amp;"/"&amp;A1158&amp;".png")</f>
        <v/>
      </c>
      <c r="Q1158" s="27">
        <f>IF(AND(B1158="",G1158=""),"",IF(B1158="","Package QR Text missing",IF(COUNTIFS($E$2:$E$5001,E1158,$B$2:$B$5001,"&lt;&gt;"&amp;B1158)+COUNTIFS($E$2:$E$5001,E1158,$A$2:$A$5001,"&lt;&gt;"&amp;A1158)&gt;0,"Zone has more than one QR code",IF(COUNTIFS($B$2:$B$5001,B1158,$E$2:$E$5001,"&lt;&gt;"&amp;E1158)+COUNTIFS($A$2:$A$5001,A1158,$E$2:$E$5001,"&lt;&gt;"&amp;E1158)&gt;0,"QR code used by another zone",IF(A1158="","Package QR Code No. missing",IF(OR(H1158&gt;40,J1158&gt;40),"More than 40 of one edition",IF(F1158="Full (40 ST + 1 TG)",IF(AND(H1158=40,J1158=1),"OK","Full carton must be 40 + 1"),IF(F1158="Student only (40 ST)",IF(AND(H1158=40,J1158=0),"OK","Must be 40 ST, 0 TG"),IF(F1158="Teacher guide only (40 TG)",IF(AND(H1158=0,J1158=40),"OK","Must be 0 ST, 40 TG"),IF(AND(H1158&lt;40,H1158+J1158&gt;0,H1158+J1158&lt;=40),"OK","Partial: under 40 ST and 40 books max"))))))))))</f>
        <v/>
      </c>
    </row>
    <row r="1159">
      <c r="A1159" s="26" t="n"/>
      <c r="B1159" s="26" t="n"/>
      <c r="C1159" s="25" t="n"/>
      <c r="D1159" s="25" t="n"/>
      <c r="E1159" s="26" t="n"/>
      <c r="F1159" s="25" t="n"/>
      <c r="G1159" s="26" t="n"/>
      <c r="H1159" s="25" t="n"/>
      <c r="I1159" s="26" t="n"/>
      <c r="J1159" s="25" t="n"/>
      <c r="K1159" s="25" t="n"/>
      <c r="L1159" s="25" t="n"/>
      <c r="M1159" s="26" t="n"/>
      <c r="N1159" s="26" t="n"/>
      <c r="O1159" s="25" t="n"/>
      <c r="P1159" s="27">
        <f>IF(A1159="","","Package/"&amp;C1159&amp;"/"&amp;D1159&amp;"/"&amp;A1159&amp;".png")</f>
        <v/>
      </c>
      <c r="Q1159" s="27">
        <f>IF(AND(B1159="",G1159=""),"",IF(B1159="","Package QR Text missing",IF(COUNTIFS($E$2:$E$5001,E1159,$B$2:$B$5001,"&lt;&gt;"&amp;B1159)+COUNTIFS($E$2:$E$5001,E1159,$A$2:$A$5001,"&lt;&gt;"&amp;A1159)&gt;0,"Zone has more than one QR code",IF(COUNTIFS($B$2:$B$5001,B1159,$E$2:$E$5001,"&lt;&gt;"&amp;E1159)+COUNTIFS($A$2:$A$5001,A1159,$E$2:$E$5001,"&lt;&gt;"&amp;E1159)&gt;0,"QR code used by another zone",IF(A1159="","Package QR Code No. missing",IF(OR(H1159&gt;40,J1159&gt;40),"More than 40 of one edition",IF(F1159="Full (40 ST + 1 TG)",IF(AND(H1159=40,J1159=1),"OK","Full carton must be 40 + 1"),IF(F1159="Student only (40 ST)",IF(AND(H1159=40,J1159=0),"OK","Must be 40 ST, 0 TG"),IF(F1159="Teacher guide only (40 TG)",IF(AND(H1159=0,J1159=40),"OK","Must be 0 ST, 40 TG"),IF(AND(H1159&lt;40,H1159+J1159&gt;0,H1159+J1159&lt;=40),"OK","Partial: under 40 ST and 40 books max"))))))))))</f>
        <v/>
      </c>
    </row>
    <row r="1160">
      <c r="A1160" s="26" t="n"/>
      <c r="B1160" s="26" t="n"/>
      <c r="C1160" s="25" t="n"/>
      <c r="D1160" s="25" t="n"/>
      <c r="E1160" s="26" t="n"/>
      <c r="F1160" s="25" t="n"/>
      <c r="G1160" s="26" t="n"/>
      <c r="H1160" s="25" t="n"/>
      <c r="I1160" s="26" t="n"/>
      <c r="J1160" s="25" t="n"/>
      <c r="K1160" s="25" t="n"/>
      <c r="L1160" s="25" t="n"/>
      <c r="M1160" s="26" t="n"/>
      <c r="N1160" s="26" t="n"/>
      <c r="O1160" s="25" t="n"/>
      <c r="P1160" s="27">
        <f>IF(A1160="","","Package/"&amp;C1160&amp;"/"&amp;D1160&amp;"/"&amp;A1160&amp;".png")</f>
        <v/>
      </c>
      <c r="Q1160" s="27">
        <f>IF(AND(B1160="",G1160=""),"",IF(B1160="","Package QR Text missing",IF(COUNTIFS($E$2:$E$5001,E1160,$B$2:$B$5001,"&lt;&gt;"&amp;B1160)+COUNTIFS($E$2:$E$5001,E1160,$A$2:$A$5001,"&lt;&gt;"&amp;A1160)&gt;0,"Zone has more than one QR code",IF(COUNTIFS($B$2:$B$5001,B1160,$E$2:$E$5001,"&lt;&gt;"&amp;E1160)+COUNTIFS($A$2:$A$5001,A1160,$E$2:$E$5001,"&lt;&gt;"&amp;E1160)&gt;0,"QR code used by another zone",IF(A1160="","Package QR Code No. missing",IF(OR(H1160&gt;40,J1160&gt;40),"More than 40 of one edition",IF(F1160="Full (40 ST + 1 TG)",IF(AND(H1160=40,J1160=1),"OK","Full carton must be 40 + 1"),IF(F1160="Student only (40 ST)",IF(AND(H1160=40,J1160=0),"OK","Must be 40 ST, 0 TG"),IF(F1160="Teacher guide only (40 TG)",IF(AND(H1160=0,J1160=40),"OK","Must be 0 ST, 40 TG"),IF(AND(H1160&lt;40,H1160+J1160&gt;0,H1160+J1160&lt;=40),"OK","Partial: under 40 ST and 40 books max"))))))))))</f>
        <v/>
      </c>
    </row>
    <row r="1161">
      <c r="A1161" s="26" t="n"/>
      <c r="B1161" s="26" t="n"/>
      <c r="C1161" s="25" t="n"/>
      <c r="D1161" s="25" t="n"/>
      <c r="E1161" s="26" t="n"/>
      <c r="F1161" s="25" t="n"/>
      <c r="G1161" s="26" t="n"/>
      <c r="H1161" s="25" t="n"/>
      <c r="I1161" s="26" t="n"/>
      <c r="J1161" s="25" t="n"/>
      <c r="K1161" s="25" t="n"/>
      <c r="L1161" s="25" t="n"/>
      <c r="M1161" s="26" t="n"/>
      <c r="N1161" s="26" t="n"/>
      <c r="O1161" s="25" t="n"/>
      <c r="P1161" s="27">
        <f>IF(A1161="","","Package/"&amp;C1161&amp;"/"&amp;D1161&amp;"/"&amp;A1161&amp;".png")</f>
        <v/>
      </c>
      <c r="Q1161" s="27">
        <f>IF(AND(B1161="",G1161=""),"",IF(B1161="","Package QR Text missing",IF(COUNTIFS($E$2:$E$5001,E1161,$B$2:$B$5001,"&lt;&gt;"&amp;B1161)+COUNTIFS($E$2:$E$5001,E1161,$A$2:$A$5001,"&lt;&gt;"&amp;A1161)&gt;0,"Zone has more than one QR code",IF(COUNTIFS($B$2:$B$5001,B1161,$E$2:$E$5001,"&lt;&gt;"&amp;E1161)+COUNTIFS($A$2:$A$5001,A1161,$E$2:$E$5001,"&lt;&gt;"&amp;E1161)&gt;0,"QR code used by another zone",IF(A1161="","Package QR Code No. missing",IF(OR(H1161&gt;40,J1161&gt;40),"More than 40 of one edition",IF(F1161="Full (40 ST + 1 TG)",IF(AND(H1161=40,J1161=1),"OK","Full carton must be 40 + 1"),IF(F1161="Student only (40 ST)",IF(AND(H1161=40,J1161=0),"OK","Must be 40 ST, 0 TG"),IF(F1161="Teacher guide only (40 TG)",IF(AND(H1161=0,J1161=40),"OK","Must be 0 ST, 40 TG"),IF(AND(H1161&lt;40,H1161+J1161&gt;0,H1161+J1161&lt;=40),"OK","Partial: under 40 ST and 40 books max"))))))))))</f>
        <v/>
      </c>
    </row>
    <row r="1162">
      <c r="A1162" s="26" t="n"/>
      <c r="B1162" s="26" t="n"/>
      <c r="C1162" s="25" t="n"/>
      <c r="D1162" s="25" t="n"/>
      <c r="E1162" s="26" t="n"/>
      <c r="F1162" s="25" t="n"/>
      <c r="G1162" s="26" t="n"/>
      <c r="H1162" s="25" t="n"/>
      <c r="I1162" s="26" t="n"/>
      <c r="J1162" s="25" t="n"/>
      <c r="K1162" s="25" t="n"/>
      <c r="L1162" s="25" t="n"/>
      <c r="M1162" s="26" t="n"/>
      <c r="N1162" s="26" t="n"/>
      <c r="O1162" s="25" t="n"/>
      <c r="P1162" s="27">
        <f>IF(A1162="","","Package/"&amp;C1162&amp;"/"&amp;D1162&amp;"/"&amp;A1162&amp;".png")</f>
        <v/>
      </c>
      <c r="Q1162" s="27">
        <f>IF(AND(B1162="",G1162=""),"",IF(B1162="","Package QR Text missing",IF(COUNTIFS($E$2:$E$5001,E1162,$B$2:$B$5001,"&lt;&gt;"&amp;B1162)+COUNTIFS($E$2:$E$5001,E1162,$A$2:$A$5001,"&lt;&gt;"&amp;A1162)&gt;0,"Zone has more than one QR code",IF(COUNTIFS($B$2:$B$5001,B1162,$E$2:$E$5001,"&lt;&gt;"&amp;E1162)+COUNTIFS($A$2:$A$5001,A1162,$E$2:$E$5001,"&lt;&gt;"&amp;E1162)&gt;0,"QR code used by another zone",IF(A1162="","Package QR Code No. missing",IF(OR(H1162&gt;40,J1162&gt;40),"More than 40 of one edition",IF(F1162="Full (40 ST + 1 TG)",IF(AND(H1162=40,J1162=1),"OK","Full carton must be 40 + 1"),IF(F1162="Student only (40 ST)",IF(AND(H1162=40,J1162=0),"OK","Must be 40 ST, 0 TG"),IF(F1162="Teacher guide only (40 TG)",IF(AND(H1162=0,J1162=40),"OK","Must be 0 ST, 40 TG"),IF(AND(H1162&lt;40,H1162+J1162&gt;0,H1162+J1162&lt;=40),"OK","Partial: under 40 ST and 40 books max"))))))))))</f>
        <v/>
      </c>
    </row>
    <row r="1163">
      <c r="A1163" s="26" t="n"/>
      <c r="B1163" s="26" t="n"/>
      <c r="C1163" s="25" t="n"/>
      <c r="D1163" s="25" t="n"/>
      <c r="E1163" s="26" t="n"/>
      <c r="F1163" s="25" t="n"/>
      <c r="G1163" s="26" t="n"/>
      <c r="H1163" s="25" t="n"/>
      <c r="I1163" s="26" t="n"/>
      <c r="J1163" s="25" t="n"/>
      <c r="K1163" s="25" t="n"/>
      <c r="L1163" s="25" t="n"/>
      <c r="M1163" s="26" t="n"/>
      <c r="N1163" s="26" t="n"/>
      <c r="O1163" s="25" t="n"/>
      <c r="P1163" s="27">
        <f>IF(A1163="","","Package/"&amp;C1163&amp;"/"&amp;D1163&amp;"/"&amp;A1163&amp;".png")</f>
        <v/>
      </c>
      <c r="Q1163" s="27">
        <f>IF(AND(B1163="",G1163=""),"",IF(B1163="","Package QR Text missing",IF(COUNTIFS($E$2:$E$5001,E1163,$B$2:$B$5001,"&lt;&gt;"&amp;B1163)+COUNTIFS($E$2:$E$5001,E1163,$A$2:$A$5001,"&lt;&gt;"&amp;A1163)&gt;0,"Zone has more than one QR code",IF(COUNTIFS($B$2:$B$5001,B1163,$E$2:$E$5001,"&lt;&gt;"&amp;E1163)+COUNTIFS($A$2:$A$5001,A1163,$E$2:$E$5001,"&lt;&gt;"&amp;E1163)&gt;0,"QR code used by another zone",IF(A1163="","Package QR Code No. missing",IF(OR(H1163&gt;40,J1163&gt;40),"More than 40 of one edition",IF(F1163="Full (40 ST + 1 TG)",IF(AND(H1163=40,J1163=1),"OK","Full carton must be 40 + 1"),IF(F1163="Student only (40 ST)",IF(AND(H1163=40,J1163=0),"OK","Must be 40 ST, 0 TG"),IF(F1163="Teacher guide only (40 TG)",IF(AND(H1163=0,J1163=40),"OK","Must be 0 ST, 40 TG"),IF(AND(H1163&lt;40,H1163+J1163&gt;0,H1163+J1163&lt;=40),"OK","Partial: under 40 ST and 40 books max"))))))))))</f>
        <v/>
      </c>
    </row>
    <row r="1164">
      <c r="A1164" s="26" t="n"/>
      <c r="B1164" s="26" t="n"/>
      <c r="C1164" s="25" t="n"/>
      <c r="D1164" s="25" t="n"/>
      <c r="E1164" s="26" t="n"/>
      <c r="F1164" s="25" t="n"/>
      <c r="G1164" s="26" t="n"/>
      <c r="H1164" s="25" t="n"/>
      <c r="I1164" s="26" t="n"/>
      <c r="J1164" s="25" t="n"/>
      <c r="K1164" s="25" t="n"/>
      <c r="L1164" s="25" t="n"/>
      <c r="M1164" s="26" t="n"/>
      <c r="N1164" s="26" t="n"/>
      <c r="O1164" s="25" t="n"/>
      <c r="P1164" s="27">
        <f>IF(A1164="","","Package/"&amp;C1164&amp;"/"&amp;D1164&amp;"/"&amp;A1164&amp;".png")</f>
        <v/>
      </c>
      <c r="Q1164" s="27">
        <f>IF(AND(B1164="",G1164=""),"",IF(B1164="","Package QR Text missing",IF(COUNTIFS($E$2:$E$5001,E1164,$B$2:$B$5001,"&lt;&gt;"&amp;B1164)+COUNTIFS($E$2:$E$5001,E1164,$A$2:$A$5001,"&lt;&gt;"&amp;A1164)&gt;0,"Zone has more than one QR code",IF(COUNTIFS($B$2:$B$5001,B1164,$E$2:$E$5001,"&lt;&gt;"&amp;E1164)+COUNTIFS($A$2:$A$5001,A1164,$E$2:$E$5001,"&lt;&gt;"&amp;E1164)&gt;0,"QR code used by another zone",IF(A1164="","Package QR Code No. missing",IF(OR(H1164&gt;40,J1164&gt;40),"More than 40 of one edition",IF(F1164="Full (40 ST + 1 TG)",IF(AND(H1164=40,J1164=1),"OK","Full carton must be 40 + 1"),IF(F1164="Student only (40 ST)",IF(AND(H1164=40,J1164=0),"OK","Must be 40 ST, 0 TG"),IF(F1164="Teacher guide only (40 TG)",IF(AND(H1164=0,J1164=40),"OK","Must be 0 ST, 40 TG"),IF(AND(H1164&lt;40,H1164+J1164&gt;0,H1164+J1164&lt;=40),"OK","Partial: under 40 ST and 40 books max"))))))))))</f>
        <v/>
      </c>
    </row>
    <row r="1165">
      <c r="A1165" s="26" t="n"/>
      <c r="B1165" s="26" t="n"/>
      <c r="C1165" s="25" t="n"/>
      <c r="D1165" s="25" t="n"/>
      <c r="E1165" s="26" t="n"/>
      <c r="F1165" s="25" t="n"/>
      <c r="G1165" s="26" t="n"/>
      <c r="H1165" s="25" t="n"/>
      <c r="I1165" s="26" t="n"/>
      <c r="J1165" s="25" t="n"/>
      <c r="K1165" s="25" t="n"/>
      <c r="L1165" s="25" t="n"/>
      <c r="M1165" s="26" t="n"/>
      <c r="N1165" s="26" t="n"/>
      <c r="O1165" s="25" t="n"/>
      <c r="P1165" s="27">
        <f>IF(A1165="","","Package/"&amp;C1165&amp;"/"&amp;D1165&amp;"/"&amp;A1165&amp;".png")</f>
        <v/>
      </c>
      <c r="Q1165" s="27">
        <f>IF(AND(B1165="",G1165=""),"",IF(B1165="","Package QR Text missing",IF(COUNTIFS($E$2:$E$5001,E1165,$B$2:$B$5001,"&lt;&gt;"&amp;B1165)+COUNTIFS($E$2:$E$5001,E1165,$A$2:$A$5001,"&lt;&gt;"&amp;A1165)&gt;0,"Zone has more than one QR code",IF(COUNTIFS($B$2:$B$5001,B1165,$E$2:$E$5001,"&lt;&gt;"&amp;E1165)+COUNTIFS($A$2:$A$5001,A1165,$E$2:$E$5001,"&lt;&gt;"&amp;E1165)&gt;0,"QR code used by another zone",IF(A1165="","Package QR Code No. missing",IF(OR(H1165&gt;40,J1165&gt;40),"More than 40 of one edition",IF(F1165="Full (40 ST + 1 TG)",IF(AND(H1165=40,J1165=1),"OK","Full carton must be 40 + 1"),IF(F1165="Student only (40 ST)",IF(AND(H1165=40,J1165=0),"OK","Must be 40 ST, 0 TG"),IF(F1165="Teacher guide only (40 TG)",IF(AND(H1165=0,J1165=40),"OK","Must be 0 ST, 40 TG"),IF(AND(H1165&lt;40,H1165+J1165&gt;0,H1165+J1165&lt;=40),"OK","Partial: under 40 ST and 40 books max"))))))))))</f>
        <v/>
      </c>
    </row>
    <row r="1166">
      <c r="A1166" s="26" t="n"/>
      <c r="B1166" s="26" t="n"/>
      <c r="C1166" s="25" t="n"/>
      <c r="D1166" s="25" t="n"/>
      <c r="E1166" s="26" t="n"/>
      <c r="F1166" s="25" t="n"/>
      <c r="G1166" s="26" t="n"/>
      <c r="H1166" s="25" t="n"/>
      <c r="I1166" s="26" t="n"/>
      <c r="J1166" s="25" t="n"/>
      <c r="K1166" s="25" t="n"/>
      <c r="L1166" s="25" t="n"/>
      <c r="M1166" s="26" t="n"/>
      <c r="N1166" s="26" t="n"/>
      <c r="O1166" s="25" t="n"/>
      <c r="P1166" s="27">
        <f>IF(A1166="","","Package/"&amp;C1166&amp;"/"&amp;D1166&amp;"/"&amp;A1166&amp;".png")</f>
        <v/>
      </c>
      <c r="Q1166" s="27">
        <f>IF(AND(B1166="",G1166=""),"",IF(B1166="","Package QR Text missing",IF(COUNTIFS($E$2:$E$5001,E1166,$B$2:$B$5001,"&lt;&gt;"&amp;B1166)+COUNTIFS($E$2:$E$5001,E1166,$A$2:$A$5001,"&lt;&gt;"&amp;A1166)&gt;0,"Zone has more than one QR code",IF(COUNTIFS($B$2:$B$5001,B1166,$E$2:$E$5001,"&lt;&gt;"&amp;E1166)+COUNTIFS($A$2:$A$5001,A1166,$E$2:$E$5001,"&lt;&gt;"&amp;E1166)&gt;0,"QR code used by another zone",IF(A1166="","Package QR Code No. missing",IF(OR(H1166&gt;40,J1166&gt;40),"More than 40 of one edition",IF(F1166="Full (40 ST + 1 TG)",IF(AND(H1166=40,J1166=1),"OK","Full carton must be 40 + 1"),IF(F1166="Student only (40 ST)",IF(AND(H1166=40,J1166=0),"OK","Must be 40 ST, 0 TG"),IF(F1166="Teacher guide only (40 TG)",IF(AND(H1166=0,J1166=40),"OK","Must be 0 ST, 40 TG"),IF(AND(H1166&lt;40,H1166+J1166&gt;0,H1166+J1166&lt;=40),"OK","Partial: under 40 ST and 40 books max"))))))))))</f>
        <v/>
      </c>
    </row>
    <row r="1167">
      <c r="A1167" s="26" t="n"/>
      <c r="B1167" s="26" t="n"/>
      <c r="C1167" s="25" t="n"/>
      <c r="D1167" s="25" t="n"/>
      <c r="E1167" s="26" t="n"/>
      <c r="F1167" s="25" t="n"/>
      <c r="G1167" s="26" t="n"/>
      <c r="H1167" s="25" t="n"/>
      <c r="I1167" s="26" t="n"/>
      <c r="J1167" s="25" t="n"/>
      <c r="K1167" s="25" t="n"/>
      <c r="L1167" s="25" t="n"/>
      <c r="M1167" s="26" t="n"/>
      <c r="N1167" s="26" t="n"/>
      <c r="O1167" s="25" t="n"/>
      <c r="P1167" s="27">
        <f>IF(A1167="","","Package/"&amp;C1167&amp;"/"&amp;D1167&amp;"/"&amp;A1167&amp;".png")</f>
        <v/>
      </c>
      <c r="Q1167" s="27">
        <f>IF(AND(B1167="",G1167=""),"",IF(B1167="","Package QR Text missing",IF(COUNTIFS($E$2:$E$5001,E1167,$B$2:$B$5001,"&lt;&gt;"&amp;B1167)+COUNTIFS($E$2:$E$5001,E1167,$A$2:$A$5001,"&lt;&gt;"&amp;A1167)&gt;0,"Zone has more than one QR code",IF(COUNTIFS($B$2:$B$5001,B1167,$E$2:$E$5001,"&lt;&gt;"&amp;E1167)+COUNTIFS($A$2:$A$5001,A1167,$E$2:$E$5001,"&lt;&gt;"&amp;E1167)&gt;0,"QR code used by another zone",IF(A1167="","Package QR Code No. missing",IF(OR(H1167&gt;40,J1167&gt;40),"More than 40 of one edition",IF(F1167="Full (40 ST + 1 TG)",IF(AND(H1167=40,J1167=1),"OK","Full carton must be 40 + 1"),IF(F1167="Student only (40 ST)",IF(AND(H1167=40,J1167=0),"OK","Must be 40 ST, 0 TG"),IF(F1167="Teacher guide only (40 TG)",IF(AND(H1167=0,J1167=40),"OK","Must be 0 ST, 40 TG"),IF(AND(H1167&lt;40,H1167+J1167&gt;0,H1167+J1167&lt;=40),"OK","Partial: under 40 ST and 40 books max"))))))))))</f>
        <v/>
      </c>
    </row>
    <row r="1168">
      <c r="A1168" s="26" t="n"/>
      <c r="B1168" s="26" t="n"/>
      <c r="C1168" s="25" t="n"/>
      <c r="D1168" s="25" t="n"/>
      <c r="E1168" s="26" t="n"/>
      <c r="F1168" s="25" t="n"/>
      <c r="G1168" s="26" t="n"/>
      <c r="H1168" s="25" t="n"/>
      <c r="I1168" s="26" t="n"/>
      <c r="J1168" s="25" t="n"/>
      <c r="K1168" s="25" t="n"/>
      <c r="L1168" s="25" t="n"/>
      <c r="M1168" s="26" t="n"/>
      <c r="N1168" s="26" t="n"/>
      <c r="O1168" s="25" t="n"/>
      <c r="P1168" s="27">
        <f>IF(A1168="","","Package/"&amp;C1168&amp;"/"&amp;D1168&amp;"/"&amp;A1168&amp;".png")</f>
        <v/>
      </c>
      <c r="Q1168" s="27">
        <f>IF(AND(B1168="",G1168=""),"",IF(B1168="","Package QR Text missing",IF(COUNTIFS($E$2:$E$5001,E1168,$B$2:$B$5001,"&lt;&gt;"&amp;B1168)+COUNTIFS($E$2:$E$5001,E1168,$A$2:$A$5001,"&lt;&gt;"&amp;A1168)&gt;0,"Zone has more than one QR code",IF(COUNTIFS($B$2:$B$5001,B1168,$E$2:$E$5001,"&lt;&gt;"&amp;E1168)+COUNTIFS($A$2:$A$5001,A1168,$E$2:$E$5001,"&lt;&gt;"&amp;E1168)&gt;0,"QR code used by another zone",IF(A1168="","Package QR Code No. missing",IF(OR(H1168&gt;40,J1168&gt;40),"More than 40 of one edition",IF(F1168="Full (40 ST + 1 TG)",IF(AND(H1168=40,J1168=1),"OK","Full carton must be 40 + 1"),IF(F1168="Student only (40 ST)",IF(AND(H1168=40,J1168=0),"OK","Must be 40 ST, 0 TG"),IF(F1168="Teacher guide only (40 TG)",IF(AND(H1168=0,J1168=40),"OK","Must be 0 ST, 40 TG"),IF(AND(H1168&lt;40,H1168+J1168&gt;0,H1168+J1168&lt;=40),"OK","Partial: under 40 ST and 40 books max"))))))))))</f>
        <v/>
      </c>
    </row>
    <row r="1169">
      <c r="A1169" s="26" t="n"/>
      <c r="B1169" s="26" t="n"/>
      <c r="C1169" s="25" t="n"/>
      <c r="D1169" s="25" t="n"/>
      <c r="E1169" s="26" t="n"/>
      <c r="F1169" s="25" t="n"/>
      <c r="G1169" s="26" t="n"/>
      <c r="H1169" s="25" t="n"/>
      <c r="I1169" s="26" t="n"/>
      <c r="J1169" s="25" t="n"/>
      <c r="K1169" s="25" t="n"/>
      <c r="L1169" s="25" t="n"/>
      <c r="M1169" s="26" t="n"/>
      <c r="N1169" s="26" t="n"/>
      <c r="O1169" s="25" t="n"/>
      <c r="P1169" s="27">
        <f>IF(A1169="","","Package/"&amp;C1169&amp;"/"&amp;D1169&amp;"/"&amp;A1169&amp;".png")</f>
        <v/>
      </c>
      <c r="Q1169" s="27">
        <f>IF(AND(B1169="",G1169=""),"",IF(B1169="","Package QR Text missing",IF(COUNTIFS($E$2:$E$5001,E1169,$B$2:$B$5001,"&lt;&gt;"&amp;B1169)+COUNTIFS($E$2:$E$5001,E1169,$A$2:$A$5001,"&lt;&gt;"&amp;A1169)&gt;0,"Zone has more than one QR code",IF(COUNTIFS($B$2:$B$5001,B1169,$E$2:$E$5001,"&lt;&gt;"&amp;E1169)+COUNTIFS($A$2:$A$5001,A1169,$E$2:$E$5001,"&lt;&gt;"&amp;E1169)&gt;0,"QR code used by another zone",IF(A1169="","Package QR Code No. missing",IF(OR(H1169&gt;40,J1169&gt;40),"More than 40 of one edition",IF(F1169="Full (40 ST + 1 TG)",IF(AND(H1169=40,J1169=1),"OK","Full carton must be 40 + 1"),IF(F1169="Student only (40 ST)",IF(AND(H1169=40,J1169=0),"OK","Must be 40 ST, 0 TG"),IF(F1169="Teacher guide only (40 TG)",IF(AND(H1169=0,J1169=40),"OK","Must be 0 ST, 40 TG"),IF(AND(H1169&lt;40,H1169+J1169&gt;0,H1169+J1169&lt;=40),"OK","Partial: under 40 ST and 40 books max"))))))))))</f>
        <v/>
      </c>
    </row>
    <row r="1170">
      <c r="A1170" s="26" t="n"/>
      <c r="B1170" s="26" t="n"/>
      <c r="C1170" s="25" t="n"/>
      <c r="D1170" s="25" t="n"/>
      <c r="E1170" s="26" t="n"/>
      <c r="F1170" s="25" t="n"/>
      <c r="G1170" s="26" t="n"/>
      <c r="H1170" s="25" t="n"/>
      <c r="I1170" s="26" t="n"/>
      <c r="J1170" s="25" t="n"/>
      <c r="K1170" s="25" t="n"/>
      <c r="L1170" s="25" t="n"/>
      <c r="M1170" s="26" t="n"/>
      <c r="N1170" s="26" t="n"/>
      <c r="O1170" s="25" t="n"/>
      <c r="P1170" s="27">
        <f>IF(A1170="","","Package/"&amp;C1170&amp;"/"&amp;D1170&amp;"/"&amp;A1170&amp;".png")</f>
        <v/>
      </c>
      <c r="Q1170" s="27">
        <f>IF(AND(B1170="",G1170=""),"",IF(B1170="","Package QR Text missing",IF(COUNTIFS($E$2:$E$5001,E1170,$B$2:$B$5001,"&lt;&gt;"&amp;B1170)+COUNTIFS($E$2:$E$5001,E1170,$A$2:$A$5001,"&lt;&gt;"&amp;A1170)&gt;0,"Zone has more than one QR code",IF(COUNTIFS($B$2:$B$5001,B1170,$E$2:$E$5001,"&lt;&gt;"&amp;E1170)+COUNTIFS($A$2:$A$5001,A1170,$E$2:$E$5001,"&lt;&gt;"&amp;E1170)&gt;0,"QR code used by another zone",IF(A1170="","Package QR Code No. missing",IF(OR(H1170&gt;40,J1170&gt;40),"More than 40 of one edition",IF(F1170="Full (40 ST + 1 TG)",IF(AND(H1170=40,J1170=1),"OK","Full carton must be 40 + 1"),IF(F1170="Student only (40 ST)",IF(AND(H1170=40,J1170=0),"OK","Must be 40 ST, 0 TG"),IF(F1170="Teacher guide only (40 TG)",IF(AND(H1170=0,J1170=40),"OK","Must be 0 ST, 40 TG"),IF(AND(H1170&lt;40,H1170+J1170&gt;0,H1170+J1170&lt;=40),"OK","Partial: under 40 ST and 40 books max"))))))))))</f>
        <v/>
      </c>
    </row>
    <row r="1171">
      <c r="A1171" s="26" t="n"/>
      <c r="B1171" s="26" t="n"/>
      <c r="C1171" s="25" t="n"/>
      <c r="D1171" s="25" t="n"/>
      <c r="E1171" s="26" t="n"/>
      <c r="F1171" s="25" t="n"/>
      <c r="G1171" s="26" t="n"/>
      <c r="H1171" s="25" t="n"/>
      <c r="I1171" s="26" t="n"/>
      <c r="J1171" s="25" t="n"/>
      <c r="K1171" s="25" t="n"/>
      <c r="L1171" s="25" t="n"/>
      <c r="M1171" s="26" t="n"/>
      <c r="N1171" s="26" t="n"/>
      <c r="O1171" s="25" t="n"/>
      <c r="P1171" s="27">
        <f>IF(A1171="","","Package/"&amp;C1171&amp;"/"&amp;D1171&amp;"/"&amp;A1171&amp;".png")</f>
        <v/>
      </c>
      <c r="Q1171" s="27">
        <f>IF(AND(B1171="",G1171=""),"",IF(B1171="","Package QR Text missing",IF(COUNTIFS($E$2:$E$5001,E1171,$B$2:$B$5001,"&lt;&gt;"&amp;B1171)+COUNTIFS($E$2:$E$5001,E1171,$A$2:$A$5001,"&lt;&gt;"&amp;A1171)&gt;0,"Zone has more than one QR code",IF(COUNTIFS($B$2:$B$5001,B1171,$E$2:$E$5001,"&lt;&gt;"&amp;E1171)+COUNTIFS($A$2:$A$5001,A1171,$E$2:$E$5001,"&lt;&gt;"&amp;E1171)&gt;0,"QR code used by another zone",IF(A1171="","Package QR Code No. missing",IF(OR(H1171&gt;40,J1171&gt;40),"More than 40 of one edition",IF(F1171="Full (40 ST + 1 TG)",IF(AND(H1171=40,J1171=1),"OK","Full carton must be 40 + 1"),IF(F1171="Student only (40 ST)",IF(AND(H1171=40,J1171=0),"OK","Must be 40 ST, 0 TG"),IF(F1171="Teacher guide only (40 TG)",IF(AND(H1171=0,J1171=40),"OK","Must be 0 ST, 40 TG"),IF(AND(H1171&lt;40,H1171+J1171&gt;0,H1171+J1171&lt;=40),"OK","Partial: under 40 ST and 40 books max"))))))))))</f>
        <v/>
      </c>
    </row>
    <row r="1172">
      <c r="A1172" s="26" t="n"/>
      <c r="B1172" s="26" t="n"/>
      <c r="C1172" s="25" t="n"/>
      <c r="D1172" s="25" t="n"/>
      <c r="E1172" s="26" t="n"/>
      <c r="F1172" s="25" t="n"/>
      <c r="G1172" s="26" t="n"/>
      <c r="H1172" s="25" t="n"/>
      <c r="I1172" s="26" t="n"/>
      <c r="J1172" s="25" t="n"/>
      <c r="K1172" s="25" t="n"/>
      <c r="L1172" s="25" t="n"/>
      <c r="M1172" s="26" t="n"/>
      <c r="N1172" s="26" t="n"/>
      <c r="O1172" s="25" t="n"/>
      <c r="P1172" s="27">
        <f>IF(A1172="","","Package/"&amp;C1172&amp;"/"&amp;D1172&amp;"/"&amp;A1172&amp;".png")</f>
        <v/>
      </c>
      <c r="Q1172" s="27">
        <f>IF(AND(B1172="",G1172=""),"",IF(B1172="","Package QR Text missing",IF(COUNTIFS($E$2:$E$5001,E1172,$B$2:$B$5001,"&lt;&gt;"&amp;B1172)+COUNTIFS($E$2:$E$5001,E1172,$A$2:$A$5001,"&lt;&gt;"&amp;A1172)&gt;0,"Zone has more than one QR code",IF(COUNTIFS($B$2:$B$5001,B1172,$E$2:$E$5001,"&lt;&gt;"&amp;E1172)+COUNTIFS($A$2:$A$5001,A1172,$E$2:$E$5001,"&lt;&gt;"&amp;E1172)&gt;0,"QR code used by another zone",IF(A1172="","Package QR Code No. missing",IF(OR(H1172&gt;40,J1172&gt;40),"More than 40 of one edition",IF(F1172="Full (40 ST + 1 TG)",IF(AND(H1172=40,J1172=1),"OK","Full carton must be 40 + 1"),IF(F1172="Student only (40 ST)",IF(AND(H1172=40,J1172=0),"OK","Must be 40 ST, 0 TG"),IF(F1172="Teacher guide only (40 TG)",IF(AND(H1172=0,J1172=40),"OK","Must be 0 ST, 40 TG"),IF(AND(H1172&lt;40,H1172+J1172&gt;0,H1172+J1172&lt;=40),"OK","Partial: under 40 ST and 40 books max"))))))))))</f>
        <v/>
      </c>
    </row>
    <row r="1173">
      <c r="A1173" s="26" t="n"/>
      <c r="B1173" s="26" t="n"/>
      <c r="C1173" s="25" t="n"/>
      <c r="D1173" s="25" t="n"/>
      <c r="E1173" s="26" t="n"/>
      <c r="F1173" s="25" t="n"/>
      <c r="G1173" s="26" t="n"/>
      <c r="H1173" s="25" t="n"/>
      <c r="I1173" s="26" t="n"/>
      <c r="J1173" s="25" t="n"/>
      <c r="K1173" s="25" t="n"/>
      <c r="L1173" s="25" t="n"/>
      <c r="M1173" s="26" t="n"/>
      <c r="N1173" s="26" t="n"/>
      <c r="O1173" s="25" t="n"/>
      <c r="P1173" s="27">
        <f>IF(A1173="","","Package/"&amp;C1173&amp;"/"&amp;D1173&amp;"/"&amp;A1173&amp;".png")</f>
        <v/>
      </c>
      <c r="Q1173" s="27">
        <f>IF(AND(B1173="",G1173=""),"",IF(B1173="","Package QR Text missing",IF(COUNTIFS($E$2:$E$5001,E1173,$B$2:$B$5001,"&lt;&gt;"&amp;B1173)+COUNTIFS($E$2:$E$5001,E1173,$A$2:$A$5001,"&lt;&gt;"&amp;A1173)&gt;0,"Zone has more than one QR code",IF(COUNTIFS($B$2:$B$5001,B1173,$E$2:$E$5001,"&lt;&gt;"&amp;E1173)+COUNTIFS($A$2:$A$5001,A1173,$E$2:$E$5001,"&lt;&gt;"&amp;E1173)&gt;0,"QR code used by another zone",IF(A1173="","Package QR Code No. missing",IF(OR(H1173&gt;40,J1173&gt;40),"More than 40 of one edition",IF(F1173="Full (40 ST + 1 TG)",IF(AND(H1173=40,J1173=1),"OK","Full carton must be 40 + 1"),IF(F1173="Student only (40 ST)",IF(AND(H1173=40,J1173=0),"OK","Must be 40 ST, 0 TG"),IF(F1173="Teacher guide only (40 TG)",IF(AND(H1173=0,J1173=40),"OK","Must be 0 ST, 40 TG"),IF(AND(H1173&lt;40,H1173+J1173&gt;0,H1173+J1173&lt;=40),"OK","Partial: under 40 ST and 40 books max"))))))))))</f>
        <v/>
      </c>
    </row>
    <row r="1174">
      <c r="A1174" s="26" t="n"/>
      <c r="B1174" s="26" t="n"/>
      <c r="C1174" s="25" t="n"/>
      <c r="D1174" s="25" t="n"/>
      <c r="E1174" s="26" t="n"/>
      <c r="F1174" s="25" t="n"/>
      <c r="G1174" s="26" t="n"/>
      <c r="H1174" s="25" t="n"/>
      <c r="I1174" s="26" t="n"/>
      <c r="J1174" s="25" t="n"/>
      <c r="K1174" s="25" t="n"/>
      <c r="L1174" s="25" t="n"/>
      <c r="M1174" s="26" t="n"/>
      <c r="N1174" s="26" t="n"/>
      <c r="O1174" s="25" t="n"/>
      <c r="P1174" s="27">
        <f>IF(A1174="","","Package/"&amp;C1174&amp;"/"&amp;D1174&amp;"/"&amp;A1174&amp;".png")</f>
        <v/>
      </c>
      <c r="Q1174" s="27">
        <f>IF(AND(B1174="",G1174=""),"",IF(B1174="","Package QR Text missing",IF(COUNTIFS($E$2:$E$5001,E1174,$B$2:$B$5001,"&lt;&gt;"&amp;B1174)+COUNTIFS($E$2:$E$5001,E1174,$A$2:$A$5001,"&lt;&gt;"&amp;A1174)&gt;0,"Zone has more than one QR code",IF(COUNTIFS($B$2:$B$5001,B1174,$E$2:$E$5001,"&lt;&gt;"&amp;E1174)+COUNTIFS($A$2:$A$5001,A1174,$E$2:$E$5001,"&lt;&gt;"&amp;E1174)&gt;0,"QR code used by another zone",IF(A1174="","Package QR Code No. missing",IF(OR(H1174&gt;40,J1174&gt;40),"More than 40 of one edition",IF(F1174="Full (40 ST + 1 TG)",IF(AND(H1174=40,J1174=1),"OK","Full carton must be 40 + 1"),IF(F1174="Student only (40 ST)",IF(AND(H1174=40,J1174=0),"OK","Must be 40 ST, 0 TG"),IF(F1174="Teacher guide only (40 TG)",IF(AND(H1174=0,J1174=40),"OK","Must be 0 ST, 40 TG"),IF(AND(H1174&lt;40,H1174+J1174&gt;0,H1174+J1174&lt;=40),"OK","Partial: under 40 ST and 40 books max"))))))))))</f>
        <v/>
      </c>
    </row>
    <row r="1175">
      <c r="A1175" s="26" t="n"/>
      <c r="B1175" s="26" t="n"/>
      <c r="C1175" s="25" t="n"/>
      <c r="D1175" s="25" t="n"/>
      <c r="E1175" s="26" t="n"/>
      <c r="F1175" s="25" t="n"/>
      <c r="G1175" s="26" t="n"/>
      <c r="H1175" s="25" t="n"/>
      <c r="I1175" s="26" t="n"/>
      <c r="J1175" s="25" t="n"/>
      <c r="K1175" s="25" t="n"/>
      <c r="L1175" s="25" t="n"/>
      <c r="M1175" s="26" t="n"/>
      <c r="N1175" s="26" t="n"/>
      <c r="O1175" s="25" t="n"/>
      <c r="P1175" s="27">
        <f>IF(A1175="","","Package/"&amp;C1175&amp;"/"&amp;D1175&amp;"/"&amp;A1175&amp;".png")</f>
        <v/>
      </c>
      <c r="Q1175" s="27">
        <f>IF(AND(B1175="",G1175=""),"",IF(B1175="","Package QR Text missing",IF(COUNTIFS($E$2:$E$5001,E1175,$B$2:$B$5001,"&lt;&gt;"&amp;B1175)+COUNTIFS($E$2:$E$5001,E1175,$A$2:$A$5001,"&lt;&gt;"&amp;A1175)&gt;0,"Zone has more than one QR code",IF(COUNTIFS($B$2:$B$5001,B1175,$E$2:$E$5001,"&lt;&gt;"&amp;E1175)+COUNTIFS($A$2:$A$5001,A1175,$E$2:$E$5001,"&lt;&gt;"&amp;E1175)&gt;0,"QR code used by another zone",IF(A1175="","Package QR Code No. missing",IF(OR(H1175&gt;40,J1175&gt;40),"More than 40 of one edition",IF(F1175="Full (40 ST + 1 TG)",IF(AND(H1175=40,J1175=1),"OK","Full carton must be 40 + 1"),IF(F1175="Student only (40 ST)",IF(AND(H1175=40,J1175=0),"OK","Must be 40 ST, 0 TG"),IF(F1175="Teacher guide only (40 TG)",IF(AND(H1175=0,J1175=40),"OK","Must be 0 ST, 40 TG"),IF(AND(H1175&lt;40,H1175+J1175&gt;0,H1175+J1175&lt;=40),"OK","Partial: under 40 ST and 40 books max"))))))))))</f>
        <v/>
      </c>
    </row>
    <row r="1176">
      <c r="A1176" s="26" t="n"/>
      <c r="B1176" s="26" t="n"/>
      <c r="C1176" s="25" t="n"/>
      <c r="D1176" s="25" t="n"/>
      <c r="E1176" s="26" t="n"/>
      <c r="F1176" s="25" t="n"/>
      <c r="G1176" s="26" t="n"/>
      <c r="H1176" s="25" t="n"/>
      <c r="I1176" s="26" t="n"/>
      <c r="J1176" s="25" t="n"/>
      <c r="K1176" s="25" t="n"/>
      <c r="L1176" s="25" t="n"/>
      <c r="M1176" s="26" t="n"/>
      <c r="N1176" s="26" t="n"/>
      <c r="O1176" s="25" t="n"/>
      <c r="P1176" s="27">
        <f>IF(A1176="","","Package/"&amp;C1176&amp;"/"&amp;D1176&amp;"/"&amp;A1176&amp;".png")</f>
        <v/>
      </c>
      <c r="Q1176" s="27">
        <f>IF(AND(B1176="",G1176=""),"",IF(B1176="","Package QR Text missing",IF(COUNTIFS($E$2:$E$5001,E1176,$B$2:$B$5001,"&lt;&gt;"&amp;B1176)+COUNTIFS($E$2:$E$5001,E1176,$A$2:$A$5001,"&lt;&gt;"&amp;A1176)&gt;0,"Zone has more than one QR code",IF(COUNTIFS($B$2:$B$5001,B1176,$E$2:$E$5001,"&lt;&gt;"&amp;E1176)+COUNTIFS($A$2:$A$5001,A1176,$E$2:$E$5001,"&lt;&gt;"&amp;E1176)&gt;0,"QR code used by another zone",IF(A1176="","Package QR Code No. missing",IF(OR(H1176&gt;40,J1176&gt;40),"More than 40 of one edition",IF(F1176="Full (40 ST + 1 TG)",IF(AND(H1176=40,J1176=1),"OK","Full carton must be 40 + 1"),IF(F1176="Student only (40 ST)",IF(AND(H1176=40,J1176=0),"OK","Must be 40 ST, 0 TG"),IF(F1176="Teacher guide only (40 TG)",IF(AND(H1176=0,J1176=40),"OK","Must be 0 ST, 40 TG"),IF(AND(H1176&lt;40,H1176+J1176&gt;0,H1176+J1176&lt;=40),"OK","Partial: under 40 ST and 40 books max"))))))))))</f>
        <v/>
      </c>
    </row>
    <row r="1177">
      <c r="A1177" s="26" t="n"/>
      <c r="B1177" s="26" t="n"/>
      <c r="C1177" s="25" t="n"/>
      <c r="D1177" s="25" t="n"/>
      <c r="E1177" s="26" t="n"/>
      <c r="F1177" s="25" t="n"/>
      <c r="G1177" s="26" t="n"/>
      <c r="H1177" s="25" t="n"/>
      <c r="I1177" s="26" t="n"/>
      <c r="J1177" s="25" t="n"/>
      <c r="K1177" s="25" t="n"/>
      <c r="L1177" s="25" t="n"/>
      <c r="M1177" s="26" t="n"/>
      <c r="N1177" s="26" t="n"/>
      <c r="O1177" s="25" t="n"/>
      <c r="P1177" s="27">
        <f>IF(A1177="","","Package/"&amp;C1177&amp;"/"&amp;D1177&amp;"/"&amp;A1177&amp;".png")</f>
        <v/>
      </c>
      <c r="Q1177" s="27">
        <f>IF(AND(B1177="",G1177=""),"",IF(B1177="","Package QR Text missing",IF(COUNTIFS($E$2:$E$5001,E1177,$B$2:$B$5001,"&lt;&gt;"&amp;B1177)+COUNTIFS($E$2:$E$5001,E1177,$A$2:$A$5001,"&lt;&gt;"&amp;A1177)&gt;0,"Zone has more than one QR code",IF(COUNTIFS($B$2:$B$5001,B1177,$E$2:$E$5001,"&lt;&gt;"&amp;E1177)+COUNTIFS($A$2:$A$5001,A1177,$E$2:$E$5001,"&lt;&gt;"&amp;E1177)&gt;0,"QR code used by another zone",IF(A1177="","Package QR Code No. missing",IF(OR(H1177&gt;40,J1177&gt;40),"More than 40 of one edition",IF(F1177="Full (40 ST + 1 TG)",IF(AND(H1177=40,J1177=1),"OK","Full carton must be 40 + 1"),IF(F1177="Student only (40 ST)",IF(AND(H1177=40,J1177=0),"OK","Must be 40 ST, 0 TG"),IF(F1177="Teacher guide only (40 TG)",IF(AND(H1177=0,J1177=40),"OK","Must be 0 ST, 40 TG"),IF(AND(H1177&lt;40,H1177+J1177&gt;0,H1177+J1177&lt;=40),"OK","Partial: under 40 ST and 40 books max"))))))))))</f>
        <v/>
      </c>
    </row>
    <row r="1178">
      <c r="A1178" s="26" t="n"/>
      <c r="B1178" s="26" t="n"/>
      <c r="C1178" s="25" t="n"/>
      <c r="D1178" s="25" t="n"/>
      <c r="E1178" s="26" t="n"/>
      <c r="F1178" s="25" t="n"/>
      <c r="G1178" s="26" t="n"/>
      <c r="H1178" s="25" t="n"/>
      <c r="I1178" s="26" t="n"/>
      <c r="J1178" s="25" t="n"/>
      <c r="K1178" s="25" t="n"/>
      <c r="L1178" s="25" t="n"/>
      <c r="M1178" s="26" t="n"/>
      <c r="N1178" s="26" t="n"/>
      <c r="O1178" s="25" t="n"/>
      <c r="P1178" s="27">
        <f>IF(A1178="","","Package/"&amp;C1178&amp;"/"&amp;D1178&amp;"/"&amp;A1178&amp;".png")</f>
        <v/>
      </c>
      <c r="Q1178" s="27">
        <f>IF(AND(B1178="",G1178=""),"",IF(B1178="","Package QR Text missing",IF(COUNTIFS($E$2:$E$5001,E1178,$B$2:$B$5001,"&lt;&gt;"&amp;B1178)+COUNTIFS($E$2:$E$5001,E1178,$A$2:$A$5001,"&lt;&gt;"&amp;A1178)&gt;0,"Zone has more than one QR code",IF(COUNTIFS($B$2:$B$5001,B1178,$E$2:$E$5001,"&lt;&gt;"&amp;E1178)+COUNTIFS($A$2:$A$5001,A1178,$E$2:$E$5001,"&lt;&gt;"&amp;E1178)&gt;0,"QR code used by another zone",IF(A1178="","Package QR Code No. missing",IF(OR(H1178&gt;40,J1178&gt;40),"More than 40 of one edition",IF(F1178="Full (40 ST + 1 TG)",IF(AND(H1178=40,J1178=1),"OK","Full carton must be 40 + 1"),IF(F1178="Student only (40 ST)",IF(AND(H1178=40,J1178=0),"OK","Must be 40 ST, 0 TG"),IF(F1178="Teacher guide only (40 TG)",IF(AND(H1178=0,J1178=40),"OK","Must be 0 ST, 40 TG"),IF(AND(H1178&lt;40,H1178+J1178&gt;0,H1178+J1178&lt;=40),"OK","Partial: under 40 ST and 40 books max"))))))))))</f>
        <v/>
      </c>
    </row>
    <row r="1179">
      <c r="A1179" s="26" t="n"/>
      <c r="B1179" s="26" t="n"/>
      <c r="C1179" s="25" t="n"/>
      <c r="D1179" s="25" t="n"/>
      <c r="E1179" s="26" t="n"/>
      <c r="F1179" s="25" t="n"/>
      <c r="G1179" s="26" t="n"/>
      <c r="H1179" s="25" t="n"/>
      <c r="I1179" s="26" t="n"/>
      <c r="J1179" s="25" t="n"/>
      <c r="K1179" s="25" t="n"/>
      <c r="L1179" s="25" t="n"/>
      <c r="M1179" s="26" t="n"/>
      <c r="N1179" s="26" t="n"/>
      <c r="O1179" s="25" t="n"/>
      <c r="P1179" s="27">
        <f>IF(A1179="","","Package/"&amp;C1179&amp;"/"&amp;D1179&amp;"/"&amp;A1179&amp;".png")</f>
        <v/>
      </c>
      <c r="Q1179" s="27">
        <f>IF(AND(B1179="",G1179=""),"",IF(B1179="","Package QR Text missing",IF(COUNTIFS($E$2:$E$5001,E1179,$B$2:$B$5001,"&lt;&gt;"&amp;B1179)+COUNTIFS($E$2:$E$5001,E1179,$A$2:$A$5001,"&lt;&gt;"&amp;A1179)&gt;0,"Zone has more than one QR code",IF(COUNTIFS($B$2:$B$5001,B1179,$E$2:$E$5001,"&lt;&gt;"&amp;E1179)+COUNTIFS($A$2:$A$5001,A1179,$E$2:$E$5001,"&lt;&gt;"&amp;E1179)&gt;0,"QR code used by another zone",IF(A1179="","Package QR Code No. missing",IF(OR(H1179&gt;40,J1179&gt;40),"More than 40 of one edition",IF(F1179="Full (40 ST + 1 TG)",IF(AND(H1179=40,J1179=1),"OK","Full carton must be 40 + 1"),IF(F1179="Student only (40 ST)",IF(AND(H1179=40,J1179=0),"OK","Must be 40 ST, 0 TG"),IF(F1179="Teacher guide only (40 TG)",IF(AND(H1179=0,J1179=40),"OK","Must be 0 ST, 40 TG"),IF(AND(H1179&lt;40,H1179+J1179&gt;0,H1179+J1179&lt;=40),"OK","Partial: under 40 ST and 40 books max"))))))))))</f>
        <v/>
      </c>
    </row>
    <row r="1180">
      <c r="A1180" s="26" t="n"/>
      <c r="B1180" s="26" t="n"/>
      <c r="C1180" s="25" t="n"/>
      <c r="D1180" s="25" t="n"/>
      <c r="E1180" s="26" t="n"/>
      <c r="F1180" s="25" t="n"/>
      <c r="G1180" s="26" t="n"/>
      <c r="H1180" s="25" t="n"/>
      <c r="I1180" s="26" t="n"/>
      <c r="J1180" s="25" t="n"/>
      <c r="K1180" s="25" t="n"/>
      <c r="L1180" s="25" t="n"/>
      <c r="M1180" s="26" t="n"/>
      <c r="N1180" s="26" t="n"/>
      <c r="O1180" s="25" t="n"/>
      <c r="P1180" s="27">
        <f>IF(A1180="","","Package/"&amp;C1180&amp;"/"&amp;D1180&amp;"/"&amp;A1180&amp;".png")</f>
        <v/>
      </c>
      <c r="Q1180" s="27">
        <f>IF(AND(B1180="",G1180=""),"",IF(B1180="","Package QR Text missing",IF(COUNTIFS($E$2:$E$5001,E1180,$B$2:$B$5001,"&lt;&gt;"&amp;B1180)+COUNTIFS($E$2:$E$5001,E1180,$A$2:$A$5001,"&lt;&gt;"&amp;A1180)&gt;0,"Zone has more than one QR code",IF(COUNTIFS($B$2:$B$5001,B1180,$E$2:$E$5001,"&lt;&gt;"&amp;E1180)+COUNTIFS($A$2:$A$5001,A1180,$E$2:$E$5001,"&lt;&gt;"&amp;E1180)&gt;0,"QR code used by another zone",IF(A1180="","Package QR Code No. missing",IF(OR(H1180&gt;40,J1180&gt;40),"More than 40 of one edition",IF(F1180="Full (40 ST + 1 TG)",IF(AND(H1180=40,J1180=1),"OK","Full carton must be 40 + 1"),IF(F1180="Student only (40 ST)",IF(AND(H1180=40,J1180=0),"OK","Must be 40 ST, 0 TG"),IF(F1180="Teacher guide only (40 TG)",IF(AND(H1180=0,J1180=40),"OK","Must be 0 ST, 40 TG"),IF(AND(H1180&lt;40,H1180+J1180&gt;0,H1180+J1180&lt;=40),"OK","Partial: under 40 ST and 40 books max"))))))))))</f>
        <v/>
      </c>
    </row>
    <row r="1181">
      <c r="A1181" s="26" t="n"/>
      <c r="B1181" s="26" t="n"/>
      <c r="C1181" s="25" t="n"/>
      <c r="D1181" s="25" t="n"/>
      <c r="E1181" s="26" t="n"/>
      <c r="F1181" s="25" t="n"/>
      <c r="G1181" s="26" t="n"/>
      <c r="H1181" s="25" t="n"/>
      <c r="I1181" s="26" t="n"/>
      <c r="J1181" s="25" t="n"/>
      <c r="K1181" s="25" t="n"/>
      <c r="L1181" s="25" t="n"/>
      <c r="M1181" s="26" t="n"/>
      <c r="N1181" s="26" t="n"/>
      <c r="O1181" s="25" t="n"/>
      <c r="P1181" s="27">
        <f>IF(A1181="","","Package/"&amp;C1181&amp;"/"&amp;D1181&amp;"/"&amp;A1181&amp;".png")</f>
        <v/>
      </c>
      <c r="Q1181" s="27">
        <f>IF(AND(B1181="",G1181=""),"",IF(B1181="","Package QR Text missing",IF(COUNTIFS($E$2:$E$5001,E1181,$B$2:$B$5001,"&lt;&gt;"&amp;B1181)+COUNTIFS($E$2:$E$5001,E1181,$A$2:$A$5001,"&lt;&gt;"&amp;A1181)&gt;0,"Zone has more than one QR code",IF(COUNTIFS($B$2:$B$5001,B1181,$E$2:$E$5001,"&lt;&gt;"&amp;E1181)+COUNTIFS($A$2:$A$5001,A1181,$E$2:$E$5001,"&lt;&gt;"&amp;E1181)&gt;0,"QR code used by another zone",IF(A1181="","Package QR Code No. missing",IF(OR(H1181&gt;40,J1181&gt;40),"More than 40 of one edition",IF(F1181="Full (40 ST + 1 TG)",IF(AND(H1181=40,J1181=1),"OK","Full carton must be 40 + 1"),IF(F1181="Student only (40 ST)",IF(AND(H1181=40,J1181=0),"OK","Must be 40 ST, 0 TG"),IF(F1181="Teacher guide only (40 TG)",IF(AND(H1181=0,J1181=40),"OK","Must be 0 ST, 40 TG"),IF(AND(H1181&lt;40,H1181+J1181&gt;0,H1181+J1181&lt;=40),"OK","Partial: under 40 ST and 40 books max"))))))))))</f>
        <v/>
      </c>
    </row>
    <row r="1182">
      <c r="A1182" s="26" t="n"/>
      <c r="B1182" s="26" t="n"/>
      <c r="C1182" s="25" t="n"/>
      <c r="D1182" s="25" t="n"/>
      <c r="E1182" s="26" t="n"/>
      <c r="F1182" s="25" t="n"/>
      <c r="G1182" s="26" t="n"/>
      <c r="H1182" s="25" t="n"/>
      <c r="I1182" s="26" t="n"/>
      <c r="J1182" s="25" t="n"/>
      <c r="K1182" s="25" t="n"/>
      <c r="L1182" s="25" t="n"/>
      <c r="M1182" s="26" t="n"/>
      <c r="N1182" s="26" t="n"/>
      <c r="O1182" s="25" t="n"/>
      <c r="P1182" s="27">
        <f>IF(A1182="","","Package/"&amp;C1182&amp;"/"&amp;D1182&amp;"/"&amp;A1182&amp;".png")</f>
        <v/>
      </c>
      <c r="Q1182" s="27">
        <f>IF(AND(B1182="",G1182=""),"",IF(B1182="","Package QR Text missing",IF(COUNTIFS($E$2:$E$5001,E1182,$B$2:$B$5001,"&lt;&gt;"&amp;B1182)+COUNTIFS($E$2:$E$5001,E1182,$A$2:$A$5001,"&lt;&gt;"&amp;A1182)&gt;0,"Zone has more than one QR code",IF(COUNTIFS($B$2:$B$5001,B1182,$E$2:$E$5001,"&lt;&gt;"&amp;E1182)+COUNTIFS($A$2:$A$5001,A1182,$E$2:$E$5001,"&lt;&gt;"&amp;E1182)&gt;0,"QR code used by another zone",IF(A1182="","Package QR Code No. missing",IF(OR(H1182&gt;40,J1182&gt;40),"More than 40 of one edition",IF(F1182="Full (40 ST + 1 TG)",IF(AND(H1182=40,J1182=1),"OK","Full carton must be 40 + 1"),IF(F1182="Student only (40 ST)",IF(AND(H1182=40,J1182=0),"OK","Must be 40 ST, 0 TG"),IF(F1182="Teacher guide only (40 TG)",IF(AND(H1182=0,J1182=40),"OK","Must be 0 ST, 40 TG"),IF(AND(H1182&lt;40,H1182+J1182&gt;0,H1182+J1182&lt;=40),"OK","Partial: under 40 ST and 40 books max"))))))))))</f>
        <v/>
      </c>
    </row>
    <row r="1183">
      <c r="A1183" s="26" t="n"/>
      <c r="B1183" s="26" t="n"/>
      <c r="C1183" s="25" t="n"/>
      <c r="D1183" s="25" t="n"/>
      <c r="E1183" s="26" t="n"/>
      <c r="F1183" s="25" t="n"/>
      <c r="G1183" s="26" t="n"/>
      <c r="H1183" s="25" t="n"/>
      <c r="I1183" s="26" t="n"/>
      <c r="J1183" s="25" t="n"/>
      <c r="K1183" s="25" t="n"/>
      <c r="L1183" s="25" t="n"/>
      <c r="M1183" s="26" t="n"/>
      <c r="N1183" s="26" t="n"/>
      <c r="O1183" s="25" t="n"/>
      <c r="P1183" s="27">
        <f>IF(A1183="","","Package/"&amp;C1183&amp;"/"&amp;D1183&amp;"/"&amp;A1183&amp;".png")</f>
        <v/>
      </c>
      <c r="Q1183" s="27">
        <f>IF(AND(B1183="",G1183=""),"",IF(B1183="","Package QR Text missing",IF(COUNTIFS($E$2:$E$5001,E1183,$B$2:$B$5001,"&lt;&gt;"&amp;B1183)+COUNTIFS($E$2:$E$5001,E1183,$A$2:$A$5001,"&lt;&gt;"&amp;A1183)&gt;0,"Zone has more than one QR code",IF(COUNTIFS($B$2:$B$5001,B1183,$E$2:$E$5001,"&lt;&gt;"&amp;E1183)+COUNTIFS($A$2:$A$5001,A1183,$E$2:$E$5001,"&lt;&gt;"&amp;E1183)&gt;0,"QR code used by another zone",IF(A1183="","Package QR Code No. missing",IF(OR(H1183&gt;40,J1183&gt;40),"More than 40 of one edition",IF(F1183="Full (40 ST + 1 TG)",IF(AND(H1183=40,J1183=1),"OK","Full carton must be 40 + 1"),IF(F1183="Student only (40 ST)",IF(AND(H1183=40,J1183=0),"OK","Must be 40 ST, 0 TG"),IF(F1183="Teacher guide only (40 TG)",IF(AND(H1183=0,J1183=40),"OK","Must be 0 ST, 40 TG"),IF(AND(H1183&lt;40,H1183+J1183&gt;0,H1183+J1183&lt;=40),"OK","Partial: under 40 ST and 40 books max"))))))))))</f>
        <v/>
      </c>
    </row>
    <row r="1184">
      <c r="A1184" s="26" t="n"/>
      <c r="B1184" s="26" t="n"/>
      <c r="C1184" s="25" t="n"/>
      <c r="D1184" s="25" t="n"/>
      <c r="E1184" s="26" t="n"/>
      <c r="F1184" s="25" t="n"/>
      <c r="G1184" s="26" t="n"/>
      <c r="H1184" s="25" t="n"/>
      <c r="I1184" s="26" t="n"/>
      <c r="J1184" s="25" t="n"/>
      <c r="K1184" s="25" t="n"/>
      <c r="L1184" s="25" t="n"/>
      <c r="M1184" s="26" t="n"/>
      <c r="N1184" s="26" t="n"/>
      <c r="O1184" s="25" t="n"/>
      <c r="P1184" s="27">
        <f>IF(A1184="","","Package/"&amp;C1184&amp;"/"&amp;D1184&amp;"/"&amp;A1184&amp;".png")</f>
        <v/>
      </c>
      <c r="Q1184" s="27">
        <f>IF(AND(B1184="",G1184=""),"",IF(B1184="","Package QR Text missing",IF(COUNTIFS($E$2:$E$5001,E1184,$B$2:$B$5001,"&lt;&gt;"&amp;B1184)+COUNTIFS($E$2:$E$5001,E1184,$A$2:$A$5001,"&lt;&gt;"&amp;A1184)&gt;0,"Zone has more than one QR code",IF(COUNTIFS($B$2:$B$5001,B1184,$E$2:$E$5001,"&lt;&gt;"&amp;E1184)+COUNTIFS($A$2:$A$5001,A1184,$E$2:$E$5001,"&lt;&gt;"&amp;E1184)&gt;0,"QR code used by another zone",IF(A1184="","Package QR Code No. missing",IF(OR(H1184&gt;40,J1184&gt;40),"More than 40 of one edition",IF(F1184="Full (40 ST + 1 TG)",IF(AND(H1184=40,J1184=1),"OK","Full carton must be 40 + 1"),IF(F1184="Student only (40 ST)",IF(AND(H1184=40,J1184=0),"OK","Must be 40 ST, 0 TG"),IF(F1184="Teacher guide only (40 TG)",IF(AND(H1184=0,J1184=40),"OK","Must be 0 ST, 40 TG"),IF(AND(H1184&lt;40,H1184+J1184&gt;0,H1184+J1184&lt;=40),"OK","Partial: under 40 ST and 40 books max"))))))))))</f>
        <v/>
      </c>
    </row>
    <row r="1185">
      <c r="A1185" s="26" t="n"/>
      <c r="B1185" s="26" t="n"/>
      <c r="C1185" s="25" t="n"/>
      <c r="D1185" s="25" t="n"/>
      <c r="E1185" s="26" t="n"/>
      <c r="F1185" s="25" t="n"/>
      <c r="G1185" s="26" t="n"/>
      <c r="H1185" s="25" t="n"/>
      <c r="I1185" s="26" t="n"/>
      <c r="J1185" s="25" t="n"/>
      <c r="K1185" s="25" t="n"/>
      <c r="L1185" s="25" t="n"/>
      <c r="M1185" s="26" t="n"/>
      <c r="N1185" s="26" t="n"/>
      <c r="O1185" s="25" t="n"/>
      <c r="P1185" s="27">
        <f>IF(A1185="","","Package/"&amp;C1185&amp;"/"&amp;D1185&amp;"/"&amp;A1185&amp;".png")</f>
        <v/>
      </c>
      <c r="Q1185" s="27">
        <f>IF(AND(B1185="",G1185=""),"",IF(B1185="","Package QR Text missing",IF(COUNTIFS($E$2:$E$5001,E1185,$B$2:$B$5001,"&lt;&gt;"&amp;B1185)+COUNTIFS($E$2:$E$5001,E1185,$A$2:$A$5001,"&lt;&gt;"&amp;A1185)&gt;0,"Zone has more than one QR code",IF(COUNTIFS($B$2:$B$5001,B1185,$E$2:$E$5001,"&lt;&gt;"&amp;E1185)+COUNTIFS($A$2:$A$5001,A1185,$E$2:$E$5001,"&lt;&gt;"&amp;E1185)&gt;0,"QR code used by another zone",IF(A1185="","Package QR Code No. missing",IF(OR(H1185&gt;40,J1185&gt;40),"More than 40 of one edition",IF(F1185="Full (40 ST + 1 TG)",IF(AND(H1185=40,J1185=1),"OK","Full carton must be 40 + 1"),IF(F1185="Student only (40 ST)",IF(AND(H1185=40,J1185=0),"OK","Must be 40 ST, 0 TG"),IF(F1185="Teacher guide only (40 TG)",IF(AND(H1185=0,J1185=40),"OK","Must be 0 ST, 40 TG"),IF(AND(H1185&lt;40,H1185+J1185&gt;0,H1185+J1185&lt;=40),"OK","Partial: under 40 ST and 40 books max"))))))))))</f>
        <v/>
      </c>
    </row>
    <row r="1186">
      <c r="A1186" s="26" t="n"/>
      <c r="B1186" s="26" t="n"/>
      <c r="C1186" s="25" t="n"/>
      <c r="D1186" s="25" t="n"/>
      <c r="E1186" s="26" t="n"/>
      <c r="F1186" s="25" t="n"/>
      <c r="G1186" s="26" t="n"/>
      <c r="H1186" s="25" t="n"/>
      <c r="I1186" s="26" t="n"/>
      <c r="J1186" s="25" t="n"/>
      <c r="K1186" s="25" t="n"/>
      <c r="L1186" s="25" t="n"/>
      <c r="M1186" s="26" t="n"/>
      <c r="N1186" s="26" t="n"/>
      <c r="O1186" s="25" t="n"/>
      <c r="P1186" s="27">
        <f>IF(A1186="","","Package/"&amp;C1186&amp;"/"&amp;D1186&amp;"/"&amp;A1186&amp;".png")</f>
        <v/>
      </c>
      <c r="Q1186" s="27">
        <f>IF(AND(B1186="",G1186=""),"",IF(B1186="","Package QR Text missing",IF(COUNTIFS($E$2:$E$5001,E1186,$B$2:$B$5001,"&lt;&gt;"&amp;B1186)+COUNTIFS($E$2:$E$5001,E1186,$A$2:$A$5001,"&lt;&gt;"&amp;A1186)&gt;0,"Zone has more than one QR code",IF(COUNTIFS($B$2:$B$5001,B1186,$E$2:$E$5001,"&lt;&gt;"&amp;E1186)+COUNTIFS($A$2:$A$5001,A1186,$E$2:$E$5001,"&lt;&gt;"&amp;E1186)&gt;0,"QR code used by another zone",IF(A1186="","Package QR Code No. missing",IF(OR(H1186&gt;40,J1186&gt;40),"More than 40 of one edition",IF(F1186="Full (40 ST + 1 TG)",IF(AND(H1186=40,J1186=1),"OK","Full carton must be 40 + 1"),IF(F1186="Student only (40 ST)",IF(AND(H1186=40,J1186=0),"OK","Must be 40 ST, 0 TG"),IF(F1186="Teacher guide only (40 TG)",IF(AND(H1186=0,J1186=40),"OK","Must be 0 ST, 40 TG"),IF(AND(H1186&lt;40,H1186+J1186&gt;0,H1186+J1186&lt;=40),"OK","Partial: under 40 ST and 40 books max"))))))))))</f>
        <v/>
      </c>
    </row>
    <row r="1187">
      <c r="A1187" s="26" t="n"/>
      <c r="B1187" s="26" t="n"/>
      <c r="C1187" s="25" t="n"/>
      <c r="D1187" s="25" t="n"/>
      <c r="E1187" s="26" t="n"/>
      <c r="F1187" s="25" t="n"/>
      <c r="G1187" s="26" t="n"/>
      <c r="H1187" s="25" t="n"/>
      <c r="I1187" s="26" t="n"/>
      <c r="J1187" s="25" t="n"/>
      <c r="K1187" s="25" t="n"/>
      <c r="L1187" s="25" t="n"/>
      <c r="M1187" s="26" t="n"/>
      <c r="N1187" s="26" t="n"/>
      <c r="O1187" s="25" t="n"/>
      <c r="P1187" s="27">
        <f>IF(A1187="","","Package/"&amp;C1187&amp;"/"&amp;D1187&amp;"/"&amp;A1187&amp;".png")</f>
        <v/>
      </c>
      <c r="Q1187" s="27">
        <f>IF(AND(B1187="",G1187=""),"",IF(B1187="","Package QR Text missing",IF(COUNTIFS($E$2:$E$5001,E1187,$B$2:$B$5001,"&lt;&gt;"&amp;B1187)+COUNTIFS($E$2:$E$5001,E1187,$A$2:$A$5001,"&lt;&gt;"&amp;A1187)&gt;0,"Zone has more than one QR code",IF(COUNTIFS($B$2:$B$5001,B1187,$E$2:$E$5001,"&lt;&gt;"&amp;E1187)+COUNTIFS($A$2:$A$5001,A1187,$E$2:$E$5001,"&lt;&gt;"&amp;E1187)&gt;0,"QR code used by another zone",IF(A1187="","Package QR Code No. missing",IF(OR(H1187&gt;40,J1187&gt;40),"More than 40 of one edition",IF(F1187="Full (40 ST + 1 TG)",IF(AND(H1187=40,J1187=1),"OK","Full carton must be 40 + 1"),IF(F1187="Student only (40 ST)",IF(AND(H1187=40,J1187=0),"OK","Must be 40 ST, 0 TG"),IF(F1187="Teacher guide only (40 TG)",IF(AND(H1187=0,J1187=40),"OK","Must be 0 ST, 40 TG"),IF(AND(H1187&lt;40,H1187+J1187&gt;0,H1187+J1187&lt;=40),"OK","Partial: under 40 ST and 40 books max"))))))))))</f>
        <v/>
      </c>
    </row>
    <row r="1188">
      <c r="A1188" s="26" t="n"/>
      <c r="B1188" s="26" t="n"/>
      <c r="C1188" s="25" t="n"/>
      <c r="D1188" s="25" t="n"/>
      <c r="E1188" s="26" t="n"/>
      <c r="F1188" s="25" t="n"/>
      <c r="G1188" s="26" t="n"/>
      <c r="H1188" s="25" t="n"/>
      <c r="I1188" s="26" t="n"/>
      <c r="J1188" s="25" t="n"/>
      <c r="K1188" s="25" t="n"/>
      <c r="L1188" s="25" t="n"/>
      <c r="M1188" s="26" t="n"/>
      <c r="N1188" s="26" t="n"/>
      <c r="O1188" s="25" t="n"/>
      <c r="P1188" s="27">
        <f>IF(A1188="","","Package/"&amp;C1188&amp;"/"&amp;D1188&amp;"/"&amp;A1188&amp;".png")</f>
        <v/>
      </c>
      <c r="Q1188" s="27">
        <f>IF(AND(B1188="",G1188=""),"",IF(B1188="","Package QR Text missing",IF(COUNTIFS($E$2:$E$5001,E1188,$B$2:$B$5001,"&lt;&gt;"&amp;B1188)+COUNTIFS($E$2:$E$5001,E1188,$A$2:$A$5001,"&lt;&gt;"&amp;A1188)&gt;0,"Zone has more than one QR code",IF(COUNTIFS($B$2:$B$5001,B1188,$E$2:$E$5001,"&lt;&gt;"&amp;E1188)+COUNTIFS($A$2:$A$5001,A1188,$E$2:$E$5001,"&lt;&gt;"&amp;E1188)&gt;0,"QR code used by another zone",IF(A1188="","Package QR Code No. missing",IF(OR(H1188&gt;40,J1188&gt;40),"More than 40 of one edition",IF(F1188="Full (40 ST + 1 TG)",IF(AND(H1188=40,J1188=1),"OK","Full carton must be 40 + 1"),IF(F1188="Student only (40 ST)",IF(AND(H1188=40,J1188=0),"OK","Must be 40 ST, 0 TG"),IF(F1188="Teacher guide only (40 TG)",IF(AND(H1188=0,J1188=40),"OK","Must be 0 ST, 40 TG"),IF(AND(H1188&lt;40,H1188+J1188&gt;0,H1188+J1188&lt;=40),"OK","Partial: under 40 ST and 40 books max"))))))))))</f>
        <v/>
      </c>
    </row>
    <row r="1189">
      <c r="A1189" s="26" t="n"/>
      <c r="B1189" s="26" t="n"/>
      <c r="C1189" s="25" t="n"/>
      <c r="D1189" s="25" t="n"/>
      <c r="E1189" s="26" t="n"/>
      <c r="F1189" s="25" t="n"/>
      <c r="G1189" s="26" t="n"/>
      <c r="H1189" s="25" t="n"/>
      <c r="I1189" s="26" t="n"/>
      <c r="J1189" s="25" t="n"/>
      <c r="K1189" s="25" t="n"/>
      <c r="L1189" s="25" t="n"/>
      <c r="M1189" s="26" t="n"/>
      <c r="N1189" s="26" t="n"/>
      <c r="O1189" s="25" t="n"/>
      <c r="P1189" s="27">
        <f>IF(A1189="","","Package/"&amp;C1189&amp;"/"&amp;D1189&amp;"/"&amp;A1189&amp;".png")</f>
        <v/>
      </c>
      <c r="Q1189" s="27">
        <f>IF(AND(B1189="",G1189=""),"",IF(B1189="","Package QR Text missing",IF(COUNTIFS($E$2:$E$5001,E1189,$B$2:$B$5001,"&lt;&gt;"&amp;B1189)+COUNTIFS($E$2:$E$5001,E1189,$A$2:$A$5001,"&lt;&gt;"&amp;A1189)&gt;0,"Zone has more than one QR code",IF(COUNTIFS($B$2:$B$5001,B1189,$E$2:$E$5001,"&lt;&gt;"&amp;E1189)+COUNTIFS($A$2:$A$5001,A1189,$E$2:$E$5001,"&lt;&gt;"&amp;E1189)&gt;0,"QR code used by another zone",IF(A1189="","Package QR Code No. missing",IF(OR(H1189&gt;40,J1189&gt;40),"More than 40 of one edition",IF(F1189="Full (40 ST + 1 TG)",IF(AND(H1189=40,J1189=1),"OK","Full carton must be 40 + 1"),IF(F1189="Student only (40 ST)",IF(AND(H1189=40,J1189=0),"OK","Must be 40 ST, 0 TG"),IF(F1189="Teacher guide only (40 TG)",IF(AND(H1189=0,J1189=40),"OK","Must be 0 ST, 40 TG"),IF(AND(H1189&lt;40,H1189+J1189&gt;0,H1189+J1189&lt;=40),"OK","Partial: under 40 ST and 40 books max"))))))))))</f>
        <v/>
      </c>
    </row>
    <row r="1190">
      <c r="A1190" s="26" t="n"/>
      <c r="B1190" s="26" t="n"/>
      <c r="C1190" s="25" t="n"/>
      <c r="D1190" s="25" t="n"/>
      <c r="E1190" s="26" t="n"/>
      <c r="F1190" s="25" t="n"/>
      <c r="G1190" s="26" t="n"/>
      <c r="H1190" s="25" t="n"/>
      <c r="I1190" s="26" t="n"/>
      <c r="J1190" s="25" t="n"/>
      <c r="K1190" s="25" t="n"/>
      <c r="L1190" s="25" t="n"/>
      <c r="M1190" s="26" t="n"/>
      <c r="N1190" s="26" t="n"/>
      <c r="O1190" s="25" t="n"/>
      <c r="P1190" s="27">
        <f>IF(A1190="","","Package/"&amp;C1190&amp;"/"&amp;D1190&amp;"/"&amp;A1190&amp;".png")</f>
        <v/>
      </c>
      <c r="Q1190" s="27">
        <f>IF(AND(B1190="",G1190=""),"",IF(B1190="","Package QR Text missing",IF(COUNTIFS($E$2:$E$5001,E1190,$B$2:$B$5001,"&lt;&gt;"&amp;B1190)+COUNTIFS($E$2:$E$5001,E1190,$A$2:$A$5001,"&lt;&gt;"&amp;A1190)&gt;0,"Zone has more than one QR code",IF(COUNTIFS($B$2:$B$5001,B1190,$E$2:$E$5001,"&lt;&gt;"&amp;E1190)+COUNTIFS($A$2:$A$5001,A1190,$E$2:$E$5001,"&lt;&gt;"&amp;E1190)&gt;0,"QR code used by another zone",IF(A1190="","Package QR Code No. missing",IF(OR(H1190&gt;40,J1190&gt;40),"More than 40 of one edition",IF(F1190="Full (40 ST + 1 TG)",IF(AND(H1190=40,J1190=1),"OK","Full carton must be 40 + 1"),IF(F1190="Student only (40 ST)",IF(AND(H1190=40,J1190=0),"OK","Must be 40 ST, 0 TG"),IF(F1190="Teacher guide only (40 TG)",IF(AND(H1190=0,J1190=40),"OK","Must be 0 ST, 40 TG"),IF(AND(H1190&lt;40,H1190+J1190&gt;0,H1190+J1190&lt;=40),"OK","Partial: under 40 ST and 40 books max"))))))))))</f>
        <v/>
      </c>
    </row>
    <row r="1191">
      <c r="A1191" s="26" t="n"/>
      <c r="B1191" s="26" t="n"/>
      <c r="C1191" s="25" t="n"/>
      <c r="D1191" s="25" t="n"/>
      <c r="E1191" s="26" t="n"/>
      <c r="F1191" s="25" t="n"/>
      <c r="G1191" s="26" t="n"/>
      <c r="H1191" s="25" t="n"/>
      <c r="I1191" s="26" t="n"/>
      <c r="J1191" s="25" t="n"/>
      <c r="K1191" s="25" t="n"/>
      <c r="L1191" s="25" t="n"/>
      <c r="M1191" s="26" t="n"/>
      <c r="N1191" s="26" t="n"/>
      <c r="O1191" s="25" t="n"/>
      <c r="P1191" s="27">
        <f>IF(A1191="","","Package/"&amp;C1191&amp;"/"&amp;D1191&amp;"/"&amp;A1191&amp;".png")</f>
        <v/>
      </c>
      <c r="Q1191" s="27">
        <f>IF(AND(B1191="",G1191=""),"",IF(B1191="","Package QR Text missing",IF(COUNTIFS($E$2:$E$5001,E1191,$B$2:$B$5001,"&lt;&gt;"&amp;B1191)+COUNTIFS($E$2:$E$5001,E1191,$A$2:$A$5001,"&lt;&gt;"&amp;A1191)&gt;0,"Zone has more than one QR code",IF(COUNTIFS($B$2:$B$5001,B1191,$E$2:$E$5001,"&lt;&gt;"&amp;E1191)+COUNTIFS($A$2:$A$5001,A1191,$E$2:$E$5001,"&lt;&gt;"&amp;E1191)&gt;0,"QR code used by another zone",IF(A1191="","Package QR Code No. missing",IF(OR(H1191&gt;40,J1191&gt;40),"More than 40 of one edition",IF(F1191="Full (40 ST + 1 TG)",IF(AND(H1191=40,J1191=1),"OK","Full carton must be 40 + 1"),IF(F1191="Student only (40 ST)",IF(AND(H1191=40,J1191=0),"OK","Must be 40 ST, 0 TG"),IF(F1191="Teacher guide only (40 TG)",IF(AND(H1191=0,J1191=40),"OK","Must be 0 ST, 40 TG"),IF(AND(H1191&lt;40,H1191+J1191&gt;0,H1191+J1191&lt;=40),"OK","Partial: under 40 ST and 40 books max"))))))))))</f>
        <v/>
      </c>
    </row>
    <row r="1192">
      <c r="A1192" s="26" t="n"/>
      <c r="B1192" s="26" t="n"/>
      <c r="C1192" s="25" t="n"/>
      <c r="D1192" s="25" t="n"/>
      <c r="E1192" s="26" t="n"/>
      <c r="F1192" s="25" t="n"/>
      <c r="G1192" s="26" t="n"/>
      <c r="H1192" s="25" t="n"/>
      <c r="I1192" s="26" t="n"/>
      <c r="J1192" s="25" t="n"/>
      <c r="K1192" s="25" t="n"/>
      <c r="L1192" s="25" t="n"/>
      <c r="M1192" s="26" t="n"/>
      <c r="N1192" s="26" t="n"/>
      <c r="O1192" s="25" t="n"/>
      <c r="P1192" s="27">
        <f>IF(A1192="","","Package/"&amp;C1192&amp;"/"&amp;D1192&amp;"/"&amp;A1192&amp;".png")</f>
        <v/>
      </c>
      <c r="Q1192" s="27">
        <f>IF(AND(B1192="",G1192=""),"",IF(B1192="","Package QR Text missing",IF(COUNTIFS($E$2:$E$5001,E1192,$B$2:$B$5001,"&lt;&gt;"&amp;B1192)+COUNTIFS($E$2:$E$5001,E1192,$A$2:$A$5001,"&lt;&gt;"&amp;A1192)&gt;0,"Zone has more than one QR code",IF(COUNTIFS($B$2:$B$5001,B1192,$E$2:$E$5001,"&lt;&gt;"&amp;E1192)+COUNTIFS($A$2:$A$5001,A1192,$E$2:$E$5001,"&lt;&gt;"&amp;E1192)&gt;0,"QR code used by another zone",IF(A1192="","Package QR Code No. missing",IF(OR(H1192&gt;40,J1192&gt;40),"More than 40 of one edition",IF(F1192="Full (40 ST + 1 TG)",IF(AND(H1192=40,J1192=1),"OK","Full carton must be 40 + 1"),IF(F1192="Student only (40 ST)",IF(AND(H1192=40,J1192=0),"OK","Must be 40 ST, 0 TG"),IF(F1192="Teacher guide only (40 TG)",IF(AND(H1192=0,J1192=40),"OK","Must be 0 ST, 40 TG"),IF(AND(H1192&lt;40,H1192+J1192&gt;0,H1192+J1192&lt;=40),"OK","Partial: under 40 ST and 40 books max"))))))))))</f>
        <v/>
      </c>
    </row>
    <row r="1193">
      <c r="A1193" s="26" t="n"/>
      <c r="B1193" s="26" t="n"/>
      <c r="C1193" s="25" t="n"/>
      <c r="D1193" s="25" t="n"/>
      <c r="E1193" s="26" t="n"/>
      <c r="F1193" s="25" t="n"/>
      <c r="G1193" s="26" t="n"/>
      <c r="H1193" s="25" t="n"/>
      <c r="I1193" s="26" t="n"/>
      <c r="J1193" s="25" t="n"/>
      <c r="K1193" s="25" t="n"/>
      <c r="L1193" s="25" t="n"/>
      <c r="M1193" s="26" t="n"/>
      <c r="N1193" s="26" t="n"/>
      <c r="O1193" s="25" t="n"/>
      <c r="P1193" s="27">
        <f>IF(A1193="","","Package/"&amp;C1193&amp;"/"&amp;D1193&amp;"/"&amp;A1193&amp;".png")</f>
        <v/>
      </c>
      <c r="Q1193" s="27">
        <f>IF(AND(B1193="",G1193=""),"",IF(B1193="","Package QR Text missing",IF(COUNTIFS($E$2:$E$5001,E1193,$B$2:$B$5001,"&lt;&gt;"&amp;B1193)+COUNTIFS($E$2:$E$5001,E1193,$A$2:$A$5001,"&lt;&gt;"&amp;A1193)&gt;0,"Zone has more than one QR code",IF(COUNTIFS($B$2:$B$5001,B1193,$E$2:$E$5001,"&lt;&gt;"&amp;E1193)+COUNTIFS($A$2:$A$5001,A1193,$E$2:$E$5001,"&lt;&gt;"&amp;E1193)&gt;0,"QR code used by another zone",IF(A1193="","Package QR Code No. missing",IF(OR(H1193&gt;40,J1193&gt;40),"More than 40 of one edition",IF(F1193="Full (40 ST + 1 TG)",IF(AND(H1193=40,J1193=1),"OK","Full carton must be 40 + 1"),IF(F1193="Student only (40 ST)",IF(AND(H1193=40,J1193=0),"OK","Must be 40 ST, 0 TG"),IF(F1193="Teacher guide only (40 TG)",IF(AND(H1193=0,J1193=40),"OK","Must be 0 ST, 40 TG"),IF(AND(H1193&lt;40,H1193+J1193&gt;0,H1193+J1193&lt;=40),"OK","Partial: under 40 ST and 40 books max"))))))))))</f>
        <v/>
      </c>
    </row>
    <row r="1194">
      <c r="A1194" s="26" t="n"/>
      <c r="B1194" s="26" t="n"/>
      <c r="C1194" s="25" t="n"/>
      <c r="D1194" s="25" t="n"/>
      <c r="E1194" s="26" t="n"/>
      <c r="F1194" s="25" t="n"/>
      <c r="G1194" s="26" t="n"/>
      <c r="H1194" s="25" t="n"/>
      <c r="I1194" s="26" t="n"/>
      <c r="J1194" s="25" t="n"/>
      <c r="K1194" s="25" t="n"/>
      <c r="L1194" s="25" t="n"/>
      <c r="M1194" s="26" t="n"/>
      <c r="N1194" s="26" t="n"/>
      <c r="O1194" s="25" t="n"/>
      <c r="P1194" s="27">
        <f>IF(A1194="","","Package/"&amp;C1194&amp;"/"&amp;D1194&amp;"/"&amp;A1194&amp;".png")</f>
        <v/>
      </c>
      <c r="Q1194" s="27">
        <f>IF(AND(B1194="",G1194=""),"",IF(B1194="","Package QR Text missing",IF(COUNTIFS($E$2:$E$5001,E1194,$B$2:$B$5001,"&lt;&gt;"&amp;B1194)+COUNTIFS($E$2:$E$5001,E1194,$A$2:$A$5001,"&lt;&gt;"&amp;A1194)&gt;0,"Zone has more than one QR code",IF(COUNTIFS($B$2:$B$5001,B1194,$E$2:$E$5001,"&lt;&gt;"&amp;E1194)+COUNTIFS($A$2:$A$5001,A1194,$E$2:$E$5001,"&lt;&gt;"&amp;E1194)&gt;0,"QR code used by another zone",IF(A1194="","Package QR Code No. missing",IF(OR(H1194&gt;40,J1194&gt;40),"More than 40 of one edition",IF(F1194="Full (40 ST + 1 TG)",IF(AND(H1194=40,J1194=1),"OK","Full carton must be 40 + 1"),IF(F1194="Student only (40 ST)",IF(AND(H1194=40,J1194=0),"OK","Must be 40 ST, 0 TG"),IF(F1194="Teacher guide only (40 TG)",IF(AND(H1194=0,J1194=40),"OK","Must be 0 ST, 40 TG"),IF(AND(H1194&lt;40,H1194+J1194&gt;0,H1194+J1194&lt;=40),"OK","Partial: under 40 ST and 40 books max"))))))))))</f>
        <v/>
      </c>
    </row>
    <row r="1195">
      <c r="A1195" s="26" t="n"/>
      <c r="B1195" s="26" t="n"/>
      <c r="C1195" s="25" t="n"/>
      <c r="D1195" s="25" t="n"/>
      <c r="E1195" s="26" t="n"/>
      <c r="F1195" s="25" t="n"/>
      <c r="G1195" s="26" t="n"/>
      <c r="H1195" s="25" t="n"/>
      <c r="I1195" s="26" t="n"/>
      <c r="J1195" s="25" t="n"/>
      <c r="K1195" s="25" t="n"/>
      <c r="L1195" s="25" t="n"/>
      <c r="M1195" s="26" t="n"/>
      <c r="N1195" s="26" t="n"/>
      <c r="O1195" s="25" t="n"/>
      <c r="P1195" s="27">
        <f>IF(A1195="","","Package/"&amp;C1195&amp;"/"&amp;D1195&amp;"/"&amp;A1195&amp;".png")</f>
        <v/>
      </c>
      <c r="Q1195" s="27">
        <f>IF(AND(B1195="",G1195=""),"",IF(B1195="","Package QR Text missing",IF(COUNTIFS($E$2:$E$5001,E1195,$B$2:$B$5001,"&lt;&gt;"&amp;B1195)+COUNTIFS($E$2:$E$5001,E1195,$A$2:$A$5001,"&lt;&gt;"&amp;A1195)&gt;0,"Zone has more than one QR code",IF(COUNTIFS($B$2:$B$5001,B1195,$E$2:$E$5001,"&lt;&gt;"&amp;E1195)+COUNTIFS($A$2:$A$5001,A1195,$E$2:$E$5001,"&lt;&gt;"&amp;E1195)&gt;0,"QR code used by another zone",IF(A1195="","Package QR Code No. missing",IF(OR(H1195&gt;40,J1195&gt;40),"More than 40 of one edition",IF(F1195="Full (40 ST + 1 TG)",IF(AND(H1195=40,J1195=1),"OK","Full carton must be 40 + 1"),IF(F1195="Student only (40 ST)",IF(AND(H1195=40,J1195=0),"OK","Must be 40 ST, 0 TG"),IF(F1195="Teacher guide only (40 TG)",IF(AND(H1195=0,J1195=40),"OK","Must be 0 ST, 40 TG"),IF(AND(H1195&lt;40,H1195+J1195&gt;0,H1195+J1195&lt;=40),"OK","Partial: under 40 ST and 40 books max"))))))))))</f>
        <v/>
      </c>
    </row>
    <row r="1196">
      <c r="A1196" s="26" t="n"/>
      <c r="B1196" s="26" t="n"/>
      <c r="C1196" s="25" t="n"/>
      <c r="D1196" s="25" t="n"/>
      <c r="E1196" s="26" t="n"/>
      <c r="F1196" s="25" t="n"/>
      <c r="G1196" s="26" t="n"/>
      <c r="H1196" s="25" t="n"/>
      <c r="I1196" s="26" t="n"/>
      <c r="J1196" s="25" t="n"/>
      <c r="K1196" s="25" t="n"/>
      <c r="L1196" s="25" t="n"/>
      <c r="M1196" s="26" t="n"/>
      <c r="N1196" s="26" t="n"/>
      <c r="O1196" s="25" t="n"/>
      <c r="P1196" s="27">
        <f>IF(A1196="","","Package/"&amp;C1196&amp;"/"&amp;D1196&amp;"/"&amp;A1196&amp;".png")</f>
        <v/>
      </c>
      <c r="Q1196" s="27">
        <f>IF(AND(B1196="",G1196=""),"",IF(B1196="","Package QR Text missing",IF(COUNTIFS($E$2:$E$5001,E1196,$B$2:$B$5001,"&lt;&gt;"&amp;B1196)+COUNTIFS($E$2:$E$5001,E1196,$A$2:$A$5001,"&lt;&gt;"&amp;A1196)&gt;0,"Zone has more than one QR code",IF(COUNTIFS($B$2:$B$5001,B1196,$E$2:$E$5001,"&lt;&gt;"&amp;E1196)+COUNTIFS($A$2:$A$5001,A1196,$E$2:$E$5001,"&lt;&gt;"&amp;E1196)&gt;0,"QR code used by another zone",IF(A1196="","Package QR Code No. missing",IF(OR(H1196&gt;40,J1196&gt;40),"More than 40 of one edition",IF(F1196="Full (40 ST + 1 TG)",IF(AND(H1196=40,J1196=1),"OK","Full carton must be 40 + 1"),IF(F1196="Student only (40 ST)",IF(AND(H1196=40,J1196=0),"OK","Must be 40 ST, 0 TG"),IF(F1196="Teacher guide only (40 TG)",IF(AND(H1196=0,J1196=40),"OK","Must be 0 ST, 40 TG"),IF(AND(H1196&lt;40,H1196+J1196&gt;0,H1196+J1196&lt;=40),"OK","Partial: under 40 ST and 40 books max"))))))))))</f>
        <v/>
      </c>
    </row>
    <row r="1197">
      <c r="A1197" s="26" t="n"/>
      <c r="B1197" s="26" t="n"/>
      <c r="C1197" s="25" t="n"/>
      <c r="D1197" s="25" t="n"/>
      <c r="E1197" s="26" t="n"/>
      <c r="F1197" s="25" t="n"/>
      <c r="G1197" s="26" t="n"/>
      <c r="H1197" s="25" t="n"/>
      <c r="I1197" s="26" t="n"/>
      <c r="J1197" s="25" t="n"/>
      <c r="K1197" s="25" t="n"/>
      <c r="L1197" s="25" t="n"/>
      <c r="M1197" s="26" t="n"/>
      <c r="N1197" s="26" t="n"/>
      <c r="O1197" s="25" t="n"/>
      <c r="P1197" s="27">
        <f>IF(A1197="","","Package/"&amp;C1197&amp;"/"&amp;D1197&amp;"/"&amp;A1197&amp;".png")</f>
        <v/>
      </c>
      <c r="Q1197" s="27">
        <f>IF(AND(B1197="",G1197=""),"",IF(B1197="","Package QR Text missing",IF(COUNTIFS($E$2:$E$5001,E1197,$B$2:$B$5001,"&lt;&gt;"&amp;B1197)+COUNTIFS($E$2:$E$5001,E1197,$A$2:$A$5001,"&lt;&gt;"&amp;A1197)&gt;0,"Zone has more than one QR code",IF(COUNTIFS($B$2:$B$5001,B1197,$E$2:$E$5001,"&lt;&gt;"&amp;E1197)+COUNTIFS($A$2:$A$5001,A1197,$E$2:$E$5001,"&lt;&gt;"&amp;E1197)&gt;0,"QR code used by another zone",IF(A1197="","Package QR Code No. missing",IF(OR(H1197&gt;40,J1197&gt;40),"More than 40 of one edition",IF(F1197="Full (40 ST + 1 TG)",IF(AND(H1197=40,J1197=1),"OK","Full carton must be 40 + 1"),IF(F1197="Student only (40 ST)",IF(AND(H1197=40,J1197=0),"OK","Must be 40 ST, 0 TG"),IF(F1197="Teacher guide only (40 TG)",IF(AND(H1197=0,J1197=40),"OK","Must be 0 ST, 40 TG"),IF(AND(H1197&lt;40,H1197+J1197&gt;0,H1197+J1197&lt;=40),"OK","Partial: under 40 ST and 40 books max"))))))))))</f>
        <v/>
      </c>
    </row>
    <row r="1198">
      <c r="A1198" s="26" t="n"/>
      <c r="B1198" s="26" t="n"/>
      <c r="C1198" s="25" t="n"/>
      <c r="D1198" s="25" t="n"/>
      <c r="E1198" s="26" t="n"/>
      <c r="F1198" s="25" t="n"/>
      <c r="G1198" s="26" t="n"/>
      <c r="H1198" s="25" t="n"/>
      <c r="I1198" s="26" t="n"/>
      <c r="J1198" s="25" t="n"/>
      <c r="K1198" s="25" t="n"/>
      <c r="L1198" s="25" t="n"/>
      <c r="M1198" s="26" t="n"/>
      <c r="N1198" s="26" t="n"/>
      <c r="O1198" s="25" t="n"/>
      <c r="P1198" s="27">
        <f>IF(A1198="","","Package/"&amp;C1198&amp;"/"&amp;D1198&amp;"/"&amp;A1198&amp;".png")</f>
        <v/>
      </c>
      <c r="Q1198" s="27">
        <f>IF(AND(B1198="",G1198=""),"",IF(B1198="","Package QR Text missing",IF(COUNTIFS($E$2:$E$5001,E1198,$B$2:$B$5001,"&lt;&gt;"&amp;B1198)+COUNTIFS($E$2:$E$5001,E1198,$A$2:$A$5001,"&lt;&gt;"&amp;A1198)&gt;0,"Zone has more than one QR code",IF(COUNTIFS($B$2:$B$5001,B1198,$E$2:$E$5001,"&lt;&gt;"&amp;E1198)+COUNTIFS($A$2:$A$5001,A1198,$E$2:$E$5001,"&lt;&gt;"&amp;E1198)&gt;0,"QR code used by another zone",IF(A1198="","Package QR Code No. missing",IF(OR(H1198&gt;40,J1198&gt;40),"More than 40 of one edition",IF(F1198="Full (40 ST + 1 TG)",IF(AND(H1198=40,J1198=1),"OK","Full carton must be 40 + 1"),IF(F1198="Student only (40 ST)",IF(AND(H1198=40,J1198=0),"OK","Must be 40 ST, 0 TG"),IF(F1198="Teacher guide only (40 TG)",IF(AND(H1198=0,J1198=40),"OK","Must be 0 ST, 40 TG"),IF(AND(H1198&lt;40,H1198+J1198&gt;0,H1198+J1198&lt;=40),"OK","Partial: under 40 ST and 40 books max"))))))))))</f>
        <v/>
      </c>
    </row>
    <row r="1199">
      <c r="A1199" s="26" t="n"/>
      <c r="B1199" s="26" t="n"/>
      <c r="C1199" s="25" t="n"/>
      <c r="D1199" s="25" t="n"/>
      <c r="E1199" s="26" t="n"/>
      <c r="F1199" s="25" t="n"/>
      <c r="G1199" s="26" t="n"/>
      <c r="H1199" s="25" t="n"/>
      <c r="I1199" s="26" t="n"/>
      <c r="J1199" s="25" t="n"/>
      <c r="K1199" s="25" t="n"/>
      <c r="L1199" s="25" t="n"/>
      <c r="M1199" s="26" t="n"/>
      <c r="N1199" s="26" t="n"/>
      <c r="O1199" s="25" t="n"/>
      <c r="P1199" s="27">
        <f>IF(A1199="","","Package/"&amp;C1199&amp;"/"&amp;D1199&amp;"/"&amp;A1199&amp;".png")</f>
        <v/>
      </c>
      <c r="Q1199" s="27">
        <f>IF(AND(B1199="",G1199=""),"",IF(B1199="","Package QR Text missing",IF(COUNTIFS($E$2:$E$5001,E1199,$B$2:$B$5001,"&lt;&gt;"&amp;B1199)+COUNTIFS($E$2:$E$5001,E1199,$A$2:$A$5001,"&lt;&gt;"&amp;A1199)&gt;0,"Zone has more than one QR code",IF(COUNTIFS($B$2:$B$5001,B1199,$E$2:$E$5001,"&lt;&gt;"&amp;E1199)+COUNTIFS($A$2:$A$5001,A1199,$E$2:$E$5001,"&lt;&gt;"&amp;E1199)&gt;0,"QR code used by another zone",IF(A1199="","Package QR Code No. missing",IF(OR(H1199&gt;40,J1199&gt;40),"More than 40 of one edition",IF(F1199="Full (40 ST + 1 TG)",IF(AND(H1199=40,J1199=1),"OK","Full carton must be 40 + 1"),IF(F1199="Student only (40 ST)",IF(AND(H1199=40,J1199=0),"OK","Must be 40 ST, 0 TG"),IF(F1199="Teacher guide only (40 TG)",IF(AND(H1199=0,J1199=40),"OK","Must be 0 ST, 40 TG"),IF(AND(H1199&lt;40,H1199+J1199&gt;0,H1199+J1199&lt;=40),"OK","Partial: under 40 ST and 40 books max"))))))))))</f>
        <v/>
      </c>
    </row>
    <row r="1200">
      <c r="A1200" s="26" t="n"/>
      <c r="B1200" s="26" t="n"/>
      <c r="C1200" s="25" t="n"/>
      <c r="D1200" s="25" t="n"/>
      <c r="E1200" s="26" t="n"/>
      <c r="F1200" s="25" t="n"/>
      <c r="G1200" s="26" t="n"/>
      <c r="H1200" s="25" t="n"/>
      <c r="I1200" s="26" t="n"/>
      <c r="J1200" s="25" t="n"/>
      <c r="K1200" s="25" t="n"/>
      <c r="L1200" s="25" t="n"/>
      <c r="M1200" s="26" t="n"/>
      <c r="N1200" s="26" t="n"/>
      <c r="O1200" s="25" t="n"/>
      <c r="P1200" s="27">
        <f>IF(A1200="","","Package/"&amp;C1200&amp;"/"&amp;D1200&amp;"/"&amp;A1200&amp;".png")</f>
        <v/>
      </c>
      <c r="Q1200" s="27">
        <f>IF(AND(B1200="",G1200=""),"",IF(B1200="","Package QR Text missing",IF(COUNTIFS($E$2:$E$5001,E1200,$B$2:$B$5001,"&lt;&gt;"&amp;B1200)+COUNTIFS($E$2:$E$5001,E1200,$A$2:$A$5001,"&lt;&gt;"&amp;A1200)&gt;0,"Zone has more than one QR code",IF(COUNTIFS($B$2:$B$5001,B1200,$E$2:$E$5001,"&lt;&gt;"&amp;E1200)+COUNTIFS($A$2:$A$5001,A1200,$E$2:$E$5001,"&lt;&gt;"&amp;E1200)&gt;0,"QR code used by another zone",IF(A1200="","Package QR Code No. missing",IF(OR(H1200&gt;40,J1200&gt;40),"More than 40 of one edition",IF(F1200="Full (40 ST + 1 TG)",IF(AND(H1200=40,J1200=1),"OK","Full carton must be 40 + 1"),IF(F1200="Student only (40 ST)",IF(AND(H1200=40,J1200=0),"OK","Must be 40 ST, 0 TG"),IF(F1200="Teacher guide only (40 TG)",IF(AND(H1200=0,J1200=40),"OK","Must be 0 ST, 40 TG"),IF(AND(H1200&lt;40,H1200+J1200&gt;0,H1200+J1200&lt;=40),"OK","Partial: under 40 ST and 40 books max"))))))))))</f>
        <v/>
      </c>
    </row>
    <row r="1201">
      <c r="A1201" s="26" t="n"/>
      <c r="B1201" s="26" t="n"/>
      <c r="C1201" s="25" t="n"/>
      <c r="D1201" s="25" t="n"/>
      <c r="E1201" s="26" t="n"/>
      <c r="F1201" s="25" t="n"/>
      <c r="G1201" s="26" t="n"/>
      <c r="H1201" s="25" t="n"/>
      <c r="I1201" s="26" t="n"/>
      <c r="J1201" s="25" t="n"/>
      <c r="K1201" s="25" t="n"/>
      <c r="L1201" s="25" t="n"/>
      <c r="M1201" s="26" t="n"/>
      <c r="N1201" s="26" t="n"/>
      <c r="O1201" s="25" t="n"/>
      <c r="P1201" s="27">
        <f>IF(A1201="","","Package/"&amp;C1201&amp;"/"&amp;D1201&amp;"/"&amp;A1201&amp;".png")</f>
        <v/>
      </c>
      <c r="Q1201" s="27">
        <f>IF(AND(B1201="",G1201=""),"",IF(B1201="","Package QR Text missing",IF(COUNTIFS($E$2:$E$5001,E1201,$B$2:$B$5001,"&lt;&gt;"&amp;B1201)+COUNTIFS($E$2:$E$5001,E1201,$A$2:$A$5001,"&lt;&gt;"&amp;A1201)&gt;0,"Zone has more than one QR code",IF(COUNTIFS($B$2:$B$5001,B1201,$E$2:$E$5001,"&lt;&gt;"&amp;E1201)+COUNTIFS($A$2:$A$5001,A1201,$E$2:$E$5001,"&lt;&gt;"&amp;E1201)&gt;0,"QR code used by another zone",IF(A1201="","Package QR Code No. missing",IF(OR(H1201&gt;40,J1201&gt;40),"More than 40 of one edition",IF(F1201="Full (40 ST + 1 TG)",IF(AND(H1201=40,J1201=1),"OK","Full carton must be 40 + 1"),IF(F1201="Student only (40 ST)",IF(AND(H1201=40,J1201=0),"OK","Must be 40 ST, 0 TG"),IF(F1201="Teacher guide only (40 TG)",IF(AND(H1201=0,J1201=40),"OK","Must be 0 ST, 40 TG"),IF(AND(H1201&lt;40,H1201+J1201&gt;0,H1201+J1201&lt;=40),"OK","Partial: under 40 ST and 40 books max"))))))))))</f>
        <v/>
      </c>
    </row>
    <row r="1202">
      <c r="A1202" s="26" t="n"/>
      <c r="B1202" s="26" t="n"/>
      <c r="C1202" s="25" t="n"/>
      <c r="D1202" s="25" t="n"/>
      <c r="E1202" s="26" t="n"/>
      <c r="F1202" s="25" t="n"/>
      <c r="G1202" s="26" t="n"/>
      <c r="H1202" s="25" t="n"/>
      <c r="I1202" s="26" t="n"/>
      <c r="J1202" s="25" t="n"/>
      <c r="K1202" s="25" t="n"/>
      <c r="L1202" s="25" t="n"/>
      <c r="M1202" s="26" t="n"/>
      <c r="N1202" s="26" t="n"/>
      <c r="O1202" s="25" t="n"/>
      <c r="P1202" s="27">
        <f>IF(A1202="","","Package/"&amp;C1202&amp;"/"&amp;D1202&amp;"/"&amp;A1202&amp;".png")</f>
        <v/>
      </c>
      <c r="Q1202" s="27">
        <f>IF(AND(B1202="",G1202=""),"",IF(B1202="","Package QR Text missing",IF(COUNTIFS($E$2:$E$5001,E1202,$B$2:$B$5001,"&lt;&gt;"&amp;B1202)+COUNTIFS($E$2:$E$5001,E1202,$A$2:$A$5001,"&lt;&gt;"&amp;A1202)&gt;0,"Zone has more than one QR code",IF(COUNTIFS($B$2:$B$5001,B1202,$E$2:$E$5001,"&lt;&gt;"&amp;E1202)+COUNTIFS($A$2:$A$5001,A1202,$E$2:$E$5001,"&lt;&gt;"&amp;E1202)&gt;0,"QR code used by another zone",IF(A1202="","Package QR Code No. missing",IF(OR(H1202&gt;40,J1202&gt;40),"More than 40 of one edition",IF(F1202="Full (40 ST + 1 TG)",IF(AND(H1202=40,J1202=1),"OK","Full carton must be 40 + 1"),IF(F1202="Student only (40 ST)",IF(AND(H1202=40,J1202=0),"OK","Must be 40 ST, 0 TG"),IF(F1202="Teacher guide only (40 TG)",IF(AND(H1202=0,J1202=40),"OK","Must be 0 ST, 40 TG"),IF(AND(H1202&lt;40,H1202+J1202&gt;0,H1202+J1202&lt;=40),"OK","Partial: under 40 ST and 40 books max"))))))))))</f>
        <v/>
      </c>
    </row>
    <row r="1203">
      <c r="A1203" s="26" t="n"/>
      <c r="B1203" s="26" t="n"/>
      <c r="C1203" s="25" t="n"/>
      <c r="D1203" s="25" t="n"/>
      <c r="E1203" s="26" t="n"/>
      <c r="F1203" s="25" t="n"/>
      <c r="G1203" s="26" t="n"/>
      <c r="H1203" s="25" t="n"/>
      <c r="I1203" s="26" t="n"/>
      <c r="J1203" s="25" t="n"/>
      <c r="K1203" s="25" t="n"/>
      <c r="L1203" s="25" t="n"/>
      <c r="M1203" s="26" t="n"/>
      <c r="N1203" s="26" t="n"/>
      <c r="O1203" s="25" t="n"/>
      <c r="P1203" s="27">
        <f>IF(A1203="","","Package/"&amp;C1203&amp;"/"&amp;D1203&amp;"/"&amp;A1203&amp;".png")</f>
        <v/>
      </c>
      <c r="Q1203" s="27">
        <f>IF(AND(B1203="",G1203=""),"",IF(B1203="","Package QR Text missing",IF(COUNTIFS($E$2:$E$5001,E1203,$B$2:$B$5001,"&lt;&gt;"&amp;B1203)+COUNTIFS($E$2:$E$5001,E1203,$A$2:$A$5001,"&lt;&gt;"&amp;A1203)&gt;0,"Zone has more than one QR code",IF(COUNTIFS($B$2:$B$5001,B1203,$E$2:$E$5001,"&lt;&gt;"&amp;E1203)+COUNTIFS($A$2:$A$5001,A1203,$E$2:$E$5001,"&lt;&gt;"&amp;E1203)&gt;0,"QR code used by another zone",IF(A1203="","Package QR Code No. missing",IF(OR(H1203&gt;40,J1203&gt;40),"More than 40 of one edition",IF(F1203="Full (40 ST + 1 TG)",IF(AND(H1203=40,J1203=1),"OK","Full carton must be 40 + 1"),IF(F1203="Student only (40 ST)",IF(AND(H1203=40,J1203=0),"OK","Must be 40 ST, 0 TG"),IF(F1203="Teacher guide only (40 TG)",IF(AND(H1203=0,J1203=40),"OK","Must be 0 ST, 40 TG"),IF(AND(H1203&lt;40,H1203+J1203&gt;0,H1203+J1203&lt;=40),"OK","Partial: under 40 ST and 40 books max"))))))))))</f>
        <v/>
      </c>
    </row>
    <row r="1204">
      <c r="A1204" s="26" t="n"/>
      <c r="B1204" s="26" t="n"/>
      <c r="C1204" s="25" t="n"/>
      <c r="D1204" s="25" t="n"/>
      <c r="E1204" s="26" t="n"/>
      <c r="F1204" s="25" t="n"/>
      <c r="G1204" s="26" t="n"/>
      <c r="H1204" s="25" t="n"/>
      <c r="I1204" s="26" t="n"/>
      <c r="J1204" s="25" t="n"/>
      <c r="K1204" s="25" t="n"/>
      <c r="L1204" s="25" t="n"/>
      <c r="M1204" s="26" t="n"/>
      <c r="N1204" s="26" t="n"/>
      <c r="O1204" s="25" t="n"/>
      <c r="P1204" s="27">
        <f>IF(A1204="","","Package/"&amp;C1204&amp;"/"&amp;D1204&amp;"/"&amp;A1204&amp;".png")</f>
        <v/>
      </c>
      <c r="Q1204" s="27">
        <f>IF(AND(B1204="",G1204=""),"",IF(B1204="","Package QR Text missing",IF(COUNTIFS($E$2:$E$5001,E1204,$B$2:$B$5001,"&lt;&gt;"&amp;B1204)+COUNTIFS($E$2:$E$5001,E1204,$A$2:$A$5001,"&lt;&gt;"&amp;A1204)&gt;0,"Zone has more than one QR code",IF(COUNTIFS($B$2:$B$5001,B1204,$E$2:$E$5001,"&lt;&gt;"&amp;E1204)+COUNTIFS($A$2:$A$5001,A1204,$E$2:$E$5001,"&lt;&gt;"&amp;E1204)&gt;0,"QR code used by another zone",IF(A1204="","Package QR Code No. missing",IF(OR(H1204&gt;40,J1204&gt;40),"More than 40 of one edition",IF(F1204="Full (40 ST + 1 TG)",IF(AND(H1204=40,J1204=1),"OK","Full carton must be 40 + 1"),IF(F1204="Student only (40 ST)",IF(AND(H1204=40,J1204=0),"OK","Must be 40 ST, 0 TG"),IF(F1204="Teacher guide only (40 TG)",IF(AND(H1204=0,J1204=40),"OK","Must be 0 ST, 40 TG"),IF(AND(H1204&lt;40,H1204+J1204&gt;0,H1204+J1204&lt;=40),"OK","Partial: under 40 ST and 40 books max"))))))))))</f>
        <v/>
      </c>
    </row>
    <row r="1205">
      <c r="A1205" s="26" t="n"/>
      <c r="B1205" s="26" t="n"/>
      <c r="C1205" s="25" t="n"/>
      <c r="D1205" s="25" t="n"/>
      <c r="E1205" s="26" t="n"/>
      <c r="F1205" s="25" t="n"/>
      <c r="G1205" s="26" t="n"/>
      <c r="H1205" s="25" t="n"/>
      <c r="I1205" s="26" t="n"/>
      <c r="J1205" s="25" t="n"/>
      <c r="K1205" s="25" t="n"/>
      <c r="L1205" s="25" t="n"/>
      <c r="M1205" s="26" t="n"/>
      <c r="N1205" s="26" t="n"/>
      <c r="O1205" s="25" t="n"/>
      <c r="P1205" s="27">
        <f>IF(A1205="","","Package/"&amp;C1205&amp;"/"&amp;D1205&amp;"/"&amp;A1205&amp;".png")</f>
        <v/>
      </c>
      <c r="Q1205" s="27">
        <f>IF(AND(B1205="",G1205=""),"",IF(B1205="","Package QR Text missing",IF(COUNTIFS($E$2:$E$5001,E1205,$B$2:$B$5001,"&lt;&gt;"&amp;B1205)+COUNTIFS($E$2:$E$5001,E1205,$A$2:$A$5001,"&lt;&gt;"&amp;A1205)&gt;0,"Zone has more than one QR code",IF(COUNTIFS($B$2:$B$5001,B1205,$E$2:$E$5001,"&lt;&gt;"&amp;E1205)+COUNTIFS($A$2:$A$5001,A1205,$E$2:$E$5001,"&lt;&gt;"&amp;E1205)&gt;0,"QR code used by another zone",IF(A1205="","Package QR Code No. missing",IF(OR(H1205&gt;40,J1205&gt;40),"More than 40 of one edition",IF(F1205="Full (40 ST + 1 TG)",IF(AND(H1205=40,J1205=1),"OK","Full carton must be 40 + 1"),IF(F1205="Student only (40 ST)",IF(AND(H1205=40,J1205=0),"OK","Must be 40 ST, 0 TG"),IF(F1205="Teacher guide only (40 TG)",IF(AND(H1205=0,J1205=40),"OK","Must be 0 ST, 40 TG"),IF(AND(H1205&lt;40,H1205+J1205&gt;0,H1205+J1205&lt;=40),"OK","Partial: under 40 ST and 40 books max"))))))))))</f>
        <v/>
      </c>
    </row>
    <row r="1206">
      <c r="A1206" s="26" t="n"/>
      <c r="B1206" s="26" t="n"/>
      <c r="C1206" s="25" t="n"/>
      <c r="D1206" s="25" t="n"/>
      <c r="E1206" s="26" t="n"/>
      <c r="F1206" s="25" t="n"/>
      <c r="G1206" s="26" t="n"/>
      <c r="H1206" s="25" t="n"/>
      <c r="I1206" s="26" t="n"/>
      <c r="J1206" s="25" t="n"/>
      <c r="K1206" s="25" t="n"/>
      <c r="L1206" s="25" t="n"/>
      <c r="M1206" s="26" t="n"/>
      <c r="N1206" s="26" t="n"/>
      <c r="O1206" s="25" t="n"/>
      <c r="P1206" s="27">
        <f>IF(A1206="","","Package/"&amp;C1206&amp;"/"&amp;D1206&amp;"/"&amp;A1206&amp;".png")</f>
        <v/>
      </c>
      <c r="Q1206" s="27">
        <f>IF(AND(B1206="",G1206=""),"",IF(B1206="","Package QR Text missing",IF(COUNTIFS($E$2:$E$5001,E1206,$B$2:$B$5001,"&lt;&gt;"&amp;B1206)+COUNTIFS($E$2:$E$5001,E1206,$A$2:$A$5001,"&lt;&gt;"&amp;A1206)&gt;0,"Zone has more than one QR code",IF(COUNTIFS($B$2:$B$5001,B1206,$E$2:$E$5001,"&lt;&gt;"&amp;E1206)+COUNTIFS($A$2:$A$5001,A1206,$E$2:$E$5001,"&lt;&gt;"&amp;E1206)&gt;0,"QR code used by another zone",IF(A1206="","Package QR Code No. missing",IF(OR(H1206&gt;40,J1206&gt;40),"More than 40 of one edition",IF(F1206="Full (40 ST + 1 TG)",IF(AND(H1206=40,J1206=1),"OK","Full carton must be 40 + 1"),IF(F1206="Student only (40 ST)",IF(AND(H1206=40,J1206=0),"OK","Must be 40 ST, 0 TG"),IF(F1206="Teacher guide only (40 TG)",IF(AND(H1206=0,J1206=40),"OK","Must be 0 ST, 40 TG"),IF(AND(H1206&lt;40,H1206+J1206&gt;0,H1206+J1206&lt;=40),"OK","Partial: under 40 ST and 40 books max"))))))))))</f>
        <v/>
      </c>
    </row>
    <row r="1207">
      <c r="A1207" s="26" t="n"/>
      <c r="B1207" s="26" t="n"/>
      <c r="C1207" s="25" t="n"/>
      <c r="D1207" s="25" t="n"/>
      <c r="E1207" s="26" t="n"/>
      <c r="F1207" s="25" t="n"/>
      <c r="G1207" s="26" t="n"/>
      <c r="H1207" s="25" t="n"/>
      <c r="I1207" s="26" t="n"/>
      <c r="J1207" s="25" t="n"/>
      <c r="K1207" s="25" t="n"/>
      <c r="L1207" s="25" t="n"/>
      <c r="M1207" s="26" t="n"/>
      <c r="N1207" s="26" t="n"/>
      <c r="O1207" s="25" t="n"/>
      <c r="P1207" s="27">
        <f>IF(A1207="","","Package/"&amp;C1207&amp;"/"&amp;D1207&amp;"/"&amp;A1207&amp;".png")</f>
        <v/>
      </c>
      <c r="Q1207" s="27">
        <f>IF(AND(B1207="",G1207=""),"",IF(B1207="","Package QR Text missing",IF(COUNTIFS($E$2:$E$5001,E1207,$B$2:$B$5001,"&lt;&gt;"&amp;B1207)+COUNTIFS($E$2:$E$5001,E1207,$A$2:$A$5001,"&lt;&gt;"&amp;A1207)&gt;0,"Zone has more than one QR code",IF(COUNTIFS($B$2:$B$5001,B1207,$E$2:$E$5001,"&lt;&gt;"&amp;E1207)+COUNTIFS($A$2:$A$5001,A1207,$E$2:$E$5001,"&lt;&gt;"&amp;E1207)&gt;0,"QR code used by another zone",IF(A1207="","Package QR Code No. missing",IF(OR(H1207&gt;40,J1207&gt;40),"More than 40 of one edition",IF(F1207="Full (40 ST + 1 TG)",IF(AND(H1207=40,J1207=1),"OK","Full carton must be 40 + 1"),IF(F1207="Student only (40 ST)",IF(AND(H1207=40,J1207=0),"OK","Must be 40 ST, 0 TG"),IF(F1207="Teacher guide only (40 TG)",IF(AND(H1207=0,J1207=40),"OK","Must be 0 ST, 40 TG"),IF(AND(H1207&lt;40,H1207+J1207&gt;0,H1207+J1207&lt;=40),"OK","Partial: under 40 ST and 40 books max"))))))))))</f>
        <v/>
      </c>
    </row>
    <row r="1208">
      <c r="A1208" s="26" t="n"/>
      <c r="B1208" s="26" t="n"/>
      <c r="C1208" s="25" t="n"/>
      <c r="D1208" s="25" t="n"/>
      <c r="E1208" s="26" t="n"/>
      <c r="F1208" s="25" t="n"/>
      <c r="G1208" s="26" t="n"/>
      <c r="H1208" s="25" t="n"/>
      <c r="I1208" s="26" t="n"/>
      <c r="J1208" s="25" t="n"/>
      <c r="K1208" s="25" t="n"/>
      <c r="L1208" s="25" t="n"/>
      <c r="M1208" s="26" t="n"/>
      <c r="N1208" s="26" t="n"/>
      <c r="O1208" s="25" t="n"/>
      <c r="P1208" s="27">
        <f>IF(A1208="","","Package/"&amp;C1208&amp;"/"&amp;D1208&amp;"/"&amp;A1208&amp;".png")</f>
        <v/>
      </c>
      <c r="Q1208" s="27">
        <f>IF(AND(B1208="",G1208=""),"",IF(B1208="","Package QR Text missing",IF(COUNTIFS($E$2:$E$5001,E1208,$B$2:$B$5001,"&lt;&gt;"&amp;B1208)+COUNTIFS($E$2:$E$5001,E1208,$A$2:$A$5001,"&lt;&gt;"&amp;A1208)&gt;0,"Zone has more than one QR code",IF(COUNTIFS($B$2:$B$5001,B1208,$E$2:$E$5001,"&lt;&gt;"&amp;E1208)+COUNTIFS($A$2:$A$5001,A1208,$E$2:$E$5001,"&lt;&gt;"&amp;E1208)&gt;0,"QR code used by another zone",IF(A1208="","Package QR Code No. missing",IF(OR(H1208&gt;40,J1208&gt;40),"More than 40 of one edition",IF(F1208="Full (40 ST + 1 TG)",IF(AND(H1208=40,J1208=1),"OK","Full carton must be 40 + 1"),IF(F1208="Student only (40 ST)",IF(AND(H1208=40,J1208=0),"OK","Must be 40 ST, 0 TG"),IF(F1208="Teacher guide only (40 TG)",IF(AND(H1208=0,J1208=40),"OK","Must be 0 ST, 40 TG"),IF(AND(H1208&lt;40,H1208+J1208&gt;0,H1208+J1208&lt;=40),"OK","Partial: under 40 ST and 40 books max"))))))))))</f>
        <v/>
      </c>
    </row>
    <row r="1209">
      <c r="A1209" s="26" t="n"/>
      <c r="B1209" s="26" t="n"/>
      <c r="C1209" s="25" t="n"/>
      <c r="D1209" s="25" t="n"/>
      <c r="E1209" s="26" t="n"/>
      <c r="F1209" s="25" t="n"/>
      <c r="G1209" s="26" t="n"/>
      <c r="H1209" s="25" t="n"/>
      <c r="I1209" s="26" t="n"/>
      <c r="J1209" s="25" t="n"/>
      <c r="K1209" s="25" t="n"/>
      <c r="L1209" s="25" t="n"/>
      <c r="M1209" s="26" t="n"/>
      <c r="N1209" s="26" t="n"/>
      <c r="O1209" s="25" t="n"/>
      <c r="P1209" s="27">
        <f>IF(A1209="","","Package/"&amp;C1209&amp;"/"&amp;D1209&amp;"/"&amp;A1209&amp;".png")</f>
        <v/>
      </c>
      <c r="Q1209" s="27">
        <f>IF(AND(B1209="",G1209=""),"",IF(B1209="","Package QR Text missing",IF(COUNTIFS($E$2:$E$5001,E1209,$B$2:$B$5001,"&lt;&gt;"&amp;B1209)+COUNTIFS($E$2:$E$5001,E1209,$A$2:$A$5001,"&lt;&gt;"&amp;A1209)&gt;0,"Zone has more than one QR code",IF(COUNTIFS($B$2:$B$5001,B1209,$E$2:$E$5001,"&lt;&gt;"&amp;E1209)+COUNTIFS($A$2:$A$5001,A1209,$E$2:$E$5001,"&lt;&gt;"&amp;E1209)&gt;0,"QR code used by another zone",IF(A1209="","Package QR Code No. missing",IF(OR(H1209&gt;40,J1209&gt;40),"More than 40 of one edition",IF(F1209="Full (40 ST + 1 TG)",IF(AND(H1209=40,J1209=1),"OK","Full carton must be 40 + 1"),IF(F1209="Student only (40 ST)",IF(AND(H1209=40,J1209=0),"OK","Must be 40 ST, 0 TG"),IF(F1209="Teacher guide only (40 TG)",IF(AND(H1209=0,J1209=40),"OK","Must be 0 ST, 40 TG"),IF(AND(H1209&lt;40,H1209+J1209&gt;0,H1209+J1209&lt;=40),"OK","Partial: under 40 ST and 40 books max"))))))))))</f>
        <v/>
      </c>
    </row>
    <row r="1210">
      <c r="A1210" s="26" t="n"/>
      <c r="B1210" s="26" t="n"/>
      <c r="C1210" s="25" t="n"/>
      <c r="D1210" s="25" t="n"/>
      <c r="E1210" s="26" t="n"/>
      <c r="F1210" s="25" t="n"/>
      <c r="G1210" s="26" t="n"/>
      <c r="H1210" s="25" t="n"/>
      <c r="I1210" s="26" t="n"/>
      <c r="J1210" s="25" t="n"/>
      <c r="K1210" s="25" t="n"/>
      <c r="L1210" s="25" t="n"/>
      <c r="M1210" s="26" t="n"/>
      <c r="N1210" s="26" t="n"/>
      <c r="O1210" s="25" t="n"/>
      <c r="P1210" s="27">
        <f>IF(A1210="","","Package/"&amp;C1210&amp;"/"&amp;D1210&amp;"/"&amp;A1210&amp;".png")</f>
        <v/>
      </c>
      <c r="Q1210" s="27">
        <f>IF(AND(B1210="",G1210=""),"",IF(B1210="","Package QR Text missing",IF(COUNTIFS($E$2:$E$5001,E1210,$B$2:$B$5001,"&lt;&gt;"&amp;B1210)+COUNTIFS($E$2:$E$5001,E1210,$A$2:$A$5001,"&lt;&gt;"&amp;A1210)&gt;0,"Zone has more than one QR code",IF(COUNTIFS($B$2:$B$5001,B1210,$E$2:$E$5001,"&lt;&gt;"&amp;E1210)+COUNTIFS($A$2:$A$5001,A1210,$E$2:$E$5001,"&lt;&gt;"&amp;E1210)&gt;0,"QR code used by another zone",IF(A1210="","Package QR Code No. missing",IF(OR(H1210&gt;40,J1210&gt;40),"More than 40 of one edition",IF(F1210="Full (40 ST + 1 TG)",IF(AND(H1210=40,J1210=1),"OK","Full carton must be 40 + 1"),IF(F1210="Student only (40 ST)",IF(AND(H1210=40,J1210=0),"OK","Must be 40 ST, 0 TG"),IF(F1210="Teacher guide only (40 TG)",IF(AND(H1210=0,J1210=40),"OK","Must be 0 ST, 40 TG"),IF(AND(H1210&lt;40,H1210+J1210&gt;0,H1210+J1210&lt;=40),"OK","Partial: under 40 ST and 40 books max"))))))))))</f>
        <v/>
      </c>
    </row>
    <row r="1211">
      <c r="A1211" s="26" t="n"/>
      <c r="B1211" s="26" t="n"/>
      <c r="C1211" s="25" t="n"/>
      <c r="D1211" s="25" t="n"/>
      <c r="E1211" s="26" t="n"/>
      <c r="F1211" s="25" t="n"/>
      <c r="G1211" s="26" t="n"/>
      <c r="H1211" s="25" t="n"/>
      <c r="I1211" s="26" t="n"/>
      <c r="J1211" s="25" t="n"/>
      <c r="K1211" s="25" t="n"/>
      <c r="L1211" s="25" t="n"/>
      <c r="M1211" s="26" t="n"/>
      <c r="N1211" s="26" t="n"/>
      <c r="O1211" s="25" t="n"/>
      <c r="P1211" s="27">
        <f>IF(A1211="","","Package/"&amp;C1211&amp;"/"&amp;D1211&amp;"/"&amp;A1211&amp;".png")</f>
        <v/>
      </c>
      <c r="Q1211" s="27">
        <f>IF(AND(B1211="",G1211=""),"",IF(B1211="","Package QR Text missing",IF(COUNTIFS($E$2:$E$5001,E1211,$B$2:$B$5001,"&lt;&gt;"&amp;B1211)+COUNTIFS($E$2:$E$5001,E1211,$A$2:$A$5001,"&lt;&gt;"&amp;A1211)&gt;0,"Zone has more than one QR code",IF(COUNTIFS($B$2:$B$5001,B1211,$E$2:$E$5001,"&lt;&gt;"&amp;E1211)+COUNTIFS($A$2:$A$5001,A1211,$E$2:$E$5001,"&lt;&gt;"&amp;E1211)&gt;0,"QR code used by another zone",IF(A1211="","Package QR Code No. missing",IF(OR(H1211&gt;40,J1211&gt;40),"More than 40 of one edition",IF(F1211="Full (40 ST + 1 TG)",IF(AND(H1211=40,J1211=1),"OK","Full carton must be 40 + 1"),IF(F1211="Student only (40 ST)",IF(AND(H1211=40,J1211=0),"OK","Must be 40 ST, 0 TG"),IF(F1211="Teacher guide only (40 TG)",IF(AND(H1211=0,J1211=40),"OK","Must be 0 ST, 40 TG"),IF(AND(H1211&lt;40,H1211+J1211&gt;0,H1211+J1211&lt;=40),"OK","Partial: under 40 ST and 40 books max"))))))))))</f>
        <v/>
      </c>
    </row>
    <row r="1212">
      <c r="A1212" s="26" t="n"/>
      <c r="B1212" s="26" t="n"/>
      <c r="C1212" s="25" t="n"/>
      <c r="D1212" s="25" t="n"/>
      <c r="E1212" s="26" t="n"/>
      <c r="F1212" s="25" t="n"/>
      <c r="G1212" s="26" t="n"/>
      <c r="H1212" s="25" t="n"/>
      <c r="I1212" s="26" t="n"/>
      <c r="J1212" s="25" t="n"/>
      <c r="K1212" s="25" t="n"/>
      <c r="L1212" s="25" t="n"/>
      <c r="M1212" s="26" t="n"/>
      <c r="N1212" s="26" t="n"/>
      <c r="O1212" s="25" t="n"/>
      <c r="P1212" s="27">
        <f>IF(A1212="","","Package/"&amp;C1212&amp;"/"&amp;D1212&amp;"/"&amp;A1212&amp;".png")</f>
        <v/>
      </c>
      <c r="Q1212" s="27">
        <f>IF(AND(B1212="",G1212=""),"",IF(B1212="","Package QR Text missing",IF(COUNTIFS($E$2:$E$5001,E1212,$B$2:$B$5001,"&lt;&gt;"&amp;B1212)+COUNTIFS($E$2:$E$5001,E1212,$A$2:$A$5001,"&lt;&gt;"&amp;A1212)&gt;0,"Zone has more than one QR code",IF(COUNTIFS($B$2:$B$5001,B1212,$E$2:$E$5001,"&lt;&gt;"&amp;E1212)+COUNTIFS($A$2:$A$5001,A1212,$E$2:$E$5001,"&lt;&gt;"&amp;E1212)&gt;0,"QR code used by another zone",IF(A1212="","Package QR Code No. missing",IF(OR(H1212&gt;40,J1212&gt;40),"More than 40 of one edition",IF(F1212="Full (40 ST + 1 TG)",IF(AND(H1212=40,J1212=1),"OK","Full carton must be 40 + 1"),IF(F1212="Student only (40 ST)",IF(AND(H1212=40,J1212=0),"OK","Must be 40 ST, 0 TG"),IF(F1212="Teacher guide only (40 TG)",IF(AND(H1212=0,J1212=40),"OK","Must be 0 ST, 40 TG"),IF(AND(H1212&lt;40,H1212+J1212&gt;0,H1212+J1212&lt;=40),"OK","Partial: under 40 ST and 40 books max"))))))))))</f>
        <v/>
      </c>
    </row>
    <row r="1213">
      <c r="A1213" s="26" t="n"/>
      <c r="B1213" s="26" t="n"/>
      <c r="C1213" s="25" t="n"/>
      <c r="D1213" s="25" t="n"/>
      <c r="E1213" s="26" t="n"/>
      <c r="F1213" s="25" t="n"/>
      <c r="G1213" s="26" t="n"/>
      <c r="H1213" s="25" t="n"/>
      <c r="I1213" s="26" t="n"/>
      <c r="J1213" s="25" t="n"/>
      <c r="K1213" s="25" t="n"/>
      <c r="L1213" s="25" t="n"/>
      <c r="M1213" s="26" t="n"/>
      <c r="N1213" s="26" t="n"/>
      <c r="O1213" s="25" t="n"/>
      <c r="P1213" s="27">
        <f>IF(A1213="","","Package/"&amp;C1213&amp;"/"&amp;D1213&amp;"/"&amp;A1213&amp;".png")</f>
        <v/>
      </c>
      <c r="Q1213" s="27">
        <f>IF(AND(B1213="",G1213=""),"",IF(B1213="","Package QR Text missing",IF(COUNTIFS($E$2:$E$5001,E1213,$B$2:$B$5001,"&lt;&gt;"&amp;B1213)+COUNTIFS($E$2:$E$5001,E1213,$A$2:$A$5001,"&lt;&gt;"&amp;A1213)&gt;0,"Zone has more than one QR code",IF(COUNTIFS($B$2:$B$5001,B1213,$E$2:$E$5001,"&lt;&gt;"&amp;E1213)+COUNTIFS($A$2:$A$5001,A1213,$E$2:$E$5001,"&lt;&gt;"&amp;E1213)&gt;0,"QR code used by another zone",IF(A1213="","Package QR Code No. missing",IF(OR(H1213&gt;40,J1213&gt;40),"More than 40 of one edition",IF(F1213="Full (40 ST + 1 TG)",IF(AND(H1213=40,J1213=1),"OK","Full carton must be 40 + 1"),IF(F1213="Student only (40 ST)",IF(AND(H1213=40,J1213=0),"OK","Must be 40 ST, 0 TG"),IF(F1213="Teacher guide only (40 TG)",IF(AND(H1213=0,J1213=40),"OK","Must be 0 ST, 40 TG"),IF(AND(H1213&lt;40,H1213+J1213&gt;0,H1213+J1213&lt;=40),"OK","Partial: under 40 ST and 40 books max"))))))))))</f>
        <v/>
      </c>
    </row>
    <row r="1214">
      <c r="A1214" s="26" t="n"/>
      <c r="B1214" s="26" t="n"/>
      <c r="C1214" s="25" t="n"/>
      <c r="D1214" s="25" t="n"/>
      <c r="E1214" s="26" t="n"/>
      <c r="F1214" s="25" t="n"/>
      <c r="G1214" s="26" t="n"/>
      <c r="H1214" s="25" t="n"/>
      <c r="I1214" s="26" t="n"/>
      <c r="J1214" s="25" t="n"/>
      <c r="K1214" s="25" t="n"/>
      <c r="L1214" s="25" t="n"/>
      <c r="M1214" s="26" t="n"/>
      <c r="N1214" s="26" t="n"/>
      <c r="O1214" s="25" t="n"/>
      <c r="P1214" s="27">
        <f>IF(A1214="","","Package/"&amp;C1214&amp;"/"&amp;D1214&amp;"/"&amp;A1214&amp;".png")</f>
        <v/>
      </c>
      <c r="Q1214" s="27">
        <f>IF(AND(B1214="",G1214=""),"",IF(B1214="","Package QR Text missing",IF(COUNTIFS($E$2:$E$5001,E1214,$B$2:$B$5001,"&lt;&gt;"&amp;B1214)+COUNTIFS($E$2:$E$5001,E1214,$A$2:$A$5001,"&lt;&gt;"&amp;A1214)&gt;0,"Zone has more than one QR code",IF(COUNTIFS($B$2:$B$5001,B1214,$E$2:$E$5001,"&lt;&gt;"&amp;E1214)+COUNTIFS($A$2:$A$5001,A1214,$E$2:$E$5001,"&lt;&gt;"&amp;E1214)&gt;0,"QR code used by another zone",IF(A1214="","Package QR Code No. missing",IF(OR(H1214&gt;40,J1214&gt;40),"More than 40 of one edition",IF(F1214="Full (40 ST + 1 TG)",IF(AND(H1214=40,J1214=1),"OK","Full carton must be 40 + 1"),IF(F1214="Student only (40 ST)",IF(AND(H1214=40,J1214=0),"OK","Must be 40 ST, 0 TG"),IF(F1214="Teacher guide only (40 TG)",IF(AND(H1214=0,J1214=40),"OK","Must be 0 ST, 40 TG"),IF(AND(H1214&lt;40,H1214+J1214&gt;0,H1214+J1214&lt;=40),"OK","Partial: under 40 ST and 40 books max"))))))))))</f>
        <v/>
      </c>
    </row>
    <row r="1215">
      <c r="A1215" s="26" t="n"/>
      <c r="B1215" s="26" t="n"/>
      <c r="C1215" s="25" t="n"/>
      <c r="D1215" s="25" t="n"/>
      <c r="E1215" s="26" t="n"/>
      <c r="F1215" s="25" t="n"/>
      <c r="G1215" s="26" t="n"/>
      <c r="H1215" s="25" t="n"/>
      <c r="I1215" s="26" t="n"/>
      <c r="J1215" s="25" t="n"/>
      <c r="K1215" s="25" t="n"/>
      <c r="L1215" s="25" t="n"/>
      <c r="M1215" s="26" t="n"/>
      <c r="N1215" s="26" t="n"/>
      <c r="O1215" s="25" t="n"/>
      <c r="P1215" s="27">
        <f>IF(A1215="","","Package/"&amp;C1215&amp;"/"&amp;D1215&amp;"/"&amp;A1215&amp;".png")</f>
        <v/>
      </c>
      <c r="Q1215" s="27">
        <f>IF(AND(B1215="",G1215=""),"",IF(B1215="","Package QR Text missing",IF(COUNTIFS($E$2:$E$5001,E1215,$B$2:$B$5001,"&lt;&gt;"&amp;B1215)+COUNTIFS($E$2:$E$5001,E1215,$A$2:$A$5001,"&lt;&gt;"&amp;A1215)&gt;0,"Zone has more than one QR code",IF(COUNTIFS($B$2:$B$5001,B1215,$E$2:$E$5001,"&lt;&gt;"&amp;E1215)+COUNTIFS($A$2:$A$5001,A1215,$E$2:$E$5001,"&lt;&gt;"&amp;E1215)&gt;0,"QR code used by another zone",IF(A1215="","Package QR Code No. missing",IF(OR(H1215&gt;40,J1215&gt;40),"More than 40 of one edition",IF(F1215="Full (40 ST + 1 TG)",IF(AND(H1215=40,J1215=1),"OK","Full carton must be 40 + 1"),IF(F1215="Student only (40 ST)",IF(AND(H1215=40,J1215=0),"OK","Must be 40 ST, 0 TG"),IF(F1215="Teacher guide only (40 TG)",IF(AND(H1215=0,J1215=40),"OK","Must be 0 ST, 40 TG"),IF(AND(H1215&lt;40,H1215+J1215&gt;0,H1215+J1215&lt;=40),"OK","Partial: under 40 ST and 40 books max"))))))))))</f>
        <v/>
      </c>
    </row>
    <row r="1216">
      <c r="A1216" s="26" t="n"/>
      <c r="B1216" s="26" t="n"/>
      <c r="C1216" s="25" t="n"/>
      <c r="D1216" s="25" t="n"/>
      <c r="E1216" s="26" t="n"/>
      <c r="F1216" s="25" t="n"/>
      <c r="G1216" s="26" t="n"/>
      <c r="H1216" s="25" t="n"/>
      <c r="I1216" s="26" t="n"/>
      <c r="J1216" s="25" t="n"/>
      <c r="K1216" s="25" t="n"/>
      <c r="L1216" s="25" t="n"/>
      <c r="M1216" s="26" t="n"/>
      <c r="N1216" s="26" t="n"/>
      <c r="O1216" s="25" t="n"/>
      <c r="P1216" s="27">
        <f>IF(A1216="","","Package/"&amp;C1216&amp;"/"&amp;D1216&amp;"/"&amp;A1216&amp;".png")</f>
        <v/>
      </c>
      <c r="Q1216" s="27">
        <f>IF(AND(B1216="",G1216=""),"",IF(B1216="","Package QR Text missing",IF(COUNTIFS($E$2:$E$5001,E1216,$B$2:$B$5001,"&lt;&gt;"&amp;B1216)+COUNTIFS($E$2:$E$5001,E1216,$A$2:$A$5001,"&lt;&gt;"&amp;A1216)&gt;0,"Zone has more than one QR code",IF(COUNTIFS($B$2:$B$5001,B1216,$E$2:$E$5001,"&lt;&gt;"&amp;E1216)+COUNTIFS($A$2:$A$5001,A1216,$E$2:$E$5001,"&lt;&gt;"&amp;E1216)&gt;0,"QR code used by another zone",IF(A1216="","Package QR Code No. missing",IF(OR(H1216&gt;40,J1216&gt;40),"More than 40 of one edition",IF(F1216="Full (40 ST + 1 TG)",IF(AND(H1216=40,J1216=1),"OK","Full carton must be 40 + 1"),IF(F1216="Student only (40 ST)",IF(AND(H1216=40,J1216=0),"OK","Must be 40 ST, 0 TG"),IF(F1216="Teacher guide only (40 TG)",IF(AND(H1216=0,J1216=40),"OK","Must be 0 ST, 40 TG"),IF(AND(H1216&lt;40,H1216+J1216&gt;0,H1216+J1216&lt;=40),"OK","Partial: under 40 ST and 40 books max"))))))))))</f>
        <v/>
      </c>
    </row>
    <row r="1217">
      <c r="A1217" s="26" t="n"/>
      <c r="B1217" s="26" t="n"/>
      <c r="C1217" s="25" t="n"/>
      <c r="D1217" s="25" t="n"/>
      <c r="E1217" s="26" t="n"/>
      <c r="F1217" s="25" t="n"/>
      <c r="G1217" s="26" t="n"/>
      <c r="H1217" s="25" t="n"/>
      <c r="I1217" s="26" t="n"/>
      <c r="J1217" s="25" t="n"/>
      <c r="K1217" s="25" t="n"/>
      <c r="L1217" s="25" t="n"/>
      <c r="M1217" s="26" t="n"/>
      <c r="N1217" s="26" t="n"/>
      <c r="O1217" s="25" t="n"/>
      <c r="P1217" s="27">
        <f>IF(A1217="","","Package/"&amp;C1217&amp;"/"&amp;D1217&amp;"/"&amp;A1217&amp;".png")</f>
        <v/>
      </c>
      <c r="Q1217" s="27">
        <f>IF(AND(B1217="",G1217=""),"",IF(B1217="","Package QR Text missing",IF(COUNTIFS($E$2:$E$5001,E1217,$B$2:$B$5001,"&lt;&gt;"&amp;B1217)+COUNTIFS($E$2:$E$5001,E1217,$A$2:$A$5001,"&lt;&gt;"&amp;A1217)&gt;0,"Zone has more than one QR code",IF(COUNTIFS($B$2:$B$5001,B1217,$E$2:$E$5001,"&lt;&gt;"&amp;E1217)+COUNTIFS($A$2:$A$5001,A1217,$E$2:$E$5001,"&lt;&gt;"&amp;E1217)&gt;0,"QR code used by another zone",IF(A1217="","Package QR Code No. missing",IF(OR(H1217&gt;40,J1217&gt;40),"More than 40 of one edition",IF(F1217="Full (40 ST + 1 TG)",IF(AND(H1217=40,J1217=1),"OK","Full carton must be 40 + 1"),IF(F1217="Student only (40 ST)",IF(AND(H1217=40,J1217=0),"OK","Must be 40 ST, 0 TG"),IF(F1217="Teacher guide only (40 TG)",IF(AND(H1217=0,J1217=40),"OK","Must be 0 ST, 40 TG"),IF(AND(H1217&lt;40,H1217+J1217&gt;0,H1217+J1217&lt;=40),"OK","Partial: under 40 ST and 40 books max"))))))))))</f>
        <v/>
      </c>
    </row>
    <row r="1218">
      <c r="A1218" s="26" t="n"/>
      <c r="B1218" s="26" t="n"/>
      <c r="C1218" s="25" t="n"/>
      <c r="D1218" s="25" t="n"/>
      <c r="E1218" s="26" t="n"/>
      <c r="F1218" s="25" t="n"/>
      <c r="G1218" s="26" t="n"/>
      <c r="H1218" s="25" t="n"/>
      <c r="I1218" s="26" t="n"/>
      <c r="J1218" s="25" t="n"/>
      <c r="K1218" s="25" t="n"/>
      <c r="L1218" s="25" t="n"/>
      <c r="M1218" s="26" t="n"/>
      <c r="N1218" s="26" t="n"/>
      <c r="O1218" s="25" t="n"/>
      <c r="P1218" s="27">
        <f>IF(A1218="","","Package/"&amp;C1218&amp;"/"&amp;D1218&amp;"/"&amp;A1218&amp;".png")</f>
        <v/>
      </c>
      <c r="Q1218" s="27">
        <f>IF(AND(B1218="",G1218=""),"",IF(B1218="","Package QR Text missing",IF(COUNTIFS($E$2:$E$5001,E1218,$B$2:$B$5001,"&lt;&gt;"&amp;B1218)+COUNTIFS($E$2:$E$5001,E1218,$A$2:$A$5001,"&lt;&gt;"&amp;A1218)&gt;0,"Zone has more than one QR code",IF(COUNTIFS($B$2:$B$5001,B1218,$E$2:$E$5001,"&lt;&gt;"&amp;E1218)+COUNTIFS($A$2:$A$5001,A1218,$E$2:$E$5001,"&lt;&gt;"&amp;E1218)&gt;0,"QR code used by another zone",IF(A1218="","Package QR Code No. missing",IF(OR(H1218&gt;40,J1218&gt;40),"More than 40 of one edition",IF(F1218="Full (40 ST + 1 TG)",IF(AND(H1218=40,J1218=1),"OK","Full carton must be 40 + 1"),IF(F1218="Student only (40 ST)",IF(AND(H1218=40,J1218=0),"OK","Must be 40 ST, 0 TG"),IF(F1218="Teacher guide only (40 TG)",IF(AND(H1218=0,J1218=40),"OK","Must be 0 ST, 40 TG"),IF(AND(H1218&lt;40,H1218+J1218&gt;0,H1218+J1218&lt;=40),"OK","Partial: under 40 ST and 40 books max"))))))))))</f>
        <v/>
      </c>
    </row>
    <row r="1219">
      <c r="A1219" s="26" t="n"/>
      <c r="B1219" s="26" t="n"/>
      <c r="C1219" s="25" t="n"/>
      <c r="D1219" s="25" t="n"/>
      <c r="E1219" s="26" t="n"/>
      <c r="F1219" s="25" t="n"/>
      <c r="G1219" s="26" t="n"/>
      <c r="H1219" s="25" t="n"/>
      <c r="I1219" s="26" t="n"/>
      <c r="J1219" s="25" t="n"/>
      <c r="K1219" s="25" t="n"/>
      <c r="L1219" s="25" t="n"/>
      <c r="M1219" s="26" t="n"/>
      <c r="N1219" s="26" t="n"/>
      <c r="O1219" s="25" t="n"/>
      <c r="P1219" s="27">
        <f>IF(A1219="","","Package/"&amp;C1219&amp;"/"&amp;D1219&amp;"/"&amp;A1219&amp;".png")</f>
        <v/>
      </c>
      <c r="Q1219" s="27">
        <f>IF(AND(B1219="",G1219=""),"",IF(B1219="","Package QR Text missing",IF(COUNTIFS($E$2:$E$5001,E1219,$B$2:$B$5001,"&lt;&gt;"&amp;B1219)+COUNTIFS($E$2:$E$5001,E1219,$A$2:$A$5001,"&lt;&gt;"&amp;A1219)&gt;0,"Zone has more than one QR code",IF(COUNTIFS($B$2:$B$5001,B1219,$E$2:$E$5001,"&lt;&gt;"&amp;E1219)+COUNTIFS($A$2:$A$5001,A1219,$E$2:$E$5001,"&lt;&gt;"&amp;E1219)&gt;0,"QR code used by another zone",IF(A1219="","Package QR Code No. missing",IF(OR(H1219&gt;40,J1219&gt;40),"More than 40 of one edition",IF(F1219="Full (40 ST + 1 TG)",IF(AND(H1219=40,J1219=1),"OK","Full carton must be 40 + 1"),IF(F1219="Student only (40 ST)",IF(AND(H1219=40,J1219=0),"OK","Must be 40 ST, 0 TG"),IF(F1219="Teacher guide only (40 TG)",IF(AND(H1219=0,J1219=40),"OK","Must be 0 ST, 40 TG"),IF(AND(H1219&lt;40,H1219+J1219&gt;0,H1219+J1219&lt;=40),"OK","Partial: under 40 ST and 40 books max"))))))))))</f>
        <v/>
      </c>
    </row>
    <row r="1220">
      <c r="A1220" s="26" t="n"/>
      <c r="B1220" s="26" t="n"/>
      <c r="C1220" s="25" t="n"/>
      <c r="D1220" s="25" t="n"/>
      <c r="E1220" s="26" t="n"/>
      <c r="F1220" s="25" t="n"/>
      <c r="G1220" s="26" t="n"/>
      <c r="H1220" s="25" t="n"/>
      <c r="I1220" s="26" t="n"/>
      <c r="J1220" s="25" t="n"/>
      <c r="K1220" s="25" t="n"/>
      <c r="L1220" s="25" t="n"/>
      <c r="M1220" s="26" t="n"/>
      <c r="N1220" s="26" t="n"/>
      <c r="O1220" s="25" t="n"/>
      <c r="P1220" s="27">
        <f>IF(A1220="","","Package/"&amp;C1220&amp;"/"&amp;D1220&amp;"/"&amp;A1220&amp;".png")</f>
        <v/>
      </c>
      <c r="Q1220" s="27">
        <f>IF(AND(B1220="",G1220=""),"",IF(B1220="","Package QR Text missing",IF(COUNTIFS($E$2:$E$5001,E1220,$B$2:$B$5001,"&lt;&gt;"&amp;B1220)+COUNTIFS($E$2:$E$5001,E1220,$A$2:$A$5001,"&lt;&gt;"&amp;A1220)&gt;0,"Zone has more than one QR code",IF(COUNTIFS($B$2:$B$5001,B1220,$E$2:$E$5001,"&lt;&gt;"&amp;E1220)+COUNTIFS($A$2:$A$5001,A1220,$E$2:$E$5001,"&lt;&gt;"&amp;E1220)&gt;0,"QR code used by another zone",IF(A1220="","Package QR Code No. missing",IF(OR(H1220&gt;40,J1220&gt;40),"More than 40 of one edition",IF(F1220="Full (40 ST + 1 TG)",IF(AND(H1220=40,J1220=1),"OK","Full carton must be 40 + 1"),IF(F1220="Student only (40 ST)",IF(AND(H1220=40,J1220=0),"OK","Must be 40 ST, 0 TG"),IF(F1220="Teacher guide only (40 TG)",IF(AND(H1220=0,J1220=40),"OK","Must be 0 ST, 40 TG"),IF(AND(H1220&lt;40,H1220+J1220&gt;0,H1220+J1220&lt;=40),"OK","Partial: under 40 ST and 40 books max"))))))))))</f>
        <v/>
      </c>
    </row>
    <row r="1221">
      <c r="A1221" s="26" t="n"/>
      <c r="B1221" s="26" t="n"/>
      <c r="C1221" s="25" t="n"/>
      <c r="D1221" s="25" t="n"/>
      <c r="E1221" s="26" t="n"/>
      <c r="F1221" s="25" t="n"/>
      <c r="G1221" s="26" t="n"/>
      <c r="H1221" s="25" t="n"/>
      <c r="I1221" s="26" t="n"/>
      <c r="J1221" s="25" t="n"/>
      <c r="K1221" s="25" t="n"/>
      <c r="L1221" s="25" t="n"/>
      <c r="M1221" s="26" t="n"/>
      <c r="N1221" s="26" t="n"/>
      <c r="O1221" s="25" t="n"/>
      <c r="P1221" s="27">
        <f>IF(A1221="","","Package/"&amp;C1221&amp;"/"&amp;D1221&amp;"/"&amp;A1221&amp;".png")</f>
        <v/>
      </c>
      <c r="Q1221" s="27">
        <f>IF(AND(B1221="",G1221=""),"",IF(B1221="","Package QR Text missing",IF(COUNTIFS($E$2:$E$5001,E1221,$B$2:$B$5001,"&lt;&gt;"&amp;B1221)+COUNTIFS($E$2:$E$5001,E1221,$A$2:$A$5001,"&lt;&gt;"&amp;A1221)&gt;0,"Zone has more than one QR code",IF(COUNTIFS($B$2:$B$5001,B1221,$E$2:$E$5001,"&lt;&gt;"&amp;E1221)+COUNTIFS($A$2:$A$5001,A1221,$E$2:$E$5001,"&lt;&gt;"&amp;E1221)&gt;0,"QR code used by another zone",IF(A1221="","Package QR Code No. missing",IF(OR(H1221&gt;40,J1221&gt;40),"More than 40 of one edition",IF(F1221="Full (40 ST + 1 TG)",IF(AND(H1221=40,J1221=1),"OK","Full carton must be 40 + 1"),IF(F1221="Student only (40 ST)",IF(AND(H1221=40,J1221=0),"OK","Must be 40 ST, 0 TG"),IF(F1221="Teacher guide only (40 TG)",IF(AND(H1221=0,J1221=40),"OK","Must be 0 ST, 40 TG"),IF(AND(H1221&lt;40,H1221+J1221&gt;0,H1221+J1221&lt;=40),"OK","Partial: under 40 ST and 40 books max"))))))))))</f>
        <v/>
      </c>
    </row>
    <row r="1222">
      <c r="A1222" s="26" t="n"/>
      <c r="B1222" s="26" t="n"/>
      <c r="C1222" s="25" t="n"/>
      <c r="D1222" s="25" t="n"/>
      <c r="E1222" s="26" t="n"/>
      <c r="F1222" s="25" t="n"/>
      <c r="G1222" s="26" t="n"/>
      <c r="H1222" s="25" t="n"/>
      <c r="I1222" s="26" t="n"/>
      <c r="J1222" s="25" t="n"/>
      <c r="K1222" s="25" t="n"/>
      <c r="L1222" s="25" t="n"/>
      <c r="M1222" s="26" t="n"/>
      <c r="N1222" s="26" t="n"/>
      <c r="O1222" s="25" t="n"/>
      <c r="P1222" s="27">
        <f>IF(A1222="","","Package/"&amp;C1222&amp;"/"&amp;D1222&amp;"/"&amp;A1222&amp;".png")</f>
        <v/>
      </c>
      <c r="Q1222" s="27">
        <f>IF(AND(B1222="",G1222=""),"",IF(B1222="","Package QR Text missing",IF(COUNTIFS($E$2:$E$5001,E1222,$B$2:$B$5001,"&lt;&gt;"&amp;B1222)+COUNTIFS($E$2:$E$5001,E1222,$A$2:$A$5001,"&lt;&gt;"&amp;A1222)&gt;0,"Zone has more than one QR code",IF(COUNTIFS($B$2:$B$5001,B1222,$E$2:$E$5001,"&lt;&gt;"&amp;E1222)+COUNTIFS($A$2:$A$5001,A1222,$E$2:$E$5001,"&lt;&gt;"&amp;E1222)&gt;0,"QR code used by another zone",IF(A1222="","Package QR Code No. missing",IF(OR(H1222&gt;40,J1222&gt;40),"More than 40 of one edition",IF(F1222="Full (40 ST + 1 TG)",IF(AND(H1222=40,J1222=1),"OK","Full carton must be 40 + 1"),IF(F1222="Student only (40 ST)",IF(AND(H1222=40,J1222=0),"OK","Must be 40 ST, 0 TG"),IF(F1222="Teacher guide only (40 TG)",IF(AND(H1222=0,J1222=40),"OK","Must be 0 ST, 40 TG"),IF(AND(H1222&lt;40,H1222+J1222&gt;0,H1222+J1222&lt;=40),"OK","Partial: under 40 ST and 40 books max"))))))))))</f>
        <v/>
      </c>
    </row>
    <row r="1223">
      <c r="A1223" s="26" t="n"/>
      <c r="B1223" s="26" t="n"/>
      <c r="C1223" s="25" t="n"/>
      <c r="D1223" s="25" t="n"/>
      <c r="E1223" s="26" t="n"/>
      <c r="F1223" s="25" t="n"/>
      <c r="G1223" s="26" t="n"/>
      <c r="H1223" s="25" t="n"/>
      <c r="I1223" s="26" t="n"/>
      <c r="J1223" s="25" t="n"/>
      <c r="K1223" s="25" t="n"/>
      <c r="L1223" s="25" t="n"/>
      <c r="M1223" s="26" t="n"/>
      <c r="N1223" s="26" t="n"/>
      <c r="O1223" s="25" t="n"/>
      <c r="P1223" s="27">
        <f>IF(A1223="","","Package/"&amp;C1223&amp;"/"&amp;D1223&amp;"/"&amp;A1223&amp;".png")</f>
        <v/>
      </c>
      <c r="Q1223" s="27">
        <f>IF(AND(B1223="",G1223=""),"",IF(B1223="","Package QR Text missing",IF(COUNTIFS($E$2:$E$5001,E1223,$B$2:$B$5001,"&lt;&gt;"&amp;B1223)+COUNTIFS($E$2:$E$5001,E1223,$A$2:$A$5001,"&lt;&gt;"&amp;A1223)&gt;0,"Zone has more than one QR code",IF(COUNTIFS($B$2:$B$5001,B1223,$E$2:$E$5001,"&lt;&gt;"&amp;E1223)+COUNTIFS($A$2:$A$5001,A1223,$E$2:$E$5001,"&lt;&gt;"&amp;E1223)&gt;0,"QR code used by another zone",IF(A1223="","Package QR Code No. missing",IF(OR(H1223&gt;40,J1223&gt;40),"More than 40 of one edition",IF(F1223="Full (40 ST + 1 TG)",IF(AND(H1223=40,J1223=1),"OK","Full carton must be 40 + 1"),IF(F1223="Student only (40 ST)",IF(AND(H1223=40,J1223=0),"OK","Must be 40 ST, 0 TG"),IF(F1223="Teacher guide only (40 TG)",IF(AND(H1223=0,J1223=40),"OK","Must be 0 ST, 40 TG"),IF(AND(H1223&lt;40,H1223+J1223&gt;0,H1223+J1223&lt;=40),"OK","Partial: under 40 ST and 40 books max"))))))))))</f>
        <v/>
      </c>
    </row>
    <row r="1224">
      <c r="A1224" s="26" t="n"/>
      <c r="B1224" s="26" t="n"/>
      <c r="C1224" s="25" t="n"/>
      <c r="D1224" s="25" t="n"/>
      <c r="E1224" s="26" t="n"/>
      <c r="F1224" s="25" t="n"/>
      <c r="G1224" s="26" t="n"/>
      <c r="H1224" s="25" t="n"/>
      <c r="I1224" s="26" t="n"/>
      <c r="J1224" s="25" t="n"/>
      <c r="K1224" s="25" t="n"/>
      <c r="L1224" s="25" t="n"/>
      <c r="M1224" s="26" t="n"/>
      <c r="N1224" s="26" t="n"/>
      <c r="O1224" s="25" t="n"/>
      <c r="P1224" s="27">
        <f>IF(A1224="","","Package/"&amp;C1224&amp;"/"&amp;D1224&amp;"/"&amp;A1224&amp;".png")</f>
        <v/>
      </c>
      <c r="Q1224" s="27">
        <f>IF(AND(B1224="",G1224=""),"",IF(B1224="","Package QR Text missing",IF(COUNTIFS($E$2:$E$5001,E1224,$B$2:$B$5001,"&lt;&gt;"&amp;B1224)+COUNTIFS($E$2:$E$5001,E1224,$A$2:$A$5001,"&lt;&gt;"&amp;A1224)&gt;0,"Zone has more than one QR code",IF(COUNTIFS($B$2:$B$5001,B1224,$E$2:$E$5001,"&lt;&gt;"&amp;E1224)+COUNTIFS($A$2:$A$5001,A1224,$E$2:$E$5001,"&lt;&gt;"&amp;E1224)&gt;0,"QR code used by another zone",IF(A1224="","Package QR Code No. missing",IF(OR(H1224&gt;40,J1224&gt;40),"More than 40 of one edition",IF(F1224="Full (40 ST + 1 TG)",IF(AND(H1224=40,J1224=1),"OK","Full carton must be 40 + 1"),IF(F1224="Student only (40 ST)",IF(AND(H1224=40,J1224=0),"OK","Must be 40 ST, 0 TG"),IF(F1224="Teacher guide only (40 TG)",IF(AND(H1224=0,J1224=40),"OK","Must be 0 ST, 40 TG"),IF(AND(H1224&lt;40,H1224+J1224&gt;0,H1224+J1224&lt;=40),"OK","Partial: under 40 ST and 40 books max"))))))))))</f>
        <v/>
      </c>
    </row>
    <row r="1225">
      <c r="A1225" s="26" t="n"/>
      <c r="B1225" s="26" t="n"/>
      <c r="C1225" s="25" t="n"/>
      <c r="D1225" s="25" t="n"/>
      <c r="E1225" s="26" t="n"/>
      <c r="F1225" s="25" t="n"/>
      <c r="G1225" s="26" t="n"/>
      <c r="H1225" s="25" t="n"/>
      <c r="I1225" s="26" t="n"/>
      <c r="J1225" s="25" t="n"/>
      <c r="K1225" s="25" t="n"/>
      <c r="L1225" s="25" t="n"/>
      <c r="M1225" s="26" t="n"/>
      <c r="N1225" s="26" t="n"/>
      <c r="O1225" s="25" t="n"/>
      <c r="P1225" s="27">
        <f>IF(A1225="","","Package/"&amp;C1225&amp;"/"&amp;D1225&amp;"/"&amp;A1225&amp;".png")</f>
        <v/>
      </c>
      <c r="Q1225" s="27">
        <f>IF(AND(B1225="",G1225=""),"",IF(B1225="","Package QR Text missing",IF(COUNTIFS($E$2:$E$5001,E1225,$B$2:$B$5001,"&lt;&gt;"&amp;B1225)+COUNTIFS($E$2:$E$5001,E1225,$A$2:$A$5001,"&lt;&gt;"&amp;A1225)&gt;0,"Zone has more than one QR code",IF(COUNTIFS($B$2:$B$5001,B1225,$E$2:$E$5001,"&lt;&gt;"&amp;E1225)+COUNTIFS($A$2:$A$5001,A1225,$E$2:$E$5001,"&lt;&gt;"&amp;E1225)&gt;0,"QR code used by another zone",IF(A1225="","Package QR Code No. missing",IF(OR(H1225&gt;40,J1225&gt;40),"More than 40 of one edition",IF(F1225="Full (40 ST + 1 TG)",IF(AND(H1225=40,J1225=1),"OK","Full carton must be 40 + 1"),IF(F1225="Student only (40 ST)",IF(AND(H1225=40,J1225=0),"OK","Must be 40 ST, 0 TG"),IF(F1225="Teacher guide only (40 TG)",IF(AND(H1225=0,J1225=40),"OK","Must be 0 ST, 40 TG"),IF(AND(H1225&lt;40,H1225+J1225&gt;0,H1225+J1225&lt;=40),"OK","Partial: under 40 ST and 40 books max"))))))))))</f>
        <v/>
      </c>
    </row>
    <row r="1226">
      <c r="A1226" s="26" t="n"/>
      <c r="B1226" s="26" t="n"/>
      <c r="C1226" s="25" t="n"/>
      <c r="D1226" s="25" t="n"/>
      <c r="E1226" s="26" t="n"/>
      <c r="F1226" s="25" t="n"/>
      <c r="G1226" s="26" t="n"/>
      <c r="H1226" s="25" t="n"/>
      <c r="I1226" s="26" t="n"/>
      <c r="J1226" s="25" t="n"/>
      <c r="K1226" s="25" t="n"/>
      <c r="L1226" s="25" t="n"/>
      <c r="M1226" s="26" t="n"/>
      <c r="N1226" s="26" t="n"/>
      <c r="O1226" s="25" t="n"/>
      <c r="P1226" s="27">
        <f>IF(A1226="","","Package/"&amp;C1226&amp;"/"&amp;D1226&amp;"/"&amp;A1226&amp;".png")</f>
        <v/>
      </c>
      <c r="Q1226" s="27">
        <f>IF(AND(B1226="",G1226=""),"",IF(B1226="","Package QR Text missing",IF(COUNTIFS($E$2:$E$5001,E1226,$B$2:$B$5001,"&lt;&gt;"&amp;B1226)+COUNTIFS($E$2:$E$5001,E1226,$A$2:$A$5001,"&lt;&gt;"&amp;A1226)&gt;0,"Zone has more than one QR code",IF(COUNTIFS($B$2:$B$5001,B1226,$E$2:$E$5001,"&lt;&gt;"&amp;E1226)+COUNTIFS($A$2:$A$5001,A1226,$E$2:$E$5001,"&lt;&gt;"&amp;E1226)&gt;0,"QR code used by another zone",IF(A1226="","Package QR Code No. missing",IF(OR(H1226&gt;40,J1226&gt;40),"More than 40 of one edition",IF(F1226="Full (40 ST + 1 TG)",IF(AND(H1226=40,J1226=1),"OK","Full carton must be 40 + 1"),IF(F1226="Student only (40 ST)",IF(AND(H1226=40,J1226=0),"OK","Must be 40 ST, 0 TG"),IF(F1226="Teacher guide only (40 TG)",IF(AND(H1226=0,J1226=40),"OK","Must be 0 ST, 40 TG"),IF(AND(H1226&lt;40,H1226+J1226&gt;0,H1226+J1226&lt;=40),"OK","Partial: under 40 ST and 40 books max"))))))))))</f>
        <v/>
      </c>
    </row>
    <row r="1227">
      <c r="A1227" s="26" t="n"/>
      <c r="B1227" s="26" t="n"/>
      <c r="C1227" s="25" t="n"/>
      <c r="D1227" s="25" t="n"/>
      <c r="E1227" s="26" t="n"/>
      <c r="F1227" s="25" t="n"/>
      <c r="G1227" s="26" t="n"/>
      <c r="H1227" s="25" t="n"/>
      <c r="I1227" s="26" t="n"/>
      <c r="J1227" s="25" t="n"/>
      <c r="K1227" s="25" t="n"/>
      <c r="L1227" s="25" t="n"/>
      <c r="M1227" s="26" t="n"/>
      <c r="N1227" s="26" t="n"/>
      <c r="O1227" s="25" t="n"/>
      <c r="P1227" s="27">
        <f>IF(A1227="","","Package/"&amp;C1227&amp;"/"&amp;D1227&amp;"/"&amp;A1227&amp;".png")</f>
        <v/>
      </c>
      <c r="Q1227" s="27">
        <f>IF(AND(B1227="",G1227=""),"",IF(B1227="","Package QR Text missing",IF(COUNTIFS($E$2:$E$5001,E1227,$B$2:$B$5001,"&lt;&gt;"&amp;B1227)+COUNTIFS($E$2:$E$5001,E1227,$A$2:$A$5001,"&lt;&gt;"&amp;A1227)&gt;0,"Zone has more than one QR code",IF(COUNTIFS($B$2:$B$5001,B1227,$E$2:$E$5001,"&lt;&gt;"&amp;E1227)+COUNTIFS($A$2:$A$5001,A1227,$E$2:$E$5001,"&lt;&gt;"&amp;E1227)&gt;0,"QR code used by another zone",IF(A1227="","Package QR Code No. missing",IF(OR(H1227&gt;40,J1227&gt;40),"More than 40 of one edition",IF(F1227="Full (40 ST + 1 TG)",IF(AND(H1227=40,J1227=1),"OK","Full carton must be 40 + 1"),IF(F1227="Student only (40 ST)",IF(AND(H1227=40,J1227=0),"OK","Must be 40 ST, 0 TG"),IF(F1227="Teacher guide only (40 TG)",IF(AND(H1227=0,J1227=40),"OK","Must be 0 ST, 40 TG"),IF(AND(H1227&lt;40,H1227+J1227&gt;0,H1227+J1227&lt;=40),"OK","Partial: under 40 ST and 40 books max"))))))))))</f>
        <v/>
      </c>
    </row>
    <row r="1228">
      <c r="A1228" s="26" t="n"/>
      <c r="B1228" s="26" t="n"/>
      <c r="C1228" s="25" t="n"/>
      <c r="D1228" s="25" t="n"/>
      <c r="E1228" s="26" t="n"/>
      <c r="F1228" s="25" t="n"/>
      <c r="G1228" s="26" t="n"/>
      <c r="H1228" s="25" t="n"/>
      <c r="I1228" s="26" t="n"/>
      <c r="J1228" s="25" t="n"/>
      <c r="K1228" s="25" t="n"/>
      <c r="L1228" s="25" t="n"/>
      <c r="M1228" s="26" t="n"/>
      <c r="N1228" s="26" t="n"/>
      <c r="O1228" s="25" t="n"/>
      <c r="P1228" s="27">
        <f>IF(A1228="","","Package/"&amp;C1228&amp;"/"&amp;D1228&amp;"/"&amp;A1228&amp;".png")</f>
        <v/>
      </c>
      <c r="Q1228" s="27">
        <f>IF(AND(B1228="",G1228=""),"",IF(B1228="","Package QR Text missing",IF(COUNTIFS($E$2:$E$5001,E1228,$B$2:$B$5001,"&lt;&gt;"&amp;B1228)+COUNTIFS($E$2:$E$5001,E1228,$A$2:$A$5001,"&lt;&gt;"&amp;A1228)&gt;0,"Zone has more than one QR code",IF(COUNTIFS($B$2:$B$5001,B1228,$E$2:$E$5001,"&lt;&gt;"&amp;E1228)+COUNTIFS($A$2:$A$5001,A1228,$E$2:$E$5001,"&lt;&gt;"&amp;E1228)&gt;0,"QR code used by another zone",IF(A1228="","Package QR Code No. missing",IF(OR(H1228&gt;40,J1228&gt;40),"More than 40 of one edition",IF(F1228="Full (40 ST + 1 TG)",IF(AND(H1228=40,J1228=1),"OK","Full carton must be 40 + 1"),IF(F1228="Student only (40 ST)",IF(AND(H1228=40,J1228=0),"OK","Must be 40 ST, 0 TG"),IF(F1228="Teacher guide only (40 TG)",IF(AND(H1228=0,J1228=40),"OK","Must be 0 ST, 40 TG"),IF(AND(H1228&lt;40,H1228+J1228&gt;0,H1228+J1228&lt;=40),"OK","Partial: under 40 ST and 40 books max"))))))))))</f>
        <v/>
      </c>
    </row>
    <row r="1229">
      <c r="A1229" s="26" t="n"/>
      <c r="B1229" s="26" t="n"/>
      <c r="C1229" s="25" t="n"/>
      <c r="D1229" s="25" t="n"/>
      <c r="E1229" s="26" t="n"/>
      <c r="F1229" s="25" t="n"/>
      <c r="G1229" s="26" t="n"/>
      <c r="H1229" s="25" t="n"/>
      <c r="I1229" s="26" t="n"/>
      <c r="J1229" s="25" t="n"/>
      <c r="K1229" s="25" t="n"/>
      <c r="L1229" s="25" t="n"/>
      <c r="M1229" s="26" t="n"/>
      <c r="N1229" s="26" t="n"/>
      <c r="O1229" s="25" t="n"/>
      <c r="P1229" s="27">
        <f>IF(A1229="","","Package/"&amp;C1229&amp;"/"&amp;D1229&amp;"/"&amp;A1229&amp;".png")</f>
        <v/>
      </c>
      <c r="Q1229" s="27">
        <f>IF(AND(B1229="",G1229=""),"",IF(B1229="","Package QR Text missing",IF(COUNTIFS($E$2:$E$5001,E1229,$B$2:$B$5001,"&lt;&gt;"&amp;B1229)+COUNTIFS($E$2:$E$5001,E1229,$A$2:$A$5001,"&lt;&gt;"&amp;A1229)&gt;0,"Zone has more than one QR code",IF(COUNTIFS($B$2:$B$5001,B1229,$E$2:$E$5001,"&lt;&gt;"&amp;E1229)+COUNTIFS($A$2:$A$5001,A1229,$E$2:$E$5001,"&lt;&gt;"&amp;E1229)&gt;0,"QR code used by another zone",IF(A1229="","Package QR Code No. missing",IF(OR(H1229&gt;40,J1229&gt;40),"More than 40 of one edition",IF(F1229="Full (40 ST + 1 TG)",IF(AND(H1229=40,J1229=1),"OK","Full carton must be 40 + 1"),IF(F1229="Student only (40 ST)",IF(AND(H1229=40,J1229=0),"OK","Must be 40 ST, 0 TG"),IF(F1229="Teacher guide only (40 TG)",IF(AND(H1229=0,J1229=40),"OK","Must be 0 ST, 40 TG"),IF(AND(H1229&lt;40,H1229+J1229&gt;0,H1229+J1229&lt;=40),"OK","Partial: under 40 ST and 40 books max"))))))))))</f>
        <v/>
      </c>
    </row>
    <row r="1230">
      <c r="A1230" s="26" t="n"/>
      <c r="B1230" s="26" t="n"/>
      <c r="C1230" s="25" t="n"/>
      <c r="D1230" s="25" t="n"/>
      <c r="E1230" s="26" t="n"/>
      <c r="F1230" s="25" t="n"/>
      <c r="G1230" s="26" t="n"/>
      <c r="H1230" s="25" t="n"/>
      <c r="I1230" s="26" t="n"/>
      <c r="J1230" s="25" t="n"/>
      <c r="K1230" s="25" t="n"/>
      <c r="L1230" s="25" t="n"/>
      <c r="M1230" s="26" t="n"/>
      <c r="N1230" s="26" t="n"/>
      <c r="O1230" s="25" t="n"/>
      <c r="P1230" s="27">
        <f>IF(A1230="","","Package/"&amp;C1230&amp;"/"&amp;D1230&amp;"/"&amp;A1230&amp;".png")</f>
        <v/>
      </c>
      <c r="Q1230" s="27">
        <f>IF(AND(B1230="",G1230=""),"",IF(B1230="","Package QR Text missing",IF(COUNTIFS($E$2:$E$5001,E1230,$B$2:$B$5001,"&lt;&gt;"&amp;B1230)+COUNTIFS($E$2:$E$5001,E1230,$A$2:$A$5001,"&lt;&gt;"&amp;A1230)&gt;0,"Zone has more than one QR code",IF(COUNTIFS($B$2:$B$5001,B1230,$E$2:$E$5001,"&lt;&gt;"&amp;E1230)+COUNTIFS($A$2:$A$5001,A1230,$E$2:$E$5001,"&lt;&gt;"&amp;E1230)&gt;0,"QR code used by another zone",IF(A1230="","Package QR Code No. missing",IF(OR(H1230&gt;40,J1230&gt;40),"More than 40 of one edition",IF(F1230="Full (40 ST + 1 TG)",IF(AND(H1230=40,J1230=1),"OK","Full carton must be 40 + 1"),IF(F1230="Student only (40 ST)",IF(AND(H1230=40,J1230=0),"OK","Must be 40 ST, 0 TG"),IF(F1230="Teacher guide only (40 TG)",IF(AND(H1230=0,J1230=40),"OK","Must be 0 ST, 40 TG"),IF(AND(H1230&lt;40,H1230+J1230&gt;0,H1230+J1230&lt;=40),"OK","Partial: under 40 ST and 40 books max"))))))))))</f>
        <v/>
      </c>
    </row>
    <row r="1231">
      <c r="A1231" s="26" t="n"/>
      <c r="B1231" s="26" t="n"/>
      <c r="C1231" s="25" t="n"/>
      <c r="D1231" s="25" t="n"/>
      <c r="E1231" s="26" t="n"/>
      <c r="F1231" s="25" t="n"/>
      <c r="G1231" s="26" t="n"/>
      <c r="H1231" s="25" t="n"/>
      <c r="I1231" s="26" t="n"/>
      <c r="J1231" s="25" t="n"/>
      <c r="K1231" s="25" t="n"/>
      <c r="L1231" s="25" t="n"/>
      <c r="M1231" s="26" t="n"/>
      <c r="N1231" s="26" t="n"/>
      <c r="O1231" s="25" t="n"/>
      <c r="P1231" s="27">
        <f>IF(A1231="","","Package/"&amp;C1231&amp;"/"&amp;D1231&amp;"/"&amp;A1231&amp;".png")</f>
        <v/>
      </c>
      <c r="Q1231" s="27">
        <f>IF(AND(B1231="",G1231=""),"",IF(B1231="","Package QR Text missing",IF(COUNTIFS($E$2:$E$5001,E1231,$B$2:$B$5001,"&lt;&gt;"&amp;B1231)+COUNTIFS($E$2:$E$5001,E1231,$A$2:$A$5001,"&lt;&gt;"&amp;A1231)&gt;0,"Zone has more than one QR code",IF(COUNTIFS($B$2:$B$5001,B1231,$E$2:$E$5001,"&lt;&gt;"&amp;E1231)+COUNTIFS($A$2:$A$5001,A1231,$E$2:$E$5001,"&lt;&gt;"&amp;E1231)&gt;0,"QR code used by another zone",IF(A1231="","Package QR Code No. missing",IF(OR(H1231&gt;40,J1231&gt;40),"More than 40 of one edition",IF(F1231="Full (40 ST + 1 TG)",IF(AND(H1231=40,J1231=1),"OK","Full carton must be 40 + 1"),IF(F1231="Student only (40 ST)",IF(AND(H1231=40,J1231=0),"OK","Must be 40 ST, 0 TG"),IF(F1231="Teacher guide only (40 TG)",IF(AND(H1231=0,J1231=40),"OK","Must be 0 ST, 40 TG"),IF(AND(H1231&lt;40,H1231+J1231&gt;0,H1231+J1231&lt;=40),"OK","Partial: under 40 ST and 40 books max"))))))))))</f>
        <v/>
      </c>
    </row>
    <row r="1232">
      <c r="A1232" s="26" t="n"/>
      <c r="B1232" s="26" t="n"/>
      <c r="C1232" s="25" t="n"/>
      <c r="D1232" s="25" t="n"/>
      <c r="E1232" s="26" t="n"/>
      <c r="F1232" s="25" t="n"/>
      <c r="G1232" s="26" t="n"/>
      <c r="H1232" s="25" t="n"/>
      <c r="I1232" s="26" t="n"/>
      <c r="J1232" s="25" t="n"/>
      <c r="K1232" s="25" t="n"/>
      <c r="L1232" s="25" t="n"/>
      <c r="M1232" s="26" t="n"/>
      <c r="N1232" s="26" t="n"/>
      <c r="O1232" s="25" t="n"/>
      <c r="P1232" s="27">
        <f>IF(A1232="","","Package/"&amp;C1232&amp;"/"&amp;D1232&amp;"/"&amp;A1232&amp;".png")</f>
        <v/>
      </c>
      <c r="Q1232" s="27">
        <f>IF(AND(B1232="",G1232=""),"",IF(B1232="","Package QR Text missing",IF(COUNTIFS($E$2:$E$5001,E1232,$B$2:$B$5001,"&lt;&gt;"&amp;B1232)+COUNTIFS($E$2:$E$5001,E1232,$A$2:$A$5001,"&lt;&gt;"&amp;A1232)&gt;0,"Zone has more than one QR code",IF(COUNTIFS($B$2:$B$5001,B1232,$E$2:$E$5001,"&lt;&gt;"&amp;E1232)+COUNTIFS($A$2:$A$5001,A1232,$E$2:$E$5001,"&lt;&gt;"&amp;E1232)&gt;0,"QR code used by another zone",IF(A1232="","Package QR Code No. missing",IF(OR(H1232&gt;40,J1232&gt;40),"More than 40 of one edition",IF(F1232="Full (40 ST + 1 TG)",IF(AND(H1232=40,J1232=1),"OK","Full carton must be 40 + 1"),IF(F1232="Student only (40 ST)",IF(AND(H1232=40,J1232=0),"OK","Must be 40 ST, 0 TG"),IF(F1232="Teacher guide only (40 TG)",IF(AND(H1232=0,J1232=40),"OK","Must be 0 ST, 40 TG"),IF(AND(H1232&lt;40,H1232+J1232&gt;0,H1232+J1232&lt;=40),"OK","Partial: under 40 ST and 40 books max"))))))))))</f>
        <v/>
      </c>
    </row>
    <row r="1233">
      <c r="A1233" s="26" t="n"/>
      <c r="B1233" s="26" t="n"/>
      <c r="C1233" s="25" t="n"/>
      <c r="D1233" s="25" t="n"/>
      <c r="E1233" s="26" t="n"/>
      <c r="F1233" s="25" t="n"/>
      <c r="G1233" s="26" t="n"/>
      <c r="H1233" s="25" t="n"/>
      <c r="I1233" s="26" t="n"/>
      <c r="J1233" s="25" t="n"/>
      <c r="K1233" s="25" t="n"/>
      <c r="L1233" s="25" t="n"/>
      <c r="M1233" s="26" t="n"/>
      <c r="N1233" s="26" t="n"/>
      <c r="O1233" s="25" t="n"/>
      <c r="P1233" s="27">
        <f>IF(A1233="","","Package/"&amp;C1233&amp;"/"&amp;D1233&amp;"/"&amp;A1233&amp;".png")</f>
        <v/>
      </c>
      <c r="Q1233" s="27">
        <f>IF(AND(B1233="",G1233=""),"",IF(B1233="","Package QR Text missing",IF(COUNTIFS($E$2:$E$5001,E1233,$B$2:$B$5001,"&lt;&gt;"&amp;B1233)+COUNTIFS($E$2:$E$5001,E1233,$A$2:$A$5001,"&lt;&gt;"&amp;A1233)&gt;0,"Zone has more than one QR code",IF(COUNTIFS($B$2:$B$5001,B1233,$E$2:$E$5001,"&lt;&gt;"&amp;E1233)+COUNTIFS($A$2:$A$5001,A1233,$E$2:$E$5001,"&lt;&gt;"&amp;E1233)&gt;0,"QR code used by another zone",IF(A1233="","Package QR Code No. missing",IF(OR(H1233&gt;40,J1233&gt;40),"More than 40 of one edition",IF(F1233="Full (40 ST + 1 TG)",IF(AND(H1233=40,J1233=1),"OK","Full carton must be 40 + 1"),IF(F1233="Student only (40 ST)",IF(AND(H1233=40,J1233=0),"OK","Must be 40 ST, 0 TG"),IF(F1233="Teacher guide only (40 TG)",IF(AND(H1233=0,J1233=40),"OK","Must be 0 ST, 40 TG"),IF(AND(H1233&lt;40,H1233+J1233&gt;0,H1233+J1233&lt;=40),"OK","Partial: under 40 ST and 40 books max"))))))))))</f>
        <v/>
      </c>
    </row>
    <row r="1234">
      <c r="A1234" s="26" t="n"/>
      <c r="B1234" s="26" t="n"/>
      <c r="C1234" s="25" t="n"/>
      <c r="D1234" s="25" t="n"/>
      <c r="E1234" s="26" t="n"/>
      <c r="F1234" s="25" t="n"/>
      <c r="G1234" s="26" t="n"/>
      <c r="H1234" s="25" t="n"/>
      <c r="I1234" s="26" t="n"/>
      <c r="J1234" s="25" t="n"/>
      <c r="K1234" s="25" t="n"/>
      <c r="L1234" s="25" t="n"/>
      <c r="M1234" s="26" t="n"/>
      <c r="N1234" s="26" t="n"/>
      <c r="O1234" s="25" t="n"/>
      <c r="P1234" s="27">
        <f>IF(A1234="","","Package/"&amp;C1234&amp;"/"&amp;D1234&amp;"/"&amp;A1234&amp;".png")</f>
        <v/>
      </c>
      <c r="Q1234" s="27">
        <f>IF(AND(B1234="",G1234=""),"",IF(B1234="","Package QR Text missing",IF(COUNTIFS($E$2:$E$5001,E1234,$B$2:$B$5001,"&lt;&gt;"&amp;B1234)+COUNTIFS($E$2:$E$5001,E1234,$A$2:$A$5001,"&lt;&gt;"&amp;A1234)&gt;0,"Zone has more than one QR code",IF(COUNTIFS($B$2:$B$5001,B1234,$E$2:$E$5001,"&lt;&gt;"&amp;E1234)+COUNTIFS($A$2:$A$5001,A1234,$E$2:$E$5001,"&lt;&gt;"&amp;E1234)&gt;0,"QR code used by another zone",IF(A1234="","Package QR Code No. missing",IF(OR(H1234&gt;40,J1234&gt;40),"More than 40 of one edition",IF(F1234="Full (40 ST + 1 TG)",IF(AND(H1234=40,J1234=1),"OK","Full carton must be 40 + 1"),IF(F1234="Student only (40 ST)",IF(AND(H1234=40,J1234=0),"OK","Must be 40 ST, 0 TG"),IF(F1234="Teacher guide only (40 TG)",IF(AND(H1234=0,J1234=40),"OK","Must be 0 ST, 40 TG"),IF(AND(H1234&lt;40,H1234+J1234&gt;0,H1234+J1234&lt;=40),"OK","Partial: under 40 ST and 40 books max"))))))))))</f>
        <v/>
      </c>
    </row>
    <row r="1235">
      <c r="A1235" s="26" t="n"/>
      <c r="B1235" s="26" t="n"/>
      <c r="C1235" s="25" t="n"/>
      <c r="D1235" s="25" t="n"/>
      <c r="E1235" s="26" t="n"/>
      <c r="F1235" s="25" t="n"/>
      <c r="G1235" s="26" t="n"/>
      <c r="H1235" s="25" t="n"/>
      <c r="I1235" s="26" t="n"/>
      <c r="J1235" s="25" t="n"/>
      <c r="K1235" s="25" t="n"/>
      <c r="L1235" s="25" t="n"/>
      <c r="M1235" s="26" t="n"/>
      <c r="N1235" s="26" t="n"/>
      <c r="O1235" s="25" t="n"/>
      <c r="P1235" s="27">
        <f>IF(A1235="","","Package/"&amp;C1235&amp;"/"&amp;D1235&amp;"/"&amp;A1235&amp;".png")</f>
        <v/>
      </c>
      <c r="Q1235" s="27">
        <f>IF(AND(B1235="",G1235=""),"",IF(B1235="","Package QR Text missing",IF(COUNTIFS($E$2:$E$5001,E1235,$B$2:$B$5001,"&lt;&gt;"&amp;B1235)+COUNTIFS($E$2:$E$5001,E1235,$A$2:$A$5001,"&lt;&gt;"&amp;A1235)&gt;0,"Zone has more than one QR code",IF(COUNTIFS($B$2:$B$5001,B1235,$E$2:$E$5001,"&lt;&gt;"&amp;E1235)+COUNTIFS($A$2:$A$5001,A1235,$E$2:$E$5001,"&lt;&gt;"&amp;E1235)&gt;0,"QR code used by another zone",IF(A1235="","Package QR Code No. missing",IF(OR(H1235&gt;40,J1235&gt;40),"More than 40 of one edition",IF(F1235="Full (40 ST + 1 TG)",IF(AND(H1235=40,J1235=1),"OK","Full carton must be 40 + 1"),IF(F1235="Student only (40 ST)",IF(AND(H1235=40,J1235=0),"OK","Must be 40 ST, 0 TG"),IF(F1235="Teacher guide only (40 TG)",IF(AND(H1235=0,J1235=40),"OK","Must be 0 ST, 40 TG"),IF(AND(H1235&lt;40,H1235+J1235&gt;0,H1235+J1235&lt;=40),"OK","Partial: under 40 ST and 40 books max"))))))))))</f>
        <v/>
      </c>
    </row>
    <row r="1236">
      <c r="A1236" s="26" t="n"/>
      <c r="B1236" s="26" t="n"/>
      <c r="C1236" s="25" t="n"/>
      <c r="D1236" s="25" t="n"/>
      <c r="E1236" s="26" t="n"/>
      <c r="F1236" s="25" t="n"/>
      <c r="G1236" s="26" t="n"/>
      <c r="H1236" s="25" t="n"/>
      <c r="I1236" s="26" t="n"/>
      <c r="J1236" s="25" t="n"/>
      <c r="K1236" s="25" t="n"/>
      <c r="L1236" s="25" t="n"/>
      <c r="M1236" s="26" t="n"/>
      <c r="N1236" s="26" t="n"/>
      <c r="O1236" s="25" t="n"/>
      <c r="P1236" s="27">
        <f>IF(A1236="","","Package/"&amp;C1236&amp;"/"&amp;D1236&amp;"/"&amp;A1236&amp;".png")</f>
        <v/>
      </c>
      <c r="Q1236" s="27">
        <f>IF(AND(B1236="",G1236=""),"",IF(B1236="","Package QR Text missing",IF(COUNTIFS($E$2:$E$5001,E1236,$B$2:$B$5001,"&lt;&gt;"&amp;B1236)+COUNTIFS($E$2:$E$5001,E1236,$A$2:$A$5001,"&lt;&gt;"&amp;A1236)&gt;0,"Zone has more than one QR code",IF(COUNTIFS($B$2:$B$5001,B1236,$E$2:$E$5001,"&lt;&gt;"&amp;E1236)+COUNTIFS($A$2:$A$5001,A1236,$E$2:$E$5001,"&lt;&gt;"&amp;E1236)&gt;0,"QR code used by another zone",IF(A1236="","Package QR Code No. missing",IF(OR(H1236&gt;40,J1236&gt;40),"More than 40 of one edition",IF(F1236="Full (40 ST + 1 TG)",IF(AND(H1236=40,J1236=1),"OK","Full carton must be 40 + 1"),IF(F1236="Student only (40 ST)",IF(AND(H1236=40,J1236=0),"OK","Must be 40 ST, 0 TG"),IF(F1236="Teacher guide only (40 TG)",IF(AND(H1236=0,J1236=40),"OK","Must be 0 ST, 40 TG"),IF(AND(H1236&lt;40,H1236+J1236&gt;0,H1236+J1236&lt;=40),"OK","Partial: under 40 ST and 40 books max"))))))))))</f>
        <v/>
      </c>
    </row>
    <row r="1237">
      <c r="A1237" s="26" t="n"/>
      <c r="B1237" s="26" t="n"/>
      <c r="C1237" s="25" t="n"/>
      <c r="D1237" s="25" t="n"/>
      <c r="E1237" s="26" t="n"/>
      <c r="F1237" s="25" t="n"/>
      <c r="G1237" s="26" t="n"/>
      <c r="H1237" s="25" t="n"/>
      <c r="I1237" s="26" t="n"/>
      <c r="J1237" s="25" t="n"/>
      <c r="K1237" s="25" t="n"/>
      <c r="L1237" s="25" t="n"/>
      <c r="M1237" s="26" t="n"/>
      <c r="N1237" s="26" t="n"/>
      <c r="O1237" s="25" t="n"/>
      <c r="P1237" s="27">
        <f>IF(A1237="","","Package/"&amp;C1237&amp;"/"&amp;D1237&amp;"/"&amp;A1237&amp;".png")</f>
        <v/>
      </c>
      <c r="Q1237" s="27">
        <f>IF(AND(B1237="",G1237=""),"",IF(B1237="","Package QR Text missing",IF(COUNTIFS($E$2:$E$5001,E1237,$B$2:$B$5001,"&lt;&gt;"&amp;B1237)+COUNTIFS($E$2:$E$5001,E1237,$A$2:$A$5001,"&lt;&gt;"&amp;A1237)&gt;0,"Zone has more than one QR code",IF(COUNTIFS($B$2:$B$5001,B1237,$E$2:$E$5001,"&lt;&gt;"&amp;E1237)+COUNTIFS($A$2:$A$5001,A1237,$E$2:$E$5001,"&lt;&gt;"&amp;E1237)&gt;0,"QR code used by another zone",IF(A1237="","Package QR Code No. missing",IF(OR(H1237&gt;40,J1237&gt;40),"More than 40 of one edition",IF(F1237="Full (40 ST + 1 TG)",IF(AND(H1237=40,J1237=1),"OK","Full carton must be 40 + 1"),IF(F1237="Student only (40 ST)",IF(AND(H1237=40,J1237=0),"OK","Must be 40 ST, 0 TG"),IF(F1237="Teacher guide only (40 TG)",IF(AND(H1237=0,J1237=40),"OK","Must be 0 ST, 40 TG"),IF(AND(H1237&lt;40,H1237+J1237&gt;0,H1237+J1237&lt;=40),"OK","Partial: under 40 ST and 40 books max"))))))))))</f>
        <v/>
      </c>
    </row>
    <row r="1238">
      <c r="A1238" s="26" t="n"/>
      <c r="B1238" s="26" t="n"/>
      <c r="C1238" s="25" t="n"/>
      <c r="D1238" s="25" t="n"/>
      <c r="E1238" s="26" t="n"/>
      <c r="F1238" s="25" t="n"/>
      <c r="G1238" s="26" t="n"/>
      <c r="H1238" s="25" t="n"/>
      <c r="I1238" s="26" t="n"/>
      <c r="J1238" s="25" t="n"/>
      <c r="K1238" s="25" t="n"/>
      <c r="L1238" s="25" t="n"/>
      <c r="M1238" s="26" t="n"/>
      <c r="N1238" s="26" t="n"/>
      <c r="O1238" s="25" t="n"/>
      <c r="P1238" s="27">
        <f>IF(A1238="","","Package/"&amp;C1238&amp;"/"&amp;D1238&amp;"/"&amp;A1238&amp;".png")</f>
        <v/>
      </c>
      <c r="Q1238" s="27">
        <f>IF(AND(B1238="",G1238=""),"",IF(B1238="","Package QR Text missing",IF(COUNTIFS($E$2:$E$5001,E1238,$B$2:$B$5001,"&lt;&gt;"&amp;B1238)+COUNTIFS($E$2:$E$5001,E1238,$A$2:$A$5001,"&lt;&gt;"&amp;A1238)&gt;0,"Zone has more than one QR code",IF(COUNTIFS($B$2:$B$5001,B1238,$E$2:$E$5001,"&lt;&gt;"&amp;E1238)+COUNTIFS($A$2:$A$5001,A1238,$E$2:$E$5001,"&lt;&gt;"&amp;E1238)&gt;0,"QR code used by another zone",IF(A1238="","Package QR Code No. missing",IF(OR(H1238&gt;40,J1238&gt;40),"More than 40 of one edition",IF(F1238="Full (40 ST + 1 TG)",IF(AND(H1238=40,J1238=1),"OK","Full carton must be 40 + 1"),IF(F1238="Student only (40 ST)",IF(AND(H1238=40,J1238=0),"OK","Must be 40 ST, 0 TG"),IF(F1238="Teacher guide only (40 TG)",IF(AND(H1238=0,J1238=40),"OK","Must be 0 ST, 40 TG"),IF(AND(H1238&lt;40,H1238+J1238&gt;0,H1238+J1238&lt;=40),"OK","Partial: under 40 ST and 40 books max"))))))))))</f>
        <v/>
      </c>
    </row>
    <row r="1239">
      <c r="A1239" s="26" t="n"/>
      <c r="B1239" s="26" t="n"/>
      <c r="C1239" s="25" t="n"/>
      <c r="D1239" s="25" t="n"/>
      <c r="E1239" s="26" t="n"/>
      <c r="F1239" s="25" t="n"/>
      <c r="G1239" s="26" t="n"/>
      <c r="H1239" s="25" t="n"/>
      <c r="I1239" s="26" t="n"/>
      <c r="J1239" s="25" t="n"/>
      <c r="K1239" s="25" t="n"/>
      <c r="L1239" s="25" t="n"/>
      <c r="M1239" s="26" t="n"/>
      <c r="N1239" s="26" t="n"/>
      <c r="O1239" s="25" t="n"/>
      <c r="P1239" s="27">
        <f>IF(A1239="","","Package/"&amp;C1239&amp;"/"&amp;D1239&amp;"/"&amp;A1239&amp;".png")</f>
        <v/>
      </c>
      <c r="Q1239" s="27">
        <f>IF(AND(B1239="",G1239=""),"",IF(B1239="","Package QR Text missing",IF(COUNTIFS($E$2:$E$5001,E1239,$B$2:$B$5001,"&lt;&gt;"&amp;B1239)+COUNTIFS($E$2:$E$5001,E1239,$A$2:$A$5001,"&lt;&gt;"&amp;A1239)&gt;0,"Zone has more than one QR code",IF(COUNTIFS($B$2:$B$5001,B1239,$E$2:$E$5001,"&lt;&gt;"&amp;E1239)+COUNTIFS($A$2:$A$5001,A1239,$E$2:$E$5001,"&lt;&gt;"&amp;E1239)&gt;0,"QR code used by another zone",IF(A1239="","Package QR Code No. missing",IF(OR(H1239&gt;40,J1239&gt;40),"More than 40 of one edition",IF(F1239="Full (40 ST + 1 TG)",IF(AND(H1239=40,J1239=1),"OK","Full carton must be 40 + 1"),IF(F1239="Student only (40 ST)",IF(AND(H1239=40,J1239=0),"OK","Must be 40 ST, 0 TG"),IF(F1239="Teacher guide only (40 TG)",IF(AND(H1239=0,J1239=40),"OK","Must be 0 ST, 40 TG"),IF(AND(H1239&lt;40,H1239+J1239&gt;0,H1239+J1239&lt;=40),"OK","Partial: under 40 ST and 40 books max"))))))))))</f>
        <v/>
      </c>
    </row>
    <row r="1240">
      <c r="A1240" s="26" t="n"/>
      <c r="B1240" s="26" t="n"/>
      <c r="C1240" s="25" t="n"/>
      <c r="D1240" s="25" t="n"/>
      <c r="E1240" s="26" t="n"/>
      <c r="F1240" s="25" t="n"/>
      <c r="G1240" s="26" t="n"/>
      <c r="H1240" s="25" t="n"/>
      <c r="I1240" s="26" t="n"/>
      <c r="J1240" s="25" t="n"/>
      <c r="K1240" s="25" t="n"/>
      <c r="L1240" s="25" t="n"/>
      <c r="M1240" s="26" t="n"/>
      <c r="N1240" s="26" t="n"/>
      <c r="O1240" s="25" t="n"/>
      <c r="P1240" s="27">
        <f>IF(A1240="","","Package/"&amp;C1240&amp;"/"&amp;D1240&amp;"/"&amp;A1240&amp;".png")</f>
        <v/>
      </c>
      <c r="Q1240" s="27">
        <f>IF(AND(B1240="",G1240=""),"",IF(B1240="","Package QR Text missing",IF(COUNTIFS($E$2:$E$5001,E1240,$B$2:$B$5001,"&lt;&gt;"&amp;B1240)+COUNTIFS($E$2:$E$5001,E1240,$A$2:$A$5001,"&lt;&gt;"&amp;A1240)&gt;0,"Zone has more than one QR code",IF(COUNTIFS($B$2:$B$5001,B1240,$E$2:$E$5001,"&lt;&gt;"&amp;E1240)+COUNTIFS($A$2:$A$5001,A1240,$E$2:$E$5001,"&lt;&gt;"&amp;E1240)&gt;0,"QR code used by another zone",IF(A1240="","Package QR Code No. missing",IF(OR(H1240&gt;40,J1240&gt;40),"More than 40 of one edition",IF(F1240="Full (40 ST + 1 TG)",IF(AND(H1240=40,J1240=1),"OK","Full carton must be 40 + 1"),IF(F1240="Student only (40 ST)",IF(AND(H1240=40,J1240=0),"OK","Must be 40 ST, 0 TG"),IF(F1240="Teacher guide only (40 TG)",IF(AND(H1240=0,J1240=40),"OK","Must be 0 ST, 40 TG"),IF(AND(H1240&lt;40,H1240+J1240&gt;0,H1240+J1240&lt;=40),"OK","Partial: under 40 ST and 40 books max"))))))))))</f>
        <v/>
      </c>
    </row>
    <row r="1241">
      <c r="A1241" s="26" t="n"/>
      <c r="B1241" s="26" t="n"/>
      <c r="C1241" s="25" t="n"/>
      <c r="D1241" s="25" t="n"/>
      <c r="E1241" s="26" t="n"/>
      <c r="F1241" s="25" t="n"/>
      <c r="G1241" s="26" t="n"/>
      <c r="H1241" s="25" t="n"/>
      <c r="I1241" s="26" t="n"/>
      <c r="J1241" s="25" t="n"/>
      <c r="K1241" s="25" t="n"/>
      <c r="L1241" s="25" t="n"/>
      <c r="M1241" s="26" t="n"/>
      <c r="N1241" s="26" t="n"/>
      <c r="O1241" s="25" t="n"/>
      <c r="P1241" s="27">
        <f>IF(A1241="","","Package/"&amp;C1241&amp;"/"&amp;D1241&amp;"/"&amp;A1241&amp;".png")</f>
        <v/>
      </c>
      <c r="Q1241" s="27">
        <f>IF(AND(B1241="",G1241=""),"",IF(B1241="","Package QR Text missing",IF(COUNTIFS($E$2:$E$5001,E1241,$B$2:$B$5001,"&lt;&gt;"&amp;B1241)+COUNTIFS($E$2:$E$5001,E1241,$A$2:$A$5001,"&lt;&gt;"&amp;A1241)&gt;0,"Zone has more than one QR code",IF(COUNTIFS($B$2:$B$5001,B1241,$E$2:$E$5001,"&lt;&gt;"&amp;E1241)+COUNTIFS($A$2:$A$5001,A1241,$E$2:$E$5001,"&lt;&gt;"&amp;E1241)&gt;0,"QR code used by another zone",IF(A1241="","Package QR Code No. missing",IF(OR(H1241&gt;40,J1241&gt;40),"More than 40 of one edition",IF(F1241="Full (40 ST + 1 TG)",IF(AND(H1241=40,J1241=1),"OK","Full carton must be 40 + 1"),IF(F1241="Student only (40 ST)",IF(AND(H1241=40,J1241=0),"OK","Must be 40 ST, 0 TG"),IF(F1241="Teacher guide only (40 TG)",IF(AND(H1241=0,J1241=40),"OK","Must be 0 ST, 40 TG"),IF(AND(H1241&lt;40,H1241+J1241&gt;0,H1241+J1241&lt;=40),"OK","Partial: under 40 ST and 40 books max"))))))))))</f>
        <v/>
      </c>
    </row>
    <row r="1242">
      <c r="A1242" s="26" t="n"/>
      <c r="B1242" s="26" t="n"/>
      <c r="C1242" s="25" t="n"/>
      <c r="D1242" s="25" t="n"/>
      <c r="E1242" s="26" t="n"/>
      <c r="F1242" s="25" t="n"/>
      <c r="G1242" s="26" t="n"/>
      <c r="H1242" s="25" t="n"/>
      <c r="I1242" s="26" t="n"/>
      <c r="J1242" s="25" t="n"/>
      <c r="K1242" s="25" t="n"/>
      <c r="L1242" s="25" t="n"/>
      <c r="M1242" s="26" t="n"/>
      <c r="N1242" s="26" t="n"/>
      <c r="O1242" s="25" t="n"/>
      <c r="P1242" s="27">
        <f>IF(A1242="","","Package/"&amp;C1242&amp;"/"&amp;D1242&amp;"/"&amp;A1242&amp;".png")</f>
        <v/>
      </c>
      <c r="Q1242" s="27">
        <f>IF(AND(B1242="",G1242=""),"",IF(B1242="","Package QR Text missing",IF(COUNTIFS($E$2:$E$5001,E1242,$B$2:$B$5001,"&lt;&gt;"&amp;B1242)+COUNTIFS($E$2:$E$5001,E1242,$A$2:$A$5001,"&lt;&gt;"&amp;A1242)&gt;0,"Zone has more than one QR code",IF(COUNTIFS($B$2:$B$5001,B1242,$E$2:$E$5001,"&lt;&gt;"&amp;E1242)+COUNTIFS($A$2:$A$5001,A1242,$E$2:$E$5001,"&lt;&gt;"&amp;E1242)&gt;0,"QR code used by another zone",IF(A1242="","Package QR Code No. missing",IF(OR(H1242&gt;40,J1242&gt;40),"More than 40 of one edition",IF(F1242="Full (40 ST + 1 TG)",IF(AND(H1242=40,J1242=1),"OK","Full carton must be 40 + 1"),IF(F1242="Student only (40 ST)",IF(AND(H1242=40,J1242=0),"OK","Must be 40 ST, 0 TG"),IF(F1242="Teacher guide only (40 TG)",IF(AND(H1242=0,J1242=40),"OK","Must be 0 ST, 40 TG"),IF(AND(H1242&lt;40,H1242+J1242&gt;0,H1242+J1242&lt;=40),"OK","Partial: under 40 ST and 40 books max"))))))))))</f>
        <v/>
      </c>
    </row>
    <row r="1243">
      <c r="A1243" s="26" t="n"/>
      <c r="B1243" s="26" t="n"/>
      <c r="C1243" s="25" t="n"/>
      <c r="D1243" s="25" t="n"/>
      <c r="E1243" s="26" t="n"/>
      <c r="F1243" s="25" t="n"/>
      <c r="G1243" s="26" t="n"/>
      <c r="H1243" s="25" t="n"/>
      <c r="I1243" s="26" t="n"/>
      <c r="J1243" s="25" t="n"/>
      <c r="K1243" s="25" t="n"/>
      <c r="L1243" s="25" t="n"/>
      <c r="M1243" s="26" t="n"/>
      <c r="N1243" s="26" t="n"/>
      <c r="O1243" s="25" t="n"/>
      <c r="P1243" s="27">
        <f>IF(A1243="","","Package/"&amp;C1243&amp;"/"&amp;D1243&amp;"/"&amp;A1243&amp;".png")</f>
        <v/>
      </c>
      <c r="Q1243" s="27">
        <f>IF(AND(B1243="",G1243=""),"",IF(B1243="","Package QR Text missing",IF(COUNTIFS($E$2:$E$5001,E1243,$B$2:$B$5001,"&lt;&gt;"&amp;B1243)+COUNTIFS($E$2:$E$5001,E1243,$A$2:$A$5001,"&lt;&gt;"&amp;A1243)&gt;0,"Zone has more than one QR code",IF(COUNTIFS($B$2:$B$5001,B1243,$E$2:$E$5001,"&lt;&gt;"&amp;E1243)+COUNTIFS($A$2:$A$5001,A1243,$E$2:$E$5001,"&lt;&gt;"&amp;E1243)&gt;0,"QR code used by another zone",IF(A1243="","Package QR Code No. missing",IF(OR(H1243&gt;40,J1243&gt;40),"More than 40 of one edition",IF(F1243="Full (40 ST + 1 TG)",IF(AND(H1243=40,J1243=1),"OK","Full carton must be 40 + 1"),IF(F1243="Student only (40 ST)",IF(AND(H1243=40,J1243=0),"OK","Must be 40 ST, 0 TG"),IF(F1243="Teacher guide only (40 TG)",IF(AND(H1243=0,J1243=40),"OK","Must be 0 ST, 40 TG"),IF(AND(H1243&lt;40,H1243+J1243&gt;0,H1243+J1243&lt;=40),"OK","Partial: under 40 ST and 40 books max"))))))))))</f>
        <v/>
      </c>
    </row>
    <row r="1244">
      <c r="A1244" s="26" t="n"/>
      <c r="B1244" s="26" t="n"/>
      <c r="C1244" s="25" t="n"/>
      <c r="D1244" s="25" t="n"/>
      <c r="E1244" s="26" t="n"/>
      <c r="F1244" s="25" t="n"/>
      <c r="G1244" s="26" t="n"/>
      <c r="H1244" s="25" t="n"/>
      <c r="I1244" s="26" t="n"/>
      <c r="J1244" s="25" t="n"/>
      <c r="K1244" s="25" t="n"/>
      <c r="L1244" s="25" t="n"/>
      <c r="M1244" s="26" t="n"/>
      <c r="N1244" s="26" t="n"/>
      <c r="O1244" s="25" t="n"/>
      <c r="P1244" s="27">
        <f>IF(A1244="","","Package/"&amp;C1244&amp;"/"&amp;D1244&amp;"/"&amp;A1244&amp;".png")</f>
        <v/>
      </c>
      <c r="Q1244" s="27">
        <f>IF(AND(B1244="",G1244=""),"",IF(B1244="","Package QR Text missing",IF(COUNTIFS($E$2:$E$5001,E1244,$B$2:$B$5001,"&lt;&gt;"&amp;B1244)+COUNTIFS($E$2:$E$5001,E1244,$A$2:$A$5001,"&lt;&gt;"&amp;A1244)&gt;0,"Zone has more than one QR code",IF(COUNTIFS($B$2:$B$5001,B1244,$E$2:$E$5001,"&lt;&gt;"&amp;E1244)+COUNTIFS($A$2:$A$5001,A1244,$E$2:$E$5001,"&lt;&gt;"&amp;E1244)&gt;0,"QR code used by another zone",IF(A1244="","Package QR Code No. missing",IF(OR(H1244&gt;40,J1244&gt;40),"More than 40 of one edition",IF(F1244="Full (40 ST + 1 TG)",IF(AND(H1244=40,J1244=1),"OK","Full carton must be 40 + 1"),IF(F1244="Student only (40 ST)",IF(AND(H1244=40,J1244=0),"OK","Must be 40 ST, 0 TG"),IF(F1244="Teacher guide only (40 TG)",IF(AND(H1244=0,J1244=40),"OK","Must be 0 ST, 40 TG"),IF(AND(H1244&lt;40,H1244+J1244&gt;0,H1244+J1244&lt;=40),"OK","Partial: under 40 ST and 40 books max"))))))))))</f>
        <v/>
      </c>
    </row>
    <row r="1245">
      <c r="A1245" s="26" t="n"/>
      <c r="B1245" s="26" t="n"/>
      <c r="C1245" s="25" t="n"/>
      <c r="D1245" s="25" t="n"/>
      <c r="E1245" s="26" t="n"/>
      <c r="F1245" s="25" t="n"/>
      <c r="G1245" s="26" t="n"/>
      <c r="H1245" s="25" t="n"/>
      <c r="I1245" s="26" t="n"/>
      <c r="J1245" s="25" t="n"/>
      <c r="K1245" s="25" t="n"/>
      <c r="L1245" s="25" t="n"/>
      <c r="M1245" s="26" t="n"/>
      <c r="N1245" s="26" t="n"/>
      <c r="O1245" s="25" t="n"/>
      <c r="P1245" s="27">
        <f>IF(A1245="","","Package/"&amp;C1245&amp;"/"&amp;D1245&amp;"/"&amp;A1245&amp;".png")</f>
        <v/>
      </c>
      <c r="Q1245" s="27">
        <f>IF(AND(B1245="",G1245=""),"",IF(B1245="","Package QR Text missing",IF(COUNTIFS($E$2:$E$5001,E1245,$B$2:$B$5001,"&lt;&gt;"&amp;B1245)+COUNTIFS($E$2:$E$5001,E1245,$A$2:$A$5001,"&lt;&gt;"&amp;A1245)&gt;0,"Zone has more than one QR code",IF(COUNTIFS($B$2:$B$5001,B1245,$E$2:$E$5001,"&lt;&gt;"&amp;E1245)+COUNTIFS($A$2:$A$5001,A1245,$E$2:$E$5001,"&lt;&gt;"&amp;E1245)&gt;0,"QR code used by another zone",IF(A1245="","Package QR Code No. missing",IF(OR(H1245&gt;40,J1245&gt;40),"More than 40 of one edition",IF(F1245="Full (40 ST + 1 TG)",IF(AND(H1245=40,J1245=1),"OK","Full carton must be 40 + 1"),IF(F1245="Student only (40 ST)",IF(AND(H1245=40,J1245=0),"OK","Must be 40 ST, 0 TG"),IF(F1245="Teacher guide only (40 TG)",IF(AND(H1245=0,J1245=40),"OK","Must be 0 ST, 40 TG"),IF(AND(H1245&lt;40,H1245+J1245&gt;0,H1245+J1245&lt;=40),"OK","Partial: under 40 ST and 40 books max"))))))))))</f>
        <v/>
      </c>
    </row>
    <row r="1246">
      <c r="A1246" s="26" t="n"/>
      <c r="B1246" s="26" t="n"/>
      <c r="C1246" s="25" t="n"/>
      <c r="D1246" s="25" t="n"/>
      <c r="E1246" s="26" t="n"/>
      <c r="F1246" s="25" t="n"/>
      <c r="G1246" s="26" t="n"/>
      <c r="H1246" s="25" t="n"/>
      <c r="I1246" s="26" t="n"/>
      <c r="J1246" s="25" t="n"/>
      <c r="K1246" s="25" t="n"/>
      <c r="L1246" s="25" t="n"/>
      <c r="M1246" s="26" t="n"/>
      <c r="N1246" s="26" t="n"/>
      <c r="O1246" s="25" t="n"/>
      <c r="P1246" s="27">
        <f>IF(A1246="","","Package/"&amp;C1246&amp;"/"&amp;D1246&amp;"/"&amp;A1246&amp;".png")</f>
        <v/>
      </c>
      <c r="Q1246" s="27">
        <f>IF(AND(B1246="",G1246=""),"",IF(B1246="","Package QR Text missing",IF(COUNTIFS($E$2:$E$5001,E1246,$B$2:$B$5001,"&lt;&gt;"&amp;B1246)+COUNTIFS($E$2:$E$5001,E1246,$A$2:$A$5001,"&lt;&gt;"&amp;A1246)&gt;0,"Zone has more than one QR code",IF(COUNTIFS($B$2:$B$5001,B1246,$E$2:$E$5001,"&lt;&gt;"&amp;E1246)+COUNTIFS($A$2:$A$5001,A1246,$E$2:$E$5001,"&lt;&gt;"&amp;E1246)&gt;0,"QR code used by another zone",IF(A1246="","Package QR Code No. missing",IF(OR(H1246&gt;40,J1246&gt;40),"More than 40 of one edition",IF(F1246="Full (40 ST + 1 TG)",IF(AND(H1246=40,J1246=1),"OK","Full carton must be 40 + 1"),IF(F1246="Student only (40 ST)",IF(AND(H1246=40,J1246=0),"OK","Must be 40 ST, 0 TG"),IF(F1246="Teacher guide only (40 TG)",IF(AND(H1246=0,J1246=40),"OK","Must be 0 ST, 40 TG"),IF(AND(H1246&lt;40,H1246+J1246&gt;0,H1246+J1246&lt;=40),"OK","Partial: under 40 ST and 40 books max"))))))))))</f>
        <v/>
      </c>
    </row>
    <row r="1247">
      <c r="A1247" s="26" t="n"/>
      <c r="B1247" s="26" t="n"/>
      <c r="C1247" s="25" t="n"/>
      <c r="D1247" s="25" t="n"/>
      <c r="E1247" s="26" t="n"/>
      <c r="F1247" s="25" t="n"/>
      <c r="G1247" s="26" t="n"/>
      <c r="H1247" s="25" t="n"/>
      <c r="I1247" s="26" t="n"/>
      <c r="J1247" s="25" t="n"/>
      <c r="K1247" s="25" t="n"/>
      <c r="L1247" s="25" t="n"/>
      <c r="M1247" s="26" t="n"/>
      <c r="N1247" s="26" t="n"/>
      <c r="O1247" s="25" t="n"/>
      <c r="P1247" s="27">
        <f>IF(A1247="","","Package/"&amp;C1247&amp;"/"&amp;D1247&amp;"/"&amp;A1247&amp;".png")</f>
        <v/>
      </c>
      <c r="Q1247" s="27">
        <f>IF(AND(B1247="",G1247=""),"",IF(B1247="","Package QR Text missing",IF(COUNTIFS($E$2:$E$5001,E1247,$B$2:$B$5001,"&lt;&gt;"&amp;B1247)+COUNTIFS($E$2:$E$5001,E1247,$A$2:$A$5001,"&lt;&gt;"&amp;A1247)&gt;0,"Zone has more than one QR code",IF(COUNTIFS($B$2:$B$5001,B1247,$E$2:$E$5001,"&lt;&gt;"&amp;E1247)+COUNTIFS($A$2:$A$5001,A1247,$E$2:$E$5001,"&lt;&gt;"&amp;E1247)&gt;0,"QR code used by another zone",IF(A1247="","Package QR Code No. missing",IF(OR(H1247&gt;40,J1247&gt;40),"More than 40 of one edition",IF(F1247="Full (40 ST + 1 TG)",IF(AND(H1247=40,J1247=1),"OK","Full carton must be 40 + 1"),IF(F1247="Student only (40 ST)",IF(AND(H1247=40,J1247=0),"OK","Must be 40 ST, 0 TG"),IF(F1247="Teacher guide only (40 TG)",IF(AND(H1247=0,J1247=40),"OK","Must be 0 ST, 40 TG"),IF(AND(H1247&lt;40,H1247+J1247&gt;0,H1247+J1247&lt;=40),"OK","Partial: under 40 ST and 40 books max"))))))))))</f>
        <v/>
      </c>
    </row>
    <row r="1248">
      <c r="A1248" s="26" t="n"/>
      <c r="B1248" s="26" t="n"/>
      <c r="C1248" s="25" t="n"/>
      <c r="D1248" s="25" t="n"/>
      <c r="E1248" s="26" t="n"/>
      <c r="F1248" s="25" t="n"/>
      <c r="G1248" s="26" t="n"/>
      <c r="H1248" s="25" t="n"/>
      <c r="I1248" s="26" t="n"/>
      <c r="J1248" s="25" t="n"/>
      <c r="K1248" s="25" t="n"/>
      <c r="L1248" s="25" t="n"/>
      <c r="M1248" s="26" t="n"/>
      <c r="N1248" s="26" t="n"/>
      <c r="O1248" s="25" t="n"/>
      <c r="P1248" s="27">
        <f>IF(A1248="","","Package/"&amp;C1248&amp;"/"&amp;D1248&amp;"/"&amp;A1248&amp;".png")</f>
        <v/>
      </c>
      <c r="Q1248" s="27">
        <f>IF(AND(B1248="",G1248=""),"",IF(B1248="","Package QR Text missing",IF(COUNTIFS($E$2:$E$5001,E1248,$B$2:$B$5001,"&lt;&gt;"&amp;B1248)+COUNTIFS($E$2:$E$5001,E1248,$A$2:$A$5001,"&lt;&gt;"&amp;A1248)&gt;0,"Zone has more than one QR code",IF(COUNTIFS($B$2:$B$5001,B1248,$E$2:$E$5001,"&lt;&gt;"&amp;E1248)+COUNTIFS($A$2:$A$5001,A1248,$E$2:$E$5001,"&lt;&gt;"&amp;E1248)&gt;0,"QR code used by another zone",IF(A1248="","Package QR Code No. missing",IF(OR(H1248&gt;40,J1248&gt;40),"More than 40 of one edition",IF(F1248="Full (40 ST + 1 TG)",IF(AND(H1248=40,J1248=1),"OK","Full carton must be 40 + 1"),IF(F1248="Student only (40 ST)",IF(AND(H1248=40,J1248=0),"OK","Must be 40 ST, 0 TG"),IF(F1248="Teacher guide only (40 TG)",IF(AND(H1248=0,J1248=40),"OK","Must be 0 ST, 40 TG"),IF(AND(H1248&lt;40,H1248+J1248&gt;0,H1248+J1248&lt;=40),"OK","Partial: under 40 ST and 40 books max"))))))))))</f>
        <v/>
      </c>
    </row>
    <row r="1249">
      <c r="A1249" s="26" t="n"/>
      <c r="B1249" s="26" t="n"/>
      <c r="C1249" s="25" t="n"/>
      <c r="D1249" s="25" t="n"/>
      <c r="E1249" s="26" t="n"/>
      <c r="F1249" s="25" t="n"/>
      <c r="G1249" s="26" t="n"/>
      <c r="H1249" s="25" t="n"/>
      <c r="I1249" s="26" t="n"/>
      <c r="J1249" s="25" t="n"/>
      <c r="K1249" s="25" t="n"/>
      <c r="L1249" s="25" t="n"/>
      <c r="M1249" s="26" t="n"/>
      <c r="N1249" s="26" t="n"/>
      <c r="O1249" s="25" t="n"/>
      <c r="P1249" s="27">
        <f>IF(A1249="","","Package/"&amp;C1249&amp;"/"&amp;D1249&amp;"/"&amp;A1249&amp;".png")</f>
        <v/>
      </c>
      <c r="Q1249" s="27">
        <f>IF(AND(B1249="",G1249=""),"",IF(B1249="","Package QR Text missing",IF(COUNTIFS($E$2:$E$5001,E1249,$B$2:$B$5001,"&lt;&gt;"&amp;B1249)+COUNTIFS($E$2:$E$5001,E1249,$A$2:$A$5001,"&lt;&gt;"&amp;A1249)&gt;0,"Zone has more than one QR code",IF(COUNTIFS($B$2:$B$5001,B1249,$E$2:$E$5001,"&lt;&gt;"&amp;E1249)+COUNTIFS($A$2:$A$5001,A1249,$E$2:$E$5001,"&lt;&gt;"&amp;E1249)&gt;0,"QR code used by another zone",IF(A1249="","Package QR Code No. missing",IF(OR(H1249&gt;40,J1249&gt;40),"More than 40 of one edition",IF(F1249="Full (40 ST + 1 TG)",IF(AND(H1249=40,J1249=1),"OK","Full carton must be 40 + 1"),IF(F1249="Student only (40 ST)",IF(AND(H1249=40,J1249=0),"OK","Must be 40 ST, 0 TG"),IF(F1249="Teacher guide only (40 TG)",IF(AND(H1249=0,J1249=40),"OK","Must be 0 ST, 40 TG"),IF(AND(H1249&lt;40,H1249+J1249&gt;0,H1249+J1249&lt;=40),"OK","Partial: under 40 ST and 40 books max"))))))))))</f>
        <v/>
      </c>
    </row>
    <row r="1250">
      <c r="A1250" s="26" t="n"/>
      <c r="B1250" s="26" t="n"/>
      <c r="C1250" s="25" t="n"/>
      <c r="D1250" s="25" t="n"/>
      <c r="E1250" s="26" t="n"/>
      <c r="F1250" s="25" t="n"/>
      <c r="G1250" s="26" t="n"/>
      <c r="H1250" s="25" t="n"/>
      <c r="I1250" s="26" t="n"/>
      <c r="J1250" s="25" t="n"/>
      <c r="K1250" s="25" t="n"/>
      <c r="L1250" s="25" t="n"/>
      <c r="M1250" s="26" t="n"/>
      <c r="N1250" s="26" t="n"/>
      <c r="O1250" s="25" t="n"/>
      <c r="P1250" s="27">
        <f>IF(A1250="","","Package/"&amp;C1250&amp;"/"&amp;D1250&amp;"/"&amp;A1250&amp;".png")</f>
        <v/>
      </c>
      <c r="Q1250" s="27">
        <f>IF(AND(B1250="",G1250=""),"",IF(B1250="","Package QR Text missing",IF(COUNTIFS($E$2:$E$5001,E1250,$B$2:$B$5001,"&lt;&gt;"&amp;B1250)+COUNTIFS($E$2:$E$5001,E1250,$A$2:$A$5001,"&lt;&gt;"&amp;A1250)&gt;0,"Zone has more than one QR code",IF(COUNTIFS($B$2:$B$5001,B1250,$E$2:$E$5001,"&lt;&gt;"&amp;E1250)+COUNTIFS($A$2:$A$5001,A1250,$E$2:$E$5001,"&lt;&gt;"&amp;E1250)&gt;0,"QR code used by another zone",IF(A1250="","Package QR Code No. missing",IF(OR(H1250&gt;40,J1250&gt;40),"More than 40 of one edition",IF(F1250="Full (40 ST + 1 TG)",IF(AND(H1250=40,J1250=1),"OK","Full carton must be 40 + 1"),IF(F1250="Student only (40 ST)",IF(AND(H1250=40,J1250=0),"OK","Must be 40 ST, 0 TG"),IF(F1250="Teacher guide only (40 TG)",IF(AND(H1250=0,J1250=40),"OK","Must be 0 ST, 40 TG"),IF(AND(H1250&lt;40,H1250+J1250&gt;0,H1250+J1250&lt;=40),"OK","Partial: under 40 ST and 40 books max"))))))))))</f>
        <v/>
      </c>
    </row>
    <row r="1251">
      <c r="A1251" s="26" t="n"/>
      <c r="B1251" s="26" t="n"/>
      <c r="C1251" s="25" t="n"/>
      <c r="D1251" s="25" t="n"/>
      <c r="E1251" s="26" t="n"/>
      <c r="F1251" s="25" t="n"/>
      <c r="G1251" s="26" t="n"/>
      <c r="H1251" s="25" t="n"/>
      <c r="I1251" s="26" t="n"/>
      <c r="J1251" s="25" t="n"/>
      <c r="K1251" s="25" t="n"/>
      <c r="L1251" s="25" t="n"/>
      <c r="M1251" s="26" t="n"/>
      <c r="N1251" s="26" t="n"/>
      <c r="O1251" s="25" t="n"/>
      <c r="P1251" s="27">
        <f>IF(A1251="","","Package/"&amp;C1251&amp;"/"&amp;D1251&amp;"/"&amp;A1251&amp;".png")</f>
        <v/>
      </c>
      <c r="Q1251" s="27">
        <f>IF(AND(B1251="",G1251=""),"",IF(B1251="","Package QR Text missing",IF(COUNTIFS($E$2:$E$5001,E1251,$B$2:$B$5001,"&lt;&gt;"&amp;B1251)+COUNTIFS($E$2:$E$5001,E1251,$A$2:$A$5001,"&lt;&gt;"&amp;A1251)&gt;0,"Zone has more than one QR code",IF(COUNTIFS($B$2:$B$5001,B1251,$E$2:$E$5001,"&lt;&gt;"&amp;E1251)+COUNTIFS($A$2:$A$5001,A1251,$E$2:$E$5001,"&lt;&gt;"&amp;E1251)&gt;0,"QR code used by another zone",IF(A1251="","Package QR Code No. missing",IF(OR(H1251&gt;40,J1251&gt;40),"More than 40 of one edition",IF(F1251="Full (40 ST + 1 TG)",IF(AND(H1251=40,J1251=1),"OK","Full carton must be 40 + 1"),IF(F1251="Student only (40 ST)",IF(AND(H1251=40,J1251=0),"OK","Must be 40 ST, 0 TG"),IF(F1251="Teacher guide only (40 TG)",IF(AND(H1251=0,J1251=40),"OK","Must be 0 ST, 40 TG"),IF(AND(H1251&lt;40,H1251+J1251&gt;0,H1251+J1251&lt;=40),"OK","Partial: under 40 ST and 40 books max"))))))))))</f>
        <v/>
      </c>
    </row>
    <row r="1252">
      <c r="A1252" s="26" t="n"/>
      <c r="B1252" s="26" t="n"/>
      <c r="C1252" s="25" t="n"/>
      <c r="D1252" s="25" t="n"/>
      <c r="E1252" s="26" t="n"/>
      <c r="F1252" s="25" t="n"/>
      <c r="G1252" s="26" t="n"/>
      <c r="H1252" s="25" t="n"/>
      <c r="I1252" s="26" t="n"/>
      <c r="J1252" s="25" t="n"/>
      <c r="K1252" s="25" t="n"/>
      <c r="L1252" s="25" t="n"/>
      <c r="M1252" s="26" t="n"/>
      <c r="N1252" s="26" t="n"/>
      <c r="O1252" s="25" t="n"/>
      <c r="P1252" s="27">
        <f>IF(A1252="","","Package/"&amp;C1252&amp;"/"&amp;D1252&amp;"/"&amp;A1252&amp;".png")</f>
        <v/>
      </c>
      <c r="Q1252" s="27">
        <f>IF(AND(B1252="",G1252=""),"",IF(B1252="","Package QR Text missing",IF(COUNTIFS($E$2:$E$5001,E1252,$B$2:$B$5001,"&lt;&gt;"&amp;B1252)+COUNTIFS($E$2:$E$5001,E1252,$A$2:$A$5001,"&lt;&gt;"&amp;A1252)&gt;0,"Zone has more than one QR code",IF(COUNTIFS($B$2:$B$5001,B1252,$E$2:$E$5001,"&lt;&gt;"&amp;E1252)+COUNTIFS($A$2:$A$5001,A1252,$E$2:$E$5001,"&lt;&gt;"&amp;E1252)&gt;0,"QR code used by another zone",IF(A1252="","Package QR Code No. missing",IF(OR(H1252&gt;40,J1252&gt;40),"More than 40 of one edition",IF(F1252="Full (40 ST + 1 TG)",IF(AND(H1252=40,J1252=1),"OK","Full carton must be 40 + 1"),IF(F1252="Student only (40 ST)",IF(AND(H1252=40,J1252=0),"OK","Must be 40 ST, 0 TG"),IF(F1252="Teacher guide only (40 TG)",IF(AND(H1252=0,J1252=40),"OK","Must be 0 ST, 40 TG"),IF(AND(H1252&lt;40,H1252+J1252&gt;0,H1252+J1252&lt;=40),"OK","Partial: under 40 ST and 40 books max"))))))))))</f>
        <v/>
      </c>
    </row>
    <row r="1253">
      <c r="A1253" s="26" t="n"/>
      <c r="B1253" s="26" t="n"/>
      <c r="C1253" s="25" t="n"/>
      <c r="D1253" s="25" t="n"/>
      <c r="E1253" s="26" t="n"/>
      <c r="F1253" s="25" t="n"/>
      <c r="G1253" s="26" t="n"/>
      <c r="H1253" s="25" t="n"/>
      <c r="I1253" s="26" t="n"/>
      <c r="J1253" s="25" t="n"/>
      <c r="K1253" s="25" t="n"/>
      <c r="L1253" s="25" t="n"/>
      <c r="M1253" s="26" t="n"/>
      <c r="N1253" s="26" t="n"/>
      <c r="O1253" s="25" t="n"/>
      <c r="P1253" s="27">
        <f>IF(A1253="","","Package/"&amp;C1253&amp;"/"&amp;D1253&amp;"/"&amp;A1253&amp;".png")</f>
        <v/>
      </c>
      <c r="Q1253" s="27">
        <f>IF(AND(B1253="",G1253=""),"",IF(B1253="","Package QR Text missing",IF(COUNTIFS($E$2:$E$5001,E1253,$B$2:$B$5001,"&lt;&gt;"&amp;B1253)+COUNTIFS($E$2:$E$5001,E1253,$A$2:$A$5001,"&lt;&gt;"&amp;A1253)&gt;0,"Zone has more than one QR code",IF(COUNTIFS($B$2:$B$5001,B1253,$E$2:$E$5001,"&lt;&gt;"&amp;E1253)+COUNTIFS($A$2:$A$5001,A1253,$E$2:$E$5001,"&lt;&gt;"&amp;E1253)&gt;0,"QR code used by another zone",IF(A1253="","Package QR Code No. missing",IF(OR(H1253&gt;40,J1253&gt;40),"More than 40 of one edition",IF(F1253="Full (40 ST + 1 TG)",IF(AND(H1253=40,J1253=1),"OK","Full carton must be 40 + 1"),IF(F1253="Student only (40 ST)",IF(AND(H1253=40,J1253=0),"OK","Must be 40 ST, 0 TG"),IF(F1253="Teacher guide only (40 TG)",IF(AND(H1253=0,J1253=40),"OK","Must be 0 ST, 40 TG"),IF(AND(H1253&lt;40,H1253+J1253&gt;0,H1253+J1253&lt;=40),"OK","Partial: under 40 ST and 40 books max"))))))))))</f>
        <v/>
      </c>
    </row>
    <row r="1254">
      <c r="A1254" s="26" t="n"/>
      <c r="B1254" s="26" t="n"/>
      <c r="C1254" s="25" t="n"/>
      <c r="D1254" s="25" t="n"/>
      <c r="E1254" s="26" t="n"/>
      <c r="F1254" s="25" t="n"/>
      <c r="G1254" s="26" t="n"/>
      <c r="H1254" s="25" t="n"/>
      <c r="I1254" s="26" t="n"/>
      <c r="J1254" s="25" t="n"/>
      <c r="K1254" s="25" t="n"/>
      <c r="L1254" s="25" t="n"/>
      <c r="M1254" s="26" t="n"/>
      <c r="N1254" s="26" t="n"/>
      <c r="O1254" s="25" t="n"/>
      <c r="P1254" s="27">
        <f>IF(A1254="","","Package/"&amp;C1254&amp;"/"&amp;D1254&amp;"/"&amp;A1254&amp;".png")</f>
        <v/>
      </c>
      <c r="Q1254" s="27">
        <f>IF(AND(B1254="",G1254=""),"",IF(B1254="","Package QR Text missing",IF(COUNTIFS($E$2:$E$5001,E1254,$B$2:$B$5001,"&lt;&gt;"&amp;B1254)+COUNTIFS($E$2:$E$5001,E1254,$A$2:$A$5001,"&lt;&gt;"&amp;A1254)&gt;0,"Zone has more than one QR code",IF(COUNTIFS($B$2:$B$5001,B1254,$E$2:$E$5001,"&lt;&gt;"&amp;E1254)+COUNTIFS($A$2:$A$5001,A1254,$E$2:$E$5001,"&lt;&gt;"&amp;E1254)&gt;0,"QR code used by another zone",IF(A1254="","Package QR Code No. missing",IF(OR(H1254&gt;40,J1254&gt;40),"More than 40 of one edition",IF(F1254="Full (40 ST + 1 TG)",IF(AND(H1254=40,J1254=1),"OK","Full carton must be 40 + 1"),IF(F1254="Student only (40 ST)",IF(AND(H1254=40,J1254=0),"OK","Must be 40 ST, 0 TG"),IF(F1254="Teacher guide only (40 TG)",IF(AND(H1254=0,J1254=40),"OK","Must be 0 ST, 40 TG"),IF(AND(H1254&lt;40,H1254+J1254&gt;0,H1254+J1254&lt;=40),"OK","Partial: under 40 ST and 40 books max"))))))))))</f>
        <v/>
      </c>
    </row>
    <row r="1255">
      <c r="A1255" s="26" t="n"/>
      <c r="B1255" s="26" t="n"/>
      <c r="C1255" s="25" t="n"/>
      <c r="D1255" s="25" t="n"/>
      <c r="E1255" s="26" t="n"/>
      <c r="F1255" s="25" t="n"/>
      <c r="G1255" s="26" t="n"/>
      <c r="H1255" s="25" t="n"/>
      <c r="I1255" s="26" t="n"/>
      <c r="J1255" s="25" t="n"/>
      <c r="K1255" s="25" t="n"/>
      <c r="L1255" s="25" t="n"/>
      <c r="M1255" s="26" t="n"/>
      <c r="N1255" s="26" t="n"/>
      <c r="O1255" s="25" t="n"/>
      <c r="P1255" s="27">
        <f>IF(A1255="","","Package/"&amp;C1255&amp;"/"&amp;D1255&amp;"/"&amp;A1255&amp;".png")</f>
        <v/>
      </c>
      <c r="Q1255" s="27">
        <f>IF(AND(B1255="",G1255=""),"",IF(B1255="","Package QR Text missing",IF(COUNTIFS($E$2:$E$5001,E1255,$B$2:$B$5001,"&lt;&gt;"&amp;B1255)+COUNTIFS($E$2:$E$5001,E1255,$A$2:$A$5001,"&lt;&gt;"&amp;A1255)&gt;0,"Zone has more than one QR code",IF(COUNTIFS($B$2:$B$5001,B1255,$E$2:$E$5001,"&lt;&gt;"&amp;E1255)+COUNTIFS($A$2:$A$5001,A1255,$E$2:$E$5001,"&lt;&gt;"&amp;E1255)&gt;0,"QR code used by another zone",IF(A1255="","Package QR Code No. missing",IF(OR(H1255&gt;40,J1255&gt;40),"More than 40 of one edition",IF(F1255="Full (40 ST + 1 TG)",IF(AND(H1255=40,J1255=1),"OK","Full carton must be 40 + 1"),IF(F1255="Student only (40 ST)",IF(AND(H1255=40,J1255=0),"OK","Must be 40 ST, 0 TG"),IF(F1255="Teacher guide only (40 TG)",IF(AND(H1255=0,J1255=40),"OK","Must be 0 ST, 40 TG"),IF(AND(H1255&lt;40,H1255+J1255&gt;0,H1255+J1255&lt;=40),"OK","Partial: under 40 ST and 40 books max"))))))))))</f>
        <v/>
      </c>
    </row>
    <row r="1256">
      <c r="A1256" s="26" t="n"/>
      <c r="B1256" s="26" t="n"/>
      <c r="C1256" s="25" t="n"/>
      <c r="D1256" s="25" t="n"/>
      <c r="E1256" s="26" t="n"/>
      <c r="F1256" s="25" t="n"/>
      <c r="G1256" s="26" t="n"/>
      <c r="H1256" s="25" t="n"/>
      <c r="I1256" s="26" t="n"/>
      <c r="J1256" s="25" t="n"/>
      <c r="K1256" s="25" t="n"/>
      <c r="L1256" s="25" t="n"/>
      <c r="M1256" s="26" t="n"/>
      <c r="N1256" s="26" t="n"/>
      <c r="O1256" s="25" t="n"/>
      <c r="P1256" s="27">
        <f>IF(A1256="","","Package/"&amp;C1256&amp;"/"&amp;D1256&amp;"/"&amp;A1256&amp;".png")</f>
        <v/>
      </c>
      <c r="Q1256" s="27">
        <f>IF(AND(B1256="",G1256=""),"",IF(B1256="","Package QR Text missing",IF(COUNTIFS($E$2:$E$5001,E1256,$B$2:$B$5001,"&lt;&gt;"&amp;B1256)+COUNTIFS($E$2:$E$5001,E1256,$A$2:$A$5001,"&lt;&gt;"&amp;A1256)&gt;0,"Zone has more than one QR code",IF(COUNTIFS($B$2:$B$5001,B1256,$E$2:$E$5001,"&lt;&gt;"&amp;E1256)+COUNTIFS($A$2:$A$5001,A1256,$E$2:$E$5001,"&lt;&gt;"&amp;E1256)&gt;0,"QR code used by another zone",IF(A1256="","Package QR Code No. missing",IF(OR(H1256&gt;40,J1256&gt;40),"More than 40 of one edition",IF(F1256="Full (40 ST + 1 TG)",IF(AND(H1256=40,J1256=1),"OK","Full carton must be 40 + 1"),IF(F1256="Student only (40 ST)",IF(AND(H1256=40,J1256=0),"OK","Must be 40 ST, 0 TG"),IF(F1256="Teacher guide only (40 TG)",IF(AND(H1256=0,J1256=40),"OK","Must be 0 ST, 40 TG"),IF(AND(H1256&lt;40,H1256+J1256&gt;0,H1256+J1256&lt;=40),"OK","Partial: under 40 ST and 40 books max"))))))))))</f>
        <v/>
      </c>
    </row>
    <row r="1257">
      <c r="A1257" s="26" t="n"/>
      <c r="B1257" s="26" t="n"/>
      <c r="C1257" s="25" t="n"/>
      <c r="D1257" s="25" t="n"/>
      <c r="E1257" s="26" t="n"/>
      <c r="F1257" s="25" t="n"/>
      <c r="G1257" s="26" t="n"/>
      <c r="H1257" s="25" t="n"/>
      <c r="I1257" s="26" t="n"/>
      <c r="J1257" s="25" t="n"/>
      <c r="K1257" s="25" t="n"/>
      <c r="L1257" s="25" t="n"/>
      <c r="M1257" s="26" t="n"/>
      <c r="N1257" s="26" t="n"/>
      <c r="O1257" s="25" t="n"/>
      <c r="P1257" s="27">
        <f>IF(A1257="","","Package/"&amp;C1257&amp;"/"&amp;D1257&amp;"/"&amp;A1257&amp;".png")</f>
        <v/>
      </c>
      <c r="Q1257" s="27">
        <f>IF(AND(B1257="",G1257=""),"",IF(B1257="","Package QR Text missing",IF(COUNTIFS($E$2:$E$5001,E1257,$B$2:$B$5001,"&lt;&gt;"&amp;B1257)+COUNTIFS($E$2:$E$5001,E1257,$A$2:$A$5001,"&lt;&gt;"&amp;A1257)&gt;0,"Zone has more than one QR code",IF(COUNTIFS($B$2:$B$5001,B1257,$E$2:$E$5001,"&lt;&gt;"&amp;E1257)+COUNTIFS($A$2:$A$5001,A1257,$E$2:$E$5001,"&lt;&gt;"&amp;E1257)&gt;0,"QR code used by another zone",IF(A1257="","Package QR Code No. missing",IF(OR(H1257&gt;40,J1257&gt;40),"More than 40 of one edition",IF(F1257="Full (40 ST + 1 TG)",IF(AND(H1257=40,J1257=1),"OK","Full carton must be 40 + 1"),IF(F1257="Student only (40 ST)",IF(AND(H1257=40,J1257=0),"OK","Must be 40 ST, 0 TG"),IF(F1257="Teacher guide only (40 TG)",IF(AND(H1257=0,J1257=40),"OK","Must be 0 ST, 40 TG"),IF(AND(H1257&lt;40,H1257+J1257&gt;0,H1257+J1257&lt;=40),"OK","Partial: under 40 ST and 40 books max"))))))))))</f>
        <v/>
      </c>
    </row>
    <row r="1258">
      <c r="A1258" s="26" t="n"/>
      <c r="B1258" s="26" t="n"/>
      <c r="C1258" s="25" t="n"/>
      <c r="D1258" s="25" t="n"/>
      <c r="E1258" s="26" t="n"/>
      <c r="F1258" s="25" t="n"/>
      <c r="G1258" s="26" t="n"/>
      <c r="H1258" s="25" t="n"/>
      <c r="I1258" s="26" t="n"/>
      <c r="J1258" s="25" t="n"/>
      <c r="K1258" s="25" t="n"/>
      <c r="L1258" s="25" t="n"/>
      <c r="M1258" s="26" t="n"/>
      <c r="N1258" s="26" t="n"/>
      <c r="O1258" s="25" t="n"/>
      <c r="P1258" s="27">
        <f>IF(A1258="","","Package/"&amp;C1258&amp;"/"&amp;D1258&amp;"/"&amp;A1258&amp;".png")</f>
        <v/>
      </c>
      <c r="Q1258" s="27">
        <f>IF(AND(B1258="",G1258=""),"",IF(B1258="","Package QR Text missing",IF(COUNTIFS($E$2:$E$5001,E1258,$B$2:$B$5001,"&lt;&gt;"&amp;B1258)+COUNTIFS($E$2:$E$5001,E1258,$A$2:$A$5001,"&lt;&gt;"&amp;A1258)&gt;0,"Zone has more than one QR code",IF(COUNTIFS($B$2:$B$5001,B1258,$E$2:$E$5001,"&lt;&gt;"&amp;E1258)+COUNTIFS($A$2:$A$5001,A1258,$E$2:$E$5001,"&lt;&gt;"&amp;E1258)&gt;0,"QR code used by another zone",IF(A1258="","Package QR Code No. missing",IF(OR(H1258&gt;40,J1258&gt;40),"More than 40 of one edition",IF(F1258="Full (40 ST + 1 TG)",IF(AND(H1258=40,J1258=1),"OK","Full carton must be 40 + 1"),IF(F1258="Student only (40 ST)",IF(AND(H1258=40,J1258=0),"OK","Must be 40 ST, 0 TG"),IF(F1258="Teacher guide only (40 TG)",IF(AND(H1258=0,J1258=40),"OK","Must be 0 ST, 40 TG"),IF(AND(H1258&lt;40,H1258+J1258&gt;0,H1258+J1258&lt;=40),"OK","Partial: under 40 ST and 40 books max"))))))))))</f>
        <v/>
      </c>
    </row>
    <row r="1259">
      <c r="A1259" s="26" t="n"/>
      <c r="B1259" s="26" t="n"/>
      <c r="C1259" s="25" t="n"/>
      <c r="D1259" s="25" t="n"/>
      <c r="E1259" s="26" t="n"/>
      <c r="F1259" s="25" t="n"/>
      <c r="G1259" s="26" t="n"/>
      <c r="H1259" s="25" t="n"/>
      <c r="I1259" s="26" t="n"/>
      <c r="J1259" s="25" t="n"/>
      <c r="K1259" s="25" t="n"/>
      <c r="L1259" s="25" t="n"/>
      <c r="M1259" s="26" t="n"/>
      <c r="N1259" s="26" t="n"/>
      <c r="O1259" s="25" t="n"/>
      <c r="P1259" s="27">
        <f>IF(A1259="","","Package/"&amp;C1259&amp;"/"&amp;D1259&amp;"/"&amp;A1259&amp;".png")</f>
        <v/>
      </c>
      <c r="Q1259" s="27">
        <f>IF(AND(B1259="",G1259=""),"",IF(B1259="","Package QR Text missing",IF(COUNTIFS($E$2:$E$5001,E1259,$B$2:$B$5001,"&lt;&gt;"&amp;B1259)+COUNTIFS($E$2:$E$5001,E1259,$A$2:$A$5001,"&lt;&gt;"&amp;A1259)&gt;0,"Zone has more than one QR code",IF(COUNTIFS($B$2:$B$5001,B1259,$E$2:$E$5001,"&lt;&gt;"&amp;E1259)+COUNTIFS($A$2:$A$5001,A1259,$E$2:$E$5001,"&lt;&gt;"&amp;E1259)&gt;0,"QR code used by another zone",IF(A1259="","Package QR Code No. missing",IF(OR(H1259&gt;40,J1259&gt;40),"More than 40 of one edition",IF(F1259="Full (40 ST + 1 TG)",IF(AND(H1259=40,J1259=1),"OK","Full carton must be 40 + 1"),IF(F1259="Student only (40 ST)",IF(AND(H1259=40,J1259=0),"OK","Must be 40 ST, 0 TG"),IF(F1259="Teacher guide only (40 TG)",IF(AND(H1259=0,J1259=40),"OK","Must be 0 ST, 40 TG"),IF(AND(H1259&lt;40,H1259+J1259&gt;0,H1259+J1259&lt;=40),"OK","Partial: under 40 ST and 40 books max"))))))))))</f>
        <v/>
      </c>
    </row>
    <row r="1260">
      <c r="A1260" s="26" t="n"/>
      <c r="B1260" s="26" t="n"/>
      <c r="C1260" s="25" t="n"/>
      <c r="D1260" s="25" t="n"/>
      <c r="E1260" s="26" t="n"/>
      <c r="F1260" s="25" t="n"/>
      <c r="G1260" s="26" t="n"/>
      <c r="H1260" s="25" t="n"/>
      <c r="I1260" s="26" t="n"/>
      <c r="J1260" s="25" t="n"/>
      <c r="K1260" s="25" t="n"/>
      <c r="L1260" s="25" t="n"/>
      <c r="M1260" s="26" t="n"/>
      <c r="N1260" s="26" t="n"/>
      <c r="O1260" s="25" t="n"/>
      <c r="P1260" s="27">
        <f>IF(A1260="","","Package/"&amp;C1260&amp;"/"&amp;D1260&amp;"/"&amp;A1260&amp;".png")</f>
        <v/>
      </c>
      <c r="Q1260" s="27">
        <f>IF(AND(B1260="",G1260=""),"",IF(B1260="","Package QR Text missing",IF(COUNTIFS($E$2:$E$5001,E1260,$B$2:$B$5001,"&lt;&gt;"&amp;B1260)+COUNTIFS($E$2:$E$5001,E1260,$A$2:$A$5001,"&lt;&gt;"&amp;A1260)&gt;0,"Zone has more than one QR code",IF(COUNTIFS($B$2:$B$5001,B1260,$E$2:$E$5001,"&lt;&gt;"&amp;E1260)+COUNTIFS($A$2:$A$5001,A1260,$E$2:$E$5001,"&lt;&gt;"&amp;E1260)&gt;0,"QR code used by another zone",IF(A1260="","Package QR Code No. missing",IF(OR(H1260&gt;40,J1260&gt;40),"More than 40 of one edition",IF(F1260="Full (40 ST + 1 TG)",IF(AND(H1260=40,J1260=1),"OK","Full carton must be 40 + 1"),IF(F1260="Student only (40 ST)",IF(AND(H1260=40,J1260=0),"OK","Must be 40 ST, 0 TG"),IF(F1260="Teacher guide only (40 TG)",IF(AND(H1260=0,J1260=40),"OK","Must be 0 ST, 40 TG"),IF(AND(H1260&lt;40,H1260+J1260&gt;0,H1260+J1260&lt;=40),"OK","Partial: under 40 ST and 40 books max"))))))))))</f>
        <v/>
      </c>
    </row>
    <row r="1261">
      <c r="A1261" s="26" t="n"/>
      <c r="B1261" s="26" t="n"/>
      <c r="C1261" s="25" t="n"/>
      <c r="D1261" s="25" t="n"/>
      <c r="E1261" s="26" t="n"/>
      <c r="F1261" s="25" t="n"/>
      <c r="G1261" s="26" t="n"/>
      <c r="H1261" s="25" t="n"/>
      <c r="I1261" s="26" t="n"/>
      <c r="J1261" s="25" t="n"/>
      <c r="K1261" s="25" t="n"/>
      <c r="L1261" s="25" t="n"/>
      <c r="M1261" s="26" t="n"/>
      <c r="N1261" s="26" t="n"/>
      <c r="O1261" s="25" t="n"/>
      <c r="P1261" s="27">
        <f>IF(A1261="","","Package/"&amp;C1261&amp;"/"&amp;D1261&amp;"/"&amp;A1261&amp;".png")</f>
        <v/>
      </c>
      <c r="Q1261" s="27">
        <f>IF(AND(B1261="",G1261=""),"",IF(B1261="","Package QR Text missing",IF(COUNTIFS($E$2:$E$5001,E1261,$B$2:$B$5001,"&lt;&gt;"&amp;B1261)+COUNTIFS($E$2:$E$5001,E1261,$A$2:$A$5001,"&lt;&gt;"&amp;A1261)&gt;0,"Zone has more than one QR code",IF(COUNTIFS($B$2:$B$5001,B1261,$E$2:$E$5001,"&lt;&gt;"&amp;E1261)+COUNTIFS($A$2:$A$5001,A1261,$E$2:$E$5001,"&lt;&gt;"&amp;E1261)&gt;0,"QR code used by another zone",IF(A1261="","Package QR Code No. missing",IF(OR(H1261&gt;40,J1261&gt;40),"More than 40 of one edition",IF(F1261="Full (40 ST + 1 TG)",IF(AND(H1261=40,J1261=1),"OK","Full carton must be 40 + 1"),IF(F1261="Student only (40 ST)",IF(AND(H1261=40,J1261=0),"OK","Must be 40 ST, 0 TG"),IF(F1261="Teacher guide only (40 TG)",IF(AND(H1261=0,J1261=40),"OK","Must be 0 ST, 40 TG"),IF(AND(H1261&lt;40,H1261+J1261&gt;0,H1261+J1261&lt;=40),"OK","Partial: under 40 ST and 40 books max"))))))))))</f>
        <v/>
      </c>
    </row>
    <row r="1262">
      <c r="A1262" s="26" t="n"/>
      <c r="B1262" s="26" t="n"/>
      <c r="C1262" s="25" t="n"/>
      <c r="D1262" s="25" t="n"/>
      <c r="E1262" s="26" t="n"/>
      <c r="F1262" s="25" t="n"/>
      <c r="G1262" s="26" t="n"/>
      <c r="H1262" s="25" t="n"/>
      <c r="I1262" s="26" t="n"/>
      <c r="J1262" s="25" t="n"/>
      <c r="K1262" s="25" t="n"/>
      <c r="L1262" s="25" t="n"/>
      <c r="M1262" s="26" t="n"/>
      <c r="N1262" s="26" t="n"/>
      <c r="O1262" s="25" t="n"/>
      <c r="P1262" s="27">
        <f>IF(A1262="","","Package/"&amp;C1262&amp;"/"&amp;D1262&amp;"/"&amp;A1262&amp;".png")</f>
        <v/>
      </c>
      <c r="Q1262" s="27">
        <f>IF(AND(B1262="",G1262=""),"",IF(B1262="","Package QR Text missing",IF(COUNTIFS($E$2:$E$5001,E1262,$B$2:$B$5001,"&lt;&gt;"&amp;B1262)+COUNTIFS($E$2:$E$5001,E1262,$A$2:$A$5001,"&lt;&gt;"&amp;A1262)&gt;0,"Zone has more than one QR code",IF(COUNTIFS($B$2:$B$5001,B1262,$E$2:$E$5001,"&lt;&gt;"&amp;E1262)+COUNTIFS($A$2:$A$5001,A1262,$E$2:$E$5001,"&lt;&gt;"&amp;E1262)&gt;0,"QR code used by another zone",IF(A1262="","Package QR Code No. missing",IF(OR(H1262&gt;40,J1262&gt;40),"More than 40 of one edition",IF(F1262="Full (40 ST + 1 TG)",IF(AND(H1262=40,J1262=1),"OK","Full carton must be 40 + 1"),IF(F1262="Student only (40 ST)",IF(AND(H1262=40,J1262=0),"OK","Must be 40 ST, 0 TG"),IF(F1262="Teacher guide only (40 TG)",IF(AND(H1262=0,J1262=40),"OK","Must be 0 ST, 40 TG"),IF(AND(H1262&lt;40,H1262+J1262&gt;0,H1262+J1262&lt;=40),"OK","Partial: under 40 ST and 40 books max"))))))))))</f>
        <v/>
      </c>
    </row>
    <row r="1263">
      <c r="A1263" s="26" t="n"/>
      <c r="B1263" s="26" t="n"/>
      <c r="C1263" s="25" t="n"/>
      <c r="D1263" s="25" t="n"/>
      <c r="E1263" s="26" t="n"/>
      <c r="F1263" s="25" t="n"/>
      <c r="G1263" s="26" t="n"/>
      <c r="H1263" s="25" t="n"/>
      <c r="I1263" s="26" t="n"/>
      <c r="J1263" s="25" t="n"/>
      <c r="K1263" s="25" t="n"/>
      <c r="L1263" s="25" t="n"/>
      <c r="M1263" s="26" t="n"/>
      <c r="N1263" s="26" t="n"/>
      <c r="O1263" s="25" t="n"/>
      <c r="P1263" s="27">
        <f>IF(A1263="","","Package/"&amp;C1263&amp;"/"&amp;D1263&amp;"/"&amp;A1263&amp;".png")</f>
        <v/>
      </c>
      <c r="Q1263" s="27">
        <f>IF(AND(B1263="",G1263=""),"",IF(B1263="","Package QR Text missing",IF(COUNTIFS($E$2:$E$5001,E1263,$B$2:$B$5001,"&lt;&gt;"&amp;B1263)+COUNTIFS($E$2:$E$5001,E1263,$A$2:$A$5001,"&lt;&gt;"&amp;A1263)&gt;0,"Zone has more than one QR code",IF(COUNTIFS($B$2:$B$5001,B1263,$E$2:$E$5001,"&lt;&gt;"&amp;E1263)+COUNTIFS($A$2:$A$5001,A1263,$E$2:$E$5001,"&lt;&gt;"&amp;E1263)&gt;0,"QR code used by another zone",IF(A1263="","Package QR Code No. missing",IF(OR(H1263&gt;40,J1263&gt;40),"More than 40 of one edition",IF(F1263="Full (40 ST + 1 TG)",IF(AND(H1263=40,J1263=1),"OK","Full carton must be 40 + 1"),IF(F1263="Student only (40 ST)",IF(AND(H1263=40,J1263=0),"OK","Must be 40 ST, 0 TG"),IF(F1263="Teacher guide only (40 TG)",IF(AND(H1263=0,J1263=40),"OK","Must be 0 ST, 40 TG"),IF(AND(H1263&lt;40,H1263+J1263&gt;0,H1263+J1263&lt;=40),"OK","Partial: under 40 ST and 40 books max"))))))))))</f>
        <v/>
      </c>
    </row>
    <row r="1264">
      <c r="A1264" s="26" t="n"/>
      <c r="B1264" s="26" t="n"/>
      <c r="C1264" s="25" t="n"/>
      <c r="D1264" s="25" t="n"/>
      <c r="E1264" s="26" t="n"/>
      <c r="F1264" s="25" t="n"/>
      <c r="G1264" s="26" t="n"/>
      <c r="H1264" s="25" t="n"/>
      <c r="I1264" s="26" t="n"/>
      <c r="J1264" s="25" t="n"/>
      <c r="K1264" s="25" t="n"/>
      <c r="L1264" s="25" t="n"/>
      <c r="M1264" s="26" t="n"/>
      <c r="N1264" s="26" t="n"/>
      <c r="O1264" s="25" t="n"/>
      <c r="P1264" s="27">
        <f>IF(A1264="","","Package/"&amp;C1264&amp;"/"&amp;D1264&amp;"/"&amp;A1264&amp;".png")</f>
        <v/>
      </c>
      <c r="Q1264" s="27">
        <f>IF(AND(B1264="",G1264=""),"",IF(B1264="","Package QR Text missing",IF(COUNTIFS($E$2:$E$5001,E1264,$B$2:$B$5001,"&lt;&gt;"&amp;B1264)+COUNTIFS($E$2:$E$5001,E1264,$A$2:$A$5001,"&lt;&gt;"&amp;A1264)&gt;0,"Zone has more than one QR code",IF(COUNTIFS($B$2:$B$5001,B1264,$E$2:$E$5001,"&lt;&gt;"&amp;E1264)+COUNTIFS($A$2:$A$5001,A1264,$E$2:$E$5001,"&lt;&gt;"&amp;E1264)&gt;0,"QR code used by another zone",IF(A1264="","Package QR Code No. missing",IF(OR(H1264&gt;40,J1264&gt;40),"More than 40 of one edition",IF(F1264="Full (40 ST + 1 TG)",IF(AND(H1264=40,J1264=1),"OK","Full carton must be 40 + 1"),IF(F1264="Student only (40 ST)",IF(AND(H1264=40,J1264=0),"OK","Must be 40 ST, 0 TG"),IF(F1264="Teacher guide only (40 TG)",IF(AND(H1264=0,J1264=40),"OK","Must be 0 ST, 40 TG"),IF(AND(H1264&lt;40,H1264+J1264&gt;0,H1264+J1264&lt;=40),"OK","Partial: under 40 ST and 40 books max"))))))))))</f>
        <v/>
      </c>
    </row>
    <row r="1265">
      <c r="A1265" s="26" t="n"/>
      <c r="B1265" s="26" t="n"/>
      <c r="C1265" s="25" t="n"/>
      <c r="D1265" s="25" t="n"/>
      <c r="E1265" s="26" t="n"/>
      <c r="F1265" s="25" t="n"/>
      <c r="G1265" s="26" t="n"/>
      <c r="H1265" s="25" t="n"/>
      <c r="I1265" s="26" t="n"/>
      <c r="J1265" s="25" t="n"/>
      <c r="K1265" s="25" t="n"/>
      <c r="L1265" s="25" t="n"/>
      <c r="M1265" s="26" t="n"/>
      <c r="N1265" s="26" t="n"/>
      <c r="O1265" s="25" t="n"/>
      <c r="P1265" s="27">
        <f>IF(A1265="","","Package/"&amp;C1265&amp;"/"&amp;D1265&amp;"/"&amp;A1265&amp;".png")</f>
        <v/>
      </c>
      <c r="Q1265" s="27">
        <f>IF(AND(B1265="",G1265=""),"",IF(B1265="","Package QR Text missing",IF(COUNTIFS($E$2:$E$5001,E1265,$B$2:$B$5001,"&lt;&gt;"&amp;B1265)+COUNTIFS($E$2:$E$5001,E1265,$A$2:$A$5001,"&lt;&gt;"&amp;A1265)&gt;0,"Zone has more than one QR code",IF(COUNTIFS($B$2:$B$5001,B1265,$E$2:$E$5001,"&lt;&gt;"&amp;E1265)+COUNTIFS($A$2:$A$5001,A1265,$E$2:$E$5001,"&lt;&gt;"&amp;E1265)&gt;0,"QR code used by another zone",IF(A1265="","Package QR Code No. missing",IF(OR(H1265&gt;40,J1265&gt;40),"More than 40 of one edition",IF(F1265="Full (40 ST + 1 TG)",IF(AND(H1265=40,J1265=1),"OK","Full carton must be 40 + 1"),IF(F1265="Student only (40 ST)",IF(AND(H1265=40,J1265=0),"OK","Must be 40 ST, 0 TG"),IF(F1265="Teacher guide only (40 TG)",IF(AND(H1265=0,J1265=40),"OK","Must be 0 ST, 40 TG"),IF(AND(H1265&lt;40,H1265+J1265&gt;0,H1265+J1265&lt;=40),"OK","Partial: under 40 ST and 40 books max"))))))))))</f>
        <v/>
      </c>
    </row>
    <row r="1266">
      <c r="A1266" s="26" t="n"/>
      <c r="B1266" s="26" t="n"/>
      <c r="C1266" s="25" t="n"/>
      <c r="D1266" s="25" t="n"/>
      <c r="E1266" s="26" t="n"/>
      <c r="F1266" s="25" t="n"/>
      <c r="G1266" s="26" t="n"/>
      <c r="H1266" s="25" t="n"/>
      <c r="I1266" s="26" t="n"/>
      <c r="J1266" s="25" t="n"/>
      <c r="K1266" s="25" t="n"/>
      <c r="L1266" s="25" t="n"/>
      <c r="M1266" s="26" t="n"/>
      <c r="N1266" s="26" t="n"/>
      <c r="O1266" s="25" t="n"/>
      <c r="P1266" s="27">
        <f>IF(A1266="","","Package/"&amp;C1266&amp;"/"&amp;D1266&amp;"/"&amp;A1266&amp;".png")</f>
        <v/>
      </c>
      <c r="Q1266" s="27">
        <f>IF(AND(B1266="",G1266=""),"",IF(B1266="","Package QR Text missing",IF(COUNTIFS($E$2:$E$5001,E1266,$B$2:$B$5001,"&lt;&gt;"&amp;B1266)+COUNTIFS($E$2:$E$5001,E1266,$A$2:$A$5001,"&lt;&gt;"&amp;A1266)&gt;0,"Zone has more than one QR code",IF(COUNTIFS($B$2:$B$5001,B1266,$E$2:$E$5001,"&lt;&gt;"&amp;E1266)+COUNTIFS($A$2:$A$5001,A1266,$E$2:$E$5001,"&lt;&gt;"&amp;E1266)&gt;0,"QR code used by another zone",IF(A1266="","Package QR Code No. missing",IF(OR(H1266&gt;40,J1266&gt;40),"More than 40 of one edition",IF(F1266="Full (40 ST + 1 TG)",IF(AND(H1266=40,J1266=1),"OK","Full carton must be 40 + 1"),IF(F1266="Student only (40 ST)",IF(AND(H1266=40,J1266=0),"OK","Must be 40 ST, 0 TG"),IF(F1266="Teacher guide only (40 TG)",IF(AND(H1266=0,J1266=40),"OK","Must be 0 ST, 40 TG"),IF(AND(H1266&lt;40,H1266+J1266&gt;0,H1266+J1266&lt;=40),"OK","Partial: under 40 ST and 40 books max"))))))))))</f>
        <v/>
      </c>
    </row>
    <row r="1267">
      <c r="A1267" s="26" t="n"/>
      <c r="B1267" s="26" t="n"/>
      <c r="C1267" s="25" t="n"/>
      <c r="D1267" s="25" t="n"/>
      <c r="E1267" s="26" t="n"/>
      <c r="F1267" s="25" t="n"/>
      <c r="G1267" s="26" t="n"/>
      <c r="H1267" s="25" t="n"/>
      <c r="I1267" s="26" t="n"/>
      <c r="J1267" s="25" t="n"/>
      <c r="K1267" s="25" t="n"/>
      <c r="L1267" s="25" t="n"/>
      <c r="M1267" s="26" t="n"/>
      <c r="N1267" s="26" t="n"/>
      <c r="O1267" s="25" t="n"/>
      <c r="P1267" s="27">
        <f>IF(A1267="","","Package/"&amp;C1267&amp;"/"&amp;D1267&amp;"/"&amp;A1267&amp;".png")</f>
        <v/>
      </c>
      <c r="Q1267" s="27">
        <f>IF(AND(B1267="",G1267=""),"",IF(B1267="","Package QR Text missing",IF(COUNTIFS($E$2:$E$5001,E1267,$B$2:$B$5001,"&lt;&gt;"&amp;B1267)+COUNTIFS($E$2:$E$5001,E1267,$A$2:$A$5001,"&lt;&gt;"&amp;A1267)&gt;0,"Zone has more than one QR code",IF(COUNTIFS($B$2:$B$5001,B1267,$E$2:$E$5001,"&lt;&gt;"&amp;E1267)+COUNTIFS($A$2:$A$5001,A1267,$E$2:$E$5001,"&lt;&gt;"&amp;E1267)&gt;0,"QR code used by another zone",IF(A1267="","Package QR Code No. missing",IF(OR(H1267&gt;40,J1267&gt;40),"More than 40 of one edition",IF(F1267="Full (40 ST + 1 TG)",IF(AND(H1267=40,J1267=1),"OK","Full carton must be 40 + 1"),IF(F1267="Student only (40 ST)",IF(AND(H1267=40,J1267=0),"OK","Must be 40 ST, 0 TG"),IF(F1267="Teacher guide only (40 TG)",IF(AND(H1267=0,J1267=40),"OK","Must be 0 ST, 40 TG"),IF(AND(H1267&lt;40,H1267+J1267&gt;0,H1267+J1267&lt;=40),"OK","Partial: under 40 ST and 40 books max"))))))))))</f>
        <v/>
      </c>
    </row>
    <row r="1268">
      <c r="A1268" s="26" t="n"/>
      <c r="B1268" s="26" t="n"/>
      <c r="C1268" s="25" t="n"/>
      <c r="D1268" s="25" t="n"/>
      <c r="E1268" s="26" t="n"/>
      <c r="F1268" s="25" t="n"/>
      <c r="G1268" s="26" t="n"/>
      <c r="H1268" s="25" t="n"/>
      <c r="I1268" s="26" t="n"/>
      <c r="J1268" s="25" t="n"/>
      <c r="K1268" s="25" t="n"/>
      <c r="L1268" s="25" t="n"/>
      <c r="M1268" s="26" t="n"/>
      <c r="N1268" s="26" t="n"/>
      <c r="O1268" s="25" t="n"/>
      <c r="P1268" s="27">
        <f>IF(A1268="","","Package/"&amp;C1268&amp;"/"&amp;D1268&amp;"/"&amp;A1268&amp;".png")</f>
        <v/>
      </c>
      <c r="Q1268" s="27">
        <f>IF(AND(B1268="",G1268=""),"",IF(B1268="","Package QR Text missing",IF(COUNTIFS($E$2:$E$5001,E1268,$B$2:$B$5001,"&lt;&gt;"&amp;B1268)+COUNTIFS($E$2:$E$5001,E1268,$A$2:$A$5001,"&lt;&gt;"&amp;A1268)&gt;0,"Zone has more than one QR code",IF(COUNTIFS($B$2:$B$5001,B1268,$E$2:$E$5001,"&lt;&gt;"&amp;E1268)+COUNTIFS($A$2:$A$5001,A1268,$E$2:$E$5001,"&lt;&gt;"&amp;E1268)&gt;0,"QR code used by another zone",IF(A1268="","Package QR Code No. missing",IF(OR(H1268&gt;40,J1268&gt;40),"More than 40 of one edition",IF(F1268="Full (40 ST + 1 TG)",IF(AND(H1268=40,J1268=1),"OK","Full carton must be 40 + 1"),IF(F1268="Student only (40 ST)",IF(AND(H1268=40,J1268=0),"OK","Must be 40 ST, 0 TG"),IF(F1268="Teacher guide only (40 TG)",IF(AND(H1268=0,J1268=40),"OK","Must be 0 ST, 40 TG"),IF(AND(H1268&lt;40,H1268+J1268&gt;0,H1268+J1268&lt;=40),"OK","Partial: under 40 ST and 40 books max"))))))))))</f>
        <v/>
      </c>
    </row>
    <row r="1269">
      <c r="A1269" s="26" t="n"/>
      <c r="B1269" s="26" t="n"/>
      <c r="C1269" s="25" t="n"/>
      <c r="D1269" s="25" t="n"/>
      <c r="E1269" s="26" t="n"/>
      <c r="F1269" s="25" t="n"/>
      <c r="G1269" s="26" t="n"/>
      <c r="H1269" s="25" t="n"/>
      <c r="I1269" s="26" t="n"/>
      <c r="J1269" s="25" t="n"/>
      <c r="K1269" s="25" t="n"/>
      <c r="L1269" s="25" t="n"/>
      <c r="M1269" s="26" t="n"/>
      <c r="N1269" s="26" t="n"/>
      <c r="O1269" s="25" t="n"/>
      <c r="P1269" s="27">
        <f>IF(A1269="","","Package/"&amp;C1269&amp;"/"&amp;D1269&amp;"/"&amp;A1269&amp;".png")</f>
        <v/>
      </c>
      <c r="Q1269" s="27">
        <f>IF(AND(B1269="",G1269=""),"",IF(B1269="","Package QR Text missing",IF(COUNTIFS($E$2:$E$5001,E1269,$B$2:$B$5001,"&lt;&gt;"&amp;B1269)+COUNTIFS($E$2:$E$5001,E1269,$A$2:$A$5001,"&lt;&gt;"&amp;A1269)&gt;0,"Zone has more than one QR code",IF(COUNTIFS($B$2:$B$5001,B1269,$E$2:$E$5001,"&lt;&gt;"&amp;E1269)+COUNTIFS($A$2:$A$5001,A1269,$E$2:$E$5001,"&lt;&gt;"&amp;E1269)&gt;0,"QR code used by another zone",IF(A1269="","Package QR Code No. missing",IF(OR(H1269&gt;40,J1269&gt;40),"More than 40 of one edition",IF(F1269="Full (40 ST + 1 TG)",IF(AND(H1269=40,J1269=1),"OK","Full carton must be 40 + 1"),IF(F1269="Student only (40 ST)",IF(AND(H1269=40,J1269=0),"OK","Must be 40 ST, 0 TG"),IF(F1269="Teacher guide only (40 TG)",IF(AND(H1269=0,J1269=40),"OK","Must be 0 ST, 40 TG"),IF(AND(H1269&lt;40,H1269+J1269&gt;0,H1269+J1269&lt;=40),"OK","Partial: under 40 ST and 40 books max"))))))))))</f>
        <v/>
      </c>
    </row>
    <row r="1270">
      <c r="A1270" s="26" t="n"/>
      <c r="B1270" s="26" t="n"/>
      <c r="C1270" s="25" t="n"/>
      <c r="D1270" s="25" t="n"/>
      <c r="E1270" s="26" t="n"/>
      <c r="F1270" s="25" t="n"/>
      <c r="G1270" s="26" t="n"/>
      <c r="H1270" s="25" t="n"/>
      <c r="I1270" s="26" t="n"/>
      <c r="J1270" s="25" t="n"/>
      <c r="K1270" s="25" t="n"/>
      <c r="L1270" s="25" t="n"/>
      <c r="M1270" s="26" t="n"/>
      <c r="N1270" s="26" t="n"/>
      <c r="O1270" s="25" t="n"/>
      <c r="P1270" s="27">
        <f>IF(A1270="","","Package/"&amp;C1270&amp;"/"&amp;D1270&amp;"/"&amp;A1270&amp;".png")</f>
        <v/>
      </c>
      <c r="Q1270" s="27">
        <f>IF(AND(B1270="",G1270=""),"",IF(B1270="","Package QR Text missing",IF(COUNTIFS($E$2:$E$5001,E1270,$B$2:$B$5001,"&lt;&gt;"&amp;B1270)+COUNTIFS($E$2:$E$5001,E1270,$A$2:$A$5001,"&lt;&gt;"&amp;A1270)&gt;0,"Zone has more than one QR code",IF(COUNTIFS($B$2:$B$5001,B1270,$E$2:$E$5001,"&lt;&gt;"&amp;E1270)+COUNTIFS($A$2:$A$5001,A1270,$E$2:$E$5001,"&lt;&gt;"&amp;E1270)&gt;0,"QR code used by another zone",IF(A1270="","Package QR Code No. missing",IF(OR(H1270&gt;40,J1270&gt;40),"More than 40 of one edition",IF(F1270="Full (40 ST + 1 TG)",IF(AND(H1270=40,J1270=1),"OK","Full carton must be 40 + 1"),IF(F1270="Student only (40 ST)",IF(AND(H1270=40,J1270=0),"OK","Must be 40 ST, 0 TG"),IF(F1270="Teacher guide only (40 TG)",IF(AND(H1270=0,J1270=40),"OK","Must be 0 ST, 40 TG"),IF(AND(H1270&lt;40,H1270+J1270&gt;0,H1270+J1270&lt;=40),"OK","Partial: under 40 ST and 40 books max"))))))))))</f>
        <v/>
      </c>
    </row>
    <row r="1271">
      <c r="A1271" s="26" t="n"/>
      <c r="B1271" s="26" t="n"/>
      <c r="C1271" s="25" t="n"/>
      <c r="D1271" s="25" t="n"/>
      <c r="E1271" s="26" t="n"/>
      <c r="F1271" s="25" t="n"/>
      <c r="G1271" s="26" t="n"/>
      <c r="H1271" s="25" t="n"/>
      <c r="I1271" s="26" t="n"/>
      <c r="J1271" s="25" t="n"/>
      <c r="K1271" s="25" t="n"/>
      <c r="L1271" s="25" t="n"/>
      <c r="M1271" s="26" t="n"/>
      <c r="N1271" s="26" t="n"/>
      <c r="O1271" s="25" t="n"/>
      <c r="P1271" s="27">
        <f>IF(A1271="","","Package/"&amp;C1271&amp;"/"&amp;D1271&amp;"/"&amp;A1271&amp;".png")</f>
        <v/>
      </c>
      <c r="Q1271" s="27">
        <f>IF(AND(B1271="",G1271=""),"",IF(B1271="","Package QR Text missing",IF(COUNTIFS($E$2:$E$5001,E1271,$B$2:$B$5001,"&lt;&gt;"&amp;B1271)+COUNTIFS($E$2:$E$5001,E1271,$A$2:$A$5001,"&lt;&gt;"&amp;A1271)&gt;0,"Zone has more than one QR code",IF(COUNTIFS($B$2:$B$5001,B1271,$E$2:$E$5001,"&lt;&gt;"&amp;E1271)+COUNTIFS($A$2:$A$5001,A1271,$E$2:$E$5001,"&lt;&gt;"&amp;E1271)&gt;0,"QR code used by another zone",IF(A1271="","Package QR Code No. missing",IF(OR(H1271&gt;40,J1271&gt;40),"More than 40 of one edition",IF(F1271="Full (40 ST + 1 TG)",IF(AND(H1271=40,J1271=1),"OK","Full carton must be 40 + 1"),IF(F1271="Student only (40 ST)",IF(AND(H1271=40,J1271=0),"OK","Must be 40 ST, 0 TG"),IF(F1271="Teacher guide only (40 TG)",IF(AND(H1271=0,J1271=40),"OK","Must be 0 ST, 40 TG"),IF(AND(H1271&lt;40,H1271+J1271&gt;0,H1271+J1271&lt;=40),"OK","Partial: under 40 ST and 40 books max"))))))))))</f>
        <v/>
      </c>
    </row>
    <row r="1272">
      <c r="A1272" s="26" t="n"/>
      <c r="B1272" s="26" t="n"/>
      <c r="C1272" s="25" t="n"/>
      <c r="D1272" s="25" t="n"/>
      <c r="E1272" s="26" t="n"/>
      <c r="F1272" s="25" t="n"/>
      <c r="G1272" s="26" t="n"/>
      <c r="H1272" s="25" t="n"/>
      <c r="I1272" s="26" t="n"/>
      <c r="J1272" s="25" t="n"/>
      <c r="K1272" s="25" t="n"/>
      <c r="L1272" s="25" t="n"/>
      <c r="M1272" s="26" t="n"/>
      <c r="N1272" s="26" t="n"/>
      <c r="O1272" s="25" t="n"/>
      <c r="P1272" s="27">
        <f>IF(A1272="","","Package/"&amp;C1272&amp;"/"&amp;D1272&amp;"/"&amp;A1272&amp;".png")</f>
        <v/>
      </c>
      <c r="Q1272" s="27">
        <f>IF(AND(B1272="",G1272=""),"",IF(B1272="","Package QR Text missing",IF(COUNTIFS($E$2:$E$5001,E1272,$B$2:$B$5001,"&lt;&gt;"&amp;B1272)+COUNTIFS($E$2:$E$5001,E1272,$A$2:$A$5001,"&lt;&gt;"&amp;A1272)&gt;0,"Zone has more than one QR code",IF(COUNTIFS($B$2:$B$5001,B1272,$E$2:$E$5001,"&lt;&gt;"&amp;E1272)+COUNTIFS($A$2:$A$5001,A1272,$E$2:$E$5001,"&lt;&gt;"&amp;E1272)&gt;0,"QR code used by another zone",IF(A1272="","Package QR Code No. missing",IF(OR(H1272&gt;40,J1272&gt;40),"More than 40 of one edition",IF(F1272="Full (40 ST + 1 TG)",IF(AND(H1272=40,J1272=1),"OK","Full carton must be 40 + 1"),IF(F1272="Student only (40 ST)",IF(AND(H1272=40,J1272=0),"OK","Must be 40 ST, 0 TG"),IF(F1272="Teacher guide only (40 TG)",IF(AND(H1272=0,J1272=40),"OK","Must be 0 ST, 40 TG"),IF(AND(H1272&lt;40,H1272+J1272&gt;0,H1272+J1272&lt;=40),"OK","Partial: under 40 ST and 40 books max"))))))))))</f>
        <v/>
      </c>
    </row>
    <row r="1273">
      <c r="A1273" s="26" t="n"/>
      <c r="B1273" s="26" t="n"/>
      <c r="C1273" s="25" t="n"/>
      <c r="D1273" s="25" t="n"/>
      <c r="E1273" s="26" t="n"/>
      <c r="F1273" s="25" t="n"/>
      <c r="G1273" s="26" t="n"/>
      <c r="H1273" s="25" t="n"/>
      <c r="I1273" s="26" t="n"/>
      <c r="J1273" s="25" t="n"/>
      <c r="K1273" s="25" t="n"/>
      <c r="L1273" s="25" t="n"/>
      <c r="M1273" s="26" t="n"/>
      <c r="N1273" s="26" t="n"/>
      <c r="O1273" s="25" t="n"/>
      <c r="P1273" s="27">
        <f>IF(A1273="","","Package/"&amp;C1273&amp;"/"&amp;D1273&amp;"/"&amp;A1273&amp;".png")</f>
        <v/>
      </c>
      <c r="Q1273" s="27">
        <f>IF(AND(B1273="",G1273=""),"",IF(B1273="","Package QR Text missing",IF(COUNTIFS($E$2:$E$5001,E1273,$B$2:$B$5001,"&lt;&gt;"&amp;B1273)+COUNTIFS($E$2:$E$5001,E1273,$A$2:$A$5001,"&lt;&gt;"&amp;A1273)&gt;0,"Zone has more than one QR code",IF(COUNTIFS($B$2:$B$5001,B1273,$E$2:$E$5001,"&lt;&gt;"&amp;E1273)+COUNTIFS($A$2:$A$5001,A1273,$E$2:$E$5001,"&lt;&gt;"&amp;E1273)&gt;0,"QR code used by another zone",IF(A1273="","Package QR Code No. missing",IF(OR(H1273&gt;40,J1273&gt;40),"More than 40 of one edition",IF(F1273="Full (40 ST + 1 TG)",IF(AND(H1273=40,J1273=1),"OK","Full carton must be 40 + 1"),IF(F1273="Student only (40 ST)",IF(AND(H1273=40,J1273=0),"OK","Must be 40 ST, 0 TG"),IF(F1273="Teacher guide only (40 TG)",IF(AND(H1273=0,J1273=40),"OK","Must be 0 ST, 40 TG"),IF(AND(H1273&lt;40,H1273+J1273&gt;0,H1273+J1273&lt;=40),"OK","Partial: under 40 ST and 40 books max"))))))))))</f>
        <v/>
      </c>
    </row>
    <row r="1274">
      <c r="A1274" s="26" t="n"/>
      <c r="B1274" s="26" t="n"/>
      <c r="C1274" s="25" t="n"/>
      <c r="D1274" s="25" t="n"/>
      <c r="E1274" s="26" t="n"/>
      <c r="F1274" s="25" t="n"/>
      <c r="G1274" s="26" t="n"/>
      <c r="H1274" s="25" t="n"/>
      <c r="I1274" s="26" t="n"/>
      <c r="J1274" s="25" t="n"/>
      <c r="K1274" s="25" t="n"/>
      <c r="L1274" s="25" t="n"/>
      <c r="M1274" s="26" t="n"/>
      <c r="N1274" s="26" t="n"/>
      <c r="O1274" s="25" t="n"/>
      <c r="P1274" s="27">
        <f>IF(A1274="","","Package/"&amp;C1274&amp;"/"&amp;D1274&amp;"/"&amp;A1274&amp;".png")</f>
        <v/>
      </c>
      <c r="Q1274" s="27">
        <f>IF(AND(B1274="",G1274=""),"",IF(B1274="","Package QR Text missing",IF(COUNTIFS($E$2:$E$5001,E1274,$B$2:$B$5001,"&lt;&gt;"&amp;B1274)+COUNTIFS($E$2:$E$5001,E1274,$A$2:$A$5001,"&lt;&gt;"&amp;A1274)&gt;0,"Zone has more than one QR code",IF(COUNTIFS($B$2:$B$5001,B1274,$E$2:$E$5001,"&lt;&gt;"&amp;E1274)+COUNTIFS($A$2:$A$5001,A1274,$E$2:$E$5001,"&lt;&gt;"&amp;E1274)&gt;0,"QR code used by another zone",IF(A1274="","Package QR Code No. missing",IF(OR(H1274&gt;40,J1274&gt;40),"More than 40 of one edition",IF(F1274="Full (40 ST + 1 TG)",IF(AND(H1274=40,J1274=1),"OK","Full carton must be 40 + 1"),IF(F1274="Student only (40 ST)",IF(AND(H1274=40,J1274=0),"OK","Must be 40 ST, 0 TG"),IF(F1274="Teacher guide only (40 TG)",IF(AND(H1274=0,J1274=40),"OK","Must be 0 ST, 40 TG"),IF(AND(H1274&lt;40,H1274+J1274&gt;0,H1274+J1274&lt;=40),"OK","Partial: under 40 ST and 40 books max"))))))))))</f>
        <v/>
      </c>
    </row>
    <row r="1275">
      <c r="A1275" s="26" t="n"/>
      <c r="B1275" s="26" t="n"/>
      <c r="C1275" s="25" t="n"/>
      <c r="D1275" s="25" t="n"/>
      <c r="E1275" s="26" t="n"/>
      <c r="F1275" s="25" t="n"/>
      <c r="G1275" s="26" t="n"/>
      <c r="H1275" s="25" t="n"/>
      <c r="I1275" s="26" t="n"/>
      <c r="J1275" s="25" t="n"/>
      <c r="K1275" s="25" t="n"/>
      <c r="L1275" s="25" t="n"/>
      <c r="M1275" s="26" t="n"/>
      <c r="N1275" s="26" t="n"/>
      <c r="O1275" s="25" t="n"/>
      <c r="P1275" s="27">
        <f>IF(A1275="","","Package/"&amp;C1275&amp;"/"&amp;D1275&amp;"/"&amp;A1275&amp;".png")</f>
        <v/>
      </c>
      <c r="Q1275" s="27">
        <f>IF(AND(B1275="",G1275=""),"",IF(B1275="","Package QR Text missing",IF(COUNTIFS($E$2:$E$5001,E1275,$B$2:$B$5001,"&lt;&gt;"&amp;B1275)+COUNTIFS($E$2:$E$5001,E1275,$A$2:$A$5001,"&lt;&gt;"&amp;A1275)&gt;0,"Zone has more than one QR code",IF(COUNTIFS($B$2:$B$5001,B1275,$E$2:$E$5001,"&lt;&gt;"&amp;E1275)+COUNTIFS($A$2:$A$5001,A1275,$E$2:$E$5001,"&lt;&gt;"&amp;E1275)&gt;0,"QR code used by another zone",IF(A1275="","Package QR Code No. missing",IF(OR(H1275&gt;40,J1275&gt;40),"More than 40 of one edition",IF(F1275="Full (40 ST + 1 TG)",IF(AND(H1275=40,J1275=1),"OK","Full carton must be 40 + 1"),IF(F1275="Student only (40 ST)",IF(AND(H1275=40,J1275=0),"OK","Must be 40 ST, 0 TG"),IF(F1275="Teacher guide only (40 TG)",IF(AND(H1275=0,J1275=40),"OK","Must be 0 ST, 40 TG"),IF(AND(H1275&lt;40,H1275+J1275&gt;0,H1275+J1275&lt;=40),"OK","Partial: under 40 ST and 40 books max"))))))))))</f>
        <v/>
      </c>
    </row>
    <row r="1276">
      <c r="A1276" s="26" t="n"/>
      <c r="B1276" s="26" t="n"/>
      <c r="C1276" s="25" t="n"/>
      <c r="D1276" s="25" t="n"/>
      <c r="E1276" s="26" t="n"/>
      <c r="F1276" s="25" t="n"/>
      <c r="G1276" s="26" t="n"/>
      <c r="H1276" s="25" t="n"/>
      <c r="I1276" s="26" t="n"/>
      <c r="J1276" s="25" t="n"/>
      <c r="K1276" s="25" t="n"/>
      <c r="L1276" s="25" t="n"/>
      <c r="M1276" s="26" t="n"/>
      <c r="N1276" s="26" t="n"/>
      <c r="O1276" s="25" t="n"/>
      <c r="P1276" s="27">
        <f>IF(A1276="","","Package/"&amp;C1276&amp;"/"&amp;D1276&amp;"/"&amp;A1276&amp;".png")</f>
        <v/>
      </c>
      <c r="Q1276" s="27">
        <f>IF(AND(B1276="",G1276=""),"",IF(B1276="","Package QR Text missing",IF(COUNTIFS($E$2:$E$5001,E1276,$B$2:$B$5001,"&lt;&gt;"&amp;B1276)+COUNTIFS($E$2:$E$5001,E1276,$A$2:$A$5001,"&lt;&gt;"&amp;A1276)&gt;0,"Zone has more than one QR code",IF(COUNTIFS($B$2:$B$5001,B1276,$E$2:$E$5001,"&lt;&gt;"&amp;E1276)+COUNTIFS($A$2:$A$5001,A1276,$E$2:$E$5001,"&lt;&gt;"&amp;E1276)&gt;0,"QR code used by another zone",IF(A1276="","Package QR Code No. missing",IF(OR(H1276&gt;40,J1276&gt;40),"More than 40 of one edition",IF(F1276="Full (40 ST + 1 TG)",IF(AND(H1276=40,J1276=1),"OK","Full carton must be 40 + 1"),IF(F1276="Student only (40 ST)",IF(AND(H1276=40,J1276=0),"OK","Must be 40 ST, 0 TG"),IF(F1276="Teacher guide only (40 TG)",IF(AND(H1276=0,J1276=40),"OK","Must be 0 ST, 40 TG"),IF(AND(H1276&lt;40,H1276+J1276&gt;0,H1276+J1276&lt;=40),"OK","Partial: under 40 ST and 40 books max"))))))))))</f>
        <v/>
      </c>
    </row>
    <row r="1277">
      <c r="A1277" s="26" t="n"/>
      <c r="B1277" s="26" t="n"/>
      <c r="C1277" s="25" t="n"/>
      <c r="D1277" s="25" t="n"/>
      <c r="E1277" s="26" t="n"/>
      <c r="F1277" s="25" t="n"/>
      <c r="G1277" s="26" t="n"/>
      <c r="H1277" s="25" t="n"/>
      <c r="I1277" s="26" t="n"/>
      <c r="J1277" s="25" t="n"/>
      <c r="K1277" s="25" t="n"/>
      <c r="L1277" s="25" t="n"/>
      <c r="M1277" s="26" t="n"/>
      <c r="N1277" s="26" t="n"/>
      <c r="O1277" s="25" t="n"/>
      <c r="P1277" s="27">
        <f>IF(A1277="","","Package/"&amp;C1277&amp;"/"&amp;D1277&amp;"/"&amp;A1277&amp;".png")</f>
        <v/>
      </c>
      <c r="Q1277" s="27">
        <f>IF(AND(B1277="",G1277=""),"",IF(B1277="","Package QR Text missing",IF(COUNTIFS($E$2:$E$5001,E1277,$B$2:$B$5001,"&lt;&gt;"&amp;B1277)+COUNTIFS($E$2:$E$5001,E1277,$A$2:$A$5001,"&lt;&gt;"&amp;A1277)&gt;0,"Zone has more than one QR code",IF(COUNTIFS($B$2:$B$5001,B1277,$E$2:$E$5001,"&lt;&gt;"&amp;E1277)+COUNTIFS($A$2:$A$5001,A1277,$E$2:$E$5001,"&lt;&gt;"&amp;E1277)&gt;0,"QR code used by another zone",IF(A1277="","Package QR Code No. missing",IF(OR(H1277&gt;40,J1277&gt;40),"More than 40 of one edition",IF(F1277="Full (40 ST + 1 TG)",IF(AND(H1277=40,J1277=1),"OK","Full carton must be 40 + 1"),IF(F1277="Student only (40 ST)",IF(AND(H1277=40,J1277=0),"OK","Must be 40 ST, 0 TG"),IF(F1277="Teacher guide only (40 TG)",IF(AND(H1277=0,J1277=40),"OK","Must be 0 ST, 40 TG"),IF(AND(H1277&lt;40,H1277+J1277&gt;0,H1277+J1277&lt;=40),"OK","Partial: under 40 ST and 40 books max"))))))))))</f>
        <v/>
      </c>
    </row>
    <row r="1278">
      <c r="A1278" s="26" t="n"/>
      <c r="B1278" s="26" t="n"/>
      <c r="C1278" s="25" t="n"/>
      <c r="D1278" s="25" t="n"/>
      <c r="E1278" s="26" t="n"/>
      <c r="F1278" s="25" t="n"/>
      <c r="G1278" s="26" t="n"/>
      <c r="H1278" s="25" t="n"/>
      <c r="I1278" s="26" t="n"/>
      <c r="J1278" s="25" t="n"/>
      <c r="K1278" s="25" t="n"/>
      <c r="L1278" s="25" t="n"/>
      <c r="M1278" s="26" t="n"/>
      <c r="N1278" s="26" t="n"/>
      <c r="O1278" s="25" t="n"/>
      <c r="P1278" s="27">
        <f>IF(A1278="","","Package/"&amp;C1278&amp;"/"&amp;D1278&amp;"/"&amp;A1278&amp;".png")</f>
        <v/>
      </c>
      <c r="Q1278" s="27">
        <f>IF(AND(B1278="",G1278=""),"",IF(B1278="","Package QR Text missing",IF(COUNTIFS($E$2:$E$5001,E1278,$B$2:$B$5001,"&lt;&gt;"&amp;B1278)+COUNTIFS($E$2:$E$5001,E1278,$A$2:$A$5001,"&lt;&gt;"&amp;A1278)&gt;0,"Zone has more than one QR code",IF(COUNTIFS($B$2:$B$5001,B1278,$E$2:$E$5001,"&lt;&gt;"&amp;E1278)+COUNTIFS($A$2:$A$5001,A1278,$E$2:$E$5001,"&lt;&gt;"&amp;E1278)&gt;0,"QR code used by another zone",IF(A1278="","Package QR Code No. missing",IF(OR(H1278&gt;40,J1278&gt;40),"More than 40 of one edition",IF(F1278="Full (40 ST + 1 TG)",IF(AND(H1278=40,J1278=1),"OK","Full carton must be 40 + 1"),IF(F1278="Student only (40 ST)",IF(AND(H1278=40,J1278=0),"OK","Must be 40 ST, 0 TG"),IF(F1278="Teacher guide only (40 TG)",IF(AND(H1278=0,J1278=40),"OK","Must be 0 ST, 40 TG"),IF(AND(H1278&lt;40,H1278+J1278&gt;0,H1278+J1278&lt;=40),"OK","Partial: under 40 ST and 40 books max"))))))))))</f>
        <v/>
      </c>
    </row>
    <row r="1279">
      <c r="A1279" s="26" t="n"/>
      <c r="B1279" s="26" t="n"/>
      <c r="C1279" s="25" t="n"/>
      <c r="D1279" s="25" t="n"/>
      <c r="E1279" s="26" t="n"/>
      <c r="F1279" s="25" t="n"/>
      <c r="G1279" s="26" t="n"/>
      <c r="H1279" s="25" t="n"/>
      <c r="I1279" s="26" t="n"/>
      <c r="J1279" s="25" t="n"/>
      <c r="K1279" s="25" t="n"/>
      <c r="L1279" s="25" t="n"/>
      <c r="M1279" s="26" t="n"/>
      <c r="N1279" s="26" t="n"/>
      <c r="O1279" s="25" t="n"/>
      <c r="P1279" s="27">
        <f>IF(A1279="","","Package/"&amp;C1279&amp;"/"&amp;D1279&amp;"/"&amp;A1279&amp;".png")</f>
        <v/>
      </c>
      <c r="Q1279" s="27">
        <f>IF(AND(B1279="",G1279=""),"",IF(B1279="","Package QR Text missing",IF(COUNTIFS($E$2:$E$5001,E1279,$B$2:$B$5001,"&lt;&gt;"&amp;B1279)+COUNTIFS($E$2:$E$5001,E1279,$A$2:$A$5001,"&lt;&gt;"&amp;A1279)&gt;0,"Zone has more than one QR code",IF(COUNTIFS($B$2:$B$5001,B1279,$E$2:$E$5001,"&lt;&gt;"&amp;E1279)+COUNTIFS($A$2:$A$5001,A1279,$E$2:$E$5001,"&lt;&gt;"&amp;E1279)&gt;0,"QR code used by another zone",IF(A1279="","Package QR Code No. missing",IF(OR(H1279&gt;40,J1279&gt;40),"More than 40 of one edition",IF(F1279="Full (40 ST + 1 TG)",IF(AND(H1279=40,J1279=1),"OK","Full carton must be 40 + 1"),IF(F1279="Student only (40 ST)",IF(AND(H1279=40,J1279=0),"OK","Must be 40 ST, 0 TG"),IF(F1279="Teacher guide only (40 TG)",IF(AND(H1279=0,J1279=40),"OK","Must be 0 ST, 40 TG"),IF(AND(H1279&lt;40,H1279+J1279&gt;0,H1279+J1279&lt;=40),"OK","Partial: under 40 ST and 40 books max"))))))))))</f>
        <v/>
      </c>
    </row>
    <row r="1280">
      <c r="A1280" s="26" t="n"/>
      <c r="B1280" s="26" t="n"/>
      <c r="C1280" s="25" t="n"/>
      <c r="D1280" s="25" t="n"/>
      <c r="E1280" s="26" t="n"/>
      <c r="F1280" s="25" t="n"/>
      <c r="G1280" s="26" t="n"/>
      <c r="H1280" s="25" t="n"/>
      <c r="I1280" s="26" t="n"/>
      <c r="J1280" s="25" t="n"/>
      <c r="K1280" s="25" t="n"/>
      <c r="L1280" s="25" t="n"/>
      <c r="M1280" s="26" t="n"/>
      <c r="N1280" s="26" t="n"/>
      <c r="O1280" s="25" t="n"/>
      <c r="P1280" s="27">
        <f>IF(A1280="","","Package/"&amp;C1280&amp;"/"&amp;D1280&amp;"/"&amp;A1280&amp;".png")</f>
        <v/>
      </c>
      <c r="Q1280" s="27">
        <f>IF(AND(B1280="",G1280=""),"",IF(B1280="","Package QR Text missing",IF(COUNTIFS($E$2:$E$5001,E1280,$B$2:$B$5001,"&lt;&gt;"&amp;B1280)+COUNTIFS($E$2:$E$5001,E1280,$A$2:$A$5001,"&lt;&gt;"&amp;A1280)&gt;0,"Zone has more than one QR code",IF(COUNTIFS($B$2:$B$5001,B1280,$E$2:$E$5001,"&lt;&gt;"&amp;E1280)+COUNTIFS($A$2:$A$5001,A1280,$E$2:$E$5001,"&lt;&gt;"&amp;E1280)&gt;0,"QR code used by another zone",IF(A1280="","Package QR Code No. missing",IF(OR(H1280&gt;40,J1280&gt;40),"More than 40 of one edition",IF(F1280="Full (40 ST + 1 TG)",IF(AND(H1280=40,J1280=1),"OK","Full carton must be 40 + 1"),IF(F1280="Student only (40 ST)",IF(AND(H1280=40,J1280=0),"OK","Must be 40 ST, 0 TG"),IF(F1280="Teacher guide only (40 TG)",IF(AND(H1280=0,J1280=40),"OK","Must be 0 ST, 40 TG"),IF(AND(H1280&lt;40,H1280+J1280&gt;0,H1280+J1280&lt;=40),"OK","Partial: under 40 ST and 40 books max"))))))))))</f>
        <v/>
      </c>
    </row>
    <row r="1281">
      <c r="A1281" s="26" t="n"/>
      <c r="B1281" s="26" t="n"/>
      <c r="C1281" s="25" t="n"/>
      <c r="D1281" s="25" t="n"/>
      <c r="E1281" s="26" t="n"/>
      <c r="F1281" s="25" t="n"/>
      <c r="G1281" s="26" t="n"/>
      <c r="H1281" s="25" t="n"/>
      <c r="I1281" s="26" t="n"/>
      <c r="J1281" s="25" t="n"/>
      <c r="K1281" s="25" t="n"/>
      <c r="L1281" s="25" t="n"/>
      <c r="M1281" s="26" t="n"/>
      <c r="N1281" s="26" t="n"/>
      <c r="O1281" s="25" t="n"/>
      <c r="P1281" s="27">
        <f>IF(A1281="","","Package/"&amp;C1281&amp;"/"&amp;D1281&amp;"/"&amp;A1281&amp;".png")</f>
        <v/>
      </c>
      <c r="Q1281" s="27">
        <f>IF(AND(B1281="",G1281=""),"",IF(B1281="","Package QR Text missing",IF(COUNTIFS($E$2:$E$5001,E1281,$B$2:$B$5001,"&lt;&gt;"&amp;B1281)+COUNTIFS($E$2:$E$5001,E1281,$A$2:$A$5001,"&lt;&gt;"&amp;A1281)&gt;0,"Zone has more than one QR code",IF(COUNTIFS($B$2:$B$5001,B1281,$E$2:$E$5001,"&lt;&gt;"&amp;E1281)+COUNTIFS($A$2:$A$5001,A1281,$E$2:$E$5001,"&lt;&gt;"&amp;E1281)&gt;0,"QR code used by another zone",IF(A1281="","Package QR Code No. missing",IF(OR(H1281&gt;40,J1281&gt;40),"More than 40 of one edition",IF(F1281="Full (40 ST + 1 TG)",IF(AND(H1281=40,J1281=1),"OK","Full carton must be 40 + 1"),IF(F1281="Student only (40 ST)",IF(AND(H1281=40,J1281=0),"OK","Must be 40 ST, 0 TG"),IF(F1281="Teacher guide only (40 TG)",IF(AND(H1281=0,J1281=40),"OK","Must be 0 ST, 40 TG"),IF(AND(H1281&lt;40,H1281+J1281&gt;0,H1281+J1281&lt;=40),"OK","Partial: under 40 ST and 40 books max"))))))))))</f>
        <v/>
      </c>
    </row>
    <row r="1282">
      <c r="A1282" s="26" t="n"/>
      <c r="B1282" s="26" t="n"/>
      <c r="C1282" s="25" t="n"/>
      <c r="D1282" s="25" t="n"/>
      <c r="E1282" s="26" t="n"/>
      <c r="F1282" s="25" t="n"/>
      <c r="G1282" s="26" t="n"/>
      <c r="H1282" s="25" t="n"/>
      <c r="I1282" s="26" t="n"/>
      <c r="J1282" s="25" t="n"/>
      <c r="K1282" s="25" t="n"/>
      <c r="L1282" s="25" t="n"/>
      <c r="M1282" s="26" t="n"/>
      <c r="N1282" s="26" t="n"/>
      <c r="O1282" s="25" t="n"/>
      <c r="P1282" s="27">
        <f>IF(A1282="","","Package/"&amp;C1282&amp;"/"&amp;D1282&amp;"/"&amp;A1282&amp;".png")</f>
        <v/>
      </c>
      <c r="Q1282" s="27">
        <f>IF(AND(B1282="",G1282=""),"",IF(B1282="","Package QR Text missing",IF(COUNTIFS($E$2:$E$5001,E1282,$B$2:$B$5001,"&lt;&gt;"&amp;B1282)+COUNTIFS($E$2:$E$5001,E1282,$A$2:$A$5001,"&lt;&gt;"&amp;A1282)&gt;0,"Zone has more than one QR code",IF(COUNTIFS($B$2:$B$5001,B1282,$E$2:$E$5001,"&lt;&gt;"&amp;E1282)+COUNTIFS($A$2:$A$5001,A1282,$E$2:$E$5001,"&lt;&gt;"&amp;E1282)&gt;0,"QR code used by another zone",IF(A1282="","Package QR Code No. missing",IF(OR(H1282&gt;40,J1282&gt;40),"More than 40 of one edition",IF(F1282="Full (40 ST + 1 TG)",IF(AND(H1282=40,J1282=1),"OK","Full carton must be 40 + 1"),IF(F1282="Student only (40 ST)",IF(AND(H1282=40,J1282=0),"OK","Must be 40 ST, 0 TG"),IF(F1282="Teacher guide only (40 TG)",IF(AND(H1282=0,J1282=40),"OK","Must be 0 ST, 40 TG"),IF(AND(H1282&lt;40,H1282+J1282&gt;0,H1282+J1282&lt;=40),"OK","Partial: under 40 ST and 40 books max"))))))))))</f>
        <v/>
      </c>
    </row>
    <row r="1283">
      <c r="A1283" s="26" t="n"/>
      <c r="B1283" s="26" t="n"/>
      <c r="C1283" s="25" t="n"/>
      <c r="D1283" s="25" t="n"/>
      <c r="E1283" s="26" t="n"/>
      <c r="F1283" s="25" t="n"/>
      <c r="G1283" s="26" t="n"/>
      <c r="H1283" s="25" t="n"/>
      <c r="I1283" s="26" t="n"/>
      <c r="J1283" s="25" t="n"/>
      <c r="K1283" s="25" t="n"/>
      <c r="L1283" s="25" t="n"/>
      <c r="M1283" s="26" t="n"/>
      <c r="N1283" s="26" t="n"/>
      <c r="O1283" s="25" t="n"/>
      <c r="P1283" s="27">
        <f>IF(A1283="","","Package/"&amp;C1283&amp;"/"&amp;D1283&amp;"/"&amp;A1283&amp;".png")</f>
        <v/>
      </c>
      <c r="Q1283" s="27">
        <f>IF(AND(B1283="",G1283=""),"",IF(B1283="","Package QR Text missing",IF(COUNTIFS($E$2:$E$5001,E1283,$B$2:$B$5001,"&lt;&gt;"&amp;B1283)+COUNTIFS($E$2:$E$5001,E1283,$A$2:$A$5001,"&lt;&gt;"&amp;A1283)&gt;0,"Zone has more than one QR code",IF(COUNTIFS($B$2:$B$5001,B1283,$E$2:$E$5001,"&lt;&gt;"&amp;E1283)+COUNTIFS($A$2:$A$5001,A1283,$E$2:$E$5001,"&lt;&gt;"&amp;E1283)&gt;0,"QR code used by another zone",IF(A1283="","Package QR Code No. missing",IF(OR(H1283&gt;40,J1283&gt;40),"More than 40 of one edition",IF(F1283="Full (40 ST + 1 TG)",IF(AND(H1283=40,J1283=1),"OK","Full carton must be 40 + 1"),IF(F1283="Student only (40 ST)",IF(AND(H1283=40,J1283=0),"OK","Must be 40 ST, 0 TG"),IF(F1283="Teacher guide only (40 TG)",IF(AND(H1283=0,J1283=40),"OK","Must be 0 ST, 40 TG"),IF(AND(H1283&lt;40,H1283+J1283&gt;0,H1283+J1283&lt;=40),"OK","Partial: under 40 ST and 40 books max"))))))))))</f>
        <v/>
      </c>
    </row>
    <row r="1284">
      <c r="A1284" s="26" t="n"/>
      <c r="B1284" s="26" t="n"/>
      <c r="C1284" s="25" t="n"/>
      <c r="D1284" s="25" t="n"/>
      <c r="E1284" s="26" t="n"/>
      <c r="F1284" s="25" t="n"/>
      <c r="G1284" s="26" t="n"/>
      <c r="H1284" s="25" t="n"/>
      <c r="I1284" s="26" t="n"/>
      <c r="J1284" s="25" t="n"/>
      <c r="K1284" s="25" t="n"/>
      <c r="L1284" s="25" t="n"/>
      <c r="M1284" s="26" t="n"/>
      <c r="N1284" s="26" t="n"/>
      <c r="O1284" s="25" t="n"/>
      <c r="P1284" s="27">
        <f>IF(A1284="","","Package/"&amp;C1284&amp;"/"&amp;D1284&amp;"/"&amp;A1284&amp;".png")</f>
        <v/>
      </c>
      <c r="Q1284" s="27">
        <f>IF(AND(B1284="",G1284=""),"",IF(B1284="","Package QR Text missing",IF(COUNTIFS($E$2:$E$5001,E1284,$B$2:$B$5001,"&lt;&gt;"&amp;B1284)+COUNTIFS($E$2:$E$5001,E1284,$A$2:$A$5001,"&lt;&gt;"&amp;A1284)&gt;0,"Zone has more than one QR code",IF(COUNTIFS($B$2:$B$5001,B1284,$E$2:$E$5001,"&lt;&gt;"&amp;E1284)+COUNTIFS($A$2:$A$5001,A1284,$E$2:$E$5001,"&lt;&gt;"&amp;E1284)&gt;0,"QR code used by another zone",IF(A1284="","Package QR Code No. missing",IF(OR(H1284&gt;40,J1284&gt;40),"More than 40 of one edition",IF(F1284="Full (40 ST + 1 TG)",IF(AND(H1284=40,J1284=1),"OK","Full carton must be 40 + 1"),IF(F1284="Student only (40 ST)",IF(AND(H1284=40,J1284=0),"OK","Must be 40 ST, 0 TG"),IF(F1284="Teacher guide only (40 TG)",IF(AND(H1284=0,J1284=40),"OK","Must be 0 ST, 40 TG"),IF(AND(H1284&lt;40,H1284+J1284&gt;0,H1284+J1284&lt;=40),"OK","Partial: under 40 ST and 40 books max"))))))))))</f>
        <v/>
      </c>
    </row>
    <row r="1285">
      <c r="A1285" s="26" t="n"/>
      <c r="B1285" s="26" t="n"/>
      <c r="C1285" s="25" t="n"/>
      <c r="D1285" s="25" t="n"/>
      <c r="E1285" s="26" t="n"/>
      <c r="F1285" s="25" t="n"/>
      <c r="G1285" s="26" t="n"/>
      <c r="H1285" s="25" t="n"/>
      <c r="I1285" s="26" t="n"/>
      <c r="J1285" s="25" t="n"/>
      <c r="K1285" s="25" t="n"/>
      <c r="L1285" s="25" t="n"/>
      <c r="M1285" s="26" t="n"/>
      <c r="N1285" s="26" t="n"/>
      <c r="O1285" s="25" t="n"/>
      <c r="P1285" s="27">
        <f>IF(A1285="","","Package/"&amp;C1285&amp;"/"&amp;D1285&amp;"/"&amp;A1285&amp;".png")</f>
        <v/>
      </c>
      <c r="Q1285" s="27">
        <f>IF(AND(B1285="",G1285=""),"",IF(B1285="","Package QR Text missing",IF(COUNTIFS($E$2:$E$5001,E1285,$B$2:$B$5001,"&lt;&gt;"&amp;B1285)+COUNTIFS($E$2:$E$5001,E1285,$A$2:$A$5001,"&lt;&gt;"&amp;A1285)&gt;0,"Zone has more than one QR code",IF(COUNTIFS($B$2:$B$5001,B1285,$E$2:$E$5001,"&lt;&gt;"&amp;E1285)+COUNTIFS($A$2:$A$5001,A1285,$E$2:$E$5001,"&lt;&gt;"&amp;E1285)&gt;0,"QR code used by another zone",IF(A1285="","Package QR Code No. missing",IF(OR(H1285&gt;40,J1285&gt;40),"More than 40 of one edition",IF(F1285="Full (40 ST + 1 TG)",IF(AND(H1285=40,J1285=1),"OK","Full carton must be 40 + 1"),IF(F1285="Student only (40 ST)",IF(AND(H1285=40,J1285=0),"OK","Must be 40 ST, 0 TG"),IF(F1285="Teacher guide only (40 TG)",IF(AND(H1285=0,J1285=40),"OK","Must be 0 ST, 40 TG"),IF(AND(H1285&lt;40,H1285+J1285&gt;0,H1285+J1285&lt;=40),"OK","Partial: under 40 ST and 40 books max"))))))))))</f>
        <v/>
      </c>
    </row>
    <row r="1286">
      <c r="A1286" s="26" t="n"/>
      <c r="B1286" s="26" t="n"/>
      <c r="C1286" s="25" t="n"/>
      <c r="D1286" s="25" t="n"/>
      <c r="E1286" s="26" t="n"/>
      <c r="F1286" s="25" t="n"/>
      <c r="G1286" s="26" t="n"/>
      <c r="H1286" s="25" t="n"/>
      <c r="I1286" s="26" t="n"/>
      <c r="J1286" s="25" t="n"/>
      <c r="K1286" s="25" t="n"/>
      <c r="L1286" s="25" t="n"/>
      <c r="M1286" s="26" t="n"/>
      <c r="N1286" s="26" t="n"/>
      <c r="O1286" s="25" t="n"/>
      <c r="P1286" s="27">
        <f>IF(A1286="","","Package/"&amp;C1286&amp;"/"&amp;D1286&amp;"/"&amp;A1286&amp;".png")</f>
        <v/>
      </c>
      <c r="Q1286" s="27">
        <f>IF(AND(B1286="",G1286=""),"",IF(B1286="","Package QR Text missing",IF(COUNTIFS($E$2:$E$5001,E1286,$B$2:$B$5001,"&lt;&gt;"&amp;B1286)+COUNTIFS($E$2:$E$5001,E1286,$A$2:$A$5001,"&lt;&gt;"&amp;A1286)&gt;0,"Zone has more than one QR code",IF(COUNTIFS($B$2:$B$5001,B1286,$E$2:$E$5001,"&lt;&gt;"&amp;E1286)+COUNTIFS($A$2:$A$5001,A1286,$E$2:$E$5001,"&lt;&gt;"&amp;E1286)&gt;0,"QR code used by another zone",IF(A1286="","Package QR Code No. missing",IF(OR(H1286&gt;40,J1286&gt;40),"More than 40 of one edition",IF(F1286="Full (40 ST + 1 TG)",IF(AND(H1286=40,J1286=1),"OK","Full carton must be 40 + 1"),IF(F1286="Student only (40 ST)",IF(AND(H1286=40,J1286=0),"OK","Must be 40 ST, 0 TG"),IF(F1286="Teacher guide only (40 TG)",IF(AND(H1286=0,J1286=40),"OK","Must be 0 ST, 40 TG"),IF(AND(H1286&lt;40,H1286+J1286&gt;0,H1286+J1286&lt;=40),"OK","Partial: under 40 ST and 40 books max"))))))))))</f>
        <v/>
      </c>
    </row>
    <row r="1287">
      <c r="A1287" s="26" t="n"/>
      <c r="B1287" s="26" t="n"/>
      <c r="C1287" s="25" t="n"/>
      <c r="D1287" s="25" t="n"/>
      <c r="E1287" s="26" t="n"/>
      <c r="F1287" s="25" t="n"/>
      <c r="G1287" s="26" t="n"/>
      <c r="H1287" s="25" t="n"/>
      <c r="I1287" s="26" t="n"/>
      <c r="J1287" s="25" t="n"/>
      <c r="K1287" s="25" t="n"/>
      <c r="L1287" s="25" t="n"/>
      <c r="M1287" s="26" t="n"/>
      <c r="N1287" s="26" t="n"/>
      <c r="O1287" s="25" t="n"/>
      <c r="P1287" s="27">
        <f>IF(A1287="","","Package/"&amp;C1287&amp;"/"&amp;D1287&amp;"/"&amp;A1287&amp;".png")</f>
        <v/>
      </c>
      <c r="Q1287" s="27">
        <f>IF(AND(B1287="",G1287=""),"",IF(B1287="","Package QR Text missing",IF(COUNTIFS($E$2:$E$5001,E1287,$B$2:$B$5001,"&lt;&gt;"&amp;B1287)+COUNTIFS($E$2:$E$5001,E1287,$A$2:$A$5001,"&lt;&gt;"&amp;A1287)&gt;0,"Zone has more than one QR code",IF(COUNTIFS($B$2:$B$5001,B1287,$E$2:$E$5001,"&lt;&gt;"&amp;E1287)+COUNTIFS($A$2:$A$5001,A1287,$E$2:$E$5001,"&lt;&gt;"&amp;E1287)&gt;0,"QR code used by another zone",IF(A1287="","Package QR Code No. missing",IF(OR(H1287&gt;40,J1287&gt;40),"More than 40 of one edition",IF(F1287="Full (40 ST + 1 TG)",IF(AND(H1287=40,J1287=1),"OK","Full carton must be 40 + 1"),IF(F1287="Student only (40 ST)",IF(AND(H1287=40,J1287=0),"OK","Must be 40 ST, 0 TG"),IF(F1287="Teacher guide only (40 TG)",IF(AND(H1287=0,J1287=40),"OK","Must be 0 ST, 40 TG"),IF(AND(H1287&lt;40,H1287+J1287&gt;0,H1287+J1287&lt;=40),"OK","Partial: under 40 ST and 40 books max"))))))))))</f>
        <v/>
      </c>
    </row>
    <row r="1288">
      <c r="A1288" s="26" t="n"/>
      <c r="B1288" s="26" t="n"/>
      <c r="C1288" s="25" t="n"/>
      <c r="D1288" s="25" t="n"/>
      <c r="E1288" s="26" t="n"/>
      <c r="F1288" s="25" t="n"/>
      <c r="G1288" s="26" t="n"/>
      <c r="H1288" s="25" t="n"/>
      <c r="I1288" s="26" t="n"/>
      <c r="J1288" s="25" t="n"/>
      <c r="K1288" s="25" t="n"/>
      <c r="L1288" s="25" t="n"/>
      <c r="M1288" s="26" t="n"/>
      <c r="N1288" s="26" t="n"/>
      <c r="O1288" s="25" t="n"/>
      <c r="P1288" s="27">
        <f>IF(A1288="","","Package/"&amp;C1288&amp;"/"&amp;D1288&amp;"/"&amp;A1288&amp;".png")</f>
        <v/>
      </c>
      <c r="Q1288" s="27">
        <f>IF(AND(B1288="",G1288=""),"",IF(B1288="","Package QR Text missing",IF(COUNTIFS($E$2:$E$5001,E1288,$B$2:$B$5001,"&lt;&gt;"&amp;B1288)+COUNTIFS($E$2:$E$5001,E1288,$A$2:$A$5001,"&lt;&gt;"&amp;A1288)&gt;0,"Zone has more than one QR code",IF(COUNTIFS($B$2:$B$5001,B1288,$E$2:$E$5001,"&lt;&gt;"&amp;E1288)+COUNTIFS($A$2:$A$5001,A1288,$E$2:$E$5001,"&lt;&gt;"&amp;E1288)&gt;0,"QR code used by another zone",IF(A1288="","Package QR Code No. missing",IF(OR(H1288&gt;40,J1288&gt;40),"More than 40 of one edition",IF(F1288="Full (40 ST + 1 TG)",IF(AND(H1288=40,J1288=1),"OK","Full carton must be 40 + 1"),IF(F1288="Student only (40 ST)",IF(AND(H1288=40,J1288=0),"OK","Must be 40 ST, 0 TG"),IF(F1288="Teacher guide only (40 TG)",IF(AND(H1288=0,J1288=40),"OK","Must be 0 ST, 40 TG"),IF(AND(H1288&lt;40,H1288+J1288&gt;0,H1288+J1288&lt;=40),"OK","Partial: under 40 ST and 40 books max"))))))))))</f>
        <v/>
      </c>
    </row>
    <row r="1289">
      <c r="A1289" s="26" t="n"/>
      <c r="B1289" s="26" t="n"/>
      <c r="C1289" s="25" t="n"/>
      <c r="D1289" s="25" t="n"/>
      <c r="E1289" s="26" t="n"/>
      <c r="F1289" s="25" t="n"/>
      <c r="G1289" s="26" t="n"/>
      <c r="H1289" s="25" t="n"/>
      <c r="I1289" s="26" t="n"/>
      <c r="J1289" s="25" t="n"/>
      <c r="K1289" s="25" t="n"/>
      <c r="L1289" s="25" t="n"/>
      <c r="M1289" s="26" t="n"/>
      <c r="N1289" s="26" t="n"/>
      <c r="O1289" s="25" t="n"/>
      <c r="P1289" s="27">
        <f>IF(A1289="","","Package/"&amp;C1289&amp;"/"&amp;D1289&amp;"/"&amp;A1289&amp;".png")</f>
        <v/>
      </c>
      <c r="Q1289" s="27">
        <f>IF(AND(B1289="",G1289=""),"",IF(B1289="","Package QR Text missing",IF(COUNTIFS($E$2:$E$5001,E1289,$B$2:$B$5001,"&lt;&gt;"&amp;B1289)+COUNTIFS($E$2:$E$5001,E1289,$A$2:$A$5001,"&lt;&gt;"&amp;A1289)&gt;0,"Zone has more than one QR code",IF(COUNTIFS($B$2:$B$5001,B1289,$E$2:$E$5001,"&lt;&gt;"&amp;E1289)+COUNTIFS($A$2:$A$5001,A1289,$E$2:$E$5001,"&lt;&gt;"&amp;E1289)&gt;0,"QR code used by another zone",IF(A1289="","Package QR Code No. missing",IF(OR(H1289&gt;40,J1289&gt;40),"More than 40 of one edition",IF(F1289="Full (40 ST + 1 TG)",IF(AND(H1289=40,J1289=1),"OK","Full carton must be 40 + 1"),IF(F1289="Student only (40 ST)",IF(AND(H1289=40,J1289=0),"OK","Must be 40 ST, 0 TG"),IF(F1289="Teacher guide only (40 TG)",IF(AND(H1289=0,J1289=40),"OK","Must be 0 ST, 40 TG"),IF(AND(H1289&lt;40,H1289+J1289&gt;0,H1289+J1289&lt;=40),"OK","Partial: under 40 ST and 40 books max"))))))))))</f>
        <v/>
      </c>
    </row>
    <row r="1290">
      <c r="A1290" s="26" t="n"/>
      <c r="B1290" s="26" t="n"/>
      <c r="C1290" s="25" t="n"/>
      <c r="D1290" s="25" t="n"/>
      <c r="E1290" s="26" t="n"/>
      <c r="F1290" s="25" t="n"/>
      <c r="G1290" s="26" t="n"/>
      <c r="H1290" s="25" t="n"/>
      <c r="I1290" s="26" t="n"/>
      <c r="J1290" s="25" t="n"/>
      <c r="K1290" s="25" t="n"/>
      <c r="L1290" s="25" t="n"/>
      <c r="M1290" s="26" t="n"/>
      <c r="N1290" s="26" t="n"/>
      <c r="O1290" s="25" t="n"/>
      <c r="P1290" s="27">
        <f>IF(A1290="","","Package/"&amp;C1290&amp;"/"&amp;D1290&amp;"/"&amp;A1290&amp;".png")</f>
        <v/>
      </c>
      <c r="Q1290" s="27">
        <f>IF(AND(B1290="",G1290=""),"",IF(B1290="","Package QR Text missing",IF(COUNTIFS($E$2:$E$5001,E1290,$B$2:$B$5001,"&lt;&gt;"&amp;B1290)+COUNTIFS($E$2:$E$5001,E1290,$A$2:$A$5001,"&lt;&gt;"&amp;A1290)&gt;0,"Zone has more than one QR code",IF(COUNTIFS($B$2:$B$5001,B1290,$E$2:$E$5001,"&lt;&gt;"&amp;E1290)+COUNTIFS($A$2:$A$5001,A1290,$E$2:$E$5001,"&lt;&gt;"&amp;E1290)&gt;0,"QR code used by another zone",IF(A1290="","Package QR Code No. missing",IF(OR(H1290&gt;40,J1290&gt;40),"More than 40 of one edition",IF(F1290="Full (40 ST + 1 TG)",IF(AND(H1290=40,J1290=1),"OK","Full carton must be 40 + 1"),IF(F1290="Student only (40 ST)",IF(AND(H1290=40,J1290=0),"OK","Must be 40 ST, 0 TG"),IF(F1290="Teacher guide only (40 TG)",IF(AND(H1290=0,J1290=40),"OK","Must be 0 ST, 40 TG"),IF(AND(H1290&lt;40,H1290+J1290&gt;0,H1290+J1290&lt;=40),"OK","Partial: under 40 ST and 40 books max"))))))))))</f>
        <v/>
      </c>
    </row>
    <row r="1291">
      <c r="A1291" s="26" t="n"/>
      <c r="B1291" s="26" t="n"/>
      <c r="C1291" s="25" t="n"/>
      <c r="D1291" s="25" t="n"/>
      <c r="E1291" s="26" t="n"/>
      <c r="F1291" s="25" t="n"/>
      <c r="G1291" s="26" t="n"/>
      <c r="H1291" s="25" t="n"/>
      <c r="I1291" s="26" t="n"/>
      <c r="J1291" s="25" t="n"/>
      <c r="K1291" s="25" t="n"/>
      <c r="L1291" s="25" t="n"/>
      <c r="M1291" s="26" t="n"/>
      <c r="N1291" s="26" t="n"/>
      <c r="O1291" s="25" t="n"/>
      <c r="P1291" s="27">
        <f>IF(A1291="","","Package/"&amp;C1291&amp;"/"&amp;D1291&amp;"/"&amp;A1291&amp;".png")</f>
        <v/>
      </c>
      <c r="Q1291" s="27">
        <f>IF(AND(B1291="",G1291=""),"",IF(B1291="","Package QR Text missing",IF(COUNTIFS($E$2:$E$5001,E1291,$B$2:$B$5001,"&lt;&gt;"&amp;B1291)+COUNTIFS($E$2:$E$5001,E1291,$A$2:$A$5001,"&lt;&gt;"&amp;A1291)&gt;0,"Zone has more than one QR code",IF(COUNTIFS($B$2:$B$5001,B1291,$E$2:$E$5001,"&lt;&gt;"&amp;E1291)+COUNTIFS($A$2:$A$5001,A1291,$E$2:$E$5001,"&lt;&gt;"&amp;E1291)&gt;0,"QR code used by another zone",IF(A1291="","Package QR Code No. missing",IF(OR(H1291&gt;40,J1291&gt;40),"More than 40 of one edition",IF(F1291="Full (40 ST + 1 TG)",IF(AND(H1291=40,J1291=1),"OK","Full carton must be 40 + 1"),IF(F1291="Student only (40 ST)",IF(AND(H1291=40,J1291=0),"OK","Must be 40 ST, 0 TG"),IF(F1291="Teacher guide only (40 TG)",IF(AND(H1291=0,J1291=40),"OK","Must be 0 ST, 40 TG"),IF(AND(H1291&lt;40,H1291+J1291&gt;0,H1291+J1291&lt;=40),"OK","Partial: under 40 ST and 40 books max"))))))))))</f>
        <v/>
      </c>
    </row>
    <row r="1292">
      <c r="A1292" s="26" t="n"/>
      <c r="B1292" s="26" t="n"/>
      <c r="C1292" s="25" t="n"/>
      <c r="D1292" s="25" t="n"/>
      <c r="E1292" s="26" t="n"/>
      <c r="F1292" s="25" t="n"/>
      <c r="G1292" s="26" t="n"/>
      <c r="H1292" s="25" t="n"/>
      <c r="I1292" s="26" t="n"/>
      <c r="J1292" s="25" t="n"/>
      <c r="K1292" s="25" t="n"/>
      <c r="L1292" s="25" t="n"/>
      <c r="M1292" s="26" t="n"/>
      <c r="N1292" s="26" t="n"/>
      <c r="O1292" s="25" t="n"/>
      <c r="P1292" s="27">
        <f>IF(A1292="","","Package/"&amp;C1292&amp;"/"&amp;D1292&amp;"/"&amp;A1292&amp;".png")</f>
        <v/>
      </c>
      <c r="Q1292" s="27">
        <f>IF(AND(B1292="",G1292=""),"",IF(B1292="","Package QR Text missing",IF(COUNTIFS($E$2:$E$5001,E1292,$B$2:$B$5001,"&lt;&gt;"&amp;B1292)+COUNTIFS($E$2:$E$5001,E1292,$A$2:$A$5001,"&lt;&gt;"&amp;A1292)&gt;0,"Zone has more than one QR code",IF(COUNTIFS($B$2:$B$5001,B1292,$E$2:$E$5001,"&lt;&gt;"&amp;E1292)+COUNTIFS($A$2:$A$5001,A1292,$E$2:$E$5001,"&lt;&gt;"&amp;E1292)&gt;0,"QR code used by another zone",IF(A1292="","Package QR Code No. missing",IF(OR(H1292&gt;40,J1292&gt;40),"More than 40 of one edition",IF(F1292="Full (40 ST + 1 TG)",IF(AND(H1292=40,J1292=1),"OK","Full carton must be 40 + 1"),IF(F1292="Student only (40 ST)",IF(AND(H1292=40,J1292=0),"OK","Must be 40 ST, 0 TG"),IF(F1292="Teacher guide only (40 TG)",IF(AND(H1292=0,J1292=40),"OK","Must be 0 ST, 40 TG"),IF(AND(H1292&lt;40,H1292+J1292&gt;0,H1292+J1292&lt;=40),"OK","Partial: under 40 ST and 40 books max"))))))))))</f>
        <v/>
      </c>
    </row>
    <row r="1293">
      <c r="A1293" s="26" t="n"/>
      <c r="B1293" s="26" t="n"/>
      <c r="C1293" s="25" t="n"/>
      <c r="D1293" s="25" t="n"/>
      <c r="E1293" s="26" t="n"/>
      <c r="F1293" s="25" t="n"/>
      <c r="G1293" s="26" t="n"/>
      <c r="H1293" s="25" t="n"/>
      <c r="I1293" s="26" t="n"/>
      <c r="J1293" s="25" t="n"/>
      <c r="K1293" s="25" t="n"/>
      <c r="L1293" s="25" t="n"/>
      <c r="M1293" s="26" t="n"/>
      <c r="N1293" s="26" t="n"/>
      <c r="O1293" s="25" t="n"/>
      <c r="P1293" s="27">
        <f>IF(A1293="","","Package/"&amp;C1293&amp;"/"&amp;D1293&amp;"/"&amp;A1293&amp;".png")</f>
        <v/>
      </c>
      <c r="Q1293" s="27">
        <f>IF(AND(B1293="",G1293=""),"",IF(B1293="","Package QR Text missing",IF(COUNTIFS($E$2:$E$5001,E1293,$B$2:$B$5001,"&lt;&gt;"&amp;B1293)+COUNTIFS($E$2:$E$5001,E1293,$A$2:$A$5001,"&lt;&gt;"&amp;A1293)&gt;0,"Zone has more than one QR code",IF(COUNTIFS($B$2:$B$5001,B1293,$E$2:$E$5001,"&lt;&gt;"&amp;E1293)+COUNTIFS($A$2:$A$5001,A1293,$E$2:$E$5001,"&lt;&gt;"&amp;E1293)&gt;0,"QR code used by another zone",IF(A1293="","Package QR Code No. missing",IF(OR(H1293&gt;40,J1293&gt;40),"More than 40 of one edition",IF(F1293="Full (40 ST + 1 TG)",IF(AND(H1293=40,J1293=1),"OK","Full carton must be 40 + 1"),IF(F1293="Student only (40 ST)",IF(AND(H1293=40,J1293=0),"OK","Must be 40 ST, 0 TG"),IF(F1293="Teacher guide only (40 TG)",IF(AND(H1293=0,J1293=40),"OK","Must be 0 ST, 40 TG"),IF(AND(H1293&lt;40,H1293+J1293&gt;0,H1293+J1293&lt;=40),"OK","Partial: under 40 ST and 40 books max"))))))))))</f>
        <v/>
      </c>
    </row>
    <row r="1294">
      <c r="A1294" s="26" t="n"/>
      <c r="B1294" s="26" t="n"/>
      <c r="C1294" s="25" t="n"/>
      <c r="D1294" s="25" t="n"/>
      <c r="E1294" s="26" t="n"/>
      <c r="F1294" s="25" t="n"/>
      <c r="G1294" s="26" t="n"/>
      <c r="H1294" s="25" t="n"/>
      <c r="I1294" s="26" t="n"/>
      <c r="J1294" s="25" t="n"/>
      <c r="K1294" s="25" t="n"/>
      <c r="L1294" s="25" t="n"/>
      <c r="M1294" s="26" t="n"/>
      <c r="N1294" s="26" t="n"/>
      <c r="O1294" s="25" t="n"/>
      <c r="P1294" s="27">
        <f>IF(A1294="","","Package/"&amp;C1294&amp;"/"&amp;D1294&amp;"/"&amp;A1294&amp;".png")</f>
        <v/>
      </c>
      <c r="Q1294" s="27">
        <f>IF(AND(B1294="",G1294=""),"",IF(B1294="","Package QR Text missing",IF(COUNTIFS($E$2:$E$5001,E1294,$B$2:$B$5001,"&lt;&gt;"&amp;B1294)+COUNTIFS($E$2:$E$5001,E1294,$A$2:$A$5001,"&lt;&gt;"&amp;A1294)&gt;0,"Zone has more than one QR code",IF(COUNTIFS($B$2:$B$5001,B1294,$E$2:$E$5001,"&lt;&gt;"&amp;E1294)+COUNTIFS($A$2:$A$5001,A1294,$E$2:$E$5001,"&lt;&gt;"&amp;E1294)&gt;0,"QR code used by another zone",IF(A1294="","Package QR Code No. missing",IF(OR(H1294&gt;40,J1294&gt;40),"More than 40 of one edition",IF(F1294="Full (40 ST + 1 TG)",IF(AND(H1294=40,J1294=1),"OK","Full carton must be 40 + 1"),IF(F1294="Student only (40 ST)",IF(AND(H1294=40,J1294=0),"OK","Must be 40 ST, 0 TG"),IF(F1294="Teacher guide only (40 TG)",IF(AND(H1294=0,J1294=40),"OK","Must be 0 ST, 40 TG"),IF(AND(H1294&lt;40,H1294+J1294&gt;0,H1294+J1294&lt;=40),"OK","Partial: under 40 ST and 40 books max"))))))))))</f>
        <v/>
      </c>
    </row>
    <row r="1295">
      <c r="A1295" s="26" t="n"/>
      <c r="B1295" s="26" t="n"/>
      <c r="C1295" s="25" t="n"/>
      <c r="D1295" s="25" t="n"/>
      <c r="E1295" s="26" t="n"/>
      <c r="F1295" s="25" t="n"/>
      <c r="G1295" s="26" t="n"/>
      <c r="H1295" s="25" t="n"/>
      <c r="I1295" s="26" t="n"/>
      <c r="J1295" s="25" t="n"/>
      <c r="K1295" s="25" t="n"/>
      <c r="L1295" s="25" t="n"/>
      <c r="M1295" s="26" t="n"/>
      <c r="N1295" s="26" t="n"/>
      <c r="O1295" s="25" t="n"/>
      <c r="P1295" s="27">
        <f>IF(A1295="","","Package/"&amp;C1295&amp;"/"&amp;D1295&amp;"/"&amp;A1295&amp;".png")</f>
        <v/>
      </c>
      <c r="Q1295" s="27">
        <f>IF(AND(B1295="",G1295=""),"",IF(B1295="","Package QR Text missing",IF(COUNTIFS($E$2:$E$5001,E1295,$B$2:$B$5001,"&lt;&gt;"&amp;B1295)+COUNTIFS($E$2:$E$5001,E1295,$A$2:$A$5001,"&lt;&gt;"&amp;A1295)&gt;0,"Zone has more than one QR code",IF(COUNTIFS($B$2:$B$5001,B1295,$E$2:$E$5001,"&lt;&gt;"&amp;E1295)+COUNTIFS($A$2:$A$5001,A1295,$E$2:$E$5001,"&lt;&gt;"&amp;E1295)&gt;0,"QR code used by another zone",IF(A1295="","Package QR Code No. missing",IF(OR(H1295&gt;40,J1295&gt;40),"More than 40 of one edition",IF(F1295="Full (40 ST + 1 TG)",IF(AND(H1295=40,J1295=1),"OK","Full carton must be 40 + 1"),IF(F1295="Student only (40 ST)",IF(AND(H1295=40,J1295=0),"OK","Must be 40 ST, 0 TG"),IF(F1295="Teacher guide only (40 TG)",IF(AND(H1295=0,J1295=40),"OK","Must be 0 ST, 40 TG"),IF(AND(H1295&lt;40,H1295+J1295&gt;0,H1295+J1295&lt;=40),"OK","Partial: under 40 ST and 40 books max"))))))))))</f>
        <v/>
      </c>
    </row>
    <row r="1296">
      <c r="A1296" s="26" t="n"/>
      <c r="B1296" s="26" t="n"/>
      <c r="C1296" s="25" t="n"/>
      <c r="D1296" s="25" t="n"/>
      <c r="E1296" s="26" t="n"/>
      <c r="F1296" s="25" t="n"/>
      <c r="G1296" s="26" t="n"/>
      <c r="H1296" s="25" t="n"/>
      <c r="I1296" s="26" t="n"/>
      <c r="J1296" s="25" t="n"/>
      <c r="K1296" s="25" t="n"/>
      <c r="L1296" s="25" t="n"/>
      <c r="M1296" s="26" t="n"/>
      <c r="N1296" s="26" t="n"/>
      <c r="O1296" s="25" t="n"/>
      <c r="P1296" s="27">
        <f>IF(A1296="","","Package/"&amp;C1296&amp;"/"&amp;D1296&amp;"/"&amp;A1296&amp;".png")</f>
        <v/>
      </c>
      <c r="Q1296" s="27">
        <f>IF(AND(B1296="",G1296=""),"",IF(B1296="","Package QR Text missing",IF(COUNTIFS($E$2:$E$5001,E1296,$B$2:$B$5001,"&lt;&gt;"&amp;B1296)+COUNTIFS($E$2:$E$5001,E1296,$A$2:$A$5001,"&lt;&gt;"&amp;A1296)&gt;0,"Zone has more than one QR code",IF(COUNTIFS($B$2:$B$5001,B1296,$E$2:$E$5001,"&lt;&gt;"&amp;E1296)+COUNTIFS($A$2:$A$5001,A1296,$E$2:$E$5001,"&lt;&gt;"&amp;E1296)&gt;0,"QR code used by another zone",IF(A1296="","Package QR Code No. missing",IF(OR(H1296&gt;40,J1296&gt;40),"More than 40 of one edition",IF(F1296="Full (40 ST + 1 TG)",IF(AND(H1296=40,J1296=1),"OK","Full carton must be 40 + 1"),IF(F1296="Student only (40 ST)",IF(AND(H1296=40,J1296=0),"OK","Must be 40 ST, 0 TG"),IF(F1296="Teacher guide only (40 TG)",IF(AND(H1296=0,J1296=40),"OK","Must be 0 ST, 40 TG"),IF(AND(H1296&lt;40,H1296+J1296&gt;0,H1296+J1296&lt;=40),"OK","Partial: under 40 ST and 40 books max"))))))))))</f>
        <v/>
      </c>
    </row>
    <row r="1297">
      <c r="A1297" s="26" t="n"/>
      <c r="B1297" s="26" t="n"/>
      <c r="C1297" s="25" t="n"/>
      <c r="D1297" s="25" t="n"/>
      <c r="E1297" s="26" t="n"/>
      <c r="F1297" s="25" t="n"/>
      <c r="G1297" s="26" t="n"/>
      <c r="H1297" s="25" t="n"/>
      <c r="I1297" s="26" t="n"/>
      <c r="J1297" s="25" t="n"/>
      <c r="K1297" s="25" t="n"/>
      <c r="L1297" s="25" t="n"/>
      <c r="M1297" s="26" t="n"/>
      <c r="N1297" s="26" t="n"/>
      <c r="O1297" s="25" t="n"/>
      <c r="P1297" s="27">
        <f>IF(A1297="","","Package/"&amp;C1297&amp;"/"&amp;D1297&amp;"/"&amp;A1297&amp;".png")</f>
        <v/>
      </c>
      <c r="Q1297" s="27">
        <f>IF(AND(B1297="",G1297=""),"",IF(B1297="","Package QR Text missing",IF(COUNTIFS($E$2:$E$5001,E1297,$B$2:$B$5001,"&lt;&gt;"&amp;B1297)+COUNTIFS($E$2:$E$5001,E1297,$A$2:$A$5001,"&lt;&gt;"&amp;A1297)&gt;0,"Zone has more than one QR code",IF(COUNTIFS($B$2:$B$5001,B1297,$E$2:$E$5001,"&lt;&gt;"&amp;E1297)+COUNTIFS($A$2:$A$5001,A1297,$E$2:$E$5001,"&lt;&gt;"&amp;E1297)&gt;0,"QR code used by another zone",IF(A1297="","Package QR Code No. missing",IF(OR(H1297&gt;40,J1297&gt;40),"More than 40 of one edition",IF(F1297="Full (40 ST + 1 TG)",IF(AND(H1297=40,J1297=1),"OK","Full carton must be 40 + 1"),IF(F1297="Student only (40 ST)",IF(AND(H1297=40,J1297=0),"OK","Must be 40 ST, 0 TG"),IF(F1297="Teacher guide only (40 TG)",IF(AND(H1297=0,J1297=40),"OK","Must be 0 ST, 40 TG"),IF(AND(H1297&lt;40,H1297+J1297&gt;0,H1297+J1297&lt;=40),"OK","Partial: under 40 ST and 40 books max"))))))))))</f>
        <v/>
      </c>
    </row>
    <row r="1298">
      <c r="A1298" s="26" t="n"/>
      <c r="B1298" s="26" t="n"/>
      <c r="C1298" s="25" t="n"/>
      <c r="D1298" s="25" t="n"/>
      <c r="E1298" s="26" t="n"/>
      <c r="F1298" s="25" t="n"/>
      <c r="G1298" s="26" t="n"/>
      <c r="H1298" s="25" t="n"/>
      <c r="I1298" s="26" t="n"/>
      <c r="J1298" s="25" t="n"/>
      <c r="K1298" s="25" t="n"/>
      <c r="L1298" s="25" t="n"/>
      <c r="M1298" s="26" t="n"/>
      <c r="N1298" s="26" t="n"/>
      <c r="O1298" s="25" t="n"/>
      <c r="P1298" s="27">
        <f>IF(A1298="","","Package/"&amp;C1298&amp;"/"&amp;D1298&amp;"/"&amp;A1298&amp;".png")</f>
        <v/>
      </c>
      <c r="Q1298" s="27">
        <f>IF(AND(B1298="",G1298=""),"",IF(B1298="","Package QR Text missing",IF(COUNTIFS($E$2:$E$5001,E1298,$B$2:$B$5001,"&lt;&gt;"&amp;B1298)+COUNTIFS($E$2:$E$5001,E1298,$A$2:$A$5001,"&lt;&gt;"&amp;A1298)&gt;0,"Zone has more than one QR code",IF(COUNTIFS($B$2:$B$5001,B1298,$E$2:$E$5001,"&lt;&gt;"&amp;E1298)+COUNTIFS($A$2:$A$5001,A1298,$E$2:$E$5001,"&lt;&gt;"&amp;E1298)&gt;0,"QR code used by another zone",IF(A1298="","Package QR Code No. missing",IF(OR(H1298&gt;40,J1298&gt;40),"More than 40 of one edition",IF(F1298="Full (40 ST + 1 TG)",IF(AND(H1298=40,J1298=1),"OK","Full carton must be 40 + 1"),IF(F1298="Student only (40 ST)",IF(AND(H1298=40,J1298=0),"OK","Must be 40 ST, 0 TG"),IF(F1298="Teacher guide only (40 TG)",IF(AND(H1298=0,J1298=40),"OK","Must be 0 ST, 40 TG"),IF(AND(H1298&lt;40,H1298+J1298&gt;0,H1298+J1298&lt;=40),"OK","Partial: under 40 ST and 40 books max"))))))))))</f>
        <v/>
      </c>
    </row>
    <row r="1299">
      <c r="A1299" s="26" t="n"/>
      <c r="B1299" s="26" t="n"/>
      <c r="C1299" s="25" t="n"/>
      <c r="D1299" s="25" t="n"/>
      <c r="E1299" s="26" t="n"/>
      <c r="F1299" s="25" t="n"/>
      <c r="G1299" s="26" t="n"/>
      <c r="H1299" s="25" t="n"/>
      <c r="I1299" s="26" t="n"/>
      <c r="J1299" s="25" t="n"/>
      <c r="K1299" s="25" t="n"/>
      <c r="L1299" s="25" t="n"/>
      <c r="M1299" s="26" t="n"/>
      <c r="N1299" s="26" t="n"/>
      <c r="O1299" s="25" t="n"/>
      <c r="P1299" s="27">
        <f>IF(A1299="","","Package/"&amp;C1299&amp;"/"&amp;D1299&amp;"/"&amp;A1299&amp;".png")</f>
        <v/>
      </c>
      <c r="Q1299" s="27">
        <f>IF(AND(B1299="",G1299=""),"",IF(B1299="","Package QR Text missing",IF(COUNTIFS($E$2:$E$5001,E1299,$B$2:$B$5001,"&lt;&gt;"&amp;B1299)+COUNTIFS($E$2:$E$5001,E1299,$A$2:$A$5001,"&lt;&gt;"&amp;A1299)&gt;0,"Zone has more than one QR code",IF(COUNTIFS($B$2:$B$5001,B1299,$E$2:$E$5001,"&lt;&gt;"&amp;E1299)+COUNTIFS($A$2:$A$5001,A1299,$E$2:$E$5001,"&lt;&gt;"&amp;E1299)&gt;0,"QR code used by another zone",IF(A1299="","Package QR Code No. missing",IF(OR(H1299&gt;40,J1299&gt;40),"More than 40 of one edition",IF(F1299="Full (40 ST + 1 TG)",IF(AND(H1299=40,J1299=1),"OK","Full carton must be 40 + 1"),IF(F1299="Student only (40 ST)",IF(AND(H1299=40,J1299=0),"OK","Must be 40 ST, 0 TG"),IF(F1299="Teacher guide only (40 TG)",IF(AND(H1299=0,J1299=40),"OK","Must be 0 ST, 40 TG"),IF(AND(H1299&lt;40,H1299+J1299&gt;0,H1299+J1299&lt;=40),"OK","Partial: under 40 ST and 40 books max"))))))))))</f>
        <v/>
      </c>
    </row>
    <row r="1300">
      <c r="A1300" s="26" t="n"/>
      <c r="B1300" s="26" t="n"/>
      <c r="C1300" s="25" t="n"/>
      <c r="D1300" s="25" t="n"/>
      <c r="E1300" s="26" t="n"/>
      <c r="F1300" s="25" t="n"/>
      <c r="G1300" s="26" t="n"/>
      <c r="H1300" s="25" t="n"/>
      <c r="I1300" s="26" t="n"/>
      <c r="J1300" s="25" t="n"/>
      <c r="K1300" s="25" t="n"/>
      <c r="L1300" s="25" t="n"/>
      <c r="M1300" s="26" t="n"/>
      <c r="N1300" s="26" t="n"/>
      <c r="O1300" s="25" t="n"/>
      <c r="P1300" s="27">
        <f>IF(A1300="","","Package/"&amp;C1300&amp;"/"&amp;D1300&amp;"/"&amp;A1300&amp;".png")</f>
        <v/>
      </c>
      <c r="Q1300" s="27">
        <f>IF(AND(B1300="",G1300=""),"",IF(B1300="","Package QR Text missing",IF(COUNTIFS($E$2:$E$5001,E1300,$B$2:$B$5001,"&lt;&gt;"&amp;B1300)+COUNTIFS($E$2:$E$5001,E1300,$A$2:$A$5001,"&lt;&gt;"&amp;A1300)&gt;0,"Zone has more than one QR code",IF(COUNTIFS($B$2:$B$5001,B1300,$E$2:$E$5001,"&lt;&gt;"&amp;E1300)+COUNTIFS($A$2:$A$5001,A1300,$E$2:$E$5001,"&lt;&gt;"&amp;E1300)&gt;0,"QR code used by another zone",IF(A1300="","Package QR Code No. missing",IF(OR(H1300&gt;40,J1300&gt;40),"More than 40 of one edition",IF(F1300="Full (40 ST + 1 TG)",IF(AND(H1300=40,J1300=1),"OK","Full carton must be 40 + 1"),IF(F1300="Student only (40 ST)",IF(AND(H1300=40,J1300=0),"OK","Must be 40 ST, 0 TG"),IF(F1300="Teacher guide only (40 TG)",IF(AND(H1300=0,J1300=40),"OK","Must be 0 ST, 40 TG"),IF(AND(H1300&lt;40,H1300+J1300&gt;0,H1300+J1300&lt;=40),"OK","Partial: under 40 ST and 40 books max"))))))))))</f>
        <v/>
      </c>
    </row>
    <row r="1301">
      <c r="A1301" s="26" t="n"/>
      <c r="B1301" s="26" t="n"/>
      <c r="C1301" s="25" t="n"/>
      <c r="D1301" s="25" t="n"/>
      <c r="E1301" s="26" t="n"/>
      <c r="F1301" s="25" t="n"/>
      <c r="G1301" s="26" t="n"/>
      <c r="H1301" s="25" t="n"/>
      <c r="I1301" s="26" t="n"/>
      <c r="J1301" s="25" t="n"/>
      <c r="K1301" s="25" t="n"/>
      <c r="L1301" s="25" t="n"/>
      <c r="M1301" s="26" t="n"/>
      <c r="N1301" s="26" t="n"/>
      <c r="O1301" s="25" t="n"/>
      <c r="P1301" s="27">
        <f>IF(A1301="","","Package/"&amp;C1301&amp;"/"&amp;D1301&amp;"/"&amp;A1301&amp;".png")</f>
        <v/>
      </c>
      <c r="Q1301" s="27">
        <f>IF(AND(B1301="",G1301=""),"",IF(B1301="","Package QR Text missing",IF(COUNTIFS($E$2:$E$5001,E1301,$B$2:$B$5001,"&lt;&gt;"&amp;B1301)+COUNTIFS($E$2:$E$5001,E1301,$A$2:$A$5001,"&lt;&gt;"&amp;A1301)&gt;0,"Zone has more than one QR code",IF(COUNTIFS($B$2:$B$5001,B1301,$E$2:$E$5001,"&lt;&gt;"&amp;E1301)+COUNTIFS($A$2:$A$5001,A1301,$E$2:$E$5001,"&lt;&gt;"&amp;E1301)&gt;0,"QR code used by another zone",IF(A1301="","Package QR Code No. missing",IF(OR(H1301&gt;40,J1301&gt;40),"More than 40 of one edition",IF(F1301="Full (40 ST + 1 TG)",IF(AND(H1301=40,J1301=1),"OK","Full carton must be 40 + 1"),IF(F1301="Student only (40 ST)",IF(AND(H1301=40,J1301=0),"OK","Must be 40 ST, 0 TG"),IF(F1301="Teacher guide only (40 TG)",IF(AND(H1301=0,J1301=40),"OK","Must be 0 ST, 40 TG"),IF(AND(H1301&lt;40,H1301+J1301&gt;0,H1301+J1301&lt;=40),"OK","Partial: under 40 ST and 40 books max"))))))))))</f>
        <v/>
      </c>
    </row>
    <row r="1302">
      <c r="A1302" s="26" t="n"/>
      <c r="B1302" s="26" t="n"/>
      <c r="C1302" s="25" t="n"/>
      <c r="D1302" s="25" t="n"/>
      <c r="E1302" s="26" t="n"/>
      <c r="F1302" s="25" t="n"/>
      <c r="G1302" s="26" t="n"/>
      <c r="H1302" s="25" t="n"/>
      <c r="I1302" s="26" t="n"/>
      <c r="J1302" s="25" t="n"/>
      <c r="K1302" s="25" t="n"/>
      <c r="L1302" s="25" t="n"/>
      <c r="M1302" s="26" t="n"/>
      <c r="N1302" s="26" t="n"/>
      <c r="O1302" s="25" t="n"/>
      <c r="P1302" s="27">
        <f>IF(A1302="","","Package/"&amp;C1302&amp;"/"&amp;D1302&amp;"/"&amp;A1302&amp;".png")</f>
        <v/>
      </c>
      <c r="Q1302" s="27">
        <f>IF(AND(B1302="",G1302=""),"",IF(B1302="","Package QR Text missing",IF(COUNTIFS($E$2:$E$5001,E1302,$B$2:$B$5001,"&lt;&gt;"&amp;B1302)+COUNTIFS($E$2:$E$5001,E1302,$A$2:$A$5001,"&lt;&gt;"&amp;A1302)&gt;0,"Zone has more than one QR code",IF(COUNTIFS($B$2:$B$5001,B1302,$E$2:$E$5001,"&lt;&gt;"&amp;E1302)+COUNTIFS($A$2:$A$5001,A1302,$E$2:$E$5001,"&lt;&gt;"&amp;E1302)&gt;0,"QR code used by another zone",IF(A1302="","Package QR Code No. missing",IF(OR(H1302&gt;40,J1302&gt;40),"More than 40 of one edition",IF(F1302="Full (40 ST + 1 TG)",IF(AND(H1302=40,J1302=1),"OK","Full carton must be 40 + 1"),IF(F1302="Student only (40 ST)",IF(AND(H1302=40,J1302=0),"OK","Must be 40 ST, 0 TG"),IF(F1302="Teacher guide only (40 TG)",IF(AND(H1302=0,J1302=40),"OK","Must be 0 ST, 40 TG"),IF(AND(H1302&lt;40,H1302+J1302&gt;0,H1302+J1302&lt;=40),"OK","Partial: under 40 ST and 40 books max"))))))))))</f>
        <v/>
      </c>
    </row>
    <row r="1303">
      <c r="A1303" s="26" t="n"/>
      <c r="B1303" s="26" t="n"/>
      <c r="C1303" s="25" t="n"/>
      <c r="D1303" s="25" t="n"/>
      <c r="E1303" s="26" t="n"/>
      <c r="F1303" s="25" t="n"/>
      <c r="G1303" s="26" t="n"/>
      <c r="H1303" s="25" t="n"/>
      <c r="I1303" s="26" t="n"/>
      <c r="J1303" s="25" t="n"/>
      <c r="K1303" s="25" t="n"/>
      <c r="L1303" s="25" t="n"/>
      <c r="M1303" s="26" t="n"/>
      <c r="N1303" s="26" t="n"/>
      <c r="O1303" s="25" t="n"/>
      <c r="P1303" s="27">
        <f>IF(A1303="","","Package/"&amp;C1303&amp;"/"&amp;D1303&amp;"/"&amp;A1303&amp;".png")</f>
        <v/>
      </c>
      <c r="Q1303" s="27">
        <f>IF(AND(B1303="",G1303=""),"",IF(B1303="","Package QR Text missing",IF(COUNTIFS($E$2:$E$5001,E1303,$B$2:$B$5001,"&lt;&gt;"&amp;B1303)+COUNTIFS($E$2:$E$5001,E1303,$A$2:$A$5001,"&lt;&gt;"&amp;A1303)&gt;0,"Zone has more than one QR code",IF(COUNTIFS($B$2:$B$5001,B1303,$E$2:$E$5001,"&lt;&gt;"&amp;E1303)+COUNTIFS($A$2:$A$5001,A1303,$E$2:$E$5001,"&lt;&gt;"&amp;E1303)&gt;0,"QR code used by another zone",IF(A1303="","Package QR Code No. missing",IF(OR(H1303&gt;40,J1303&gt;40),"More than 40 of one edition",IF(F1303="Full (40 ST + 1 TG)",IF(AND(H1303=40,J1303=1),"OK","Full carton must be 40 + 1"),IF(F1303="Student only (40 ST)",IF(AND(H1303=40,J1303=0),"OK","Must be 40 ST, 0 TG"),IF(F1303="Teacher guide only (40 TG)",IF(AND(H1303=0,J1303=40),"OK","Must be 0 ST, 40 TG"),IF(AND(H1303&lt;40,H1303+J1303&gt;0,H1303+J1303&lt;=40),"OK","Partial: under 40 ST and 40 books max"))))))))))</f>
        <v/>
      </c>
    </row>
    <row r="1304">
      <c r="A1304" s="26" t="n"/>
      <c r="B1304" s="26" t="n"/>
      <c r="C1304" s="25" t="n"/>
      <c r="D1304" s="25" t="n"/>
      <c r="E1304" s="26" t="n"/>
      <c r="F1304" s="25" t="n"/>
      <c r="G1304" s="26" t="n"/>
      <c r="H1304" s="25" t="n"/>
      <c r="I1304" s="26" t="n"/>
      <c r="J1304" s="25" t="n"/>
      <c r="K1304" s="25" t="n"/>
      <c r="L1304" s="25" t="n"/>
      <c r="M1304" s="26" t="n"/>
      <c r="N1304" s="26" t="n"/>
      <c r="O1304" s="25" t="n"/>
      <c r="P1304" s="27">
        <f>IF(A1304="","","Package/"&amp;C1304&amp;"/"&amp;D1304&amp;"/"&amp;A1304&amp;".png")</f>
        <v/>
      </c>
      <c r="Q1304" s="27">
        <f>IF(AND(B1304="",G1304=""),"",IF(B1304="","Package QR Text missing",IF(COUNTIFS($E$2:$E$5001,E1304,$B$2:$B$5001,"&lt;&gt;"&amp;B1304)+COUNTIFS($E$2:$E$5001,E1304,$A$2:$A$5001,"&lt;&gt;"&amp;A1304)&gt;0,"Zone has more than one QR code",IF(COUNTIFS($B$2:$B$5001,B1304,$E$2:$E$5001,"&lt;&gt;"&amp;E1304)+COUNTIFS($A$2:$A$5001,A1304,$E$2:$E$5001,"&lt;&gt;"&amp;E1304)&gt;0,"QR code used by another zone",IF(A1304="","Package QR Code No. missing",IF(OR(H1304&gt;40,J1304&gt;40),"More than 40 of one edition",IF(F1304="Full (40 ST + 1 TG)",IF(AND(H1304=40,J1304=1),"OK","Full carton must be 40 + 1"),IF(F1304="Student only (40 ST)",IF(AND(H1304=40,J1304=0),"OK","Must be 40 ST, 0 TG"),IF(F1304="Teacher guide only (40 TG)",IF(AND(H1304=0,J1304=40),"OK","Must be 0 ST, 40 TG"),IF(AND(H1304&lt;40,H1304+J1304&gt;0,H1304+J1304&lt;=40),"OK","Partial: under 40 ST and 40 books max"))))))))))</f>
        <v/>
      </c>
    </row>
    <row r="1305">
      <c r="A1305" s="26" t="n"/>
      <c r="B1305" s="26" t="n"/>
      <c r="C1305" s="25" t="n"/>
      <c r="D1305" s="25" t="n"/>
      <c r="E1305" s="26" t="n"/>
      <c r="F1305" s="25" t="n"/>
      <c r="G1305" s="26" t="n"/>
      <c r="H1305" s="25" t="n"/>
      <c r="I1305" s="26" t="n"/>
      <c r="J1305" s="25" t="n"/>
      <c r="K1305" s="25" t="n"/>
      <c r="L1305" s="25" t="n"/>
      <c r="M1305" s="26" t="n"/>
      <c r="N1305" s="26" t="n"/>
      <c r="O1305" s="25" t="n"/>
      <c r="P1305" s="27">
        <f>IF(A1305="","","Package/"&amp;C1305&amp;"/"&amp;D1305&amp;"/"&amp;A1305&amp;".png")</f>
        <v/>
      </c>
      <c r="Q1305" s="27">
        <f>IF(AND(B1305="",G1305=""),"",IF(B1305="","Package QR Text missing",IF(COUNTIFS($E$2:$E$5001,E1305,$B$2:$B$5001,"&lt;&gt;"&amp;B1305)+COUNTIFS($E$2:$E$5001,E1305,$A$2:$A$5001,"&lt;&gt;"&amp;A1305)&gt;0,"Zone has more than one QR code",IF(COUNTIFS($B$2:$B$5001,B1305,$E$2:$E$5001,"&lt;&gt;"&amp;E1305)+COUNTIFS($A$2:$A$5001,A1305,$E$2:$E$5001,"&lt;&gt;"&amp;E1305)&gt;0,"QR code used by another zone",IF(A1305="","Package QR Code No. missing",IF(OR(H1305&gt;40,J1305&gt;40),"More than 40 of one edition",IF(F1305="Full (40 ST + 1 TG)",IF(AND(H1305=40,J1305=1),"OK","Full carton must be 40 + 1"),IF(F1305="Student only (40 ST)",IF(AND(H1305=40,J1305=0),"OK","Must be 40 ST, 0 TG"),IF(F1305="Teacher guide only (40 TG)",IF(AND(H1305=0,J1305=40),"OK","Must be 0 ST, 40 TG"),IF(AND(H1305&lt;40,H1305+J1305&gt;0,H1305+J1305&lt;=40),"OK","Partial: under 40 ST and 40 books max"))))))))))</f>
        <v/>
      </c>
    </row>
    <row r="1306">
      <c r="A1306" s="26" t="n"/>
      <c r="B1306" s="26" t="n"/>
      <c r="C1306" s="25" t="n"/>
      <c r="D1306" s="25" t="n"/>
      <c r="E1306" s="26" t="n"/>
      <c r="F1306" s="25" t="n"/>
      <c r="G1306" s="26" t="n"/>
      <c r="H1306" s="25" t="n"/>
      <c r="I1306" s="26" t="n"/>
      <c r="J1306" s="25" t="n"/>
      <c r="K1306" s="25" t="n"/>
      <c r="L1306" s="25" t="n"/>
      <c r="M1306" s="26" t="n"/>
      <c r="N1306" s="26" t="n"/>
      <c r="O1306" s="25" t="n"/>
      <c r="P1306" s="27">
        <f>IF(A1306="","","Package/"&amp;C1306&amp;"/"&amp;D1306&amp;"/"&amp;A1306&amp;".png")</f>
        <v/>
      </c>
      <c r="Q1306" s="27">
        <f>IF(AND(B1306="",G1306=""),"",IF(B1306="","Package QR Text missing",IF(COUNTIFS($E$2:$E$5001,E1306,$B$2:$B$5001,"&lt;&gt;"&amp;B1306)+COUNTIFS($E$2:$E$5001,E1306,$A$2:$A$5001,"&lt;&gt;"&amp;A1306)&gt;0,"Zone has more than one QR code",IF(COUNTIFS($B$2:$B$5001,B1306,$E$2:$E$5001,"&lt;&gt;"&amp;E1306)+COUNTIFS($A$2:$A$5001,A1306,$E$2:$E$5001,"&lt;&gt;"&amp;E1306)&gt;0,"QR code used by another zone",IF(A1306="","Package QR Code No. missing",IF(OR(H1306&gt;40,J1306&gt;40),"More than 40 of one edition",IF(F1306="Full (40 ST + 1 TG)",IF(AND(H1306=40,J1306=1),"OK","Full carton must be 40 + 1"),IF(F1306="Student only (40 ST)",IF(AND(H1306=40,J1306=0),"OK","Must be 40 ST, 0 TG"),IF(F1306="Teacher guide only (40 TG)",IF(AND(H1306=0,J1306=40),"OK","Must be 0 ST, 40 TG"),IF(AND(H1306&lt;40,H1306+J1306&gt;0,H1306+J1306&lt;=40),"OK","Partial: under 40 ST and 40 books max"))))))))))</f>
        <v/>
      </c>
    </row>
    <row r="1307">
      <c r="A1307" s="26" t="n"/>
      <c r="B1307" s="26" t="n"/>
      <c r="C1307" s="25" t="n"/>
      <c r="D1307" s="25" t="n"/>
      <c r="E1307" s="26" t="n"/>
      <c r="F1307" s="25" t="n"/>
      <c r="G1307" s="26" t="n"/>
      <c r="H1307" s="25" t="n"/>
      <c r="I1307" s="26" t="n"/>
      <c r="J1307" s="25" t="n"/>
      <c r="K1307" s="25" t="n"/>
      <c r="L1307" s="25" t="n"/>
      <c r="M1307" s="26" t="n"/>
      <c r="N1307" s="26" t="n"/>
      <c r="O1307" s="25" t="n"/>
      <c r="P1307" s="27">
        <f>IF(A1307="","","Package/"&amp;C1307&amp;"/"&amp;D1307&amp;"/"&amp;A1307&amp;".png")</f>
        <v/>
      </c>
      <c r="Q1307" s="27">
        <f>IF(AND(B1307="",G1307=""),"",IF(B1307="","Package QR Text missing",IF(COUNTIFS($E$2:$E$5001,E1307,$B$2:$B$5001,"&lt;&gt;"&amp;B1307)+COUNTIFS($E$2:$E$5001,E1307,$A$2:$A$5001,"&lt;&gt;"&amp;A1307)&gt;0,"Zone has more than one QR code",IF(COUNTIFS($B$2:$B$5001,B1307,$E$2:$E$5001,"&lt;&gt;"&amp;E1307)+COUNTIFS($A$2:$A$5001,A1307,$E$2:$E$5001,"&lt;&gt;"&amp;E1307)&gt;0,"QR code used by another zone",IF(A1307="","Package QR Code No. missing",IF(OR(H1307&gt;40,J1307&gt;40),"More than 40 of one edition",IF(F1307="Full (40 ST + 1 TG)",IF(AND(H1307=40,J1307=1),"OK","Full carton must be 40 + 1"),IF(F1307="Student only (40 ST)",IF(AND(H1307=40,J1307=0),"OK","Must be 40 ST, 0 TG"),IF(F1307="Teacher guide only (40 TG)",IF(AND(H1307=0,J1307=40),"OK","Must be 0 ST, 40 TG"),IF(AND(H1307&lt;40,H1307+J1307&gt;0,H1307+J1307&lt;=40),"OK","Partial: under 40 ST and 40 books max"))))))))))</f>
        <v/>
      </c>
    </row>
    <row r="1308">
      <c r="A1308" s="26" t="n"/>
      <c r="B1308" s="26" t="n"/>
      <c r="C1308" s="25" t="n"/>
      <c r="D1308" s="25" t="n"/>
      <c r="E1308" s="26" t="n"/>
      <c r="F1308" s="25" t="n"/>
      <c r="G1308" s="26" t="n"/>
      <c r="H1308" s="25" t="n"/>
      <c r="I1308" s="26" t="n"/>
      <c r="J1308" s="25" t="n"/>
      <c r="K1308" s="25" t="n"/>
      <c r="L1308" s="25" t="n"/>
      <c r="M1308" s="26" t="n"/>
      <c r="N1308" s="26" t="n"/>
      <c r="O1308" s="25" t="n"/>
      <c r="P1308" s="27">
        <f>IF(A1308="","","Package/"&amp;C1308&amp;"/"&amp;D1308&amp;"/"&amp;A1308&amp;".png")</f>
        <v/>
      </c>
      <c r="Q1308" s="27">
        <f>IF(AND(B1308="",G1308=""),"",IF(B1308="","Package QR Text missing",IF(COUNTIFS($E$2:$E$5001,E1308,$B$2:$B$5001,"&lt;&gt;"&amp;B1308)+COUNTIFS($E$2:$E$5001,E1308,$A$2:$A$5001,"&lt;&gt;"&amp;A1308)&gt;0,"Zone has more than one QR code",IF(COUNTIFS($B$2:$B$5001,B1308,$E$2:$E$5001,"&lt;&gt;"&amp;E1308)+COUNTIFS($A$2:$A$5001,A1308,$E$2:$E$5001,"&lt;&gt;"&amp;E1308)&gt;0,"QR code used by another zone",IF(A1308="","Package QR Code No. missing",IF(OR(H1308&gt;40,J1308&gt;40),"More than 40 of one edition",IF(F1308="Full (40 ST + 1 TG)",IF(AND(H1308=40,J1308=1),"OK","Full carton must be 40 + 1"),IF(F1308="Student only (40 ST)",IF(AND(H1308=40,J1308=0),"OK","Must be 40 ST, 0 TG"),IF(F1308="Teacher guide only (40 TG)",IF(AND(H1308=0,J1308=40),"OK","Must be 0 ST, 40 TG"),IF(AND(H1308&lt;40,H1308+J1308&gt;0,H1308+J1308&lt;=40),"OK","Partial: under 40 ST and 40 books max"))))))))))</f>
        <v/>
      </c>
    </row>
    <row r="1309">
      <c r="A1309" s="26" t="n"/>
      <c r="B1309" s="26" t="n"/>
      <c r="C1309" s="25" t="n"/>
      <c r="D1309" s="25" t="n"/>
      <c r="E1309" s="26" t="n"/>
      <c r="F1309" s="25" t="n"/>
      <c r="G1309" s="26" t="n"/>
      <c r="H1309" s="25" t="n"/>
      <c r="I1309" s="26" t="n"/>
      <c r="J1309" s="25" t="n"/>
      <c r="K1309" s="25" t="n"/>
      <c r="L1309" s="25" t="n"/>
      <c r="M1309" s="26" t="n"/>
      <c r="N1309" s="26" t="n"/>
      <c r="O1309" s="25" t="n"/>
      <c r="P1309" s="27">
        <f>IF(A1309="","","Package/"&amp;C1309&amp;"/"&amp;D1309&amp;"/"&amp;A1309&amp;".png")</f>
        <v/>
      </c>
      <c r="Q1309" s="27">
        <f>IF(AND(B1309="",G1309=""),"",IF(B1309="","Package QR Text missing",IF(COUNTIFS($E$2:$E$5001,E1309,$B$2:$B$5001,"&lt;&gt;"&amp;B1309)+COUNTIFS($E$2:$E$5001,E1309,$A$2:$A$5001,"&lt;&gt;"&amp;A1309)&gt;0,"Zone has more than one QR code",IF(COUNTIFS($B$2:$B$5001,B1309,$E$2:$E$5001,"&lt;&gt;"&amp;E1309)+COUNTIFS($A$2:$A$5001,A1309,$E$2:$E$5001,"&lt;&gt;"&amp;E1309)&gt;0,"QR code used by another zone",IF(A1309="","Package QR Code No. missing",IF(OR(H1309&gt;40,J1309&gt;40),"More than 40 of one edition",IF(F1309="Full (40 ST + 1 TG)",IF(AND(H1309=40,J1309=1),"OK","Full carton must be 40 + 1"),IF(F1309="Student only (40 ST)",IF(AND(H1309=40,J1309=0),"OK","Must be 40 ST, 0 TG"),IF(F1309="Teacher guide only (40 TG)",IF(AND(H1309=0,J1309=40),"OK","Must be 0 ST, 40 TG"),IF(AND(H1309&lt;40,H1309+J1309&gt;0,H1309+J1309&lt;=40),"OK","Partial: under 40 ST and 40 books max"))))))))))</f>
        <v/>
      </c>
    </row>
    <row r="1310">
      <c r="A1310" s="26" t="n"/>
      <c r="B1310" s="26" t="n"/>
      <c r="C1310" s="25" t="n"/>
      <c r="D1310" s="25" t="n"/>
      <c r="E1310" s="26" t="n"/>
      <c r="F1310" s="25" t="n"/>
      <c r="G1310" s="26" t="n"/>
      <c r="H1310" s="25" t="n"/>
      <c r="I1310" s="26" t="n"/>
      <c r="J1310" s="25" t="n"/>
      <c r="K1310" s="25" t="n"/>
      <c r="L1310" s="25" t="n"/>
      <c r="M1310" s="26" t="n"/>
      <c r="N1310" s="26" t="n"/>
      <c r="O1310" s="25" t="n"/>
      <c r="P1310" s="27">
        <f>IF(A1310="","","Package/"&amp;C1310&amp;"/"&amp;D1310&amp;"/"&amp;A1310&amp;".png")</f>
        <v/>
      </c>
      <c r="Q1310" s="27">
        <f>IF(AND(B1310="",G1310=""),"",IF(B1310="","Package QR Text missing",IF(COUNTIFS($E$2:$E$5001,E1310,$B$2:$B$5001,"&lt;&gt;"&amp;B1310)+COUNTIFS($E$2:$E$5001,E1310,$A$2:$A$5001,"&lt;&gt;"&amp;A1310)&gt;0,"Zone has more than one QR code",IF(COUNTIFS($B$2:$B$5001,B1310,$E$2:$E$5001,"&lt;&gt;"&amp;E1310)+COUNTIFS($A$2:$A$5001,A1310,$E$2:$E$5001,"&lt;&gt;"&amp;E1310)&gt;0,"QR code used by another zone",IF(A1310="","Package QR Code No. missing",IF(OR(H1310&gt;40,J1310&gt;40),"More than 40 of one edition",IF(F1310="Full (40 ST + 1 TG)",IF(AND(H1310=40,J1310=1),"OK","Full carton must be 40 + 1"),IF(F1310="Student only (40 ST)",IF(AND(H1310=40,J1310=0),"OK","Must be 40 ST, 0 TG"),IF(F1310="Teacher guide only (40 TG)",IF(AND(H1310=0,J1310=40),"OK","Must be 0 ST, 40 TG"),IF(AND(H1310&lt;40,H1310+J1310&gt;0,H1310+J1310&lt;=40),"OK","Partial: under 40 ST and 40 books max"))))))))))</f>
        <v/>
      </c>
    </row>
    <row r="1311">
      <c r="A1311" s="26" t="n"/>
      <c r="B1311" s="26" t="n"/>
      <c r="C1311" s="25" t="n"/>
      <c r="D1311" s="25" t="n"/>
      <c r="E1311" s="26" t="n"/>
      <c r="F1311" s="25" t="n"/>
      <c r="G1311" s="26" t="n"/>
      <c r="H1311" s="25" t="n"/>
      <c r="I1311" s="26" t="n"/>
      <c r="J1311" s="25" t="n"/>
      <c r="K1311" s="25" t="n"/>
      <c r="L1311" s="25" t="n"/>
      <c r="M1311" s="26" t="n"/>
      <c r="N1311" s="26" t="n"/>
      <c r="O1311" s="25" t="n"/>
      <c r="P1311" s="27">
        <f>IF(A1311="","","Package/"&amp;C1311&amp;"/"&amp;D1311&amp;"/"&amp;A1311&amp;".png")</f>
        <v/>
      </c>
      <c r="Q1311" s="27">
        <f>IF(AND(B1311="",G1311=""),"",IF(B1311="","Package QR Text missing",IF(COUNTIFS($E$2:$E$5001,E1311,$B$2:$B$5001,"&lt;&gt;"&amp;B1311)+COUNTIFS($E$2:$E$5001,E1311,$A$2:$A$5001,"&lt;&gt;"&amp;A1311)&gt;0,"Zone has more than one QR code",IF(COUNTIFS($B$2:$B$5001,B1311,$E$2:$E$5001,"&lt;&gt;"&amp;E1311)+COUNTIFS($A$2:$A$5001,A1311,$E$2:$E$5001,"&lt;&gt;"&amp;E1311)&gt;0,"QR code used by another zone",IF(A1311="","Package QR Code No. missing",IF(OR(H1311&gt;40,J1311&gt;40),"More than 40 of one edition",IF(F1311="Full (40 ST + 1 TG)",IF(AND(H1311=40,J1311=1),"OK","Full carton must be 40 + 1"),IF(F1311="Student only (40 ST)",IF(AND(H1311=40,J1311=0),"OK","Must be 40 ST, 0 TG"),IF(F1311="Teacher guide only (40 TG)",IF(AND(H1311=0,J1311=40),"OK","Must be 0 ST, 40 TG"),IF(AND(H1311&lt;40,H1311+J1311&gt;0,H1311+J1311&lt;=40),"OK","Partial: under 40 ST and 40 books max"))))))))))</f>
        <v/>
      </c>
    </row>
    <row r="1312">
      <c r="A1312" s="26" t="n"/>
      <c r="B1312" s="26" t="n"/>
      <c r="C1312" s="25" t="n"/>
      <c r="D1312" s="25" t="n"/>
      <c r="E1312" s="26" t="n"/>
      <c r="F1312" s="25" t="n"/>
      <c r="G1312" s="26" t="n"/>
      <c r="H1312" s="25" t="n"/>
      <c r="I1312" s="26" t="n"/>
      <c r="J1312" s="25" t="n"/>
      <c r="K1312" s="25" t="n"/>
      <c r="L1312" s="25" t="n"/>
      <c r="M1312" s="26" t="n"/>
      <c r="N1312" s="26" t="n"/>
      <c r="O1312" s="25" t="n"/>
      <c r="P1312" s="27">
        <f>IF(A1312="","","Package/"&amp;C1312&amp;"/"&amp;D1312&amp;"/"&amp;A1312&amp;".png")</f>
        <v/>
      </c>
      <c r="Q1312" s="27">
        <f>IF(AND(B1312="",G1312=""),"",IF(B1312="","Package QR Text missing",IF(COUNTIFS($E$2:$E$5001,E1312,$B$2:$B$5001,"&lt;&gt;"&amp;B1312)+COUNTIFS($E$2:$E$5001,E1312,$A$2:$A$5001,"&lt;&gt;"&amp;A1312)&gt;0,"Zone has more than one QR code",IF(COUNTIFS($B$2:$B$5001,B1312,$E$2:$E$5001,"&lt;&gt;"&amp;E1312)+COUNTIFS($A$2:$A$5001,A1312,$E$2:$E$5001,"&lt;&gt;"&amp;E1312)&gt;0,"QR code used by another zone",IF(A1312="","Package QR Code No. missing",IF(OR(H1312&gt;40,J1312&gt;40),"More than 40 of one edition",IF(F1312="Full (40 ST + 1 TG)",IF(AND(H1312=40,J1312=1),"OK","Full carton must be 40 + 1"),IF(F1312="Student only (40 ST)",IF(AND(H1312=40,J1312=0),"OK","Must be 40 ST, 0 TG"),IF(F1312="Teacher guide only (40 TG)",IF(AND(H1312=0,J1312=40),"OK","Must be 0 ST, 40 TG"),IF(AND(H1312&lt;40,H1312+J1312&gt;0,H1312+J1312&lt;=40),"OK","Partial: under 40 ST and 40 books max"))))))))))</f>
        <v/>
      </c>
    </row>
    <row r="1313">
      <c r="A1313" s="26" t="n"/>
      <c r="B1313" s="26" t="n"/>
      <c r="C1313" s="25" t="n"/>
      <c r="D1313" s="25" t="n"/>
      <c r="E1313" s="26" t="n"/>
      <c r="F1313" s="25" t="n"/>
      <c r="G1313" s="26" t="n"/>
      <c r="H1313" s="25" t="n"/>
      <c r="I1313" s="26" t="n"/>
      <c r="J1313" s="25" t="n"/>
      <c r="K1313" s="25" t="n"/>
      <c r="L1313" s="25" t="n"/>
      <c r="M1313" s="26" t="n"/>
      <c r="N1313" s="26" t="n"/>
      <c r="O1313" s="25" t="n"/>
      <c r="P1313" s="27">
        <f>IF(A1313="","","Package/"&amp;C1313&amp;"/"&amp;D1313&amp;"/"&amp;A1313&amp;".png")</f>
        <v/>
      </c>
      <c r="Q1313" s="27">
        <f>IF(AND(B1313="",G1313=""),"",IF(B1313="","Package QR Text missing",IF(COUNTIFS($E$2:$E$5001,E1313,$B$2:$B$5001,"&lt;&gt;"&amp;B1313)+COUNTIFS($E$2:$E$5001,E1313,$A$2:$A$5001,"&lt;&gt;"&amp;A1313)&gt;0,"Zone has more than one QR code",IF(COUNTIFS($B$2:$B$5001,B1313,$E$2:$E$5001,"&lt;&gt;"&amp;E1313)+COUNTIFS($A$2:$A$5001,A1313,$E$2:$E$5001,"&lt;&gt;"&amp;E1313)&gt;0,"QR code used by another zone",IF(A1313="","Package QR Code No. missing",IF(OR(H1313&gt;40,J1313&gt;40),"More than 40 of one edition",IF(F1313="Full (40 ST + 1 TG)",IF(AND(H1313=40,J1313=1),"OK","Full carton must be 40 + 1"),IF(F1313="Student only (40 ST)",IF(AND(H1313=40,J1313=0),"OK","Must be 40 ST, 0 TG"),IF(F1313="Teacher guide only (40 TG)",IF(AND(H1313=0,J1313=40),"OK","Must be 0 ST, 40 TG"),IF(AND(H1313&lt;40,H1313+J1313&gt;0,H1313+J1313&lt;=40),"OK","Partial: under 40 ST and 40 books max"))))))))))</f>
        <v/>
      </c>
    </row>
    <row r="1314">
      <c r="A1314" s="26" t="n"/>
      <c r="B1314" s="26" t="n"/>
      <c r="C1314" s="25" t="n"/>
      <c r="D1314" s="25" t="n"/>
      <c r="E1314" s="26" t="n"/>
      <c r="F1314" s="25" t="n"/>
      <c r="G1314" s="26" t="n"/>
      <c r="H1314" s="25" t="n"/>
      <c r="I1314" s="26" t="n"/>
      <c r="J1314" s="25" t="n"/>
      <c r="K1314" s="25" t="n"/>
      <c r="L1314" s="25" t="n"/>
      <c r="M1314" s="26" t="n"/>
      <c r="N1314" s="26" t="n"/>
      <c r="O1314" s="25" t="n"/>
      <c r="P1314" s="27">
        <f>IF(A1314="","","Package/"&amp;C1314&amp;"/"&amp;D1314&amp;"/"&amp;A1314&amp;".png")</f>
        <v/>
      </c>
      <c r="Q1314" s="27">
        <f>IF(AND(B1314="",G1314=""),"",IF(B1314="","Package QR Text missing",IF(COUNTIFS($E$2:$E$5001,E1314,$B$2:$B$5001,"&lt;&gt;"&amp;B1314)+COUNTIFS($E$2:$E$5001,E1314,$A$2:$A$5001,"&lt;&gt;"&amp;A1314)&gt;0,"Zone has more than one QR code",IF(COUNTIFS($B$2:$B$5001,B1314,$E$2:$E$5001,"&lt;&gt;"&amp;E1314)+COUNTIFS($A$2:$A$5001,A1314,$E$2:$E$5001,"&lt;&gt;"&amp;E1314)&gt;0,"QR code used by another zone",IF(A1314="","Package QR Code No. missing",IF(OR(H1314&gt;40,J1314&gt;40),"More than 40 of one edition",IF(F1314="Full (40 ST + 1 TG)",IF(AND(H1314=40,J1314=1),"OK","Full carton must be 40 + 1"),IF(F1314="Student only (40 ST)",IF(AND(H1314=40,J1314=0),"OK","Must be 40 ST, 0 TG"),IF(F1314="Teacher guide only (40 TG)",IF(AND(H1314=0,J1314=40),"OK","Must be 0 ST, 40 TG"),IF(AND(H1314&lt;40,H1314+J1314&gt;0,H1314+J1314&lt;=40),"OK","Partial: under 40 ST and 40 books max"))))))))))</f>
        <v/>
      </c>
    </row>
    <row r="1315">
      <c r="A1315" s="26" t="n"/>
      <c r="B1315" s="26" t="n"/>
      <c r="C1315" s="25" t="n"/>
      <c r="D1315" s="25" t="n"/>
      <c r="E1315" s="26" t="n"/>
      <c r="F1315" s="25" t="n"/>
      <c r="G1315" s="26" t="n"/>
      <c r="H1315" s="25" t="n"/>
      <c r="I1315" s="26" t="n"/>
      <c r="J1315" s="25" t="n"/>
      <c r="K1315" s="25" t="n"/>
      <c r="L1315" s="25" t="n"/>
      <c r="M1315" s="26" t="n"/>
      <c r="N1315" s="26" t="n"/>
      <c r="O1315" s="25" t="n"/>
      <c r="P1315" s="27">
        <f>IF(A1315="","","Package/"&amp;C1315&amp;"/"&amp;D1315&amp;"/"&amp;A1315&amp;".png")</f>
        <v/>
      </c>
      <c r="Q1315" s="27">
        <f>IF(AND(B1315="",G1315=""),"",IF(B1315="","Package QR Text missing",IF(COUNTIFS($E$2:$E$5001,E1315,$B$2:$B$5001,"&lt;&gt;"&amp;B1315)+COUNTIFS($E$2:$E$5001,E1315,$A$2:$A$5001,"&lt;&gt;"&amp;A1315)&gt;0,"Zone has more than one QR code",IF(COUNTIFS($B$2:$B$5001,B1315,$E$2:$E$5001,"&lt;&gt;"&amp;E1315)+COUNTIFS($A$2:$A$5001,A1315,$E$2:$E$5001,"&lt;&gt;"&amp;E1315)&gt;0,"QR code used by another zone",IF(A1315="","Package QR Code No. missing",IF(OR(H1315&gt;40,J1315&gt;40),"More than 40 of one edition",IF(F1315="Full (40 ST + 1 TG)",IF(AND(H1315=40,J1315=1),"OK","Full carton must be 40 + 1"),IF(F1315="Student only (40 ST)",IF(AND(H1315=40,J1315=0),"OK","Must be 40 ST, 0 TG"),IF(F1315="Teacher guide only (40 TG)",IF(AND(H1315=0,J1315=40),"OK","Must be 0 ST, 40 TG"),IF(AND(H1315&lt;40,H1315+J1315&gt;0,H1315+J1315&lt;=40),"OK","Partial: under 40 ST and 40 books max"))))))))))</f>
        <v/>
      </c>
    </row>
    <row r="1316">
      <c r="A1316" s="26" t="n"/>
      <c r="B1316" s="26" t="n"/>
      <c r="C1316" s="25" t="n"/>
      <c r="D1316" s="25" t="n"/>
      <c r="E1316" s="26" t="n"/>
      <c r="F1316" s="25" t="n"/>
      <c r="G1316" s="26" t="n"/>
      <c r="H1316" s="25" t="n"/>
      <c r="I1316" s="26" t="n"/>
      <c r="J1316" s="25" t="n"/>
      <c r="K1316" s="25" t="n"/>
      <c r="L1316" s="25" t="n"/>
      <c r="M1316" s="26" t="n"/>
      <c r="N1316" s="26" t="n"/>
      <c r="O1316" s="25" t="n"/>
      <c r="P1316" s="27">
        <f>IF(A1316="","","Package/"&amp;C1316&amp;"/"&amp;D1316&amp;"/"&amp;A1316&amp;".png")</f>
        <v/>
      </c>
      <c r="Q1316" s="27">
        <f>IF(AND(B1316="",G1316=""),"",IF(B1316="","Package QR Text missing",IF(COUNTIFS($E$2:$E$5001,E1316,$B$2:$B$5001,"&lt;&gt;"&amp;B1316)+COUNTIFS($E$2:$E$5001,E1316,$A$2:$A$5001,"&lt;&gt;"&amp;A1316)&gt;0,"Zone has more than one QR code",IF(COUNTIFS($B$2:$B$5001,B1316,$E$2:$E$5001,"&lt;&gt;"&amp;E1316)+COUNTIFS($A$2:$A$5001,A1316,$E$2:$E$5001,"&lt;&gt;"&amp;E1316)&gt;0,"QR code used by another zone",IF(A1316="","Package QR Code No. missing",IF(OR(H1316&gt;40,J1316&gt;40),"More than 40 of one edition",IF(F1316="Full (40 ST + 1 TG)",IF(AND(H1316=40,J1316=1),"OK","Full carton must be 40 + 1"),IF(F1316="Student only (40 ST)",IF(AND(H1316=40,J1316=0),"OK","Must be 40 ST, 0 TG"),IF(F1316="Teacher guide only (40 TG)",IF(AND(H1316=0,J1316=40),"OK","Must be 0 ST, 40 TG"),IF(AND(H1316&lt;40,H1316+J1316&gt;0,H1316+J1316&lt;=40),"OK","Partial: under 40 ST and 40 books max"))))))))))</f>
        <v/>
      </c>
    </row>
    <row r="1317">
      <c r="A1317" s="26" t="n"/>
      <c r="B1317" s="26" t="n"/>
      <c r="C1317" s="25" t="n"/>
      <c r="D1317" s="25" t="n"/>
      <c r="E1317" s="26" t="n"/>
      <c r="F1317" s="25" t="n"/>
      <c r="G1317" s="26" t="n"/>
      <c r="H1317" s="25" t="n"/>
      <c r="I1317" s="26" t="n"/>
      <c r="J1317" s="25" t="n"/>
      <c r="K1317" s="25" t="n"/>
      <c r="L1317" s="25" t="n"/>
      <c r="M1317" s="26" t="n"/>
      <c r="N1317" s="26" t="n"/>
      <c r="O1317" s="25" t="n"/>
      <c r="P1317" s="27">
        <f>IF(A1317="","","Package/"&amp;C1317&amp;"/"&amp;D1317&amp;"/"&amp;A1317&amp;".png")</f>
        <v/>
      </c>
      <c r="Q1317" s="27">
        <f>IF(AND(B1317="",G1317=""),"",IF(B1317="","Package QR Text missing",IF(COUNTIFS($E$2:$E$5001,E1317,$B$2:$B$5001,"&lt;&gt;"&amp;B1317)+COUNTIFS($E$2:$E$5001,E1317,$A$2:$A$5001,"&lt;&gt;"&amp;A1317)&gt;0,"Zone has more than one QR code",IF(COUNTIFS($B$2:$B$5001,B1317,$E$2:$E$5001,"&lt;&gt;"&amp;E1317)+COUNTIFS($A$2:$A$5001,A1317,$E$2:$E$5001,"&lt;&gt;"&amp;E1317)&gt;0,"QR code used by another zone",IF(A1317="","Package QR Code No. missing",IF(OR(H1317&gt;40,J1317&gt;40),"More than 40 of one edition",IF(F1317="Full (40 ST + 1 TG)",IF(AND(H1317=40,J1317=1),"OK","Full carton must be 40 + 1"),IF(F1317="Student only (40 ST)",IF(AND(H1317=40,J1317=0),"OK","Must be 40 ST, 0 TG"),IF(F1317="Teacher guide only (40 TG)",IF(AND(H1317=0,J1317=40),"OK","Must be 0 ST, 40 TG"),IF(AND(H1317&lt;40,H1317+J1317&gt;0,H1317+J1317&lt;=40),"OK","Partial: under 40 ST and 40 books max"))))))))))</f>
        <v/>
      </c>
    </row>
    <row r="1318">
      <c r="A1318" s="26" t="n"/>
      <c r="B1318" s="26" t="n"/>
      <c r="C1318" s="25" t="n"/>
      <c r="D1318" s="25" t="n"/>
      <c r="E1318" s="26" t="n"/>
      <c r="F1318" s="25" t="n"/>
      <c r="G1318" s="26" t="n"/>
      <c r="H1318" s="25" t="n"/>
      <c r="I1318" s="26" t="n"/>
      <c r="J1318" s="25" t="n"/>
      <c r="K1318" s="25" t="n"/>
      <c r="L1318" s="25" t="n"/>
      <c r="M1318" s="26" t="n"/>
      <c r="N1318" s="26" t="n"/>
      <c r="O1318" s="25" t="n"/>
      <c r="P1318" s="27">
        <f>IF(A1318="","","Package/"&amp;C1318&amp;"/"&amp;D1318&amp;"/"&amp;A1318&amp;".png")</f>
        <v/>
      </c>
      <c r="Q1318" s="27">
        <f>IF(AND(B1318="",G1318=""),"",IF(B1318="","Package QR Text missing",IF(COUNTIFS($E$2:$E$5001,E1318,$B$2:$B$5001,"&lt;&gt;"&amp;B1318)+COUNTIFS($E$2:$E$5001,E1318,$A$2:$A$5001,"&lt;&gt;"&amp;A1318)&gt;0,"Zone has more than one QR code",IF(COUNTIFS($B$2:$B$5001,B1318,$E$2:$E$5001,"&lt;&gt;"&amp;E1318)+COUNTIFS($A$2:$A$5001,A1318,$E$2:$E$5001,"&lt;&gt;"&amp;E1318)&gt;0,"QR code used by another zone",IF(A1318="","Package QR Code No. missing",IF(OR(H1318&gt;40,J1318&gt;40),"More than 40 of one edition",IF(F1318="Full (40 ST + 1 TG)",IF(AND(H1318=40,J1318=1),"OK","Full carton must be 40 + 1"),IF(F1318="Student only (40 ST)",IF(AND(H1318=40,J1318=0),"OK","Must be 40 ST, 0 TG"),IF(F1318="Teacher guide only (40 TG)",IF(AND(H1318=0,J1318=40),"OK","Must be 0 ST, 40 TG"),IF(AND(H1318&lt;40,H1318+J1318&gt;0,H1318+J1318&lt;=40),"OK","Partial: under 40 ST and 40 books max"))))))))))</f>
        <v/>
      </c>
    </row>
    <row r="1319">
      <c r="A1319" s="26" t="n"/>
      <c r="B1319" s="26" t="n"/>
      <c r="C1319" s="25" t="n"/>
      <c r="D1319" s="25" t="n"/>
      <c r="E1319" s="26" t="n"/>
      <c r="F1319" s="25" t="n"/>
      <c r="G1319" s="26" t="n"/>
      <c r="H1319" s="25" t="n"/>
      <c r="I1319" s="26" t="n"/>
      <c r="J1319" s="25" t="n"/>
      <c r="K1319" s="25" t="n"/>
      <c r="L1319" s="25" t="n"/>
      <c r="M1319" s="26" t="n"/>
      <c r="N1319" s="26" t="n"/>
      <c r="O1319" s="25" t="n"/>
      <c r="P1319" s="27">
        <f>IF(A1319="","","Package/"&amp;C1319&amp;"/"&amp;D1319&amp;"/"&amp;A1319&amp;".png")</f>
        <v/>
      </c>
      <c r="Q1319" s="27">
        <f>IF(AND(B1319="",G1319=""),"",IF(B1319="","Package QR Text missing",IF(COUNTIFS($E$2:$E$5001,E1319,$B$2:$B$5001,"&lt;&gt;"&amp;B1319)+COUNTIFS($E$2:$E$5001,E1319,$A$2:$A$5001,"&lt;&gt;"&amp;A1319)&gt;0,"Zone has more than one QR code",IF(COUNTIFS($B$2:$B$5001,B1319,$E$2:$E$5001,"&lt;&gt;"&amp;E1319)+COUNTIFS($A$2:$A$5001,A1319,$E$2:$E$5001,"&lt;&gt;"&amp;E1319)&gt;0,"QR code used by another zone",IF(A1319="","Package QR Code No. missing",IF(OR(H1319&gt;40,J1319&gt;40),"More than 40 of one edition",IF(F1319="Full (40 ST + 1 TG)",IF(AND(H1319=40,J1319=1),"OK","Full carton must be 40 + 1"),IF(F1319="Student only (40 ST)",IF(AND(H1319=40,J1319=0),"OK","Must be 40 ST, 0 TG"),IF(F1319="Teacher guide only (40 TG)",IF(AND(H1319=0,J1319=40),"OK","Must be 0 ST, 40 TG"),IF(AND(H1319&lt;40,H1319+J1319&gt;0,H1319+J1319&lt;=40),"OK","Partial: under 40 ST and 40 books max"))))))))))</f>
        <v/>
      </c>
    </row>
    <row r="1320">
      <c r="A1320" s="26" t="n"/>
      <c r="B1320" s="26" t="n"/>
      <c r="C1320" s="25" t="n"/>
      <c r="D1320" s="25" t="n"/>
      <c r="E1320" s="26" t="n"/>
      <c r="F1320" s="25" t="n"/>
      <c r="G1320" s="26" t="n"/>
      <c r="H1320" s="25" t="n"/>
      <c r="I1320" s="26" t="n"/>
      <c r="J1320" s="25" t="n"/>
      <c r="K1320" s="25" t="n"/>
      <c r="L1320" s="25" t="n"/>
      <c r="M1320" s="26" t="n"/>
      <c r="N1320" s="26" t="n"/>
      <c r="O1320" s="25" t="n"/>
      <c r="P1320" s="27">
        <f>IF(A1320="","","Package/"&amp;C1320&amp;"/"&amp;D1320&amp;"/"&amp;A1320&amp;".png")</f>
        <v/>
      </c>
      <c r="Q1320" s="27">
        <f>IF(AND(B1320="",G1320=""),"",IF(B1320="","Package QR Text missing",IF(COUNTIFS($E$2:$E$5001,E1320,$B$2:$B$5001,"&lt;&gt;"&amp;B1320)+COUNTIFS($E$2:$E$5001,E1320,$A$2:$A$5001,"&lt;&gt;"&amp;A1320)&gt;0,"Zone has more than one QR code",IF(COUNTIFS($B$2:$B$5001,B1320,$E$2:$E$5001,"&lt;&gt;"&amp;E1320)+COUNTIFS($A$2:$A$5001,A1320,$E$2:$E$5001,"&lt;&gt;"&amp;E1320)&gt;0,"QR code used by another zone",IF(A1320="","Package QR Code No. missing",IF(OR(H1320&gt;40,J1320&gt;40),"More than 40 of one edition",IF(F1320="Full (40 ST + 1 TG)",IF(AND(H1320=40,J1320=1),"OK","Full carton must be 40 + 1"),IF(F1320="Student only (40 ST)",IF(AND(H1320=40,J1320=0),"OK","Must be 40 ST, 0 TG"),IF(F1320="Teacher guide only (40 TG)",IF(AND(H1320=0,J1320=40),"OK","Must be 0 ST, 40 TG"),IF(AND(H1320&lt;40,H1320+J1320&gt;0,H1320+J1320&lt;=40),"OK","Partial: under 40 ST and 40 books max"))))))))))</f>
        <v/>
      </c>
    </row>
    <row r="1321">
      <c r="A1321" s="26" t="n"/>
      <c r="B1321" s="26" t="n"/>
      <c r="C1321" s="25" t="n"/>
      <c r="D1321" s="25" t="n"/>
      <c r="E1321" s="26" t="n"/>
      <c r="F1321" s="25" t="n"/>
      <c r="G1321" s="26" t="n"/>
      <c r="H1321" s="25" t="n"/>
      <c r="I1321" s="26" t="n"/>
      <c r="J1321" s="25" t="n"/>
      <c r="K1321" s="25" t="n"/>
      <c r="L1321" s="25" t="n"/>
      <c r="M1321" s="26" t="n"/>
      <c r="N1321" s="26" t="n"/>
      <c r="O1321" s="25" t="n"/>
      <c r="P1321" s="27">
        <f>IF(A1321="","","Package/"&amp;C1321&amp;"/"&amp;D1321&amp;"/"&amp;A1321&amp;".png")</f>
        <v/>
      </c>
      <c r="Q1321" s="27">
        <f>IF(AND(B1321="",G1321=""),"",IF(B1321="","Package QR Text missing",IF(COUNTIFS($E$2:$E$5001,E1321,$B$2:$B$5001,"&lt;&gt;"&amp;B1321)+COUNTIFS($E$2:$E$5001,E1321,$A$2:$A$5001,"&lt;&gt;"&amp;A1321)&gt;0,"Zone has more than one QR code",IF(COUNTIFS($B$2:$B$5001,B1321,$E$2:$E$5001,"&lt;&gt;"&amp;E1321)+COUNTIFS($A$2:$A$5001,A1321,$E$2:$E$5001,"&lt;&gt;"&amp;E1321)&gt;0,"QR code used by another zone",IF(A1321="","Package QR Code No. missing",IF(OR(H1321&gt;40,J1321&gt;40),"More than 40 of one edition",IF(F1321="Full (40 ST + 1 TG)",IF(AND(H1321=40,J1321=1),"OK","Full carton must be 40 + 1"),IF(F1321="Student only (40 ST)",IF(AND(H1321=40,J1321=0),"OK","Must be 40 ST, 0 TG"),IF(F1321="Teacher guide only (40 TG)",IF(AND(H1321=0,J1321=40),"OK","Must be 0 ST, 40 TG"),IF(AND(H1321&lt;40,H1321+J1321&gt;0,H1321+J1321&lt;=40),"OK","Partial: under 40 ST and 40 books max"))))))))))</f>
        <v/>
      </c>
    </row>
    <row r="1322">
      <c r="A1322" s="26" t="n"/>
      <c r="B1322" s="26" t="n"/>
      <c r="C1322" s="25" t="n"/>
      <c r="D1322" s="25" t="n"/>
      <c r="E1322" s="26" t="n"/>
      <c r="F1322" s="25" t="n"/>
      <c r="G1322" s="26" t="n"/>
      <c r="H1322" s="25" t="n"/>
      <c r="I1322" s="26" t="n"/>
      <c r="J1322" s="25" t="n"/>
      <c r="K1322" s="25" t="n"/>
      <c r="L1322" s="25" t="n"/>
      <c r="M1322" s="26" t="n"/>
      <c r="N1322" s="26" t="n"/>
      <c r="O1322" s="25" t="n"/>
      <c r="P1322" s="27">
        <f>IF(A1322="","","Package/"&amp;C1322&amp;"/"&amp;D1322&amp;"/"&amp;A1322&amp;".png")</f>
        <v/>
      </c>
      <c r="Q1322" s="27">
        <f>IF(AND(B1322="",G1322=""),"",IF(B1322="","Package QR Text missing",IF(COUNTIFS($E$2:$E$5001,E1322,$B$2:$B$5001,"&lt;&gt;"&amp;B1322)+COUNTIFS($E$2:$E$5001,E1322,$A$2:$A$5001,"&lt;&gt;"&amp;A1322)&gt;0,"Zone has more than one QR code",IF(COUNTIFS($B$2:$B$5001,B1322,$E$2:$E$5001,"&lt;&gt;"&amp;E1322)+COUNTIFS($A$2:$A$5001,A1322,$E$2:$E$5001,"&lt;&gt;"&amp;E1322)&gt;0,"QR code used by another zone",IF(A1322="","Package QR Code No. missing",IF(OR(H1322&gt;40,J1322&gt;40),"More than 40 of one edition",IF(F1322="Full (40 ST + 1 TG)",IF(AND(H1322=40,J1322=1),"OK","Full carton must be 40 + 1"),IF(F1322="Student only (40 ST)",IF(AND(H1322=40,J1322=0),"OK","Must be 40 ST, 0 TG"),IF(F1322="Teacher guide only (40 TG)",IF(AND(H1322=0,J1322=40),"OK","Must be 0 ST, 40 TG"),IF(AND(H1322&lt;40,H1322+J1322&gt;0,H1322+J1322&lt;=40),"OK","Partial: under 40 ST and 40 books max"))))))))))</f>
        <v/>
      </c>
    </row>
    <row r="1323">
      <c r="A1323" s="26" t="n"/>
      <c r="B1323" s="26" t="n"/>
      <c r="C1323" s="25" t="n"/>
      <c r="D1323" s="25" t="n"/>
      <c r="E1323" s="26" t="n"/>
      <c r="F1323" s="25" t="n"/>
      <c r="G1323" s="26" t="n"/>
      <c r="H1323" s="25" t="n"/>
      <c r="I1323" s="26" t="n"/>
      <c r="J1323" s="25" t="n"/>
      <c r="K1323" s="25" t="n"/>
      <c r="L1323" s="25" t="n"/>
      <c r="M1323" s="26" t="n"/>
      <c r="N1323" s="26" t="n"/>
      <c r="O1323" s="25" t="n"/>
      <c r="P1323" s="27">
        <f>IF(A1323="","","Package/"&amp;C1323&amp;"/"&amp;D1323&amp;"/"&amp;A1323&amp;".png")</f>
        <v/>
      </c>
      <c r="Q1323" s="27">
        <f>IF(AND(B1323="",G1323=""),"",IF(B1323="","Package QR Text missing",IF(COUNTIFS($E$2:$E$5001,E1323,$B$2:$B$5001,"&lt;&gt;"&amp;B1323)+COUNTIFS($E$2:$E$5001,E1323,$A$2:$A$5001,"&lt;&gt;"&amp;A1323)&gt;0,"Zone has more than one QR code",IF(COUNTIFS($B$2:$B$5001,B1323,$E$2:$E$5001,"&lt;&gt;"&amp;E1323)+COUNTIFS($A$2:$A$5001,A1323,$E$2:$E$5001,"&lt;&gt;"&amp;E1323)&gt;0,"QR code used by another zone",IF(A1323="","Package QR Code No. missing",IF(OR(H1323&gt;40,J1323&gt;40),"More than 40 of one edition",IF(F1323="Full (40 ST + 1 TG)",IF(AND(H1323=40,J1323=1),"OK","Full carton must be 40 + 1"),IF(F1323="Student only (40 ST)",IF(AND(H1323=40,J1323=0),"OK","Must be 40 ST, 0 TG"),IF(F1323="Teacher guide only (40 TG)",IF(AND(H1323=0,J1323=40),"OK","Must be 0 ST, 40 TG"),IF(AND(H1323&lt;40,H1323+J1323&gt;0,H1323+J1323&lt;=40),"OK","Partial: under 40 ST and 40 books max"))))))))))</f>
        <v/>
      </c>
    </row>
    <row r="1324">
      <c r="A1324" s="26" t="n"/>
      <c r="B1324" s="26" t="n"/>
      <c r="C1324" s="25" t="n"/>
      <c r="D1324" s="25" t="n"/>
      <c r="E1324" s="26" t="n"/>
      <c r="F1324" s="25" t="n"/>
      <c r="G1324" s="26" t="n"/>
      <c r="H1324" s="25" t="n"/>
      <c r="I1324" s="26" t="n"/>
      <c r="J1324" s="25" t="n"/>
      <c r="K1324" s="25" t="n"/>
      <c r="L1324" s="25" t="n"/>
      <c r="M1324" s="26" t="n"/>
      <c r="N1324" s="26" t="n"/>
      <c r="O1324" s="25" t="n"/>
      <c r="P1324" s="27">
        <f>IF(A1324="","","Package/"&amp;C1324&amp;"/"&amp;D1324&amp;"/"&amp;A1324&amp;".png")</f>
        <v/>
      </c>
      <c r="Q1324" s="27">
        <f>IF(AND(B1324="",G1324=""),"",IF(B1324="","Package QR Text missing",IF(COUNTIFS($E$2:$E$5001,E1324,$B$2:$B$5001,"&lt;&gt;"&amp;B1324)+COUNTIFS($E$2:$E$5001,E1324,$A$2:$A$5001,"&lt;&gt;"&amp;A1324)&gt;0,"Zone has more than one QR code",IF(COUNTIFS($B$2:$B$5001,B1324,$E$2:$E$5001,"&lt;&gt;"&amp;E1324)+COUNTIFS($A$2:$A$5001,A1324,$E$2:$E$5001,"&lt;&gt;"&amp;E1324)&gt;0,"QR code used by another zone",IF(A1324="","Package QR Code No. missing",IF(OR(H1324&gt;40,J1324&gt;40),"More than 40 of one edition",IF(F1324="Full (40 ST + 1 TG)",IF(AND(H1324=40,J1324=1),"OK","Full carton must be 40 + 1"),IF(F1324="Student only (40 ST)",IF(AND(H1324=40,J1324=0),"OK","Must be 40 ST, 0 TG"),IF(F1324="Teacher guide only (40 TG)",IF(AND(H1324=0,J1324=40),"OK","Must be 0 ST, 40 TG"),IF(AND(H1324&lt;40,H1324+J1324&gt;0,H1324+J1324&lt;=40),"OK","Partial: under 40 ST and 40 books max"))))))))))</f>
        <v/>
      </c>
    </row>
    <row r="1325">
      <c r="A1325" s="26" t="n"/>
      <c r="B1325" s="26" t="n"/>
      <c r="C1325" s="25" t="n"/>
      <c r="D1325" s="25" t="n"/>
      <c r="E1325" s="26" t="n"/>
      <c r="F1325" s="25" t="n"/>
      <c r="G1325" s="26" t="n"/>
      <c r="H1325" s="25" t="n"/>
      <c r="I1325" s="26" t="n"/>
      <c r="J1325" s="25" t="n"/>
      <c r="K1325" s="25" t="n"/>
      <c r="L1325" s="25" t="n"/>
      <c r="M1325" s="26" t="n"/>
      <c r="N1325" s="26" t="n"/>
      <c r="O1325" s="25" t="n"/>
      <c r="P1325" s="27">
        <f>IF(A1325="","","Package/"&amp;C1325&amp;"/"&amp;D1325&amp;"/"&amp;A1325&amp;".png")</f>
        <v/>
      </c>
      <c r="Q1325" s="27">
        <f>IF(AND(B1325="",G1325=""),"",IF(B1325="","Package QR Text missing",IF(COUNTIFS($E$2:$E$5001,E1325,$B$2:$B$5001,"&lt;&gt;"&amp;B1325)+COUNTIFS($E$2:$E$5001,E1325,$A$2:$A$5001,"&lt;&gt;"&amp;A1325)&gt;0,"Zone has more than one QR code",IF(COUNTIFS($B$2:$B$5001,B1325,$E$2:$E$5001,"&lt;&gt;"&amp;E1325)+COUNTIFS($A$2:$A$5001,A1325,$E$2:$E$5001,"&lt;&gt;"&amp;E1325)&gt;0,"QR code used by another zone",IF(A1325="","Package QR Code No. missing",IF(OR(H1325&gt;40,J1325&gt;40),"More than 40 of one edition",IF(F1325="Full (40 ST + 1 TG)",IF(AND(H1325=40,J1325=1),"OK","Full carton must be 40 + 1"),IF(F1325="Student only (40 ST)",IF(AND(H1325=40,J1325=0),"OK","Must be 40 ST, 0 TG"),IF(F1325="Teacher guide only (40 TG)",IF(AND(H1325=0,J1325=40),"OK","Must be 0 ST, 40 TG"),IF(AND(H1325&lt;40,H1325+J1325&gt;0,H1325+J1325&lt;=40),"OK","Partial: under 40 ST and 40 books max"))))))))))</f>
        <v/>
      </c>
    </row>
    <row r="1326">
      <c r="A1326" s="26" t="n"/>
      <c r="B1326" s="26" t="n"/>
      <c r="C1326" s="25" t="n"/>
      <c r="D1326" s="25" t="n"/>
      <c r="E1326" s="26" t="n"/>
      <c r="F1326" s="25" t="n"/>
      <c r="G1326" s="26" t="n"/>
      <c r="H1326" s="25" t="n"/>
      <c r="I1326" s="26" t="n"/>
      <c r="J1326" s="25" t="n"/>
      <c r="K1326" s="25" t="n"/>
      <c r="L1326" s="25" t="n"/>
      <c r="M1326" s="26" t="n"/>
      <c r="N1326" s="26" t="n"/>
      <c r="O1326" s="25" t="n"/>
      <c r="P1326" s="27">
        <f>IF(A1326="","","Package/"&amp;C1326&amp;"/"&amp;D1326&amp;"/"&amp;A1326&amp;".png")</f>
        <v/>
      </c>
      <c r="Q1326" s="27">
        <f>IF(AND(B1326="",G1326=""),"",IF(B1326="","Package QR Text missing",IF(COUNTIFS($E$2:$E$5001,E1326,$B$2:$B$5001,"&lt;&gt;"&amp;B1326)+COUNTIFS($E$2:$E$5001,E1326,$A$2:$A$5001,"&lt;&gt;"&amp;A1326)&gt;0,"Zone has more than one QR code",IF(COUNTIFS($B$2:$B$5001,B1326,$E$2:$E$5001,"&lt;&gt;"&amp;E1326)+COUNTIFS($A$2:$A$5001,A1326,$E$2:$E$5001,"&lt;&gt;"&amp;E1326)&gt;0,"QR code used by another zone",IF(A1326="","Package QR Code No. missing",IF(OR(H1326&gt;40,J1326&gt;40),"More than 40 of one edition",IF(F1326="Full (40 ST + 1 TG)",IF(AND(H1326=40,J1326=1),"OK","Full carton must be 40 + 1"),IF(F1326="Student only (40 ST)",IF(AND(H1326=40,J1326=0),"OK","Must be 40 ST, 0 TG"),IF(F1326="Teacher guide only (40 TG)",IF(AND(H1326=0,J1326=40),"OK","Must be 0 ST, 40 TG"),IF(AND(H1326&lt;40,H1326+J1326&gt;0,H1326+J1326&lt;=40),"OK","Partial: under 40 ST and 40 books max"))))))))))</f>
        <v/>
      </c>
    </row>
    <row r="1327">
      <c r="A1327" s="26" t="n"/>
      <c r="B1327" s="26" t="n"/>
      <c r="C1327" s="25" t="n"/>
      <c r="D1327" s="25" t="n"/>
      <c r="E1327" s="26" t="n"/>
      <c r="F1327" s="25" t="n"/>
      <c r="G1327" s="26" t="n"/>
      <c r="H1327" s="25" t="n"/>
      <c r="I1327" s="26" t="n"/>
      <c r="J1327" s="25" t="n"/>
      <c r="K1327" s="25" t="n"/>
      <c r="L1327" s="25" t="n"/>
      <c r="M1327" s="26" t="n"/>
      <c r="N1327" s="26" t="n"/>
      <c r="O1327" s="25" t="n"/>
      <c r="P1327" s="27">
        <f>IF(A1327="","","Package/"&amp;C1327&amp;"/"&amp;D1327&amp;"/"&amp;A1327&amp;".png")</f>
        <v/>
      </c>
      <c r="Q1327" s="27">
        <f>IF(AND(B1327="",G1327=""),"",IF(B1327="","Package QR Text missing",IF(COUNTIFS($E$2:$E$5001,E1327,$B$2:$B$5001,"&lt;&gt;"&amp;B1327)+COUNTIFS($E$2:$E$5001,E1327,$A$2:$A$5001,"&lt;&gt;"&amp;A1327)&gt;0,"Zone has more than one QR code",IF(COUNTIFS($B$2:$B$5001,B1327,$E$2:$E$5001,"&lt;&gt;"&amp;E1327)+COUNTIFS($A$2:$A$5001,A1327,$E$2:$E$5001,"&lt;&gt;"&amp;E1327)&gt;0,"QR code used by another zone",IF(A1327="","Package QR Code No. missing",IF(OR(H1327&gt;40,J1327&gt;40),"More than 40 of one edition",IF(F1327="Full (40 ST + 1 TG)",IF(AND(H1327=40,J1327=1),"OK","Full carton must be 40 + 1"),IF(F1327="Student only (40 ST)",IF(AND(H1327=40,J1327=0),"OK","Must be 40 ST, 0 TG"),IF(F1327="Teacher guide only (40 TG)",IF(AND(H1327=0,J1327=40),"OK","Must be 0 ST, 40 TG"),IF(AND(H1327&lt;40,H1327+J1327&gt;0,H1327+J1327&lt;=40),"OK","Partial: under 40 ST and 40 books max"))))))))))</f>
        <v/>
      </c>
    </row>
    <row r="1328">
      <c r="A1328" s="26" t="n"/>
      <c r="B1328" s="26" t="n"/>
      <c r="C1328" s="25" t="n"/>
      <c r="D1328" s="25" t="n"/>
      <c r="E1328" s="26" t="n"/>
      <c r="F1328" s="25" t="n"/>
      <c r="G1328" s="26" t="n"/>
      <c r="H1328" s="25" t="n"/>
      <c r="I1328" s="26" t="n"/>
      <c r="J1328" s="25" t="n"/>
      <c r="K1328" s="25" t="n"/>
      <c r="L1328" s="25" t="n"/>
      <c r="M1328" s="26" t="n"/>
      <c r="N1328" s="26" t="n"/>
      <c r="O1328" s="25" t="n"/>
      <c r="P1328" s="27">
        <f>IF(A1328="","","Package/"&amp;C1328&amp;"/"&amp;D1328&amp;"/"&amp;A1328&amp;".png")</f>
        <v/>
      </c>
      <c r="Q1328" s="27">
        <f>IF(AND(B1328="",G1328=""),"",IF(B1328="","Package QR Text missing",IF(COUNTIFS($E$2:$E$5001,E1328,$B$2:$B$5001,"&lt;&gt;"&amp;B1328)+COUNTIFS($E$2:$E$5001,E1328,$A$2:$A$5001,"&lt;&gt;"&amp;A1328)&gt;0,"Zone has more than one QR code",IF(COUNTIFS($B$2:$B$5001,B1328,$E$2:$E$5001,"&lt;&gt;"&amp;E1328)+COUNTIFS($A$2:$A$5001,A1328,$E$2:$E$5001,"&lt;&gt;"&amp;E1328)&gt;0,"QR code used by another zone",IF(A1328="","Package QR Code No. missing",IF(OR(H1328&gt;40,J1328&gt;40),"More than 40 of one edition",IF(F1328="Full (40 ST + 1 TG)",IF(AND(H1328=40,J1328=1),"OK","Full carton must be 40 + 1"),IF(F1328="Student only (40 ST)",IF(AND(H1328=40,J1328=0),"OK","Must be 40 ST, 0 TG"),IF(F1328="Teacher guide only (40 TG)",IF(AND(H1328=0,J1328=40),"OK","Must be 0 ST, 40 TG"),IF(AND(H1328&lt;40,H1328+J1328&gt;0,H1328+J1328&lt;=40),"OK","Partial: under 40 ST and 40 books max"))))))))))</f>
        <v/>
      </c>
    </row>
    <row r="1329">
      <c r="A1329" s="26" t="n"/>
      <c r="B1329" s="26" t="n"/>
      <c r="C1329" s="25" t="n"/>
      <c r="D1329" s="25" t="n"/>
      <c r="E1329" s="26" t="n"/>
      <c r="F1329" s="25" t="n"/>
      <c r="G1329" s="26" t="n"/>
      <c r="H1329" s="25" t="n"/>
      <c r="I1329" s="26" t="n"/>
      <c r="J1329" s="25" t="n"/>
      <c r="K1329" s="25" t="n"/>
      <c r="L1329" s="25" t="n"/>
      <c r="M1329" s="26" t="n"/>
      <c r="N1329" s="26" t="n"/>
      <c r="O1329" s="25" t="n"/>
      <c r="P1329" s="27">
        <f>IF(A1329="","","Package/"&amp;C1329&amp;"/"&amp;D1329&amp;"/"&amp;A1329&amp;".png")</f>
        <v/>
      </c>
      <c r="Q1329" s="27">
        <f>IF(AND(B1329="",G1329=""),"",IF(B1329="","Package QR Text missing",IF(COUNTIFS($E$2:$E$5001,E1329,$B$2:$B$5001,"&lt;&gt;"&amp;B1329)+COUNTIFS($E$2:$E$5001,E1329,$A$2:$A$5001,"&lt;&gt;"&amp;A1329)&gt;0,"Zone has more than one QR code",IF(COUNTIFS($B$2:$B$5001,B1329,$E$2:$E$5001,"&lt;&gt;"&amp;E1329)+COUNTIFS($A$2:$A$5001,A1329,$E$2:$E$5001,"&lt;&gt;"&amp;E1329)&gt;0,"QR code used by another zone",IF(A1329="","Package QR Code No. missing",IF(OR(H1329&gt;40,J1329&gt;40),"More than 40 of one edition",IF(F1329="Full (40 ST + 1 TG)",IF(AND(H1329=40,J1329=1),"OK","Full carton must be 40 + 1"),IF(F1329="Student only (40 ST)",IF(AND(H1329=40,J1329=0),"OK","Must be 40 ST, 0 TG"),IF(F1329="Teacher guide only (40 TG)",IF(AND(H1329=0,J1329=40),"OK","Must be 0 ST, 40 TG"),IF(AND(H1329&lt;40,H1329+J1329&gt;0,H1329+J1329&lt;=40),"OK","Partial: under 40 ST and 40 books max"))))))))))</f>
        <v/>
      </c>
    </row>
    <row r="1330">
      <c r="A1330" s="26" t="n"/>
      <c r="B1330" s="26" t="n"/>
      <c r="C1330" s="25" t="n"/>
      <c r="D1330" s="25" t="n"/>
      <c r="E1330" s="26" t="n"/>
      <c r="F1330" s="25" t="n"/>
      <c r="G1330" s="26" t="n"/>
      <c r="H1330" s="25" t="n"/>
      <c r="I1330" s="26" t="n"/>
      <c r="J1330" s="25" t="n"/>
      <c r="K1330" s="25" t="n"/>
      <c r="L1330" s="25" t="n"/>
      <c r="M1330" s="26" t="n"/>
      <c r="N1330" s="26" t="n"/>
      <c r="O1330" s="25" t="n"/>
      <c r="P1330" s="27">
        <f>IF(A1330="","","Package/"&amp;C1330&amp;"/"&amp;D1330&amp;"/"&amp;A1330&amp;".png")</f>
        <v/>
      </c>
      <c r="Q1330" s="27">
        <f>IF(AND(B1330="",G1330=""),"",IF(B1330="","Package QR Text missing",IF(COUNTIFS($E$2:$E$5001,E1330,$B$2:$B$5001,"&lt;&gt;"&amp;B1330)+COUNTIFS($E$2:$E$5001,E1330,$A$2:$A$5001,"&lt;&gt;"&amp;A1330)&gt;0,"Zone has more than one QR code",IF(COUNTIFS($B$2:$B$5001,B1330,$E$2:$E$5001,"&lt;&gt;"&amp;E1330)+COUNTIFS($A$2:$A$5001,A1330,$E$2:$E$5001,"&lt;&gt;"&amp;E1330)&gt;0,"QR code used by another zone",IF(A1330="","Package QR Code No. missing",IF(OR(H1330&gt;40,J1330&gt;40),"More than 40 of one edition",IF(F1330="Full (40 ST + 1 TG)",IF(AND(H1330=40,J1330=1),"OK","Full carton must be 40 + 1"),IF(F1330="Student only (40 ST)",IF(AND(H1330=40,J1330=0),"OK","Must be 40 ST, 0 TG"),IF(F1330="Teacher guide only (40 TG)",IF(AND(H1330=0,J1330=40),"OK","Must be 0 ST, 40 TG"),IF(AND(H1330&lt;40,H1330+J1330&gt;0,H1330+J1330&lt;=40),"OK","Partial: under 40 ST and 40 books max"))))))))))</f>
        <v/>
      </c>
    </row>
    <row r="1331">
      <c r="A1331" s="26" t="n"/>
      <c r="B1331" s="26" t="n"/>
      <c r="C1331" s="25" t="n"/>
      <c r="D1331" s="25" t="n"/>
      <c r="E1331" s="26" t="n"/>
      <c r="F1331" s="25" t="n"/>
      <c r="G1331" s="26" t="n"/>
      <c r="H1331" s="25" t="n"/>
      <c r="I1331" s="26" t="n"/>
      <c r="J1331" s="25" t="n"/>
      <c r="K1331" s="25" t="n"/>
      <c r="L1331" s="25" t="n"/>
      <c r="M1331" s="26" t="n"/>
      <c r="N1331" s="26" t="n"/>
      <c r="O1331" s="25" t="n"/>
      <c r="P1331" s="27">
        <f>IF(A1331="","","Package/"&amp;C1331&amp;"/"&amp;D1331&amp;"/"&amp;A1331&amp;".png")</f>
        <v/>
      </c>
      <c r="Q1331" s="27">
        <f>IF(AND(B1331="",G1331=""),"",IF(B1331="","Package QR Text missing",IF(COUNTIFS($E$2:$E$5001,E1331,$B$2:$B$5001,"&lt;&gt;"&amp;B1331)+COUNTIFS($E$2:$E$5001,E1331,$A$2:$A$5001,"&lt;&gt;"&amp;A1331)&gt;0,"Zone has more than one QR code",IF(COUNTIFS($B$2:$B$5001,B1331,$E$2:$E$5001,"&lt;&gt;"&amp;E1331)+COUNTIFS($A$2:$A$5001,A1331,$E$2:$E$5001,"&lt;&gt;"&amp;E1331)&gt;0,"QR code used by another zone",IF(A1331="","Package QR Code No. missing",IF(OR(H1331&gt;40,J1331&gt;40),"More than 40 of one edition",IF(F1331="Full (40 ST + 1 TG)",IF(AND(H1331=40,J1331=1),"OK","Full carton must be 40 + 1"),IF(F1331="Student only (40 ST)",IF(AND(H1331=40,J1331=0),"OK","Must be 40 ST, 0 TG"),IF(F1331="Teacher guide only (40 TG)",IF(AND(H1331=0,J1331=40),"OK","Must be 0 ST, 40 TG"),IF(AND(H1331&lt;40,H1331+J1331&gt;0,H1331+J1331&lt;=40),"OK","Partial: under 40 ST and 40 books max"))))))))))</f>
        <v/>
      </c>
    </row>
    <row r="1332">
      <c r="A1332" s="26" t="n"/>
      <c r="B1332" s="26" t="n"/>
      <c r="C1332" s="25" t="n"/>
      <c r="D1332" s="25" t="n"/>
      <c r="E1332" s="26" t="n"/>
      <c r="F1332" s="25" t="n"/>
      <c r="G1332" s="26" t="n"/>
      <c r="H1332" s="25" t="n"/>
      <c r="I1332" s="26" t="n"/>
      <c r="J1332" s="25" t="n"/>
      <c r="K1332" s="25" t="n"/>
      <c r="L1332" s="25" t="n"/>
      <c r="M1332" s="26" t="n"/>
      <c r="N1332" s="26" t="n"/>
      <c r="O1332" s="25" t="n"/>
      <c r="P1332" s="27">
        <f>IF(A1332="","","Package/"&amp;C1332&amp;"/"&amp;D1332&amp;"/"&amp;A1332&amp;".png")</f>
        <v/>
      </c>
      <c r="Q1332" s="27">
        <f>IF(AND(B1332="",G1332=""),"",IF(B1332="","Package QR Text missing",IF(COUNTIFS($E$2:$E$5001,E1332,$B$2:$B$5001,"&lt;&gt;"&amp;B1332)+COUNTIFS($E$2:$E$5001,E1332,$A$2:$A$5001,"&lt;&gt;"&amp;A1332)&gt;0,"Zone has more than one QR code",IF(COUNTIFS($B$2:$B$5001,B1332,$E$2:$E$5001,"&lt;&gt;"&amp;E1332)+COUNTIFS($A$2:$A$5001,A1332,$E$2:$E$5001,"&lt;&gt;"&amp;E1332)&gt;0,"QR code used by another zone",IF(A1332="","Package QR Code No. missing",IF(OR(H1332&gt;40,J1332&gt;40),"More than 40 of one edition",IF(F1332="Full (40 ST + 1 TG)",IF(AND(H1332=40,J1332=1),"OK","Full carton must be 40 + 1"),IF(F1332="Student only (40 ST)",IF(AND(H1332=40,J1332=0),"OK","Must be 40 ST, 0 TG"),IF(F1332="Teacher guide only (40 TG)",IF(AND(H1332=0,J1332=40),"OK","Must be 0 ST, 40 TG"),IF(AND(H1332&lt;40,H1332+J1332&gt;0,H1332+J1332&lt;=40),"OK","Partial: under 40 ST and 40 books max"))))))))))</f>
        <v/>
      </c>
    </row>
    <row r="1333">
      <c r="A1333" s="26" t="n"/>
      <c r="B1333" s="26" t="n"/>
      <c r="C1333" s="25" t="n"/>
      <c r="D1333" s="25" t="n"/>
      <c r="E1333" s="26" t="n"/>
      <c r="F1333" s="25" t="n"/>
      <c r="G1333" s="26" t="n"/>
      <c r="H1333" s="25" t="n"/>
      <c r="I1333" s="26" t="n"/>
      <c r="J1333" s="25" t="n"/>
      <c r="K1333" s="25" t="n"/>
      <c r="L1333" s="25" t="n"/>
      <c r="M1333" s="26" t="n"/>
      <c r="N1333" s="26" t="n"/>
      <c r="O1333" s="25" t="n"/>
      <c r="P1333" s="27">
        <f>IF(A1333="","","Package/"&amp;C1333&amp;"/"&amp;D1333&amp;"/"&amp;A1333&amp;".png")</f>
        <v/>
      </c>
      <c r="Q1333" s="27">
        <f>IF(AND(B1333="",G1333=""),"",IF(B1333="","Package QR Text missing",IF(COUNTIFS($E$2:$E$5001,E1333,$B$2:$B$5001,"&lt;&gt;"&amp;B1333)+COUNTIFS($E$2:$E$5001,E1333,$A$2:$A$5001,"&lt;&gt;"&amp;A1333)&gt;0,"Zone has more than one QR code",IF(COUNTIFS($B$2:$B$5001,B1333,$E$2:$E$5001,"&lt;&gt;"&amp;E1333)+COUNTIFS($A$2:$A$5001,A1333,$E$2:$E$5001,"&lt;&gt;"&amp;E1333)&gt;0,"QR code used by another zone",IF(A1333="","Package QR Code No. missing",IF(OR(H1333&gt;40,J1333&gt;40),"More than 40 of one edition",IF(F1333="Full (40 ST + 1 TG)",IF(AND(H1333=40,J1333=1),"OK","Full carton must be 40 + 1"),IF(F1333="Student only (40 ST)",IF(AND(H1333=40,J1333=0),"OK","Must be 40 ST, 0 TG"),IF(F1333="Teacher guide only (40 TG)",IF(AND(H1333=0,J1333=40),"OK","Must be 0 ST, 40 TG"),IF(AND(H1333&lt;40,H1333+J1333&gt;0,H1333+J1333&lt;=40),"OK","Partial: under 40 ST and 40 books max"))))))))))</f>
        <v/>
      </c>
    </row>
    <row r="1334">
      <c r="A1334" s="26" t="n"/>
      <c r="B1334" s="26" t="n"/>
      <c r="C1334" s="25" t="n"/>
      <c r="D1334" s="25" t="n"/>
      <c r="E1334" s="26" t="n"/>
      <c r="F1334" s="25" t="n"/>
      <c r="G1334" s="26" t="n"/>
      <c r="H1334" s="25" t="n"/>
      <c r="I1334" s="26" t="n"/>
      <c r="J1334" s="25" t="n"/>
      <c r="K1334" s="25" t="n"/>
      <c r="L1334" s="25" t="n"/>
      <c r="M1334" s="26" t="n"/>
      <c r="N1334" s="26" t="n"/>
      <c r="O1334" s="25" t="n"/>
      <c r="P1334" s="27">
        <f>IF(A1334="","","Package/"&amp;C1334&amp;"/"&amp;D1334&amp;"/"&amp;A1334&amp;".png")</f>
        <v/>
      </c>
      <c r="Q1334" s="27">
        <f>IF(AND(B1334="",G1334=""),"",IF(B1334="","Package QR Text missing",IF(COUNTIFS($E$2:$E$5001,E1334,$B$2:$B$5001,"&lt;&gt;"&amp;B1334)+COUNTIFS($E$2:$E$5001,E1334,$A$2:$A$5001,"&lt;&gt;"&amp;A1334)&gt;0,"Zone has more than one QR code",IF(COUNTIFS($B$2:$B$5001,B1334,$E$2:$E$5001,"&lt;&gt;"&amp;E1334)+COUNTIFS($A$2:$A$5001,A1334,$E$2:$E$5001,"&lt;&gt;"&amp;E1334)&gt;0,"QR code used by another zone",IF(A1334="","Package QR Code No. missing",IF(OR(H1334&gt;40,J1334&gt;40),"More than 40 of one edition",IF(F1334="Full (40 ST + 1 TG)",IF(AND(H1334=40,J1334=1),"OK","Full carton must be 40 + 1"),IF(F1334="Student only (40 ST)",IF(AND(H1334=40,J1334=0),"OK","Must be 40 ST, 0 TG"),IF(F1334="Teacher guide only (40 TG)",IF(AND(H1334=0,J1334=40),"OK","Must be 0 ST, 40 TG"),IF(AND(H1334&lt;40,H1334+J1334&gt;0,H1334+J1334&lt;=40),"OK","Partial: under 40 ST and 40 books max"))))))))))</f>
        <v/>
      </c>
    </row>
    <row r="1335">
      <c r="A1335" s="26" t="n"/>
      <c r="B1335" s="26" t="n"/>
      <c r="C1335" s="25" t="n"/>
      <c r="D1335" s="25" t="n"/>
      <c r="E1335" s="26" t="n"/>
      <c r="F1335" s="25" t="n"/>
      <c r="G1335" s="26" t="n"/>
      <c r="H1335" s="25" t="n"/>
      <c r="I1335" s="26" t="n"/>
      <c r="J1335" s="25" t="n"/>
      <c r="K1335" s="25" t="n"/>
      <c r="L1335" s="25" t="n"/>
      <c r="M1335" s="26" t="n"/>
      <c r="N1335" s="26" t="n"/>
      <c r="O1335" s="25" t="n"/>
      <c r="P1335" s="27">
        <f>IF(A1335="","","Package/"&amp;C1335&amp;"/"&amp;D1335&amp;"/"&amp;A1335&amp;".png")</f>
        <v/>
      </c>
      <c r="Q1335" s="27">
        <f>IF(AND(B1335="",G1335=""),"",IF(B1335="","Package QR Text missing",IF(COUNTIFS($E$2:$E$5001,E1335,$B$2:$B$5001,"&lt;&gt;"&amp;B1335)+COUNTIFS($E$2:$E$5001,E1335,$A$2:$A$5001,"&lt;&gt;"&amp;A1335)&gt;0,"Zone has more than one QR code",IF(COUNTIFS($B$2:$B$5001,B1335,$E$2:$E$5001,"&lt;&gt;"&amp;E1335)+COUNTIFS($A$2:$A$5001,A1335,$E$2:$E$5001,"&lt;&gt;"&amp;E1335)&gt;0,"QR code used by another zone",IF(A1335="","Package QR Code No. missing",IF(OR(H1335&gt;40,J1335&gt;40),"More than 40 of one edition",IF(F1335="Full (40 ST + 1 TG)",IF(AND(H1335=40,J1335=1),"OK","Full carton must be 40 + 1"),IF(F1335="Student only (40 ST)",IF(AND(H1335=40,J1335=0),"OK","Must be 40 ST, 0 TG"),IF(F1335="Teacher guide only (40 TG)",IF(AND(H1335=0,J1335=40),"OK","Must be 0 ST, 40 TG"),IF(AND(H1335&lt;40,H1335+J1335&gt;0,H1335+J1335&lt;=40),"OK","Partial: under 40 ST and 40 books max"))))))))))</f>
        <v/>
      </c>
    </row>
    <row r="1336">
      <c r="A1336" s="26" t="n"/>
      <c r="B1336" s="26" t="n"/>
      <c r="C1336" s="25" t="n"/>
      <c r="D1336" s="25" t="n"/>
      <c r="E1336" s="26" t="n"/>
      <c r="F1336" s="25" t="n"/>
      <c r="G1336" s="26" t="n"/>
      <c r="H1336" s="25" t="n"/>
      <c r="I1336" s="26" t="n"/>
      <c r="J1336" s="25" t="n"/>
      <c r="K1336" s="25" t="n"/>
      <c r="L1336" s="25" t="n"/>
      <c r="M1336" s="26" t="n"/>
      <c r="N1336" s="26" t="n"/>
      <c r="O1336" s="25" t="n"/>
      <c r="P1336" s="27">
        <f>IF(A1336="","","Package/"&amp;C1336&amp;"/"&amp;D1336&amp;"/"&amp;A1336&amp;".png")</f>
        <v/>
      </c>
      <c r="Q1336" s="27">
        <f>IF(AND(B1336="",G1336=""),"",IF(B1336="","Package QR Text missing",IF(COUNTIFS($E$2:$E$5001,E1336,$B$2:$B$5001,"&lt;&gt;"&amp;B1336)+COUNTIFS($E$2:$E$5001,E1336,$A$2:$A$5001,"&lt;&gt;"&amp;A1336)&gt;0,"Zone has more than one QR code",IF(COUNTIFS($B$2:$B$5001,B1336,$E$2:$E$5001,"&lt;&gt;"&amp;E1336)+COUNTIFS($A$2:$A$5001,A1336,$E$2:$E$5001,"&lt;&gt;"&amp;E1336)&gt;0,"QR code used by another zone",IF(A1336="","Package QR Code No. missing",IF(OR(H1336&gt;40,J1336&gt;40),"More than 40 of one edition",IF(F1336="Full (40 ST + 1 TG)",IF(AND(H1336=40,J1336=1),"OK","Full carton must be 40 + 1"),IF(F1336="Student only (40 ST)",IF(AND(H1336=40,J1336=0),"OK","Must be 40 ST, 0 TG"),IF(F1336="Teacher guide only (40 TG)",IF(AND(H1336=0,J1336=40),"OK","Must be 0 ST, 40 TG"),IF(AND(H1336&lt;40,H1336+J1336&gt;0,H1336+J1336&lt;=40),"OK","Partial: under 40 ST and 40 books max"))))))))))</f>
        <v/>
      </c>
    </row>
    <row r="1337">
      <c r="A1337" s="26" t="n"/>
      <c r="B1337" s="26" t="n"/>
      <c r="C1337" s="25" t="n"/>
      <c r="D1337" s="25" t="n"/>
      <c r="E1337" s="26" t="n"/>
      <c r="F1337" s="25" t="n"/>
      <c r="G1337" s="26" t="n"/>
      <c r="H1337" s="25" t="n"/>
      <c r="I1337" s="26" t="n"/>
      <c r="J1337" s="25" t="n"/>
      <c r="K1337" s="25" t="n"/>
      <c r="L1337" s="25" t="n"/>
      <c r="M1337" s="26" t="n"/>
      <c r="N1337" s="26" t="n"/>
      <c r="O1337" s="25" t="n"/>
      <c r="P1337" s="27">
        <f>IF(A1337="","","Package/"&amp;C1337&amp;"/"&amp;D1337&amp;"/"&amp;A1337&amp;".png")</f>
        <v/>
      </c>
      <c r="Q1337" s="27">
        <f>IF(AND(B1337="",G1337=""),"",IF(B1337="","Package QR Text missing",IF(COUNTIFS($E$2:$E$5001,E1337,$B$2:$B$5001,"&lt;&gt;"&amp;B1337)+COUNTIFS($E$2:$E$5001,E1337,$A$2:$A$5001,"&lt;&gt;"&amp;A1337)&gt;0,"Zone has more than one QR code",IF(COUNTIFS($B$2:$B$5001,B1337,$E$2:$E$5001,"&lt;&gt;"&amp;E1337)+COUNTIFS($A$2:$A$5001,A1337,$E$2:$E$5001,"&lt;&gt;"&amp;E1337)&gt;0,"QR code used by another zone",IF(A1337="","Package QR Code No. missing",IF(OR(H1337&gt;40,J1337&gt;40),"More than 40 of one edition",IF(F1337="Full (40 ST + 1 TG)",IF(AND(H1337=40,J1337=1),"OK","Full carton must be 40 + 1"),IF(F1337="Student only (40 ST)",IF(AND(H1337=40,J1337=0),"OK","Must be 40 ST, 0 TG"),IF(F1337="Teacher guide only (40 TG)",IF(AND(H1337=0,J1337=40),"OK","Must be 0 ST, 40 TG"),IF(AND(H1337&lt;40,H1337+J1337&gt;0,H1337+J1337&lt;=40),"OK","Partial: under 40 ST and 40 books max"))))))))))</f>
        <v/>
      </c>
    </row>
    <row r="1338">
      <c r="A1338" s="26" t="n"/>
      <c r="B1338" s="26" t="n"/>
      <c r="C1338" s="25" t="n"/>
      <c r="D1338" s="25" t="n"/>
      <c r="E1338" s="26" t="n"/>
      <c r="F1338" s="25" t="n"/>
      <c r="G1338" s="26" t="n"/>
      <c r="H1338" s="25" t="n"/>
      <c r="I1338" s="26" t="n"/>
      <c r="J1338" s="25" t="n"/>
      <c r="K1338" s="25" t="n"/>
      <c r="L1338" s="25" t="n"/>
      <c r="M1338" s="26" t="n"/>
      <c r="N1338" s="26" t="n"/>
      <c r="O1338" s="25" t="n"/>
      <c r="P1338" s="27">
        <f>IF(A1338="","","Package/"&amp;C1338&amp;"/"&amp;D1338&amp;"/"&amp;A1338&amp;".png")</f>
        <v/>
      </c>
      <c r="Q1338" s="27">
        <f>IF(AND(B1338="",G1338=""),"",IF(B1338="","Package QR Text missing",IF(COUNTIFS($E$2:$E$5001,E1338,$B$2:$B$5001,"&lt;&gt;"&amp;B1338)+COUNTIFS($E$2:$E$5001,E1338,$A$2:$A$5001,"&lt;&gt;"&amp;A1338)&gt;0,"Zone has more than one QR code",IF(COUNTIFS($B$2:$B$5001,B1338,$E$2:$E$5001,"&lt;&gt;"&amp;E1338)+COUNTIFS($A$2:$A$5001,A1338,$E$2:$E$5001,"&lt;&gt;"&amp;E1338)&gt;0,"QR code used by another zone",IF(A1338="","Package QR Code No. missing",IF(OR(H1338&gt;40,J1338&gt;40),"More than 40 of one edition",IF(F1338="Full (40 ST + 1 TG)",IF(AND(H1338=40,J1338=1),"OK","Full carton must be 40 + 1"),IF(F1338="Student only (40 ST)",IF(AND(H1338=40,J1338=0),"OK","Must be 40 ST, 0 TG"),IF(F1338="Teacher guide only (40 TG)",IF(AND(H1338=0,J1338=40),"OK","Must be 0 ST, 40 TG"),IF(AND(H1338&lt;40,H1338+J1338&gt;0,H1338+J1338&lt;=40),"OK","Partial: under 40 ST and 40 books max"))))))))))</f>
        <v/>
      </c>
    </row>
    <row r="1339">
      <c r="A1339" s="26" t="n"/>
      <c r="B1339" s="26" t="n"/>
      <c r="C1339" s="25" t="n"/>
      <c r="D1339" s="25" t="n"/>
      <c r="E1339" s="26" t="n"/>
      <c r="F1339" s="25" t="n"/>
      <c r="G1339" s="26" t="n"/>
      <c r="H1339" s="25" t="n"/>
      <c r="I1339" s="26" t="n"/>
      <c r="J1339" s="25" t="n"/>
      <c r="K1339" s="25" t="n"/>
      <c r="L1339" s="25" t="n"/>
      <c r="M1339" s="26" t="n"/>
      <c r="N1339" s="26" t="n"/>
      <c r="O1339" s="25" t="n"/>
      <c r="P1339" s="27">
        <f>IF(A1339="","","Package/"&amp;C1339&amp;"/"&amp;D1339&amp;"/"&amp;A1339&amp;".png")</f>
        <v/>
      </c>
      <c r="Q1339" s="27">
        <f>IF(AND(B1339="",G1339=""),"",IF(B1339="","Package QR Text missing",IF(COUNTIFS($E$2:$E$5001,E1339,$B$2:$B$5001,"&lt;&gt;"&amp;B1339)+COUNTIFS($E$2:$E$5001,E1339,$A$2:$A$5001,"&lt;&gt;"&amp;A1339)&gt;0,"Zone has more than one QR code",IF(COUNTIFS($B$2:$B$5001,B1339,$E$2:$E$5001,"&lt;&gt;"&amp;E1339)+COUNTIFS($A$2:$A$5001,A1339,$E$2:$E$5001,"&lt;&gt;"&amp;E1339)&gt;0,"QR code used by another zone",IF(A1339="","Package QR Code No. missing",IF(OR(H1339&gt;40,J1339&gt;40),"More than 40 of one edition",IF(F1339="Full (40 ST + 1 TG)",IF(AND(H1339=40,J1339=1),"OK","Full carton must be 40 + 1"),IF(F1339="Student only (40 ST)",IF(AND(H1339=40,J1339=0),"OK","Must be 40 ST, 0 TG"),IF(F1339="Teacher guide only (40 TG)",IF(AND(H1339=0,J1339=40),"OK","Must be 0 ST, 40 TG"),IF(AND(H1339&lt;40,H1339+J1339&gt;0,H1339+J1339&lt;=40),"OK","Partial: under 40 ST and 40 books max"))))))))))</f>
        <v/>
      </c>
    </row>
    <row r="1340">
      <c r="A1340" s="26" t="n"/>
      <c r="B1340" s="26" t="n"/>
      <c r="C1340" s="25" t="n"/>
      <c r="D1340" s="25" t="n"/>
      <c r="E1340" s="26" t="n"/>
      <c r="F1340" s="25" t="n"/>
      <c r="G1340" s="26" t="n"/>
      <c r="H1340" s="25" t="n"/>
      <c r="I1340" s="26" t="n"/>
      <c r="J1340" s="25" t="n"/>
      <c r="K1340" s="25" t="n"/>
      <c r="L1340" s="25" t="n"/>
      <c r="M1340" s="26" t="n"/>
      <c r="N1340" s="26" t="n"/>
      <c r="O1340" s="25" t="n"/>
      <c r="P1340" s="27">
        <f>IF(A1340="","","Package/"&amp;C1340&amp;"/"&amp;D1340&amp;"/"&amp;A1340&amp;".png")</f>
        <v/>
      </c>
      <c r="Q1340" s="27">
        <f>IF(AND(B1340="",G1340=""),"",IF(B1340="","Package QR Text missing",IF(COUNTIFS($E$2:$E$5001,E1340,$B$2:$B$5001,"&lt;&gt;"&amp;B1340)+COUNTIFS($E$2:$E$5001,E1340,$A$2:$A$5001,"&lt;&gt;"&amp;A1340)&gt;0,"Zone has more than one QR code",IF(COUNTIFS($B$2:$B$5001,B1340,$E$2:$E$5001,"&lt;&gt;"&amp;E1340)+COUNTIFS($A$2:$A$5001,A1340,$E$2:$E$5001,"&lt;&gt;"&amp;E1340)&gt;0,"QR code used by another zone",IF(A1340="","Package QR Code No. missing",IF(OR(H1340&gt;40,J1340&gt;40),"More than 40 of one edition",IF(F1340="Full (40 ST + 1 TG)",IF(AND(H1340=40,J1340=1),"OK","Full carton must be 40 + 1"),IF(F1340="Student only (40 ST)",IF(AND(H1340=40,J1340=0),"OK","Must be 40 ST, 0 TG"),IF(F1340="Teacher guide only (40 TG)",IF(AND(H1340=0,J1340=40),"OK","Must be 0 ST, 40 TG"),IF(AND(H1340&lt;40,H1340+J1340&gt;0,H1340+J1340&lt;=40),"OK","Partial: under 40 ST and 40 books max"))))))))))</f>
        <v/>
      </c>
    </row>
    <row r="1341">
      <c r="A1341" s="26" t="n"/>
      <c r="B1341" s="26" t="n"/>
      <c r="C1341" s="25" t="n"/>
      <c r="D1341" s="25" t="n"/>
      <c r="E1341" s="26" t="n"/>
      <c r="F1341" s="25" t="n"/>
      <c r="G1341" s="26" t="n"/>
      <c r="H1341" s="25" t="n"/>
      <c r="I1341" s="26" t="n"/>
      <c r="J1341" s="25" t="n"/>
      <c r="K1341" s="25" t="n"/>
      <c r="L1341" s="25" t="n"/>
      <c r="M1341" s="26" t="n"/>
      <c r="N1341" s="26" t="n"/>
      <c r="O1341" s="25" t="n"/>
      <c r="P1341" s="27">
        <f>IF(A1341="","","Package/"&amp;C1341&amp;"/"&amp;D1341&amp;"/"&amp;A1341&amp;".png")</f>
        <v/>
      </c>
      <c r="Q1341" s="27">
        <f>IF(AND(B1341="",G1341=""),"",IF(B1341="","Package QR Text missing",IF(COUNTIFS($E$2:$E$5001,E1341,$B$2:$B$5001,"&lt;&gt;"&amp;B1341)+COUNTIFS($E$2:$E$5001,E1341,$A$2:$A$5001,"&lt;&gt;"&amp;A1341)&gt;0,"Zone has more than one QR code",IF(COUNTIFS($B$2:$B$5001,B1341,$E$2:$E$5001,"&lt;&gt;"&amp;E1341)+COUNTIFS($A$2:$A$5001,A1341,$E$2:$E$5001,"&lt;&gt;"&amp;E1341)&gt;0,"QR code used by another zone",IF(A1341="","Package QR Code No. missing",IF(OR(H1341&gt;40,J1341&gt;40),"More than 40 of one edition",IF(F1341="Full (40 ST + 1 TG)",IF(AND(H1341=40,J1341=1),"OK","Full carton must be 40 + 1"),IF(F1341="Student only (40 ST)",IF(AND(H1341=40,J1341=0),"OK","Must be 40 ST, 0 TG"),IF(F1341="Teacher guide only (40 TG)",IF(AND(H1341=0,J1341=40),"OK","Must be 0 ST, 40 TG"),IF(AND(H1341&lt;40,H1341+J1341&gt;0,H1341+J1341&lt;=40),"OK","Partial: under 40 ST and 40 books max"))))))))))</f>
        <v/>
      </c>
    </row>
    <row r="1342">
      <c r="A1342" s="26" t="n"/>
      <c r="B1342" s="26" t="n"/>
      <c r="C1342" s="25" t="n"/>
      <c r="D1342" s="25" t="n"/>
      <c r="E1342" s="26" t="n"/>
      <c r="F1342" s="25" t="n"/>
      <c r="G1342" s="26" t="n"/>
      <c r="H1342" s="25" t="n"/>
      <c r="I1342" s="26" t="n"/>
      <c r="J1342" s="25" t="n"/>
      <c r="K1342" s="25" t="n"/>
      <c r="L1342" s="25" t="n"/>
      <c r="M1342" s="26" t="n"/>
      <c r="N1342" s="26" t="n"/>
      <c r="O1342" s="25" t="n"/>
      <c r="P1342" s="27">
        <f>IF(A1342="","","Package/"&amp;C1342&amp;"/"&amp;D1342&amp;"/"&amp;A1342&amp;".png")</f>
        <v/>
      </c>
      <c r="Q1342" s="27">
        <f>IF(AND(B1342="",G1342=""),"",IF(B1342="","Package QR Text missing",IF(COUNTIFS($E$2:$E$5001,E1342,$B$2:$B$5001,"&lt;&gt;"&amp;B1342)+COUNTIFS($E$2:$E$5001,E1342,$A$2:$A$5001,"&lt;&gt;"&amp;A1342)&gt;0,"Zone has more than one QR code",IF(COUNTIFS($B$2:$B$5001,B1342,$E$2:$E$5001,"&lt;&gt;"&amp;E1342)+COUNTIFS($A$2:$A$5001,A1342,$E$2:$E$5001,"&lt;&gt;"&amp;E1342)&gt;0,"QR code used by another zone",IF(A1342="","Package QR Code No. missing",IF(OR(H1342&gt;40,J1342&gt;40),"More than 40 of one edition",IF(F1342="Full (40 ST + 1 TG)",IF(AND(H1342=40,J1342=1),"OK","Full carton must be 40 + 1"),IF(F1342="Student only (40 ST)",IF(AND(H1342=40,J1342=0),"OK","Must be 40 ST, 0 TG"),IF(F1342="Teacher guide only (40 TG)",IF(AND(H1342=0,J1342=40),"OK","Must be 0 ST, 40 TG"),IF(AND(H1342&lt;40,H1342+J1342&gt;0,H1342+J1342&lt;=40),"OK","Partial: under 40 ST and 40 books max"))))))))))</f>
        <v/>
      </c>
    </row>
    <row r="1343">
      <c r="A1343" s="26" t="n"/>
      <c r="B1343" s="26" t="n"/>
      <c r="C1343" s="25" t="n"/>
      <c r="D1343" s="25" t="n"/>
      <c r="E1343" s="26" t="n"/>
      <c r="F1343" s="25" t="n"/>
      <c r="G1343" s="26" t="n"/>
      <c r="H1343" s="25" t="n"/>
      <c r="I1343" s="26" t="n"/>
      <c r="J1343" s="25" t="n"/>
      <c r="K1343" s="25" t="n"/>
      <c r="L1343" s="25" t="n"/>
      <c r="M1343" s="26" t="n"/>
      <c r="N1343" s="26" t="n"/>
      <c r="O1343" s="25" t="n"/>
      <c r="P1343" s="27">
        <f>IF(A1343="","","Package/"&amp;C1343&amp;"/"&amp;D1343&amp;"/"&amp;A1343&amp;".png")</f>
        <v/>
      </c>
      <c r="Q1343" s="27">
        <f>IF(AND(B1343="",G1343=""),"",IF(B1343="","Package QR Text missing",IF(COUNTIFS($E$2:$E$5001,E1343,$B$2:$B$5001,"&lt;&gt;"&amp;B1343)+COUNTIFS($E$2:$E$5001,E1343,$A$2:$A$5001,"&lt;&gt;"&amp;A1343)&gt;0,"Zone has more than one QR code",IF(COUNTIFS($B$2:$B$5001,B1343,$E$2:$E$5001,"&lt;&gt;"&amp;E1343)+COUNTIFS($A$2:$A$5001,A1343,$E$2:$E$5001,"&lt;&gt;"&amp;E1343)&gt;0,"QR code used by another zone",IF(A1343="","Package QR Code No. missing",IF(OR(H1343&gt;40,J1343&gt;40),"More than 40 of one edition",IF(F1343="Full (40 ST + 1 TG)",IF(AND(H1343=40,J1343=1),"OK","Full carton must be 40 + 1"),IF(F1343="Student only (40 ST)",IF(AND(H1343=40,J1343=0),"OK","Must be 40 ST, 0 TG"),IF(F1343="Teacher guide only (40 TG)",IF(AND(H1343=0,J1343=40),"OK","Must be 0 ST, 40 TG"),IF(AND(H1343&lt;40,H1343+J1343&gt;0,H1343+J1343&lt;=40),"OK","Partial: under 40 ST and 40 books max"))))))))))</f>
        <v/>
      </c>
    </row>
    <row r="1344">
      <c r="A1344" s="26" t="n"/>
      <c r="B1344" s="26" t="n"/>
      <c r="C1344" s="25" t="n"/>
      <c r="D1344" s="25" t="n"/>
      <c r="E1344" s="26" t="n"/>
      <c r="F1344" s="25" t="n"/>
      <c r="G1344" s="26" t="n"/>
      <c r="H1344" s="25" t="n"/>
      <c r="I1344" s="26" t="n"/>
      <c r="J1344" s="25" t="n"/>
      <c r="K1344" s="25" t="n"/>
      <c r="L1344" s="25" t="n"/>
      <c r="M1344" s="26" t="n"/>
      <c r="N1344" s="26" t="n"/>
      <c r="O1344" s="25" t="n"/>
      <c r="P1344" s="27">
        <f>IF(A1344="","","Package/"&amp;C1344&amp;"/"&amp;D1344&amp;"/"&amp;A1344&amp;".png")</f>
        <v/>
      </c>
      <c r="Q1344" s="27">
        <f>IF(AND(B1344="",G1344=""),"",IF(B1344="","Package QR Text missing",IF(COUNTIFS($E$2:$E$5001,E1344,$B$2:$B$5001,"&lt;&gt;"&amp;B1344)+COUNTIFS($E$2:$E$5001,E1344,$A$2:$A$5001,"&lt;&gt;"&amp;A1344)&gt;0,"Zone has more than one QR code",IF(COUNTIFS($B$2:$B$5001,B1344,$E$2:$E$5001,"&lt;&gt;"&amp;E1344)+COUNTIFS($A$2:$A$5001,A1344,$E$2:$E$5001,"&lt;&gt;"&amp;E1344)&gt;0,"QR code used by another zone",IF(A1344="","Package QR Code No. missing",IF(OR(H1344&gt;40,J1344&gt;40),"More than 40 of one edition",IF(F1344="Full (40 ST + 1 TG)",IF(AND(H1344=40,J1344=1),"OK","Full carton must be 40 + 1"),IF(F1344="Student only (40 ST)",IF(AND(H1344=40,J1344=0),"OK","Must be 40 ST, 0 TG"),IF(F1344="Teacher guide only (40 TG)",IF(AND(H1344=0,J1344=40),"OK","Must be 0 ST, 40 TG"),IF(AND(H1344&lt;40,H1344+J1344&gt;0,H1344+J1344&lt;=40),"OK","Partial: under 40 ST and 40 books max"))))))))))</f>
        <v/>
      </c>
    </row>
    <row r="1345">
      <c r="A1345" s="26" t="n"/>
      <c r="B1345" s="26" t="n"/>
      <c r="C1345" s="25" t="n"/>
      <c r="D1345" s="25" t="n"/>
      <c r="E1345" s="26" t="n"/>
      <c r="F1345" s="25" t="n"/>
      <c r="G1345" s="26" t="n"/>
      <c r="H1345" s="25" t="n"/>
      <c r="I1345" s="26" t="n"/>
      <c r="J1345" s="25" t="n"/>
      <c r="K1345" s="25" t="n"/>
      <c r="L1345" s="25" t="n"/>
      <c r="M1345" s="26" t="n"/>
      <c r="N1345" s="26" t="n"/>
      <c r="O1345" s="25" t="n"/>
      <c r="P1345" s="27">
        <f>IF(A1345="","","Package/"&amp;C1345&amp;"/"&amp;D1345&amp;"/"&amp;A1345&amp;".png")</f>
        <v/>
      </c>
      <c r="Q1345" s="27">
        <f>IF(AND(B1345="",G1345=""),"",IF(B1345="","Package QR Text missing",IF(COUNTIFS($E$2:$E$5001,E1345,$B$2:$B$5001,"&lt;&gt;"&amp;B1345)+COUNTIFS($E$2:$E$5001,E1345,$A$2:$A$5001,"&lt;&gt;"&amp;A1345)&gt;0,"Zone has more than one QR code",IF(COUNTIFS($B$2:$B$5001,B1345,$E$2:$E$5001,"&lt;&gt;"&amp;E1345)+COUNTIFS($A$2:$A$5001,A1345,$E$2:$E$5001,"&lt;&gt;"&amp;E1345)&gt;0,"QR code used by another zone",IF(A1345="","Package QR Code No. missing",IF(OR(H1345&gt;40,J1345&gt;40),"More than 40 of one edition",IF(F1345="Full (40 ST + 1 TG)",IF(AND(H1345=40,J1345=1),"OK","Full carton must be 40 + 1"),IF(F1345="Student only (40 ST)",IF(AND(H1345=40,J1345=0),"OK","Must be 40 ST, 0 TG"),IF(F1345="Teacher guide only (40 TG)",IF(AND(H1345=0,J1345=40),"OK","Must be 0 ST, 40 TG"),IF(AND(H1345&lt;40,H1345+J1345&gt;0,H1345+J1345&lt;=40),"OK","Partial: under 40 ST and 40 books max"))))))))))</f>
        <v/>
      </c>
    </row>
    <row r="1346">
      <c r="A1346" s="26" t="n"/>
      <c r="B1346" s="26" t="n"/>
      <c r="C1346" s="25" t="n"/>
      <c r="D1346" s="25" t="n"/>
      <c r="E1346" s="26" t="n"/>
      <c r="F1346" s="25" t="n"/>
      <c r="G1346" s="26" t="n"/>
      <c r="H1346" s="25" t="n"/>
      <c r="I1346" s="26" t="n"/>
      <c r="J1346" s="25" t="n"/>
      <c r="K1346" s="25" t="n"/>
      <c r="L1346" s="25" t="n"/>
      <c r="M1346" s="26" t="n"/>
      <c r="N1346" s="26" t="n"/>
      <c r="O1346" s="25" t="n"/>
      <c r="P1346" s="27">
        <f>IF(A1346="","","Package/"&amp;C1346&amp;"/"&amp;D1346&amp;"/"&amp;A1346&amp;".png")</f>
        <v/>
      </c>
      <c r="Q1346" s="27">
        <f>IF(AND(B1346="",G1346=""),"",IF(B1346="","Package QR Text missing",IF(COUNTIFS($E$2:$E$5001,E1346,$B$2:$B$5001,"&lt;&gt;"&amp;B1346)+COUNTIFS($E$2:$E$5001,E1346,$A$2:$A$5001,"&lt;&gt;"&amp;A1346)&gt;0,"Zone has more than one QR code",IF(COUNTIFS($B$2:$B$5001,B1346,$E$2:$E$5001,"&lt;&gt;"&amp;E1346)+COUNTIFS($A$2:$A$5001,A1346,$E$2:$E$5001,"&lt;&gt;"&amp;E1346)&gt;0,"QR code used by another zone",IF(A1346="","Package QR Code No. missing",IF(OR(H1346&gt;40,J1346&gt;40),"More than 40 of one edition",IF(F1346="Full (40 ST + 1 TG)",IF(AND(H1346=40,J1346=1),"OK","Full carton must be 40 + 1"),IF(F1346="Student only (40 ST)",IF(AND(H1346=40,J1346=0),"OK","Must be 40 ST, 0 TG"),IF(F1346="Teacher guide only (40 TG)",IF(AND(H1346=0,J1346=40),"OK","Must be 0 ST, 40 TG"),IF(AND(H1346&lt;40,H1346+J1346&gt;0,H1346+J1346&lt;=40),"OK","Partial: under 40 ST and 40 books max"))))))))))</f>
        <v/>
      </c>
    </row>
    <row r="1347">
      <c r="A1347" s="26" t="n"/>
      <c r="B1347" s="26" t="n"/>
      <c r="C1347" s="25" t="n"/>
      <c r="D1347" s="25" t="n"/>
      <c r="E1347" s="26" t="n"/>
      <c r="F1347" s="25" t="n"/>
      <c r="G1347" s="26" t="n"/>
      <c r="H1347" s="25" t="n"/>
      <c r="I1347" s="26" t="n"/>
      <c r="J1347" s="25" t="n"/>
      <c r="K1347" s="25" t="n"/>
      <c r="L1347" s="25" t="n"/>
      <c r="M1347" s="26" t="n"/>
      <c r="N1347" s="26" t="n"/>
      <c r="O1347" s="25" t="n"/>
      <c r="P1347" s="27">
        <f>IF(A1347="","","Package/"&amp;C1347&amp;"/"&amp;D1347&amp;"/"&amp;A1347&amp;".png")</f>
        <v/>
      </c>
      <c r="Q1347" s="27">
        <f>IF(AND(B1347="",G1347=""),"",IF(B1347="","Package QR Text missing",IF(COUNTIFS($E$2:$E$5001,E1347,$B$2:$B$5001,"&lt;&gt;"&amp;B1347)+COUNTIFS($E$2:$E$5001,E1347,$A$2:$A$5001,"&lt;&gt;"&amp;A1347)&gt;0,"Zone has more than one QR code",IF(COUNTIFS($B$2:$B$5001,B1347,$E$2:$E$5001,"&lt;&gt;"&amp;E1347)+COUNTIFS($A$2:$A$5001,A1347,$E$2:$E$5001,"&lt;&gt;"&amp;E1347)&gt;0,"QR code used by another zone",IF(A1347="","Package QR Code No. missing",IF(OR(H1347&gt;40,J1347&gt;40),"More than 40 of one edition",IF(F1347="Full (40 ST + 1 TG)",IF(AND(H1347=40,J1347=1),"OK","Full carton must be 40 + 1"),IF(F1347="Student only (40 ST)",IF(AND(H1347=40,J1347=0),"OK","Must be 40 ST, 0 TG"),IF(F1347="Teacher guide only (40 TG)",IF(AND(H1347=0,J1347=40),"OK","Must be 0 ST, 40 TG"),IF(AND(H1347&lt;40,H1347+J1347&gt;0,H1347+J1347&lt;=40),"OK","Partial: under 40 ST and 40 books max"))))))))))</f>
        <v/>
      </c>
    </row>
    <row r="1348">
      <c r="A1348" s="26" t="n"/>
      <c r="B1348" s="26" t="n"/>
      <c r="C1348" s="25" t="n"/>
      <c r="D1348" s="25" t="n"/>
      <c r="E1348" s="26" t="n"/>
      <c r="F1348" s="25" t="n"/>
      <c r="G1348" s="26" t="n"/>
      <c r="H1348" s="25" t="n"/>
      <c r="I1348" s="26" t="n"/>
      <c r="J1348" s="25" t="n"/>
      <c r="K1348" s="25" t="n"/>
      <c r="L1348" s="25" t="n"/>
      <c r="M1348" s="26" t="n"/>
      <c r="N1348" s="26" t="n"/>
      <c r="O1348" s="25" t="n"/>
      <c r="P1348" s="27">
        <f>IF(A1348="","","Package/"&amp;C1348&amp;"/"&amp;D1348&amp;"/"&amp;A1348&amp;".png")</f>
        <v/>
      </c>
      <c r="Q1348" s="27">
        <f>IF(AND(B1348="",G1348=""),"",IF(B1348="","Package QR Text missing",IF(COUNTIFS($E$2:$E$5001,E1348,$B$2:$B$5001,"&lt;&gt;"&amp;B1348)+COUNTIFS($E$2:$E$5001,E1348,$A$2:$A$5001,"&lt;&gt;"&amp;A1348)&gt;0,"Zone has more than one QR code",IF(COUNTIFS($B$2:$B$5001,B1348,$E$2:$E$5001,"&lt;&gt;"&amp;E1348)+COUNTIFS($A$2:$A$5001,A1348,$E$2:$E$5001,"&lt;&gt;"&amp;E1348)&gt;0,"QR code used by another zone",IF(A1348="","Package QR Code No. missing",IF(OR(H1348&gt;40,J1348&gt;40),"More than 40 of one edition",IF(F1348="Full (40 ST + 1 TG)",IF(AND(H1348=40,J1348=1),"OK","Full carton must be 40 + 1"),IF(F1348="Student only (40 ST)",IF(AND(H1348=40,J1348=0),"OK","Must be 40 ST, 0 TG"),IF(F1348="Teacher guide only (40 TG)",IF(AND(H1348=0,J1348=40),"OK","Must be 0 ST, 40 TG"),IF(AND(H1348&lt;40,H1348+J1348&gt;0,H1348+J1348&lt;=40),"OK","Partial: under 40 ST and 40 books max"))))))))))</f>
        <v/>
      </c>
    </row>
    <row r="1349">
      <c r="A1349" s="26" t="n"/>
      <c r="B1349" s="26" t="n"/>
      <c r="C1349" s="25" t="n"/>
      <c r="D1349" s="25" t="n"/>
      <c r="E1349" s="26" t="n"/>
      <c r="F1349" s="25" t="n"/>
      <c r="G1349" s="26" t="n"/>
      <c r="H1349" s="25" t="n"/>
      <c r="I1349" s="26" t="n"/>
      <c r="J1349" s="25" t="n"/>
      <c r="K1349" s="25" t="n"/>
      <c r="L1349" s="25" t="n"/>
      <c r="M1349" s="26" t="n"/>
      <c r="N1349" s="26" t="n"/>
      <c r="O1349" s="25" t="n"/>
      <c r="P1349" s="27">
        <f>IF(A1349="","","Package/"&amp;C1349&amp;"/"&amp;D1349&amp;"/"&amp;A1349&amp;".png")</f>
        <v/>
      </c>
      <c r="Q1349" s="27">
        <f>IF(AND(B1349="",G1349=""),"",IF(B1349="","Package QR Text missing",IF(COUNTIFS($E$2:$E$5001,E1349,$B$2:$B$5001,"&lt;&gt;"&amp;B1349)+COUNTIFS($E$2:$E$5001,E1349,$A$2:$A$5001,"&lt;&gt;"&amp;A1349)&gt;0,"Zone has more than one QR code",IF(COUNTIFS($B$2:$B$5001,B1349,$E$2:$E$5001,"&lt;&gt;"&amp;E1349)+COUNTIFS($A$2:$A$5001,A1349,$E$2:$E$5001,"&lt;&gt;"&amp;E1349)&gt;0,"QR code used by another zone",IF(A1349="","Package QR Code No. missing",IF(OR(H1349&gt;40,J1349&gt;40),"More than 40 of one edition",IF(F1349="Full (40 ST + 1 TG)",IF(AND(H1349=40,J1349=1),"OK","Full carton must be 40 + 1"),IF(F1349="Student only (40 ST)",IF(AND(H1349=40,J1349=0),"OK","Must be 40 ST, 0 TG"),IF(F1349="Teacher guide only (40 TG)",IF(AND(H1349=0,J1349=40),"OK","Must be 0 ST, 40 TG"),IF(AND(H1349&lt;40,H1349+J1349&gt;0,H1349+J1349&lt;=40),"OK","Partial: under 40 ST and 40 books max"))))))))))</f>
        <v/>
      </c>
    </row>
    <row r="1350">
      <c r="A1350" s="26" t="n"/>
      <c r="B1350" s="26" t="n"/>
      <c r="C1350" s="25" t="n"/>
      <c r="D1350" s="25" t="n"/>
      <c r="E1350" s="26" t="n"/>
      <c r="F1350" s="25" t="n"/>
      <c r="G1350" s="26" t="n"/>
      <c r="H1350" s="25" t="n"/>
      <c r="I1350" s="26" t="n"/>
      <c r="J1350" s="25" t="n"/>
      <c r="K1350" s="25" t="n"/>
      <c r="L1350" s="25" t="n"/>
      <c r="M1350" s="26" t="n"/>
      <c r="N1350" s="26" t="n"/>
      <c r="O1350" s="25" t="n"/>
      <c r="P1350" s="27">
        <f>IF(A1350="","","Package/"&amp;C1350&amp;"/"&amp;D1350&amp;"/"&amp;A1350&amp;".png")</f>
        <v/>
      </c>
      <c r="Q1350" s="27">
        <f>IF(AND(B1350="",G1350=""),"",IF(B1350="","Package QR Text missing",IF(COUNTIFS($E$2:$E$5001,E1350,$B$2:$B$5001,"&lt;&gt;"&amp;B1350)+COUNTIFS($E$2:$E$5001,E1350,$A$2:$A$5001,"&lt;&gt;"&amp;A1350)&gt;0,"Zone has more than one QR code",IF(COUNTIFS($B$2:$B$5001,B1350,$E$2:$E$5001,"&lt;&gt;"&amp;E1350)+COUNTIFS($A$2:$A$5001,A1350,$E$2:$E$5001,"&lt;&gt;"&amp;E1350)&gt;0,"QR code used by another zone",IF(A1350="","Package QR Code No. missing",IF(OR(H1350&gt;40,J1350&gt;40),"More than 40 of one edition",IF(F1350="Full (40 ST + 1 TG)",IF(AND(H1350=40,J1350=1),"OK","Full carton must be 40 + 1"),IF(F1350="Student only (40 ST)",IF(AND(H1350=40,J1350=0),"OK","Must be 40 ST, 0 TG"),IF(F1350="Teacher guide only (40 TG)",IF(AND(H1350=0,J1350=40),"OK","Must be 0 ST, 40 TG"),IF(AND(H1350&lt;40,H1350+J1350&gt;0,H1350+J1350&lt;=40),"OK","Partial: under 40 ST and 40 books max"))))))))))</f>
        <v/>
      </c>
    </row>
    <row r="1351">
      <c r="A1351" s="26" t="n"/>
      <c r="B1351" s="26" t="n"/>
      <c r="C1351" s="25" t="n"/>
      <c r="D1351" s="25" t="n"/>
      <c r="E1351" s="26" t="n"/>
      <c r="F1351" s="25" t="n"/>
      <c r="G1351" s="26" t="n"/>
      <c r="H1351" s="25" t="n"/>
      <c r="I1351" s="26" t="n"/>
      <c r="J1351" s="25" t="n"/>
      <c r="K1351" s="25" t="n"/>
      <c r="L1351" s="25" t="n"/>
      <c r="M1351" s="26" t="n"/>
      <c r="N1351" s="26" t="n"/>
      <c r="O1351" s="25" t="n"/>
      <c r="P1351" s="27">
        <f>IF(A1351="","","Package/"&amp;C1351&amp;"/"&amp;D1351&amp;"/"&amp;A1351&amp;".png")</f>
        <v/>
      </c>
      <c r="Q1351" s="27">
        <f>IF(AND(B1351="",G1351=""),"",IF(B1351="","Package QR Text missing",IF(COUNTIFS($E$2:$E$5001,E1351,$B$2:$B$5001,"&lt;&gt;"&amp;B1351)+COUNTIFS($E$2:$E$5001,E1351,$A$2:$A$5001,"&lt;&gt;"&amp;A1351)&gt;0,"Zone has more than one QR code",IF(COUNTIFS($B$2:$B$5001,B1351,$E$2:$E$5001,"&lt;&gt;"&amp;E1351)+COUNTIFS($A$2:$A$5001,A1351,$E$2:$E$5001,"&lt;&gt;"&amp;E1351)&gt;0,"QR code used by another zone",IF(A1351="","Package QR Code No. missing",IF(OR(H1351&gt;40,J1351&gt;40),"More than 40 of one edition",IF(F1351="Full (40 ST + 1 TG)",IF(AND(H1351=40,J1351=1),"OK","Full carton must be 40 + 1"),IF(F1351="Student only (40 ST)",IF(AND(H1351=40,J1351=0),"OK","Must be 40 ST, 0 TG"),IF(F1351="Teacher guide only (40 TG)",IF(AND(H1351=0,J1351=40),"OK","Must be 0 ST, 40 TG"),IF(AND(H1351&lt;40,H1351+J1351&gt;0,H1351+J1351&lt;=40),"OK","Partial: under 40 ST and 40 books max"))))))))))</f>
        <v/>
      </c>
    </row>
    <row r="1352">
      <c r="A1352" s="26" t="n"/>
      <c r="B1352" s="26" t="n"/>
      <c r="C1352" s="25" t="n"/>
      <c r="D1352" s="25" t="n"/>
      <c r="E1352" s="26" t="n"/>
      <c r="F1352" s="25" t="n"/>
      <c r="G1352" s="26" t="n"/>
      <c r="H1352" s="25" t="n"/>
      <c r="I1352" s="26" t="n"/>
      <c r="J1352" s="25" t="n"/>
      <c r="K1352" s="25" t="n"/>
      <c r="L1352" s="25" t="n"/>
      <c r="M1352" s="26" t="n"/>
      <c r="N1352" s="26" t="n"/>
      <c r="O1352" s="25" t="n"/>
      <c r="P1352" s="27">
        <f>IF(A1352="","","Package/"&amp;C1352&amp;"/"&amp;D1352&amp;"/"&amp;A1352&amp;".png")</f>
        <v/>
      </c>
      <c r="Q1352" s="27">
        <f>IF(AND(B1352="",G1352=""),"",IF(B1352="","Package QR Text missing",IF(COUNTIFS($E$2:$E$5001,E1352,$B$2:$B$5001,"&lt;&gt;"&amp;B1352)+COUNTIFS($E$2:$E$5001,E1352,$A$2:$A$5001,"&lt;&gt;"&amp;A1352)&gt;0,"Zone has more than one QR code",IF(COUNTIFS($B$2:$B$5001,B1352,$E$2:$E$5001,"&lt;&gt;"&amp;E1352)+COUNTIFS($A$2:$A$5001,A1352,$E$2:$E$5001,"&lt;&gt;"&amp;E1352)&gt;0,"QR code used by another zone",IF(A1352="","Package QR Code No. missing",IF(OR(H1352&gt;40,J1352&gt;40),"More than 40 of one edition",IF(F1352="Full (40 ST + 1 TG)",IF(AND(H1352=40,J1352=1),"OK","Full carton must be 40 + 1"),IF(F1352="Student only (40 ST)",IF(AND(H1352=40,J1352=0),"OK","Must be 40 ST, 0 TG"),IF(F1352="Teacher guide only (40 TG)",IF(AND(H1352=0,J1352=40),"OK","Must be 0 ST, 40 TG"),IF(AND(H1352&lt;40,H1352+J1352&gt;0,H1352+J1352&lt;=40),"OK","Partial: under 40 ST and 40 books max"))))))))))</f>
        <v/>
      </c>
    </row>
    <row r="1353">
      <c r="A1353" s="26" t="n"/>
      <c r="B1353" s="26" t="n"/>
      <c r="C1353" s="25" t="n"/>
      <c r="D1353" s="25" t="n"/>
      <c r="E1353" s="26" t="n"/>
      <c r="F1353" s="25" t="n"/>
      <c r="G1353" s="26" t="n"/>
      <c r="H1353" s="25" t="n"/>
      <c r="I1353" s="26" t="n"/>
      <c r="J1353" s="25" t="n"/>
      <c r="K1353" s="25" t="n"/>
      <c r="L1353" s="25" t="n"/>
      <c r="M1353" s="26" t="n"/>
      <c r="N1353" s="26" t="n"/>
      <c r="O1353" s="25" t="n"/>
      <c r="P1353" s="27">
        <f>IF(A1353="","","Package/"&amp;C1353&amp;"/"&amp;D1353&amp;"/"&amp;A1353&amp;".png")</f>
        <v/>
      </c>
      <c r="Q1353" s="27">
        <f>IF(AND(B1353="",G1353=""),"",IF(B1353="","Package QR Text missing",IF(COUNTIFS($E$2:$E$5001,E1353,$B$2:$B$5001,"&lt;&gt;"&amp;B1353)+COUNTIFS($E$2:$E$5001,E1353,$A$2:$A$5001,"&lt;&gt;"&amp;A1353)&gt;0,"Zone has more than one QR code",IF(COUNTIFS($B$2:$B$5001,B1353,$E$2:$E$5001,"&lt;&gt;"&amp;E1353)+COUNTIFS($A$2:$A$5001,A1353,$E$2:$E$5001,"&lt;&gt;"&amp;E1353)&gt;0,"QR code used by another zone",IF(A1353="","Package QR Code No. missing",IF(OR(H1353&gt;40,J1353&gt;40),"More than 40 of one edition",IF(F1353="Full (40 ST + 1 TG)",IF(AND(H1353=40,J1353=1),"OK","Full carton must be 40 + 1"),IF(F1353="Student only (40 ST)",IF(AND(H1353=40,J1353=0),"OK","Must be 40 ST, 0 TG"),IF(F1353="Teacher guide only (40 TG)",IF(AND(H1353=0,J1353=40),"OK","Must be 0 ST, 40 TG"),IF(AND(H1353&lt;40,H1353+J1353&gt;0,H1353+J1353&lt;=40),"OK","Partial: under 40 ST and 40 books max"))))))))))</f>
        <v/>
      </c>
    </row>
    <row r="1354">
      <c r="A1354" s="26" t="n"/>
      <c r="B1354" s="26" t="n"/>
      <c r="C1354" s="25" t="n"/>
      <c r="D1354" s="25" t="n"/>
      <c r="E1354" s="26" t="n"/>
      <c r="F1354" s="25" t="n"/>
      <c r="G1354" s="26" t="n"/>
      <c r="H1354" s="25" t="n"/>
      <c r="I1354" s="26" t="n"/>
      <c r="J1354" s="25" t="n"/>
      <c r="K1354" s="25" t="n"/>
      <c r="L1354" s="25" t="n"/>
      <c r="M1354" s="26" t="n"/>
      <c r="N1354" s="26" t="n"/>
      <c r="O1354" s="25" t="n"/>
      <c r="P1354" s="27">
        <f>IF(A1354="","","Package/"&amp;C1354&amp;"/"&amp;D1354&amp;"/"&amp;A1354&amp;".png")</f>
        <v/>
      </c>
      <c r="Q1354" s="27">
        <f>IF(AND(B1354="",G1354=""),"",IF(B1354="","Package QR Text missing",IF(COUNTIFS($E$2:$E$5001,E1354,$B$2:$B$5001,"&lt;&gt;"&amp;B1354)+COUNTIFS($E$2:$E$5001,E1354,$A$2:$A$5001,"&lt;&gt;"&amp;A1354)&gt;0,"Zone has more than one QR code",IF(COUNTIFS($B$2:$B$5001,B1354,$E$2:$E$5001,"&lt;&gt;"&amp;E1354)+COUNTIFS($A$2:$A$5001,A1354,$E$2:$E$5001,"&lt;&gt;"&amp;E1354)&gt;0,"QR code used by another zone",IF(A1354="","Package QR Code No. missing",IF(OR(H1354&gt;40,J1354&gt;40),"More than 40 of one edition",IF(F1354="Full (40 ST + 1 TG)",IF(AND(H1354=40,J1354=1),"OK","Full carton must be 40 + 1"),IF(F1354="Student only (40 ST)",IF(AND(H1354=40,J1354=0),"OK","Must be 40 ST, 0 TG"),IF(F1354="Teacher guide only (40 TG)",IF(AND(H1354=0,J1354=40),"OK","Must be 0 ST, 40 TG"),IF(AND(H1354&lt;40,H1354+J1354&gt;0,H1354+J1354&lt;=40),"OK","Partial: under 40 ST and 40 books max"))))))))))</f>
        <v/>
      </c>
    </row>
    <row r="1355">
      <c r="A1355" s="26" t="n"/>
      <c r="B1355" s="26" t="n"/>
      <c r="C1355" s="25" t="n"/>
      <c r="D1355" s="25" t="n"/>
      <c r="E1355" s="26" t="n"/>
      <c r="F1355" s="25" t="n"/>
      <c r="G1355" s="26" t="n"/>
      <c r="H1355" s="25" t="n"/>
      <c r="I1355" s="26" t="n"/>
      <c r="J1355" s="25" t="n"/>
      <c r="K1355" s="25" t="n"/>
      <c r="L1355" s="25" t="n"/>
      <c r="M1355" s="26" t="n"/>
      <c r="N1355" s="26" t="n"/>
      <c r="O1355" s="25" t="n"/>
      <c r="P1355" s="27">
        <f>IF(A1355="","","Package/"&amp;C1355&amp;"/"&amp;D1355&amp;"/"&amp;A1355&amp;".png")</f>
        <v/>
      </c>
      <c r="Q1355" s="27">
        <f>IF(AND(B1355="",G1355=""),"",IF(B1355="","Package QR Text missing",IF(COUNTIFS($E$2:$E$5001,E1355,$B$2:$B$5001,"&lt;&gt;"&amp;B1355)+COUNTIFS($E$2:$E$5001,E1355,$A$2:$A$5001,"&lt;&gt;"&amp;A1355)&gt;0,"Zone has more than one QR code",IF(COUNTIFS($B$2:$B$5001,B1355,$E$2:$E$5001,"&lt;&gt;"&amp;E1355)+COUNTIFS($A$2:$A$5001,A1355,$E$2:$E$5001,"&lt;&gt;"&amp;E1355)&gt;0,"QR code used by another zone",IF(A1355="","Package QR Code No. missing",IF(OR(H1355&gt;40,J1355&gt;40),"More than 40 of one edition",IF(F1355="Full (40 ST + 1 TG)",IF(AND(H1355=40,J1355=1),"OK","Full carton must be 40 + 1"),IF(F1355="Student only (40 ST)",IF(AND(H1355=40,J1355=0),"OK","Must be 40 ST, 0 TG"),IF(F1355="Teacher guide only (40 TG)",IF(AND(H1355=0,J1355=40),"OK","Must be 0 ST, 40 TG"),IF(AND(H1355&lt;40,H1355+J1355&gt;0,H1355+J1355&lt;=40),"OK","Partial: under 40 ST and 40 books max"))))))))))</f>
        <v/>
      </c>
    </row>
    <row r="1356">
      <c r="A1356" s="26" t="n"/>
      <c r="B1356" s="26" t="n"/>
      <c r="C1356" s="25" t="n"/>
      <c r="D1356" s="25" t="n"/>
      <c r="E1356" s="26" t="n"/>
      <c r="F1356" s="25" t="n"/>
      <c r="G1356" s="26" t="n"/>
      <c r="H1356" s="25" t="n"/>
      <c r="I1356" s="26" t="n"/>
      <c r="J1356" s="25" t="n"/>
      <c r="K1356" s="25" t="n"/>
      <c r="L1356" s="25" t="n"/>
      <c r="M1356" s="26" t="n"/>
      <c r="N1356" s="26" t="n"/>
      <c r="O1356" s="25" t="n"/>
      <c r="P1356" s="27">
        <f>IF(A1356="","","Package/"&amp;C1356&amp;"/"&amp;D1356&amp;"/"&amp;A1356&amp;".png")</f>
        <v/>
      </c>
      <c r="Q1356" s="27">
        <f>IF(AND(B1356="",G1356=""),"",IF(B1356="","Package QR Text missing",IF(COUNTIFS($E$2:$E$5001,E1356,$B$2:$B$5001,"&lt;&gt;"&amp;B1356)+COUNTIFS($E$2:$E$5001,E1356,$A$2:$A$5001,"&lt;&gt;"&amp;A1356)&gt;0,"Zone has more than one QR code",IF(COUNTIFS($B$2:$B$5001,B1356,$E$2:$E$5001,"&lt;&gt;"&amp;E1356)+COUNTIFS($A$2:$A$5001,A1356,$E$2:$E$5001,"&lt;&gt;"&amp;E1356)&gt;0,"QR code used by another zone",IF(A1356="","Package QR Code No. missing",IF(OR(H1356&gt;40,J1356&gt;40),"More than 40 of one edition",IF(F1356="Full (40 ST + 1 TG)",IF(AND(H1356=40,J1356=1),"OK","Full carton must be 40 + 1"),IF(F1356="Student only (40 ST)",IF(AND(H1356=40,J1356=0),"OK","Must be 40 ST, 0 TG"),IF(F1356="Teacher guide only (40 TG)",IF(AND(H1356=0,J1356=40),"OK","Must be 0 ST, 40 TG"),IF(AND(H1356&lt;40,H1356+J1356&gt;0,H1356+J1356&lt;=40),"OK","Partial: under 40 ST and 40 books max"))))))))))</f>
        <v/>
      </c>
    </row>
    <row r="1357">
      <c r="A1357" s="26" t="n"/>
      <c r="B1357" s="26" t="n"/>
      <c r="C1357" s="25" t="n"/>
      <c r="D1357" s="25" t="n"/>
      <c r="E1357" s="26" t="n"/>
      <c r="F1357" s="25" t="n"/>
      <c r="G1357" s="26" t="n"/>
      <c r="H1357" s="25" t="n"/>
      <c r="I1357" s="26" t="n"/>
      <c r="J1357" s="25" t="n"/>
      <c r="K1357" s="25" t="n"/>
      <c r="L1357" s="25" t="n"/>
      <c r="M1357" s="26" t="n"/>
      <c r="N1357" s="26" t="n"/>
      <c r="O1357" s="25" t="n"/>
      <c r="P1357" s="27">
        <f>IF(A1357="","","Package/"&amp;C1357&amp;"/"&amp;D1357&amp;"/"&amp;A1357&amp;".png")</f>
        <v/>
      </c>
      <c r="Q1357" s="27">
        <f>IF(AND(B1357="",G1357=""),"",IF(B1357="","Package QR Text missing",IF(COUNTIFS($E$2:$E$5001,E1357,$B$2:$B$5001,"&lt;&gt;"&amp;B1357)+COUNTIFS($E$2:$E$5001,E1357,$A$2:$A$5001,"&lt;&gt;"&amp;A1357)&gt;0,"Zone has more than one QR code",IF(COUNTIFS($B$2:$B$5001,B1357,$E$2:$E$5001,"&lt;&gt;"&amp;E1357)+COUNTIFS($A$2:$A$5001,A1357,$E$2:$E$5001,"&lt;&gt;"&amp;E1357)&gt;0,"QR code used by another zone",IF(A1357="","Package QR Code No. missing",IF(OR(H1357&gt;40,J1357&gt;40),"More than 40 of one edition",IF(F1357="Full (40 ST + 1 TG)",IF(AND(H1357=40,J1357=1),"OK","Full carton must be 40 + 1"),IF(F1357="Student only (40 ST)",IF(AND(H1357=40,J1357=0),"OK","Must be 40 ST, 0 TG"),IF(F1357="Teacher guide only (40 TG)",IF(AND(H1357=0,J1357=40),"OK","Must be 0 ST, 40 TG"),IF(AND(H1357&lt;40,H1357+J1357&gt;0,H1357+J1357&lt;=40),"OK","Partial: under 40 ST and 40 books max"))))))))))</f>
        <v/>
      </c>
    </row>
    <row r="1358">
      <c r="A1358" s="26" t="n"/>
      <c r="B1358" s="26" t="n"/>
      <c r="C1358" s="25" t="n"/>
      <c r="D1358" s="25" t="n"/>
      <c r="E1358" s="26" t="n"/>
      <c r="F1358" s="25" t="n"/>
      <c r="G1358" s="26" t="n"/>
      <c r="H1358" s="25" t="n"/>
      <c r="I1358" s="26" t="n"/>
      <c r="J1358" s="25" t="n"/>
      <c r="K1358" s="25" t="n"/>
      <c r="L1358" s="25" t="n"/>
      <c r="M1358" s="26" t="n"/>
      <c r="N1358" s="26" t="n"/>
      <c r="O1358" s="25" t="n"/>
      <c r="P1358" s="27">
        <f>IF(A1358="","","Package/"&amp;C1358&amp;"/"&amp;D1358&amp;"/"&amp;A1358&amp;".png")</f>
        <v/>
      </c>
      <c r="Q1358" s="27">
        <f>IF(AND(B1358="",G1358=""),"",IF(B1358="","Package QR Text missing",IF(COUNTIFS($E$2:$E$5001,E1358,$B$2:$B$5001,"&lt;&gt;"&amp;B1358)+COUNTIFS($E$2:$E$5001,E1358,$A$2:$A$5001,"&lt;&gt;"&amp;A1358)&gt;0,"Zone has more than one QR code",IF(COUNTIFS($B$2:$B$5001,B1358,$E$2:$E$5001,"&lt;&gt;"&amp;E1358)+COUNTIFS($A$2:$A$5001,A1358,$E$2:$E$5001,"&lt;&gt;"&amp;E1358)&gt;0,"QR code used by another zone",IF(A1358="","Package QR Code No. missing",IF(OR(H1358&gt;40,J1358&gt;40),"More than 40 of one edition",IF(F1358="Full (40 ST + 1 TG)",IF(AND(H1358=40,J1358=1),"OK","Full carton must be 40 + 1"),IF(F1358="Student only (40 ST)",IF(AND(H1358=40,J1358=0),"OK","Must be 40 ST, 0 TG"),IF(F1358="Teacher guide only (40 TG)",IF(AND(H1358=0,J1358=40),"OK","Must be 0 ST, 40 TG"),IF(AND(H1358&lt;40,H1358+J1358&gt;0,H1358+J1358&lt;=40),"OK","Partial: under 40 ST and 40 books max"))))))))))</f>
        <v/>
      </c>
    </row>
    <row r="1359">
      <c r="A1359" s="26" t="n"/>
      <c r="B1359" s="26" t="n"/>
      <c r="C1359" s="25" t="n"/>
      <c r="D1359" s="25" t="n"/>
      <c r="E1359" s="26" t="n"/>
      <c r="F1359" s="25" t="n"/>
      <c r="G1359" s="26" t="n"/>
      <c r="H1359" s="25" t="n"/>
      <c r="I1359" s="26" t="n"/>
      <c r="J1359" s="25" t="n"/>
      <c r="K1359" s="25" t="n"/>
      <c r="L1359" s="25" t="n"/>
      <c r="M1359" s="26" t="n"/>
      <c r="N1359" s="26" t="n"/>
      <c r="O1359" s="25" t="n"/>
      <c r="P1359" s="27">
        <f>IF(A1359="","","Package/"&amp;C1359&amp;"/"&amp;D1359&amp;"/"&amp;A1359&amp;".png")</f>
        <v/>
      </c>
      <c r="Q1359" s="27">
        <f>IF(AND(B1359="",G1359=""),"",IF(B1359="","Package QR Text missing",IF(COUNTIFS($E$2:$E$5001,E1359,$B$2:$B$5001,"&lt;&gt;"&amp;B1359)+COUNTIFS($E$2:$E$5001,E1359,$A$2:$A$5001,"&lt;&gt;"&amp;A1359)&gt;0,"Zone has more than one QR code",IF(COUNTIFS($B$2:$B$5001,B1359,$E$2:$E$5001,"&lt;&gt;"&amp;E1359)+COUNTIFS($A$2:$A$5001,A1359,$E$2:$E$5001,"&lt;&gt;"&amp;E1359)&gt;0,"QR code used by another zone",IF(A1359="","Package QR Code No. missing",IF(OR(H1359&gt;40,J1359&gt;40),"More than 40 of one edition",IF(F1359="Full (40 ST + 1 TG)",IF(AND(H1359=40,J1359=1),"OK","Full carton must be 40 + 1"),IF(F1359="Student only (40 ST)",IF(AND(H1359=40,J1359=0),"OK","Must be 40 ST, 0 TG"),IF(F1359="Teacher guide only (40 TG)",IF(AND(H1359=0,J1359=40),"OK","Must be 0 ST, 40 TG"),IF(AND(H1359&lt;40,H1359+J1359&gt;0,H1359+J1359&lt;=40),"OK","Partial: under 40 ST and 40 books max"))))))))))</f>
        <v/>
      </c>
    </row>
    <row r="1360">
      <c r="A1360" s="26" t="n"/>
      <c r="B1360" s="26" t="n"/>
      <c r="C1360" s="25" t="n"/>
      <c r="D1360" s="25" t="n"/>
      <c r="E1360" s="26" t="n"/>
      <c r="F1360" s="25" t="n"/>
      <c r="G1360" s="26" t="n"/>
      <c r="H1360" s="25" t="n"/>
      <c r="I1360" s="26" t="n"/>
      <c r="J1360" s="25" t="n"/>
      <c r="K1360" s="25" t="n"/>
      <c r="L1360" s="25" t="n"/>
      <c r="M1360" s="26" t="n"/>
      <c r="N1360" s="26" t="n"/>
      <c r="O1360" s="25" t="n"/>
      <c r="P1360" s="27">
        <f>IF(A1360="","","Package/"&amp;C1360&amp;"/"&amp;D1360&amp;"/"&amp;A1360&amp;".png")</f>
        <v/>
      </c>
      <c r="Q1360" s="27">
        <f>IF(AND(B1360="",G1360=""),"",IF(B1360="","Package QR Text missing",IF(COUNTIFS($E$2:$E$5001,E1360,$B$2:$B$5001,"&lt;&gt;"&amp;B1360)+COUNTIFS($E$2:$E$5001,E1360,$A$2:$A$5001,"&lt;&gt;"&amp;A1360)&gt;0,"Zone has more than one QR code",IF(COUNTIFS($B$2:$B$5001,B1360,$E$2:$E$5001,"&lt;&gt;"&amp;E1360)+COUNTIFS($A$2:$A$5001,A1360,$E$2:$E$5001,"&lt;&gt;"&amp;E1360)&gt;0,"QR code used by another zone",IF(A1360="","Package QR Code No. missing",IF(OR(H1360&gt;40,J1360&gt;40),"More than 40 of one edition",IF(F1360="Full (40 ST + 1 TG)",IF(AND(H1360=40,J1360=1),"OK","Full carton must be 40 + 1"),IF(F1360="Student only (40 ST)",IF(AND(H1360=40,J1360=0),"OK","Must be 40 ST, 0 TG"),IF(F1360="Teacher guide only (40 TG)",IF(AND(H1360=0,J1360=40),"OK","Must be 0 ST, 40 TG"),IF(AND(H1360&lt;40,H1360+J1360&gt;0,H1360+J1360&lt;=40),"OK","Partial: under 40 ST and 40 books max"))))))))))</f>
        <v/>
      </c>
    </row>
    <row r="1361">
      <c r="A1361" s="26" t="n"/>
      <c r="B1361" s="26" t="n"/>
      <c r="C1361" s="25" t="n"/>
      <c r="D1361" s="25" t="n"/>
      <c r="E1361" s="26" t="n"/>
      <c r="F1361" s="25" t="n"/>
      <c r="G1361" s="26" t="n"/>
      <c r="H1361" s="25" t="n"/>
      <c r="I1361" s="26" t="n"/>
      <c r="J1361" s="25" t="n"/>
      <c r="K1361" s="25" t="n"/>
      <c r="L1361" s="25" t="n"/>
      <c r="M1361" s="26" t="n"/>
      <c r="N1361" s="26" t="n"/>
      <c r="O1361" s="25" t="n"/>
      <c r="P1361" s="27">
        <f>IF(A1361="","","Package/"&amp;C1361&amp;"/"&amp;D1361&amp;"/"&amp;A1361&amp;".png")</f>
        <v/>
      </c>
      <c r="Q1361" s="27">
        <f>IF(AND(B1361="",G1361=""),"",IF(B1361="","Package QR Text missing",IF(COUNTIFS($E$2:$E$5001,E1361,$B$2:$B$5001,"&lt;&gt;"&amp;B1361)+COUNTIFS($E$2:$E$5001,E1361,$A$2:$A$5001,"&lt;&gt;"&amp;A1361)&gt;0,"Zone has more than one QR code",IF(COUNTIFS($B$2:$B$5001,B1361,$E$2:$E$5001,"&lt;&gt;"&amp;E1361)+COUNTIFS($A$2:$A$5001,A1361,$E$2:$E$5001,"&lt;&gt;"&amp;E1361)&gt;0,"QR code used by another zone",IF(A1361="","Package QR Code No. missing",IF(OR(H1361&gt;40,J1361&gt;40),"More than 40 of one edition",IF(F1361="Full (40 ST + 1 TG)",IF(AND(H1361=40,J1361=1),"OK","Full carton must be 40 + 1"),IF(F1361="Student only (40 ST)",IF(AND(H1361=40,J1361=0),"OK","Must be 40 ST, 0 TG"),IF(F1361="Teacher guide only (40 TG)",IF(AND(H1361=0,J1361=40),"OK","Must be 0 ST, 40 TG"),IF(AND(H1361&lt;40,H1361+J1361&gt;0,H1361+J1361&lt;=40),"OK","Partial: under 40 ST and 40 books max"))))))))))</f>
        <v/>
      </c>
    </row>
    <row r="1362">
      <c r="A1362" s="26" t="n"/>
      <c r="B1362" s="26" t="n"/>
      <c r="C1362" s="25" t="n"/>
      <c r="D1362" s="25" t="n"/>
      <c r="E1362" s="26" t="n"/>
      <c r="F1362" s="25" t="n"/>
      <c r="G1362" s="26" t="n"/>
      <c r="H1362" s="25" t="n"/>
      <c r="I1362" s="26" t="n"/>
      <c r="J1362" s="25" t="n"/>
      <c r="K1362" s="25" t="n"/>
      <c r="L1362" s="25" t="n"/>
      <c r="M1362" s="26" t="n"/>
      <c r="N1362" s="26" t="n"/>
      <c r="O1362" s="25" t="n"/>
      <c r="P1362" s="27">
        <f>IF(A1362="","","Package/"&amp;C1362&amp;"/"&amp;D1362&amp;"/"&amp;A1362&amp;".png")</f>
        <v/>
      </c>
      <c r="Q1362" s="27">
        <f>IF(AND(B1362="",G1362=""),"",IF(B1362="","Package QR Text missing",IF(COUNTIFS($E$2:$E$5001,E1362,$B$2:$B$5001,"&lt;&gt;"&amp;B1362)+COUNTIFS($E$2:$E$5001,E1362,$A$2:$A$5001,"&lt;&gt;"&amp;A1362)&gt;0,"Zone has more than one QR code",IF(COUNTIFS($B$2:$B$5001,B1362,$E$2:$E$5001,"&lt;&gt;"&amp;E1362)+COUNTIFS($A$2:$A$5001,A1362,$E$2:$E$5001,"&lt;&gt;"&amp;E1362)&gt;0,"QR code used by another zone",IF(A1362="","Package QR Code No. missing",IF(OR(H1362&gt;40,J1362&gt;40),"More than 40 of one edition",IF(F1362="Full (40 ST + 1 TG)",IF(AND(H1362=40,J1362=1),"OK","Full carton must be 40 + 1"),IF(F1362="Student only (40 ST)",IF(AND(H1362=40,J1362=0),"OK","Must be 40 ST, 0 TG"),IF(F1362="Teacher guide only (40 TG)",IF(AND(H1362=0,J1362=40),"OK","Must be 0 ST, 40 TG"),IF(AND(H1362&lt;40,H1362+J1362&gt;0,H1362+J1362&lt;=40),"OK","Partial: under 40 ST and 40 books max"))))))))))</f>
        <v/>
      </c>
    </row>
    <row r="1363">
      <c r="A1363" s="26" t="n"/>
      <c r="B1363" s="26" t="n"/>
      <c r="C1363" s="25" t="n"/>
      <c r="D1363" s="25" t="n"/>
      <c r="E1363" s="26" t="n"/>
      <c r="F1363" s="25" t="n"/>
      <c r="G1363" s="26" t="n"/>
      <c r="H1363" s="25" t="n"/>
      <c r="I1363" s="26" t="n"/>
      <c r="J1363" s="25" t="n"/>
      <c r="K1363" s="25" t="n"/>
      <c r="L1363" s="25" t="n"/>
      <c r="M1363" s="26" t="n"/>
      <c r="N1363" s="26" t="n"/>
      <c r="O1363" s="25" t="n"/>
      <c r="P1363" s="27">
        <f>IF(A1363="","","Package/"&amp;C1363&amp;"/"&amp;D1363&amp;"/"&amp;A1363&amp;".png")</f>
        <v/>
      </c>
      <c r="Q1363" s="27">
        <f>IF(AND(B1363="",G1363=""),"",IF(B1363="","Package QR Text missing",IF(COUNTIFS($E$2:$E$5001,E1363,$B$2:$B$5001,"&lt;&gt;"&amp;B1363)+COUNTIFS($E$2:$E$5001,E1363,$A$2:$A$5001,"&lt;&gt;"&amp;A1363)&gt;0,"Zone has more than one QR code",IF(COUNTIFS($B$2:$B$5001,B1363,$E$2:$E$5001,"&lt;&gt;"&amp;E1363)+COUNTIFS($A$2:$A$5001,A1363,$E$2:$E$5001,"&lt;&gt;"&amp;E1363)&gt;0,"QR code used by another zone",IF(A1363="","Package QR Code No. missing",IF(OR(H1363&gt;40,J1363&gt;40),"More than 40 of one edition",IF(F1363="Full (40 ST + 1 TG)",IF(AND(H1363=40,J1363=1),"OK","Full carton must be 40 + 1"),IF(F1363="Student only (40 ST)",IF(AND(H1363=40,J1363=0),"OK","Must be 40 ST, 0 TG"),IF(F1363="Teacher guide only (40 TG)",IF(AND(H1363=0,J1363=40),"OK","Must be 0 ST, 40 TG"),IF(AND(H1363&lt;40,H1363+J1363&gt;0,H1363+J1363&lt;=40),"OK","Partial: under 40 ST and 40 books max"))))))))))</f>
        <v/>
      </c>
    </row>
    <row r="1364">
      <c r="A1364" s="26" t="n"/>
      <c r="B1364" s="26" t="n"/>
      <c r="C1364" s="25" t="n"/>
      <c r="D1364" s="25" t="n"/>
      <c r="E1364" s="26" t="n"/>
      <c r="F1364" s="25" t="n"/>
      <c r="G1364" s="26" t="n"/>
      <c r="H1364" s="25" t="n"/>
      <c r="I1364" s="26" t="n"/>
      <c r="J1364" s="25" t="n"/>
      <c r="K1364" s="25" t="n"/>
      <c r="L1364" s="25" t="n"/>
      <c r="M1364" s="26" t="n"/>
      <c r="N1364" s="26" t="n"/>
      <c r="O1364" s="25" t="n"/>
      <c r="P1364" s="27">
        <f>IF(A1364="","","Package/"&amp;C1364&amp;"/"&amp;D1364&amp;"/"&amp;A1364&amp;".png")</f>
        <v/>
      </c>
      <c r="Q1364" s="27">
        <f>IF(AND(B1364="",G1364=""),"",IF(B1364="","Package QR Text missing",IF(COUNTIFS($E$2:$E$5001,E1364,$B$2:$B$5001,"&lt;&gt;"&amp;B1364)+COUNTIFS($E$2:$E$5001,E1364,$A$2:$A$5001,"&lt;&gt;"&amp;A1364)&gt;0,"Zone has more than one QR code",IF(COUNTIFS($B$2:$B$5001,B1364,$E$2:$E$5001,"&lt;&gt;"&amp;E1364)+COUNTIFS($A$2:$A$5001,A1364,$E$2:$E$5001,"&lt;&gt;"&amp;E1364)&gt;0,"QR code used by another zone",IF(A1364="","Package QR Code No. missing",IF(OR(H1364&gt;40,J1364&gt;40),"More than 40 of one edition",IF(F1364="Full (40 ST + 1 TG)",IF(AND(H1364=40,J1364=1),"OK","Full carton must be 40 + 1"),IF(F1364="Student only (40 ST)",IF(AND(H1364=40,J1364=0),"OK","Must be 40 ST, 0 TG"),IF(F1364="Teacher guide only (40 TG)",IF(AND(H1364=0,J1364=40),"OK","Must be 0 ST, 40 TG"),IF(AND(H1364&lt;40,H1364+J1364&gt;0,H1364+J1364&lt;=40),"OK","Partial: under 40 ST and 40 books max"))))))))))</f>
        <v/>
      </c>
    </row>
    <row r="1365">
      <c r="A1365" s="26" t="n"/>
      <c r="B1365" s="26" t="n"/>
      <c r="C1365" s="25" t="n"/>
      <c r="D1365" s="25" t="n"/>
      <c r="E1365" s="26" t="n"/>
      <c r="F1365" s="25" t="n"/>
      <c r="G1365" s="26" t="n"/>
      <c r="H1365" s="25" t="n"/>
      <c r="I1365" s="26" t="n"/>
      <c r="J1365" s="25" t="n"/>
      <c r="K1365" s="25" t="n"/>
      <c r="L1365" s="25" t="n"/>
      <c r="M1365" s="26" t="n"/>
      <c r="N1365" s="26" t="n"/>
      <c r="O1365" s="25" t="n"/>
      <c r="P1365" s="27">
        <f>IF(A1365="","","Package/"&amp;C1365&amp;"/"&amp;D1365&amp;"/"&amp;A1365&amp;".png")</f>
        <v/>
      </c>
      <c r="Q1365" s="27">
        <f>IF(AND(B1365="",G1365=""),"",IF(B1365="","Package QR Text missing",IF(COUNTIFS($E$2:$E$5001,E1365,$B$2:$B$5001,"&lt;&gt;"&amp;B1365)+COUNTIFS($E$2:$E$5001,E1365,$A$2:$A$5001,"&lt;&gt;"&amp;A1365)&gt;0,"Zone has more than one QR code",IF(COUNTIFS($B$2:$B$5001,B1365,$E$2:$E$5001,"&lt;&gt;"&amp;E1365)+COUNTIFS($A$2:$A$5001,A1365,$E$2:$E$5001,"&lt;&gt;"&amp;E1365)&gt;0,"QR code used by another zone",IF(A1365="","Package QR Code No. missing",IF(OR(H1365&gt;40,J1365&gt;40),"More than 40 of one edition",IF(F1365="Full (40 ST + 1 TG)",IF(AND(H1365=40,J1365=1),"OK","Full carton must be 40 + 1"),IF(F1365="Student only (40 ST)",IF(AND(H1365=40,J1365=0),"OK","Must be 40 ST, 0 TG"),IF(F1365="Teacher guide only (40 TG)",IF(AND(H1365=0,J1365=40),"OK","Must be 0 ST, 40 TG"),IF(AND(H1365&lt;40,H1365+J1365&gt;0,H1365+J1365&lt;=40),"OK","Partial: under 40 ST and 40 books max"))))))))))</f>
        <v/>
      </c>
    </row>
    <row r="1366">
      <c r="A1366" s="26" t="n"/>
      <c r="B1366" s="26" t="n"/>
      <c r="C1366" s="25" t="n"/>
      <c r="D1366" s="25" t="n"/>
      <c r="E1366" s="26" t="n"/>
      <c r="F1366" s="25" t="n"/>
      <c r="G1366" s="26" t="n"/>
      <c r="H1366" s="25" t="n"/>
      <c r="I1366" s="26" t="n"/>
      <c r="J1366" s="25" t="n"/>
      <c r="K1366" s="25" t="n"/>
      <c r="L1366" s="25" t="n"/>
      <c r="M1366" s="26" t="n"/>
      <c r="N1366" s="26" t="n"/>
      <c r="O1366" s="25" t="n"/>
      <c r="P1366" s="27">
        <f>IF(A1366="","","Package/"&amp;C1366&amp;"/"&amp;D1366&amp;"/"&amp;A1366&amp;".png")</f>
        <v/>
      </c>
      <c r="Q1366" s="27">
        <f>IF(AND(B1366="",G1366=""),"",IF(B1366="","Package QR Text missing",IF(COUNTIFS($E$2:$E$5001,E1366,$B$2:$B$5001,"&lt;&gt;"&amp;B1366)+COUNTIFS($E$2:$E$5001,E1366,$A$2:$A$5001,"&lt;&gt;"&amp;A1366)&gt;0,"Zone has more than one QR code",IF(COUNTIFS($B$2:$B$5001,B1366,$E$2:$E$5001,"&lt;&gt;"&amp;E1366)+COUNTIFS($A$2:$A$5001,A1366,$E$2:$E$5001,"&lt;&gt;"&amp;E1366)&gt;0,"QR code used by another zone",IF(A1366="","Package QR Code No. missing",IF(OR(H1366&gt;40,J1366&gt;40),"More than 40 of one edition",IF(F1366="Full (40 ST + 1 TG)",IF(AND(H1366=40,J1366=1),"OK","Full carton must be 40 + 1"),IF(F1366="Student only (40 ST)",IF(AND(H1366=40,J1366=0),"OK","Must be 40 ST, 0 TG"),IF(F1366="Teacher guide only (40 TG)",IF(AND(H1366=0,J1366=40),"OK","Must be 0 ST, 40 TG"),IF(AND(H1366&lt;40,H1366+J1366&gt;0,H1366+J1366&lt;=40),"OK","Partial: under 40 ST and 40 books max"))))))))))</f>
        <v/>
      </c>
    </row>
    <row r="1367">
      <c r="A1367" s="26" t="n"/>
      <c r="B1367" s="26" t="n"/>
      <c r="C1367" s="25" t="n"/>
      <c r="D1367" s="25" t="n"/>
      <c r="E1367" s="26" t="n"/>
      <c r="F1367" s="25" t="n"/>
      <c r="G1367" s="26" t="n"/>
      <c r="H1367" s="25" t="n"/>
      <c r="I1367" s="26" t="n"/>
      <c r="J1367" s="25" t="n"/>
      <c r="K1367" s="25" t="n"/>
      <c r="L1367" s="25" t="n"/>
      <c r="M1367" s="26" t="n"/>
      <c r="N1367" s="26" t="n"/>
      <c r="O1367" s="25" t="n"/>
      <c r="P1367" s="27">
        <f>IF(A1367="","","Package/"&amp;C1367&amp;"/"&amp;D1367&amp;"/"&amp;A1367&amp;".png")</f>
        <v/>
      </c>
      <c r="Q1367" s="27">
        <f>IF(AND(B1367="",G1367=""),"",IF(B1367="","Package QR Text missing",IF(COUNTIFS($E$2:$E$5001,E1367,$B$2:$B$5001,"&lt;&gt;"&amp;B1367)+COUNTIFS($E$2:$E$5001,E1367,$A$2:$A$5001,"&lt;&gt;"&amp;A1367)&gt;0,"Zone has more than one QR code",IF(COUNTIFS($B$2:$B$5001,B1367,$E$2:$E$5001,"&lt;&gt;"&amp;E1367)+COUNTIFS($A$2:$A$5001,A1367,$E$2:$E$5001,"&lt;&gt;"&amp;E1367)&gt;0,"QR code used by another zone",IF(A1367="","Package QR Code No. missing",IF(OR(H1367&gt;40,J1367&gt;40),"More than 40 of one edition",IF(F1367="Full (40 ST + 1 TG)",IF(AND(H1367=40,J1367=1),"OK","Full carton must be 40 + 1"),IF(F1367="Student only (40 ST)",IF(AND(H1367=40,J1367=0),"OK","Must be 40 ST, 0 TG"),IF(F1367="Teacher guide only (40 TG)",IF(AND(H1367=0,J1367=40),"OK","Must be 0 ST, 40 TG"),IF(AND(H1367&lt;40,H1367+J1367&gt;0,H1367+J1367&lt;=40),"OK","Partial: under 40 ST and 40 books max"))))))))))</f>
        <v/>
      </c>
    </row>
    <row r="1368">
      <c r="A1368" s="26" t="n"/>
      <c r="B1368" s="26" t="n"/>
      <c r="C1368" s="25" t="n"/>
      <c r="D1368" s="25" t="n"/>
      <c r="E1368" s="26" t="n"/>
      <c r="F1368" s="25" t="n"/>
      <c r="G1368" s="26" t="n"/>
      <c r="H1368" s="25" t="n"/>
      <c r="I1368" s="26" t="n"/>
      <c r="J1368" s="25" t="n"/>
      <c r="K1368" s="25" t="n"/>
      <c r="L1368" s="25" t="n"/>
      <c r="M1368" s="26" t="n"/>
      <c r="N1368" s="26" t="n"/>
      <c r="O1368" s="25" t="n"/>
      <c r="P1368" s="27">
        <f>IF(A1368="","","Package/"&amp;C1368&amp;"/"&amp;D1368&amp;"/"&amp;A1368&amp;".png")</f>
        <v/>
      </c>
      <c r="Q1368" s="27">
        <f>IF(AND(B1368="",G1368=""),"",IF(B1368="","Package QR Text missing",IF(COUNTIFS($E$2:$E$5001,E1368,$B$2:$B$5001,"&lt;&gt;"&amp;B1368)+COUNTIFS($E$2:$E$5001,E1368,$A$2:$A$5001,"&lt;&gt;"&amp;A1368)&gt;0,"Zone has more than one QR code",IF(COUNTIFS($B$2:$B$5001,B1368,$E$2:$E$5001,"&lt;&gt;"&amp;E1368)+COUNTIFS($A$2:$A$5001,A1368,$E$2:$E$5001,"&lt;&gt;"&amp;E1368)&gt;0,"QR code used by another zone",IF(A1368="","Package QR Code No. missing",IF(OR(H1368&gt;40,J1368&gt;40),"More than 40 of one edition",IF(F1368="Full (40 ST + 1 TG)",IF(AND(H1368=40,J1368=1),"OK","Full carton must be 40 + 1"),IF(F1368="Student only (40 ST)",IF(AND(H1368=40,J1368=0),"OK","Must be 40 ST, 0 TG"),IF(F1368="Teacher guide only (40 TG)",IF(AND(H1368=0,J1368=40),"OK","Must be 0 ST, 40 TG"),IF(AND(H1368&lt;40,H1368+J1368&gt;0,H1368+J1368&lt;=40),"OK","Partial: under 40 ST and 40 books max"))))))))))</f>
        <v/>
      </c>
    </row>
    <row r="1369">
      <c r="A1369" s="26" t="n"/>
      <c r="B1369" s="26" t="n"/>
      <c r="C1369" s="25" t="n"/>
      <c r="D1369" s="25" t="n"/>
      <c r="E1369" s="26" t="n"/>
      <c r="F1369" s="25" t="n"/>
      <c r="G1369" s="26" t="n"/>
      <c r="H1369" s="25" t="n"/>
      <c r="I1369" s="26" t="n"/>
      <c r="J1369" s="25" t="n"/>
      <c r="K1369" s="25" t="n"/>
      <c r="L1369" s="25" t="n"/>
      <c r="M1369" s="26" t="n"/>
      <c r="N1369" s="26" t="n"/>
      <c r="O1369" s="25" t="n"/>
      <c r="P1369" s="27">
        <f>IF(A1369="","","Package/"&amp;C1369&amp;"/"&amp;D1369&amp;"/"&amp;A1369&amp;".png")</f>
        <v/>
      </c>
      <c r="Q1369" s="27">
        <f>IF(AND(B1369="",G1369=""),"",IF(B1369="","Package QR Text missing",IF(COUNTIFS($E$2:$E$5001,E1369,$B$2:$B$5001,"&lt;&gt;"&amp;B1369)+COUNTIFS($E$2:$E$5001,E1369,$A$2:$A$5001,"&lt;&gt;"&amp;A1369)&gt;0,"Zone has more than one QR code",IF(COUNTIFS($B$2:$B$5001,B1369,$E$2:$E$5001,"&lt;&gt;"&amp;E1369)+COUNTIFS($A$2:$A$5001,A1369,$E$2:$E$5001,"&lt;&gt;"&amp;E1369)&gt;0,"QR code used by another zone",IF(A1369="","Package QR Code No. missing",IF(OR(H1369&gt;40,J1369&gt;40),"More than 40 of one edition",IF(F1369="Full (40 ST + 1 TG)",IF(AND(H1369=40,J1369=1),"OK","Full carton must be 40 + 1"),IF(F1369="Student only (40 ST)",IF(AND(H1369=40,J1369=0),"OK","Must be 40 ST, 0 TG"),IF(F1369="Teacher guide only (40 TG)",IF(AND(H1369=0,J1369=40),"OK","Must be 0 ST, 40 TG"),IF(AND(H1369&lt;40,H1369+J1369&gt;0,H1369+J1369&lt;=40),"OK","Partial: under 40 ST and 40 books max"))))))))))</f>
        <v/>
      </c>
    </row>
    <row r="1370">
      <c r="A1370" s="26" t="n"/>
      <c r="B1370" s="26" t="n"/>
      <c r="C1370" s="25" t="n"/>
      <c r="D1370" s="25" t="n"/>
      <c r="E1370" s="26" t="n"/>
      <c r="F1370" s="25" t="n"/>
      <c r="G1370" s="26" t="n"/>
      <c r="H1370" s="25" t="n"/>
      <c r="I1370" s="26" t="n"/>
      <c r="J1370" s="25" t="n"/>
      <c r="K1370" s="25" t="n"/>
      <c r="L1370" s="25" t="n"/>
      <c r="M1370" s="26" t="n"/>
      <c r="N1370" s="26" t="n"/>
      <c r="O1370" s="25" t="n"/>
      <c r="P1370" s="27">
        <f>IF(A1370="","","Package/"&amp;C1370&amp;"/"&amp;D1370&amp;"/"&amp;A1370&amp;".png")</f>
        <v/>
      </c>
      <c r="Q1370" s="27">
        <f>IF(AND(B1370="",G1370=""),"",IF(B1370="","Package QR Text missing",IF(COUNTIFS($E$2:$E$5001,E1370,$B$2:$B$5001,"&lt;&gt;"&amp;B1370)+COUNTIFS($E$2:$E$5001,E1370,$A$2:$A$5001,"&lt;&gt;"&amp;A1370)&gt;0,"Zone has more than one QR code",IF(COUNTIFS($B$2:$B$5001,B1370,$E$2:$E$5001,"&lt;&gt;"&amp;E1370)+COUNTIFS($A$2:$A$5001,A1370,$E$2:$E$5001,"&lt;&gt;"&amp;E1370)&gt;0,"QR code used by another zone",IF(A1370="","Package QR Code No. missing",IF(OR(H1370&gt;40,J1370&gt;40),"More than 40 of one edition",IF(F1370="Full (40 ST + 1 TG)",IF(AND(H1370=40,J1370=1),"OK","Full carton must be 40 + 1"),IF(F1370="Student only (40 ST)",IF(AND(H1370=40,J1370=0),"OK","Must be 40 ST, 0 TG"),IF(F1370="Teacher guide only (40 TG)",IF(AND(H1370=0,J1370=40),"OK","Must be 0 ST, 40 TG"),IF(AND(H1370&lt;40,H1370+J1370&gt;0,H1370+J1370&lt;=40),"OK","Partial: under 40 ST and 40 books max"))))))))))</f>
        <v/>
      </c>
    </row>
    <row r="1371">
      <c r="A1371" s="26" t="n"/>
      <c r="B1371" s="26" t="n"/>
      <c r="C1371" s="25" t="n"/>
      <c r="D1371" s="25" t="n"/>
      <c r="E1371" s="26" t="n"/>
      <c r="F1371" s="25" t="n"/>
      <c r="G1371" s="26" t="n"/>
      <c r="H1371" s="25" t="n"/>
      <c r="I1371" s="26" t="n"/>
      <c r="J1371" s="25" t="n"/>
      <c r="K1371" s="25" t="n"/>
      <c r="L1371" s="25" t="n"/>
      <c r="M1371" s="26" t="n"/>
      <c r="N1371" s="26" t="n"/>
      <c r="O1371" s="25" t="n"/>
      <c r="P1371" s="27">
        <f>IF(A1371="","","Package/"&amp;C1371&amp;"/"&amp;D1371&amp;"/"&amp;A1371&amp;".png")</f>
        <v/>
      </c>
      <c r="Q1371" s="27">
        <f>IF(AND(B1371="",G1371=""),"",IF(B1371="","Package QR Text missing",IF(COUNTIFS($E$2:$E$5001,E1371,$B$2:$B$5001,"&lt;&gt;"&amp;B1371)+COUNTIFS($E$2:$E$5001,E1371,$A$2:$A$5001,"&lt;&gt;"&amp;A1371)&gt;0,"Zone has more than one QR code",IF(COUNTIFS($B$2:$B$5001,B1371,$E$2:$E$5001,"&lt;&gt;"&amp;E1371)+COUNTIFS($A$2:$A$5001,A1371,$E$2:$E$5001,"&lt;&gt;"&amp;E1371)&gt;0,"QR code used by another zone",IF(A1371="","Package QR Code No. missing",IF(OR(H1371&gt;40,J1371&gt;40),"More than 40 of one edition",IF(F1371="Full (40 ST + 1 TG)",IF(AND(H1371=40,J1371=1),"OK","Full carton must be 40 + 1"),IF(F1371="Student only (40 ST)",IF(AND(H1371=40,J1371=0),"OK","Must be 40 ST, 0 TG"),IF(F1371="Teacher guide only (40 TG)",IF(AND(H1371=0,J1371=40),"OK","Must be 0 ST, 40 TG"),IF(AND(H1371&lt;40,H1371+J1371&gt;0,H1371+J1371&lt;=40),"OK","Partial: under 40 ST and 40 books max"))))))))))</f>
        <v/>
      </c>
    </row>
    <row r="1372">
      <c r="A1372" s="26" t="n"/>
      <c r="B1372" s="26" t="n"/>
      <c r="C1372" s="25" t="n"/>
      <c r="D1372" s="25" t="n"/>
      <c r="E1372" s="26" t="n"/>
      <c r="F1372" s="25" t="n"/>
      <c r="G1372" s="26" t="n"/>
      <c r="H1372" s="25" t="n"/>
      <c r="I1372" s="26" t="n"/>
      <c r="J1372" s="25" t="n"/>
      <c r="K1372" s="25" t="n"/>
      <c r="L1372" s="25" t="n"/>
      <c r="M1372" s="26" t="n"/>
      <c r="N1372" s="26" t="n"/>
      <c r="O1372" s="25" t="n"/>
      <c r="P1372" s="27">
        <f>IF(A1372="","","Package/"&amp;C1372&amp;"/"&amp;D1372&amp;"/"&amp;A1372&amp;".png")</f>
        <v/>
      </c>
      <c r="Q1372" s="27">
        <f>IF(AND(B1372="",G1372=""),"",IF(B1372="","Package QR Text missing",IF(COUNTIFS($E$2:$E$5001,E1372,$B$2:$B$5001,"&lt;&gt;"&amp;B1372)+COUNTIFS($E$2:$E$5001,E1372,$A$2:$A$5001,"&lt;&gt;"&amp;A1372)&gt;0,"Zone has more than one QR code",IF(COUNTIFS($B$2:$B$5001,B1372,$E$2:$E$5001,"&lt;&gt;"&amp;E1372)+COUNTIFS($A$2:$A$5001,A1372,$E$2:$E$5001,"&lt;&gt;"&amp;E1372)&gt;0,"QR code used by another zone",IF(A1372="","Package QR Code No. missing",IF(OR(H1372&gt;40,J1372&gt;40),"More than 40 of one edition",IF(F1372="Full (40 ST + 1 TG)",IF(AND(H1372=40,J1372=1),"OK","Full carton must be 40 + 1"),IF(F1372="Student only (40 ST)",IF(AND(H1372=40,J1372=0),"OK","Must be 40 ST, 0 TG"),IF(F1372="Teacher guide only (40 TG)",IF(AND(H1372=0,J1372=40),"OK","Must be 0 ST, 40 TG"),IF(AND(H1372&lt;40,H1372+J1372&gt;0,H1372+J1372&lt;=40),"OK","Partial: under 40 ST and 40 books max"))))))))))</f>
        <v/>
      </c>
    </row>
    <row r="1373">
      <c r="A1373" s="26" t="n"/>
      <c r="B1373" s="26" t="n"/>
      <c r="C1373" s="25" t="n"/>
      <c r="D1373" s="25" t="n"/>
      <c r="E1373" s="26" t="n"/>
      <c r="F1373" s="25" t="n"/>
      <c r="G1373" s="26" t="n"/>
      <c r="H1373" s="25" t="n"/>
      <c r="I1373" s="26" t="n"/>
      <c r="J1373" s="25" t="n"/>
      <c r="K1373" s="25" t="n"/>
      <c r="L1373" s="25" t="n"/>
      <c r="M1373" s="26" t="n"/>
      <c r="N1373" s="26" t="n"/>
      <c r="O1373" s="25" t="n"/>
      <c r="P1373" s="27">
        <f>IF(A1373="","","Package/"&amp;C1373&amp;"/"&amp;D1373&amp;"/"&amp;A1373&amp;".png")</f>
        <v/>
      </c>
      <c r="Q1373" s="27">
        <f>IF(AND(B1373="",G1373=""),"",IF(B1373="","Package QR Text missing",IF(COUNTIFS($E$2:$E$5001,E1373,$B$2:$B$5001,"&lt;&gt;"&amp;B1373)+COUNTIFS($E$2:$E$5001,E1373,$A$2:$A$5001,"&lt;&gt;"&amp;A1373)&gt;0,"Zone has more than one QR code",IF(COUNTIFS($B$2:$B$5001,B1373,$E$2:$E$5001,"&lt;&gt;"&amp;E1373)+COUNTIFS($A$2:$A$5001,A1373,$E$2:$E$5001,"&lt;&gt;"&amp;E1373)&gt;0,"QR code used by another zone",IF(A1373="","Package QR Code No. missing",IF(OR(H1373&gt;40,J1373&gt;40),"More than 40 of one edition",IF(F1373="Full (40 ST + 1 TG)",IF(AND(H1373=40,J1373=1),"OK","Full carton must be 40 + 1"),IF(F1373="Student only (40 ST)",IF(AND(H1373=40,J1373=0),"OK","Must be 40 ST, 0 TG"),IF(F1373="Teacher guide only (40 TG)",IF(AND(H1373=0,J1373=40),"OK","Must be 0 ST, 40 TG"),IF(AND(H1373&lt;40,H1373+J1373&gt;0,H1373+J1373&lt;=40),"OK","Partial: under 40 ST and 40 books max"))))))))))</f>
        <v/>
      </c>
    </row>
    <row r="1374">
      <c r="A1374" s="26" t="n"/>
      <c r="B1374" s="26" t="n"/>
      <c r="C1374" s="25" t="n"/>
      <c r="D1374" s="25" t="n"/>
      <c r="E1374" s="26" t="n"/>
      <c r="F1374" s="25" t="n"/>
      <c r="G1374" s="26" t="n"/>
      <c r="H1374" s="25" t="n"/>
      <c r="I1374" s="26" t="n"/>
      <c r="J1374" s="25" t="n"/>
      <c r="K1374" s="25" t="n"/>
      <c r="L1374" s="25" t="n"/>
      <c r="M1374" s="26" t="n"/>
      <c r="N1374" s="26" t="n"/>
      <c r="O1374" s="25" t="n"/>
      <c r="P1374" s="27">
        <f>IF(A1374="","","Package/"&amp;C1374&amp;"/"&amp;D1374&amp;"/"&amp;A1374&amp;".png")</f>
        <v/>
      </c>
      <c r="Q1374" s="27">
        <f>IF(AND(B1374="",G1374=""),"",IF(B1374="","Package QR Text missing",IF(COUNTIFS($E$2:$E$5001,E1374,$B$2:$B$5001,"&lt;&gt;"&amp;B1374)+COUNTIFS($E$2:$E$5001,E1374,$A$2:$A$5001,"&lt;&gt;"&amp;A1374)&gt;0,"Zone has more than one QR code",IF(COUNTIFS($B$2:$B$5001,B1374,$E$2:$E$5001,"&lt;&gt;"&amp;E1374)+COUNTIFS($A$2:$A$5001,A1374,$E$2:$E$5001,"&lt;&gt;"&amp;E1374)&gt;0,"QR code used by another zone",IF(A1374="","Package QR Code No. missing",IF(OR(H1374&gt;40,J1374&gt;40),"More than 40 of one edition",IF(F1374="Full (40 ST + 1 TG)",IF(AND(H1374=40,J1374=1),"OK","Full carton must be 40 + 1"),IF(F1374="Student only (40 ST)",IF(AND(H1374=40,J1374=0),"OK","Must be 40 ST, 0 TG"),IF(F1374="Teacher guide only (40 TG)",IF(AND(H1374=0,J1374=40),"OK","Must be 0 ST, 40 TG"),IF(AND(H1374&lt;40,H1374+J1374&gt;0,H1374+J1374&lt;=40),"OK","Partial: under 40 ST and 40 books max"))))))))))</f>
        <v/>
      </c>
    </row>
    <row r="1375">
      <c r="A1375" s="26" t="n"/>
      <c r="B1375" s="26" t="n"/>
      <c r="C1375" s="25" t="n"/>
      <c r="D1375" s="25" t="n"/>
      <c r="E1375" s="26" t="n"/>
      <c r="F1375" s="25" t="n"/>
      <c r="G1375" s="26" t="n"/>
      <c r="H1375" s="25" t="n"/>
      <c r="I1375" s="26" t="n"/>
      <c r="J1375" s="25" t="n"/>
      <c r="K1375" s="25" t="n"/>
      <c r="L1375" s="25" t="n"/>
      <c r="M1375" s="26" t="n"/>
      <c r="N1375" s="26" t="n"/>
      <c r="O1375" s="25" t="n"/>
      <c r="P1375" s="27">
        <f>IF(A1375="","","Package/"&amp;C1375&amp;"/"&amp;D1375&amp;"/"&amp;A1375&amp;".png")</f>
        <v/>
      </c>
      <c r="Q1375" s="27">
        <f>IF(AND(B1375="",G1375=""),"",IF(B1375="","Package QR Text missing",IF(COUNTIFS($E$2:$E$5001,E1375,$B$2:$B$5001,"&lt;&gt;"&amp;B1375)+COUNTIFS($E$2:$E$5001,E1375,$A$2:$A$5001,"&lt;&gt;"&amp;A1375)&gt;0,"Zone has more than one QR code",IF(COUNTIFS($B$2:$B$5001,B1375,$E$2:$E$5001,"&lt;&gt;"&amp;E1375)+COUNTIFS($A$2:$A$5001,A1375,$E$2:$E$5001,"&lt;&gt;"&amp;E1375)&gt;0,"QR code used by another zone",IF(A1375="","Package QR Code No. missing",IF(OR(H1375&gt;40,J1375&gt;40),"More than 40 of one edition",IF(F1375="Full (40 ST + 1 TG)",IF(AND(H1375=40,J1375=1),"OK","Full carton must be 40 + 1"),IF(F1375="Student only (40 ST)",IF(AND(H1375=40,J1375=0),"OK","Must be 40 ST, 0 TG"),IF(F1375="Teacher guide only (40 TG)",IF(AND(H1375=0,J1375=40),"OK","Must be 0 ST, 40 TG"),IF(AND(H1375&lt;40,H1375+J1375&gt;0,H1375+J1375&lt;=40),"OK","Partial: under 40 ST and 40 books max"))))))))))</f>
        <v/>
      </c>
    </row>
    <row r="1376">
      <c r="A1376" s="26" t="n"/>
      <c r="B1376" s="26" t="n"/>
      <c r="C1376" s="25" t="n"/>
      <c r="D1376" s="25" t="n"/>
      <c r="E1376" s="26" t="n"/>
      <c r="F1376" s="25" t="n"/>
      <c r="G1376" s="26" t="n"/>
      <c r="H1376" s="25" t="n"/>
      <c r="I1376" s="26" t="n"/>
      <c r="J1376" s="25" t="n"/>
      <c r="K1376" s="25" t="n"/>
      <c r="L1376" s="25" t="n"/>
      <c r="M1376" s="26" t="n"/>
      <c r="N1376" s="26" t="n"/>
      <c r="O1376" s="25" t="n"/>
      <c r="P1376" s="27">
        <f>IF(A1376="","","Package/"&amp;C1376&amp;"/"&amp;D1376&amp;"/"&amp;A1376&amp;".png")</f>
        <v/>
      </c>
      <c r="Q1376" s="27">
        <f>IF(AND(B1376="",G1376=""),"",IF(B1376="","Package QR Text missing",IF(COUNTIFS($E$2:$E$5001,E1376,$B$2:$B$5001,"&lt;&gt;"&amp;B1376)+COUNTIFS($E$2:$E$5001,E1376,$A$2:$A$5001,"&lt;&gt;"&amp;A1376)&gt;0,"Zone has more than one QR code",IF(COUNTIFS($B$2:$B$5001,B1376,$E$2:$E$5001,"&lt;&gt;"&amp;E1376)+COUNTIFS($A$2:$A$5001,A1376,$E$2:$E$5001,"&lt;&gt;"&amp;E1376)&gt;0,"QR code used by another zone",IF(A1376="","Package QR Code No. missing",IF(OR(H1376&gt;40,J1376&gt;40),"More than 40 of one edition",IF(F1376="Full (40 ST + 1 TG)",IF(AND(H1376=40,J1376=1),"OK","Full carton must be 40 + 1"),IF(F1376="Student only (40 ST)",IF(AND(H1376=40,J1376=0),"OK","Must be 40 ST, 0 TG"),IF(F1376="Teacher guide only (40 TG)",IF(AND(H1376=0,J1376=40),"OK","Must be 0 ST, 40 TG"),IF(AND(H1376&lt;40,H1376+J1376&gt;0,H1376+J1376&lt;=40),"OK","Partial: under 40 ST and 40 books max"))))))))))</f>
        <v/>
      </c>
    </row>
    <row r="1377">
      <c r="A1377" s="26" t="n"/>
      <c r="B1377" s="26" t="n"/>
      <c r="C1377" s="25" t="n"/>
      <c r="D1377" s="25" t="n"/>
      <c r="E1377" s="26" t="n"/>
      <c r="F1377" s="25" t="n"/>
      <c r="G1377" s="26" t="n"/>
      <c r="H1377" s="25" t="n"/>
      <c r="I1377" s="26" t="n"/>
      <c r="J1377" s="25" t="n"/>
      <c r="K1377" s="25" t="n"/>
      <c r="L1377" s="25" t="n"/>
      <c r="M1377" s="26" t="n"/>
      <c r="N1377" s="26" t="n"/>
      <c r="O1377" s="25" t="n"/>
      <c r="P1377" s="27">
        <f>IF(A1377="","","Package/"&amp;C1377&amp;"/"&amp;D1377&amp;"/"&amp;A1377&amp;".png")</f>
        <v/>
      </c>
      <c r="Q1377" s="27">
        <f>IF(AND(B1377="",G1377=""),"",IF(B1377="","Package QR Text missing",IF(COUNTIFS($E$2:$E$5001,E1377,$B$2:$B$5001,"&lt;&gt;"&amp;B1377)+COUNTIFS($E$2:$E$5001,E1377,$A$2:$A$5001,"&lt;&gt;"&amp;A1377)&gt;0,"Zone has more than one QR code",IF(COUNTIFS($B$2:$B$5001,B1377,$E$2:$E$5001,"&lt;&gt;"&amp;E1377)+COUNTIFS($A$2:$A$5001,A1377,$E$2:$E$5001,"&lt;&gt;"&amp;E1377)&gt;0,"QR code used by another zone",IF(A1377="","Package QR Code No. missing",IF(OR(H1377&gt;40,J1377&gt;40),"More than 40 of one edition",IF(F1377="Full (40 ST + 1 TG)",IF(AND(H1377=40,J1377=1),"OK","Full carton must be 40 + 1"),IF(F1377="Student only (40 ST)",IF(AND(H1377=40,J1377=0),"OK","Must be 40 ST, 0 TG"),IF(F1377="Teacher guide only (40 TG)",IF(AND(H1377=0,J1377=40),"OK","Must be 0 ST, 40 TG"),IF(AND(H1377&lt;40,H1377+J1377&gt;0,H1377+J1377&lt;=40),"OK","Partial: under 40 ST and 40 books max"))))))))))</f>
        <v/>
      </c>
    </row>
    <row r="1378">
      <c r="A1378" s="26" t="n"/>
      <c r="B1378" s="26" t="n"/>
      <c r="C1378" s="25" t="n"/>
      <c r="D1378" s="25" t="n"/>
      <c r="E1378" s="26" t="n"/>
      <c r="F1378" s="25" t="n"/>
      <c r="G1378" s="26" t="n"/>
      <c r="H1378" s="25" t="n"/>
      <c r="I1378" s="26" t="n"/>
      <c r="J1378" s="25" t="n"/>
      <c r="K1378" s="25" t="n"/>
      <c r="L1378" s="25" t="n"/>
      <c r="M1378" s="26" t="n"/>
      <c r="N1378" s="26" t="n"/>
      <c r="O1378" s="25" t="n"/>
      <c r="P1378" s="27">
        <f>IF(A1378="","","Package/"&amp;C1378&amp;"/"&amp;D1378&amp;"/"&amp;A1378&amp;".png")</f>
        <v/>
      </c>
      <c r="Q1378" s="27">
        <f>IF(AND(B1378="",G1378=""),"",IF(B1378="","Package QR Text missing",IF(COUNTIFS($E$2:$E$5001,E1378,$B$2:$B$5001,"&lt;&gt;"&amp;B1378)+COUNTIFS($E$2:$E$5001,E1378,$A$2:$A$5001,"&lt;&gt;"&amp;A1378)&gt;0,"Zone has more than one QR code",IF(COUNTIFS($B$2:$B$5001,B1378,$E$2:$E$5001,"&lt;&gt;"&amp;E1378)+COUNTIFS($A$2:$A$5001,A1378,$E$2:$E$5001,"&lt;&gt;"&amp;E1378)&gt;0,"QR code used by another zone",IF(A1378="","Package QR Code No. missing",IF(OR(H1378&gt;40,J1378&gt;40),"More than 40 of one edition",IF(F1378="Full (40 ST + 1 TG)",IF(AND(H1378=40,J1378=1),"OK","Full carton must be 40 + 1"),IF(F1378="Student only (40 ST)",IF(AND(H1378=40,J1378=0),"OK","Must be 40 ST, 0 TG"),IF(F1378="Teacher guide only (40 TG)",IF(AND(H1378=0,J1378=40),"OK","Must be 0 ST, 40 TG"),IF(AND(H1378&lt;40,H1378+J1378&gt;0,H1378+J1378&lt;=40),"OK","Partial: under 40 ST and 40 books max"))))))))))</f>
        <v/>
      </c>
    </row>
    <row r="1379">
      <c r="A1379" s="26" t="n"/>
      <c r="B1379" s="26" t="n"/>
      <c r="C1379" s="25" t="n"/>
      <c r="D1379" s="25" t="n"/>
      <c r="E1379" s="26" t="n"/>
      <c r="F1379" s="25" t="n"/>
      <c r="G1379" s="26" t="n"/>
      <c r="H1379" s="25" t="n"/>
      <c r="I1379" s="26" t="n"/>
      <c r="J1379" s="25" t="n"/>
      <c r="K1379" s="25" t="n"/>
      <c r="L1379" s="25" t="n"/>
      <c r="M1379" s="26" t="n"/>
      <c r="N1379" s="26" t="n"/>
      <c r="O1379" s="25" t="n"/>
      <c r="P1379" s="27">
        <f>IF(A1379="","","Package/"&amp;C1379&amp;"/"&amp;D1379&amp;"/"&amp;A1379&amp;".png")</f>
        <v/>
      </c>
      <c r="Q1379" s="27">
        <f>IF(AND(B1379="",G1379=""),"",IF(B1379="","Package QR Text missing",IF(COUNTIFS($E$2:$E$5001,E1379,$B$2:$B$5001,"&lt;&gt;"&amp;B1379)+COUNTIFS($E$2:$E$5001,E1379,$A$2:$A$5001,"&lt;&gt;"&amp;A1379)&gt;0,"Zone has more than one QR code",IF(COUNTIFS($B$2:$B$5001,B1379,$E$2:$E$5001,"&lt;&gt;"&amp;E1379)+COUNTIFS($A$2:$A$5001,A1379,$E$2:$E$5001,"&lt;&gt;"&amp;E1379)&gt;0,"QR code used by another zone",IF(A1379="","Package QR Code No. missing",IF(OR(H1379&gt;40,J1379&gt;40),"More than 40 of one edition",IF(F1379="Full (40 ST + 1 TG)",IF(AND(H1379=40,J1379=1),"OK","Full carton must be 40 + 1"),IF(F1379="Student only (40 ST)",IF(AND(H1379=40,J1379=0),"OK","Must be 40 ST, 0 TG"),IF(F1379="Teacher guide only (40 TG)",IF(AND(H1379=0,J1379=40),"OK","Must be 0 ST, 40 TG"),IF(AND(H1379&lt;40,H1379+J1379&gt;0,H1379+J1379&lt;=40),"OK","Partial: under 40 ST and 40 books max"))))))))))</f>
        <v/>
      </c>
    </row>
    <row r="1380">
      <c r="A1380" s="26" t="n"/>
      <c r="B1380" s="26" t="n"/>
      <c r="C1380" s="25" t="n"/>
      <c r="D1380" s="25" t="n"/>
      <c r="E1380" s="26" t="n"/>
      <c r="F1380" s="25" t="n"/>
      <c r="G1380" s="26" t="n"/>
      <c r="H1380" s="25" t="n"/>
      <c r="I1380" s="26" t="n"/>
      <c r="J1380" s="25" t="n"/>
      <c r="K1380" s="25" t="n"/>
      <c r="L1380" s="25" t="n"/>
      <c r="M1380" s="26" t="n"/>
      <c r="N1380" s="26" t="n"/>
      <c r="O1380" s="25" t="n"/>
      <c r="P1380" s="27">
        <f>IF(A1380="","","Package/"&amp;C1380&amp;"/"&amp;D1380&amp;"/"&amp;A1380&amp;".png")</f>
        <v/>
      </c>
      <c r="Q1380" s="27">
        <f>IF(AND(B1380="",G1380=""),"",IF(B1380="","Package QR Text missing",IF(COUNTIFS($E$2:$E$5001,E1380,$B$2:$B$5001,"&lt;&gt;"&amp;B1380)+COUNTIFS($E$2:$E$5001,E1380,$A$2:$A$5001,"&lt;&gt;"&amp;A1380)&gt;0,"Zone has more than one QR code",IF(COUNTIFS($B$2:$B$5001,B1380,$E$2:$E$5001,"&lt;&gt;"&amp;E1380)+COUNTIFS($A$2:$A$5001,A1380,$E$2:$E$5001,"&lt;&gt;"&amp;E1380)&gt;0,"QR code used by another zone",IF(A1380="","Package QR Code No. missing",IF(OR(H1380&gt;40,J1380&gt;40),"More than 40 of one edition",IF(F1380="Full (40 ST + 1 TG)",IF(AND(H1380=40,J1380=1),"OK","Full carton must be 40 + 1"),IF(F1380="Student only (40 ST)",IF(AND(H1380=40,J1380=0),"OK","Must be 40 ST, 0 TG"),IF(F1380="Teacher guide only (40 TG)",IF(AND(H1380=0,J1380=40),"OK","Must be 0 ST, 40 TG"),IF(AND(H1380&lt;40,H1380+J1380&gt;0,H1380+J1380&lt;=40),"OK","Partial: under 40 ST and 40 books max"))))))))))</f>
        <v/>
      </c>
    </row>
    <row r="1381">
      <c r="A1381" s="26" t="n"/>
      <c r="B1381" s="26" t="n"/>
      <c r="C1381" s="25" t="n"/>
      <c r="D1381" s="25" t="n"/>
      <c r="E1381" s="26" t="n"/>
      <c r="F1381" s="25" t="n"/>
      <c r="G1381" s="26" t="n"/>
      <c r="H1381" s="25" t="n"/>
      <c r="I1381" s="26" t="n"/>
      <c r="J1381" s="25" t="n"/>
      <c r="K1381" s="25" t="n"/>
      <c r="L1381" s="25" t="n"/>
      <c r="M1381" s="26" t="n"/>
      <c r="N1381" s="26" t="n"/>
      <c r="O1381" s="25" t="n"/>
      <c r="P1381" s="27">
        <f>IF(A1381="","","Package/"&amp;C1381&amp;"/"&amp;D1381&amp;"/"&amp;A1381&amp;".png")</f>
        <v/>
      </c>
      <c r="Q1381" s="27">
        <f>IF(AND(B1381="",G1381=""),"",IF(B1381="","Package QR Text missing",IF(COUNTIFS($E$2:$E$5001,E1381,$B$2:$B$5001,"&lt;&gt;"&amp;B1381)+COUNTIFS($E$2:$E$5001,E1381,$A$2:$A$5001,"&lt;&gt;"&amp;A1381)&gt;0,"Zone has more than one QR code",IF(COUNTIFS($B$2:$B$5001,B1381,$E$2:$E$5001,"&lt;&gt;"&amp;E1381)+COUNTIFS($A$2:$A$5001,A1381,$E$2:$E$5001,"&lt;&gt;"&amp;E1381)&gt;0,"QR code used by another zone",IF(A1381="","Package QR Code No. missing",IF(OR(H1381&gt;40,J1381&gt;40),"More than 40 of one edition",IF(F1381="Full (40 ST + 1 TG)",IF(AND(H1381=40,J1381=1),"OK","Full carton must be 40 + 1"),IF(F1381="Student only (40 ST)",IF(AND(H1381=40,J1381=0),"OK","Must be 40 ST, 0 TG"),IF(F1381="Teacher guide only (40 TG)",IF(AND(H1381=0,J1381=40),"OK","Must be 0 ST, 40 TG"),IF(AND(H1381&lt;40,H1381+J1381&gt;0,H1381+J1381&lt;=40),"OK","Partial: under 40 ST and 40 books max"))))))))))</f>
        <v/>
      </c>
    </row>
    <row r="1382">
      <c r="A1382" s="26" t="n"/>
      <c r="B1382" s="26" t="n"/>
      <c r="C1382" s="25" t="n"/>
      <c r="D1382" s="25" t="n"/>
      <c r="E1382" s="26" t="n"/>
      <c r="F1382" s="25" t="n"/>
      <c r="G1382" s="26" t="n"/>
      <c r="H1382" s="25" t="n"/>
      <c r="I1382" s="26" t="n"/>
      <c r="J1382" s="25" t="n"/>
      <c r="K1382" s="25" t="n"/>
      <c r="L1382" s="25" t="n"/>
      <c r="M1382" s="26" t="n"/>
      <c r="N1382" s="26" t="n"/>
      <c r="O1382" s="25" t="n"/>
      <c r="P1382" s="27">
        <f>IF(A1382="","","Package/"&amp;C1382&amp;"/"&amp;D1382&amp;"/"&amp;A1382&amp;".png")</f>
        <v/>
      </c>
      <c r="Q1382" s="27">
        <f>IF(AND(B1382="",G1382=""),"",IF(B1382="","Package QR Text missing",IF(COUNTIFS($E$2:$E$5001,E1382,$B$2:$B$5001,"&lt;&gt;"&amp;B1382)+COUNTIFS($E$2:$E$5001,E1382,$A$2:$A$5001,"&lt;&gt;"&amp;A1382)&gt;0,"Zone has more than one QR code",IF(COUNTIFS($B$2:$B$5001,B1382,$E$2:$E$5001,"&lt;&gt;"&amp;E1382)+COUNTIFS($A$2:$A$5001,A1382,$E$2:$E$5001,"&lt;&gt;"&amp;E1382)&gt;0,"QR code used by another zone",IF(A1382="","Package QR Code No. missing",IF(OR(H1382&gt;40,J1382&gt;40),"More than 40 of one edition",IF(F1382="Full (40 ST + 1 TG)",IF(AND(H1382=40,J1382=1),"OK","Full carton must be 40 + 1"),IF(F1382="Student only (40 ST)",IF(AND(H1382=40,J1382=0),"OK","Must be 40 ST, 0 TG"),IF(F1382="Teacher guide only (40 TG)",IF(AND(H1382=0,J1382=40),"OK","Must be 0 ST, 40 TG"),IF(AND(H1382&lt;40,H1382+J1382&gt;0,H1382+J1382&lt;=40),"OK","Partial: under 40 ST and 40 books max"))))))))))</f>
        <v/>
      </c>
    </row>
    <row r="1383">
      <c r="A1383" s="26" t="n"/>
      <c r="B1383" s="26" t="n"/>
      <c r="C1383" s="25" t="n"/>
      <c r="D1383" s="25" t="n"/>
      <c r="E1383" s="26" t="n"/>
      <c r="F1383" s="25" t="n"/>
      <c r="G1383" s="26" t="n"/>
      <c r="H1383" s="25" t="n"/>
      <c r="I1383" s="26" t="n"/>
      <c r="J1383" s="25" t="n"/>
      <c r="K1383" s="25" t="n"/>
      <c r="L1383" s="25" t="n"/>
      <c r="M1383" s="26" t="n"/>
      <c r="N1383" s="26" t="n"/>
      <c r="O1383" s="25" t="n"/>
      <c r="P1383" s="27">
        <f>IF(A1383="","","Package/"&amp;C1383&amp;"/"&amp;D1383&amp;"/"&amp;A1383&amp;".png")</f>
        <v/>
      </c>
      <c r="Q1383" s="27">
        <f>IF(AND(B1383="",G1383=""),"",IF(B1383="","Package QR Text missing",IF(COUNTIFS($E$2:$E$5001,E1383,$B$2:$B$5001,"&lt;&gt;"&amp;B1383)+COUNTIFS($E$2:$E$5001,E1383,$A$2:$A$5001,"&lt;&gt;"&amp;A1383)&gt;0,"Zone has more than one QR code",IF(COUNTIFS($B$2:$B$5001,B1383,$E$2:$E$5001,"&lt;&gt;"&amp;E1383)+COUNTIFS($A$2:$A$5001,A1383,$E$2:$E$5001,"&lt;&gt;"&amp;E1383)&gt;0,"QR code used by another zone",IF(A1383="","Package QR Code No. missing",IF(OR(H1383&gt;40,J1383&gt;40),"More than 40 of one edition",IF(F1383="Full (40 ST + 1 TG)",IF(AND(H1383=40,J1383=1),"OK","Full carton must be 40 + 1"),IF(F1383="Student only (40 ST)",IF(AND(H1383=40,J1383=0),"OK","Must be 40 ST, 0 TG"),IF(F1383="Teacher guide only (40 TG)",IF(AND(H1383=0,J1383=40),"OK","Must be 0 ST, 40 TG"),IF(AND(H1383&lt;40,H1383+J1383&gt;0,H1383+J1383&lt;=40),"OK","Partial: under 40 ST and 40 books max"))))))))))</f>
        <v/>
      </c>
    </row>
    <row r="1384">
      <c r="A1384" s="26" t="n"/>
      <c r="B1384" s="26" t="n"/>
      <c r="C1384" s="25" t="n"/>
      <c r="D1384" s="25" t="n"/>
      <c r="E1384" s="26" t="n"/>
      <c r="F1384" s="25" t="n"/>
      <c r="G1384" s="26" t="n"/>
      <c r="H1384" s="25" t="n"/>
      <c r="I1384" s="26" t="n"/>
      <c r="J1384" s="25" t="n"/>
      <c r="K1384" s="25" t="n"/>
      <c r="L1384" s="25" t="n"/>
      <c r="M1384" s="26" t="n"/>
      <c r="N1384" s="26" t="n"/>
      <c r="O1384" s="25" t="n"/>
      <c r="P1384" s="27">
        <f>IF(A1384="","","Package/"&amp;C1384&amp;"/"&amp;D1384&amp;"/"&amp;A1384&amp;".png")</f>
        <v/>
      </c>
      <c r="Q1384" s="27">
        <f>IF(AND(B1384="",G1384=""),"",IF(B1384="","Package QR Text missing",IF(COUNTIFS($E$2:$E$5001,E1384,$B$2:$B$5001,"&lt;&gt;"&amp;B1384)+COUNTIFS($E$2:$E$5001,E1384,$A$2:$A$5001,"&lt;&gt;"&amp;A1384)&gt;0,"Zone has more than one QR code",IF(COUNTIFS($B$2:$B$5001,B1384,$E$2:$E$5001,"&lt;&gt;"&amp;E1384)+COUNTIFS($A$2:$A$5001,A1384,$E$2:$E$5001,"&lt;&gt;"&amp;E1384)&gt;0,"QR code used by another zone",IF(A1384="","Package QR Code No. missing",IF(OR(H1384&gt;40,J1384&gt;40),"More than 40 of one edition",IF(F1384="Full (40 ST + 1 TG)",IF(AND(H1384=40,J1384=1),"OK","Full carton must be 40 + 1"),IF(F1384="Student only (40 ST)",IF(AND(H1384=40,J1384=0),"OK","Must be 40 ST, 0 TG"),IF(F1384="Teacher guide only (40 TG)",IF(AND(H1384=0,J1384=40),"OK","Must be 0 ST, 40 TG"),IF(AND(H1384&lt;40,H1384+J1384&gt;0,H1384+J1384&lt;=40),"OK","Partial: under 40 ST and 40 books max"))))))))))</f>
        <v/>
      </c>
    </row>
    <row r="1385">
      <c r="A1385" s="26" t="n"/>
      <c r="B1385" s="26" t="n"/>
      <c r="C1385" s="25" t="n"/>
      <c r="D1385" s="25" t="n"/>
      <c r="E1385" s="26" t="n"/>
      <c r="F1385" s="25" t="n"/>
      <c r="G1385" s="26" t="n"/>
      <c r="H1385" s="25" t="n"/>
      <c r="I1385" s="26" t="n"/>
      <c r="J1385" s="25" t="n"/>
      <c r="K1385" s="25" t="n"/>
      <c r="L1385" s="25" t="n"/>
      <c r="M1385" s="26" t="n"/>
      <c r="N1385" s="26" t="n"/>
      <c r="O1385" s="25" t="n"/>
      <c r="P1385" s="27">
        <f>IF(A1385="","","Package/"&amp;C1385&amp;"/"&amp;D1385&amp;"/"&amp;A1385&amp;".png")</f>
        <v/>
      </c>
      <c r="Q1385" s="27">
        <f>IF(AND(B1385="",G1385=""),"",IF(B1385="","Package QR Text missing",IF(COUNTIFS($E$2:$E$5001,E1385,$B$2:$B$5001,"&lt;&gt;"&amp;B1385)+COUNTIFS($E$2:$E$5001,E1385,$A$2:$A$5001,"&lt;&gt;"&amp;A1385)&gt;0,"Zone has more than one QR code",IF(COUNTIFS($B$2:$B$5001,B1385,$E$2:$E$5001,"&lt;&gt;"&amp;E1385)+COUNTIFS($A$2:$A$5001,A1385,$E$2:$E$5001,"&lt;&gt;"&amp;E1385)&gt;0,"QR code used by another zone",IF(A1385="","Package QR Code No. missing",IF(OR(H1385&gt;40,J1385&gt;40),"More than 40 of one edition",IF(F1385="Full (40 ST + 1 TG)",IF(AND(H1385=40,J1385=1),"OK","Full carton must be 40 + 1"),IF(F1385="Student only (40 ST)",IF(AND(H1385=40,J1385=0),"OK","Must be 40 ST, 0 TG"),IF(F1385="Teacher guide only (40 TG)",IF(AND(H1385=0,J1385=40),"OK","Must be 0 ST, 40 TG"),IF(AND(H1385&lt;40,H1385+J1385&gt;0,H1385+J1385&lt;=40),"OK","Partial: under 40 ST and 40 books max"))))))))))</f>
        <v/>
      </c>
    </row>
    <row r="1386">
      <c r="A1386" s="26" t="n"/>
      <c r="B1386" s="26" t="n"/>
      <c r="C1386" s="25" t="n"/>
      <c r="D1386" s="25" t="n"/>
      <c r="E1386" s="26" t="n"/>
      <c r="F1386" s="25" t="n"/>
      <c r="G1386" s="26" t="n"/>
      <c r="H1386" s="25" t="n"/>
      <c r="I1386" s="26" t="n"/>
      <c r="J1386" s="25" t="n"/>
      <c r="K1386" s="25" t="n"/>
      <c r="L1386" s="25" t="n"/>
      <c r="M1386" s="26" t="n"/>
      <c r="N1386" s="26" t="n"/>
      <c r="O1386" s="25" t="n"/>
      <c r="P1386" s="27">
        <f>IF(A1386="","","Package/"&amp;C1386&amp;"/"&amp;D1386&amp;"/"&amp;A1386&amp;".png")</f>
        <v/>
      </c>
      <c r="Q1386" s="27">
        <f>IF(AND(B1386="",G1386=""),"",IF(B1386="","Package QR Text missing",IF(COUNTIFS($E$2:$E$5001,E1386,$B$2:$B$5001,"&lt;&gt;"&amp;B1386)+COUNTIFS($E$2:$E$5001,E1386,$A$2:$A$5001,"&lt;&gt;"&amp;A1386)&gt;0,"Zone has more than one QR code",IF(COUNTIFS($B$2:$B$5001,B1386,$E$2:$E$5001,"&lt;&gt;"&amp;E1386)+COUNTIFS($A$2:$A$5001,A1386,$E$2:$E$5001,"&lt;&gt;"&amp;E1386)&gt;0,"QR code used by another zone",IF(A1386="","Package QR Code No. missing",IF(OR(H1386&gt;40,J1386&gt;40),"More than 40 of one edition",IF(F1386="Full (40 ST + 1 TG)",IF(AND(H1386=40,J1386=1),"OK","Full carton must be 40 + 1"),IF(F1386="Student only (40 ST)",IF(AND(H1386=40,J1386=0),"OK","Must be 40 ST, 0 TG"),IF(F1386="Teacher guide only (40 TG)",IF(AND(H1386=0,J1386=40),"OK","Must be 0 ST, 40 TG"),IF(AND(H1386&lt;40,H1386+J1386&gt;0,H1386+J1386&lt;=40),"OK","Partial: under 40 ST and 40 books max"))))))))))</f>
        <v/>
      </c>
    </row>
    <row r="1387">
      <c r="A1387" s="26" t="n"/>
      <c r="B1387" s="26" t="n"/>
      <c r="C1387" s="25" t="n"/>
      <c r="D1387" s="25" t="n"/>
      <c r="E1387" s="26" t="n"/>
      <c r="F1387" s="25" t="n"/>
      <c r="G1387" s="26" t="n"/>
      <c r="H1387" s="25" t="n"/>
      <c r="I1387" s="26" t="n"/>
      <c r="J1387" s="25" t="n"/>
      <c r="K1387" s="25" t="n"/>
      <c r="L1387" s="25" t="n"/>
      <c r="M1387" s="26" t="n"/>
      <c r="N1387" s="26" t="n"/>
      <c r="O1387" s="25" t="n"/>
      <c r="P1387" s="27">
        <f>IF(A1387="","","Package/"&amp;C1387&amp;"/"&amp;D1387&amp;"/"&amp;A1387&amp;".png")</f>
        <v/>
      </c>
      <c r="Q1387" s="27">
        <f>IF(AND(B1387="",G1387=""),"",IF(B1387="","Package QR Text missing",IF(COUNTIFS($E$2:$E$5001,E1387,$B$2:$B$5001,"&lt;&gt;"&amp;B1387)+COUNTIFS($E$2:$E$5001,E1387,$A$2:$A$5001,"&lt;&gt;"&amp;A1387)&gt;0,"Zone has more than one QR code",IF(COUNTIFS($B$2:$B$5001,B1387,$E$2:$E$5001,"&lt;&gt;"&amp;E1387)+COUNTIFS($A$2:$A$5001,A1387,$E$2:$E$5001,"&lt;&gt;"&amp;E1387)&gt;0,"QR code used by another zone",IF(A1387="","Package QR Code No. missing",IF(OR(H1387&gt;40,J1387&gt;40),"More than 40 of one edition",IF(F1387="Full (40 ST + 1 TG)",IF(AND(H1387=40,J1387=1),"OK","Full carton must be 40 + 1"),IF(F1387="Student only (40 ST)",IF(AND(H1387=40,J1387=0),"OK","Must be 40 ST, 0 TG"),IF(F1387="Teacher guide only (40 TG)",IF(AND(H1387=0,J1387=40),"OK","Must be 0 ST, 40 TG"),IF(AND(H1387&lt;40,H1387+J1387&gt;0,H1387+J1387&lt;=40),"OK","Partial: under 40 ST and 40 books max"))))))))))</f>
        <v/>
      </c>
    </row>
    <row r="1388">
      <c r="A1388" s="26" t="n"/>
      <c r="B1388" s="26" t="n"/>
      <c r="C1388" s="25" t="n"/>
      <c r="D1388" s="25" t="n"/>
      <c r="E1388" s="26" t="n"/>
      <c r="F1388" s="25" t="n"/>
      <c r="G1388" s="26" t="n"/>
      <c r="H1388" s="25" t="n"/>
      <c r="I1388" s="26" t="n"/>
      <c r="J1388" s="25" t="n"/>
      <c r="K1388" s="25" t="n"/>
      <c r="L1388" s="25" t="n"/>
      <c r="M1388" s="26" t="n"/>
      <c r="N1388" s="26" t="n"/>
      <c r="O1388" s="25" t="n"/>
      <c r="P1388" s="27">
        <f>IF(A1388="","","Package/"&amp;C1388&amp;"/"&amp;D1388&amp;"/"&amp;A1388&amp;".png")</f>
        <v/>
      </c>
      <c r="Q1388" s="27">
        <f>IF(AND(B1388="",G1388=""),"",IF(B1388="","Package QR Text missing",IF(COUNTIFS($E$2:$E$5001,E1388,$B$2:$B$5001,"&lt;&gt;"&amp;B1388)+COUNTIFS($E$2:$E$5001,E1388,$A$2:$A$5001,"&lt;&gt;"&amp;A1388)&gt;0,"Zone has more than one QR code",IF(COUNTIFS($B$2:$B$5001,B1388,$E$2:$E$5001,"&lt;&gt;"&amp;E1388)+COUNTIFS($A$2:$A$5001,A1388,$E$2:$E$5001,"&lt;&gt;"&amp;E1388)&gt;0,"QR code used by another zone",IF(A1388="","Package QR Code No. missing",IF(OR(H1388&gt;40,J1388&gt;40),"More than 40 of one edition",IF(F1388="Full (40 ST + 1 TG)",IF(AND(H1388=40,J1388=1),"OK","Full carton must be 40 + 1"),IF(F1388="Student only (40 ST)",IF(AND(H1388=40,J1388=0),"OK","Must be 40 ST, 0 TG"),IF(F1388="Teacher guide only (40 TG)",IF(AND(H1388=0,J1388=40),"OK","Must be 0 ST, 40 TG"),IF(AND(H1388&lt;40,H1388+J1388&gt;0,H1388+J1388&lt;=40),"OK","Partial: under 40 ST and 40 books max"))))))))))</f>
        <v/>
      </c>
    </row>
    <row r="1389">
      <c r="A1389" s="26" t="n"/>
      <c r="B1389" s="26" t="n"/>
      <c r="C1389" s="25" t="n"/>
      <c r="D1389" s="25" t="n"/>
      <c r="E1389" s="26" t="n"/>
      <c r="F1389" s="25" t="n"/>
      <c r="G1389" s="26" t="n"/>
      <c r="H1389" s="25" t="n"/>
      <c r="I1389" s="26" t="n"/>
      <c r="J1389" s="25" t="n"/>
      <c r="K1389" s="25" t="n"/>
      <c r="L1389" s="25" t="n"/>
      <c r="M1389" s="26" t="n"/>
      <c r="N1389" s="26" t="n"/>
      <c r="O1389" s="25" t="n"/>
      <c r="P1389" s="27">
        <f>IF(A1389="","","Package/"&amp;C1389&amp;"/"&amp;D1389&amp;"/"&amp;A1389&amp;".png")</f>
        <v/>
      </c>
      <c r="Q1389" s="27">
        <f>IF(AND(B1389="",G1389=""),"",IF(B1389="","Package QR Text missing",IF(COUNTIFS($E$2:$E$5001,E1389,$B$2:$B$5001,"&lt;&gt;"&amp;B1389)+COUNTIFS($E$2:$E$5001,E1389,$A$2:$A$5001,"&lt;&gt;"&amp;A1389)&gt;0,"Zone has more than one QR code",IF(COUNTIFS($B$2:$B$5001,B1389,$E$2:$E$5001,"&lt;&gt;"&amp;E1389)+COUNTIFS($A$2:$A$5001,A1389,$E$2:$E$5001,"&lt;&gt;"&amp;E1389)&gt;0,"QR code used by another zone",IF(A1389="","Package QR Code No. missing",IF(OR(H1389&gt;40,J1389&gt;40),"More than 40 of one edition",IF(F1389="Full (40 ST + 1 TG)",IF(AND(H1389=40,J1389=1),"OK","Full carton must be 40 + 1"),IF(F1389="Student only (40 ST)",IF(AND(H1389=40,J1389=0),"OK","Must be 40 ST, 0 TG"),IF(F1389="Teacher guide only (40 TG)",IF(AND(H1389=0,J1389=40),"OK","Must be 0 ST, 40 TG"),IF(AND(H1389&lt;40,H1389+J1389&gt;0,H1389+J1389&lt;=40),"OK","Partial: under 40 ST and 40 books max"))))))))))</f>
        <v/>
      </c>
    </row>
    <row r="1390">
      <c r="A1390" s="26" t="n"/>
      <c r="B1390" s="26" t="n"/>
      <c r="C1390" s="25" t="n"/>
      <c r="D1390" s="25" t="n"/>
      <c r="E1390" s="26" t="n"/>
      <c r="F1390" s="25" t="n"/>
      <c r="G1390" s="26" t="n"/>
      <c r="H1390" s="25" t="n"/>
      <c r="I1390" s="26" t="n"/>
      <c r="J1390" s="25" t="n"/>
      <c r="K1390" s="25" t="n"/>
      <c r="L1390" s="25" t="n"/>
      <c r="M1390" s="26" t="n"/>
      <c r="N1390" s="26" t="n"/>
      <c r="O1390" s="25" t="n"/>
      <c r="P1390" s="27">
        <f>IF(A1390="","","Package/"&amp;C1390&amp;"/"&amp;D1390&amp;"/"&amp;A1390&amp;".png")</f>
        <v/>
      </c>
      <c r="Q1390" s="27">
        <f>IF(AND(B1390="",G1390=""),"",IF(B1390="","Package QR Text missing",IF(COUNTIFS($E$2:$E$5001,E1390,$B$2:$B$5001,"&lt;&gt;"&amp;B1390)+COUNTIFS($E$2:$E$5001,E1390,$A$2:$A$5001,"&lt;&gt;"&amp;A1390)&gt;0,"Zone has more than one QR code",IF(COUNTIFS($B$2:$B$5001,B1390,$E$2:$E$5001,"&lt;&gt;"&amp;E1390)+COUNTIFS($A$2:$A$5001,A1390,$E$2:$E$5001,"&lt;&gt;"&amp;E1390)&gt;0,"QR code used by another zone",IF(A1390="","Package QR Code No. missing",IF(OR(H1390&gt;40,J1390&gt;40),"More than 40 of one edition",IF(F1390="Full (40 ST + 1 TG)",IF(AND(H1390=40,J1390=1),"OK","Full carton must be 40 + 1"),IF(F1390="Student only (40 ST)",IF(AND(H1390=40,J1390=0),"OK","Must be 40 ST, 0 TG"),IF(F1390="Teacher guide only (40 TG)",IF(AND(H1390=0,J1390=40),"OK","Must be 0 ST, 40 TG"),IF(AND(H1390&lt;40,H1390+J1390&gt;0,H1390+J1390&lt;=40),"OK","Partial: under 40 ST and 40 books max"))))))))))</f>
        <v/>
      </c>
    </row>
    <row r="1391">
      <c r="A1391" s="26" t="n"/>
      <c r="B1391" s="26" t="n"/>
      <c r="C1391" s="25" t="n"/>
      <c r="D1391" s="25" t="n"/>
      <c r="E1391" s="26" t="n"/>
      <c r="F1391" s="25" t="n"/>
      <c r="G1391" s="26" t="n"/>
      <c r="H1391" s="25" t="n"/>
      <c r="I1391" s="26" t="n"/>
      <c r="J1391" s="25" t="n"/>
      <c r="K1391" s="25" t="n"/>
      <c r="L1391" s="25" t="n"/>
      <c r="M1391" s="26" t="n"/>
      <c r="N1391" s="26" t="n"/>
      <c r="O1391" s="25" t="n"/>
      <c r="P1391" s="27">
        <f>IF(A1391="","","Package/"&amp;C1391&amp;"/"&amp;D1391&amp;"/"&amp;A1391&amp;".png")</f>
        <v/>
      </c>
      <c r="Q1391" s="27">
        <f>IF(AND(B1391="",G1391=""),"",IF(B1391="","Package QR Text missing",IF(COUNTIFS($E$2:$E$5001,E1391,$B$2:$B$5001,"&lt;&gt;"&amp;B1391)+COUNTIFS($E$2:$E$5001,E1391,$A$2:$A$5001,"&lt;&gt;"&amp;A1391)&gt;0,"Zone has more than one QR code",IF(COUNTIFS($B$2:$B$5001,B1391,$E$2:$E$5001,"&lt;&gt;"&amp;E1391)+COUNTIFS($A$2:$A$5001,A1391,$E$2:$E$5001,"&lt;&gt;"&amp;E1391)&gt;0,"QR code used by another zone",IF(A1391="","Package QR Code No. missing",IF(OR(H1391&gt;40,J1391&gt;40),"More than 40 of one edition",IF(F1391="Full (40 ST + 1 TG)",IF(AND(H1391=40,J1391=1),"OK","Full carton must be 40 + 1"),IF(F1391="Student only (40 ST)",IF(AND(H1391=40,J1391=0),"OK","Must be 40 ST, 0 TG"),IF(F1391="Teacher guide only (40 TG)",IF(AND(H1391=0,J1391=40),"OK","Must be 0 ST, 40 TG"),IF(AND(H1391&lt;40,H1391+J1391&gt;0,H1391+J1391&lt;=40),"OK","Partial: under 40 ST and 40 books max"))))))))))</f>
        <v/>
      </c>
    </row>
    <row r="1392">
      <c r="A1392" s="26" t="n"/>
      <c r="B1392" s="26" t="n"/>
      <c r="C1392" s="25" t="n"/>
      <c r="D1392" s="25" t="n"/>
      <c r="E1392" s="26" t="n"/>
      <c r="F1392" s="25" t="n"/>
      <c r="G1392" s="26" t="n"/>
      <c r="H1392" s="25" t="n"/>
      <c r="I1392" s="26" t="n"/>
      <c r="J1392" s="25" t="n"/>
      <c r="K1392" s="25" t="n"/>
      <c r="L1392" s="25" t="n"/>
      <c r="M1392" s="26" t="n"/>
      <c r="N1392" s="26" t="n"/>
      <c r="O1392" s="25" t="n"/>
      <c r="P1392" s="27">
        <f>IF(A1392="","","Package/"&amp;C1392&amp;"/"&amp;D1392&amp;"/"&amp;A1392&amp;".png")</f>
        <v/>
      </c>
      <c r="Q1392" s="27">
        <f>IF(AND(B1392="",G1392=""),"",IF(B1392="","Package QR Text missing",IF(COUNTIFS($E$2:$E$5001,E1392,$B$2:$B$5001,"&lt;&gt;"&amp;B1392)+COUNTIFS($E$2:$E$5001,E1392,$A$2:$A$5001,"&lt;&gt;"&amp;A1392)&gt;0,"Zone has more than one QR code",IF(COUNTIFS($B$2:$B$5001,B1392,$E$2:$E$5001,"&lt;&gt;"&amp;E1392)+COUNTIFS($A$2:$A$5001,A1392,$E$2:$E$5001,"&lt;&gt;"&amp;E1392)&gt;0,"QR code used by another zone",IF(A1392="","Package QR Code No. missing",IF(OR(H1392&gt;40,J1392&gt;40),"More than 40 of one edition",IF(F1392="Full (40 ST + 1 TG)",IF(AND(H1392=40,J1392=1),"OK","Full carton must be 40 + 1"),IF(F1392="Student only (40 ST)",IF(AND(H1392=40,J1392=0),"OK","Must be 40 ST, 0 TG"),IF(F1392="Teacher guide only (40 TG)",IF(AND(H1392=0,J1392=40),"OK","Must be 0 ST, 40 TG"),IF(AND(H1392&lt;40,H1392+J1392&gt;0,H1392+J1392&lt;=40),"OK","Partial: under 40 ST and 40 books max"))))))))))</f>
        <v/>
      </c>
    </row>
    <row r="1393">
      <c r="A1393" s="26" t="n"/>
      <c r="B1393" s="26" t="n"/>
      <c r="C1393" s="25" t="n"/>
      <c r="D1393" s="25" t="n"/>
      <c r="E1393" s="26" t="n"/>
      <c r="F1393" s="25" t="n"/>
      <c r="G1393" s="26" t="n"/>
      <c r="H1393" s="25" t="n"/>
      <c r="I1393" s="26" t="n"/>
      <c r="J1393" s="25" t="n"/>
      <c r="K1393" s="25" t="n"/>
      <c r="L1393" s="25" t="n"/>
      <c r="M1393" s="26" t="n"/>
      <c r="N1393" s="26" t="n"/>
      <c r="O1393" s="25" t="n"/>
      <c r="P1393" s="27">
        <f>IF(A1393="","","Package/"&amp;C1393&amp;"/"&amp;D1393&amp;"/"&amp;A1393&amp;".png")</f>
        <v/>
      </c>
      <c r="Q1393" s="27">
        <f>IF(AND(B1393="",G1393=""),"",IF(B1393="","Package QR Text missing",IF(COUNTIFS($E$2:$E$5001,E1393,$B$2:$B$5001,"&lt;&gt;"&amp;B1393)+COUNTIFS($E$2:$E$5001,E1393,$A$2:$A$5001,"&lt;&gt;"&amp;A1393)&gt;0,"Zone has more than one QR code",IF(COUNTIFS($B$2:$B$5001,B1393,$E$2:$E$5001,"&lt;&gt;"&amp;E1393)+COUNTIFS($A$2:$A$5001,A1393,$E$2:$E$5001,"&lt;&gt;"&amp;E1393)&gt;0,"QR code used by another zone",IF(A1393="","Package QR Code No. missing",IF(OR(H1393&gt;40,J1393&gt;40),"More than 40 of one edition",IF(F1393="Full (40 ST + 1 TG)",IF(AND(H1393=40,J1393=1),"OK","Full carton must be 40 + 1"),IF(F1393="Student only (40 ST)",IF(AND(H1393=40,J1393=0),"OK","Must be 40 ST, 0 TG"),IF(F1393="Teacher guide only (40 TG)",IF(AND(H1393=0,J1393=40),"OK","Must be 0 ST, 40 TG"),IF(AND(H1393&lt;40,H1393+J1393&gt;0,H1393+J1393&lt;=40),"OK","Partial: under 40 ST and 40 books max"))))))))))</f>
        <v/>
      </c>
    </row>
    <row r="1394">
      <c r="A1394" s="26" t="n"/>
      <c r="B1394" s="26" t="n"/>
      <c r="C1394" s="25" t="n"/>
      <c r="D1394" s="25" t="n"/>
      <c r="E1394" s="26" t="n"/>
      <c r="F1394" s="25" t="n"/>
      <c r="G1394" s="26" t="n"/>
      <c r="H1394" s="25" t="n"/>
      <c r="I1394" s="26" t="n"/>
      <c r="J1394" s="25" t="n"/>
      <c r="K1394" s="25" t="n"/>
      <c r="L1394" s="25" t="n"/>
      <c r="M1394" s="26" t="n"/>
      <c r="N1394" s="26" t="n"/>
      <c r="O1394" s="25" t="n"/>
      <c r="P1394" s="27">
        <f>IF(A1394="","","Package/"&amp;C1394&amp;"/"&amp;D1394&amp;"/"&amp;A1394&amp;".png")</f>
        <v/>
      </c>
      <c r="Q1394" s="27">
        <f>IF(AND(B1394="",G1394=""),"",IF(B1394="","Package QR Text missing",IF(COUNTIFS($E$2:$E$5001,E1394,$B$2:$B$5001,"&lt;&gt;"&amp;B1394)+COUNTIFS($E$2:$E$5001,E1394,$A$2:$A$5001,"&lt;&gt;"&amp;A1394)&gt;0,"Zone has more than one QR code",IF(COUNTIFS($B$2:$B$5001,B1394,$E$2:$E$5001,"&lt;&gt;"&amp;E1394)+COUNTIFS($A$2:$A$5001,A1394,$E$2:$E$5001,"&lt;&gt;"&amp;E1394)&gt;0,"QR code used by another zone",IF(A1394="","Package QR Code No. missing",IF(OR(H1394&gt;40,J1394&gt;40),"More than 40 of one edition",IF(F1394="Full (40 ST + 1 TG)",IF(AND(H1394=40,J1394=1),"OK","Full carton must be 40 + 1"),IF(F1394="Student only (40 ST)",IF(AND(H1394=40,J1394=0),"OK","Must be 40 ST, 0 TG"),IF(F1394="Teacher guide only (40 TG)",IF(AND(H1394=0,J1394=40),"OK","Must be 0 ST, 40 TG"),IF(AND(H1394&lt;40,H1394+J1394&gt;0,H1394+J1394&lt;=40),"OK","Partial: under 40 ST and 40 books max"))))))))))</f>
        <v/>
      </c>
    </row>
    <row r="1395">
      <c r="A1395" s="26" t="n"/>
      <c r="B1395" s="26" t="n"/>
      <c r="C1395" s="25" t="n"/>
      <c r="D1395" s="25" t="n"/>
      <c r="E1395" s="26" t="n"/>
      <c r="F1395" s="25" t="n"/>
      <c r="G1395" s="26" t="n"/>
      <c r="H1395" s="25" t="n"/>
      <c r="I1395" s="26" t="n"/>
      <c r="J1395" s="25" t="n"/>
      <c r="K1395" s="25" t="n"/>
      <c r="L1395" s="25" t="n"/>
      <c r="M1395" s="26" t="n"/>
      <c r="N1395" s="26" t="n"/>
      <c r="O1395" s="25" t="n"/>
      <c r="P1395" s="27">
        <f>IF(A1395="","","Package/"&amp;C1395&amp;"/"&amp;D1395&amp;"/"&amp;A1395&amp;".png")</f>
        <v/>
      </c>
      <c r="Q1395" s="27">
        <f>IF(AND(B1395="",G1395=""),"",IF(B1395="","Package QR Text missing",IF(COUNTIFS($E$2:$E$5001,E1395,$B$2:$B$5001,"&lt;&gt;"&amp;B1395)+COUNTIFS($E$2:$E$5001,E1395,$A$2:$A$5001,"&lt;&gt;"&amp;A1395)&gt;0,"Zone has more than one QR code",IF(COUNTIFS($B$2:$B$5001,B1395,$E$2:$E$5001,"&lt;&gt;"&amp;E1395)+COUNTIFS($A$2:$A$5001,A1395,$E$2:$E$5001,"&lt;&gt;"&amp;E1395)&gt;0,"QR code used by another zone",IF(A1395="","Package QR Code No. missing",IF(OR(H1395&gt;40,J1395&gt;40),"More than 40 of one edition",IF(F1395="Full (40 ST + 1 TG)",IF(AND(H1395=40,J1395=1),"OK","Full carton must be 40 + 1"),IF(F1395="Student only (40 ST)",IF(AND(H1395=40,J1395=0),"OK","Must be 40 ST, 0 TG"),IF(F1395="Teacher guide only (40 TG)",IF(AND(H1395=0,J1395=40),"OK","Must be 0 ST, 40 TG"),IF(AND(H1395&lt;40,H1395+J1395&gt;0,H1395+J1395&lt;=40),"OK","Partial: under 40 ST and 40 books max"))))))))))</f>
        <v/>
      </c>
    </row>
    <row r="1396">
      <c r="A1396" s="26" t="n"/>
      <c r="B1396" s="26" t="n"/>
      <c r="C1396" s="25" t="n"/>
      <c r="D1396" s="25" t="n"/>
      <c r="E1396" s="26" t="n"/>
      <c r="F1396" s="25" t="n"/>
      <c r="G1396" s="26" t="n"/>
      <c r="H1396" s="25" t="n"/>
      <c r="I1396" s="26" t="n"/>
      <c r="J1396" s="25" t="n"/>
      <c r="K1396" s="25" t="n"/>
      <c r="L1396" s="25" t="n"/>
      <c r="M1396" s="26" t="n"/>
      <c r="N1396" s="26" t="n"/>
      <c r="O1396" s="25" t="n"/>
      <c r="P1396" s="27">
        <f>IF(A1396="","","Package/"&amp;C1396&amp;"/"&amp;D1396&amp;"/"&amp;A1396&amp;".png")</f>
        <v/>
      </c>
      <c r="Q1396" s="27">
        <f>IF(AND(B1396="",G1396=""),"",IF(B1396="","Package QR Text missing",IF(COUNTIFS($E$2:$E$5001,E1396,$B$2:$B$5001,"&lt;&gt;"&amp;B1396)+COUNTIFS($E$2:$E$5001,E1396,$A$2:$A$5001,"&lt;&gt;"&amp;A1396)&gt;0,"Zone has more than one QR code",IF(COUNTIFS($B$2:$B$5001,B1396,$E$2:$E$5001,"&lt;&gt;"&amp;E1396)+COUNTIFS($A$2:$A$5001,A1396,$E$2:$E$5001,"&lt;&gt;"&amp;E1396)&gt;0,"QR code used by another zone",IF(A1396="","Package QR Code No. missing",IF(OR(H1396&gt;40,J1396&gt;40),"More than 40 of one edition",IF(F1396="Full (40 ST + 1 TG)",IF(AND(H1396=40,J1396=1),"OK","Full carton must be 40 + 1"),IF(F1396="Student only (40 ST)",IF(AND(H1396=40,J1396=0),"OK","Must be 40 ST, 0 TG"),IF(F1396="Teacher guide only (40 TG)",IF(AND(H1396=0,J1396=40),"OK","Must be 0 ST, 40 TG"),IF(AND(H1396&lt;40,H1396+J1396&gt;0,H1396+J1396&lt;=40),"OK","Partial: under 40 ST and 40 books max"))))))))))</f>
        <v/>
      </c>
    </row>
    <row r="1397">
      <c r="A1397" s="26" t="n"/>
      <c r="B1397" s="26" t="n"/>
      <c r="C1397" s="25" t="n"/>
      <c r="D1397" s="25" t="n"/>
      <c r="E1397" s="26" t="n"/>
      <c r="F1397" s="25" t="n"/>
      <c r="G1397" s="26" t="n"/>
      <c r="H1397" s="25" t="n"/>
      <c r="I1397" s="26" t="n"/>
      <c r="J1397" s="25" t="n"/>
      <c r="K1397" s="25" t="n"/>
      <c r="L1397" s="25" t="n"/>
      <c r="M1397" s="26" t="n"/>
      <c r="N1397" s="26" t="n"/>
      <c r="O1397" s="25" t="n"/>
      <c r="P1397" s="27">
        <f>IF(A1397="","","Package/"&amp;C1397&amp;"/"&amp;D1397&amp;"/"&amp;A1397&amp;".png")</f>
        <v/>
      </c>
      <c r="Q1397" s="27">
        <f>IF(AND(B1397="",G1397=""),"",IF(B1397="","Package QR Text missing",IF(COUNTIFS($E$2:$E$5001,E1397,$B$2:$B$5001,"&lt;&gt;"&amp;B1397)+COUNTIFS($E$2:$E$5001,E1397,$A$2:$A$5001,"&lt;&gt;"&amp;A1397)&gt;0,"Zone has more than one QR code",IF(COUNTIFS($B$2:$B$5001,B1397,$E$2:$E$5001,"&lt;&gt;"&amp;E1397)+COUNTIFS($A$2:$A$5001,A1397,$E$2:$E$5001,"&lt;&gt;"&amp;E1397)&gt;0,"QR code used by another zone",IF(A1397="","Package QR Code No. missing",IF(OR(H1397&gt;40,J1397&gt;40),"More than 40 of one edition",IF(F1397="Full (40 ST + 1 TG)",IF(AND(H1397=40,J1397=1),"OK","Full carton must be 40 + 1"),IF(F1397="Student only (40 ST)",IF(AND(H1397=40,J1397=0),"OK","Must be 40 ST, 0 TG"),IF(F1397="Teacher guide only (40 TG)",IF(AND(H1397=0,J1397=40),"OK","Must be 0 ST, 40 TG"),IF(AND(H1397&lt;40,H1397+J1397&gt;0,H1397+J1397&lt;=40),"OK","Partial: under 40 ST and 40 books max"))))))))))</f>
        <v/>
      </c>
    </row>
    <row r="1398">
      <c r="A1398" s="26" t="n"/>
      <c r="B1398" s="26" t="n"/>
      <c r="C1398" s="25" t="n"/>
      <c r="D1398" s="25" t="n"/>
      <c r="E1398" s="26" t="n"/>
      <c r="F1398" s="25" t="n"/>
      <c r="G1398" s="26" t="n"/>
      <c r="H1398" s="25" t="n"/>
      <c r="I1398" s="26" t="n"/>
      <c r="J1398" s="25" t="n"/>
      <c r="K1398" s="25" t="n"/>
      <c r="L1398" s="25" t="n"/>
      <c r="M1398" s="26" t="n"/>
      <c r="N1398" s="26" t="n"/>
      <c r="O1398" s="25" t="n"/>
      <c r="P1398" s="27">
        <f>IF(A1398="","","Package/"&amp;C1398&amp;"/"&amp;D1398&amp;"/"&amp;A1398&amp;".png")</f>
        <v/>
      </c>
      <c r="Q1398" s="27">
        <f>IF(AND(B1398="",G1398=""),"",IF(B1398="","Package QR Text missing",IF(COUNTIFS($E$2:$E$5001,E1398,$B$2:$B$5001,"&lt;&gt;"&amp;B1398)+COUNTIFS($E$2:$E$5001,E1398,$A$2:$A$5001,"&lt;&gt;"&amp;A1398)&gt;0,"Zone has more than one QR code",IF(COUNTIFS($B$2:$B$5001,B1398,$E$2:$E$5001,"&lt;&gt;"&amp;E1398)+COUNTIFS($A$2:$A$5001,A1398,$E$2:$E$5001,"&lt;&gt;"&amp;E1398)&gt;0,"QR code used by another zone",IF(A1398="","Package QR Code No. missing",IF(OR(H1398&gt;40,J1398&gt;40),"More than 40 of one edition",IF(F1398="Full (40 ST + 1 TG)",IF(AND(H1398=40,J1398=1),"OK","Full carton must be 40 + 1"),IF(F1398="Student only (40 ST)",IF(AND(H1398=40,J1398=0),"OK","Must be 40 ST, 0 TG"),IF(F1398="Teacher guide only (40 TG)",IF(AND(H1398=0,J1398=40),"OK","Must be 0 ST, 40 TG"),IF(AND(H1398&lt;40,H1398+J1398&gt;0,H1398+J1398&lt;=40),"OK","Partial: under 40 ST and 40 books max"))))))))))</f>
        <v/>
      </c>
    </row>
    <row r="1399">
      <c r="A1399" s="26" t="n"/>
      <c r="B1399" s="26" t="n"/>
      <c r="C1399" s="25" t="n"/>
      <c r="D1399" s="25" t="n"/>
      <c r="E1399" s="26" t="n"/>
      <c r="F1399" s="25" t="n"/>
      <c r="G1399" s="26" t="n"/>
      <c r="H1399" s="25" t="n"/>
      <c r="I1399" s="26" t="n"/>
      <c r="J1399" s="25" t="n"/>
      <c r="K1399" s="25" t="n"/>
      <c r="L1399" s="25" t="n"/>
      <c r="M1399" s="26" t="n"/>
      <c r="N1399" s="26" t="n"/>
      <c r="O1399" s="25" t="n"/>
      <c r="P1399" s="27">
        <f>IF(A1399="","","Package/"&amp;C1399&amp;"/"&amp;D1399&amp;"/"&amp;A1399&amp;".png")</f>
        <v/>
      </c>
      <c r="Q1399" s="27">
        <f>IF(AND(B1399="",G1399=""),"",IF(B1399="","Package QR Text missing",IF(COUNTIFS($E$2:$E$5001,E1399,$B$2:$B$5001,"&lt;&gt;"&amp;B1399)+COUNTIFS($E$2:$E$5001,E1399,$A$2:$A$5001,"&lt;&gt;"&amp;A1399)&gt;0,"Zone has more than one QR code",IF(COUNTIFS($B$2:$B$5001,B1399,$E$2:$E$5001,"&lt;&gt;"&amp;E1399)+COUNTIFS($A$2:$A$5001,A1399,$E$2:$E$5001,"&lt;&gt;"&amp;E1399)&gt;0,"QR code used by another zone",IF(A1399="","Package QR Code No. missing",IF(OR(H1399&gt;40,J1399&gt;40),"More than 40 of one edition",IF(F1399="Full (40 ST + 1 TG)",IF(AND(H1399=40,J1399=1),"OK","Full carton must be 40 + 1"),IF(F1399="Student only (40 ST)",IF(AND(H1399=40,J1399=0),"OK","Must be 40 ST, 0 TG"),IF(F1399="Teacher guide only (40 TG)",IF(AND(H1399=0,J1399=40),"OK","Must be 0 ST, 40 TG"),IF(AND(H1399&lt;40,H1399+J1399&gt;0,H1399+J1399&lt;=40),"OK","Partial: under 40 ST and 40 books max"))))))))))</f>
        <v/>
      </c>
    </row>
    <row r="1400">
      <c r="A1400" s="26" t="n"/>
      <c r="B1400" s="26" t="n"/>
      <c r="C1400" s="25" t="n"/>
      <c r="D1400" s="25" t="n"/>
      <c r="E1400" s="26" t="n"/>
      <c r="F1400" s="25" t="n"/>
      <c r="G1400" s="26" t="n"/>
      <c r="H1400" s="25" t="n"/>
      <c r="I1400" s="26" t="n"/>
      <c r="J1400" s="25" t="n"/>
      <c r="K1400" s="25" t="n"/>
      <c r="L1400" s="25" t="n"/>
      <c r="M1400" s="26" t="n"/>
      <c r="N1400" s="26" t="n"/>
      <c r="O1400" s="25" t="n"/>
      <c r="P1400" s="27">
        <f>IF(A1400="","","Package/"&amp;C1400&amp;"/"&amp;D1400&amp;"/"&amp;A1400&amp;".png")</f>
        <v/>
      </c>
      <c r="Q1400" s="27">
        <f>IF(AND(B1400="",G1400=""),"",IF(B1400="","Package QR Text missing",IF(COUNTIFS($E$2:$E$5001,E1400,$B$2:$B$5001,"&lt;&gt;"&amp;B1400)+COUNTIFS($E$2:$E$5001,E1400,$A$2:$A$5001,"&lt;&gt;"&amp;A1400)&gt;0,"Zone has more than one QR code",IF(COUNTIFS($B$2:$B$5001,B1400,$E$2:$E$5001,"&lt;&gt;"&amp;E1400)+COUNTIFS($A$2:$A$5001,A1400,$E$2:$E$5001,"&lt;&gt;"&amp;E1400)&gt;0,"QR code used by another zone",IF(A1400="","Package QR Code No. missing",IF(OR(H1400&gt;40,J1400&gt;40),"More than 40 of one edition",IF(F1400="Full (40 ST + 1 TG)",IF(AND(H1400=40,J1400=1),"OK","Full carton must be 40 + 1"),IF(F1400="Student only (40 ST)",IF(AND(H1400=40,J1400=0),"OK","Must be 40 ST, 0 TG"),IF(F1400="Teacher guide only (40 TG)",IF(AND(H1400=0,J1400=40),"OK","Must be 0 ST, 40 TG"),IF(AND(H1400&lt;40,H1400+J1400&gt;0,H1400+J1400&lt;=40),"OK","Partial: under 40 ST and 40 books max"))))))))))</f>
        <v/>
      </c>
    </row>
    <row r="1401">
      <c r="A1401" s="26" t="n"/>
      <c r="B1401" s="26" t="n"/>
      <c r="C1401" s="25" t="n"/>
      <c r="D1401" s="25" t="n"/>
      <c r="E1401" s="26" t="n"/>
      <c r="F1401" s="25" t="n"/>
      <c r="G1401" s="26" t="n"/>
      <c r="H1401" s="25" t="n"/>
      <c r="I1401" s="26" t="n"/>
      <c r="J1401" s="25" t="n"/>
      <c r="K1401" s="25" t="n"/>
      <c r="L1401" s="25" t="n"/>
      <c r="M1401" s="26" t="n"/>
      <c r="N1401" s="26" t="n"/>
      <c r="O1401" s="25" t="n"/>
      <c r="P1401" s="27">
        <f>IF(A1401="","","Package/"&amp;C1401&amp;"/"&amp;D1401&amp;"/"&amp;A1401&amp;".png")</f>
        <v/>
      </c>
      <c r="Q1401" s="27">
        <f>IF(AND(B1401="",G1401=""),"",IF(B1401="","Package QR Text missing",IF(COUNTIFS($E$2:$E$5001,E1401,$B$2:$B$5001,"&lt;&gt;"&amp;B1401)+COUNTIFS($E$2:$E$5001,E1401,$A$2:$A$5001,"&lt;&gt;"&amp;A1401)&gt;0,"Zone has more than one QR code",IF(COUNTIFS($B$2:$B$5001,B1401,$E$2:$E$5001,"&lt;&gt;"&amp;E1401)+COUNTIFS($A$2:$A$5001,A1401,$E$2:$E$5001,"&lt;&gt;"&amp;E1401)&gt;0,"QR code used by another zone",IF(A1401="","Package QR Code No. missing",IF(OR(H1401&gt;40,J1401&gt;40),"More than 40 of one edition",IF(F1401="Full (40 ST + 1 TG)",IF(AND(H1401=40,J1401=1),"OK","Full carton must be 40 + 1"),IF(F1401="Student only (40 ST)",IF(AND(H1401=40,J1401=0),"OK","Must be 40 ST, 0 TG"),IF(F1401="Teacher guide only (40 TG)",IF(AND(H1401=0,J1401=40),"OK","Must be 0 ST, 40 TG"),IF(AND(H1401&lt;40,H1401+J1401&gt;0,H1401+J1401&lt;=40),"OK","Partial: under 40 ST and 40 books max"))))))))))</f>
        <v/>
      </c>
    </row>
    <row r="1402">
      <c r="A1402" s="26" t="n"/>
      <c r="B1402" s="26" t="n"/>
      <c r="C1402" s="25" t="n"/>
      <c r="D1402" s="25" t="n"/>
      <c r="E1402" s="26" t="n"/>
      <c r="F1402" s="25" t="n"/>
      <c r="G1402" s="26" t="n"/>
      <c r="H1402" s="25" t="n"/>
      <c r="I1402" s="26" t="n"/>
      <c r="J1402" s="25" t="n"/>
      <c r="K1402" s="25" t="n"/>
      <c r="L1402" s="25" t="n"/>
      <c r="M1402" s="26" t="n"/>
      <c r="N1402" s="26" t="n"/>
      <c r="O1402" s="25" t="n"/>
      <c r="P1402" s="27">
        <f>IF(A1402="","","Package/"&amp;C1402&amp;"/"&amp;D1402&amp;"/"&amp;A1402&amp;".png")</f>
        <v/>
      </c>
      <c r="Q1402" s="27">
        <f>IF(AND(B1402="",G1402=""),"",IF(B1402="","Package QR Text missing",IF(COUNTIFS($E$2:$E$5001,E1402,$B$2:$B$5001,"&lt;&gt;"&amp;B1402)+COUNTIFS($E$2:$E$5001,E1402,$A$2:$A$5001,"&lt;&gt;"&amp;A1402)&gt;0,"Zone has more than one QR code",IF(COUNTIFS($B$2:$B$5001,B1402,$E$2:$E$5001,"&lt;&gt;"&amp;E1402)+COUNTIFS($A$2:$A$5001,A1402,$E$2:$E$5001,"&lt;&gt;"&amp;E1402)&gt;0,"QR code used by another zone",IF(A1402="","Package QR Code No. missing",IF(OR(H1402&gt;40,J1402&gt;40),"More than 40 of one edition",IF(F1402="Full (40 ST + 1 TG)",IF(AND(H1402=40,J1402=1),"OK","Full carton must be 40 + 1"),IF(F1402="Student only (40 ST)",IF(AND(H1402=40,J1402=0),"OK","Must be 40 ST, 0 TG"),IF(F1402="Teacher guide only (40 TG)",IF(AND(H1402=0,J1402=40),"OK","Must be 0 ST, 40 TG"),IF(AND(H1402&lt;40,H1402+J1402&gt;0,H1402+J1402&lt;=40),"OK","Partial: under 40 ST and 40 books max"))))))))))</f>
        <v/>
      </c>
    </row>
    <row r="1403">
      <c r="A1403" s="26" t="n"/>
      <c r="B1403" s="26" t="n"/>
      <c r="C1403" s="25" t="n"/>
      <c r="D1403" s="25" t="n"/>
      <c r="E1403" s="26" t="n"/>
      <c r="F1403" s="25" t="n"/>
      <c r="G1403" s="26" t="n"/>
      <c r="H1403" s="25" t="n"/>
      <c r="I1403" s="26" t="n"/>
      <c r="J1403" s="25" t="n"/>
      <c r="K1403" s="25" t="n"/>
      <c r="L1403" s="25" t="n"/>
      <c r="M1403" s="26" t="n"/>
      <c r="N1403" s="26" t="n"/>
      <c r="O1403" s="25" t="n"/>
      <c r="P1403" s="27">
        <f>IF(A1403="","","Package/"&amp;C1403&amp;"/"&amp;D1403&amp;"/"&amp;A1403&amp;".png")</f>
        <v/>
      </c>
      <c r="Q1403" s="27">
        <f>IF(AND(B1403="",G1403=""),"",IF(B1403="","Package QR Text missing",IF(COUNTIFS($E$2:$E$5001,E1403,$B$2:$B$5001,"&lt;&gt;"&amp;B1403)+COUNTIFS($E$2:$E$5001,E1403,$A$2:$A$5001,"&lt;&gt;"&amp;A1403)&gt;0,"Zone has more than one QR code",IF(COUNTIFS($B$2:$B$5001,B1403,$E$2:$E$5001,"&lt;&gt;"&amp;E1403)+COUNTIFS($A$2:$A$5001,A1403,$E$2:$E$5001,"&lt;&gt;"&amp;E1403)&gt;0,"QR code used by another zone",IF(A1403="","Package QR Code No. missing",IF(OR(H1403&gt;40,J1403&gt;40),"More than 40 of one edition",IF(F1403="Full (40 ST + 1 TG)",IF(AND(H1403=40,J1403=1),"OK","Full carton must be 40 + 1"),IF(F1403="Student only (40 ST)",IF(AND(H1403=40,J1403=0),"OK","Must be 40 ST, 0 TG"),IF(F1403="Teacher guide only (40 TG)",IF(AND(H1403=0,J1403=40),"OK","Must be 0 ST, 40 TG"),IF(AND(H1403&lt;40,H1403+J1403&gt;0,H1403+J1403&lt;=40),"OK","Partial: under 40 ST and 40 books max"))))))))))</f>
        <v/>
      </c>
    </row>
    <row r="1404">
      <c r="A1404" s="26" t="n"/>
      <c r="B1404" s="26" t="n"/>
      <c r="C1404" s="25" t="n"/>
      <c r="D1404" s="25" t="n"/>
      <c r="E1404" s="26" t="n"/>
      <c r="F1404" s="25" t="n"/>
      <c r="G1404" s="26" t="n"/>
      <c r="H1404" s="25" t="n"/>
      <c r="I1404" s="26" t="n"/>
      <c r="J1404" s="25" t="n"/>
      <c r="K1404" s="25" t="n"/>
      <c r="L1404" s="25" t="n"/>
      <c r="M1404" s="26" t="n"/>
      <c r="N1404" s="26" t="n"/>
      <c r="O1404" s="25" t="n"/>
      <c r="P1404" s="27">
        <f>IF(A1404="","","Package/"&amp;C1404&amp;"/"&amp;D1404&amp;"/"&amp;A1404&amp;".png")</f>
        <v/>
      </c>
      <c r="Q1404" s="27">
        <f>IF(AND(B1404="",G1404=""),"",IF(B1404="","Package QR Text missing",IF(COUNTIFS($E$2:$E$5001,E1404,$B$2:$B$5001,"&lt;&gt;"&amp;B1404)+COUNTIFS($E$2:$E$5001,E1404,$A$2:$A$5001,"&lt;&gt;"&amp;A1404)&gt;0,"Zone has more than one QR code",IF(COUNTIFS($B$2:$B$5001,B1404,$E$2:$E$5001,"&lt;&gt;"&amp;E1404)+COUNTIFS($A$2:$A$5001,A1404,$E$2:$E$5001,"&lt;&gt;"&amp;E1404)&gt;0,"QR code used by another zone",IF(A1404="","Package QR Code No. missing",IF(OR(H1404&gt;40,J1404&gt;40),"More than 40 of one edition",IF(F1404="Full (40 ST + 1 TG)",IF(AND(H1404=40,J1404=1),"OK","Full carton must be 40 + 1"),IF(F1404="Student only (40 ST)",IF(AND(H1404=40,J1404=0),"OK","Must be 40 ST, 0 TG"),IF(F1404="Teacher guide only (40 TG)",IF(AND(H1404=0,J1404=40),"OK","Must be 0 ST, 40 TG"),IF(AND(H1404&lt;40,H1404+J1404&gt;0,H1404+J1404&lt;=40),"OK","Partial: under 40 ST and 40 books max"))))))))))</f>
        <v/>
      </c>
    </row>
    <row r="1405">
      <c r="A1405" s="26" t="n"/>
      <c r="B1405" s="26" t="n"/>
      <c r="C1405" s="25" t="n"/>
      <c r="D1405" s="25" t="n"/>
      <c r="E1405" s="26" t="n"/>
      <c r="F1405" s="25" t="n"/>
      <c r="G1405" s="26" t="n"/>
      <c r="H1405" s="25" t="n"/>
      <c r="I1405" s="26" t="n"/>
      <c r="J1405" s="25" t="n"/>
      <c r="K1405" s="25" t="n"/>
      <c r="L1405" s="25" t="n"/>
      <c r="M1405" s="26" t="n"/>
      <c r="N1405" s="26" t="n"/>
      <c r="O1405" s="25" t="n"/>
      <c r="P1405" s="27">
        <f>IF(A1405="","","Package/"&amp;C1405&amp;"/"&amp;D1405&amp;"/"&amp;A1405&amp;".png")</f>
        <v/>
      </c>
      <c r="Q1405" s="27">
        <f>IF(AND(B1405="",G1405=""),"",IF(B1405="","Package QR Text missing",IF(COUNTIFS($E$2:$E$5001,E1405,$B$2:$B$5001,"&lt;&gt;"&amp;B1405)+COUNTIFS($E$2:$E$5001,E1405,$A$2:$A$5001,"&lt;&gt;"&amp;A1405)&gt;0,"Zone has more than one QR code",IF(COUNTIFS($B$2:$B$5001,B1405,$E$2:$E$5001,"&lt;&gt;"&amp;E1405)+COUNTIFS($A$2:$A$5001,A1405,$E$2:$E$5001,"&lt;&gt;"&amp;E1405)&gt;0,"QR code used by another zone",IF(A1405="","Package QR Code No. missing",IF(OR(H1405&gt;40,J1405&gt;40),"More than 40 of one edition",IF(F1405="Full (40 ST + 1 TG)",IF(AND(H1405=40,J1405=1),"OK","Full carton must be 40 + 1"),IF(F1405="Student only (40 ST)",IF(AND(H1405=40,J1405=0),"OK","Must be 40 ST, 0 TG"),IF(F1405="Teacher guide only (40 TG)",IF(AND(H1405=0,J1405=40),"OK","Must be 0 ST, 40 TG"),IF(AND(H1405&lt;40,H1405+J1405&gt;0,H1405+J1405&lt;=40),"OK","Partial: under 40 ST and 40 books max"))))))))))</f>
        <v/>
      </c>
    </row>
    <row r="1406">
      <c r="A1406" s="26" t="n"/>
      <c r="B1406" s="26" t="n"/>
      <c r="C1406" s="25" t="n"/>
      <c r="D1406" s="25" t="n"/>
      <c r="E1406" s="26" t="n"/>
      <c r="F1406" s="25" t="n"/>
      <c r="G1406" s="26" t="n"/>
      <c r="H1406" s="25" t="n"/>
      <c r="I1406" s="26" t="n"/>
      <c r="J1406" s="25" t="n"/>
      <c r="K1406" s="25" t="n"/>
      <c r="L1406" s="25" t="n"/>
      <c r="M1406" s="26" t="n"/>
      <c r="N1406" s="26" t="n"/>
      <c r="O1406" s="25" t="n"/>
      <c r="P1406" s="27">
        <f>IF(A1406="","","Package/"&amp;C1406&amp;"/"&amp;D1406&amp;"/"&amp;A1406&amp;".png")</f>
        <v/>
      </c>
      <c r="Q1406" s="27">
        <f>IF(AND(B1406="",G1406=""),"",IF(B1406="","Package QR Text missing",IF(COUNTIFS($E$2:$E$5001,E1406,$B$2:$B$5001,"&lt;&gt;"&amp;B1406)+COUNTIFS($E$2:$E$5001,E1406,$A$2:$A$5001,"&lt;&gt;"&amp;A1406)&gt;0,"Zone has more than one QR code",IF(COUNTIFS($B$2:$B$5001,B1406,$E$2:$E$5001,"&lt;&gt;"&amp;E1406)+COUNTIFS($A$2:$A$5001,A1406,$E$2:$E$5001,"&lt;&gt;"&amp;E1406)&gt;0,"QR code used by another zone",IF(A1406="","Package QR Code No. missing",IF(OR(H1406&gt;40,J1406&gt;40),"More than 40 of one edition",IF(F1406="Full (40 ST + 1 TG)",IF(AND(H1406=40,J1406=1),"OK","Full carton must be 40 + 1"),IF(F1406="Student only (40 ST)",IF(AND(H1406=40,J1406=0),"OK","Must be 40 ST, 0 TG"),IF(F1406="Teacher guide only (40 TG)",IF(AND(H1406=0,J1406=40),"OK","Must be 0 ST, 40 TG"),IF(AND(H1406&lt;40,H1406+J1406&gt;0,H1406+J1406&lt;=40),"OK","Partial: under 40 ST and 40 books max"))))))))))</f>
        <v/>
      </c>
    </row>
    <row r="1407">
      <c r="A1407" s="26" t="n"/>
      <c r="B1407" s="26" t="n"/>
      <c r="C1407" s="25" t="n"/>
      <c r="D1407" s="25" t="n"/>
      <c r="E1407" s="26" t="n"/>
      <c r="F1407" s="25" t="n"/>
      <c r="G1407" s="26" t="n"/>
      <c r="H1407" s="25" t="n"/>
      <c r="I1407" s="26" t="n"/>
      <c r="J1407" s="25" t="n"/>
      <c r="K1407" s="25" t="n"/>
      <c r="L1407" s="25" t="n"/>
      <c r="M1407" s="26" t="n"/>
      <c r="N1407" s="26" t="n"/>
      <c r="O1407" s="25" t="n"/>
      <c r="P1407" s="27">
        <f>IF(A1407="","","Package/"&amp;C1407&amp;"/"&amp;D1407&amp;"/"&amp;A1407&amp;".png")</f>
        <v/>
      </c>
      <c r="Q1407" s="27">
        <f>IF(AND(B1407="",G1407=""),"",IF(B1407="","Package QR Text missing",IF(COUNTIFS($E$2:$E$5001,E1407,$B$2:$B$5001,"&lt;&gt;"&amp;B1407)+COUNTIFS($E$2:$E$5001,E1407,$A$2:$A$5001,"&lt;&gt;"&amp;A1407)&gt;0,"Zone has more than one QR code",IF(COUNTIFS($B$2:$B$5001,B1407,$E$2:$E$5001,"&lt;&gt;"&amp;E1407)+COUNTIFS($A$2:$A$5001,A1407,$E$2:$E$5001,"&lt;&gt;"&amp;E1407)&gt;0,"QR code used by another zone",IF(A1407="","Package QR Code No. missing",IF(OR(H1407&gt;40,J1407&gt;40),"More than 40 of one edition",IF(F1407="Full (40 ST + 1 TG)",IF(AND(H1407=40,J1407=1),"OK","Full carton must be 40 + 1"),IF(F1407="Student only (40 ST)",IF(AND(H1407=40,J1407=0),"OK","Must be 40 ST, 0 TG"),IF(F1407="Teacher guide only (40 TG)",IF(AND(H1407=0,J1407=40),"OK","Must be 0 ST, 40 TG"),IF(AND(H1407&lt;40,H1407+J1407&gt;0,H1407+J1407&lt;=40),"OK","Partial: under 40 ST and 40 books max"))))))))))</f>
        <v/>
      </c>
    </row>
    <row r="1408">
      <c r="A1408" s="26" t="n"/>
      <c r="B1408" s="26" t="n"/>
      <c r="C1408" s="25" t="n"/>
      <c r="D1408" s="25" t="n"/>
      <c r="E1408" s="26" t="n"/>
      <c r="F1408" s="25" t="n"/>
      <c r="G1408" s="26" t="n"/>
      <c r="H1408" s="25" t="n"/>
      <c r="I1408" s="26" t="n"/>
      <c r="J1408" s="25" t="n"/>
      <c r="K1408" s="25" t="n"/>
      <c r="L1408" s="25" t="n"/>
      <c r="M1408" s="26" t="n"/>
      <c r="N1408" s="26" t="n"/>
      <c r="O1408" s="25" t="n"/>
      <c r="P1408" s="27">
        <f>IF(A1408="","","Package/"&amp;C1408&amp;"/"&amp;D1408&amp;"/"&amp;A1408&amp;".png")</f>
        <v/>
      </c>
      <c r="Q1408" s="27">
        <f>IF(AND(B1408="",G1408=""),"",IF(B1408="","Package QR Text missing",IF(COUNTIFS($E$2:$E$5001,E1408,$B$2:$B$5001,"&lt;&gt;"&amp;B1408)+COUNTIFS($E$2:$E$5001,E1408,$A$2:$A$5001,"&lt;&gt;"&amp;A1408)&gt;0,"Zone has more than one QR code",IF(COUNTIFS($B$2:$B$5001,B1408,$E$2:$E$5001,"&lt;&gt;"&amp;E1408)+COUNTIFS($A$2:$A$5001,A1408,$E$2:$E$5001,"&lt;&gt;"&amp;E1408)&gt;0,"QR code used by another zone",IF(A1408="","Package QR Code No. missing",IF(OR(H1408&gt;40,J1408&gt;40),"More than 40 of one edition",IF(F1408="Full (40 ST + 1 TG)",IF(AND(H1408=40,J1408=1),"OK","Full carton must be 40 + 1"),IF(F1408="Student only (40 ST)",IF(AND(H1408=40,J1408=0),"OK","Must be 40 ST, 0 TG"),IF(F1408="Teacher guide only (40 TG)",IF(AND(H1408=0,J1408=40),"OK","Must be 0 ST, 40 TG"),IF(AND(H1408&lt;40,H1408+J1408&gt;0,H1408+J1408&lt;=40),"OK","Partial: under 40 ST and 40 books max"))))))))))</f>
        <v/>
      </c>
    </row>
    <row r="1409">
      <c r="A1409" s="26" t="n"/>
      <c r="B1409" s="26" t="n"/>
      <c r="C1409" s="25" t="n"/>
      <c r="D1409" s="25" t="n"/>
      <c r="E1409" s="26" t="n"/>
      <c r="F1409" s="25" t="n"/>
      <c r="G1409" s="26" t="n"/>
      <c r="H1409" s="25" t="n"/>
      <c r="I1409" s="26" t="n"/>
      <c r="J1409" s="25" t="n"/>
      <c r="K1409" s="25" t="n"/>
      <c r="L1409" s="25" t="n"/>
      <c r="M1409" s="26" t="n"/>
      <c r="N1409" s="26" t="n"/>
      <c r="O1409" s="25" t="n"/>
      <c r="P1409" s="27">
        <f>IF(A1409="","","Package/"&amp;C1409&amp;"/"&amp;D1409&amp;"/"&amp;A1409&amp;".png")</f>
        <v/>
      </c>
      <c r="Q1409" s="27">
        <f>IF(AND(B1409="",G1409=""),"",IF(B1409="","Package QR Text missing",IF(COUNTIFS($E$2:$E$5001,E1409,$B$2:$B$5001,"&lt;&gt;"&amp;B1409)+COUNTIFS($E$2:$E$5001,E1409,$A$2:$A$5001,"&lt;&gt;"&amp;A1409)&gt;0,"Zone has more than one QR code",IF(COUNTIFS($B$2:$B$5001,B1409,$E$2:$E$5001,"&lt;&gt;"&amp;E1409)+COUNTIFS($A$2:$A$5001,A1409,$E$2:$E$5001,"&lt;&gt;"&amp;E1409)&gt;0,"QR code used by another zone",IF(A1409="","Package QR Code No. missing",IF(OR(H1409&gt;40,J1409&gt;40),"More than 40 of one edition",IF(F1409="Full (40 ST + 1 TG)",IF(AND(H1409=40,J1409=1),"OK","Full carton must be 40 + 1"),IF(F1409="Student only (40 ST)",IF(AND(H1409=40,J1409=0),"OK","Must be 40 ST, 0 TG"),IF(F1409="Teacher guide only (40 TG)",IF(AND(H1409=0,J1409=40),"OK","Must be 0 ST, 40 TG"),IF(AND(H1409&lt;40,H1409+J1409&gt;0,H1409+J1409&lt;=40),"OK","Partial: under 40 ST and 40 books max"))))))))))</f>
        <v/>
      </c>
    </row>
    <row r="1410">
      <c r="A1410" s="26" t="n"/>
      <c r="B1410" s="26" t="n"/>
      <c r="C1410" s="25" t="n"/>
      <c r="D1410" s="25" t="n"/>
      <c r="E1410" s="26" t="n"/>
      <c r="F1410" s="25" t="n"/>
      <c r="G1410" s="26" t="n"/>
      <c r="H1410" s="25" t="n"/>
      <c r="I1410" s="26" t="n"/>
      <c r="J1410" s="25" t="n"/>
      <c r="K1410" s="25" t="n"/>
      <c r="L1410" s="25" t="n"/>
      <c r="M1410" s="26" t="n"/>
      <c r="N1410" s="26" t="n"/>
      <c r="O1410" s="25" t="n"/>
      <c r="P1410" s="27">
        <f>IF(A1410="","","Package/"&amp;C1410&amp;"/"&amp;D1410&amp;"/"&amp;A1410&amp;".png")</f>
        <v/>
      </c>
      <c r="Q1410" s="27">
        <f>IF(AND(B1410="",G1410=""),"",IF(B1410="","Package QR Text missing",IF(COUNTIFS($E$2:$E$5001,E1410,$B$2:$B$5001,"&lt;&gt;"&amp;B1410)+COUNTIFS($E$2:$E$5001,E1410,$A$2:$A$5001,"&lt;&gt;"&amp;A1410)&gt;0,"Zone has more than one QR code",IF(COUNTIFS($B$2:$B$5001,B1410,$E$2:$E$5001,"&lt;&gt;"&amp;E1410)+COUNTIFS($A$2:$A$5001,A1410,$E$2:$E$5001,"&lt;&gt;"&amp;E1410)&gt;0,"QR code used by another zone",IF(A1410="","Package QR Code No. missing",IF(OR(H1410&gt;40,J1410&gt;40),"More than 40 of one edition",IF(F1410="Full (40 ST + 1 TG)",IF(AND(H1410=40,J1410=1),"OK","Full carton must be 40 + 1"),IF(F1410="Student only (40 ST)",IF(AND(H1410=40,J1410=0),"OK","Must be 40 ST, 0 TG"),IF(F1410="Teacher guide only (40 TG)",IF(AND(H1410=0,J1410=40),"OK","Must be 0 ST, 40 TG"),IF(AND(H1410&lt;40,H1410+J1410&gt;0,H1410+J1410&lt;=40),"OK","Partial: under 40 ST and 40 books max"))))))))))</f>
        <v/>
      </c>
    </row>
    <row r="1411">
      <c r="A1411" s="26" t="n"/>
      <c r="B1411" s="26" t="n"/>
      <c r="C1411" s="25" t="n"/>
      <c r="D1411" s="25" t="n"/>
      <c r="E1411" s="26" t="n"/>
      <c r="F1411" s="25" t="n"/>
      <c r="G1411" s="26" t="n"/>
      <c r="H1411" s="25" t="n"/>
      <c r="I1411" s="26" t="n"/>
      <c r="J1411" s="25" t="n"/>
      <c r="K1411" s="25" t="n"/>
      <c r="L1411" s="25" t="n"/>
      <c r="M1411" s="26" t="n"/>
      <c r="N1411" s="26" t="n"/>
      <c r="O1411" s="25" t="n"/>
      <c r="P1411" s="27">
        <f>IF(A1411="","","Package/"&amp;C1411&amp;"/"&amp;D1411&amp;"/"&amp;A1411&amp;".png")</f>
        <v/>
      </c>
      <c r="Q1411" s="27">
        <f>IF(AND(B1411="",G1411=""),"",IF(B1411="","Package QR Text missing",IF(COUNTIFS($E$2:$E$5001,E1411,$B$2:$B$5001,"&lt;&gt;"&amp;B1411)+COUNTIFS($E$2:$E$5001,E1411,$A$2:$A$5001,"&lt;&gt;"&amp;A1411)&gt;0,"Zone has more than one QR code",IF(COUNTIFS($B$2:$B$5001,B1411,$E$2:$E$5001,"&lt;&gt;"&amp;E1411)+COUNTIFS($A$2:$A$5001,A1411,$E$2:$E$5001,"&lt;&gt;"&amp;E1411)&gt;0,"QR code used by another zone",IF(A1411="","Package QR Code No. missing",IF(OR(H1411&gt;40,J1411&gt;40),"More than 40 of one edition",IF(F1411="Full (40 ST + 1 TG)",IF(AND(H1411=40,J1411=1),"OK","Full carton must be 40 + 1"),IF(F1411="Student only (40 ST)",IF(AND(H1411=40,J1411=0),"OK","Must be 40 ST, 0 TG"),IF(F1411="Teacher guide only (40 TG)",IF(AND(H1411=0,J1411=40),"OK","Must be 0 ST, 40 TG"),IF(AND(H1411&lt;40,H1411+J1411&gt;0,H1411+J1411&lt;=40),"OK","Partial: under 40 ST and 40 books max"))))))))))</f>
        <v/>
      </c>
    </row>
    <row r="1412">
      <c r="A1412" s="26" t="n"/>
      <c r="B1412" s="26" t="n"/>
      <c r="C1412" s="25" t="n"/>
      <c r="D1412" s="25" t="n"/>
      <c r="E1412" s="26" t="n"/>
      <c r="F1412" s="25" t="n"/>
      <c r="G1412" s="26" t="n"/>
      <c r="H1412" s="25" t="n"/>
      <c r="I1412" s="26" t="n"/>
      <c r="J1412" s="25" t="n"/>
      <c r="K1412" s="25" t="n"/>
      <c r="L1412" s="25" t="n"/>
      <c r="M1412" s="26" t="n"/>
      <c r="N1412" s="26" t="n"/>
      <c r="O1412" s="25" t="n"/>
      <c r="P1412" s="27">
        <f>IF(A1412="","","Package/"&amp;C1412&amp;"/"&amp;D1412&amp;"/"&amp;A1412&amp;".png")</f>
        <v/>
      </c>
      <c r="Q1412" s="27">
        <f>IF(AND(B1412="",G1412=""),"",IF(B1412="","Package QR Text missing",IF(COUNTIFS($E$2:$E$5001,E1412,$B$2:$B$5001,"&lt;&gt;"&amp;B1412)+COUNTIFS($E$2:$E$5001,E1412,$A$2:$A$5001,"&lt;&gt;"&amp;A1412)&gt;0,"Zone has more than one QR code",IF(COUNTIFS($B$2:$B$5001,B1412,$E$2:$E$5001,"&lt;&gt;"&amp;E1412)+COUNTIFS($A$2:$A$5001,A1412,$E$2:$E$5001,"&lt;&gt;"&amp;E1412)&gt;0,"QR code used by another zone",IF(A1412="","Package QR Code No. missing",IF(OR(H1412&gt;40,J1412&gt;40),"More than 40 of one edition",IF(F1412="Full (40 ST + 1 TG)",IF(AND(H1412=40,J1412=1),"OK","Full carton must be 40 + 1"),IF(F1412="Student only (40 ST)",IF(AND(H1412=40,J1412=0),"OK","Must be 40 ST, 0 TG"),IF(F1412="Teacher guide only (40 TG)",IF(AND(H1412=0,J1412=40),"OK","Must be 0 ST, 40 TG"),IF(AND(H1412&lt;40,H1412+J1412&gt;0,H1412+J1412&lt;=40),"OK","Partial: under 40 ST and 40 books max"))))))))))</f>
        <v/>
      </c>
    </row>
    <row r="1413">
      <c r="A1413" s="26" t="n"/>
      <c r="B1413" s="26" t="n"/>
      <c r="C1413" s="25" t="n"/>
      <c r="D1413" s="25" t="n"/>
      <c r="E1413" s="26" t="n"/>
      <c r="F1413" s="25" t="n"/>
      <c r="G1413" s="26" t="n"/>
      <c r="H1413" s="25" t="n"/>
      <c r="I1413" s="26" t="n"/>
      <c r="J1413" s="25" t="n"/>
      <c r="K1413" s="25" t="n"/>
      <c r="L1413" s="25" t="n"/>
      <c r="M1413" s="26" t="n"/>
      <c r="N1413" s="26" t="n"/>
      <c r="O1413" s="25" t="n"/>
      <c r="P1413" s="27">
        <f>IF(A1413="","","Package/"&amp;C1413&amp;"/"&amp;D1413&amp;"/"&amp;A1413&amp;".png")</f>
        <v/>
      </c>
      <c r="Q1413" s="27">
        <f>IF(AND(B1413="",G1413=""),"",IF(B1413="","Package QR Text missing",IF(COUNTIFS($E$2:$E$5001,E1413,$B$2:$B$5001,"&lt;&gt;"&amp;B1413)+COUNTIFS($E$2:$E$5001,E1413,$A$2:$A$5001,"&lt;&gt;"&amp;A1413)&gt;0,"Zone has more than one QR code",IF(COUNTIFS($B$2:$B$5001,B1413,$E$2:$E$5001,"&lt;&gt;"&amp;E1413)+COUNTIFS($A$2:$A$5001,A1413,$E$2:$E$5001,"&lt;&gt;"&amp;E1413)&gt;0,"QR code used by another zone",IF(A1413="","Package QR Code No. missing",IF(OR(H1413&gt;40,J1413&gt;40),"More than 40 of one edition",IF(F1413="Full (40 ST + 1 TG)",IF(AND(H1413=40,J1413=1),"OK","Full carton must be 40 + 1"),IF(F1413="Student only (40 ST)",IF(AND(H1413=40,J1413=0),"OK","Must be 40 ST, 0 TG"),IF(F1413="Teacher guide only (40 TG)",IF(AND(H1413=0,J1413=40),"OK","Must be 0 ST, 40 TG"),IF(AND(H1413&lt;40,H1413+J1413&gt;0,H1413+J1413&lt;=40),"OK","Partial: under 40 ST and 40 books max"))))))))))</f>
        <v/>
      </c>
    </row>
    <row r="1414">
      <c r="A1414" s="26" t="n"/>
      <c r="B1414" s="26" t="n"/>
      <c r="C1414" s="25" t="n"/>
      <c r="D1414" s="25" t="n"/>
      <c r="E1414" s="26" t="n"/>
      <c r="F1414" s="25" t="n"/>
      <c r="G1414" s="26" t="n"/>
      <c r="H1414" s="25" t="n"/>
      <c r="I1414" s="26" t="n"/>
      <c r="J1414" s="25" t="n"/>
      <c r="K1414" s="25" t="n"/>
      <c r="L1414" s="25" t="n"/>
      <c r="M1414" s="26" t="n"/>
      <c r="N1414" s="26" t="n"/>
      <c r="O1414" s="25" t="n"/>
      <c r="P1414" s="27">
        <f>IF(A1414="","","Package/"&amp;C1414&amp;"/"&amp;D1414&amp;"/"&amp;A1414&amp;".png")</f>
        <v/>
      </c>
      <c r="Q1414" s="27">
        <f>IF(AND(B1414="",G1414=""),"",IF(B1414="","Package QR Text missing",IF(COUNTIFS($E$2:$E$5001,E1414,$B$2:$B$5001,"&lt;&gt;"&amp;B1414)+COUNTIFS($E$2:$E$5001,E1414,$A$2:$A$5001,"&lt;&gt;"&amp;A1414)&gt;0,"Zone has more than one QR code",IF(COUNTIFS($B$2:$B$5001,B1414,$E$2:$E$5001,"&lt;&gt;"&amp;E1414)+COUNTIFS($A$2:$A$5001,A1414,$E$2:$E$5001,"&lt;&gt;"&amp;E1414)&gt;0,"QR code used by another zone",IF(A1414="","Package QR Code No. missing",IF(OR(H1414&gt;40,J1414&gt;40),"More than 40 of one edition",IF(F1414="Full (40 ST + 1 TG)",IF(AND(H1414=40,J1414=1),"OK","Full carton must be 40 + 1"),IF(F1414="Student only (40 ST)",IF(AND(H1414=40,J1414=0),"OK","Must be 40 ST, 0 TG"),IF(F1414="Teacher guide only (40 TG)",IF(AND(H1414=0,J1414=40),"OK","Must be 0 ST, 40 TG"),IF(AND(H1414&lt;40,H1414+J1414&gt;0,H1414+J1414&lt;=40),"OK","Partial: under 40 ST and 40 books max"))))))))))</f>
        <v/>
      </c>
    </row>
    <row r="1415">
      <c r="A1415" s="26" t="n"/>
      <c r="B1415" s="26" t="n"/>
      <c r="C1415" s="25" t="n"/>
      <c r="D1415" s="25" t="n"/>
      <c r="E1415" s="26" t="n"/>
      <c r="F1415" s="25" t="n"/>
      <c r="G1415" s="26" t="n"/>
      <c r="H1415" s="25" t="n"/>
      <c r="I1415" s="26" t="n"/>
      <c r="J1415" s="25" t="n"/>
      <c r="K1415" s="25" t="n"/>
      <c r="L1415" s="25" t="n"/>
      <c r="M1415" s="26" t="n"/>
      <c r="N1415" s="26" t="n"/>
      <c r="O1415" s="25" t="n"/>
      <c r="P1415" s="27">
        <f>IF(A1415="","","Package/"&amp;C1415&amp;"/"&amp;D1415&amp;"/"&amp;A1415&amp;".png")</f>
        <v/>
      </c>
      <c r="Q1415" s="27">
        <f>IF(AND(B1415="",G1415=""),"",IF(B1415="","Package QR Text missing",IF(COUNTIFS($E$2:$E$5001,E1415,$B$2:$B$5001,"&lt;&gt;"&amp;B1415)+COUNTIFS($E$2:$E$5001,E1415,$A$2:$A$5001,"&lt;&gt;"&amp;A1415)&gt;0,"Zone has more than one QR code",IF(COUNTIFS($B$2:$B$5001,B1415,$E$2:$E$5001,"&lt;&gt;"&amp;E1415)+COUNTIFS($A$2:$A$5001,A1415,$E$2:$E$5001,"&lt;&gt;"&amp;E1415)&gt;0,"QR code used by another zone",IF(A1415="","Package QR Code No. missing",IF(OR(H1415&gt;40,J1415&gt;40),"More than 40 of one edition",IF(F1415="Full (40 ST + 1 TG)",IF(AND(H1415=40,J1415=1),"OK","Full carton must be 40 + 1"),IF(F1415="Student only (40 ST)",IF(AND(H1415=40,J1415=0),"OK","Must be 40 ST, 0 TG"),IF(F1415="Teacher guide only (40 TG)",IF(AND(H1415=0,J1415=40),"OK","Must be 0 ST, 40 TG"),IF(AND(H1415&lt;40,H1415+J1415&gt;0,H1415+J1415&lt;=40),"OK","Partial: under 40 ST and 40 books max"))))))))))</f>
        <v/>
      </c>
    </row>
    <row r="1416">
      <c r="A1416" s="26" t="n"/>
      <c r="B1416" s="26" t="n"/>
      <c r="C1416" s="25" t="n"/>
      <c r="D1416" s="25" t="n"/>
      <c r="E1416" s="26" t="n"/>
      <c r="F1416" s="25" t="n"/>
      <c r="G1416" s="26" t="n"/>
      <c r="H1416" s="25" t="n"/>
      <c r="I1416" s="26" t="n"/>
      <c r="J1416" s="25" t="n"/>
      <c r="K1416" s="25" t="n"/>
      <c r="L1416" s="25" t="n"/>
      <c r="M1416" s="26" t="n"/>
      <c r="N1416" s="26" t="n"/>
      <c r="O1416" s="25" t="n"/>
      <c r="P1416" s="27">
        <f>IF(A1416="","","Package/"&amp;C1416&amp;"/"&amp;D1416&amp;"/"&amp;A1416&amp;".png")</f>
        <v/>
      </c>
      <c r="Q1416" s="27">
        <f>IF(AND(B1416="",G1416=""),"",IF(B1416="","Package QR Text missing",IF(COUNTIFS($E$2:$E$5001,E1416,$B$2:$B$5001,"&lt;&gt;"&amp;B1416)+COUNTIFS($E$2:$E$5001,E1416,$A$2:$A$5001,"&lt;&gt;"&amp;A1416)&gt;0,"Zone has more than one QR code",IF(COUNTIFS($B$2:$B$5001,B1416,$E$2:$E$5001,"&lt;&gt;"&amp;E1416)+COUNTIFS($A$2:$A$5001,A1416,$E$2:$E$5001,"&lt;&gt;"&amp;E1416)&gt;0,"QR code used by another zone",IF(A1416="","Package QR Code No. missing",IF(OR(H1416&gt;40,J1416&gt;40),"More than 40 of one edition",IF(F1416="Full (40 ST + 1 TG)",IF(AND(H1416=40,J1416=1),"OK","Full carton must be 40 + 1"),IF(F1416="Student only (40 ST)",IF(AND(H1416=40,J1416=0),"OK","Must be 40 ST, 0 TG"),IF(F1416="Teacher guide only (40 TG)",IF(AND(H1416=0,J1416=40),"OK","Must be 0 ST, 40 TG"),IF(AND(H1416&lt;40,H1416+J1416&gt;0,H1416+J1416&lt;=40),"OK","Partial: under 40 ST and 40 books max"))))))))))</f>
        <v/>
      </c>
    </row>
    <row r="1417">
      <c r="A1417" s="26" t="n"/>
      <c r="B1417" s="26" t="n"/>
      <c r="C1417" s="25" t="n"/>
      <c r="D1417" s="25" t="n"/>
      <c r="E1417" s="26" t="n"/>
      <c r="F1417" s="25" t="n"/>
      <c r="G1417" s="26" t="n"/>
      <c r="H1417" s="25" t="n"/>
      <c r="I1417" s="26" t="n"/>
      <c r="J1417" s="25" t="n"/>
      <c r="K1417" s="25" t="n"/>
      <c r="L1417" s="25" t="n"/>
      <c r="M1417" s="26" t="n"/>
      <c r="N1417" s="26" t="n"/>
      <c r="O1417" s="25" t="n"/>
      <c r="P1417" s="27">
        <f>IF(A1417="","","Package/"&amp;C1417&amp;"/"&amp;D1417&amp;"/"&amp;A1417&amp;".png")</f>
        <v/>
      </c>
      <c r="Q1417" s="27">
        <f>IF(AND(B1417="",G1417=""),"",IF(B1417="","Package QR Text missing",IF(COUNTIFS($E$2:$E$5001,E1417,$B$2:$B$5001,"&lt;&gt;"&amp;B1417)+COUNTIFS($E$2:$E$5001,E1417,$A$2:$A$5001,"&lt;&gt;"&amp;A1417)&gt;0,"Zone has more than one QR code",IF(COUNTIFS($B$2:$B$5001,B1417,$E$2:$E$5001,"&lt;&gt;"&amp;E1417)+COUNTIFS($A$2:$A$5001,A1417,$E$2:$E$5001,"&lt;&gt;"&amp;E1417)&gt;0,"QR code used by another zone",IF(A1417="","Package QR Code No. missing",IF(OR(H1417&gt;40,J1417&gt;40),"More than 40 of one edition",IF(F1417="Full (40 ST + 1 TG)",IF(AND(H1417=40,J1417=1),"OK","Full carton must be 40 + 1"),IF(F1417="Student only (40 ST)",IF(AND(H1417=40,J1417=0),"OK","Must be 40 ST, 0 TG"),IF(F1417="Teacher guide only (40 TG)",IF(AND(H1417=0,J1417=40),"OK","Must be 0 ST, 40 TG"),IF(AND(H1417&lt;40,H1417+J1417&gt;0,H1417+J1417&lt;=40),"OK","Partial: under 40 ST and 40 books max"))))))))))</f>
        <v/>
      </c>
    </row>
    <row r="1418">
      <c r="A1418" s="26" t="n"/>
      <c r="B1418" s="26" t="n"/>
      <c r="C1418" s="25" t="n"/>
      <c r="D1418" s="25" t="n"/>
      <c r="E1418" s="26" t="n"/>
      <c r="F1418" s="25" t="n"/>
      <c r="G1418" s="26" t="n"/>
      <c r="H1418" s="25" t="n"/>
      <c r="I1418" s="26" t="n"/>
      <c r="J1418" s="25" t="n"/>
      <c r="K1418" s="25" t="n"/>
      <c r="L1418" s="25" t="n"/>
      <c r="M1418" s="26" t="n"/>
      <c r="N1418" s="26" t="n"/>
      <c r="O1418" s="25" t="n"/>
      <c r="P1418" s="27">
        <f>IF(A1418="","","Package/"&amp;C1418&amp;"/"&amp;D1418&amp;"/"&amp;A1418&amp;".png")</f>
        <v/>
      </c>
      <c r="Q1418" s="27">
        <f>IF(AND(B1418="",G1418=""),"",IF(B1418="","Package QR Text missing",IF(COUNTIFS($E$2:$E$5001,E1418,$B$2:$B$5001,"&lt;&gt;"&amp;B1418)+COUNTIFS($E$2:$E$5001,E1418,$A$2:$A$5001,"&lt;&gt;"&amp;A1418)&gt;0,"Zone has more than one QR code",IF(COUNTIFS($B$2:$B$5001,B1418,$E$2:$E$5001,"&lt;&gt;"&amp;E1418)+COUNTIFS($A$2:$A$5001,A1418,$E$2:$E$5001,"&lt;&gt;"&amp;E1418)&gt;0,"QR code used by another zone",IF(A1418="","Package QR Code No. missing",IF(OR(H1418&gt;40,J1418&gt;40),"More than 40 of one edition",IF(F1418="Full (40 ST + 1 TG)",IF(AND(H1418=40,J1418=1),"OK","Full carton must be 40 + 1"),IF(F1418="Student only (40 ST)",IF(AND(H1418=40,J1418=0),"OK","Must be 40 ST, 0 TG"),IF(F1418="Teacher guide only (40 TG)",IF(AND(H1418=0,J1418=40),"OK","Must be 0 ST, 40 TG"),IF(AND(H1418&lt;40,H1418+J1418&gt;0,H1418+J1418&lt;=40),"OK","Partial: under 40 ST and 40 books max"))))))))))</f>
        <v/>
      </c>
    </row>
    <row r="1419">
      <c r="A1419" s="26" t="n"/>
      <c r="B1419" s="26" t="n"/>
      <c r="C1419" s="25" t="n"/>
      <c r="D1419" s="25" t="n"/>
      <c r="E1419" s="26" t="n"/>
      <c r="F1419" s="25" t="n"/>
      <c r="G1419" s="26" t="n"/>
      <c r="H1419" s="25" t="n"/>
      <c r="I1419" s="26" t="n"/>
      <c r="J1419" s="25" t="n"/>
      <c r="K1419" s="25" t="n"/>
      <c r="L1419" s="25" t="n"/>
      <c r="M1419" s="26" t="n"/>
      <c r="N1419" s="26" t="n"/>
      <c r="O1419" s="25" t="n"/>
      <c r="P1419" s="27">
        <f>IF(A1419="","","Package/"&amp;C1419&amp;"/"&amp;D1419&amp;"/"&amp;A1419&amp;".png")</f>
        <v/>
      </c>
      <c r="Q1419" s="27">
        <f>IF(AND(B1419="",G1419=""),"",IF(B1419="","Package QR Text missing",IF(COUNTIFS($E$2:$E$5001,E1419,$B$2:$B$5001,"&lt;&gt;"&amp;B1419)+COUNTIFS($E$2:$E$5001,E1419,$A$2:$A$5001,"&lt;&gt;"&amp;A1419)&gt;0,"Zone has more than one QR code",IF(COUNTIFS($B$2:$B$5001,B1419,$E$2:$E$5001,"&lt;&gt;"&amp;E1419)+COUNTIFS($A$2:$A$5001,A1419,$E$2:$E$5001,"&lt;&gt;"&amp;E1419)&gt;0,"QR code used by another zone",IF(A1419="","Package QR Code No. missing",IF(OR(H1419&gt;40,J1419&gt;40),"More than 40 of one edition",IF(F1419="Full (40 ST + 1 TG)",IF(AND(H1419=40,J1419=1),"OK","Full carton must be 40 + 1"),IF(F1419="Student only (40 ST)",IF(AND(H1419=40,J1419=0),"OK","Must be 40 ST, 0 TG"),IF(F1419="Teacher guide only (40 TG)",IF(AND(H1419=0,J1419=40),"OK","Must be 0 ST, 40 TG"),IF(AND(H1419&lt;40,H1419+J1419&gt;0,H1419+J1419&lt;=40),"OK","Partial: under 40 ST and 40 books max"))))))))))</f>
        <v/>
      </c>
    </row>
    <row r="1420">
      <c r="A1420" s="26" t="n"/>
      <c r="B1420" s="26" t="n"/>
      <c r="C1420" s="25" t="n"/>
      <c r="D1420" s="25" t="n"/>
      <c r="E1420" s="26" t="n"/>
      <c r="F1420" s="25" t="n"/>
      <c r="G1420" s="26" t="n"/>
      <c r="H1420" s="25" t="n"/>
      <c r="I1420" s="26" t="n"/>
      <c r="J1420" s="25" t="n"/>
      <c r="K1420" s="25" t="n"/>
      <c r="L1420" s="25" t="n"/>
      <c r="M1420" s="26" t="n"/>
      <c r="N1420" s="26" t="n"/>
      <c r="O1420" s="25" t="n"/>
      <c r="P1420" s="27">
        <f>IF(A1420="","","Package/"&amp;C1420&amp;"/"&amp;D1420&amp;"/"&amp;A1420&amp;".png")</f>
        <v/>
      </c>
      <c r="Q1420" s="27">
        <f>IF(AND(B1420="",G1420=""),"",IF(B1420="","Package QR Text missing",IF(COUNTIFS($E$2:$E$5001,E1420,$B$2:$B$5001,"&lt;&gt;"&amp;B1420)+COUNTIFS($E$2:$E$5001,E1420,$A$2:$A$5001,"&lt;&gt;"&amp;A1420)&gt;0,"Zone has more than one QR code",IF(COUNTIFS($B$2:$B$5001,B1420,$E$2:$E$5001,"&lt;&gt;"&amp;E1420)+COUNTIFS($A$2:$A$5001,A1420,$E$2:$E$5001,"&lt;&gt;"&amp;E1420)&gt;0,"QR code used by another zone",IF(A1420="","Package QR Code No. missing",IF(OR(H1420&gt;40,J1420&gt;40),"More than 40 of one edition",IF(F1420="Full (40 ST + 1 TG)",IF(AND(H1420=40,J1420=1),"OK","Full carton must be 40 + 1"),IF(F1420="Student only (40 ST)",IF(AND(H1420=40,J1420=0),"OK","Must be 40 ST, 0 TG"),IF(F1420="Teacher guide only (40 TG)",IF(AND(H1420=0,J1420=40),"OK","Must be 0 ST, 40 TG"),IF(AND(H1420&lt;40,H1420+J1420&gt;0,H1420+J1420&lt;=40),"OK","Partial: under 40 ST and 40 books max"))))))))))</f>
        <v/>
      </c>
    </row>
    <row r="1421">
      <c r="A1421" s="26" t="n"/>
      <c r="B1421" s="26" t="n"/>
      <c r="C1421" s="25" t="n"/>
      <c r="D1421" s="25" t="n"/>
      <c r="E1421" s="26" t="n"/>
      <c r="F1421" s="25" t="n"/>
      <c r="G1421" s="26" t="n"/>
      <c r="H1421" s="25" t="n"/>
      <c r="I1421" s="26" t="n"/>
      <c r="J1421" s="25" t="n"/>
      <c r="K1421" s="25" t="n"/>
      <c r="L1421" s="25" t="n"/>
      <c r="M1421" s="26" t="n"/>
      <c r="N1421" s="26" t="n"/>
      <c r="O1421" s="25" t="n"/>
      <c r="P1421" s="27">
        <f>IF(A1421="","","Package/"&amp;C1421&amp;"/"&amp;D1421&amp;"/"&amp;A1421&amp;".png")</f>
        <v/>
      </c>
      <c r="Q1421" s="27">
        <f>IF(AND(B1421="",G1421=""),"",IF(B1421="","Package QR Text missing",IF(COUNTIFS($E$2:$E$5001,E1421,$B$2:$B$5001,"&lt;&gt;"&amp;B1421)+COUNTIFS($E$2:$E$5001,E1421,$A$2:$A$5001,"&lt;&gt;"&amp;A1421)&gt;0,"Zone has more than one QR code",IF(COUNTIFS($B$2:$B$5001,B1421,$E$2:$E$5001,"&lt;&gt;"&amp;E1421)+COUNTIFS($A$2:$A$5001,A1421,$E$2:$E$5001,"&lt;&gt;"&amp;E1421)&gt;0,"QR code used by another zone",IF(A1421="","Package QR Code No. missing",IF(OR(H1421&gt;40,J1421&gt;40),"More than 40 of one edition",IF(F1421="Full (40 ST + 1 TG)",IF(AND(H1421=40,J1421=1),"OK","Full carton must be 40 + 1"),IF(F1421="Student only (40 ST)",IF(AND(H1421=40,J1421=0),"OK","Must be 40 ST, 0 TG"),IF(F1421="Teacher guide only (40 TG)",IF(AND(H1421=0,J1421=40),"OK","Must be 0 ST, 40 TG"),IF(AND(H1421&lt;40,H1421+J1421&gt;0,H1421+J1421&lt;=40),"OK","Partial: under 40 ST and 40 books max"))))))))))</f>
        <v/>
      </c>
    </row>
    <row r="1422">
      <c r="A1422" s="26" t="n"/>
      <c r="B1422" s="26" t="n"/>
      <c r="C1422" s="25" t="n"/>
      <c r="D1422" s="25" t="n"/>
      <c r="E1422" s="26" t="n"/>
      <c r="F1422" s="25" t="n"/>
      <c r="G1422" s="26" t="n"/>
      <c r="H1422" s="25" t="n"/>
      <c r="I1422" s="26" t="n"/>
      <c r="J1422" s="25" t="n"/>
      <c r="K1422" s="25" t="n"/>
      <c r="L1422" s="25" t="n"/>
      <c r="M1422" s="26" t="n"/>
      <c r="N1422" s="26" t="n"/>
      <c r="O1422" s="25" t="n"/>
      <c r="P1422" s="27">
        <f>IF(A1422="","","Package/"&amp;C1422&amp;"/"&amp;D1422&amp;"/"&amp;A1422&amp;".png")</f>
        <v/>
      </c>
      <c r="Q1422" s="27">
        <f>IF(AND(B1422="",G1422=""),"",IF(B1422="","Package QR Text missing",IF(COUNTIFS($E$2:$E$5001,E1422,$B$2:$B$5001,"&lt;&gt;"&amp;B1422)+COUNTIFS($E$2:$E$5001,E1422,$A$2:$A$5001,"&lt;&gt;"&amp;A1422)&gt;0,"Zone has more than one QR code",IF(COUNTIFS($B$2:$B$5001,B1422,$E$2:$E$5001,"&lt;&gt;"&amp;E1422)+COUNTIFS($A$2:$A$5001,A1422,$E$2:$E$5001,"&lt;&gt;"&amp;E1422)&gt;0,"QR code used by another zone",IF(A1422="","Package QR Code No. missing",IF(OR(H1422&gt;40,J1422&gt;40),"More than 40 of one edition",IF(F1422="Full (40 ST + 1 TG)",IF(AND(H1422=40,J1422=1),"OK","Full carton must be 40 + 1"),IF(F1422="Student only (40 ST)",IF(AND(H1422=40,J1422=0),"OK","Must be 40 ST, 0 TG"),IF(F1422="Teacher guide only (40 TG)",IF(AND(H1422=0,J1422=40),"OK","Must be 0 ST, 40 TG"),IF(AND(H1422&lt;40,H1422+J1422&gt;0,H1422+J1422&lt;=40),"OK","Partial: under 40 ST and 40 books max"))))))))))</f>
        <v/>
      </c>
    </row>
    <row r="1423">
      <c r="A1423" s="26" t="n"/>
      <c r="B1423" s="26" t="n"/>
      <c r="C1423" s="25" t="n"/>
      <c r="D1423" s="25" t="n"/>
      <c r="E1423" s="26" t="n"/>
      <c r="F1423" s="25" t="n"/>
      <c r="G1423" s="26" t="n"/>
      <c r="H1423" s="25" t="n"/>
      <c r="I1423" s="26" t="n"/>
      <c r="J1423" s="25" t="n"/>
      <c r="K1423" s="25" t="n"/>
      <c r="L1423" s="25" t="n"/>
      <c r="M1423" s="26" t="n"/>
      <c r="N1423" s="26" t="n"/>
      <c r="O1423" s="25" t="n"/>
      <c r="P1423" s="27">
        <f>IF(A1423="","","Package/"&amp;C1423&amp;"/"&amp;D1423&amp;"/"&amp;A1423&amp;".png")</f>
        <v/>
      </c>
      <c r="Q1423" s="27">
        <f>IF(AND(B1423="",G1423=""),"",IF(B1423="","Package QR Text missing",IF(COUNTIFS($E$2:$E$5001,E1423,$B$2:$B$5001,"&lt;&gt;"&amp;B1423)+COUNTIFS($E$2:$E$5001,E1423,$A$2:$A$5001,"&lt;&gt;"&amp;A1423)&gt;0,"Zone has more than one QR code",IF(COUNTIFS($B$2:$B$5001,B1423,$E$2:$E$5001,"&lt;&gt;"&amp;E1423)+COUNTIFS($A$2:$A$5001,A1423,$E$2:$E$5001,"&lt;&gt;"&amp;E1423)&gt;0,"QR code used by another zone",IF(A1423="","Package QR Code No. missing",IF(OR(H1423&gt;40,J1423&gt;40),"More than 40 of one edition",IF(F1423="Full (40 ST + 1 TG)",IF(AND(H1423=40,J1423=1),"OK","Full carton must be 40 + 1"),IF(F1423="Student only (40 ST)",IF(AND(H1423=40,J1423=0),"OK","Must be 40 ST, 0 TG"),IF(F1423="Teacher guide only (40 TG)",IF(AND(H1423=0,J1423=40),"OK","Must be 0 ST, 40 TG"),IF(AND(H1423&lt;40,H1423+J1423&gt;0,H1423+J1423&lt;=40),"OK","Partial: under 40 ST and 40 books max"))))))))))</f>
        <v/>
      </c>
    </row>
    <row r="1424">
      <c r="A1424" s="26" t="n"/>
      <c r="B1424" s="26" t="n"/>
      <c r="C1424" s="25" t="n"/>
      <c r="D1424" s="25" t="n"/>
      <c r="E1424" s="26" t="n"/>
      <c r="F1424" s="25" t="n"/>
      <c r="G1424" s="26" t="n"/>
      <c r="H1424" s="25" t="n"/>
      <c r="I1424" s="26" t="n"/>
      <c r="J1424" s="25" t="n"/>
      <c r="K1424" s="25" t="n"/>
      <c r="L1424" s="25" t="n"/>
      <c r="M1424" s="26" t="n"/>
      <c r="N1424" s="26" t="n"/>
      <c r="O1424" s="25" t="n"/>
      <c r="P1424" s="27">
        <f>IF(A1424="","","Package/"&amp;C1424&amp;"/"&amp;D1424&amp;"/"&amp;A1424&amp;".png")</f>
        <v/>
      </c>
      <c r="Q1424" s="27">
        <f>IF(AND(B1424="",G1424=""),"",IF(B1424="","Package QR Text missing",IF(COUNTIFS($E$2:$E$5001,E1424,$B$2:$B$5001,"&lt;&gt;"&amp;B1424)+COUNTIFS($E$2:$E$5001,E1424,$A$2:$A$5001,"&lt;&gt;"&amp;A1424)&gt;0,"Zone has more than one QR code",IF(COUNTIFS($B$2:$B$5001,B1424,$E$2:$E$5001,"&lt;&gt;"&amp;E1424)+COUNTIFS($A$2:$A$5001,A1424,$E$2:$E$5001,"&lt;&gt;"&amp;E1424)&gt;0,"QR code used by another zone",IF(A1424="","Package QR Code No. missing",IF(OR(H1424&gt;40,J1424&gt;40),"More than 40 of one edition",IF(F1424="Full (40 ST + 1 TG)",IF(AND(H1424=40,J1424=1),"OK","Full carton must be 40 + 1"),IF(F1424="Student only (40 ST)",IF(AND(H1424=40,J1424=0),"OK","Must be 40 ST, 0 TG"),IF(F1424="Teacher guide only (40 TG)",IF(AND(H1424=0,J1424=40),"OK","Must be 0 ST, 40 TG"),IF(AND(H1424&lt;40,H1424+J1424&gt;0,H1424+J1424&lt;=40),"OK","Partial: under 40 ST and 40 books max"))))))))))</f>
        <v/>
      </c>
    </row>
    <row r="1425">
      <c r="A1425" s="26" t="n"/>
      <c r="B1425" s="26" t="n"/>
      <c r="C1425" s="25" t="n"/>
      <c r="D1425" s="25" t="n"/>
      <c r="E1425" s="26" t="n"/>
      <c r="F1425" s="25" t="n"/>
      <c r="G1425" s="26" t="n"/>
      <c r="H1425" s="25" t="n"/>
      <c r="I1425" s="26" t="n"/>
      <c r="J1425" s="25" t="n"/>
      <c r="K1425" s="25" t="n"/>
      <c r="L1425" s="25" t="n"/>
      <c r="M1425" s="26" t="n"/>
      <c r="N1425" s="26" t="n"/>
      <c r="O1425" s="25" t="n"/>
      <c r="P1425" s="27">
        <f>IF(A1425="","","Package/"&amp;C1425&amp;"/"&amp;D1425&amp;"/"&amp;A1425&amp;".png")</f>
        <v/>
      </c>
      <c r="Q1425" s="27">
        <f>IF(AND(B1425="",G1425=""),"",IF(B1425="","Package QR Text missing",IF(COUNTIFS($E$2:$E$5001,E1425,$B$2:$B$5001,"&lt;&gt;"&amp;B1425)+COUNTIFS($E$2:$E$5001,E1425,$A$2:$A$5001,"&lt;&gt;"&amp;A1425)&gt;0,"Zone has more than one QR code",IF(COUNTIFS($B$2:$B$5001,B1425,$E$2:$E$5001,"&lt;&gt;"&amp;E1425)+COUNTIFS($A$2:$A$5001,A1425,$E$2:$E$5001,"&lt;&gt;"&amp;E1425)&gt;0,"QR code used by another zone",IF(A1425="","Package QR Code No. missing",IF(OR(H1425&gt;40,J1425&gt;40),"More than 40 of one edition",IF(F1425="Full (40 ST + 1 TG)",IF(AND(H1425=40,J1425=1),"OK","Full carton must be 40 + 1"),IF(F1425="Student only (40 ST)",IF(AND(H1425=40,J1425=0),"OK","Must be 40 ST, 0 TG"),IF(F1425="Teacher guide only (40 TG)",IF(AND(H1425=0,J1425=40),"OK","Must be 0 ST, 40 TG"),IF(AND(H1425&lt;40,H1425+J1425&gt;0,H1425+J1425&lt;=40),"OK","Partial: under 40 ST and 40 books max"))))))))))</f>
        <v/>
      </c>
    </row>
    <row r="1426">
      <c r="A1426" s="26" t="n"/>
      <c r="B1426" s="26" t="n"/>
      <c r="C1426" s="25" t="n"/>
      <c r="D1426" s="25" t="n"/>
      <c r="E1426" s="26" t="n"/>
      <c r="F1426" s="25" t="n"/>
      <c r="G1426" s="26" t="n"/>
      <c r="H1426" s="25" t="n"/>
      <c r="I1426" s="26" t="n"/>
      <c r="J1426" s="25" t="n"/>
      <c r="K1426" s="25" t="n"/>
      <c r="L1426" s="25" t="n"/>
      <c r="M1426" s="26" t="n"/>
      <c r="N1426" s="26" t="n"/>
      <c r="O1426" s="25" t="n"/>
      <c r="P1426" s="27">
        <f>IF(A1426="","","Package/"&amp;C1426&amp;"/"&amp;D1426&amp;"/"&amp;A1426&amp;".png")</f>
        <v/>
      </c>
      <c r="Q1426" s="27">
        <f>IF(AND(B1426="",G1426=""),"",IF(B1426="","Package QR Text missing",IF(COUNTIFS($E$2:$E$5001,E1426,$B$2:$B$5001,"&lt;&gt;"&amp;B1426)+COUNTIFS($E$2:$E$5001,E1426,$A$2:$A$5001,"&lt;&gt;"&amp;A1426)&gt;0,"Zone has more than one QR code",IF(COUNTIFS($B$2:$B$5001,B1426,$E$2:$E$5001,"&lt;&gt;"&amp;E1426)+COUNTIFS($A$2:$A$5001,A1426,$E$2:$E$5001,"&lt;&gt;"&amp;E1426)&gt;0,"QR code used by another zone",IF(A1426="","Package QR Code No. missing",IF(OR(H1426&gt;40,J1426&gt;40),"More than 40 of one edition",IF(F1426="Full (40 ST + 1 TG)",IF(AND(H1426=40,J1426=1),"OK","Full carton must be 40 + 1"),IF(F1426="Student only (40 ST)",IF(AND(H1426=40,J1426=0),"OK","Must be 40 ST, 0 TG"),IF(F1426="Teacher guide only (40 TG)",IF(AND(H1426=0,J1426=40),"OK","Must be 0 ST, 40 TG"),IF(AND(H1426&lt;40,H1426+J1426&gt;0,H1426+J1426&lt;=40),"OK","Partial: under 40 ST and 40 books max"))))))))))</f>
        <v/>
      </c>
    </row>
    <row r="1427">
      <c r="A1427" s="26" t="n"/>
      <c r="B1427" s="26" t="n"/>
      <c r="C1427" s="25" t="n"/>
      <c r="D1427" s="25" t="n"/>
      <c r="E1427" s="26" t="n"/>
      <c r="F1427" s="25" t="n"/>
      <c r="G1427" s="26" t="n"/>
      <c r="H1427" s="25" t="n"/>
      <c r="I1427" s="26" t="n"/>
      <c r="J1427" s="25" t="n"/>
      <c r="K1427" s="25" t="n"/>
      <c r="L1427" s="25" t="n"/>
      <c r="M1427" s="26" t="n"/>
      <c r="N1427" s="26" t="n"/>
      <c r="O1427" s="25" t="n"/>
      <c r="P1427" s="27">
        <f>IF(A1427="","","Package/"&amp;C1427&amp;"/"&amp;D1427&amp;"/"&amp;A1427&amp;".png")</f>
        <v/>
      </c>
      <c r="Q1427" s="27">
        <f>IF(AND(B1427="",G1427=""),"",IF(B1427="","Package QR Text missing",IF(COUNTIFS($E$2:$E$5001,E1427,$B$2:$B$5001,"&lt;&gt;"&amp;B1427)+COUNTIFS($E$2:$E$5001,E1427,$A$2:$A$5001,"&lt;&gt;"&amp;A1427)&gt;0,"Zone has more than one QR code",IF(COUNTIFS($B$2:$B$5001,B1427,$E$2:$E$5001,"&lt;&gt;"&amp;E1427)+COUNTIFS($A$2:$A$5001,A1427,$E$2:$E$5001,"&lt;&gt;"&amp;E1427)&gt;0,"QR code used by another zone",IF(A1427="","Package QR Code No. missing",IF(OR(H1427&gt;40,J1427&gt;40),"More than 40 of one edition",IF(F1427="Full (40 ST + 1 TG)",IF(AND(H1427=40,J1427=1),"OK","Full carton must be 40 + 1"),IF(F1427="Student only (40 ST)",IF(AND(H1427=40,J1427=0),"OK","Must be 40 ST, 0 TG"),IF(F1427="Teacher guide only (40 TG)",IF(AND(H1427=0,J1427=40),"OK","Must be 0 ST, 40 TG"),IF(AND(H1427&lt;40,H1427+J1427&gt;0,H1427+J1427&lt;=40),"OK","Partial: under 40 ST and 40 books max"))))))))))</f>
        <v/>
      </c>
    </row>
    <row r="1428">
      <c r="A1428" s="26" t="n"/>
      <c r="B1428" s="26" t="n"/>
      <c r="C1428" s="25" t="n"/>
      <c r="D1428" s="25" t="n"/>
      <c r="E1428" s="26" t="n"/>
      <c r="F1428" s="25" t="n"/>
      <c r="G1428" s="26" t="n"/>
      <c r="H1428" s="25" t="n"/>
      <c r="I1428" s="26" t="n"/>
      <c r="J1428" s="25" t="n"/>
      <c r="K1428" s="25" t="n"/>
      <c r="L1428" s="25" t="n"/>
      <c r="M1428" s="26" t="n"/>
      <c r="N1428" s="26" t="n"/>
      <c r="O1428" s="25" t="n"/>
      <c r="P1428" s="27">
        <f>IF(A1428="","","Package/"&amp;C1428&amp;"/"&amp;D1428&amp;"/"&amp;A1428&amp;".png")</f>
        <v/>
      </c>
      <c r="Q1428" s="27">
        <f>IF(AND(B1428="",G1428=""),"",IF(B1428="","Package QR Text missing",IF(COUNTIFS($E$2:$E$5001,E1428,$B$2:$B$5001,"&lt;&gt;"&amp;B1428)+COUNTIFS($E$2:$E$5001,E1428,$A$2:$A$5001,"&lt;&gt;"&amp;A1428)&gt;0,"Zone has more than one QR code",IF(COUNTIFS($B$2:$B$5001,B1428,$E$2:$E$5001,"&lt;&gt;"&amp;E1428)+COUNTIFS($A$2:$A$5001,A1428,$E$2:$E$5001,"&lt;&gt;"&amp;E1428)&gt;0,"QR code used by another zone",IF(A1428="","Package QR Code No. missing",IF(OR(H1428&gt;40,J1428&gt;40),"More than 40 of one edition",IF(F1428="Full (40 ST + 1 TG)",IF(AND(H1428=40,J1428=1),"OK","Full carton must be 40 + 1"),IF(F1428="Student only (40 ST)",IF(AND(H1428=40,J1428=0),"OK","Must be 40 ST, 0 TG"),IF(F1428="Teacher guide only (40 TG)",IF(AND(H1428=0,J1428=40),"OK","Must be 0 ST, 40 TG"),IF(AND(H1428&lt;40,H1428+J1428&gt;0,H1428+J1428&lt;=40),"OK","Partial: under 40 ST and 40 books max"))))))))))</f>
        <v/>
      </c>
    </row>
    <row r="1429">
      <c r="A1429" s="26" t="n"/>
      <c r="B1429" s="26" t="n"/>
      <c r="C1429" s="25" t="n"/>
      <c r="D1429" s="25" t="n"/>
      <c r="E1429" s="26" t="n"/>
      <c r="F1429" s="25" t="n"/>
      <c r="G1429" s="26" t="n"/>
      <c r="H1429" s="25" t="n"/>
      <c r="I1429" s="26" t="n"/>
      <c r="J1429" s="25" t="n"/>
      <c r="K1429" s="25" t="n"/>
      <c r="L1429" s="25" t="n"/>
      <c r="M1429" s="26" t="n"/>
      <c r="N1429" s="26" t="n"/>
      <c r="O1429" s="25" t="n"/>
      <c r="P1429" s="27">
        <f>IF(A1429="","","Package/"&amp;C1429&amp;"/"&amp;D1429&amp;"/"&amp;A1429&amp;".png")</f>
        <v/>
      </c>
      <c r="Q1429" s="27">
        <f>IF(AND(B1429="",G1429=""),"",IF(B1429="","Package QR Text missing",IF(COUNTIFS($E$2:$E$5001,E1429,$B$2:$B$5001,"&lt;&gt;"&amp;B1429)+COUNTIFS($E$2:$E$5001,E1429,$A$2:$A$5001,"&lt;&gt;"&amp;A1429)&gt;0,"Zone has more than one QR code",IF(COUNTIFS($B$2:$B$5001,B1429,$E$2:$E$5001,"&lt;&gt;"&amp;E1429)+COUNTIFS($A$2:$A$5001,A1429,$E$2:$E$5001,"&lt;&gt;"&amp;E1429)&gt;0,"QR code used by another zone",IF(A1429="","Package QR Code No. missing",IF(OR(H1429&gt;40,J1429&gt;40),"More than 40 of one edition",IF(F1429="Full (40 ST + 1 TG)",IF(AND(H1429=40,J1429=1),"OK","Full carton must be 40 + 1"),IF(F1429="Student only (40 ST)",IF(AND(H1429=40,J1429=0),"OK","Must be 40 ST, 0 TG"),IF(F1429="Teacher guide only (40 TG)",IF(AND(H1429=0,J1429=40),"OK","Must be 0 ST, 40 TG"),IF(AND(H1429&lt;40,H1429+J1429&gt;0,H1429+J1429&lt;=40),"OK","Partial: under 40 ST and 40 books max"))))))))))</f>
        <v/>
      </c>
    </row>
    <row r="1430">
      <c r="A1430" s="26" t="n"/>
      <c r="B1430" s="26" t="n"/>
      <c r="C1430" s="25" t="n"/>
      <c r="D1430" s="25" t="n"/>
      <c r="E1430" s="26" t="n"/>
      <c r="F1430" s="25" t="n"/>
      <c r="G1430" s="26" t="n"/>
      <c r="H1430" s="25" t="n"/>
      <c r="I1430" s="26" t="n"/>
      <c r="J1430" s="25" t="n"/>
      <c r="K1430" s="25" t="n"/>
      <c r="L1430" s="25" t="n"/>
      <c r="M1430" s="26" t="n"/>
      <c r="N1430" s="26" t="n"/>
      <c r="O1430" s="25" t="n"/>
      <c r="P1430" s="27">
        <f>IF(A1430="","","Package/"&amp;C1430&amp;"/"&amp;D1430&amp;"/"&amp;A1430&amp;".png")</f>
        <v/>
      </c>
      <c r="Q1430" s="27">
        <f>IF(AND(B1430="",G1430=""),"",IF(B1430="","Package QR Text missing",IF(COUNTIFS($E$2:$E$5001,E1430,$B$2:$B$5001,"&lt;&gt;"&amp;B1430)+COUNTIFS($E$2:$E$5001,E1430,$A$2:$A$5001,"&lt;&gt;"&amp;A1430)&gt;0,"Zone has more than one QR code",IF(COUNTIFS($B$2:$B$5001,B1430,$E$2:$E$5001,"&lt;&gt;"&amp;E1430)+COUNTIFS($A$2:$A$5001,A1430,$E$2:$E$5001,"&lt;&gt;"&amp;E1430)&gt;0,"QR code used by another zone",IF(A1430="","Package QR Code No. missing",IF(OR(H1430&gt;40,J1430&gt;40),"More than 40 of one edition",IF(F1430="Full (40 ST + 1 TG)",IF(AND(H1430=40,J1430=1),"OK","Full carton must be 40 + 1"),IF(F1430="Student only (40 ST)",IF(AND(H1430=40,J1430=0),"OK","Must be 40 ST, 0 TG"),IF(F1430="Teacher guide only (40 TG)",IF(AND(H1430=0,J1430=40),"OK","Must be 0 ST, 40 TG"),IF(AND(H1430&lt;40,H1430+J1430&gt;0,H1430+J1430&lt;=40),"OK","Partial: under 40 ST and 40 books max"))))))))))</f>
        <v/>
      </c>
    </row>
    <row r="1431">
      <c r="A1431" s="26" t="n"/>
      <c r="B1431" s="26" t="n"/>
      <c r="C1431" s="25" t="n"/>
      <c r="D1431" s="25" t="n"/>
      <c r="E1431" s="26" t="n"/>
      <c r="F1431" s="25" t="n"/>
      <c r="G1431" s="26" t="n"/>
      <c r="H1431" s="25" t="n"/>
      <c r="I1431" s="26" t="n"/>
      <c r="J1431" s="25" t="n"/>
      <c r="K1431" s="25" t="n"/>
      <c r="L1431" s="25" t="n"/>
      <c r="M1431" s="26" t="n"/>
      <c r="N1431" s="26" t="n"/>
      <c r="O1431" s="25" t="n"/>
      <c r="P1431" s="27">
        <f>IF(A1431="","","Package/"&amp;C1431&amp;"/"&amp;D1431&amp;"/"&amp;A1431&amp;".png")</f>
        <v/>
      </c>
      <c r="Q1431" s="27">
        <f>IF(AND(B1431="",G1431=""),"",IF(B1431="","Package QR Text missing",IF(COUNTIFS($E$2:$E$5001,E1431,$B$2:$B$5001,"&lt;&gt;"&amp;B1431)+COUNTIFS($E$2:$E$5001,E1431,$A$2:$A$5001,"&lt;&gt;"&amp;A1431)&gt;0,"Zone has more than one QR code",IF(COUNTIFS($B$2:$B$5001,B1431,$E$2:$E$5001,"&lt;&gt;"&amp;E1431)+COUNTIFS($A$2:$A$5001,A1431,$E$2:$E$5001,"&lt;&gt;"&amp;E1431)&gt;0,"QR code used by another zone",IF(A1431="","Package QR Code No. missing",IF(OR(H1431&gt;40,J1431&gt;40),"More than 40 of one edition",IF(F1431="Full (40 ST + 1 TG)",IF(AND(H1431=40,J1431=1),"OK","Full carton must be 40 + 1"),IF(F1431="Student only (40 ST)",IF(AND(H1431=40,J1431=0),"OK","Must be 40 ST, 0 TG"),IF(F1431="Teacher guide only (40 TG)",IF(AND(H1431=0,J1431=40),"OK","Must be 0 ST, 40 TG"),IF(AND(H1431&lt;40,H1431+J1431&gt;0,H1431+J1431&lt;=40),"OK","Partial: under 40 ST and 40 books max"))))))))))</f>
        <v/>
      </c>
    </row>
    <row r="1432">
      <c r="A1432" s="26" t="n"/>
      <c r="B1432" s="26" t="n"/>
      <c r="C1432" s="25" t="n"/>
      <c r="D1432" s="25" t="n"/>
      <c r="E1432" s="26" t="n"/>
      <c r="F1432" s="25" t="n"/>
      <c r="G1432" s="26" t="n"/>
      <c r="H1432" s="25" t="n"/>
      <c r="I1432" s="26" t="n"/>
      <c r="J1432" s="25" t="n"/>
      <c r="K1432" s="25" t="n"/>
      <c r="L1432" s="25" t="n"/>
      <c r="M1432" s="26" t="n"/>
      <c r="N1432" s="26" t="n"/>
      <c r="O1432" s="25" t="n"/>
      <c r="P1432" s="27">
        <f>IF(A1432="","","Package/"&amp;C1432&amp;"/"&amp;D1432&amp;"/"&amp;A1432&amp;".png")</f>
        <v/>
      </c>
      <c r="Q1432" s="27">
        <f>IF(AND(B1432="",G1432=""),"",IF(B1432="","Package QR Text missing",IF(COUNTIFS($E$2:$E$5001,E1432,$B$2:$B$5001,"&lt;&gt;"&amp;B1432)+COUNTIFS($E$2:$E$5001,E1432,$A$2:$A$5001,"&lt;&gt;"&amp;A1432)&gt;0,"Zone has more than one QR code",IF(COUNTIFS($B$2:$B$5001,B1432,$E$2:$E$5001,"&lt;&gt;"&amp;E1432)+COUNTIFS($A$2:$A$5001,A1432,$E$2:$E$5001,"&lt;&gt;"&amp;E1432)&gt;0,"QR code used by another zone",IF(A1432="","Package QR Code No. missing",IF(OR(H1432&gt;40,J1432&gt;40),"More than 40 of one edition",IF(F1432="Full (40 ST + 1 TG)",IF(AND(H1432=40,J1432=1),"OK","Full carton must be 40 + 1"),IF(F1432="Student only (40 ST)",IF(AND(H1432=40,J1432=0),"OK","Must be 40 ST, 0 TG"),IF(F1432="Teacher guide only (40 TG)",IF(AND(H1432=0,J1432=40),"OK","Must be 0 ST, 40 TG"),IF(AND(H1432&lt;40,H1432+J1432&gt;0,H1432+J1432&lt;=40),"OK","Partial: under 40 ST and 40 books max"))))))))))</f>
        <v/>
      </c>
    </row>
    <row r="1433">
      <c r="A1433" s="26" t="n"/>
      <c r="B1433" s="26" t="n"/>
      <c r="C1433" s="25" t="n"/>
      <c r="D1433" s="25" t="n"/>
      <c r="E1433" s="26" t="n"/>
      <c r="F1433" s="25" t="n"/>
      <c r="G1433" s="26" t="n"/>
      <c r="H1433" s="25" t="n"/>
      <c r="I1433" s="26" t="n"/>
      <c r="J1433" s="25" t="n"/>
      <c r="K1433" s="25" t="n"/>
      <c r="L1433" s="25" t="n"/>
      <c r="M1433" s="26" t="n"/>
      <c r="N1433" s="26" t="n"/>
      <c r="O1433" s="25" t="n"/>
      <c r="P1433" s="27">
        <f>IF(A1433="","","Package/"&amp;C1433&amp;"/"&amp;D1433&amp;"/"&amp;A1433&amp;".png")</f>
        <v/>
      </c>
      <c r="Q1433" s="27">
        <f>IF(AND(B1433="",G1433=""),"",IF(B1433="","Package QR Text missing",IF(COUNTIFS($E$2:$E$5001,E1433,$B$2:$B$5001,"&lt;&gt;"&amp;B1433)+COUNTIFS($E$2:$E$5001,E1433,$A$2:$A$5001,"&lt;&gt;"&amp;A1433)&gt;0,"Zone has more than one QR code",IF(COUNTIFS($B$2:$B$5001,B1433,$E$2:$E$5001,"&lt;&gt;"&amp;E1433)+COUNTIFS($A$2:$A$5001,A1433,$E$2:$E$5001,"&lt;&gt;"&amp;E1433)&gt;0,"QR code used by another zone",IF(A1433="","Package QR Code No. missing",IF(OR(H1433&gt;40,J1433&gt;40),"More than 40 of one edition",IF(F1433="Full (40 ST + 1 TG)",IF(AND(H1433=40,J1433=1),"OK","Full carton must be 40 + 1"),IF(F1433="Student only (40 ST)",IF(AND(H1433=40,J1433=0),"OK","Must be 40 ST, 0 TG"),IF(F1433="Teacher guide only (40 TG)",IF(AND(H1433=0,J1433=40),"OK","Must be 0 ST, 40 TG"),IF(AND(H1433&lt;40,H1433+J1433&gt;0,H1433+J1433&lt;=40),"OK","Partial: under 40 ST and 40 books max"))))))))))</f>
        <v/>
      </c>
    </row>
    <row r="1434">
      <c r="A1434" s="26" t="n"/>
      <c r="B1434" s="26" t="n"/>
      <c r="C1434" s="25" t="n"/>
      <c r="D1434" s="25" t="n"/>
      <c r="E1434" s="26" t="n"/>
      <c r="F1434" s="25" t="n"/>
      <c r="G1434" s="26" t="n"/>
      <c r="H1434" s="25" t="n"/>
      <c r="I1434" s="26" t="n"/>
      <c r="J1434" s="25" t="n"/>
      <c r="K1434" s="25" t="n"/>
      <c r="L1434" s="25" t="n"/>
      <c r="M1434" s="26" t="n"/>
      <c r="N1434" s="26" t="n"/>
      <c r="O1434" s="25" t="n"/>
      <c r="P1434" s="27">
        <f>IF(A1434="","","Package/"&amp;C1434&amp;"/"&amp;D1434&amp;"/"&amp;A1434&amp;".png")</f>
        <v/>
      </c>
      <c r="Q1434" s="27">
        <f>IF(AND(B1434="",G1434=""),"",IF(B1434="","Package QR Text missing",IF(COUNTIFS($E$2:$E$5001,E1434,$B$2:$B$5001,"&lt;&gt;"&amp;B1434)+COUNTIFS($E$2:$E$5001,E1434,$A$2:$A$5001,"&lt;&gt;"&amp;A1434)&gt;0,"Zone has more than one QR code",IF(COUNTIFS($B$2:$B$5001,B1434,$E$2:$E$5001,"&lt;&gt;"&amp;E1434)+COUNTIFS($A$2:$A$5001,A1434,$E$2:$E$5001,"&lt;&gt;"&amp;E1434)&gt;0,"QR code used by another zone",IF(A1434="","Package QR Code No. missing",IF(OR(H1434&gt;40,J1434&gt;40),"More than 40 of one edition",IF(F1434="Full (40 ST + 1 TG)",IF(AND(H1434=40,J1434=1),"OK","Full carton must be 40 + 1"),IF(F1434="Student only (40 ST)",IF(AND(H1434=40,J1434=0),"OK","Must be 40 ST, 0 TG"),IF(F1434="Teacher guide only (40 TG)",IF(AND(H1434=0,J1434=40),"OK","Must be 0 ST, 40 TG"),IF(AND(H1434&lt;40,H1434+J1434&gt;0,H1434+J1434&lt;=40),"OK","Partial: under 40 ST and 40 books max"))))))))))</f>
        <v/>
      </c>
    </row>
    <row r="1435">
      <c r="A1435" s="26" t="n"/>
      <c r="B1435" s="26" t="n"/>
      <c r="C1435" s="25" t="n"/>
      <c r="D1435" s="25" t="n"/>
      <c r="E1435" s="26" t="n"/>
      <c r="F1435" s="25" t="n"/>
      <c r="G1435" s="26" t="n"/>
      <c r="H1435" s="25" t="n"/>
      <c r="I1435" s="26" t="n"/>
      <c r="J1435" s="25" t="n"/>
      <c r="K1435" s="25" t="n"/>
      <c r="L1435" s="25" t="n"/>
      <c r="M1435" s="26" t="n"/>
      <c r="N1435" s="26" t="n"/>
      <c r="O1435" s="25" t="n"/>
      <c r="P1435" s="27">
        <f>IF(A1435="","","Package/"&amp;C1435&amp;"/"&amp;D1435&amp;"/"&amp;A1435&amp;".png")</f>
        <v/>
      </c>
      <c r="Q1435" s="27">
        <f>IF(AND(B1435="",G1435=""),"",IF(B1435="","Package QR Text missing",IF(COUNTIFS($E$2:$E$5001,E1435,$B$2:$B$5001,"&lt;&gt;"&amp;B1435)+COUNTIFS($E$2:$E$5001,E1435,$A$2:$A$5001,"&lt;&gt;"&amp;A1435)&gt;0,"Zone has more than one QR code",IF(COUNTIFS($B$2:$B$5001,B1435,$E$2:$E$5001,"&lt;&gt;"&amp;E1435)+COUNTIFS($A$2:$A$5001,A1435,$E$2:$E$5001,"&lt;&gt;"&amp;E1435)&gt;0,"QR code used by another zone",IF(A1435="","Package QR Code No. missing",IF(OR(H1435&gt;40,J1435&gt;40),"More than 40 of one edition",IF(F1435="Full (40 ST + 1 TG)",IF(AND(H1435=40,J1435=1),"OK","Full carton must be 40 + 1"),IF(F1435="Student only (40 ST)",IF(AND(H1435=40,J1435=0),"OK","Must be 40 ST, 0 TG"),IF(F1435="Teacher guide only (40 TG)",IF(AND(H1435=0,J1435=40),"OK","Must be 0 ST, 40 TG"),IF(AND(H1435&lt;40,H1435+J1435&gt;0,H1435+J1435&lt;=40),"OK","Partial: under 40 ST and 40 books max"))))))))))</f>
        <v/>
      </c>
    </row>
    <row r="1436">
      <c r="A1436" s="26" t="n"/>
      <c r="B1436" s="26" t="n"/>
      <c r="C1436" s="25" t="n"/>
      <c r="D1436" s="25" t="n"/>
      <c r="E1436" s="26" t="n"/>
      <c r="F1436" s="25" t="n"/>
      <c r="G1436" s="26" t="n"/>
      <c r="H1436" s="25" t="n"/>
      <c r="I1436" s="26" t="n"/>
      <c r="J1436" s="25" t="n"/>
      <c r="K1436" s="25" t="n"/>
      <c r="L1436" s="25" t="n"/>
      <c r="M1436" s="26" t="n"/>
      <c r="N1436" s="26" t="n"/>
      <c r="O1436" s="25" t="n"/>
      <c r="P1436" s="27">
        <f>IF(A1436="","","Package/"&amp;C1436&amp;"/"&amp;D1436&amp;"/"&amp;A1436&amp;".png")</f>
        <v/>
      </c>
      <c r="Q1436" s="27">
        <f>IF(AND(B1436="",G1436=""),"",IF(B1436="","Package QR Text missing",IF(COUNTIFS($E$2:$E$5001,E1436,$B$2:$B$5001,"&lt;&gt;"&amp;B1436)+COUNTIFS($E$2:$E$5001,E1436,$A$2:$A$5001,"&lt;&gt;"&amp;A1436)&gt;0,"Zone has more than one QR code",IF(COUNTIFS($B$2:$B$5001,B1436,$E$2:$E$5001,"&lt;&gt;"&amp;E1436)+COUNTIFS($A$2:$A$5001,A1436,$E$2:$E$5001,"&lt;&gt;"&amp;E1436)&gt;0,"QR code used by another zone",IF(A1436="","Package QR Code No. missing",IF(OR(H1436&gt;40,J1436&gt;40),"More than 40 of one edition",IF(F1436="Full (40 ST + 1 TG)",IF(AND(H1436=40,J1436=1),"OK","Full carton must be 40 + 1"),IF(F1436="Student only (40 ST)",IF(AND(H1436=40,J1436=0),"OK","Must be 40 ST, 0 TG"),IF(F1436="Teacher guide only (40 TG)",IF(AND(H1436=0,J1436=40),"OK","Must be 0 ST, 40 TG"),IF(AND(H1436&lt;40,H1436+J1436&gt;0,H1436+J1436&lt;=40),"OK","Partial: under 40 ST and 40 books max"))))))))))</f>
        <v/>
      </c>
    </row>
    <row r="1437">
      <c r="A1437" s="26" t="n"/>
      <c r="B1437" s="26" t="n"/>
      <c r="C1437" s="25" t="n"/>
      <c r="D1437" s="25" t="n"/>
      <c r="E1437" s="26" t="n"/>
      <c r="F1437" s="25" t="n"/>
      <c r="G1437" s="26" t="n"/>
      <c r="H1437" s="25" t="n"/>
      <c r="I1437" s="26" t="n"/>
      <c r="J1437" s="25" t="n"/>
      <c r="K1437" s="25" t="n"/>
      <c r="L1437" s="25" t="n"/>
      <c r="M1437" s="26" t="n"/>
      <c r="N1437" s="26" t="n"/>
      <c r="O1437" s="25" t="n"/>
      <c r="P1437" s="27">
        <f>IF(A1437="","","Package/"&amp;C1437&amp;"/"&amp;D1437&amp;"/"&amp;A1437&amp;".png")</f>
        <v/>
      </c>
      <c r="Q1437" s="27">
        <f>IF(AND(B1437="",G1437=""),"",IF(B1437="","Package QR Text missing",IF(COUNTIFS($E$2:$E$5001,E1437,$B$2:$B$5001,"&lt;&gt;"&amp;B1437)+COUNTIFS($E$2:$E$5001,E1437,$A$2:$A$5001,"&lt;&gt;"&amp;A1437)&gt;0,"Zone has more than one QR code",IF(COUNTIFS($B$2:$B$5001,B1437,$E$2:$E$5001,"&lt;&gt;"&amp;E1437)+COUNTIFS($A$2:$A$5001,A1437,$E$2:$E$5001,"&lt;&gt;"&amp;E1437)&gt;0,"QR code used by another zone",IF(A1437="","Package QR Code No. missing",IF(OR(H1437&gt;40,J1437&gt;40),"More than 40 of one edition",IF(F1437="Full (40 ST + 1 TG)",IF(AND(H1437=40,J1437=1),"OK","Full carton must be 40 + 1"),IF(F1437="Student only (40 ST)",IF(AND(H1437=40,J1437=0),"OK","Must be 40 ST, 0 TG"),IF(F1437="Teacher guide only (40 TG)",IF(AND(H1437=0,J1437=40),"OK","Must be 0 ST, 40 TG"),IF(AND(H1437&lt;40,H1437+J1437&gt;0,H1437+J1437&lt;=40),"OK","Partial: under 40 ST and 40 books max"))))))))))</f>
        <v/>
      </c>
    </row>
    <row r="1438">
      <c r="A1438" s="26" t="n"/>
      <c r="B1438" s="26" t="n"/>
      <c r="C1438" s="25" t="n"/>
      <c r="D1438" s="25" t="n"/>
      <c r="E1438" s="26" t="n"/>
      <c r="F1438" s="25" t="n"/>
      <c r="G1438" s="26" t="n"/>
      <c r="H1438" s="25" t="n"/>
      <c r="I1438" s="26" t="n"/>
      <c r="J1438" s="25" t="n"/>
      <c r="K1438" s="25" t="n"/>
      <c r="L1438" s="25" t="n"/>
      <c r="M1438" s="26" t="n"/>
      <c r="N1438" s="26" t="n"/>
      <c r="O1438" s="25" t="n"/>
      <c r="P1438" s="27">
        <f>IF(A1438="","","Package/"&amp;C1438&amp;"/"&amp;D1438&amp;"/"&amp;A1438&amp;".png")</f>
        <v/>
      </c>
      <c r="Q1438" s="27">
        <f>IF(AND(B1438="",G1438=""),"",IF(B1438="","Package QR Text missing",IF(COUNTIFS($E$2:$E$5001,E1438,$B$2:$B$5001,"&lt;&gt;"&amp;B1438)+COUNTIFS($E$2:$E$5001,E1438,$A$2:$A$5001,"&lt;&gt;"&amp;A1438)&gt;0,"Zone has more than one QR code",IF(COUNTIFS($B$2:$B$5001,B1438,$E$2:$E$5001,"&lt;&gt;"&amp;E1438)+COUNTIFS($A$2:$A$5001,A1438,$E$2:$E$5001,"&lt;&gt;"&amp;E1438)&gt;0,"QR code used by another zone",IF(A1438="","Package QR Code No. missing",IF(OR(H1438&gt;40,J1438&gt;40),"More than 40 of one edition",IF(F1438="Full (40 ST + 1 TG)",IF(AND(H1438=40,J1438=1),"OK","Full carton must be 40 + 1"),IF(F1438="Student only (40 ST)",IF(AND(H1438=40,J1438=0),"OK","Must be 40 ST, 0 TG"),IF(F1438="Teacher guide only (40 TG)",IF(AND(H1438=0,J1438=40),"OK","Must be 0 ST, 40 TG"),IF(AND(H1438&lt;40,H1438+J1438&gt;0,H1438+J1438&lt;=40),"OK","Partial: under 40 ST and 40 books max"))))))))))</f>
        <v/>
      </c>
    </row>
    <row r="1439">
      <c r="A1439" s="26" t="n"/>
      <c r="B1439" s="26" t="n"/>
      <c r="C1439" s="25" t="n"/>
      <c r="D1439" s="25" t="n"/>
      <c r="E1439" s="26" t="n"/>
      <c r="F1439" s="25" t="n"/>
      <c r="G1439" s="26" t="n"/>
      <c r="H1439" s="25" t="n"/>
      <c r="I1439" s="26" t="n"/>
      <c r="J1439" s="25" t="n"/>
      <c r="K1439" s="25" t="n"/>
      <c r="L1439" s="25" t="n"/>
      <c r="M1439" s="26" t="n"/>
      <c r="N1439" s="26" t="n"/>
      <c r="O1439" s="25" t="n"/>
      <c r="P1439" s="27">
        <f>IF(A1439="","","Package/"&amp;C1439&amp;"/"&amp;D1439&amp;"/"&amp;A1439&amp;".png")</f>
        <v/>
      </c>
      <c r="Q1439" s="27">
        <f>IF(AND(B1439="",G1439=""),"",IF(B1439="","Package QR Text missing",IF(COUNTIFS($E$2:$E$5001,E1439,$B$2:$B$5001,"&lt;&gt;"&amp;B1439)+COUNTIFS($E$2:$E$5001,E1439,$A$2:$A$5001,"&lt;&gt;"&amp;A1439)&gt;0,"Zone has more than one QR code",IF(COUNTIFS($B$2:$B$5001,B1439,$E$2:$E$5001,"&lt;&gt;"&amp;E1439)+COUNTIFS($A$2:$A$5001,A1439,$E$2:$E$5001,"&lt;&gt;"&amp;E1439)&gt;0,"QR code used by another zone",IF(A1439="","Package QR Code No. missing",IF(OR(H1439&gt;40,J1439&gt;40),"More than 40 of one edition",IF(F1439="Full (40 ST + 1 TG)",IF(AND(H1439=40,J1439=1),"OK","Full carton must be 40 + 1"),IF(F1439="Student only (40 ST)",IF(AND(H1439=40,J1439=0),"OK","Must be 40 ST, 0 TG"),IF(F1439="Teacher guide only (40 TG)",IF(AND(H1439=0,J1439=40),"OK","Must be 0 ST, 40 TG"),IF(AND(H1439&lt;40,H1439+J1439&gt;0,H1439+J1439&lt;=40),"OK","Partial: under 40 ST and 40 books max"))))))))))</f>
        <v/>
      </c>
    </row>
    <row r="1440">
      <c r="A1440" s="26" t="n"/>
      <c r="B1440" s="26" t="n"/>
      <c r="C1440" s="25" t="n"/>
      <c r="D1440" s="25" t="n"/>
      <c r="E1440" s="26" t="n"/>
      <c r="F1440" s="25" t="n"/>
      <c r="G1440" s="26" t="n"/>
      <c r="H1440" s="25" t="n"/>
      <c r="I1440" s="26" t="n"/>
      <c r="J1440" s="25" t="n"/>
      <c r="K1440" s="25" t="n"/>
      <c r="L1440" s="25" t="n"/>
      <c r="M1440" s="26" t="n"/>
      <c r="N1440" s="26" t="n"/>
      <c r="O1440" s="25" t="n"/>
      <c r="P1440" s="27">
        <f>IF(A1440="","","Package/"&amp;C1440&amp;"/"&amp;D1440&amp;"/"&amp;A1440&amp;".png")</f>
        <v/>
      </c>
      <c r="Q1440" s="27">
        <f>IF(AND(B1440="",G1440=""),"",IF(B1440="","Package QR Text missing",IF(COUNTIFS($E$2:$E$5001,E1440,$B$2:$B$5001,"&lt;&gt;"&amp;B1440)+COUNTIFS($E$2:$E$5001,E1440,$A$2:$A$5001,"&lt;&gt;"&amp;A1440)&gt;0,"Zone has more than one QR code",IF(COUNTIFS($B$2:$B$5001,B1440,$E$2:$E$5001,"&lt;&gt;"&amp;E1440)+COUNTIFS($A$2:$A$5001,A1440,$E$2:$E$5001,"&lt;&gt;"&amp;E1440)&gt;0,"QR code used by another zone",IF(A1440="","Package QR Code No. missing",IF(OR(H1440&gt;40,J1440&gt;40),"More than 40 of one edition",IF(F1440="Full (40 ST + 1 TG)",IF(AND(H1440=40,J1440=1),"OK","Full carton must be 40 + 1"),IF(F1440="Student only (40 ST)",IF(AND(H1440=40,J1440=0),"OK","Must be 40 ST, 0 TG"),IF(F1440="Teacher guide only (40 TG)",IF(AND(H1440=0,J1440=40),"OK","Must be 0 ST, 40 TG"),IF(AND(H1440&lt;40,H1440+J1440&gt;0,H1440+J1440&lt;=40),"OK","Partial: under 40 ST and 40 books max"))))))))))</f>
        <v/>
      </c>
    </row>
    <row r="1441">
      <c r="A1441" s="26" t="n"/>
      <c r="B1441" s="26" t="n"/>
      <c r="C1441" s="25" t="n"/>
      <c r="D1441" s="25" t="n"/>
      <c r="E1441" s="26" t="n"/>
      <c r="F1441" s="25" t="n"/>
      <c r="G1441" s="26" t="n"/>
      <c r="H1441" s="25" t="n"/>
      <c r="I1441" s="26" t="n"/>
      <c r="J1441" s="25" t="n"/>
      <c r="K1441" s="25" t="n"/>
      <c r="L1441" s="25" t="n"/>
      <c r="M1441" s="26" t="n"/>
      <c r="N1441" s="26" t="n"/>
      <c r="O1441" s="25" t="n"/>
      <c r="P1441" s="27">
        <f>IF(A1441="","","Package/"&amp;C1441&amp;"/"&amp;D1441&amp;"/"&amp;A1441&amp;".png")</f>
        <v/>
      </c>
      <c r="Q1441" s="27">
        <f>IF(AND(B1441="",G1441=""),"",IF(B1441="","Package QR Text missing",IF(COUNTIFS($E$2:$E$5001,E1441,$B$2:$B$5001,"&lt;&gt;"&amp;B1441)+COUNTIFS($E$2:$E$5001,E1441,$A$2:$A$5001,"&lt;&gt;"&amp;A1441)&gt;0,"Zone has more than one QR code",IF(COUNTIFS($B$2:$B$5001,B1441,$E$2:$E$5001,"&lt;&gt;"&amp;E1441)+COUNTIFS($A$2:$A$5001,A1441,$E$2:$E$5001,"&lt;&gt;"&amp;E1441)&gt;0,"QR code used by another zone",IF(A1441="","Package QR Code No. missing",IF(OR(H1441&gt;40,J1441&gt;40),"More than 40 of one edition",IF(F1441="Full (40 ST + 1 TG)",IF(AND(H1441=40,J1441=1),"OK","Full carton must be 40 + 1"),IF(F1441="Student only (40 ST)",IF(AND(H1441=40,J1441=0),"OK","Must be 40 ST, 0 TG"),IF(F1441="Teacher guide only (40 TG)",IF(AND(H1441=0,J1441=40),"OK","Must be 0 ST, 40 TG"),IF(AND(H1441&lt;40,H1441+J1441&gt;0,H1441+J1441&lt;=40),"OK","Partial: under 40 ST and 40 books max"))))))))))</f>
        <v/>
      </c>
    </row>
    <row r="1442">
      <c r="A1442" s="26" t="n"/>
      <c r="B1442" s="26" t="n"/>
      <c r="C1442" s="25" t="n"/>
      <c r="D1442" s="25" t="n"/>
      <c r="E1442" s="26" t="n"/>
      <c r="F1442" s="25" t="n"/>
      <c r="G1442" s="26" t="n"/>
      <c r="H1442" s="25" t="n"/>
      <c r="I1442" s="26" t="n"/>
      <c r="J1442" s="25" t="n"/>
      <c r="K1442" s="25" t="n"/>
      <c r="L1442" s="25" t="n"/>
      <c r="M1442" s="26" t="n"/>
      <c r="N1442" s="26" t="n"/>
      <c r="O1442" s="25" t="n"/>
      <c r="P1442" s="27">
        <f>IF(A1442="","","Package/"&amp;C1442&amp;"/"&amp;D1442&amp;"/"&amp;A1442&amp;".png")</f>
        <v/>
      </c>
      <c r="Q1442" s="27">
        <f>IF(AND(B1442="",G1442=""),"",IF(B1442="","Package QR Text missing",IF(COUNTIFS($E$2:$E$5001,E1442,$B$2:$B$5001,"&lt;&gt;"&amp;B1442)+COUNTIFS($E$2:$E$5001,E1442,$A$2:$A$5001,"&lt;&gt;"&amp;A1442)&gt;0,"Zone has more than one QR code",IF(COUNTIFS($B$2:$B$5001,B1442,$E$2:$E$5001,"&lt;&gt;"&amp;E1442)+COUNTIFS($A$2:$A$5001,A1442,$E$2:$E$5001,"&lt;&gt;"&amp;E1442)&gt;0,"QR code used by another zone",IF(A1442="","Package QR Code No. missing",IF(OR(H1442&gt;40,J1442&gt;40),"More than 40 of one edition",IF(F1442="Full (40 ST + 1 TG)",IF(AND(H1442=40,J1442=1),"OK","Full carton must be 40 + 1"),IF(F1442="Student only (40 ST)",IF(AND(H1442=40,J1442=0),"OK","Must be 40 ST, 0 TG"),IF(F1442="Teacher guide only (40 TG)",IF(AND(H1442=0,J1442=40),"OK","Must be 0 ST, 40 TG"),IF(AND(H1442&lt;40,H1442+J1442&gt;0,H1442+J1442&lt;=40),"OK","Partial: under 40 ST and 40 books max"))))))))))</f>
        <v/>
      </c>
    </row>
    <row r="1443">
      <c r="A1443" s="26" t="n"/>
      <c r="B1443" s="26" t="n"/>
      <c r="C1443" s="25" t="n"/>
      <c r="D1443" s="25" t="n"/>
      <c r="E1443" s="26" t="n"/>
      <c r="F1443" s="25" t="n"/>
      <c r="G1443" s="26" t="n"/>
      <c r="H1443" s="25" t="n"/>
      <c r="I1443" s="26" t="n"/>
      <c r="J1443" s="25" t="n"/>
      <c r="K1443" s="25" t="n"/>
      <c r="L1443" s="25" t="n"/>
      <c r="M1443" s="26" t="n"/>
      <c r="N1443" s="26" t="n"/>
      <c r="O1443" s="25" t="n"/>
      <c r="P1443" s="27">
        <f>IF(A1443="","","Package/"&amp;C1443&amp;"/"&amp;D1443&amp;"/"&amp;A1443&amp;".png")</f>
        <v/>
      </c>
      <c r="Q1443" s="27">
        <f>IF(AND(B1443="",G1443=""),"",IF(B1443="","Package QR Text missing",IF(COUNTIFS($E$2:$E$5001,E1443,$B$2:$B$5001,"&lt;&gt;"&amp;B1443)+COUNTIFS($E$2:$E$5001,E1443,$A$2:$A$5001,"&lt;&gt;"&amp;A1443)&gt;0,"Zone has more than one QR code",IF(COUNTIFS($B$2:$B$5001,B1443,$E$2:$E$5001,"&lt;&gt;"&amp;E1443)+COUNTIFS($A$2:$A$5001,A1443,$E$2:$E$5001,"&lt;&gt;"&amp;E1443)&gt;0,"QR code used by another zone",IF(A1443="","Package QR Code No. missing",IF(OR(H1443&gt;40,J1443&gt;40),"More than 40 of one edition",IF(F1443="Full (40 ST + 1 TG)",IF(AND(H1443=40,J1443=1),"OK","Full carton must be 40 + 1"),IF(F1443="Student only (40 ST)",IF(AND(H1443=40,J1443=0),"OK","Must be 40 ST, 0 TG"),IF(F1443="Teacher guide only (40 TG)",IF(AND(H1443=0,J1443=40),"OK","Must be 0 ST, 40 TG"),IF(AND(H1443&lt;40,H1443+J1443&gt;0,H1443+J1443&lt;=40),"OK","Partial: under 40 ST and 40 books max"))))))))))</f>
        <v/>
      </c>
    </row>
    <row r="1444">
      <c r="A1444" s="26" t="n"/>
      <c r="B1444" s="26" t="n"/>
      <c r="C1444" s="25" t="n"/>
      <c r="D1444" s="25" t="n"/>
      <c r="E1444" s="26" t="n"/>
      <c r="F1444" s="25" t="n"/>
      <c r="G1444" s="26" t="n"/>
      <c r="H1444" s="25" t="n"/>
      <c r="I1444" s="26" t="n"/>
      <c r="J1444" s="25" t="n"/>
      <c r="K1444" s="25" t="n"/>
      <c r="L1444" s="25" t="n"/>
      <c r="M1444" s="26" t="n"/>
      <c r="N1444" s="26" t="n"/>
      <c r="O1444" s="25" t="n"/>
      <c r="P1444" s="27">
        <f>IF(A1444="","","Package/"&amp;C1444&amp;"/"&amp;D1444&amp;"/"&amp;A1444&amp;".png")</f>
        <v/>
      </c>
      <c r="Q1444" s="27">
        <f>IF(AND(B1444="",G1444=""),"",IF(B1444="","Package QR Text missing",IF(COUNTIFS($E$2:$E$5001,E1444,$B$2:$B$5001,"&lt;&gt;"&amp;B1444)+COUNTIFS($E$2:$E$5001,E1444,$A$2:$A$5001,"&lt;&gt;"&amp;A1444)&gt;0,"Zone has more than one QR code",IF(COUNTIFS($B$2:$B$5001,B1444,$E$2:$E$5001,"&lt;&gt;"&amp;E1444)+COUNTIFS($A$2:$A$5001,A1444,$E$2:$E$5001,"&lt;&gt;"&amp;E1444)&gt;0,"QR code used by another zone",IF(A1444="","Package QR Code No. missing",IF(OR(H1444&gt;40,J1444&gt;40),"More than 40 of one edition",IF(F1444="Full (40 ST + 1 TG)",IF(AND(H1444=40,J1444=1),"OK","Full carton must be 40 + 1"),IF(F1444="Student only (40 ST)",IF(AND(H1444=40,J1444=0),"OK","Must be 40 ST, 0 TG"),IF(F1444="Teacher guide only (40 TG)",IF(AND(H1444=0,J1444=40),"OK","Must be 0 ST, 40 TG"),IF(AND(H1444&lt;40,H1444+J1444&gt;0,H1444+J1444&lt;=40),"OK","Partial: under 40 ST and 40 books max"))))))))))</f>
        <v/>
      </c>
    </row>
    <row r="1445">
      <c r="A1445" s="26" t="n"/>
      <c r="B1445" s="26" t="n"/>
      <c r="C1445" s="25" t="n"/>
      <c r="D1445" s="25" t="n"/>
      <c r="E1445" s="26" t="n"/>
      <c r="F1445" s="25" t="n"/>
      <c r="G1445" s="26" t="n"/>
      <c r="H1445" s="25" t="n"/>
      <c r="I1445" s="26" t="n"/>
      <c r="J1445" s="25" t="n"/>
      <c r="K1445" s="25" t="n"/>
      <c r="L1445" s="25" t="n"/>
      <c r="M1445" s="26" t="n"/>
      <c r="N1445" s="26" t="n"/>
      <c r="O1445" s="25" t="n"/>
      <c r="P1445" s="27">
        <f>IF(A1445="","","Package/"&amp;C1445&amp;"/"&amp;D1445&amp;"/"&amp;A1445&amp;".png")</f>
        <v/>
      </c>
      <c r="Q1445" s="27">
        <f>IF(AND(B1445="",G1445=""),"",IF(B1445="","Package QR Text missing",IF(COUNTIFS($E$2:$E$5001,E1445,$B$2:$B$5001,"&lt;&gt;"&amp;B1445)+COUNTIFS($E$2:$E$5001,E1445,$A$2:$A$5001,"&lt;&gt;"&amp;A1445)&gt;0,"Zone has more than one QR code",IF(COUNTIFS($B$2:$B$5001,B1445,$E$2:$E$5001,"&lt;&gt;"&amp;E1445)+COUNTIFS($A$2:$A$5001,A1445,$E$2:$E$5001,"&lt;&gt;"&amp;E1445)&gt;0,"QR code used by another zone",IF(A1445="","Package QR Code No. missing",IF(OR(H1445&gt;40,J1445&gt;40),"More than 40 of one edition",IF(F1445="Full (40 ST + 1 TG)",IF(AND(H1445=40,J1445=1),"OK","Full carton must be 40 + 1"),IF(F1445="Student only (40 ST)",IF(AND(H1445=40,J1445=0),"OK","Must be 40 ST, 0 TG"),IF(F1445="Teacher guide only (40 TG)",IF(AND(H1445=0,J1445=40),"OK","Must be 0 ST, 40 TG"),IF(AND(H1445&lt;40,H1445+J1445&gt;0,H1445+J1445&lt;=40),"OK","Partial: under 40 ST and 40 books max"))))))))))</f>
        <v/>
      </c>
    </row>
    <row r="1446">
      <c r="A1446" s="26" t="n"/>
      <c r="B1446" s="26" t="n"/>
      <c r="C1446" s="25" t="n"/>
      <c r="D1446" s="25" t="n"/>
      <c r="E1446" s="26" t="n"/>
      <c r="F1446" s="25" t="n"/>
      <c r="G1446" s="26" t="n"/>
      <c r="H1446" s="25" t="n"/>
      <c r="I1446" s="26" t="n"/>
      <c r="J1446" s="25" t="n"/>
      <c r="K1446" s="25" t="n"/>
      <c r="L1446" s="25" t="n"/>
      <c r="M1446" s="26" t="n"/>
      <c r="N1446" s="26" t="n"/>
      <c r="O1446" s="25" t="n"/>
      <c r="P1446" s="27">
        <f>IF(A1446="","","Package/"&amp;C1446&amp;"/"&amp;D1446&amp;"/"&amp;A1446&amp;".png")</f>
        <v/>
      </c>
      <c r="Q1446" s="27">
        <f>IF(AND(B1446="",G1446=""),"",IF(B1446="","Package QR Text missing",IF(COUNTIFS($E$2:$E$5001,E1446,$B$2:$B$5001,"&lt;&gt;"&amp;B1446)+COUNTIFS($E$2:$E$5001,E1446,$A$2:$A$5001,"&lt;&gt;"&amp;A1446)&gt;0,"Zone has more than one QR code",IF(COUNTIFS($B$2:$B$5001,B1446,$E$2:$E$5001,"&lt;&gt;"&amp;E1446)+COUNTIFS($A$2:$A$5001,A1446,$E$2:$E$5001,"&lt;&gt;"&amp;E1446)&gt;0,"QR code used by another zone",IF(A1446="","Package QR Code No. missing",IF(OR(H1446&gt;40,J1446&gt;40),"More than 40 of one edition",IF(F1446="Full (40 ST + 1 TG)",IF(AND(H1446=40,J1446=1),"OK","Full carton must be 40 + 1"),IF(F1446="Student only (40 ST)",IF(AND(H1446=40,J1446=0),"OK","Must be 40 ST, 0 TG"),IF(F1446="Teacher guide only (40 TG)",IF(AND(H1446=0,J1446=40),"OK","Must be 0 ST, 40 TG"),IF(AND(H1446&lt;40,H1446+J1446&gt;0,H1446+J1446&lt;=40),"OK","Partial: under 40 ST and 40 books max"))))))))))</f>
        <v/>
      </c>
    </row>
    <row r="1447">
      <c r="A1447" s="26" t="n"/>
      <c r="B1447" s="26" t="n"/>
      <c r="C1447" s="25" t="n"/>
      <c r="D1447" s="25" t="n"/>
      <c r="E1447" s="26" t="n"/>
      <c r="F1447" s="25" t="n"/>
      <c r="G1447" s="26" t="n"/>
      <c r="H1447" s="25" t="n"/>
      <c r="I1447" s="26" t="n"/>
      <c r="J1447" s="25" t="n"/>
      <c r="K1447" s="25" t="n"/>
      <c r="L1447" s="25" t="n"/>
      <c r="M1447" s="26" t="n"/>
      <c r="N1447" s="26" t="n"/>
      <c r="O1447" s="25" t="n"/>
      <c r="P1447" s="27">
        <f>IF(A1447="","","Package/"&amp;C1447&amp;"/"&amp;D1447&amp;"/"&amp;A1447&amp;".png")</f>
        <v/>
      </c>
      <c r="Q1447" s="27">
        <f>IF(AND(B1447="",G1447=""),"",IF(B1447="","Package QR Text missing",IF(COUNTIFS($E$2:$E$5001,E1447,$B$2:$B$5001,"&lt;&gt;"&amp;B1447)+COUNTIFS($E$2:$E$5001,E1447,$A$2:$A$5001,"&lt;&gt;"&amp;A1447)&gt;0,"Zone has more than one QR code",IF(COUNTIFS($B$2:$B$5001,B1447,$E$2:$E$5001,"&lt;&gt;"&amp;E1447)+COUNTIFS($A$2:$A$5001,A1447,$E$2:$E$5001,"&lt;&gt;"&amp;E1447)&gt;0,"QR code used by another zone",IF(A1447="","Package QR Code No. missing",IF(OR(H1447&gt;40,J1447&gt;40),"More than 40 of one edition",IF(F1447="Full (40 ST + 1 TG)",IF(AND(H1447=40,J1447=1),"OK","Full carton must be 40 + 1"),IF(F1447="Student only (40 ST)",IF(AND(H1447=40,J1447=0),"OK","Must be 40 ST, 0 TG"),IF(F1447="Teacher guide only (40 TG)",IF(AND(H1447=0,J1447=40),"OK","Must be 0 ST, 40 TG"),IF(AND(H1447&lt;40,H1447+J1447&gt;0,H1447+J1447&lt;=40),"OK","Partial: under 40 ST and 40 books max"))))))))))</f>
        <v/>
      </c>
    </row>
    <row r="1448">
      <c r="A1448" s="26" t="n"/>
      <c r="B1448" s="26" t="n"/>
      <c r="C1448" s="25" t="n"/>
      <c r="D1448" s="25" t="n"/>
      <c r="E1448" s="26" t="n"/>
      <c r="F1448" s="25" t="n"/>
      <c r="G1448" s="26" t="n"/>
      <c r="H1448" s="25" t="n"/>
      <c r="I1448" s="26" t="n"/>
      <c r="J1448" s="25" t="n"/>
      <c r="K1448" s="25" t="n"/>
      <c r="L1448" s="25" t="n"/>
      <c r="M1448" s="26" t="n"/>
      <c r="N1448" s="26" t="n"/>
      <c r="O1448" s="25" t="n"/>
      <c r="P1448" s="27">
        <f>IF(A1448="","","Package/"&amp;C1448&amp;"/"&amp;D1448&amp;"/"&amp;A1448&amp;".png")</f>
        <v/>
      </c>
      <c r="Q1448" s="27">
        <f>IF(AND(B1448="",G1448=""),"",IF(B1448="","Package QR Text missing",IF(COUNTIFS($E$2:$E$5001,E1448,$B$2:$B$5001,"&lt;&gt;"&amp;B1448)+COUNTIFS($E$2:$E$5001,E1448,$A$2:$A$5001,"&lt;&gt;"&amp;A1448)&gt;0,"Zone has more than one QR code",IF(COUNTIFS($B$2:$B$5001,B1448,$E$2:$E$5001,"&lt;&gt;"&amp;E1448)+COUNTIFS($A$2:$A$5001,A1448,$E$2:$E$5001,"&lt;&gt;"&amp;E1448)&gt;0,"QR code used by another zone",IF(A1448="","Package QR Code No. missing",IF(OR(H1448&gt;40,J1448&gt;40),"More than 40 of one edition",IF(F1448="Full (40 ST + 1 TG)",IF(AND(H1448=40,J1448=1),"OK","Full carton must be 40 + 1"),IF(F1448="Student only (40 ST)",IF(AND(H1448=40,J1448=0),"OK","Must be 40 ST, 0 TG"),IF(F1448="Teacher guide only (40 TG)",IF(AND(H1448=0,J1448=40),"OK","Must be 0 ST, 40 TG"),IF(AND(H1448&lt;40,H1448+J1448&gt;0,H1448+J1448&lt;=40),"OK","Partial: under 40 ST and 40 books max"))))))))))</f>
        <v/>
      </c>
    </row>
    <row r="1449">
      <c r="A1449" s="26" t="n"/>
      <c r="B1449" s="26" t="n"/>
      <c r="C1449" s="25" t="n"/>
      <c r="D1449" s="25" t="n"/>
      <c r="E1449" s="26" t="n"/>
      <c r="F1449" s="25" t="n"/>
      <c r="G1449" s="26" t="n"/>
      <c r="H1449" s="25" t="n"/>
      <c r="I1449" s="26" t="n"/>
      <c r="J1449" s="25" t="n"/>
      <c r="K1449" s="25" t="n"/>
      <c r="L1449" s="25" t="n"/>
      <c r="M1449" s="26" t="n"/>
      <c r="N1449" s="26" t="n"/>
      <c r="O1449" s="25" t="n"/>
      <c r="P1449" s="27">
        <f>IF(A1449="","","Package/"&amp;C1449&amp;"/"&amp;D1449&amp;"/"&amp;A1449&amp;".png")</f>
        <v/>
      </c>
      <c r="Q1449" s="27">
        <f>IF(AND(B1449="",G1449=""),"",IF(B1449="","Package QR Text missing",IF(COUNTIFS($E$2:$E$5001,E1449,$B$2:$B$5001,"&lt;&gt;"&amp;B1449)+COUNTIFS($E$2:$E$5001,E1449,$A$2:$A$5001,"&lt;&gt;"&amp;A1449)&gt;0,"Zone has more than one QR code",IF(COUNTIFS($B$2:$B$5001,B1449,$E$2:$E$5001,"&lt;&gt;"&amp;E1449)+COUNTIFS($A$2:$A$5001,A1449,$E$2:$E$5001,"&lt;&gt;"&amp;E1449)&gt;0,"QR code used by another zone",IF(A1449="","Package QR Code No. missing",IF(OR(H1449&gt;40,J1449&gt;40),"More than 40 of one edition",IF(F1449="Full (40 ST + 1 TG)",IF(AND(H1449=40,J1449=1),"OK","Full carton must be 40 + 1"),IF(F1449="Student only (40 ST)",IF(AND(H1449=40,J1449=0),"OK","Must be 40 ST, 0 TG"),IF(F1449="Teacher guide only (40 TG)",IF(AND(H1449=0,J1449=40),"OK","Must be 0 ST, 40 TG"),IF(AND(H1449&lt;40,H1449+J1449&gt;0,H1449+J1449&lt;=40),"OK","Partial: under 40 ST and 40 books max"))))))))))</f>
        <v/>
      </c>
    </row>
    <row r="1450">
      <c r="A1450" s="26" t="n"/>
      <c r="B1450" s="26" t="n"/>
      <c r="C1450" s="25" t="n"/>
      <c r="D1450" s="25" t="n"/>
      <c r="E1450" s="26" t="n"/>
      <c r="F1450" s="25" t="n"/>
      <c r="G1450" s="26" t="n"/>
      <c r="H1450" s="25" t="n"/>
      <c r="I1450" s="26" t="n"/>
      <c r="J1450" s="25" t="n"/>
      <c r="K1450" s="25" t="n"/>
      <c r="L1450" s="25" t="n"/>
      <c r="M1450" s="26" t="n"/>
      <c r="N1450" s="26" t="n"/>
      <c r="O1450" s="25" t="n"/>
      <c r="P1450" s="27">
        <f>IF(A1450="","","Package/"&amp;C1450&amp;"/"&amp;D1450&amp;"/"&amp;A1450&amp;".png")</f>
        <v/>
      </c>
      <c r="Q1450" s="27">
        <f>IF(AND(B1450="",G1450=""),"",IF(B1450="","Package QR Text missing",IF(COUNTIFS($E$2:$E$5001,E1450,$B$2:$B$5001,"&lt;&gt;"&amp;B1450)+COUNTIFS($E$2:$E$5001,E1450,$A$2:$A$5001,"&lt;&gt;"&amp;A1450)&gt;0,"Zone has more than one QR code",IF(COUNTIFS($B$2:$B$5001,B1450,$E$2:$E$5001,"&lt;&gt;"&amp;E1450)+COUNTIFS($A$2:$A$5001,A1450,$E$2:$E$5001,"&lt;&gt;"&amp;E1450)&gt;0,"QR code used by another zone",IF(A1450="","Package QR Code No. missing",IF(OR(H1450&gt;40,J1450&gt;40),"More than 40 of one edition",IF(F1450="Full (40 ST + 1 TG)",IF(AND(H1450=40,J1450=1),"OK","Full carton must be 40 + 1"),IF(F1450="Student only (40 ST)",IF(AND(H1450=40,J1450=0),"OK","Must be 40 ST, 0 TG"),IF(F1450="Teacher guide only (40 TG)",IF(AND(H1450=0,J1450=40),"OK","Must be 0 ST, 40 TG"),IF(AND(H1450&lt;40,H1450+J1450&gt;0,H1450+J1450&lt;=40),"OK","Partial: under 40 ST and 40 books max"))))))))))</f>
        <v/>
      </c>
    </row>
    <row r="1451">
      <c r="A1451" s="26" t="n"/>
      <c r="B1451" s="26" t="n"/>
      <c r="C1451" s="25" t="n"/>
      <c r="D1451" s="25" t="n"/>
      <c r="E1451" s="26" t="n"/>
      <c r="F1451" s="25" t="n"/>
      <c r="G1451" s="26" t="n"/>
      <c r="H1451" s="25" t="n"/>
      <c r="I1451" s="26" t="n"/>
      <c r="J1451" s="25" t="n"/>
      <c r="K1451" s="25" t="n"/>
      <c r="L1451" s="25" t="n"/>
      <c r="M1451" s="26" t="n"/>
      <c r="N1451" s="26" t="n"/>
      <c r="O1451" s="25" t="n"/>
      <c r="P1451" s="27">
        <f>IF(A1451="","","Package/"&amp;C1451&amp;"/"&amp;D1451&amp;"/"&amp;A1451&amp;".png")</f>
        <v/>
      </c>
      <c r="Q1451" s="27">
        <f>IF(AND(B1451="",G1451=""),"",IF(B1451="","Package QR Text missing",IF(COUNTIFS($E$2:$E$5001,E1451,$B$2:$B$5001,"&lt;&gt;"&amp;B1451)+COUNTIFS($E$2:$E$5001,E1451,$A$2:$A$5001,"&lt;&gt;"&amp;A1451)&gt;0,"Zone has more than one QR code",IF(COUNTIFS($B$2:$B$5001,B1451,$E$2:$E$5001,"&lt;&gt;"&amp;E1451)+COUNTIFS($A$2:$A$5001,A1451,$E$2:$E$5001,"&lt;&gt;"&amp;E1451)&gt;0,"QR code used by another zone",IF(A1451="","Package QR Code No. missing",IF(OR(H1451&gt;40,J1451&gt;40),"More than 40 of one edition",IF(F1451="Full (40 ST + 1 TG)",IF(AND(H1451=40,J1451=1),"OK","Full carton must be 40 + 1"),IF(F1451="Student only (40 ST)",IF(AND(H1451=40,J1451=0),"OK","Must be 40 ST, 0 TG"),IF(F1451="Teacher guide only (40 TG)",IF(AND(H1451=0,J1451=40),"OK","Must be 0 ST, 40 TG"),IF(AND(H1451&lt;40,H1451+J1451&gt;0,H1451+J1451&lt;=40),"OK","Partial: under 40 ST and 40 books max"))))))))))</f>
        <v/>
      </c>
    </row>
    <row r="1452">
      <c r="A1452" s="26" t="n"/>
      <c r="B1452" s="26" t="n"/>
      <c r="C1452" s="25" t="n"/>
      <c r="D1452" s="25" t="n"/>
      <c r="E1452" s="26" t="n"/>
      <c r="F1452" s="25" t="n"/>
      <c r="G1452" s="26" t="n"/>
      <c r="H1452" s="25" t="n"/>
      <c r="I1452" s="26" t="n"/>
      <c r="J1452" s="25" t="n"/>
      <c r="K1452" s="25" t="n"/>
      <c r="L1452" s="25" t="n"/>
      <c r="M1452" s="26" t="n"/>
      <c r="N1452" s="26" t="n"/>
      <c r="O1452" s="25" t="n"/>
      <c r="P1452" s="27">
        <f>IF(A1452="","","Package/"&amp;C1452&amp;"/"&amp;D1452&amp;"/"&amp;A1452&amp;".png")</f>
        <v/>
      </c>
      <c r="Q1452" s="27">
        <f>IF(AND(B1452="",G1452=""),"",IF(B1452="","Package QR Text missing",IF(COUNTIFS($E$2:$E$5001,E1452,$B$2:$B$5001,"&lt;&gt;"&amp;B1452)+COUNTIFS($E$2:$E$5001,E1452,$A$2:$A$5001,"&lt;&gt;"&amp;A1452)&gt;0,"Zone has more than one QR code",IF(COUNTIFS($B$2:$B$5001,B1452,$E$2:$E$5001,"&lt;&gt;"&amp;E1452)+COUNTIFS($A$2:$A$5001,A1452,$E$2:$E$5001,"&lt;&gt;"&amp;E1452)&gt;0,"QR code used by another zone",IF(A1452="","Package QR Code No. missing",IF(OR(H1452&gt;40,J1452&gt;40),"More than 40 of one edition",IF(F1452="Full (40 ST + 1 TG)",IF(AND(H1452=40,J1452=1),"OK","Full carton must be 40 + 1"),IF(F1452="Student only (40 ST)",IF(AND(H1452=40,J1452=0),"OK","Must be 40 ST, 0 TG"),IF(F1452="Teacher guide only (40 TG)",IF(AND(H1452=0,J1452=40),"OK","Must be 0 ST, 40 TG"),IF(AND(H1452&lt;40,H1452+J1452&gt;0,H1452+J1452&lt;=40),"OK","Partial: under 40 ST and 40 books max"))))))))))</f>
        <v/>
      </c>
    </row>
    <row r="1453">
      <c r="A1453" s="26" t="n"/>
      <c r="B1453" s="26" t="n"/>
      <c r="C1453" s="25" t="n"/>
      <c r="D1453" s="25" t="n"/>
      <c r="E1453" s="26" t="n"/>
      <c r="F1453" s="25" t="n"/>
      <c r="G1453" s="26" t="n"/>
      <c r="H1453" s="25" t="n"/>
      <c r="I1453" s="26" t="n"/>
      <c r="J1453" s="25" t="n"/>
      <c r="K1453" s="25" t="n"/>
      <c r="L1453" s="25" t="n"/>
      <c r="M1453" s="26" t="n"/>
      <c r="N1453" s="26" t="n"/>
      <c r="O1453" s="25" t="n"/>
      <c r="P1453" s="27">
        <f>IF(A1453="","","Package/"&amp;C1453&amp;"/"&amp;D1453&amp;"/"&amp;A1453&amp;".png")</f>
        <v/>
      </c>
      <c r="Q1453" s="27">
        <f>IF(AND(B1453="",G1453=""),"",IF(B1453="","Package QR Text missing",IF(COUNTIFS($E$2:$E$5001,E1453,$B$2:$B$5001,"&lt;&gt;"&amp;B1453)+COUNTIFS($E$2:$E$5001,E1453,$A$2:$A$5001,"&lt;&gt;"&amp;A1453)&gt;0,"Zone has more than one QR code",IF(COUNTIFS($B$2:$B$5001,B1453,$E$2:$E$5001,"&lt;&gt;"&amp;E1453)+COUNTIFS($A$2:$A$5001,A1453,$E$2:$E$5001,"&lt;&gt;"&amp;E1453)&gt;0,"QR code used by another zone",IF(A1453="","Package QR Code No. missing",IF(OR(H1453&gt;40,J1453&gt;40),"More than 40 of one edition",IF(F1453="Full (40 ST + 1 TG)",IF(AND(H1453=40,J1453=1),"OK","Full carton must be 40 + 1"),IF(F1453="Student only (40 ST)",IF(AND(H1453=40,J1453=0),"OK","Must be 40 ST, 0 TG"),IF(F1453="Teacher guide only (40 TG)",IF(AND(H1453=0,J1453=40),"OK","Must be 0 ST, 40 TG"),IF(AND(H1453&lt;40,H1453+J1453&gt;0,H1453+J1453&lt;=40),"OK","Partial: under 40 ST and 40 books max"))))))))))</f>
        <v/>
      </c>
    </row>
    <row r="1454">
      <c r="A1454" s="26" t="n"/>
      <c r="B1454" s="26" t="n"/>
      <c r="C1454" s="25" t="n"/>
      <c r="D1454" s="25" t="n"/>
      <c r="E1454" s="26" t="n"/>
      <c r="F1454" s="25" t="n"/>
      <c r="G1454" s="26" t="n"/>
      <c r="H1454" s="25" t="n"/>
      <c r="I1454" s="26" t="n"/>
      <c r="J1454" s="25" t="n"/>
      <c r="K1454" s="25" t="n"/>
      <c r="L1454" s="25" t="n"/>
      <c r="M1454" s="26" t="n"/>
      <c r="N1454" s="26" t="n"/>
      <c r="O1454" s="25" t="n"/>
      <c r="P1454" s="27">
        <f>IF(A1454="","","Package/"&amp;C1454&amp;"/"&amp;D1454&amp;"/"&amp;A1454&amp;".png")</f>
        <v/>
      </c>
      <c r="Q1454" s="27">
        <f>IF(AND(B1454="",G1454=""),"",IF(B1454="","Package QR Text missing",IF(COUNTIFS($E$2:$E$5001,E1454,$B$2:$B$5001,"&lt;&gt;"&amp;B1454)+COUNTIFS($E$2:$E$5001,E1454,$A$2:$A$5001,"&lt;&gt;"&amp;A1454)&gt;0,"Zone has more than one QR code",IF(COUNTIFS($B$2:$B$5001,B1454,$E$2:$E$5001,"&lt;&gt;"&amp;E1454)+COUNTIFS($A$2:$A$5001,A1454,$E$2:$E$5001,"&lt;&gt;"&amp;E1454)&gt;0,"QR code used by another zone",IF(A1454="","Package QR Code No. missing",IF(OR(H1454&gt;40,J1454&gt;40),"More than 40 of one edition",IF(F1454="Full (40 ST + 1 TG)",IF(AND(H1454=40,J1454=1),"OK","Full carton must be 40 + 1"),IF(F1454="Student only (40 ST)",IF(AND(H1454=40,J1454=0),"OK","Must be 40 ST, 0 TG"),IF(F1454="Teacher guide only (40 TG)",IF(AND(H1454=0,J1454=40),"OK","Must be 0 ST, 40 TG"),IF(AND(H1454&lt;40,H1454+J1454&gt;0,H1454+J1454&lt;=40),"OK","Partial: under 40 ST and 40 books max"))))))))))</f>
        <v/>
      </c>
    </row>
    <row r="1455">
      <c r="A1455" s="26" t="n"/>
      <c r="B1455" s="26" t="n"/>
      <c r="C1455" s="25" t="n"/>
      <c r="D1455" s="25" t="n"/>
      <c r="E1455" s="26" t="n"/>
      <c r="F1455" s="25" t="n"/>
      <c r="G1455" s="26" t="n"/>
      <c r="H1455" s="25" t="n"/>
      <c r="I1455" s="26" t="n"/>
      <c r="J1455" s="25" t="n"/>
      <c r="K1455" s="25" t="n"/>
      <c r="L1455" s="25" t="n"/>
      <c r="M1455" s="26" t="n"/>
      <c r="N1455" s="26" t="n"/>
      <c r="O1455" s="25" t="n"/>
      <c r="P1455" s="27">
        <f>IF(A1455="","","Package/"&amp;C1455&amp;"/"&amp;D1455&amp;"/"&amp;A1455&amp;".png")</f>
        <v/>
      </c>
      <c r="Q1455" s="27">
        <f>IF(AND(B1455="",G1455=""),"",IF(B1455="","Package QR Text missing",IF(COUNTIFS($E$2:$E$5001,E1455,$B$2:$B$5001,"&lt;&gt;"&amp;B1455)+COUNTIFS($E$2:$E$5001,E1455,$A$2:$A$5001,"&lt;&gt;"&amp;A1455)&gt;0,"Zone has more than one QR code",IF(COUNTIFS($B$2:$B$5001,B1455,$E$2:$E$5001,"&lt;&gt;"&amp;E1455)+COUNTIFS($A$2:$A$5001,A1455,$E$2:$E$5001,"&lt;&gt;"&amp;E1455)&gt;0,"QR code used by another zone",IF(A1455="","Package QR Code No. missing",IF(OR(H1455&gt;40,J1455&gt;40),"More than 40 of one edition",IF(F1455="Full (40 ST + 1 TG)",IF(AND(H1455=40,J1455=1),"OK","Full carton must be 40 + 1"),IF(F1455="Student only (40 ST)",IF(AND(H1455=40,J1455=0),"OK","Must be 40 ST, 0 TG"),IF(F1455="Teacher guide only (40 TG)",IF(AND(H1455=0,J1455=40),"OK","Must be 0 ST, 40 TG"),IF(AND(H1455&lt;40,H1455+J1455&gt;0,H1455+J1455&lt;=40),"OK","Partial: under 40 ST and 40 books max"))))))))))</f>
        <v/>
      </c>
    </row>
    <row r="1456">
      <c r="A1456" s="26" t="n"/>
      <c r="B1456" s="26" t="n"/>
      <c r="C1456" s="25" t="n"/>
      <c r="D1456" s="25" t="n"/>
      <c r="E1456" s="26" t="n"/>
      <c r="F1456" s="25" t="n"/>
      <c r="G1456" s="26" t="n"/>
      <c r="H1456" s="25" t="n"/>
      <c r="I1456" s="26" t="n"/>
      <c r="J1456" s="25" t="n"/>
      <c r="K1456" s="25" t="n"/>
      <c r="L1456" s="25" t="n"/>
      <c r="M1456" s="26" t="n"/>
      <c r="N1456" s="26" t="n"/>
      <c r="O1456" s="25" t="n"/>
      <c r="P1456" s="27">
        <f>IF(A1456="","","Package/"&amp;C1456&amp;"/"&amp;D1456&amp;"/"&amp;A1456&amp;".png")</f>
        <v/>
      </c>
      <c r="Q1456" s="27">
        <f>IF(AND(B1456="",G1456=""),"",IF(B1456="","Package QR Text missing",IF(COUNTIFS($E$2:$E$5001,E1456,$B$2:$B$5001,"&lt;&gt;"&amp;B1456)+COUNTIFS($E$2:$E$5001,E1456,$A$2:$A$5001,"&lt;&gt;"&amp;A1456)&gt;0,"Zone has more than one QR code",IF(COUNTIFS($B$2:$B$5001,B1456,$E$2:$E$5001,"&lt;&gt;"&amp;E1456)+COUNTIFS($A$2:$A$5001,A1456,$E$2:$E$5001,"&lt;&gt;"&amp;E1456)&gt;0,"QR code used by another zone",IF(A1456="","Package QR Code No. missing",IF(OR(H1456&gt;40,J1456&gt;40),"More than 40 of one edition",IF(F1456="Full (40 ST + 1 TG)",IF(AND(H1456=40,J1456=1),"OK","Full carton must be 40 + 1"),IF(F1456="Student only (40 ST)",IF(AND(H1456=40,J1456=0),"OK","Must be 40 ST, 0 TG"),IF(F1456="Teacher guide only (40 TG)",IF(AND(H1456=0,J1456=40),"OK","Must be 0 ST, 40 TG"),IF(AND(H1456&lt;40,H1456+J1456&gt;0,H1456+J1456&lt;=40),"OK","Partial: under 40 ST and 40 books max"))))))))))</f>
        <v/>
      </c>
    </row>
    <row r="1457">
      <c r="A1457" s="26" t="n"/>
      <c r="B1457" s="26" t="n"/>
      <c r="C1457" s="25" t="n"/>
      <c r="D1457" s="25" t="n"/>
      <c r="E1457" s="26" t="n"/>
      <c r="F1457" s="25" t="n"/>
      <c r="G1457" s="26" t="n"/>
      <c r="H1457" s="25" t="n"/>
      <c r="I1457" s="26" t="n"/>
      <c r="J1457" s="25" t="n"/>
      <c r="K1457" s="25" t="n"/>
      <c r="L1457" s="25" t="n"/>
      <c r="M1457" s="26" t="n"/>
      <c r="N1457" s="26" t="n"/>
      <c r="O1457" s="25" t="n"/>
      <c r="P1457" s="27">
        <f>IF(A1457="","","Package/"&amp;C1457&amp;"/"&amp;D1457&amp;"/"&amp;A1457&amp;".png")</f>
        <v/>
      </c>
      <c r="Q1457" s="27">
        <f>IF(AND(B1457="",G1457=""),"",IF(B1457="","Package QR Text missing",IF(COUNTIFS($E$2:$E$5001,E1457,$B$2:$B$5001,"&lt;&gt;"&amp;B1457)+COUNTIFS($E$2:$E$5001,E1457,$A$2:$A$5001,"&lt;&gt;"&amp;A1457)&gt;0,"Zone has more than one QR code",IF(COUNTIFS($B$2:$B$5001,B1457,$E$2:$E$5001,"&lt;&gt;"&amp;E1457)+COUNTIFS($A$2:$A$5001,A1457,$E$2:$E$5001,"&lt;&gt;"&amp;E1457)&gt;0,"QR code used by another zone",IF(A1457="","Package QR Code No. missing",IF(OR(H1457&gt;40,J1457&gt;40),"More than 40 of one edition",IF(F1457="Full (40 ST + 1 TG)",IF(AND(H1457=40,J1457=1),"OK","Full carton must be 40 + 1"),IF(F1457="Student only (40 ST)",IF(AND(H1457=40,J1457=0),"OK","Must be 40 ST, 0 TG"),IF(F1457="Teacher guide only (40 TG)",IF(AND(H1457=0,J1457=40),"OK","Must be 0 ST, 40 TG"),IF(AND(H1457&lt;40,H1457+J1457&gt;0,H1457+J1457&lt;=40),"OK","Partial: under 40 ST and 40 books max"))))))))))</f>
        <v/>
      </c>
    </row>
    <row r="1458">
      <c r="A1458" s="26" t="n"/>
      <c r="B1458" s="26" t="n"/>
      <c r="C1458" s="25" t="n"/>
      <c r="D1458" s="25" t="n"/>
      <c r="E1458" s="26" t="n"/>
      <c r="F1458" s="25" t="n"/>
      <c r="G1458" s="26" t="n"/>
      <c r="H1458" s="25" t="n"/>
      <c r="I1458" s="26" t="n"/>
      <c r="J1458" s="25" t="n"/>
      <c r="K1458" s="25" t="n"/>
      <c r="L1458" s="25" t="n"/>
      <c r="M1458" s="26" t="n"/>
      <c r="N1458" s="26" t="n"/>
      <c r="O1458" s="25" t="n"/>
      <c r="P1458" s="27">
        <f>IF(A1458="","","Package/"&amp;C1458&amp;"/"&amp;D1458&amp;"/"&amp;A1458&amp;".png")</f>
        <v/>
      </c>
      <c r="Q1458" s="27">
        <f>IF(AND(B1458="",G1458=""),"",IF(B1458="","Package QR Text missing",IF(COUNTIFS($E$2:$E$5001,E1458,$B$2:$B$5001,"&lt;&gt;"&amp;B1458)+COUNTIFS($E$2:$E$5001,E1458,$A$2:$A$5001,"&lt;&gt;"&amp;A1458)&gt;0,"Zone has more than one QR code",IF(COUNTIFS($B$2:$B$5001,B1458,$E$2:$E$5001,"&lt;&gt;"&amp;E1458)+COUNTIFS($A$2:$A$5001,A1458,$E$2:$E$5001,"&lt;&gt;"&amp;E1458)&gt;0,"QR code used by another zone",IF(A1458="","Package QR Code No. missing",IF(OR(H1458&gt;40,J1458&gt;40),"More than 40 of one edition",IF(F1458="Full (40 ST + 1 TG)",IF(AND(H1458=40,J1458=1),"OK","Full carton must be 40 + 1"),IF(F1458="Student only (40 ST)",IF(AND(H1458=40,J1458=0),"OK","Must be 40 ST, 0 TG"),IF(F1458="Teacher guide only (40 TG)",IF(AND(H1458=0,J1458=40),"OK","Must be 0 ST, 40 TG"),IF(AND(H1458&lt;40,H1458+J1458&gt;0,H1458+J1458&lt;=40),"OK","Partial: under 40 ST and 40 books max"))))))))))</f>
        <v/>
      </c>
    </row>
    <row r="1459">
      <c r="A1459" s="26" t="n"/>
      <c r="B1459" s="26" t="n"/>
      <c r="C1459" s="25" t="n"/>
      <c r="D1459" s="25" t="n"/>
      <c r="E1459" s="26" t="n"/>
      <c r="F1459" s="25" t="n"/>
      <c r="G1459" s="26" t="n"/>
      <c r="H1459" s="25" t="n"/>
      <c r="I1459" s="26" t="n"/>
      <c r="J1459" s="25" t="n"/>
      <c r="K1459" s="25" t="n"/>
      <c r="L1459" s="25" t="n"/>
      <c r="M1459" s="26" t="n"/>
      <c r="N1459" s="26" t="n"/>
      <c r="O1459" s="25" t="n"/>
      <c r="P1459" s="27">
        <f>IF(A1459="","","Package/"&amp;C1459&amp;"/"&amp;D1459&amp;"/"&amp;A1459&amp;".png")</f>
        <v/>
      </c>
      <c r="Q1459" s="27">
        <f>IF(AND(B1459="",G1459=""),"",IF(B1459="","Package QR Text missing",IF(COUNTIFS($E$2:$E$5001,E1459,$B$2:$B$5001,"&lt;&gt;"&amp;B1459)+COUNTIFS($E$2:$E$5001,E1459,$A$2:$A$5001,"&lt;&gt;"&amp;A1459)&gt;0,"Zone has more than one QR code",IF(COUNTIFS($B$2:$B$5001,B1459,$E$2:$E$5001,"&lt;&gt;"&amp;E1459)+COUNTIFS($A$2:$A$5001,A1459,$E$2:$E$5001,"&lt;&gt;"&amp;E1459)&gt;0,"QR code used by another zone",IF(A1459="","Package QR Code No. missing",IF(OR(H1459&gt;40,J1459&gt;40),"More than 40 of one edition",IF(F1459="Full (40 ST + 1 TG)",IF(AND(H1459=40,J1459=1),"OK","Full carton must be 40 + 1"),IF(F1459="Student only (40 ST)",IF(AND(H1459=40,J1459=0),"OK","Must be 40 ST, 0 TG"),IF(F1459="Teacher guide only (40 TG)",IF(AND(H1459=0,J1459=40),"OK","Must be 0 ST, 40 TG"),IF(AND(H1459&lt;40,H1459+J1459&gt;0,H1459+J1459&lt;=40),"OK","Partial: under 40 ST and 40 books max"))))))))))</f>
        <v/>
      </c>
    </row>
    <row r="1460">
      <c r="A1460" s="26" t="n"/>
      <c r="B1460" s="26" t="n"/>
      <c r="C1460" s="25" t="n"/>
      <c r="D1460" s="25" t="n"/>
      <c r="E1460" s="26" t="n"/>
      <c r="F1460" s="25" t="n"/>
      <c r="G1460" s="26" t="n"/>
      <c r="H1460" s="25" t="n"/>
      <c r="I1460" s="26" t="n"/>
      <c r="J1460" s="25" t="n"/>
      <c r="K1460" s="25" t="n"/>
      <c r="L1460" s="25" t="n"/>
      <c r="M1460" s="26" t="n"/>
      <c r="N1460" s="26" t="n"/>
      <c r="O1460" s="25" t="n"/>
      <c r="P1460" s="27">
        <f>IF(A1460="","","Package/"&amp;C1460&amp;"/"&amp;D1460&amp;"/"&amp;A1460&amp;".png")</f>
        <v/>
      </c>
      <c r="Q1460" s="27">
        <f>IF(AND(B1460="",G1460=""),"",IF(B1460="","Package QR Text missing",IF(COUNTIFS($E$2:$E$5001,E1460,$B$2:$B$5001,"&lt;&gt;"&amp;B1460)+COUNTIFS($E$2:$E$5001,E1460,$A$2:$A$5001,"&lt;&gt;"&amp;A1460)&gt;0,"Zone has more than one QR code",IF(COUNTIFS($B$2:$B$5001,B1460,$E$2:$E$5001,"&lt;&gt;"&amp;E1460)+COUNTIFS($A$2:$A$5001,A1460,$E$2:$E$5001,"&lt;&gt;"&amp;E1460)&gt;0,"QR code used by another zone",IF(A1460="","Package QR Code No. missing",IF(OR(H1460&gt;40,J1460&gt;40),"More than 40 of one edition",IF(F1460="Full (40 ST + 1 TG)",IF(AND(H1460=40,J1460=1),"OK","Full carton must be 40 + 1"),IF(F1460="Student only (40 ST)",IF(AND(H1460=40,J1460=0),"OK","Must be 40 ST, 0 TG"),IF(F1460="Teacher guide only (40 TG)",IF(AND(H1460=0,J1460=40),"OK","Must be 0 ST, 40 TG"),IF(AND(H1460&lt;40,H1460+J1460&gt;0,H1460+J1460&lt;=40),"OK","Partial: under 40 ST and 40 books max"))))))))))</f>
        <v/>
      </c>
    </row>
    <row r="1461">
      <c r="A1461" s="26" t="n"/>
      <c r="B1461" s="26" t="n"/>
      <c r="C1461" s="25" t="n"/>
      <c r="D1461" s="25" t="n"/>
      <c r="E1461" s="26" t="n"/>
      <c r="F1461" s="25" t="n"/>
      <c r="G1461" s="26" t="n"/>
      <c r="H1461" s="25" t="n"/>
      <c r="I1461" s="26" t="n"/>
      <c r="J1461" s="25" t="n"/>
      <c r="K1461" s="25" t="n"/>
      <c r="L1461" s="25" t="n"/>
      <c r="M1461" s="26" t="n"/>
      <c r="N1461" s="26" t="n"/>
      <c r="O1461" s="25" t="n"/>
      <c r="P1461" s="27">
        <f>IF(A1461="","","Package/"&amp;C1461&amp;"/"&amp;D1461&amp;"/"&amp;A1461&amp;".png")</f>
        <v/>
      </c>
      <c r="Q1461" s="27">
        <f>IF(AND(B1461="",G1461=""),"",IF(B1461="","Package QR Text missing",IF(COUNTIFS($E$2:$E$5001,E1461,$B$2:$B$5001,"&lt;&gt;"&amp;B1461)+COUNTIFS($E$2:$E$5001,E1461,$A$2:$A$5001,"&lt;&gt;"&amp;A1461)&gt;0,"Zone has more than one QR code",IF(COUNTIFS($B$2:$B$5001,B1461,$E$2:$E$5001,"&lt;&gt;"&amp;E1461)+COUNTIFS($A$2:$A$5001,A1461,$E$2:$E$5001,"&lt;&gt;"&amp;E1461)&gt;0,"QR code used by another zone",IF(A1461="","Package QR Code No. missing",IF(OR(H1461&gt;40,J1461&gt;40),"More than 40 of one edition",IF(F1461="Full (40 ST + 1 TG)",IF(AND(H1461=40,J1461=1),"OK","Full carton must be 40 + 1"),IF(F1461="Student only (40 ST)",IF(AND(H1461=40,J1461=0),"OK","Must be 40 ST, 0 TG"),IF(F1461="Teacher guide only (40 TG)",IF(AND(H1461=0,J1461=40),"OK","Must be 0 ST, 40 TG"),IF(AND(H1461&lt;40,H1461+J1461&gt;0,H1461+J1461&lt;=40),"OK","Partial: under 40 ST and 40 books max"))))))))))</f>
        <v/>
      </c>
    </row>
    <row r="1462">
      <c r="A1462" s="26" t="n"/>
      <c r="B1462" s="26" t="n"/>
      <c r="C1462" s="25" t="n"/>
      <c r="D1462" s="25" t="n"/>
      <c r="E1462" s="26" t="n"/>
      <c r="F1462" s="25" t="n"/>
      <c r="G1462" s="26" t="n"/>
      <c r="H1462" s="25" t="n"/>
      <c r="I1462" s="26" t="n"/>
      <c r="J1462" s="25" t="n"/>
      <c r="K1462" s="25" t="n"/>
      <c r="L1462" s="25" t="n"/>
      <c r="M1462" s="26" t="n"/>
      <c r="N1462" s="26" t="n"/>
      <c r="O1462" s="25" t="n"/>
      <c r="P1462" s="27">
        <f>IF(A1462="","","Package/"&amp;C1462&amp;"/"&amp;D1462&amp;"/"&amp;A1462&amp;".png")</f>
        <v/>
      </c>
      <c r="Q1462" s="27">
        <f>IF(AND(B1462="",G1462=""),"",IF(B1462="","Package QR Text missing",IF(COUNTIFS($E$2:$E$5001,E1462,$B$2:$B$5001,"&lt;&gt;"&amp;B1462)+COUNTIFS($E$2:$E$5001,E1462,$A$2:$A$5001,"&lt;&gt;"&amp;A1462)&gt;0,"Zone has more than one QR code",IF(COUNTIFS($B$2:$B$5001,B1462,$E$2:$E$5001,"&lt;&gt;"&amp;E1462)+COUNTIFS($A$2:$A$5001,A1462,$E$2:$E$5001,"&lt;&gt;"&amp;E1462)&gt;0,"QR code used by another zone",IF(A1462="","Package QR Code No. missing",IF(OR(H1462&gt;40,J1462&gt;40),"More than 40 of one edition",IF(F1462="Full (40 ST + 1 TG)",IF(AND(H1462=40,J1462=1),"OK","Full carton must be 40 + 1"),IF(F1462="Student only (40 ST)",IF(AND(H1462=40,J1462=0),"OK","Must be 40 ST, 0 TG"),IF(F1462="Teacher guide only (40 TG)",IF(AND(H1462=0,J1462=40),"OK","Must be 0 ST, 40 TG"),IF(AND(H1462&lt;40,H1462+J1462&gt;0,H1462+J1462&lt;=40),"OK","Partial: under 40 ST and 40 books max"))))))))))</f>
        <v/>
      </c>
    </row>
    <row r="1463">
      <c r="A1463" s="26" t="n"/>
      <c r="B1463" s="26" t="n"/>
      <c r="C1463" s="25" t="n"/>
      <c r="D1463" s="25" t="n"/>
      <c r="E1463" s="26" t="n"/>
      <c r="F1463" s="25" t="n"/>
      <c r="G1463" s="26" t="n"/>
      <c r="H1463" s="25" t="n"/>
      <c r="I1463" s="26" t="n"/>
      <c r="J1463" s="25" t="n"/>
      <c r="K1463" s="25" t="n"/>
      <c r="L1463" s="25" t="n"/>
      <c r="M1463" s="26" t="n"/>
      <c r="N1463" s="26" t="n"/>
      <c r="O1463" s="25" t="n"/>
      <c r="P1463" s="27">
        <f>IF(A1463="","","Package/"&amp;C1463&amp;"/"&amp;D1463&amp;"/"&amp;A1463&amp;".png")</f>
        <v/>
      </c>
      <c r="Q1463" s="27">
        <f>IF(AND(B1463="",G1463=""),"",IF(B1463="","Package QR Text missing",IF(COUNTIFS($E$2:$E$5001,E1463,$B$2:$B$5001,"&lt;&gt;"&amp;B1463)+COUNTIFS($E$2:$E$5001,E1463,$A$2:$A$5001,"&lt;&gt;"&amp;A1463)&gt;0,"Zone has more than one QR code",IF(COUNTIFS($B$2:$B$5001,B1463,$E$2:$E$5001,"&lt;&gt;"&amp;E1463)+COUNTIFS($A$2:$A$5001,A1463,$E$2:$E$5001,"&lt;&gt;"&amp;E1463)&gt;0,"QR code used by another zone",IF(A1463="","Package QR Code No. missing",IF(OR(H1463&gt;40,J1463&gt;40),"More than 40 of one edition",IF(F1463="Full (40 ST + 1 TG)",IF(AND(H1463=40,J1463=1),"OK","Full carton must be 40 + 1"),IF(F1463="Student only (40 ST)",IF(AND(H1463=40,J1463=0),"OK","Must be 40 ST, 0 TG"),IF(F1463="Teacher guide only (40 TG)",IF(AND(H1463=0,J1463=40),"OK","Must be 0 ST, 40 TG"),IF(AND(H1463&lt;40,H1463+J1463&gt;0,H1463+J1463&lt;=40),"OK","Partial: under 40 ST and 40 books max"))))))))))</f>
        <v/>
      </c>
    </row>
    <row r="1464">
      <c r="A1464" s="26" t="n"/>
      <c r="B1464" s="26" t="n"/>
      <c r="C1464" s="25" t="n"/>
      <c r="D1464" s="25" t="n"/>
      <c r="E1464" s="26" t="n"/>
      <c r="F1464" s="25" t="n"/>
      <c r="G1464" s="26" t="n"/>
      <c r="H1464" s="25" t="n"/>
      <c r="I1464" s="26" t="n"/>
      <c r="J1464" s="25" t="n"/>
      <c r="K1464" s="25" t="n"/>
      <c r="L1464" s="25" t="n"/>
      <c r="M1464" s="26" t="n"/>
      <c r="N1464" s="26" t="n"/>
      <c r="O1464" s="25" t="n"/>
      <c r="P1464" s="27">
        <f>IF(A1464="","","Package/"&amp;C1464&amp;"/"&amp;D1464&amp;"/"&amp;A1464&amp;".png")</f>
        <v/>
      </c>
      <c r="Q1464" s="27">
        <f>IF(AND(B1464="",G1464=""),"",IF(B1464="","Package QR Text missing",IF(COUNTIFS($E$2:$E$5001,E1464,$B$2:$B$5001,"&lt;&gt;"&amp;B1464)+COUNTIFS($E$2:$E$5001,E1464,$A$2:$A$5001,"&lt;&gt;"&amp;A1464)&gt;0,"Zone has more than one QR code",IF(COUNTIFS($B$2:$B$5001,B1464,$E$2:$E$5001,"&lt;&gt;"&amp;E1464)+COUNTIFS($A$2:$A$5001,A1464,$E$2:$E$5001,"&lt;&gt;"&amp;E1464)&gt;0,"QR code used by another zone",IF(A1464="","Package QR Code No. missing",IF(OR(H1464&gt;40,J1464&gt;40),"More than 40 of one edition",IF(F1464="Full (40 ST + 1 TG)",IF(AND(H1464=40,J1464=1),"OK","Full carton must be 40 + 1"),IF(F1464="Student only (40 ST)",IF(AND(H1464=40,J1464=0),"OK","Must be 40 ST, 0 TG"),IF(F1464="Teacher guide only (40 TG)",IF(AND(H1464=0,J1464=40),"OK","Must be 0 ST, 40 TG"),IF(AND(H1464&lt;40,H1464+J1464&gt;0,H1464+J1464&lt;=40),"OK","Partial: under 40 ST and 40 books max"))))))))))</f>
        <v/>
      </c>
    </row>
    <row r="1465">
      <c r="A1465" s="26" t="n"/>
      <c r="B1465" s="26" t="n"/>
      <c r="C1465" s="25" t="n"/>
      <c r="D1465" s="25" t="n"/>
      <c r="E1465" s="26" t="n"/>
      <c r="F1465" s="25" t="n"/>
      <c r="G1465" s="26" t="n"/>
      <c r="H1465" s="25" t="n"/>
      <c r="I1465" s="26" t="n"/>
      <c r="J1465" s="25" t="n"/>
      <c r="K1465" s="25" t="n"/>
      <c r="L1465" s="25" t="n"/>
      <c r="M1465" s="26" t="n"/>
      <c r="N1465" s="26" t="n"/>
      <c r="O1465" s="25" t="n"/>
      <c r="P1465" s="27">
        <f>IF(A1465="","","Package/"&amp;C1465&amp;"/"&amp;D1465&amp;"/"&amp;A1465&amp;".png")</f>
        <v/>
      </c>
      <c r="Q1465" s="27">
        <f>IF(AND(B1465="",G1465=""),"",IF(B1465="","Package QR Text missing",IF(COUNTIFS($E$2:$E$5001,E1465,$B$2:$B$5001,"&lt;&gt;"&amp;B1465)+COUNTIFS($E$2:$E$5001,E1465,$A$2:$A$5001,"&lt;&gt;"&amp;A1465)&gt;0,"Zone has more than one QR code",IF(COUNTIFS($B$2:$B$5001,B1465,$E$2:$E$5001,"&lt;&gt;"&amp;E1465)+COUNTIFS($A$2:$A$5001,A1465,$E$2:$E$5001,"&lt;&gt;"&amp;E1465)&gt;0,"QR code used by another zone",IF(A1465="","Package QR Code No. missing",IF(OR(H1465&gt;40,J1465&gt;40),"More than 40 of one edition",IF(F1465="Full (40 ST + 1 TG)",IF(AND(H1465=40,J1465=1),"OK","Full carton must be 40 + 1"),IF(F1465="Student only (40 ST)",IF(AND(H1465=40,J1465=0),"OK","Must be 40 ST, 0 TG"),IF(F1465="Teacher guide only (40 TG)",IF(AND(H1465=0,J1465=40),"OK","Must be 0 ST, 40 TG"),IF(AND(H1465&lt;40,H1465+J1465&gt;0,H1465+J1465&lt;=40),"OK","Partial: under 40 ST and 40 books max"))))))))))</f>
        <v/>
      </c>
    </row>
    <row r="1466">
      <c r="A1466" s="26" t="n"/>
      <c r="B1466" s="26" t="n"/>
      <c r="C1466" s="25" t="n"/>
      <c r="D1466" s="25" t="n"/>
      <c r="E1466" s="26" t="n"/>
      <c r="F1466" s="25" t="n"/>
      <c r="G1466" s="26" t="n"/>
      <c r="H1466" s="25" t="n"/>
      <c r="I1466" s="26" t="n"/>
      <c r="J1466" s="25" t="n"/>
      <c r="K1466" s="25" t="n"/>
      <c r="L1466" s="25" t="n"/>
      <c r="M1466" s="26" t="n"/>
      <c r="N1466" s="26" t="n"/>
      <c r="O1466" s="25" t="n"/>
      <c r="P1466" s="27">
        <f>IF(A1466="","","Package/"&amp;C1466&amp;"/"&amp;D1466&amp;"/"&amp;A1466&amp;".png")</f>
        <v/>
      </c>
      <c r="Q1466" s="27">
        <f>IF(AND(B1466="",G1466=""),"",IF(B1466="","Package QR Text missing",IF(COUNTIFS($E$2:$E$5001,E1466,$B$2:$B$5001,"&lt;&gt;"&amp;B1466)+COUNTIFS($E$2:$E$5001,E1466,$A$2:$A$5001,"&lt;&gt;"&amp;A1466)&gt;0,"Zone has more than one QR code",IF(COUNTIFS($B$2:$B$5001,B1466,$E$2:$E$5001,"&lt;&gt;"&amp;E1466)+COUNTIFS($A$2:$A$5001,A1466,$E$2:$E$5001,"&lt;&gt;"&amp;E1466)&gt;0,"QR code used by another zone",IF(A1466="","Package QR Code No. missing",IF(OR(H1466&gt;40,J1466&gt;40),"More than 40 of one edition",IF(F1466="Full (40 ST + 1 TG)",IF(AND(H1466=40,J1466=1),"OK","Full carton must be 40 + 1"),IF(F1466="Student only (40 ST)",IF(AND(H1466=40,J1466=0),"OK","Must be 40 ST, 0 TG"),IF(F1466="Teacher guide only (40 TG)",IF(AND(H1466=0,J1466=40),"OK","Must be 0 ST, 40 TG"),IF(AND(H1466&lt;40,H1466+J1466&gt;0,H1466+J1466&lt;=40),"OK","Partial: under 40 ST and 40 books max"))))))))))</f>
        <v/>
      </c>
    </row>
    <row r="1467">
      <c r="A1467" s="26" t="n"/>
      <c r="B1467" s="26" t="n"/>
      <c r="C1467" s="25" t="n"/>
      <c r="D1467" s="25" t="n"/>
      <c r="E1467" s="26" t="n"/>
      <c r="F1467" s="25" t="n"/>
      <c r="G1467" s="26" t="n"/>
      <c r="H1467" s="25" t="n"/>
      <c r="I1467" s="26" t="n"/>
      <c r="J1467" s="25" t="n"/>
      <c r="K1467" s="25" t="n"/>
      <c r="L1467" s="25" t="n"/>
      <c r="M1467" s="26" t="n"/>
      <c r="N1467" s="26" t="n"/>
      <c r="O1467" s="25" t="n"/>
      <c r="P1467" s="27">
        <f>IF(A1467="","","Package/"&amp;C1467&amp;"/"&amp;D1467&amp;"/"&amp;A1467&amp;".png")</f>
        <v/>
      </c>
      <c r="Q1467" s="27">
        <f>IF(AND(B1467="",G1467=""),"",IF(B1467="","Package QR Text missing",IF(COUNTIFS($E$2:$E$5001,E1467,$B$2:$B$5001,"&lt;&gt;"&amp;B1467)+COUNTIFS($E$2:$E$5001,E1467,$A$2:$A$5001,"&lt;&gt;"&amp;A1467)&gt;0,"Zone has more than one QR code",IF(COUNTIFS($B$2:$B$5001,B1467,$E$2:$E$5001,"&lt;&gt;"&amp;E1467)+COUNTIFS($A$2:$A$5001,A1467,$E$2:$E$5001,"&lt;&gt;"&amp;E1467)&gt;0,"QR code used by another zone",IF(A1467="","Package QR Code No. missing",IF(OR(H1467&gt;40,J1467&gt;40),"More than 40 of one edition",IF(F1467="Full (40 ST + 1 TG)",IF(AND(H1467=40,J1467=1),"OK","Full carton must be 40 + 1"),IF(F1467="Student only (40 ST)",IF(AND(H1467=40,J1467=0),"OK","Must be 40 ST, 0 TG"),IF(F1467="Teacher guide only (40 TG)",IF(AND(H1467=0,J1467=40),"OK","Must be 0 ST, 40 TG"),IF(AND(H1467&lt;40,H1467+J1467&gt;0,H1467+J1467&lt;=40),"OK","Partial: under 40 ST and 40 books max"))))))))))</f>
        <v/>
      </c>
    </row>
    <row r="1468">
      <c r="A1468" s="26" t="n"/>
      <c r="B1468" s="26" t="n"/>
      <c r="C1468" s="25" t="n"/>
      <c r="D1468" s="25" t="n"/>
      <c r="E1468" s="26" t="n"/>
      <c r="F1468" s="25" t="n"/>
      <c r="G1468" s="26" t="n"/>
      <c r="H1468" s="25" t="n"/>
      <c r="I1468" s="26" t="n"/>
      <c r="J1468" s="25" t="n"/>
      <c r="K1468" s="25" t="n"/>
      <c r="L1468" s="25" t="n"/>
      <c r="M1468" s="26" t="n"/>
      <c r="N1468" s="26" t="n"/>
      <c r="O1468" s="25" t="n"/>
      <c r="P1468" s="27">
        <f>IF(A1468="","","Package/"&amp;C1468&amp;"/"&amp;D1468&amp;"/"&amp;A1468&amp;".png")</f>
        <v/>
      </c>
      <c r="Q1468" s="27">
        <f>IF(AND(B1468="",G1468=""),"",IF(B1468="","Package QR Text missing",IF(COUNTIFS($E$2:$E$5001,E1468,$B$2:$B$5001,"&lt;&gt;"&amp;B1468)+COUNTIFS($E$2:$E$5001,E1468,$A$2:$A$5001,"&lt;&gt;"&amp;A1468)&gt;0,"Zone has more than one QR code",IF(COUNTIFS($B$2:$B$5001,B1468,$E$2:$E$5001,"&lt;&gt;"&amp;E1468)+COUNTIFS($A$2:$A$5001,A1468,$E$2:$E$5001,"&lt;&gt;"&amp;E1468)&gt;0,"QR code used by another zone",IF(A1468="","Package QR Code No. missing",IF(OR(H1468&gt;40,J1468&gt;40),"More than 40 of one edition",IF(F1468="Full (40 ST + 1 TG)",IF(AND(H1468=40,J1468=1),"OK","Full carton must be 40 + 1"),IF(F1468="Student only (40 ST)",IF(AND(H1468=40,J1468=0),"OK","Must be 40 ST, 0 TG"),IF(F1468="Teacher guide only (40 TG)",IF(AND(H1468=0,J1468=40),"OK","Must be 0 ST, 40 TG"),IF(AND(H1468&lt;40,H1468+J1468&gt;0,H1468+J1468&lt;=40),"OK","Partial: under 40 ST and 40 books max"))))))))))</f>
        <v/>
      </c>
    </row>
    <row r="1469">
      <c r="A1469" s="26" t="n"/>
      <c r="B1469" s="26" t="n"/>
      <c r="C1469" s="25" t="n"/>
      <c r="D1469" s="25" t="n"/>
      <c r="E1469" s="26" t="n"/>
      <c r="F1469" s="25" t="n"/>
      <c r="G1469" s="26" t="n"/>
      <c r="H1469" s="25" t="n"/>
      <c r="I1469" s="26" t="n"/>
      <c r="J1469" s="25" t="n"/>
      <c r="K1469" s="25" t="n"/>
      <c r="L1469" s="25" t="n"/>
      <c r="M1469" s="26" t="n"/>
      <c r="N1469" s="26" t="n"/>
      <c r="O1469" s="25" t="n"/>
      <c r="P1469" s="27">
        <f>IF(A1469="","","Package/"&amp;C1469&amp;"/"&amp;D1469&amp;"/"&amp;A1469&amp;".png")</f>
        <v/>
      </c>
      <c r="Q1469" s="27">
        <f>IF(AND(B1469="",G1469=""),"",IF(B1469="","Package QR Text missing",IF(COUNTIFS($E$2:$E$5001,E1469,$B$2:$B$5001,"&lt;&gt;"&amp;B1469)+COUNTIFS($E$2:$E$5001,E1469,$A$2:$A$5001,"&lt;&gt;"&amp;A1469)&gt;0,"Zone has more than one QR code",IF(COUNTIFS($B$2:$B$5001,B1469,$E$2:$E$5001,"&lt;&gt;"&amp;E1469)+COUNTIFS($A$2:$A$5001,A1469,$E$2:$E$5001,"&lt;&gt;"&amp;E1469)&gt;0,"QR code used by another zone",IF(A1469="","Package QR Code No. missing",IF(OR(H1469&gt;40,J1469&gt;40),"More than 40 of one edition",IF(F1469="Full (40 ST + 1 TG)",IF(AND(H1469=40,J1469=1),"OK","Full carton must be 40 + 1"),IF(F1469="Student only (40 ST)",IF(AND(H1469=40,J1469=0),"OK","Must be 40 ST, 0 TG"),IF(F1469="Teacher guide only (40 TG)",IF(AND(H1469=0,J1469=40),"OK","Must be 0 ST, 40 TG"),IF(AND(H1469&lt;40,H1469+J1469&gt;0,H1469+J1469&lt;=40),"OK","Partial: under 40 ST and 40 books max"))))))))))</f>
        <v/>
      </c>
    </row>
    <row r="1470">
      <c r="A1470" s="26" t="n"/>
      <c r="B1470" s="26" t="n"/>
      <c r="C1470" s="25" t="n"/>
      <c r="D1470" s="25" t="n"/>
      <c r="E1470" s="26" t="n"/>
      <c r="F1470" s="25" t="n"/>
      <c r="G1470" s="26" t="n"/>
      <c r="H1470" s="25" t="n"/>
      <c r="I1470" s="26" t="n"/>
      <c r="J1470" s="25" t="n"/>
      <c r="K1470" s="25" t="n"/>
      <c r="L1470" s="25" t="n"/>
      <c r="M1470" s="26" t="n"/>
      <c r="N1470" s="26" t="n"/>
      <c r="O1470" s="25" t="n"/>
      <c r="P1470" s="27">
        <f>IF(A1470="","","Package/"&amp;C1470&amp;"/"&amp;D1470&amp;"/"&amp;A1470&amp;".png")</f>
        <v/>
      </c>
      <c r="Q1470" s="27">
        <f>IF(AND(B1470="",G1470=""),"",IF(B1470="","Package QR Text missing",IF(COUNTIFS($E$2:$E$5001,E1470,$B$2:$B$5001,"&lt;&gt;"&amp;B1470)+COUNTIFS($E$2:$E$5001,E1470,$A$2:$A$5001,"&lt;&gt;"&amp;A1470)&gt;0,"Zone has more than one QR code",IF(COUNTIFS($B$2:$B$5001,B1470,$E$2:$E$5001,"&lt;&gt;"&amp;E1470)+COUNTIFS($A$2:$A$5001,A1470,$E$2:$E$5001,"&lt;&gt;"&amp;E1470)&gt;0,"QR code used by another zone",IF(A1470="","Package QR Code No. missing",IF(OR(H1470&gt;40,J1470&gt;40),"More than 40 of one edition",IF(F1470="Full (40 ST + 1 TG)",IF(AND(H1470=40,J1470=1),"OK","Full carton must be 40 + 1"),IF(F1470="Student only (40 ST)",IF(AND(H1470=40,J1470=0),"OK","Must be 40 ST, 0 TG"),IF(F1470="Teacher guide only (40 TG)",IF(AND(H1470=0,J1470=40),"OK","Must be 0 ST, 40 TG"),IF(AND(H1470&lt;40,H1470+J1470&gt;0,H1470+J1470&lt;=40),"OK","Partial: under 40 ST and 40 books max"))))))))))</f>
        <v/>
      </c>
    </row>
    <row r="1471">
      <c r="A1471" s="26" t="n"/>
      <c r="B1471" s="26" t="n"/>
      <c r="C1471" s="25" t="n"/>
      <c r="D1471" s="25" t="n"/>
      <c r="E1471" s="26" t="n"/>
      <c r="F1471" s="25" t="n"/>
      <c r="G1471" s="26" t="n"/>
      <c r="H1471" s="25" t="n"/>
      <c r="I1471" s="26" t="n"/>
      <c r="J1471" s="25" t="n"/>
      <c r="K1471" s="25" t="n"/>
      <c r="L1471" s="25" t="n"/>
      <c r="M1471" s="26" t="n"/>
      <c r="N1471" s="26" t="n"/>
      <c r="O1471" s="25" t="n"/>
      <c r="P1471" s="27">
        <f>IF(A1471="","","Package/"&amp;C1471&amp;"/"&amp;D1471&amp;"/"&amp;A1471&amp;".png")</f>
        <v/>
      </c>
      <c r="Q1471" s="27">
        <f>IF(AND(B1471="",G1471=""),"",IF(B1471="","Package QR Text missing",IF(COUNTIFS($E$2:$E$5001,E1471,$B$2:$B$5001,"&lt;&gt;"&amp;B1471)+COUNTIFS($E$2:$E$5001,E1471,$A$2:$A$5001,"&lt;&gt;"&amp;A1471)&gt;0,"Zone has more than one QR code",IF(COUNTIFS($B$2:$B$5001,B1471,$E$2:$E$5001,"&lt;&gt;"&amp;E1471)+COUNTIFS($A$2:$A$5001,A1471,$E$2:$E$5001,"&lt;&gt;"&amp;E1471)&gt;0,"QR code used by another zone",IF(A1471="","Package QR Code No. missing",IF(OR(H1471&gt;40,J1471&gt;40),"More than 40 of one edition",IF(F1471="Full (40 ST + 1 TG)",IF(AND(H1471=40,J1471=1),"OK","Full carton must be 40 + 1"),IF(F1471="Student only (40 ST)",IF(AND(H1471=40,J1471=0),"OK","Must be 40 ST, 0 TG"),IF(F1471="Teacher guide only (40 TG)",IF(AND(H1471=0,J1471=40),"OK","Must be 0 ST, 40 TG"),IF(AND(H1471&lt;40,H1471+J1471&gt;0,H1471+J1471&lt;=40),"OK","Partial: under 40 ST and 40 books max"))))))))))</f>
        <v/>
      </c>
    </row>
    <row r="1472">
      <c r="A1472" s="26" t="n"/>
      <c r="B1472" s="26" t="n"/>
      <c r="C1472" s="25" t="n"/>
      <c r="D1472" s="25" t="n"/>
      <c r="E1472" s="26" t="n"/>
      <c r="F1472" s="25" t="n"/>
      <c r="G1472" s="26" t="n"/>
      <c r="H1472" s="25" t="n"/>
      <c r="I1472" s="26" t="n"/>
      <c r="J1472" s="25" t="n"/>
      <c r="K1472" s="25" t="n"/>
      <c r="L1472" s="25" t="n"/>
      <c r="M1472" s="26" t="n"/>
      <c r="N1472" s="26" t="n"/>
      <c r="O1472" s="25" t="n"/>
      <c r="P1472" s="27">
        <f>IF(A1472="","","Package/"&amp;C1472&amp;"/"&amp;D1472&amp;"/"&amp;A1472&amp;".png")</f>
        <v/>
      </c>
      <c r="Q1472" s="27">
        <f>IF(AND(B1472="",G1472=""),"",IF(B1472="","Package QR Text missing",IF(COUNTIFS($E$2:$E$5001,E1472,$B$2:$B$5001,"&lt;&gt;"&amp;B1472)+COUNTIFS($E$2:$E$5001,E1472,$A$2:$A$5001,"&lt;&gt;"&amp;A1472)&gt;0,"Zone has more than one QR code",IF(COUNTIFS($B$2:$B$5001,B1472,$E$2:$E$5001,"&lt;&gt;"&amp;E1472)+COUNTIFS($A$2:$A$5001,A1472,$E$2:$E$5001,"&lt;&gt;"&amp;E1472)&gt;0,"QR code used by another zone",IF(A1472="","Package QR Code No. missing",IF(OR(H1472&gt;40,J1472&gt;40),"More than 40 of one edition",IF(F1472="Full (40 ST + 1 TG)",IF(AND(H1472=40,J1472=1),"OK","Full carton must be 40 + 1"),IF(F1472="Student only (40 ST)",IF(AND(H1472=40,J1472=0),"OK","Must be 40 ST, 0 TG"),IF(F1472="Teacher guide only (40 TG)",IF(AND(H1472=0,J1472=40),"OK","Must be 0 ST, 40 TG"),IF(AND(H1472&lt;40,H1472+J1472&gt;0,H1472+J1472&lt;=40),"OK","Partial: under 40 ST and 40 books max"))))))))))</f>
        <v/>
      </c>
    </row>
    <row r="1473">
      <c r="A1473" s="26" t="n"/>
      <c r="B1473" s="26" t="n"/>
      <c r="C1473" s="25" t="n"/>
      <c r="D1473" s="25" t="n"/>
      <c r="E1473" s="26" t="n"/>
      <c r="F1473" s="25" t="n"/>
      <c r="G1473" s="26" t="n"/>
      <c r="H1473" s="25" t="n"/>
      <c r="I1473" s="26" t="n"/>
      <c r="J1473" s="25" t="n"/>
      <c r="K1473" s="25" t="n"/>
      <c r="L1473" s="25" t="n"/>
      <c r="M1473" s="26" t="n"/>
      <c r="N1473" s="26" t="n"/>
      <c r="O1473" s="25" t="n"/>
      <c r="P1473" s="27">
        <f>IF(A1473="","","Package/"&amp;C1473&amp;"/"&amp;D1473&amp;"/"&amp;A1473&amp;".png")</f>
        <v/>
      </c>
      <c r="Q1473" s="27">
        <f>IF(AND(B1473="",G1473=""),"",IF(B1473="","Package QR Text missing",IF(COUNTIFS($E$2:$E$5001,E1473,$B$2:$B$5001,"&lt;&gt;"&amp;B1473)+COUNTIFS($E$2:$E$5001,E1473,$A$2:$A$5001,"&lt;&gt;"&amp;A1473)&gt;0,"Zone has more than one QR code",IF(COUNTIFS($B$2:$B$5001,B1473,$E$2:$E$5001,"&lt;&gt;"&amp;E1473)+COUNTIFS($A$2:$A$5001,A1473,$E$2:$E$5001,"&lt;&gt;"&amp;E1473)&gt;0,"QR code used by another zone",IF(A1473="","Package QR Code No. missing",IF(OR(H1473&gt;40,J1473&gt;40),"More than 40 of one edition",IF(F1473="Full (40 ST + 1 TG)",IF(AND(H1473=40,J1473=1),"OK","Full carton must be 40 + 1"),IF(F1473="Student only (40 ST)",IF(AND(H1473=40,J1473=0),"OK","Must be 40 ST, 0 TG"),IF(F1473="Teacher guide only (40 TG)",IF(AND(H1473=0,J1473=40),"OK","Must be 0 ST, 40 TG"),IF(AND(H1473&lt;40,H1473+J1473&gt;0,H1473+J1473&lt;=40),"OK","Partial: under 40 ST and 40 books max"))))))))))</f>
        <v/>
      </c>
    </row>
    <row r="1474">
      <c r="A1474" s="26" t="n"/>
      <c r="B1474" s="26" t="n"/>
      <c r="C1474" s="25" t="n"/>
      <c r="D1474" s="25" t="n"/>
      <c r="E1474" s="26" t="n"/>
      <c r="F1474" s="25" t="n"/>
      <c r="G1474" s="26" t="n"/>
      <c r="H1474" s="25" t="n"/>
      <c r="I1474" s="26" t="n"/>
      <c r="J1474" s="25" t="n"/>
      <c r="K1474" s="25" t="n"/>
      <c r="L1474" s="25" t="n"/>
      <c r="M1474" s="26" t="n"/>
      <c r="N1474" s="26" t="n"/>
      <c r="O1474" s="25" t="n"/>
      <c r="P1474" s="27">
        <f>IF(A1474="","","Package/"&amp;C1474&amp;"/"&amp;D1474&amp;"/"&amp;A1474&amp;".png")</f>
        <v/>
      </c>
      <c r="Q1474" s="27">
        <f>IF(AND(B1474="",G1474=""),"",IF(B1474="","Package QR Text missing",IF(COUNTIFS($E$2:$E$5001,E1474,$B$2:$B$5001,"&lt;&gt;"&amp;B1474)+COUNTIFS($E$2:$E$5001,E1474,$A$2:$A$5001,"&lt;&gt;"&amp;A1474)&gt;0,"Zone has more than one QR code",IF(COUNTIFS($B$2:$B$5001,B1474,$E$2:$E$5001,"&lt;&gt;"&amp;E1474)+COUNTIFS($A$2:$A$5001,A1474,$E$2:$E$5001,"&lt;&gt;"&amp;E1474)&gt;0,"QR code used by another zone",IF(A1474="","Package QR Code No. missing",IF(OR(H1474&gt;40,J1474&gt;40),"More than 40 of one edition",IF(F1474="Full (40 ST + 1 TG)",IF(AND(H1474=40,J1474=1),"OK","Full carton must be 40 + 1"),IF(F1474="Student only (40 ST)",IF(AND(H1474=40,J1474=0),"OK","Must be 40 ST, 0 TG"),IF(F1474="Teacher guide only (40 TG)",IF(AND(H1474=0,J1474=40),"OK","Must be 0 ST, 40 TG"),IF(AND(H1474&lt;40,H1474+J1474&gt;0,H1474+J1474&lt;=40),"OK","Partial: under 40 ST and 40 books max"))))))))))</f>
        <v/>
      </c>
    </row>
    <row r="1475">
      <c r="A1475" s="26" t="n"/>
      <c r="B1475" s="26" t="n"/>
      <c r="C1475" s="25" t="n"/>
      <c r="D1475" s="25" t="n"/>
      <c r="E1475" s="26" t="n"/>
      <c r="F1475" s="25" t="n"/>
      <c r="G1475" s="26" t="n"/>
      <c r="H1475" s="25" t="n"/>
      <c r="I1475" s="26" t="n"/>
      <c r="J1475" s="25" t="n"/>
      <c r="K1475" s="25" t="n"/>
      <c r="L1475" s="25" t="n"/>
      <c r="M1475" s="26" t="n"/>
      <c r="N1475" s="26" t="n"/>
      <c r="O1475" s="25" t="n"/>
      <c r="P1475" s="27">
        <f>IF(A1475="","","Package/"&amp;C1475&amp;"/"&amp;D1475&amp;"/"&amp;A1475&amp;".png")</f>
        <v/>
      </c>
      <c r="Q1475" s="27">
        <f>IF(AND(B1475="",G1475=""),"",IF(B1475="","Package QR Text missing",IF(COUNTIFS($E$2:$E$5001,E1475,$B$2:$B$5001,"&lt;&gt;"&amp;B1475)+COUNTIFS($E$2:$E$5001,E1475,$A$2:$A$5001,"&lt;&gt;"&amp;A1475)&gt;0,"Zone has more than one QR code",IF(COUNTIFS($B$2:$B$5001,B1475,$E$2:$E$5001,"&lt;&gt;"&amp;E1475)+COUNTIFS($A$2:$A$5001,A1475,$E$2:$E$5001,"&lt;&gt;"&amp;E1475)&gt;0,"QR code used by another zone",IF(A1475="","Package QR Code No. missing",IF(OR(H1475&gt;40,J1475&gt;40),"More than 40 of one edition",IF(F1475="Full (40 ST + 1 TG)",IF(AND(H1475=40,J1475=1),"OK","Full carton must be 40 + 1"),IF(F1475="Student only (40 ST)",IF(AND(H1475=40,J1475=0),"OK","Must be 40 ST, 0 TG"),IF(F1475="Teacher guide only (40 TG)",IF(AND(H1475=0,J1475=40),"OK","Must be 0 ST, 40 TG"),IF(AND(H1475&lt;40,H1475+J1475&gt;0,H1475+J1475&lt;=40),"OK","Partial: under 40 ST and 40 books max"))))))))))</f>
        <v/>
      </c>
    </row>
    <row r="1476">
      <c r="A1476" s="26" t="n"/>
      <c r="B1476" s="26" t="n"/>
      <c r="C1476" s="25" t="n"/>
      <c r="D1476" s="25" t="n"/>
      <c r="E1476" s="26" t="n"/>
      <c r="F1476" s="25" t="n"/>
      <c r="G1476" s="26" t="n"/>
      <c r="H1476" s="25" t="n"/>
      <c r="I1476" s="26" t="n"/>
      <c r="J1476" s="25" t="n"/>
      <c r="K1476" s="25" t="n"/>
      <c r="L1476" s="25" t="n"/>
      <c r="M1476" s="26" t="n"/>
      <c r="N1476" s="26" t="n"/>
      <c r="O1476" s="25" t="n"/>
      <c r="P1476" s="27">
        <f>IF(A1476="","","Package/"&amp;C1476&amp;"/"&amp;D1476&amp;"/"&amp;A1476&amp;".png")</f>
        <v/>
      </c>
      <c r="Q1476" s="27">
        <f>IF(AND(B1476="",G1476=""),"",IF(B1476="","Package QR Text missing",IF(COUNTIFS($E$2:$E$5001,E1476,$B$2:$B$5001,"&lt;&gt;"&amp;B1476)+COUNTIFS($E$2:$E$5001,E1476,$A$2:$A$5001,"&lt;&gt;"&amp;A1476)&gt;0,"Zone has more than one QR code",IF(COUNTIFS($B$2:$B$5001,B1476,$E$2:$E$5001,"&lt;&gt;"&amp;E1476)+COUNTIFS($A$2:$A$5001,A1476,$E$2:$E$5001,"&lt;&gt;"&amp;E1476)&gt;0,"QR code used by another zone",IF(A1476="","Package QR Code No. missing",IF(OR(H1476&gt;40,J1476&gt;40),"More than 40 of one edition",IF(F1476="Full (40 ST + 1 TG)",IF(AND(H1476=40,J1476=1),"OK","Full carton must be 40 + 1"),IF(F1476="Student only (40 ST)",IF(AND(H1476=40,J1476=0),"OK","Must be 40 ST, 0 TG"),IF(F1476="Teacher guide only (40 TG)",IF(AND(H1476=0,J1476=40),"OK","Must be 0 ST, 40 TG"),IF(AND(H1476&lt;40,H1476+J1476&gt;0,H1476+J1476&lt;=40),"OK","Partial: under 40 ST and 40 books max"))))))))))</f>
        <v/>
      </c>
    </row>
    <row r="1477">
      <c r="A1477" s="26" t="n"/>
      <c r="B1477" s="26" t="n"/>
      <c r="C1477" s="25" t="n"/>
      <c r="D1477" s="25" t="n"/>
      <c r="E1477" s="26" t="n"/>
      <c r="F1477" s="25" t="n"/>
      <c r="G1477" s="26" t="n"/>
      <c r="H1477" s="25" t="n"/>
      <c r="I1477" s="26" t="n"/>
      <c r="J1477" s="25" t="n"/>
      <c r="K1477" s="25" t="n"/>
      <c r="L1477" s="25" t="n"/>
      <c r="M1477" s="26" t="n"/>
      <c r="N1477" s="26" t="n"/>
      <c r="O1477" s="25" t="n"/>
      <c r="P1477" s="27">
        <f>IF(A1477="","","Package/"&amp;C1477&amp;"/"&amp;D1477&amp;"/"&amp;A1477&amp;".png")</f>
        <v/>
      </c>
      <c r="Q1477" s="27">
        <f>IF(AND(B1477="",G1477=""),"",IF(B1477="","Package QR Text missing",IF(COUNTIFS($E$2:$E$5001,E1477,$B$2:$B$5001,"&lt;&gt;"&amp;B1477)+COUNTIFS($E$2:$E$5001,E1477,$A$2:$A$5001,"&lt;&gt;"&amp;A1477)&gt;0,"Zone has more than one QR code",IF(COUNTIFS($B$2:$B$5001,B1477,$E$2:$E$5001,"&lt;&gt;"&amp;E1477)+COUNTIFS($A$2:$A$5001,A1477,$E$2:$E$5001,"&lt;&gt;"&amp;E1477)&gt;0,"QR code used by another zone",IF(A1477="","Package QR Code No. missing",IF(OR(H1477&gt;40,J1477&gt;40),"More than 40 of one edition",IF(F1477="Full (40 ST + 1 TG)",IF(AND(H1477=40,J1477=1),"OK","Full carton must be 40 + 1"),IF(F1477="Student only (40 ST)",IF(AND(H1477=40,J1477=0),"OK","Must be 40 ST, 0 TG"),IF(F1477="Teacher guide only (40 TG)",IF(AND(H1477=0,J1477=40),"OK","Must be 0 ST, 40 TG"),IF(AND(H1477&lt;40,H1477+J1477&gt;0,H1477+J1477&lt;=40),"OK","Partial: under 40 ST and 40 books max"))))))))))</f>
        <v/>
      </c>
    </row>
    <row r="1478">
      <c r="A1478" s="26" t="n"/>
      <c r="B1478" s="26" t="n"/>
      <c r="C1478" s="25" t="n"/>
      <c r="D1478" s="25" t="n"/>
      <c r="E1478" s="26" t="n"/>
      <c r="F1478" s="25" t="n"/>
      <c r="G1478" s="26" t="n"/>
      <c r="H1478" s="25" t="n"/>
      <c r="I1478" s="26" t="n"/>
      <c r="J1478" s="25" t="n"/>
      <c r="K1478" s="25" t="n"/>
      <c r="L1478" s="25" t="n"/>
      <c r="M1478" s="26" t="n"/>
      <c r="N1478" s="26" t="n"/>
      <c r="O1478" s="25" t="n"/>
      <c r="P1478" s="27">
        <f>IF(A1478="","","Package/"&amp;C1478&amp;"/"&amp;D1478&amp;"/"&amp;A1478&amp;".png")</f>
        <v/>
      </c>
      <c r="Q1478" s="27">
        <f>IF(AND(B1478="",G1478=""),"",IF(B1478="","Package QR Text missing",IF(COUNTIFS($E$2:$E$5001,E1478,$B$2:$B$5001,"&lt;&gt;"&amp;B1478)+COUNTIFS($E$2:$E$5001,E1478,$A$2:$A$5001,"&lt;&gt;"&amp;A1478)&gt;0,"Zone has more than one QR code",IF(COUNTIFS($B$2:$B$5001,B1478,$E$2:$E$5001,"&lt;&gt;"&amp;E1478)+COUNTIFS($A$2:$A$5001,A1478,$E$2:$E$5001,"&lt;&gt;"&amp;E1478)&gt;0,"QR code used by another zone",IF(A1478="","Package QR Code No. missing",IF(OR(H1478&gt;40,J1478&gt;40),"More than 40 of one edition",IF(F1478="Full (40 ST + 1 TG)",IF(AND(H1478=40,J1478=1),"OK","Full carton must be 40 + 1"),IF(F1478="Student only (40 ST)",IF(AND(H1478=40,J1478=0),"OK","Must be 40 ST, 0 TG"),IF(F1478="Teacher guide only (40 TG)",IF(AND(H1478=0,J1478=40),"OK","Must be 0 ST, 40 TG"),IF(AND(H1478&lt;40,H1478+J1478&gt;0,H1478+J1478&lt;=40),"OK","Partial: under 40 ST and 40 books max"))))))))))</f>
        <v/>
      </c>
    </row>
    <row r="1479">
      <c r="A1479" s="26" t="n"/>
      <c r="B1479" s="26" t="n"/>
      <c r="C1479" s="25" t="n"/>
      <c r="D1479" s="25" t="n"/>
      <c r="E1479" s="26" t="n"/>
      <c r="F1479" s="25" t="n"/>
      <c r="G1479" s="26" t="n"/>
      <c r="H1479" s="25" t="n"/>
      <c r="I1479" s="26" t="n"/>
      <c r="J1479" s="25" t="n"/>
      <c r="K1479" s="25" t="n"/>
      <c r="L1479" s="25" t="n"/>
      <c r="M1479" s="26" t="n"/>
      <c r="N1479" s="26" t="n"/>
      <c r="O1479" s="25" t="n"/>
      <c r="P1479" s="27">
        <f>IF(A1479="","","Package/"&amp;C1479&amp;"/"&amp;D1479&amp;"/"&amp;A1479&amp;".png")</f>
        <v/>
      </c>
      <c r="Q1479" s="27">
        <f>IF(AND(B1479="",G1479=""),"",IF(B1479="","Package QR Text missing",IF(COUNTIFS($E$2:$E$5001,E1479,$B$2:$B$5001,"&lt;&gt;"&amp;B1479)+COUNTIFS($E$2:$E$5001,E1479,$A$2:$A$5001,"&lt;&gt;"&amp;A1479)&gt;0,"Zone has more than one QR code",IF(COUNTIFS($B$2:$B$5001,B1479,$E$2:$E$5001,"&lt;&gt;"&amp;E1479)+COUNTIFS($A$2:$A$5001,A1479,$E$2:$E$5001,"&lt;&gt;"&amp;E1479)&gt;0,"QR code used by another zone",IF(A1479="","Package QR Code No. missing",IF(OR(H1479&gt;40,J1479&gt;40),"More than 40 of one edition",IF(F1479="Full (40 ST + 1 TG)",IF(AND(H1479=40,J1479=1),"OK","Full carton must be 40 + 1"),IF(F1479="Student only (40 ST)",IF(AND(H1479=40,J1479=0),"OK","Must be 40 ST, 0 TG"),IF(F1479="Teacher guide only (40 TG)",IF(AND(H1479=0,J1479=40),"OK","Must be 0 ST, 40 TG"),IF(AND(H1479&lt;40,H1479+J1479&gt;0,H1479+J1479&lt;=40),"OK","Partial: under 40 ST and 40 books max"))))))))))</f>
        <v/>
      </c>
    </row>
    <row r="1480">
      <c r="A1480" s="26" t="n"/>
      <c r="B1480" s="26" t="n"/>
      <c r="C1480" s="25" t="n"/>
      <c r="D1480" s="25" t="n"/>
      <c r="E1480" s="26" t="n"/>
      <c r="F1480" s="25" t="n"/>
      <c r="G1480" s="26" t="n"/>
      <c r="H1480" s="25" t="n"/>
      <c r="I1480" s="26" t="n"/>
      <c r="J1480" s="25" t="n"/>
      <c r="K1480" s="25" t="n"/>
      <c r="L1480" s="25" t="n"/>
      <c r="M1480" s="26" t="n"/>
      <c r="N1480" s="26" t="n"/>
      <c r="O1480" s="25" t="n"/>
      <c r="P1480" s="27">
        <f>IF(A1480="","","Package/"&amp;C1480&amp;"/"&amp;D1480&amp;"/"&amp;A1480&amp;".png")</f>
        <v/>
      </c>
      <c r="Q1480" s="27">
        <f>IF(AND(B1480="",G1480=""),"",IF(B1480="","Package QR Text missing",IF(COUNTIFS($E$2:$E$5001,E1480,$B$2:$B$5001,"&lt;&gt;"&amp;B1480)+COUNTIFS($E$2:$E$5001,E1480,$A$2:$A$5001,"&lt;&gt;"&amp;A1480)&gt;0,"Zone has more than one QR code",IF(COUNTIFS($B$2:$B$5001,B1480,$E$2:$E$5001,"&lt;&gt;"&amp;E1480)+COUNTIFS($A$2:$A$5001,A1480,$E$2:$E$5001,"&lt;&gt;"&amp;E1480)&gt;0,"QR code used by another zone",IF(A1480="","Package QR Code No. missing",IF(OR(H1480&gt;40,J1480&gt;40),"More than 40 of one edition",IF(F1480="Full (40 ST + 1 TG)",IF(AND(H1480=40,J1480=1),"OK","Full carton must be 40 + 1"),IF(F1480="Student only (40 ST)",IF(AND(H1480=40,J1480=0),"OK","Must be 40 ST, 0 TG"),IF(F1480="Teacher guide only (40 TG)",IF(AND(H1480=0,J1480=40),"OK","Must be 0 ST, 40 TG"),IF(AND(H1480&lt;40,H1480+J1480&gt;0,H1480+J1480&lt;=40),"OK","Partial: under 40 ST and 40 books max"))))))))))</f>
        <v/>
      </c>
    </row>
    <row r="1481">
      <c r="A1481" s="26" t="n"/>
      <c r="B1481" s="26" t="n"/>
      <c r="C1481" s="25" t="n"/>
      <c r="D1481" s="25" t="n"/>
      <c r="E1481" s="26" t="n"/>
      <c r="F1481" s="25" t="n"/>
      <c r="G1481" s="26" t="n"/>
      <c r="H1481" s="25" t="n"/>
      <c r="I1481" s="26" t="n"/>
      <c r="J1481" s="25" t="n"/>
      <c r="K1481" s="25" t="n"/>
      <c r="L1481" s="25" t="n"/>
      <c r="M1481" s="26" t="n"/>
      <c r="N1481" s="26" t="n"/>
      <c r="O1481" s="25" t="n"/>
      <c r="P1481" s="27">
        <f>IF(A1481="","","Package/"&amp;C1481&amp;"/"&amp;D1481&amp;"/"&amp;A1481&amp;".png")</f>
        <v/>
      </c>
      <c r="Q1481" s="27">
        <f>IF(AND(B1481="",G1481=""),"",IF(B1481="","Package QR Text missing",IF(COUNTIFS($E$2:$E$5001,E1481,$B$2:$B$5001,"&lt;&gt;"&amp;B1481)+COUNTIFS($E$2:$E$5001,E1481,$A$2:$A$5001,"&lt;&gt;"&amp;A1481)&gt;0,"Zone has more than one QR code",IF(COUNTIFS($B$2:$B$5001,B1481,$E$2:$E$5001,"&lt;&gt;"&amp;E1481)+COUNTIFS($A$2:$A$5001,A1481,$E$2:$E$5001,"&lt;&gt;"&amp;E1481)&gt;0,"QR code used by another zone",IF(A1481="","Package QR Code No. missing",IF(OR(H1481&gt;40,J1481&gt;40),"More than 40 of one edition",IF(F1481="Full (40 ST + 1 TG)",IF(AND(H1481=40,J1481=1),"OK","Full carton must be 40 + 1"),IF(F1481="Student only (40 ST)",IF(AND(H1481=40,J1481=0),"OK","Must be 40 ST, 0 TG"),IF(F1481="Teacher guide only (40 TG)",IF(AND(H1481=0,J1481=40),"OK","Must be 0 ST, 40 TG"),IF(AND(H1481&lt;40,H1481+J1481&gt;0,H1481+J1481&lt;=40),"OK","Partial: under 40 ST and 40 books max"))))))))))</f>
        <v/>
      </c>
    </row>
    <row r="1482">
      <c r="A1482" s="26" t="n"/>
      <c r="B1482" s="26" t="n"/>
      <c r="C1482" s="25" t="n"/>
      <c r="D1482" s="25" t="n"/>
      <c r="E1482" s="26" t="n"/>
      <c r="F1482" s="25" t="n"/>
      <c r="G1482" s="26" t="n"/>
      <c r="H1482" s="25" t="n"/>
      <c r="I1482" s="26" t="n"/>
      <c r="J1482" s="25" t="n"/>
      <c r="K1482" s="25" t="n"/>
      <c r="L1482" s="25" t="n"/>
      <c r="M1482" s="26" t="n"/>
      <c r="N1482" s="26" t="n"/>
      <c r="O1482" s="25" t="n"/>
      <c r="P1482" s="27">
        <f>IF(A1482="","","Package/"&amp;C1482&amp;"/"&amp;D1482&amp;"/"&amp;A1482&amp;".png")</f>
        <v/>
      </c>
      <c r="Q1482" s="27">
        <f>IF(AND(B1482="",G1482=""),"",IF(B1482="","Package QR Text missing",IF(COUNTIFS($E$2:$E$5001,E1482,$B$2:$B$5001,"&lt;&gt;"&amp;B1482)+COUNTIFS($E$2:$E$5001,E1482,$A$2:$A$5001,"&lt;&gt;"&amp;A1482)&gt;0,"Zone has more than one QR code",IF(COUNTIFS($B$2:$B$5001,B1482,$E$2:$E$5001,"&lt;&gt;"&amp;E1482)+COUNTIFS($A$2:$A$5001,A1482,$E$2:$E$5001,"&lt;&gt;"&amp;E1482)&gt;0,"QR code used by another zone",IF(A1482="","Package QR Code No. missing",IF(OR(H1482&gt;40,J1482&gt;40),"More than 40 of one edition",IF(F1482="Full (40 ST + 1 TG)",IF(AND(H1482=40,J1482=1),"OK","Full carton must be 40 + 1"),IF(F1482="Student only (40 ST)",IF(AND(H1482=40,J1482=0),"OK","Must be 40 ST, 0 TG"),IF(F1482="Teacher guide only (40 TG)",IF(AND(H1482=0,J1482=40),"OK","Must be 0 ST, 40 TG"),IF(AND(H1482&lt;40,H1482+J1482&gt;0,H1482+J1482&lt;=40),"OK","Partial: under 40 ST and 40 books max"))))))))))</f>
        <v/>
      </c>
    </row>
    <row r="1483">
      <c r="A1483" s="26" t="n"/>
      <c r="B1483" s="26" t="n"/>
      <c r="C1483" s="25" t="n"/>
      <c r="D1483" s="25" t="n"/>
      <c r="E1483" s="26" t="n"/>
      <c r="F1483" s="25" t="n"/>
      <c r="G1483" s="26" t="n"/>
      <c r="H1483" s="25" t="n"/>
      <c r="I1483" s="26" t="n"/>
      <c r="J1483" s="25" t="n"/>
      <c r="K1483" s="25" t="n"/>
      <c r="L1483" s="25" t="n"/>
      <c r="M1483" s="26" t="n"/>
      <c r="N1483" s="26" t="n"/>
      <c r="O1483" s="25" t="n"/>
      <c r="P1483" s="27">
        <f>IF(A1483="","","Package/"&amp;C1483&amp;"/"&amp;D1483&amp;"/"&amp;A1483&amp;".png")</f>
        <v/>
      </c>
      <c r="Q1483" s="27">
        <f>IF(AND(B1483="",G1483=""),"",IF(B1483="","Package QR Text missing",IF(COUNTIFS($E$2:$E$5001,E1483,$B$2:$B$5001,"&lt;&gt;"&amp;B1483)+COUNTIFS($E$2:$E$5001,E1483,$A$2:$A$5001,"&lt;&gt;"&amp;A1483)&gt;0,"Zone has more than one QR code",IF(COUNTIFS($B$2:$B$5001,B1483,$E$2:$E$5001,"&lt;&gt;"&amp;E1483)+COUNTIFS($A$2:$A$5001,A1483,$E$2:$E$5001,"&lt;&gt;"&amp;E1483)&gt;0,"QR code used by another zone",IF(A1483="","Package QR Code No. missing",IF(OR(H1483&gt;40,J1483&gt;40),"More than 40 of one edition",IF(F1483="Full (40 ST + 1 TG)",IF(AND(H1483=40,J1483=1),"OK","Full carton must be 40 + 1"),IF(F1483="Student only (40 ST)",IF(AND(H1483=40,J1483=0),"OK","Must be 40 ST, 0 TG"),IF(F1483="Teacher guide only (40 TG)",IF(AND(H1483=0,J1483=40),"OK","Must be 0 ST, 40 TG"),IF(AND(H1483&lt;40,H1483+J1483&gt;0,H1483+J1483&lt;=40),"OK","Partial: under 40 ST and 40 books max"))))))))))</f>
        <v/>
      </c>
    </row>
    <row r="1484">
      <c r="A1484" s="26" t="n"/>
      <c r="B1484" s="26" t="n"/>
      <c r="C1484" s="25" t="n"/>
      <c r="D1484" s="25" t="n"/>
      <c r="E1484" s="26" t="n"/>
      <c r="F1484" s="25" t="n"/>
      <c r="G1484" s="26" t="n"/>
      <c r="H1484" s="25" t="n"/>
      <c r="I1484" s="26" t="n"/>
      <c r="J1484" s="25" t="n"/>
      <c r="K1484" s="25" t="n"/>
      <c r="L1484" s="25" t="n"/>
      <c r="M1484" s="26" t="n"/>
      <c r="N1484" s="26" t="n"/>
      <c r="O1484" s="25" t="n"/>
      <c r="P1484" s="27">
        <f>IF(A1484="","","Package/"&amp;C1484&amp;"/"&amp;D1484&amp;"/"&amp;A1484&amp;".png")</f>
        <v/>
      </c>
      <c r="Q1484" s="27">
        <f>IF(AND(B1484="",G1484=""),"",IF(B1484="","Package QR Text missing",IF(COUNTIFS($E$2:$E$5001,E1484,$B$2:$B$5001,"&lt;&gt;"&amp;B1484)+COUNTIFS($E$2:$E$5001,E1484,$A$2:$A$5001,"&lt;&gt;"&amp;A1484)&gt;0,"Zone has more than one QR code",IF(COUNTIFS($B$2:$B$5001,B1484,$E$2:$E$5001,"&lt;&gt;"&amp;E1484)+COUNTIFS($A$2:$A$5001,A1484,$E$2:$E$5001,"&lt;&gt;"&amp;E1484)&gt;0,"QR code used by another zone",IF(A1484="","Package QR Code No. missing",IF(OR(H1484&gt;40,J1484&gt;40),"More than 40 of one edition",IF(F1484="Full (40 ST + 1 TG)",IF(AND(H1484=40,J1484=1),"OK","Full carton must be 40 + 1"),IF(F1484="Student only (40 ST)",IF(AND(H1484=40,J1484=0),"OK","Must be 40 ST, 0 TG"),IF(F1484="Teacher guide only (40 TG)",IF(AND(H1484=0,J1484=40),"OK","Must be 0 ST, 40 TG"),IF(AND(H1484&lt;40,H1484+J1484&gt;0,H1484+J1484&lt;=40),"OK","Partial: under 40 ST and 40 books max"))))))))))</f>
        <v/>
      </c>
    </row>
    <row r="1485">
      <c r="A1485" s="26" t="n"/>
      <c r="B1485" s="26" t="n"/>
      <c r="C1485" s="25" t="n"/>
      <c r="D1485" s="25" t="n"/>
      <c r="E1485" s="26" t="n"/>
      <c r="F1485" s="25" t="n"/>
      <c r="G1485" s="26" t="n"/>
      <c r="H1485" s="25" t="n"/>
      <c r="I1485" s="26" t="n"/>
      <c r="J1485" s="25" t="n"/>
      <c r="K1485" s="25" t="n"/>
      <c r="L1485" s="25" t="n"/>
      <c r="M1485" s="26" t="n"/>
      <c r="N1485" s="26" t="n"/>
      <c r="O1485" s="25" t="n"/>
      <c r="P1485" s="27">
        <f>IF(A1485="","","Package/"&amp;C1485&amp;"/"&amp;D1485&amp;"/"&amp;A1485&amp;".png")</f>
        <v/>
      </c>
      <c r="Q1485" s="27">
        <f>IF(AND(B1485="",G1485=""),"",IF(B1485="","Package QR Text missing",IF(COUNTIFS($E$2:$E$5001,E1485,$B$2:$B$5001,"&lt;&gt;"&amp;B1485)+COUNTIFS($E$2:$E$5001,E1485,$A$2:$A$5001,"&lt;&gt;"&amp;A1485)&gt;0,"Zone has more than one QR code",IF(COUNTIFS($B$2:$B$5001,B1485,$E$2:$E$5001,"&lt;&gt;"&amp;E1485)+COUNTIFS($A$2:$A$5001,A1485,$E$2:$E$5001,"&lt;&gt;"&amp;E1485)&gt;0,"QR code used by another zone",IF(A1485="","Package QR Code No. missing",IF(OR(H1485&gt;40,J1485&gt;40),"More than 40 of one edition",IF(F1485="Full (40 ST + 1 TG)",IF(AND(H1485=40,J1485=1),"OK","Full carton must be 40 + 1"),IF(F1485="Student only (40 ST)",IF(AND(H1485=40,J1485=0),"OK","Must be 40 ST, 0 TG"),IF(F1485="Teacher guide only (40 TG)",IF(AND(H1485=0,J1485=40),"OK","Must be 0 ST, 40 TG"),IF(AND(H1485&lt;40,H1485+J1485&gt;0,H1485+J1485&lt;=40),"OK","Partial: under 40 ST and 40 books max"))))))))))</f>
        <v/>
      </c>
    </row>
    <row r="1486">
      <c r="A1486" s="26" t="n"/>
      <c r="B1486" s="26" t="n"/>
      <c r="C1486" s="25" t="n"/>
      <c r="D1486" s="25" t="n"/>
      <c r="E1486" s="26" t="n"/>
      <c r="F1486" s="25" t="n"/>
      <c r="G1486" s="26" t="n"/>
      <c r="H1486" s="25" t="n"/>
      <c r="I1486" s="26" t="n"/>
      <c r="J1486" s="25" t="n"/>
      <c r="K1486" s="25" t="n"/>
      <c r="L1486" s="25" t="n"/>
      <c r="M1486" s="26" t="n"/>
      <c r="N1486" s="26" t="n"/>
      <c r="O1486" s="25" t="n"/>
      <c r="P1486" s="27">
        <f>IF(A1486="","","Package/"&amp;C1486&amp;"/"&amp;D1486&amp;"/"&amp;A1486&amp;".png")</f>
        <v/>
      </c>
      <c r="Q1486" s="27">
        <f>IF(AND(B1486="",G1486=""),"",IF(B1486="","Package QR Text missing",IF(COUNTIFS($E$2:$E$5001,E1486,$B$2:$B$5001,"&lt;&gt;"&amp;B1486)+COUNTIFS($E$2:$E$5001,E1486,$A$2:$A$5001,"&lt;&gt;"&amp;A1486)&gt;0,"Zone has more than one QR code",IF(COUNTIFS($B$2:$B$5001,B1486,$E$2:$E$5001,"&lt;&gt;"&amp;E1486)+COUNTIFS($A$2:$A$5001,A1486,$E$2:$E$5001,"&lt;&gt;"&amp;E1486)&gt;0,"QR code used by another zone",IF(A1486="","Package QR Code No. missing",IF(OR(H1486&gt;40,J1486&gt;40),"More than 40 of one edition",IF(F1486="Full (40 ST + 1 TG)",IF(AND(H1486=40,J1486=1),"OK","Full carton must be 40 + 1"),IF(F1486="Student only (40 ST)",IF(AND(H1486=40,J1486=0),"OK","Must be 40 ST, 0 TG"),IF(F1486="Teacher guide only (40 TG)",IF(AND(H1486=0,J1486=40),"OK","Must be 0 ST, 40 TG"),IF(AND(H1486&lt;40,H1486+J1486&gt;0,H1486+J1486&lt;=40),"OK","Partial: under 40 ST and 40 books max"))))))))))</f>
        <v/>
      </c>
    </row>
    <row r="1487">
      <c r="A1487" s="26" t="n"/>
      <c r="B1487" s="26" t="n"/>
      <c r="C1487" s="25" t="n"/>
      <c r="D1487" s="25" t="n"/>
      <c r="E1487" s="26" t="n"/>
      <c r="F1487" s="25" t="n"/>
      <c r="G1487" s="26" t="n"/>
      <c r="H1487" s="25" t="n"/>
      <c r="I1487" s="26" t="n"/>
      <c r="J1487" s="25" t="n"/>
      <c r="K1487" s="25" t="n"/>
      <c r="L1487" s="25" t="n"/>
      <c r="M1487" s="26" t="n"/>
      <c r="N1487" s="26" t="n"/>
      <c r="O1487" s="25" t="n"/>
      <c r="P1487" s="27">
        <f>IF(A1487="","","Package/"&amp;C1487&amp;"/"&amp;D1487&amp;"/"&amp;A1487&amp;".png")</f>
        <v/>
      </c>
      <c r="Q1487" s="27">
        <f>IF(AND(B1487="",G1487=""),"",IF(B1487="","Package QR Text missing",IF(COUNTIFS($E$2:$E$5001,E1487,$B$2:$B$5001,"&lt;&gt;"&amp;B1487)+COUNTIFS($E$2:$E$5001,E1487,$A$2:$A$5001,"&lt;&gt;"&amp;A1487)&gt;0,"Zone has more than one QR code",IF(COUNTIFS($B$2:$B$5001,B1487,$E$2:$E$5001,"&lt;&gt;"&amp;E1487)+COUNTIFS($A$2:$A$5001,A1487,$E$2:$E$5001,"&lt;&gt;"&amp;E1487)&gt;0,"QR code used by another zone",IF(A1487="","Package QR Code No. missing",IF(OR(H1487&gt;40,J1487&gt;40),"More than 40 of one edition",IF(F1487="Full (40 ST + 1 TG)",IF(AND(H1487=40,J1487=1),"OK","Full carton must be 40 + 1"),IF(F1487="Student only (40 ST)",IF(AND(H1487=40,J1487=0),"OK","Must be 40 ST, 0 TG"),IF(F1487="Teacher guide only (40 TG)",IF(AND(H1487=0,J1487=40),"OK","Must be 0 ST, 40 TG"),IF(AND(H1487&lt;40,H1487+J1487&gt;0,H1487+J1487&lt;=40),"OK","Partial: under 40 ST and 40 books max"))))))))))</f>
        <v/>
      </c>
    </row>
    <row r="1488">
      <c r="A1488" s="26" t="n"/>
      <c r="B1488" s="26" t="n"/>
      <c r="C1488" s="25" t="n"/>
      <c r="D1488" s="25" t="n"/>
      <c r="E1488" s="26" t="n"/>
      <c r="F1488" s="25" t="n"/>
      <c r="G1488" s="26" t="n"/>
      <c r="H1488" s="25" t="n"/>
      <c r="I1488" s="26" t="n"/>
      <c r="J1488" s="25" t="n"/>
      <c r="K1488" s="25" t="n"/>
      <c r="L1488" s="25" t="n"/>
      <c r="M1488" s="26" t="n"/>
      <c r="N1488" s="26" t="n"/>
      <c r="O1488" s="25" t="n"/>
      <c r="P1488" s="27">
        <f>IF(A1488="","","Package/"&amp;C1488&amp;"/"&amp;D1488&amp;"/"&amp;A1488&amp;".png")</f>
        <v/>
      </c>
      <c r="Q1488" s="27">
        <f>IF(AND(B1488="",G1488=""),"",IF(B1488="","Package QR Text missing",IF(COUNTIFS($E$2:$E$5001,E1488,$B$2:$B$5001,"&lt;&gt;"&amp;B1488)+COUNTIFS($E$2:$E$5001,E1488,$A$2:$A$5001,"&lt;&gt;"&amp;A1488)&gt;0,"Zone has more than one QR code",IF(COUNTIFS($B$2:$B$5001,B1488,$E$2:$E$5001,"&lt;&gt;"&amp;E1488)+COUNTIFS($A$2:$A$5001,A1488,$E$2:$E$5001,"&lt;&gt;"&amp;E1488)&gt;0,"QR code used by another zone",IF(A1488="","Package QR Code No. missing",IF(OR(H1488&gt;40,J1488&gt;40),"More than 40 of one edition",IF(F1488="Full (40 ST + 1 TG)",IF(AND(H1488=40,J1488=1),"OK","Full carton must be 40 + 1"),IF(F1488="Student only (40 ST)",IF(AND(H1488=40,J1488=0),"OK","Must be 40 ST, 0 TG"),IF(F1488="Teacher guide only (40 TG)",IF(AND(H1488=0,J1488=40),"OK","Must be 0 ST, 40 TG"),IF(AND(H1488&lt;40,H1488+J1488&gt;0,H1488+J1488&lt;=40),"OK","Partial: under 40 ST and 40 books max"))))))))))</f>
        <v/>
      </c>
    </row>
    <row r="1489">
      <c r="A1489" s="26" t="n"/>
      <c r="B1489" s="26" t="n"/>
      <c r="C1489" s="25" t="n"/>
      <c r="D1489" s="25" t="n"/>
      <c r="E1489" s="26" t="n"/>
      <c r="F1489" s="25" t="n"/>
      <c r="G1489" s="26" t="n"/>
      <c r="H1489" s="25" t="n"/>
      <c r="I1489" s="26" t="n"/>
      <c r="J1489" s="25" t="n"/>
      <c r="K1489" s="25" t="n"/>
      <c r="L1489" s="25" t="n"/>
      <c r="M1489" s="26" t="n"/>
      <c r="N1489" s="26" t="n"/>
      <c r="O1489" s="25" t="n"/>
      <c r="P1489" s="27">
        <f>IF(A1489="","","Package/"&amp;C1489&amp;"/"&amp;D1489&amp;"/"&amp;A1489&amp;".png")</f>
        <v/>
      </c>
      <c r="Q1489" s="27">
        <f>IF(AND(B1489="",G1489=""),"",IF(B1489="","Package QR Text missing",IF(COUNTIFS($E$2:$E$5001,E1489,$B$2:$B$5001,"&lt;&gt;"&amp;B1489)+COUNTIFS($E$2:$E$5001,E1489,$A$2:$A$5001,"&lt;&gt;"&amp;A1489)&gt;0,"Zone has more than one QR code",IF(COUNTIFS($B$2:$B$5001,B1489,$E$2:$E$5001,"&lt;&gt;"&amp;E1489)+COUNTIFS($A$2:$A$5001,A1489,$E$2:$E$5001,"&lt;&gt;"&amp;E1489)&gt;0,"QR code used by another zone",IF(A1489="","Package QR Code No. missing",IF(OR(H1489&gt;40,J1489&gt;40),"More than 40 of one edition",IF(F1489="Full (40 ST + 1 TG)",IF(AND(H1489=40,J1489=1),"OK","Full carton must be 40 + 1"),IF(F1489="Student only (40 ST)",IF(AND(H1489=40,J1489=0),"OK","Must be 40 ST, 0 TG"),IF(F1489="Teacher guide only (40 TG)",IF(AND(H1489=0,J1489=40),"OK","Must be 0 ST, 40 TG"),IF(AND(H1489&lt;40,H1489+J1489&gt;0,H1489+J1489&lt;=40),"OK","Partial: under 40 ST and 40 books max"))))))))))</f>
        <v/>
      </c>
    </row>
    <row r="1490">
      <c r="A1490" s="26" t="n"/>
      <c r="B1490" s="26" t="n"/>
      <c r="C1490" s="25" t="n"/>
      <c r="D1490" s="25" t="n"/>
      <c r="E1490" s="26" t="n"/>
      <c r="F1490" s="25" t="n"/>
      <c r="G1490" s="26" t="n"/>
      <c r="H1490" s="25" t="n"/>
      <c r="I1490" s="26" t="n"/>
      <c r="J1490" s="25" t="n"/>
      <c r="K1490" s="25" t="n"/>
      <c r="L1490" s="25" t="n"/>
      <c r="M1490" s="26" t="n"/>
      <c r="N1490" s="26" t="n"/>
      <c r="O1490" s="25" t="n"/>
      <c r="P1490" s="27">
        <f>IF(A1490="","","Package/"&amp;C1490&amp;"/"&amp;D1490&amp;"/"&amp;A1490&amp;".png")</f>
        <v/>
      </c>
      <c r="Q1490" s="27">
        <f>IF(AND(B1490="",G1490=""),"",IF(B1490="","Package QR Text missing",IF(COUNTIFS($E$2:$E$5001,E1490,$B$2:$B$5001,"&lt;&gt;"&amp;B1490)+COUNTIFS($E$2:$E$5001,E1490,$A$2:$A$5001,"&lt;&gt;"&amp;A1490)&gt;0,"Zone has more than one QR code",IF(COUNTIFS($B$2:$B$5001,B1490,$E$2:$E$5001,"&lt;&gt;"&amp;E1490)+COUNTIFS($A$2:$A$5001,A1490,$E$2:$E$5001,"&lt;&gt;"&amp;E1490)&gt;0,"QR code used by another zone",IF(A1490="","Package QR Code No. missing",IF(OR(H1490&gt;40,J1490&gt;40),"More than 40 of one edition",IF(F1490="Full (40 ST + 1 TG)",IF(AND(H1490=40,J1490=1),"OK","Full carton must be 40 + 1"),IF(F1490="Student only (40 ST)",IF(AND(H1490=40,J1490=0),"OK","Must be 40 ST, 0 TG"),IF(F1490="Teacher guide only (40 TG)",IF(AND(H1490=0,J1490=40),"OK","Must be 0 ST, 40 TG"),IF(AND(H1490&lt;40,H1490+J1490&gt;0,H1490+J1490&lt;=40),"OK","Partial: under 40 ST and 40 books max"))))))))))</f>
        <v/>
      </c>
    </row>
    <row r="1491">
      <c r="A1491" s="26" t="n"/>
      <c r="B1491" s="26" t="n"/>
      <c r="C1491" s="25" t="n"/>
      <c r="D1491" s="25" t="n"/>
      <c r="E1491" s="26" t="n"/>
      <c r="F1491" s="25" t="n"/>
      <c r="G1491" s="26" t="n"/>
      <c r="H1491" s="25" t="n"/>
      <c r="I1491" s="26" t="n"/>
      <c r="J1491" s="25" t="n"/>
      <c r="K1491" s="25" t="n"/>
      <c r="L1491" s="25" t="n"/>
      <c r="M1491" s="26" t="n"/>
      <c r="N1491" s="26" t="n"/>
      <c r="O1491" s="25" t="n"/>
      <c r="P1491" s="27">
        <f>IF(A1491="","","Package/"&amp;C1491&amp;"/"&amp;D1491&amp;"/"&amp;A1491&amp;".png")</f>
        <v/>
      </c>
      <c r="Q1491" s="27">
        <f>IF(AND(B1491="",G1491=""),"",IF(B1491="","Package QR Text missing",IF(COUNTIFS($E$2:$E$5001,E1491,$B$2:$B$5001,"&lt;&gt;"&amp;B1491)+COUNTIFS($E$2:$E$5001,E1491,$A$2:$A$5001,"&lt;&gt;"&amp;A1491)&gt;0,"Zone has more than one QR code",IF(COUNTIFS($B$2:$B$5001,B1491,$E$2:$E$5001,"&lt;&gt;"&amp;E1491)+COUNTIFS($A$2:$A$5001,A1491,$E$2:$E$5001,"&lt;&gt;"&amp;E1491)&gt;0,"QR code used by another zone",IF(A1491="","Package QR Code No. missing",IF(OR(H1491&gt;40,J1491&gt;40),"More than 40 of one edition",IF(F1491="Full (40 ST + 1 TG)",IF(AND(H1491=40,J1491=1),"OK","Full carton must be 40 + 1"),IF(F1491="Student only (40 ST)",IF(AND(H1491=40,J1491=0),"OK","Must be 40 ST, 0 TG"),IF(F1491="Teacher guide only (40 TG)",IF(AND(H1491=0,J1491=40),"OK","Must be 0 ST, 40 TG"),IF(AND(H1491&lt;40,H1491+J1491&gt;0,H1491+J1491&lt;=40),"OK","Partial: under 40 ST and 40 books max"))))))))))</f>
        <v/>
      </c>
    </row>
    <row r="1492">
      <c r="A1492" s="26" t="n"/>
      <c r="B1492" s="26" t="n"/>
      <c r="C1492" s="25" t="n"/>
      <c r="D1492" s="25" t="n"/>
      <c r="E1492" s="26" t="n"/>
      <c r="F1492" s="25" t="n"/>
      <c r="G1492" s="26" t="n"/>
      <c r="H1492" s="25" t="n"/>
      <c r="I1492" s="26" t="n"/>
      <c r="J1492" s="25" t="n"/>
      <c r="K1492" s="25" t="n"/>
      <c r="L1492" s="25" t="n"/>
      <c r="M1492" s="26" t="n"/>
      <c r="N1492" s="26" t="n"/>
      <c r="O1492" s="25" t="n"/>
      <c r="P1492" s="27">
        <f>IF(A1492="","","Package/"&amp;C1492&amp;"/"&amp;D1492&amp;"/"&amp;A1492&amp;".png")</f>
        <v/>
      </c>
      <c r="Q1492" s="27">
        <f>IF(AND(B1492="",G1492=""),"",IF(B1492="","Package QR Text missing",IF(COUNTIFS($E$2:$E$5001,E1492,$B$2:$B$5001,"&lt;&gt;"&amp;B1492)+COUNTIFS($E$2:$E$5001,E1492,$A$2:$A$5001,"&lt;&gt;"&amp;A1492)&gt;0,"Zone has more than one QR code",IF(COUNTIFS($B$2:$B$5001,B1492,$E$2:$E$5001,"&lt;&gt;"&amp;E1492)+COUNTIFS($A$2:$A$5001,A1492,$E$2:$E$5001,"&lt;&gt;"&amp;E1492)&gt;0,"QR code used by another zone",IF(A1492="","Package QR Code No. missing",IF(OR(H1492&gt;40,J1492&gt;40),"More than 40 of one edition",IF(F1492="Full (40 ST + 1 TG)",IF(AND(H1492=40,J1492=1),"OK","Full carton must be 40 + 1"),IF(F1492="Student only (40 ST)",IF(AND(H1492=40,J1492=0),"OK","Must be 40 ST, 0 TG"),IF(F1492="Teacher guide only (40 TG)",IF(AND(H1492=0,J1492=40),"OK","Must be 0 ST, 40 TG"),IF(AND(H1492&lt;40,H1492+J1492&gt;0,H1492+J1492&lt;=40),"OK","Partial: under 40 ST and 40 books max"))))))))))</f>
        <v/>
      </c>
    </row>
    <row r="1493">
      <c r="A1493" s="26" t="n"/>
      <c r="B1493" s="26" t="n"/>
      <c r="C1493" s="25" t="n"/>
      <c r="D1493" s="25" t="n"/>
      <c r="E1493" s="26" t="n"/>
      <c r="F1493" s="25" t="n"/>
      <c r="G1493" s="26" t="n"/>
      <c r="H1493" s="25" t="n"/>
      <c r="I1493" s="26" t="n"/>
      <c r="J1493" s="25" t="n"/>
      <c r="K1493" s="25" t="n"/>
      <c r="L1493" s="25" t="n"/>
      <c r="M1493" s="26" t="n"/>
      <c r="N1493" s="26" t="n"/>
      <c r="O1493" s="25" t="n"/>
      <c r="P1493" s="27">
        <f>IF(A1493="","","Package/"&amp;C1493&amp;"/"&amp;D1493&amp;"/"&amp;A1493&amp;".png")</f>
        <v/>
      </c>
      <c r="Q1493" s="27">
        <f>IF(AND(B1493="",G1493=""),"",IF(B1493="","Package QR Text missing",IF(COUNTIFS($E$2:$E$5001,E1493,$B$2:$B$5001,"&lt;&gt;"&amp;B1493)+COUNTIFS($E$2:$E$5001,E1493,$A$2:$A$5001,"&lt;&gt;"&amp;A1493)&gt;0,"Zone has more than one QR code",IF(COUNTIFS($B$2:$B$5001,B1493,$E$2:$E$5001,"&lt;&gt;"&amp;E1493)+COUNTIFS($A$2:$A$5001,A1493,$E$2:$E$5001,"&lt;&gt;"&amp;E1493)&gt;0,"QR code used by another zone",IF(A1493="","Package QR Code No. missing",IF(OR(H1493&gt;40,J1493&gt;40),"More than 40 of one edition",IF(F1493="Full (40 ST + 1 TG)",IF(AND(H1493=40,J1493=1),"OK","Full carton must be 40 + 1"),IF(F1493="Student only (40 ST)",IF(AND(H1493=40,J1493=0),"OK","Must be 40 ST, 0 TG"),IF(F1493="Teacher guide only (40 TG)",IF(AND(H1493=0,J1493=40),"OK","Must be 0 ST, 40 TG"),IF(AND(H1493&lt;40,H1493+J1493&gt;0,H1493+J1493&lt;=40),"OK","Partial: under 40 ST and 40 books max"))))))))))</f>
        <v/>
      </c>
    </row>
    <row r="1494">
      <c r="A1494" s="26" t="n"/>
      <c r="B1494" s="26" t="n"/>
      <c r="C1494" s="25" t="n"/>
      <c r="D1494" s="25" t="n"/>
      <c r="E1494" s="26" t="n"/>
      <c r="F1494" s="25" t="n"/>
      <c r="G1494" s="26" t="n"/>
      <c r="H1494" s="25" t="n"/>
      <c r="I1494" s="26" t="n"/>
      <c r="J1494" s="25" t="n"/>
      <c r="K1494" s="25" t="n"/>
      <c r="L1494" s="25" t="n"/>
      <c r="M1494" s="26" t="n"/>
      <c r="N1494" s="26" t="n"/>
      <c r="O1494" s="25" t="n"/>
      <c r="P1494" s="27">
        <f>IF(A1494="","","Package/"&amp;C1494&amp;"/"&amp;D1494&amp;"/"&amp;A1494&amp;".png")</f>
        <v/>
      </c>
      <c r="Q1494" s="27">
        <f>IF(AND(B1494="",G1494=""),"",IF(B1494="","Package QR Text missing",IF(COUNTIFS($E$2:$E$5001,E1494,$B$2:$B$5001,"&lt;&gt;"&amp;B1494)+COUNTIFS($E$2:$E$5001,E1494,$A$2:$A$5001,"&lt;&gt;"&amp;A1494)&gt;0,"Zone has more than one QR code",IF(COUNTIFS($B$2:$B$5001,B1494,$E$2:$E$5001,"&lt;&gt;"&amp;E1494)+COUNTIFS($A$2:$A$5001,A1494,$E$2:$E$5001,"&lt;&gt;"&amp;E1494)&gt;0,"QR code used by another zone",IF(A1494="","Package QR Code No. missing",IF(OR(H1494&gt;40,J1494&gt;40),"More than 40 of one edition",IF(F1494="Full (40 ST + 1 TG)",IF(AND(H1494=40,J1494=1),"OK","Full carton must be 40 + 1"),IF(F1494="Student only (40 ST)",IF(AND(H1494=40,J1494=0),"OK","Must be 40 ST, 0 TG"),IF(F1494="Teacher guide only (40 TG)",IF(AND(H1494=0,J1494=40),"OK","Must be 0 ST, 40 TG"),IF(AND(H1494&lt;40,H1494+J1494&gt;0,H1494+J1494&lt;=40),"OK","Partial: under 40 ST and 40 books max"))))))))))</f>
        <v/>
      </c>
    </row>
    <row r="1495">
      <c r="A1495" s="26" t="n"/>
      <c r="B1495" s="26" t="n"/>
      <c r="C1495" s="25" t="n"/>
      <c r="D1495" s="25" t="n"/>
      <c r="E1495" s="26" t="n"/>
      <c r="F1495" s="25" t="n"/>
      <c r="G1495" s="26" t="n"/>
      <c r="H1495" s="25" t="n"/>
      <c r="I1495" s="26" t="n"/>
      <c r="J1495" s="25" t="n"/>
      <c r="K1495" s="25" t="n"/>
      <c r="L1495" s="25" t="n"/>
      <c r="M1495" s="26" t="n"/>
      <c r="N1495" s="26" t="n"/>
      <c r="O1495" s="25" t="n"/>
      <c r="P1495" s="27">
        <f>IF(A1495="","","Package/"&amp;C1495&amp;"/"&amp;D1495&amp;"/"&amp;A1495&amp;".png")</f>
        <v/>
      </c>
      <c r="Q1495" s="27">
        <f>IF(AND(B1495="",G1495=""),"",IF(B1495="","Package QR Text missing",IF(COUNTIFS($E$2:$E$5001,E1495,$B$2:$B$5001,"&lt;&gt;"&amp;B1495)+COUNTIFS($E$2:$E$5001,E1495,$A$2:$A$5001,"&lt;&gt;"&amp;A1495)&gt;0,"Zone has more than one QR code",IF(COUNTIFS($B$2:$B$5001,B1495,$E$2:$E$5001,"&lt;&gt;"&amp;E1495)+COUNTIFS($A$2:$A$5001,A1495,$E$2:$E$5001,"&lt;&gt;"&amp;E1495)&gt;0,"QR code used by another zone",IF(A1495="","Package QR Code No. missing",IF(OR(H1495&gt;40,J1495&gt;40),"More than 40 of one edition",IF(F1495="Full (40 ST + 1 TG)",IF(AND(H1495=40,J1495=1),"OK","Full carton must be 40 + 1"),IF(F1495="Student only (40 ST)",IF(AND(H1495=40,J1495=0),"OK","Must be 40 ST, 0 TG"),IF(F1495="Teacher guide only (40 TG)",IF(AND(H1495=0,J1495=40),"OK","Must be 0 ST, 40 TG"),IF(AND(H1495&lt;40,H1495+J1495&gt;0,H1495+J1495&lt;=40),"OK","Partial: under 40 ST and 40 books max"))))))))))</f>
        <v/>
      </c>
    </row>
    <row r="1496">
      <c r="A1496" s="26" t="n"/>
      <c r="B1496" s="26" t="n"/>
      <c r="C1496" s="25" t="n"/>
      <c r="D1496" s="25" t="n"/>
      <c r="E1496" s="26" t="n"/>
      <c r="F1496" s="25" t="n"/>
      <c r="G1496" s="26" t="n"/>
      <c r="H1496" s="25" t="n"/>
      <c r="I1496" s="26" t="n"/>
      <c r="J1496" s="25" t="n"/>
      <c r="K1496" s="25" t="n"/>
      <c r="L1496" s="25" t="n"/>
      <c r="M1496" s="26" t="n"/>
      <c r="N1496" s="26" t="n"/>
      <c r="O1496" s="25" t="n"/>
      <c r="P1496" s="27">
        <f>IF(A1496="","","Package/"&amp;C1496&amp;"/"&amp;D1496&amp;"/"&amp;A1496&amp;".png")</f>
        <v/>
      </c>
      <c r="Q1496" s="27">
        <f>IF(AND(B1496="",G1496=""),"",IF(B1496="","Package QR Text missing",IF(COUNTIFS($E$2:$E$5001,E1496,$B$2:$B$5001,"&lt;&gt;"&amp;B1496)+COUNTIFS($E$2:$E$5001,E1496,$A$2:$A$5001,"&lt;&gt;"&amp;A1496)&gt;0,"Zone has more than one QR code",IF(COUNTIFS($B$2:$B$5001,B1496,$E$2:$E$5001,"&lt;&gt;"&amp;E1496)+COUNTIFS($A$2:$A$5001,A1496,$E$2:$E$5001,"&lt;&gt;"&amp;E1496)&gt;0,"QR code used by another zone",IF(A1496="","Package QR Code No. missing",IF(OR(H1496&gt;40,J1496&gt;40),"More than 40 of one edition",IF(F1496="Full (40 ST + 1 TG)",IF(AND(H1496=40,J1496=1),"OK","Full carton must be 40 + 1"),IF(F1496="Student only (40 ST)",IF(AND(H1496=40,J1496=0),"OK","Must be 40 ST, 0 TG"),IF(F1496="Teacher guide only (40 TG)",IF(AND(H1496=0,J1496=40),"OK","Must be 0 ST, 40 TG"),IF(AND(H1496&lt;40,H1496+J1496&gt;0,H1496+J1496&lt;=40),"OK","Partial: under 40 ST and 40 books max"))))))))))</f>
        <v/>
      </c>
    </row>
    <row r="1497">
      <c r="A1497" s="26" t="n"/>
      <c r="B1497" s="26" t="n"/>
      <c r="C1497" s="25" t="n"/>
      <c r="D1497" s="25" t="n"/>
      <c r="E1497" s="26" t="n"/>
      <c r="F1497" s="25" t="n"/>
      <c r="G1497" s="26" t="n"/>
      <c r="H1497" s="25" t="n"/>
      <c r="I1497" s="26" t="n"/>
      <c r="J1497" s="25" t="n"/>
      <c r="K1497" s="25" t="n"/>
      <c r="L1497" s="25" t="n"/>
      <c r="M1497" s="26" t="n"/>
      <c r="N1497" s="26" t="n"/>
      <c r="O1497" s="25" t="n"/>
      <c r="P1497" s="27">
        <f>IF(A1497="","","Package/"&amp;C1497&amp;"/"&amp;D1497&amp;"/"&amp;A1497&amp;".png")</f>
        <v/>
      </c>
      <c r="Q1497" s="27">
        <f>IF(AND(B1497="",G1497=""),"",IF(B1497="","Package QR Text missing",IF(COUNTIFS($E$2:$E$5001,E1497,$B$2:$B$5001,"&lt;&gt;"&amp;B1497)+COUNTIFS($E$2:$E$5001,E1497,$A$2:$A$5001,"&lt;&gt;"&amp;A1497)&gt;0,"Zone has more than one QR code",IF(COUNTIFS($B$2:$B$5001,B1497,$E$2:$E$5001,"&lt;&gt;"&amp;E1497)+COUNTIFS($A$2:$A$5001,A1497,$E$2:$E$5001,"&lt;&gt;"&amp;E1497)&gt;0,"QR code used by another zone",IF(A1497="","Package QR Code No. missing",IF(OR(H1497&gt;40,J1497&gt;40),"More than 40 of one edition",IF(F1497="Full (40 ST + 1 TG)",IF(AND(H1497=40,J1497=1),"OK","Full carton must be 40 + 1"),IF(F1497="Student only (40 ST)",IF(AND(H1497=40,J1497=0),"OK","Must be 40 ST, 0 TG"),IF(F1497="Teacher guide only (40 TG)",IF(AND(H1497=0,J1497=40),"OK","Must be 0 ST, 40 TG"),IF(AND(H1497&lt;40,H1497+J1497&gt;0,H1497+J1497&lt;=40),"OK","Partial: under 40 ST and 40 books max"))))))))))</f>
        <v/>
      </c>
    </row>
    <row r="1498">
      <c r="A1498" s="26" t="n"/>
      <c r="B1498" s="26" t="n"/>
      <c r="C1498" s="25" t="n"/>
      <c r="D1498" s="25" t="n"/>
      <c r="E1498" s="26" t="n"/>
      <c r="F1498" s="25" t="n"/>
      <c r="G1498" s="26" t="n"/>
      <c r="H1498" s="25" t="n"/>
      <c r="I1498" s="26" t="n"/>
      <c r="J1498" s="25" t="n"/>
      <c r="K1498" s="25" t="n"/>
      <c r="L1498" s="25" t="n"/>
      <c r="M1498" s="26" t="n"/>
      <c r="N1498" s="26" t="n"/>
      <c r="O1498" s="25" t="n"/>
      <c r="P1498" s="27">
        <f>IF(A1498="","","Package/"&amp;C1498&amp;"/"&amp;D1498&amp;"/"&amp;A1498&amp;".png")</f>
        <v/>
      </c>
      <c r="Q1498" s="27">
        <f>IF(AND(B1498="",G1498=""),"",IF(B1498="","Package QR Text missing",IF(COUNTIFS($E$2:$E$5001,E1498,$B$2:$B$5001,"&lt;&gt;"&amp;B1498)+COUNTIFS($E$2:$E$5001,E1498,$A$2:$A$5001,"&lt;&gt;"&amp;A1498)&gt;0,"Zone has more than one QR code",IF(COUNTIFS($B$2:$B$5001,B1498,$E$2:$E$5001,"&lt;&gt;"&amp;E1498)+COUNTIFS($A$2:$A$5001,A1498,$E$2:$E$5001,"&lt;&gt;"&amp;E1498)&gt;0,"QR code used by another zone",IF(A1498="","Package QR Code No. missing",IF(OR(H1498&gt;40,J1498&gt;40),"More than 40 of one edition",IF(F1498="Full (40 ST + 1 TG)",IF(AND(H1498=40,J1498=1),"OK","Full carton must be 40 + 1"),IF(F1498="Student only (40 ST)",IF(AND(H1498=40,J1498=0),"OK","Must be 40 ST, 0 TG"),IF(F1498="Teacher guide only (40 TG)",IF(AND(H1498=0,J1498=40),"OK","Must be 0 ST, 40 TG"),IF(AND(H1498&lt;40,H1498+J1498&gt;0,H1498+J1498&lt;=40),"OK","Partial: under 40 ST and 40 books max"))))))))))</f>
        <v/>
      </c>
    </row>
    <row r="1499">
      <c r="A1499" s="26" t="n"/>
      <c r="B1499" s="26" t="n"/>
      <c r="C1499" s="25" t="n"/>
      <c r="D1499" s="25" t="n"/>
      <c r="E1499" s="26" t="n"/>
      <c r="F1499" s="25" t="n"/>
      <c r="G1499" s="26" t="n"/>
      <c r="H1499" s="25" t="n"/>
      <c r="I1499" s="26" t="n"/>
      <c r="J1499" s="25" t="n"/>
      <c r="K1499" s="25" t="n"/>
      <c r="L1499" s="25" t="n"/>
      <c r="M1499" s="26" t="n"/>
      <c r="N1499" s="26" t="n"/>
      <c r="O1499" s="25" t="n"/>
      <c r="P1499" s="27">
        <f>IF(A1499="","","Package/"&amp;C1499&amp;"/"&amp;D1499&amp;"/"&amp;A1499&amp;".png")</f>
        <v/>
      </c>
      <c r="Q1499" s="27">
        <f>IF(AND(B1499="",G1499=""),"",IF(B1499="","Package QR Text missing",IF(COUNTIFS($E$2:$E$5001,E1499,$B$2:$B$5001,"&lt;&gt;"&amp;B1499)+COUNTIFS($E$2:$E$5001,E1499,$A$2:$A$5001,"&lt;&gt;"&amp;A1499)&gt;0,"Zone has more than one QR code",IF(COUNTIFS($B$2:$B$5001,B1499,$E$2:$E$5001,"&lt;&gt;"&amp;E1499)+COUNTIFS($A$2:$A$5001,A1499,$E$2:$E$5001,"&lt;&gt;"&amp;E1499)&gt;0,"QR code used by another zone",IF(A1499="","Package QR Code No. missing",IF(OR(H1499&gt;40,J1499&gt;40),"More than 40 of one edition",IF(F1499="Full (40 ST + 1 TG)",IF(AND(H1499=40,J1499=1),"OK","Full carton must be 40 + 1"),IF(F1499="Student only (40 ST)",IF(AND(H1499=40,J1499=0),"OK","Must be 40 ST, 0 TG"),IF(F1499="Teacher guide only (40 TG)",IF(AND(H1499=0,J1499=40),"OK","Must be 0 ST, 40 TG"),IF(AND(H1499&lt;40,H1499+J1499&gt;0,H1499+J1499&lt;=40),"OK","Partial: under 40 ST and 40 books max"))))))))))</f>
        <v/>
      </c>
    </row>
    <row r="1500">
      <c r="A1500" s="26" t="n"/>
      <c r="B1500" s="26" t="n"/>
      <c r="C1500" s="25" t="n"/>
      <c r="D1500" s="25" t="n"/>
      <c r="E1500" s="26" t="n"/>
      <c r="F1500" s="25" t="n"/>
      <c r="G1500" s="26" t="n"/>
      <c r="H1500" s="25" t="n"/>
      <c r="I1500" s="26" t="n"/>
      <c r="J1500" s="25" t="n"/>
      <c r="K1500" s="25" t="n"/>
      <c r="L1500" s="25" t="n"/>
      <c r="M1500" s="26" t="n"/>
      <c r="N1500" s="26" t="n"/>
      <c r="O1500" s="25" t="n"/>
      <c r="P1500" s="27">
        <f>IF(A1500="","","Package/"&amp;C1500&amp;"/"&amp;D1500&amp;"/"&amp;A1500&amp;".png")</f>
        <v/>
      </c>
      <c r="Q1500" s="27">
        <f>IF(AND(B1500="",G1500=""),"",IF(B1500="","Package QR Text missing",IF(COUNTIFS($E$2:$E$5001,E1500,$B$2:$B$5001,"&lt;&gt;"&amp;B1500)+COUNTIFS($E$2:$E$5001,E1500,$A$2:$A$5001,"&lt;&gt;"&amp;A1500)&gt;0,"Zone has more than one QR code",IF(COUNTIFS($B$2:$B$5001,B1500,$E$2:$E$5001,"&lt;&gt;"&amp;E1500)+COUNTIFS($A$2:$A$5001,A1500,$E$2:$E$5001,"&lt;&gt;"&amp;E1500)&gt;0,"QR code used by another zone",IF(A1500="","Package QR Code No. missing",IF(OR(H1500&gt;40,J1500&gt;40),"More than 40 of one edition",IF(F1500="Full (40 ST + 1 TG)",IF(AND(H1500=40,J1500=1),"OK","Full carton must be 40 + 1"),IF(F1500="Student only (40 ST)",IF(AND(H1500=40,J1500=0),"OK","Must be 40 ST, 0 TG"),IF(F1500="Teacher guide only (40 TG)",IF(AND(H1500=0,J1500=40),"OK","Must be 0 ST, 40 TG"),IF(AND(H1500&lt;40,H1500+J1500&gt;0,H1500+J1500&lt;=40),"OK","Partial: under 40 ST and 40 books max"))))))))))</f>
        <v/>
      </c>
    </row>
    <row r="1501">
      <c r="A1501" s="26" t="n"/>
      <c r="B1501" s="26" t="n"/>
      <c r="C1501" s="25" t="n"/>
      <c r="D1501" s="25" t="n"/>
      <c r="E1501" s="26" t="n"/>
      <c r="F1501" s="25" t="n"/>
      <c r="G1501" s="26" t="n"/>
      <c r="H1501" s="25" t="n"/>
      <c r="I1501" s="26" t="n"/>
      <c r="J1501" s="25" t="n"/>
      <c r="K1501" s="25" t="n"/>
      <c r="L1501" s="25" t="n"/>
      <c r="M1501" s="26" t="n"/>
      <c r="N1501" s="26" t="n"/>
      <c r="O1501" s="25" t="n"/>
      <c r="P1501" s="27">
        <f>IF(A1501="","","Package/"&amp;C1501&amp;"/"&amp;D1501&amp;"/"&amp;A1501&amp;".png")</f>
        <v/>
      </c>
      <c r="Q1501" s="27">
        <f>IF(AND(B1501="",G1501=""),"",IF(B1501="","Package QR Text missing",IF(COUNTIFS($E$2:$E$5001,E1501,$B$2:$B$5001,"&lt;&gt;"&amp;B1501)+COUNTIFS($E$2:$E$5001,E1501,$A$2:$A$5001,"&lt;&gt;"&amp;A1501)&gt;0,"Zone has more than one QR code",IF(COUNTIFS($B$2:$B$5001,B1501,$E$2:$E$5001,"&lt;&gt;"&amp;E1501)+COUNTIFS($A$2:$A$5001,A1501,$E$2:$E$5001,"&lt;&gt;"&amp;E1501)&gt;0,"QR code used by another zone",IF(A1501="","Package QR Code No. missing",IF(OR(H1501&gt;40,J1501&gt;40),"More than 40 of one edition",IF(F1501="Full (40 ST + 1 TG)",IF(AND(H1501=40,J1501=1),"OK","Full carton must be 40 + 1"),IF(F1501="Student only (40 ST)",IF(AND(H1501=40,J1501=0),"OK","Must be 40 ST, 0 TG"),IF(F1501="Teacher guide only (40 TG)",IF(AND(H1501=0,J1501=40),"OK","Must be 0 ST, 40 TG"),IF(AND(H1501&lt;40,H1501+J1501&gt;0,H1501+J1501&lt;=40),"OK","Partial: under 40 ST and 40 books max"))))))))))</f>
        <v/>
      </c>
    </row>
    <row r="1502">
      <c r="A1502" s="26" t="n"/>
      <c r="B1502" s="26" t="n"/>
      <c r="C1502" s="25" t="n"/>
      <c r="D1502" s="25" t="n"/>
      <c r="E1502" s="26" t="n"/>
      <c r="F1502" s="25" t="n"/>
      <c r="G1502" s="26" t="n"/>
      <c r="H1502" s="25" t="n"/>
      <c r="I1502" s="26" t="n"/>
      <c r="J1502" s="25" t="n"/>
      <c r="K1502" s="25" t="n"/>
      <c r="L1502" s="25" t="n"/>
      <c r="M1502" s="26" t="n"/>
      <c r="N1502" s="26" t="n"/>
      <c r="O1502" s="25" t="n"/>
      <c r="P1502" s="27">
        <f>IF(A1502="","","Package/"&amp;C1502&amp;"/"&amp;D1502&amp;"/"&amp;A1502&amp;".png")</f>
        <v/>
      </c>
      <c r="Q1502" s="27">
        <f>IF(AND(B1502="",G1502=""),"",IF(B1502="","Package QR Text missing",IF(COUNTIFS($E$2:$E$5001,E1502,$B$2:$B$5001,"&lt;&gt;"&amp;B1502)+COUNTIFS($E$2:$E$5001,E1502,$A$2:$A$5001,"&lt;&gt;"&amp;A1502)&gt;0,"Zone has more than one QR code",IF(COUNTIFS($B$2:$B$5001,B1502,$E$2:$E$5001,"&lt;&gt;"&amp;E1502)+COUNTIFS($A$2:$A$5001,A1502,$E$2:$E$5001,"&lt;&gt;"&amp;E1502)&gt;0,"QR code used by another zone",IF(A1502="","Package QR Code No. missing",IF(OR(H1502&gt;40,J1502&gt;40),"More than 40 of one edition",IF(F1502="Full (40 ST + 1 TG)",IF(AND(H1502=40,J1502=1),"OK","Full carton must be 40 + 1"),IF(F1502="Student only (40 ST)",IF(AND(H1502=40,J1502=0),"OK","Must be 40 ST, 0 TG"),IF(F1502="Teacher guide only (40 TG)",IF(AND(H1502=0,J1502=40),"OK","Must be 0 ST, 40 TG"),IF(AND(H1502&lt;40,H1502+J1502&gt;0,H1502+J1502&lt;=40),"OK","Partial: under 40 ST and 40 books max"))))))))))</f>
        <v/>
      </c>
    </row>
    <row r="1503">
      <c r="A1503" s="26" t="n"/>
      <c r="B1503" s="26" t="n"/>
      <c r="C1503" s="25" t="n"/>
      <c r="D1503" s="25" t="n"/>
      <c r="E1503" s="26" t="n"/>
      <c r="F1503" s="25" t="n"/>
      <c r="G1503" s="26" t="n"/>
      <c r="H1503" s="25" t="n"/>
      <c r="I1503" s="26" t="n"/>
      <c r="J1503" s="25" t="n"/>
      <c r="K1503" s="25" t="n"/>
      <c r="L1503" s="25" t="n"/>
      <c r="M1503" s="26" t="n"/>
      <c r="N1503" s="26" t="n"/>
      <c r="O1503" s="25" t="n"/>
      <c r="P1503" s="27">
        <f>IF(A1503="","","Package/"&amp;C1503&amp;"/"&amp;D1503&amp;"/"&amp;A1503&amp;".png")</f>
        <v/>
      </c>
      <c r="Q1503" s="27">
        <f>IF(AND(B1503="",G1503=""),"",IF(B1503="","Package QR Text missing",IF(COUNTIFS($E$2:$E$5001,E1503,$B$2:$B$5001,"&lt;&gt;"&amp;B1503)+COUNTIFS($E$2:$E$5001,E1503,$A$2:$A$5001,"&lt;&gt;"&amp;A1503)&gt;0,"Zone has more than one QR code",IF(COUNTIFS($B$2:$B$5001,B1503,$E$2:$E$5001,"&lt;&gt;"&amp;E1503)+COUNTIFS($A$2:$A$5001,A1503,$E$2:$E$5001,"&lt;&gt;"&amp;E1503)&gt;0,"QR code used by another zone",IF(A1503="","Package QR Code No. missing",IF(OR(H1503&gt;40,J1503&gt;40),"More than 40 of one edition",IF(F1503="Full (40 ST + 1 TG)",IF(AND(H1503=40,J1503=1),"OK","Full carton must be 40 + 1"),IF(F1503="Student only (40 ST)",IF(AND(H1503=40,J1503=0),"OK","Must be 40 ST, 0 TG"),IF(F1503="Teacher guide only (40 TG)",IF(AND(H1503=0,J1503=40),"OK","Must be 0 ST, 40 TG"),IF(AND(H1503&lt;40,H1503+J1503&gt;0,H1503+J1503&lt;=40),"OK","Partial: under 40 ST and 40 books max"))))))))))</f>
        <v/>
      </c>
    </row>
    <row r="1504">
      <c r="A1504" s="26" t="n"/>
      <c r="B1504" s="26" t="n"/>
      <c r="C1504" s="25" t="n"/>
      <c r="D1504" s="25" t="n"/>
      <c r="E1504" s="26" t="n"/>
      <c r="F1504" s="25" t="n"/>
      <c r="G1504" s="26" t="n"/>
      <c r="H1504" s="25" t="n"/>
      <c r="I1504" s="26" t="n"/>
      <c r="J1504" s="25" t="n"/>
      <c r="K1504" s="25" t="n"/>
      <c r="L1504" s="25" t="n"/>
      <c r="M1504" s="26" t="n"/>
      <c r="N1504" s="26" t="n"/>
      <c r="O1504" s="25" t="n"/>
      <c r="P1504" s="27">
        <f>IF(A1504="","","Package/"&amp;C1504&amp;"/"&amp;D1504&amp;"/"&amp;A1504&amp;".png")</f>
        <v/>
      </c>
      <c r="Q1504" s="27">
        <f>IF(AND(B1504="",G1504=""),"",IF(B1504="","Package QR Text missing",IF(COUNTIFS($E$2:$E$5001,E1504,$B$2:$B$5001,"&lt;&gt;"&amp;B1504)+COUNTIFS($E$2:$E$5001,E1504,$A$2:$A$5001,"&lt;&gt;"&amp;A1504)&gt;0,"Zone has more than one QR code",IF(COUNTIFS($B$2:$B$5001,B1504,$E$2:$E$5001,"&lt;&gt;"&amp;E1504)+COUNTIFS($A$2:$A$5001,A1504,$E$2:$E$5001,"&lt;&gt;"&amp;E1504)&gt;0,"QR code used by another zone",IF(A1504="","Package QR Code No. missing",IF(OR(H1504&gt;40,J1504&gt;40),"More than 40 of one edition",IF(F1504="Full (40 ST + 1 TG)",IF(AND(H1504=40,J1504=1),"OK","Full carton must be 40 + 1"),IF(F1504="Student only (40 ST)",IF(AND(H1504=40,J1504=0),"OK","Must be 40 ST, 0 TG"),IF(F1504="Teacher guide only (40 TG)",IF(AND(H1504=0,J1504=40),"OK","Must be 0 ST, 40 TG"),IF(AND(H1504&lt;40,H1504+J1504&gt;0,H1504+J1504&lt;=40),"OK","Partial: under 40 ST and 40 books max"))))))))))</f>
        <v/>
      </c>
    </row>
    <row r="1505">
      <c r="A1505" s="26" t="n"/>
      <c r="B1505" s="26" t="n"/>
      <c r="C1505" s="25" t="n"/>
      <c r="D1505" s="25" t="n"/>
      <c r="E1505" s="26" t="n"/>
      <c r="F1505" s="25" t="n"/>
      <c r="G1505" s="26" t="n"/>
      <c r="H1505" s="25" t="n"/>
      <c r="I1505" s="26" t="n"/>
      <c r="J1505" s="25" t="n"/>
      <c r="K1505" s="25" t="n"/>
      <c r="L1505" s="25" t="n"/>
      <c r="M1505" s="26" t="n"/>
      <c r="N1505" s="26" t="n"/>
      <c r="O1505" s="25" t="n"/>
      <c r="P1505" s="27">
        <f>IF(A1505="","","Package/"&amp;C1505&amp;"/"&amp;D1505&amp;"/"&amp;A1505&amp;".png")</f>
        <v/>
      </c>
      <c r="Q1505" s="27">
        <f>IF(AND(B1505="",G1505=""),"",IF(B1505="","Package QR Text missing",IF(COUNTIFS($E$2:$E$5001,E1505,$B$2:$B$5001,"&lt;&gt;"&amp;B1505)+COUNTIFS($E$2:$E$5001,E1505,$A$2:$A$5001,"&lt;&gt;"&amp;A1505)&gt;0,"Zone has more than one QR code",IF(COUNTIFS($B$2:$B$5001,B1505,$E$2:$E$5001,"&lt;&gt;"&amp;E1505)+COUNTIFS($A$2:$A$5001,A1505,$E$2:$E$5001,"&lt;&gt;"&amp;E1505)&gt;0,"QR code used by another zone",IF(A1505="","Package QR Code No. missing",IF(OR(H1505&gt;40,J1505&gt;40),"More than 40 of one edition",IF(F1505="Full (40 ST + 1 TG)",IF(AND(H1505=40,J1505=1),"OK","Full carton must be 40 + 1"),IF(F1505="Student only (40 ST)",IF(AND(H1505=40,J1505=0),"OK","Must be 40 ST, 0 TG"),IF(F1505="Teacher guide only (40 TG)",IF(AND(H1505=0,J1505=40),"OK","Must be 0 ST, 40 TG"),IF(AND(H1505&lt;40,H1505+J1505&gt;0,H1505+J1505&lt;=40),"OK","Partial: under 40 ST and 40 books max"))))))))))</f>
        <v/>
      </c>
    </row>
    <row r="1506">
      <c r="A1506" s="26" t="n"/>
      <c r="B1506" s="26" t="n"/>
      <c r="C1506" s="25" t="n"/>
      <c r="D1506" s="25" t="n"/>
      <c r="E1506" s="26" t="n"/>
      <c r="F1506" s="25" t="n"/>
      <c r="G1506" s="26" t="n"/>
      <c r="H1506" s="25" t="n"/>
      <c r="I1506" s="26" t="n"/>
      <c r="J1506" s="25" t="n"/>
      <c r="K1506" s="25" t="n"/>
      <c r="L1506" s="25" t="n"/>
      <c r="M1506" s="26" t="n"/>
      <c r="N1506" s="26" t="n"/>
      <c r="O1506" s="25" t="n"/>
      <c r="P1506" s="27">
        <f>IF(A1506="","","Package/"&amp;C1506&amp;"/"&amp;D1506&amp;"/"&amp;A1506&amp;".png")</f>
        <v/>
      </c>
      <c r="Q1506" s="27">
        <f>IF(AND(B1506="",G1506=""),"",IF(B1506="","Package QR Text missing",IF(COUNTIFS($E$2:$E$5001,E1506,$B$2:$B$5001,"&lt;&gt;"&amp;B1506)+COUNTIFS($E$2:$E$5001,E1506,$A$2:$A$5001,"&lt;&gt;"&amp;A1506)&gt;0,"Zone has more than one QR code",IF(COUNTIFS($B$2:$B$5001,B1506,$E$2:$E$5001,"&lt;&gt;"&amp;E1506)+COUNTIFS($A$2:$A$5001,A1506,$E$2:$E$5001,"&lt;&gt;"&amp;E1506)&gt;0,"QR code used by another zone",IF(A1506="","Package QR Code No. missing",IF(OR(H1506&gt;40,J1506&gt;40),"More than 40 of one edition",IF(F1506="Full (40 ST + 1 TG)",IF(AND(H1506=40,J1506=1),"OK","Full carton must be 40 + 1"),IF(F1506="Student only (40 ST)",IF(AND(H1506=40,J1506=0),"OK","Must be 40 ST, 0 TG"),IF(F1506="Teacher guide only (40 TG)",IF(AND(H1506=0,J1506=40),"OK","Must be 0 ST, 40 TG"),IF(AND(H1506&lt;40,H1506+J1506&gt;0,H1506+J1506&lt;=40),"OK","Partial: under 40 ST and 40 books max"))))))))))</f>
        <v/>
      </c>
    </row>
    <row r="1507">
      <c r="A1507" s="26" t="n"/>
      <c r="B1507" s="26" t="n"/>
      <c r="C1507" s="25" t="n"/>
      <c r="D1507" s="25" t="n"/>
      <c r="E1507" s="26" t="n"/>
      <c r="F1507" s="25" t="n"/>
      <c r="G1507" s="26" t="n"/>
      <c r="H1507" s="25" t="n"/>
      <c r="I1507" s="26" t="n"/>
      <c r="J1507" s="25" t="n"/>
      <c r="K1507" s="25" t="n"/>
      <c r="L1507" s="25" t="n"/>
      <c r="M1507" s="26" t="n"/>
      <c r="N1507" s="26" t="n"/>
      <c r="O1507" s="25" t="n"/>
      <c r="P1507" s="27">
        <f>IF(A1507="","","Package/"&amp;C1507&amp;"/"&amp;D1507&amp;"/"&amp;A1507&amp;".png")</f>
        <v/>
      </c>
      <c r="Q1507" s="27">
        <f>IF(AND(B1507="",G1507=""),"",IF(B1507="","Package QR Text missing",IF(COUNTIFS($E$2:$E$5001,E1507,$B$2:$B$5001,"&lt;&gt;"&amp;B1507)+COUNTIFS($E$2:$E$5001,E1507,$A$2:$A$5001,"&lt;&gt;"&amp;A1507)&gt;0,"Zone has more than one QR code",IF(COUNTIFS($B$2:$B$5001,B1507,$E$2:$E$5001,"&lt;&gt;"&amp;E1507)+COUNTIFS($A$2:$A$5001,A1507,$E$2:$E$5001,"&lt;&gt;"&amp;E1507)&gt;0,"QR code used by another zone",IF(A1507="","Package QR Code No. missing",IF(OR(H1507&gt;40,J1507&gt;40),"More than 40 of one edition",IF(F1507="Full (40 ST + 1 TG)",IF(AND(H1507=40,J1507=1),"OK","Full carton must be 40 + 1"),IF(F1507="Student only (40 ST)",IF(AND(H1507=40,J1507=0),"OK","Must be 40 ST, 0 TG"),IF(F1507="Teacher guide only (40 TG)",IF(AND(H1507=0,J1507=40),"OK","Must be 0 ST, 40 TG"),IF(AND(H1507&lt;40,H1507+J1507&gt;0,H1507+J1507&lt;=40),"OK","Partial: under 40 ST and 40 books max"))))))))))</f>
        <v/>
      </c>
    </row>
    <row r="1508">
      <c r="A1508" s="26" t="n"/>
      <c r="B1508" s="26" t="n"/>
      <c r="C1508" s="25" t="n"/>
      <c r="D1508" s="25" t="n"/>
      <c r="E1508" s="26" t="n"/>
      <c r="F1508" s="25" t="n"/>
      <c r="G1508" s="26" t="n"/>
      <c r="H1508" s="25" t="n"/>
      <c r="I1508" s="26" t="n"/>
      <c r="J1508" s="25" t="n"/>
      <c r="K1508" s="25" t="n"/>
      <c r="L1508" s="25" t="n"/>
      <c r="M1508" s="26" t="n"/>
      <c r="N1508" s="26" t="n"/>
      <c r="O1508" s="25" t="n"/>
      <c r="P1508" s="27">
        <f>IF(A1508="","","Package/"&amp;C1508&amp;"/"&amp;D1508&amp;"/"&amp;A1508&amp;".png")</f>
        <v/>
      </c>
      <c r="Q1508" s="27">
        <f>IF(AND(B1508="",G1508=""),"",IF(B1508="","Package QR Text missing",IF(COUNTIFS($E$2:$E$5001,E1508,$B$2:$B$5001,"&lt;&gt;"&amp;B1508)+COUNTIFS($E$2:$E$5001,E1508,$A$2:$A$5001,"&lt;&gt;"&amp;A1508)&gt;0,"Zone has more than one QR code",IF(COUNTIFS($B$2:$B$5001,B1508,$E$2:$E$5001,"&lt;&gt;"&amp;E1508)+COUNTIFS($A$2:$A$5001,A1508,$E$2:$E$5001,"&lt;&gt;"&amp;E1508)&gt;0,"QR code used by another zone",IF(A1508="","Package QR Code No. missing",IF(OR(H1508&gt;40,J1508&gt;40),"More than 40 of one edition",IF(F1508="Full (40 ST + 1 TG)",IF(AND(H1508=40,J1508=1),"OK","Full carton must be 40 + 1"),IF(F1508="Student only (40 ST)",IF(AND(H1508=40,J1508=0),"OK","Must be 40 ST, 0 TG"),IF(F1508="Teacher guide only (40 TG)",IF(AND(H1508=0,J1508=40),"OK","Must be 0 ST, 40 TG"),IF(AND(H1508&lt;40,H1508+J1508&gt;0,H1508+J1508&lt;=40),"OK","Partial: under 40 ST and 40 books max"))))))))))</f>
        <v/>
      </c>
    </row>
    <row r="1509">
      <c r="A1509" s="26" t="n"/>
      <c r="B1509" s="26" t="n"/>
      <c r="C1509" s="25" t="n"/>
      <c r="D1509" s="25" t="n"/>
      <c r="E1509" s="26" t="n"/>
      <c r="F1509" s="25" t="n"/>
      <c r="G1509" s="26" t="n"/>
      <c r="H1509" s="25" t="n"/>
      <c r="I1509" s="26" t="n"/>
      <c r="J1509" s="25" t="n"/>
      <c r="K1509" s="25" t="n"/>
      <c r="L1509" s="25" t="n"/>
      <c r="M1509" s="26" t="n"/>
      <c r="N1509" s="26" t="n"/>
      <c r="O1509" s="25" t="n"/>
      <c r="P1509" s="27">
        <f>IF(A1509="","","Package/"&amp;C1509&amp;"/"&amp;D1509&amp;"/"&amp;A1509&amp;".png")</f>
        <v/>
      </c>
      <c r="Q1509" s="27">
        <f>IF(AND(B1509="",G1509=""),"",IF(B1509="","Package QR Text missing",IF(COUNTIFS($E$2:$E$5001,E1509,$B$2:$B$5001,"&lt;&gt;"&amp;B1509)+COUNTIFS($E$2:$E$5001,E1509,$A$2:$A$5001,"&lt;&gt;"&amp;A1509)&gt;0,"Zone has more than one QR code",IF(COUNTIFS($B$2:$B$5001,B1509,$E$2:$E$5001,"&lt;&gt;"&amp;E1509)+COUNTIFS($A$2:$A$5001,A1509,$E$2:$E$5001,"&lt;&gt;"&amp;E1509)&gt;0,"QR code used by another zone",IF(A1509="","Package QR Code No. missing",IF(OR(H1509&gt;40,J1509&gt;40),"More than 40 of one edition",IF(F1509="Full (40 ST + 1 TG)",IF(AND(H1509=40,J1509=1),"OK","Full carton must be 40 + 1"),IF(F1509="Student only (40 ST)",IF(AND(H1509=40,J1509=0),"OK","Must be 40 ST, 0 TG"),IF(F1509="Teacher guide only (40 TG)",IF(AND(H1509=0,J1509=40),"OK","Must be 0 ST, 40 TG"),IF(AND(H1509&lt;40,H1509+J1509&gt;0,H1509+J1509&lt;=40),"OK","Partial: under 40 ST and 40 books max"))))))))))</f>
        <v/>
      </c>
    </row>
    <row r="1510">
      <c r="A1510" s="26" t="n"/>
      <c r="B1510" s="26" t="n"/>
      <c r="C1510" s="25" t="n"/>
      <c r="D1510" s="25" t="n"/>
      <c r="E1510" s="26" t="n"/>
      <c r="F1510" s="25" t="n"/>
      <c r="G1510" s="26" t="n"/>
      <c r="H1510" s="25" t="n"/>
      <c r="I1510" s="26" t="n"/>
      <c r="J1510" s="25" t="n"/>
      <c r="K1510" s="25" t="n"/>
      <c r="L1510" s="25" t="n"/>
      <c r="M1510" s="26" t="n"/>
      <c r="N1510" s="26" t="n"/>
      <c r="O1510" s="25" t="n"/>
      <c r="P1510" s="27">
        <f>IF(A1510="","","Package/"&amp;C1510&amp;"/"&amp;D1510&amp;"/"&amp;A1510&amp;".png")</f>
        <v/>
      </c>
      <c r="Q1510" s="27">
        <f>IF(AND(B1510="",G1510=""),"",IF(B1510="","Package QR Text missing",IF(COUNTIFS($E$2:$E$5001,E1510,$B$2:$B$5001,"&lt;&gt;"&amp;B1510)+COUNTIFS($E$2:$E$5001,E1510,$A$2:$A$5001,"&lt;&gt;"&amp;A1510)&gt;0,"Zone has more than one QR code",IF(COUNTIFS($B$2:$B$5001,B1510,$E$2:$E$5001,"&lt;&gt;"&amp;E1510)+COUNTIFS($A$2:$A$5001,A1510,$E$2:$E$5001,"&lt;&gt;"&amp;E1510)&gt;0,"QR code used by another zone",IF(A1510="","Package QR Code No. missing",IF(OR(H1510&gt;40,J1510&gt;40),"More than 40 of one edition",IF(F1510="Full (40 ST + 1 TG)",IF(AND(H1510=40,J1510=1),"OK","Full carton must be 40 + 1"),IF(F1510="Student only (40 ST)",IF(AND(H1510=40,J1510=0),"OK","Must be 40 ST, 0 TG"),IF(F1510="Teacher guide only (40 TG)",IF(AND(H1510=0,J1510=40),"OK","Must be 0 ST, 40 TG"),IF(AND(H1510&lt;40,H1510+J1510&gt;0,H1510+J1510&lt;=40),"OK","Partial: under 40 ST and 40 books max"))))))))))</f>
        <v/>
      </c>
    </row>
    <row r="1511">
      <c r="A1511" s="26" t="n"/>
      <c r="B1511" s="26" t="n"/>
      <c r="C1511" s="25" t="n"/>
      <c r="D1511" s="25" t="n"/>
      <c r="E1511" s="26" t="n"/>
      <c r="F1511" s="25" t="n"/>
      <c r="G1511" s="26" t="n"/>
      <c r="H1511" s="25" t="n"/>
      <c r="I1511" s="26" t="n"/>
      <c r="J1511" s="25" t="n"/>
      <c r="K1511" s="25" t="n"/>
      <c r="L1511" s="25" t="n"/>
      <c r="M1511" s="26" t="n"/>
      <c r="N1511" s="26" t="n"/>
      <c r="O1511" s="25" t="n"/>
      <c r="P1511" s="27">
        <f>IF(A1511="","","Package/"&amp;C1511&amp;"/"&amp;D1511&amp;"/"&amp;A1511&amp;".png")</f>
        <v/>
      </c>
      <c r="Q1511" s="27">
        <f>IF(AND(B1511="",G1511=""),"",IF(B1511="","Package QR Text missing",IF(COUNTIFS($E$2:$E$5001,E1511,$B$2:$B$5001,"&lt;&gt;"&amp;B1511)+COUNTIFS($E$2:$E$5001,E1511,$A$2:$A$5001,"&lt;&gt;"&amp;A1511)&gt;0,"Zone has more than one QR code",IF(COUNTIFS($B$2:$B$5001,B1511,$E$2:$E$5001,"&lt;&gt;"&amp;E1511)+COUNTIFS($A$2:$A$5001,A1511,$E$2:$E$5001,"&lt;&gt;"&amp;E1511)&gt;0,"QR code used by another zone",IF(A1511="","Package QR Code No. missing",IF(OR(H1511&gt;40,J1511&gt;40),"More than 40 of one edition",IF(F1511="Full (40 ST + 1 TG)",IF(AND(H1511=40,J1511=1),"OK","Full carton must be 40 + 1"),IF(F1511="Student only (40 ST)",IF(AND(H1511=40,J1511=0),"OK","Must be 40 ST, 0 TG"),IF(F1511="Teacher guide only (40 TG)",IF(AND(H1511=0,J1511=40),"OK","Must be 0 ST, 40 TG"),IF(AND(H1511&lt;40,H1511+J1511&gt;0,H1511+J1511&lt;=40),"OK","Partial: under 40 ST and 40 books max"))))))))))</f>
        <v/>
      </c>
    </row>
    <row r="1512">
      <c r="A1512" s="26" t="n"/>
      <c r="B1512" s="26" t="n"/>
      <c r="C1512" s="25" t="n"/>
      <c r="D1512" s="25" t="n"/>
      <c r="E1512" s="26" t="n"/>
      <c r="F1512" s="25" t="n"/>
      <c r="G1512" s="26" t="n"/>
      <c r="H1512" s="25" t="n"/>
      <c r="I1512" s="26" t="n"/>
      <c r="J1512" s="25" t="n"/>
      <c r="K1512" s="25" t="n"/>
      <c r="L1512" s="25" t="n"/>
      <c r="M1512" s="26" t="n"/>
      <c r="N1512" s="26" t="n"/>
      <c r="O1512" s="25" t="n"/>
      <c r="P1512" s="27">
        <f>IF(A1512="","","Package/"&amp;C1512&amp;"/"&amp;D1512&amp;"/"&amp;A1512&amp;".png")</f>
        <v/>
      </c>
      <c r="Q1512" s="27">
        <f>IF(AND(B1512="",G1512=""),"",IF(B1512="","Package QR Text missing",IF(COUNTIFS($E$2:$E$5001,E1512,$B$2:$B$5001,"&lt;&gt;"&amp;B1512)+COUNTIFS($E$2:$E$5001,E1512,$A$2:$A$5001,"&lt;&gt;"&amp;A1512)&gt;0,"Zone has more than one QR code",IF(COUNTIFS($B$2:$B$5001,B1512,$E$2:$E$5001,"&lt;&gt;"&amp;E1512)+COUNTIFS($A$2:$A$5001,A1512,$E$2:$E$5001,"&lt;&gt;"&amp;E1512)&gt;0,"QR code used by another zone",IF(A1512="","Package QR Code No. missing",IF(OR(H1512&gt;40,J1512&gt;40),"More than 40 of one edition",IF(F1512="Full (40 ST + 1 TG)",IF(AND(H1512=40,J1512=1),"OK","Full carton must be 40 + 1"),IF(F1512="Student only (40 ST)",IF(AND(H1512=40,J1512=0),"OK","Must be 40 ST, 0 TG"),IF(F1512="Teacher guide only (40 TG)",IF(AND(H1512=0,J1512=40),"OK","Must be 0 ST, 40 TG"),IF(AND(H1512&lt;40,H1512+J1512&gt;0,H1512+J1512&lt;=40),"OK","Partial: under 40 ST and 40 books max"))))))))))</f>
        <v/>
      </c>
    </row>
    <row r="1513">
      <c r="A1513" s="26" t="n"/>
      <c r="B1513" s="26" t="n"/>
      <c r="C1513" s="25" t="n"/>
      <c r="D1513" s="25" t="n"/>
      <c r="E1513" s="26" t="n"/>
      <c r="F1513" s="25" t="n"/>
      <c r="G1513" s="26" t="n"/>
      <c r="H1513" s="25" t="n"/>
      <c r="I1513" s="26" t="n"/>
      <c r="J1513" s="25" t="n"/>
      <c r="K1513" s="25" t="n"/>
      <c r="L1513" s="25" t="n"/>
      <c r="M1513" s="26" t="n"/>
      <c r="N1513" s="26" t="n"/>
      <c r="O1513" s="25" t="n"/>
      <c r="P1513" s="27">
        <f>IF(A1513="","","Package/"&amp;C1513&amp;"/"&amp;D1513&amp;"/"&amp;A1513&amp;".png")</f>
        <v/>
      </c>
      <c r="Q1513" s="27">
        <f>IF(AND(B1513="",G1513=""),"",IF(B1513="","Package QR Text missing",IF(COUNTIFS($E$2:$E$5001,E1513,$B$2:$B$5001,"&lt;&gt;"&amp;B1513)+COUNTIFS($E$2:$E$5001,E1513,$A$2:$A$5001,"&lt;&gt;"&amp;A1513)&gt;0,"Zone has more than one QR code",IF(COUNTIFS($B$2:$B$5001,B1513,$E$2:$E$5001,"&lt;&gt;"&amp;E1513)+COUNTIFS($A$2:$A$5001,A1513,$E$2:$E$5001,"&lt;&gt;"&amp;E1513)&gt;0,"QR code used by another zone",IF(A1513="","Package QR Code No. missing",IF(OR(H1513&gt;40,J1513&gt;40),"More than 40 of one edition",IF(F1513="Full (40 ST + 1 TG)",IF(AND(H1513=40,J1513=1),"OK","Full carton must be 40 + 1"),IF(F1513="Student only (40 ST)",IF(AND(H1513=40,J1513=0),"OK","Must be 40 ST, 0 TG"),IF(F1513="Teacher guide only (40 TG)",IF(AND(H1513=0,J1513=40),"OK","Must be 0 ST, 40 TG"),IF(AND(H1513&lt;40,H1513+J1513&gt;0,H1513+J1513&lt;=40),"OK","Partial: under 40 ST and 40 books max"))))))))))</f>
        <v/>
      </c>
    </row>
    <row r="1514">
      <c r="A1514" s="26" t="n"/>
      <c r="B1514" s="26" t="n"/>
      <c r="C1514" s="25" t="n"/>
      <c r="D1514" s="25" t="n"/>
      <c r="E1514" s="26" t="n"/>
      <c r="F1514" s="25" t="n"/>
      <c r="G1514" s="26" t="n"/>
      <c r="H1514" s="25" t="n"/>
      <c r="I1514" s="26" t="n"/>
      <c r="J1514" s="25" t="n"/>
      <c r="K1514" s="25" t="n"/>
      <c r="L1514" s="25" t="n"/>
      <c r="M1514" s="26" t="n"/>
      <c r="N1514" s="26" t="n"/>
      <c r="O1514" s="25" t="n"/>
      <c r="P1514" s="27">
        <f>IF(A1514="","","Package/"&amp;C1514&amp;"/"&amp;D1514&amp;"/"&amp;A1514&amp;".png")</f>
        <v/>
      </c>
      <c r="Q1514" s="27">
        <f>IF(AND(B1514="",G1514=""),"",IF(B1514="","Package QR Text missing",IF(COUNTIFS($E$2:$E$5001,E1514,$B$2:$B$5001,"&lt;&gt;"&amp;B1514)+COUNTIFS($E$2:$E$5001,E1514,$A$2:$A$5001,"&lt;&gt;"&amp;A1514)&gt;0,"Zone has more than one QR code",IF(COUNTIFS($B$2:$B$5001,B1514,$E$2:$E$5001,"&lt;&gt;"&amp;E1514)+COUNTIFS($A$2:$A$5001,A1514,$E$2:$E$5001,"&lt;&gt;"&amp;E1514)&gt;0,"QR code used by another zone",IF(A1514="","Package QR Code No. missing",IF(OR(H1514&gt;40,J1514&gt;40),"More than 40 of one edition",IF(F1514="Full (40 ST + 1 TG)",IF(AND(H1514=40,J1514=1),"OK","Full carton must be 40 + 1"),IF(F1514="Student only (40 ST)",IF(AND(H1514=40,J1514=0),"OK","Must be 40 ST, 0 TG"),IF(F1514="Teacher guide only (40 TG)",IF(AND(H1514=0,J1514=40),"OK","Must be 0 ST, 40 TG"),IF(AND(H1514&lt;40,H1514+J1514&gt;0,H1514+J1514&lt;=40),"OK","Partial: under 40 ST and 40 books max"))))))))))</f>
        <v/>
      </c>
    </row>
    <row r="1515">
      <c r="A1515" s="26" t="n"/>
      <c r="B1515" s="26" t="n"/>
      <c r="C1515" s="25" t="n"/>
      <c r="D1515" s="25" t="n"/>
      <c r="E1515" s="26" t="n"/>
      <c r="F1515" s="25" t="n"/>
      <c r="G1515" s="26" t="n"/>
      <c r="H1515" s="25" t="n"/>
      <c r="I1515" s="26" t="n"/>
      <c r="J1515" s="25" t="n"/>
      <c r="K1515" s="25" t="n"/>
      <c r="L1515" s="25" t="n"/>
      <c r="M1515" s="26" t="n"/>
      <c r="N1515" s="26" t="n"/>
      <c r="O1515" s="25" t="n"/>
      <c r="P1515" s="27">
        <f>IF(A1515="","","Package/"&amp;C1515&amp;"/"&amp;D1515&amp;"/"&amp;A1515&amp;".png")</f>
        <v/>
      </c>
      <c r="Q1515" s="27">
        <f>IF(AND(B1515="",G1515=""),"",IF(B1515="","Package QR Text missing",IF(COUNTIFS($E$2:$E$5001,E1515,$B$2:$B$5001,"&lt;&gt;"&amp;B1515)+COUNTIFS($E$2:$E$5001,E1515,$A$2:$A$5001,"&lt;&gt;"&amp;A1515)&gt;0,"Zone has more than one QR code",IF(COUNTIFS($B$2:$B$5001,B1515,$E$2:$E$5001,"&lt;&gt;"&amp;E1515)+COUNTIFS($A$2:$A$5001,A1515,$E$2:$E$5001,"&lt;&gt;"&amp;E1515)&gt;0,"QR code used by another zone",IF(A1515="","Package QR Code No. missing",IF(OR(H1515&gt;40,J1515&gt;40),"More than 40 of one edition",IF(F1515="Full (40 ST + 1 TG)",IF(AND(H1515=40,J1515=1),"OK","Full carton must be 40 + 1"),IF(F1515="Student only (40 ST)",IF(AND(H1515=40,J1515=0),"OK","Must be 40 ST, 0 TG"),IF(F1515="Teacher guide only (40 TG)",IF(AND(H1515=0,J1515=40),"OK","Must be 0 ST, 40 TG"),IF(AND(H1515&lt;40,H1515+J1515&gt;0,H1515+J1515&lt;=40),"OK","Partial: under 40 ST and 40 books max"))))))))))</f>
        <v/>
      </c>
    </row>
    <row r="1516">
      <c r="A1516" s="26" t="n"/>
      <c r="B1516" s="26" t="n"/>
      <c r="C1516" s="25" t="n"/>
      <c r="D1516" s="25" t="n"/>
      <c r="E1516" s="26" t="n"/>
      <c r="F1516" s="25" t="n"/>
      <c r="G1516" s="26" t="n"/>
      <c r="H1516" s="25" t="n"/>
      <c r="I1516" s="26" t="n"/>
      <c r="J1516" s="25" t="n"/>
      <c r="K1516" s="25" t="n"/>
      <c r="L1516" s="25" t="n"/>
      <c r="M1516" s="26" t="n"/>
      <c r="N1516" s="26" t="n"/>
      <c r="O1516" s="25" t="n"/>
      <c r="P1516" s="27">
        <f>IF(A1516="","","Package/"&amp;C1516&amp;"/"&amp;D1516&amp;"/"&amp;A1516&amp;".png")</f>
        <v/>
      </c>
      <c r="Q1516" s="27">
        <f>IF(AND(B1516="",G1516=""),"",IF(B1516="","Package QR Text missing",IF(COUNTIFS($E$2:$E$5001,E1516,$B$2:$B$5001,"&lt;&gt;"&amp;B1516)+COUNTIFS($E$2:$E$5001,E1516,$A$2:$A$5001,"&lt;&gt;"&amp;A1516)&gt;0,"Zone has more than one QR code",IF(COUNTIFS($B$2:$B$5001,B1516,$E$2:$E$5001,"&lt;&gt;"&amp;E1516)+COUNTIFS($A$2:$A$5001,A1516,$E$2:$E$5001,"&lt;&gt;"&amp;E1516)&gt;0,"QR code used by another zone",IF(A1516="","Package QR Code No. missing",IF(OR(H1516&gt;40,J1516&gt;40),"More than 40 of one edition",IF(F1516="Full (40 ST + 1 TG)",IF(AND(H1516=40,J1516=1),"OK","Full carton must be 40 + 1"),IF(F1516="Student only (40 ST)",IF(AND(H1516=40,J1516=0),"OK","Must be 40 ST, 0 TG"),IF(F1516="Teacher guide only (40 TG)",IF(AND(H1516=0,J1516=40),"OK","Must be 0 ST, 40 TG"),IF(AND(H1516&lt;40,H1516+J1516&gt;0,H1516+J1516&lt;=40),"OK","Partial: under 40 ST and 40 books max"))))))))))</f>
        <v/>
      </c>
    </row>
    <row r="1517">
      <c r="A1517" s="26" t="n"/>
      <c r="B1517" s="26" t="n"/>
      <c r="C1517" s="25" t="n"/>
      <c r="D1517" s="25" t="n"/>
      <c r="E1517" s="26" t="n"/>
      <c r="F1517" s="25" t="n"/>
      <c r="G1517" s="26" t="n"/>
      <c r="H1517" s="25" t="n"/>
      <c r="I1517" s="26" t="n"/>
      <c r="J1517" s="25" t="n"/>
      <c r="K1517" s="25" t="n"/>
      <c r="L1517" s="25" t="n"/>
      <c r="M1517" s="26" t="n"/>
      <c r="N1517" s="26" t="n"/>
      <c r="O1517" s="25" t="n"/>
      <c r="P1517" s="27">
        <f>IF(A1517="","","Package/"&amp;C1517&amp;"/"&amp;D1517&amp;"/"&amp;A1517&amp;".png")</f>
        <v/>
      </c>
      <c r="Q1517" s="27">
        <f>IF(AND(B1517="",G1517=""),"",IF(B1517="","Package QR Text missing",IF(COUNTIFS($E$2:$E$5001,E1517,$B$2:$B$5001,"&lt;&gt;"&amp;B1517)+COUNTIFS($E$2:$E$5001,E1517,$A$2:$A$5001,"&lt;&gt;"&amp;A1517)&gt;0,"Zone has more than one QR code",IF(COUNTIFS($B$2:$B$5001,B1517,$E$2:$E$5001,"&lt;&gt;"&amp;E1517)+COUNTIFS($A$2:$A$5001,A1517,$E$2:$E$5001,"&lt;&gt;"&amp;E1517)&gt;0,"QR code used by another zone",IF(A1517="","Package QR Code No. missing",IF(OR(H1517&gt;40,J1517&gt;40),"More than 40 of one edition",IF(F1517="Full (40 ST + 1 TG)",IF(AND(H1517=40,J1517=1),"OK","Full carton must be 40 + 1"),IF(F1517="Student only (40 ST)",IF(AND(H1517=40,J1517=0),"OK","Must be 40 ST, 0 TG"),IF(F1517="Teacher guide only (40 TG)",IF(AND(H1517=0,J1517=40),"OK","Must be 0 ST, 40 TG"),IF(AND(H1517&lt;40,H1517+J1517&gt;0,H1517+J1517&lt;=40),"OK","Partial: under 40 ST and 40 books max"))))))))))</f>
        <v/>
      </c>
    </row>
    <row r="1518">
      <c r="A1518" s="26" t="n"/>
      <c r="B1518" s="26" t="n"/>
      <c r="C1518" s="25" t="n"/>
      <c r="D1518" s="25" t="n"/>
      <c r="E1518" s="26" t="n"/>
      <c r="F1518" s="25" t="n"/>
      <c r="G1518" s="26" t="n"/>
      <c r="H1518" s="25" t="n"/>
      <c r="I1518" s="26" t="n"/>
      <c r="J1518" s="25" t="n"/>
      <c r="K1518" s="25" t="n"/>
      <c r="L1518" s="25" t="n"/>
      <c r="M1518" s="26" t="n"/>
      <c r="N1518" s="26" t="n"/>
      <c r="O1518" s="25" t="n"/>
      <c r="P1518" s="27">
        <f>IF(A1518="","","Package/"&amp;C1518&amp;"/"&amp;D1518&amp;"/"&amp;A1518&amp;".png")</f>
        <v/>
      </c>
      <c r="Q1518" s="27">
        <f>IF(AND(B1518="",G1518=""),"",IF(B1518="","Package QR Text missing",IF(COUNTIFS($E$2:$E$5001,E1518,$B$2:$B$5001,"&lt;&gt;"&amp;B1518)+COUNTIFS($E$2:$E$5001,E1518,$A$2:$A$5001,"&lt;&gt;"&amp;A1518)&gt;0,"Zone has more than one QR code",IF(COUNTIFS($B$2:$B$5001,B1518,$E$2:$E$5001,"&lt;&gt;"&amp;E1518)+COUNTIFS($A$2:$A$5001,A1518,$E$2:$E$5001,"&lt;&gt;"&amp;E1518)&gt;0,"QR code used by another zone",IF(A1518="","Package QR Code No. missing",IF(OR(H1518&gt;40,J1518&gt;40),"More than 40 of one edition",IF(F1518="Full (40 ST + 1 TG)",IF(AND(H1518=40,J1518=1),"OK","Full carton must be 40 + 1"),IF(F1518="Student only (40 ST)",IF(AND(H1518=40,J1518=0),"OK","Must be 40 ST, 0 TG"),IF(F1518="Teacher guide only (40 TG)",IF(AND(H1518=0,J1518=40),"OK","Must be 0 ST, 40 TG"),IF(AND(H1518&lt;40,H1518+J1518&gt;0,H1518+J1518&lt;=40),"OK","Partial: under 40 ST and 40 books max"))))))))))</f>
        <v/>
      </c>
    </row>
    <row r="1519">
      <c r="A1519" s="26" t="n"/>
      <c r="B1519" s="26" t="n"/>
      <c r="C1519" s="25" t="n"/>
      <c r="D1519" s="25" t="n"/>
      <c r="E1519" s="26" t="n"/>
      <c r="F1519" s="25" t="n"/>
      <c r="G1519" s="26" t="n"/>
      <c r="H1519" s="25" t="n"/>
      <c r="I1519" s="26" t="n"/>
      <c r="J1519" s="25" t="n"/>
      <c r="K1519" s="25" t="n"/>
      <c r="L1519" s="25" t="n"/>
      <c r="M1519" s="26" t="n"/>
      <c r="N1519" s="26" t="n"/>
      <c r="O1519" s="25" t="n"/>
      <c r="P1519" s="27">
        <f>IF(A1519="","","Package/"&amp;C1519&amp;"/"&amp;D1519&amp;"/"&amp;A1519&amp;".png")</f>
        <v/>
      </c>
      <c r="Q1519" s="27">
        <f>IF(AND(B1519="",G1519=""),"",IF(B1519="","Package QR Text missing",IF(COUNTIFS($E$2:$E$5001,E1519,$B$2:$B$5001,"&lt;&gt;"&amp;B1519)+COUNTIFS($E$2:$E$5001,E1519,$A$2:$A$5001,"&lt;&gt;"&amp;A1519)&gt;0,"Zone has more than one QR code",IF(COUNTIFS($B$2:$B$5001,B1519,$E$2:$E$5001,"&lt;&gt;"&amp;E1519)+COUNTIFS($A$2:$A$5001,A1519,$E$2:$E$5001,"&lt;&gt;"&amp;E1519)&gt;0,"QR code used by another zone",IF(A1519="","Package QR Code No. missing",IF(OR(H1519&gt;40,J1519&gt;40),"More than 40 of one edition",IF(F1519="Full (40 ST + 1 TG)",IF(AND(H1519=40,J1519=1),"OK","Full carton must be 40 + 1"),IF(F1519="Student only (40 ST)",IF(AND(H1519=40,J1519=0),"OK","Must be 40 ST, 0 TG"),IF(F1519="Teacher guide only (40 TG)",IF(AND(H1519=0,J1519=40),"OK","Must be 0 ST, 40 TG"),IF(AND(H1519&lt;40,H1519+J1519&gt;0,H1519+J1519&lt;=40),"OK","Partial: under 40 ST and 40 books max"))))))))))</f>
        <v/>
      </c>
    </row>
    <row r="1520">
      <c r="A1520" s="26" t="n"/>
      <c r="B1520" s="26" t="n"/>
      <c r="C1520" s="25" t="n"/>
      <c r="D1520" s="25" t="n"/>
      <c r="E1520" s="26" t="n"/>
      <c r="F1520" s="25" t="n"/>
      <c r="G1520" s="26" t="n"/>
      <c r="H1520" s="25" t="n"/>
      <c r="I1520" s="26" t="n"/>
      <c r="J1520" s="25" t="n"/>
      <c r="K1520" s="25" t="n"/>
      <c r="L1520" s="25" t="n"/>
      <c r="M1520" s="26" t="n"/>
      <c r="N1520" s="26" t="n"/>
      <c r="O1520" s="25" t="n"/>
      <c r="P1520" s="27">
        <f>IF(A1520="","","Package/"&amp;C1520&amp;"/"&amp;D1520&amp;"/"&amp;A1520&amp;".png")</f>
        <v/>
      </c>
      <c r="Q1520" s="27">
        <f>IF(AND(B1520="",G1520=""),"",IF(B1520="","Package QR Text missing",IF(COUNTIFS($E$2:$E$5001,E1520,$B$2:$B$5001,"&lt;&gt;"&amp;B1520)+COUNTIFS($E$2:$E$5001,E1520,$A$2:$A$5001,"&lt;&gt;"&amp;A1520)&gt;0,"Zone has more than one QR code",IF(COUNTIFS($B$2:$B$5001,B1520,$E$2:$E$5001,"&lt;&gt;"&amp;E1520)+COUNTIFS($A$2:$A$5001,A1520,$E$2:$E$5001,"&lt;&gt;"&amp;E1520)&gt;0,"QR code used by another zone",IF(A1520="","Package QR Code No. missing",IF(OR(H1520&gt;40,J1520&gt;40),"More than 40 of one edition",IF(F1520="Full (40 ST + 1 TG)",IF(AND(H1520=40,J1520=1),"OK","Full carton must be 40 + 1"),IF(F1520="Student only (40 ST)",IF(AND(H1520=40,J1520=0),"OK","Must be 40 ST, 0 TG"),IF(F1520="Teacher guide only (40 TG)",IF(AND(H1520=0,J1520=40),"OK","Must be 0 ST, 40 TG"),IF(AND(H1520&lt;40,H1520+J1520&gt;0,H1520+J1520&lt;=40),"OK","Partial: under 40 ST and 40 books max"))))))))))</f>
        <v/>
      </c>
    </row>
    <row r="1521">
      <c r="A1521" s="26" t="n"/>
      <c r="B1521" s="26" t="n"/>
      <c r="C1521" s="25" t="n"/>
      <c r="D1521" s="25" t="n"/>
      <c r="E1521" s="26" t="n"/>
      <c r="F1521" s="25" t="n"/>
      <c r="G1521" s="26" t="n"/>
      <c r="H1521" s="25" t="n"/>
      <c r="I1521" s="26" t="n"/>
      <c r="J1521" s="25" t="n"/>
      <c r="K1521" s="25" t="n"/>
      <c r="L1521" s="25" t="n"/>
      <c r="M1521" s="26" t="n"/>
      <c r="N1521" s="26" t="n"/>
      <c r="O1521" s="25" t="n"/>
      <c r="P1521" s="27">
        <f>IF(A1521="","","Package/"&amp;C1521&amp;"/"&amp;D1521&amp;"/"&amp;A1521&amp;".png")</f>
        <v/>
      </c>
      <c r="Q1521" s="27">
        <f>IF(AND(B1521="",G1521=""),"",IF(B1521="","Package QR Text missing",IF(COUNTIFS($E$2:$E$5001,E1521,$B$2:$B$5001,"&lt;&gt;"&amp;B1521)+COUNTIFS($E$2:$E$5001,E1521,$A$2:$A$5001,"&lt;&gt;"&amp;A1521)&gt;0,"Zone has more than one QR code",IF(COUNTIFS($B$2:$B$5001,B1521,$E$2:$E$5001,"&lt;&gt;"&amp;E1521)+COUNTIFS($A$2:$A$5001,A1521,$E$2:$E$5001,"&lt;&gt;"&amp;E1521)&gt;0,"QR code used by another zone",IF(A1521="","Package QR Code No. missing",IF(OR(H1521&gt;40,J1521&gt;40),"More than 40 of one edition",IF(F1521="Full (40 ST + 1 TG)",IF(AND(H1521=40,J1521=1),"OK","Full carton must be 40 + 1"),IF(F1521="Student only (40 ST)",IF(AND(H1521=40,J1521=0),"OK","Must be 40 ST, 0 TG"),IF(F1521="Teacher guide only (40 TG)",IF(AND(H1521=0,J1521=40),"OK","Must be 0 ST, 40 TG"),IF(AND(H1521&lt;40,H1521+J1521&gt;0,H1521+J1521&lt;=40),"OK","Partial: under 40 ST and 40 books max"))))))))))</f>
        <v/>
      </c>
    </row>
    <row r="1522">
      <c r="A1522" s="26" t="n"/>
      <c r="B1522" s="26" t="n"/>
      <c r="C1522" s="25" t="n"/>
      <c r="D1522" s="25" t="n"/>
      <c r="E1522" s="26" t="n"/>
      <c r="F1522" s="25" t="n"/>
      <c r="G1522" s="26" t="n"/>
      <c r="H1522" s="25" t="n"/>
      <c r="I1522" s="26" t="n"/>
      <c r="J1522" s="25" t="n"/>
      <c r="K1522" s="25" t="n"/>
      <c r="L1522" s="25" t="n"/>
      <c r="M1522" s="26" t="n"/>
      <c r="N1522" s="26" t="n"/>
      <c r="O1522" s="25" t="n"/>
      <c r="P1522" s="27">
        <f>IF(A1522="","","Package/"&amp;C1522&amp;"/"&amp;D1522&amp;"/"&amp;A1522&amp;".png")</f>
        <v/>
      </c>
      <c r="Q1522" s="27">
        <f>IF(AND(B1522="",G1522=""),"",IF(B1522="","Package QR Text missing",IF(COUNTIFS($E$2:$E$5001,E1522,$B$2:$B$5001,"&lt;&gt;"&amp;B1522)+COUNTIFS($E$2:$E$5001,E1522,$A$2:$A$5001,"&lt;&gt;"&amp;A1522)&gt;0,"Zone has more than one QR code",IF(COUNTIFS($B$2:$B$5001,B1522,$E$2:$E$5001,"&lt;&gt;"&amp;E1522)+COUNTIFS($A$2:$A$5001,A1522,$E$2:$E$5001,"&lt;&gt;"&amp;E1522)&gt;0,"QR code used by another zone",IF(A1522="","Package QR Code No. missing",IF(OR(H1522&gt;40,J1522&gt;40),"More than 40 of one edition",IF(F1522="Full (40 ST + 1 TG)",IF(AND(H1522=40,J1522=1),"OK","Full carton must be 40 + 1"),IF(F1522="Student only (40 ST)",IF(AND(H1522=40,J1522=0),"OK","Must be 40 ST, 0 TG"),IF(F1522="Teacher guide only (40 TG)",IF(AND(H1522=0,J1522=40),"OK","Must be 0 ST, 40 TG"),IF(AND(H1522&lt;40,H1522+J1522&gt;0,H1522+J1522&lt;=40),"OK","Partial: under 40 ST and 40 books max"))))))))))</f>
        <v/>
      </c>
    </row>
    <row r="1523">
      <c r="A1523" s="26" t="n"/>
      <c r="B1523" s="26" t="n"/>
      <c r="C1523" s="25" t="n"/>
      <c r="D1523" s="25" t="n"/>
      <c r="E1523" s="26" t="n"/>
      <c r="F1523" s="25" t="n"/>
      <c r="G1523" s="26" t="n"/>
      <c r="H1523" s="25" t="n"/>
      <c r="I1523" s="26" t="n"/>
      <c r="J1523" s="25" t="n"/>
      <c r="K1523" s="25" t="n"/>
      <c r="L1523" s="25" t="n"/>
      <c r="M1523" s="26" t="n"/>
      <c r="N1523" s="26" t="n"/>
      <c r="O1523" s="25" t="n"/>
      <c r="P1523" s="27">
        <f>IF(A1523="","","Package/"&amp;C1523&amp;"/"&amp;D1523&amp;"/"&amp;A1523&amp;".png")</f>
        <v/>
      </c>
      <c r="Q1523" s="27">
        <f>IF(AND(B1523="",G1523=""),"",IF(B1523="","Package QR Text missing",IF(COUNTIFS($E$2:$E$5001,E1523,$B$2:$B$5001,"&lt;&gt;"&amp;B1523)+COUNTIFS($E$2:$E$5001,E1523,$A$2:$A$5001,"&lt;&gt;"&amp;A1523)&gt;0,"Zone has more than one QR code",IF(COUNTIFS($B$2:$B$5001,B1523,$E$2:$E$5001,"&lt;&gt;"&amp;E1523)+COUNTIFS($A$2:$A$5001,A1523,$E$2:$E$5001,"&lt;&gt;"&amp;E1523)&gt;0,"QR code used by another zone",IF(A1523="","Package QR Code No. missing",IF(OR(H1523&gt;40,J1523&gt;40),"More than 40 of one edition",IF(F1523="Full (40 ST + 1 TG)",IF(AND(H1523=40,J1523=1),"OK","Full carton must be 40 + 1"),IF(F1523="Student only (40 ST)",IF(AND(H1523=40,J1523=0),"OK","Must be 40 ST, 0 TG"),IF(F1523="Teacher guide only (40 TG)",IF(AND(H1523=0,J1523=40),"OK","Must be 0 ST, 40 TG"),IF(AND(H1523&lt;40,H1523+J1523&gt;0,H1523+J1523&lt;=40),"OK","Partial: under 40 ST and 40 books max"))))))))))</f>
        <v/>
      </c>
    </row>
    <row r="1524">
      <c r="A1524" s="26" t="n"/>
      <c r="B1524" s="26" t="n"/>
      <c r="C1524" s="25" t="n"/>
      <c r="D1524" s="25" t="n"/>
      <c r="E1524" s="26" t="n"/>
      <c r="F1524" s="25" t="n"/>
      <c r="G1524" s="26" t="n"/>
      <c r="H1524" s="25" t="n"/>
      <c r="I1524" s="26" t="n"/>
      <c r="J1524" s="25" t="n"/>
      <c r="K1524" s="25" t="n"/>
      <c r="L1524" s="25" t="n"/>
      <c r="M1524" s="26" t="n"/>
      <c r="N1524" s="26" t="n"/>
      <c r="O1524" s="25" t="n"/>
      <c r="P1524" s="27">
        <f>IF(A1524="","","Package/"&amp;C1524&amp;"/"&amp;D1524&amp;"/"&amp;A1524&amp;".png")</f>
        <v/>
      </c>
      <c r="Q1524" s="27">
        <f>IF(AND(B1524="",G1524=""),"",IF(B1524="","Package QR Text missing",IF(COUNTIFS($E$2:$E$5001,E1524,$B$2:$B$5001,"&lt;&gt;"&amp;B1524)+COUNTIFS($E$2:$E$5001,E1524,$A$2:$A$5001,"&lt;&gt;"&amp;A1524)&gt;0,"Zone has more than one QR code",IF(COUNTIFS($B$2:$B$5001,B1524,$E$2:$E$5001,"&lt;&gt;"&amp;E1524)+COUNTIFS($A$2:$A$5001,A1524,$E$2:$E$5001,"&lt;&gt;"&amp;E1524)&gt;0,"QR code used by another zone",IF(A1524="","Package QR Code No. missing",IF(OR(H1524&gt;40,J1524&gt;40),"More than 40 of one edition",IF(F1524="Full (40 ST + 1 TG)",IF(AND(H1524=40,J1524=1),"OK","Full carton must be 40 + 1"),IF(F1524="Student only (40 ST)",IF(AND(H1524=40,J1524=0),"OK","Must be 40 ST, 0 TG"),IF(F1524="Teacher guide only (40 TG)",IF(AND(H1524=0,J1524=40),"OK","Must be 0 ST, 40 TG"),IF(AND(H1524&lt;40,H1524+J1524&gt;0,H1524+J1524&lt;=40),"OK","Partial: under 40 ST and 40 books max"))))))))))</f>
        <v/>
      </c>
    </row>
    <row r="1525">
      <c r="A1525" s="26" t="n"/>
      <c r="B1525" s="26" t="n"/>
      <c r="C1525" s="25" t="n"/>
      <c r="D1525" s="25" t="n"/>
      <c r="E1525" s="26" t="n"/>
      <c r="F1525" s="25" t="n"/>
      <c r="G1525" s="26" t="n"/>
      <c r="H1525" s="25" t="n"/>
      <c r="I1525" s="26" t="n"/>
      <c r="J1525" s="25" t="n"/>
      <c r="K1525" s="25" t="n"/>
      <c r="L1525" s="25" t="n"/>
      <c r="M1525" s="26" t="n"/>
      <c r="N1525" s="26" t="n"/>
      <c r="O1525" s="25" t="n"/>
      <c r="P1525" s="27">
        <f>IF(A1525="","","Package/"&amp;C1525&amp;"/"&amp;D1525&amp;"/"&amp;A1525&amp;".png")</f>
        <v/>
      </c>
      <c r="Q1525" s="27">
        <f>IF(AND(B1525="",G1525=""),"",IF(B1525="","Package QR Text missing",IF(COUNTIFS($E$2:$E$5001,E1525,$B$2:$B$5001,"&lt;&gt;"&amp;B1525)+COUNTIFS($E$2:$E$5001,E1525,$A$2:$A$5001,"&lt;&gt;"&amp;A1525)&gt;0,"Zone has more than one QR code",IF(COUNTIFS($B$2:$B$5001,B1525,$E$2:$E$5001,"&lt;&gt;"&amp;E1525)+COUNTIFS($A$2:$A$5001,A1525,$E$2:$E$5001,"&lt;&gt;"&amp;E1525)&gt;0,"QR code used by another zone",IF(A1525="","Package QR Code No. missing",IF(OR(H1525&gt;40,J1525&gt;40),"More than 40 of one edition",IF(F1525="Full (40 ST + 1 TG)",IF(AND(H1525=40,J1525=1),"OK","Full carton must be 40 + 1"),IF(F1525="Student only (40 ST)",IF(AND(H1525=40,J1525=0),"OK","Must be 40 ST, 0 TG"),IF(F1525="Teacher guide only (40 TG)",IF(AND(H1525=0,J1525=40),"OK","Must be 0 ST, 40 TG"),IF(AND(H1525&lt;40,H1525+J1525&gt;0,H1525+J1525&lt;=40),"OK","Partial: under 40 ST and 40 books max"))))))))))</f>
        <v/>
      </c>
    </row>
    <row r="1526">
      <c r="A1526" s="26" t="n"/>
      <c r="B1526" s="26" t="n"/>
      <c r="C1526" s="25" t="n"/>
      <c r="D1526" s="25" t="n"/>
      <c r="E1526" s="26" t="n"/>
      <c r="F1526" s="25" t="n"/>
      <c r="G1526" s="26" t="n"/>
      <c r="H1526" s="25" t="n"/>
      <c r="I1526" s="26" t="n"/>
      <c r="J1526" s="25" t="n"/>
      <c r="K1526" s="25" t="n"/>
      <c r="L1526" s="25" t="n"/>
      <c r="M1526" s="26" t="n"/>
      <c r="N1526" s="26" t="n"/>
      <c r="O1526" s="25" t="n"/>
      <c r="P1526" s="27">
        <f>IF(A1526="","","Package/"&amp;C1526&amp;"/"&amp;D1526&amp;"/"&amp;A1526&amp;".png")</f>
        <v/>
      </c>
      <c r="Q1526" s="27">
        <f>IF(AND(B1526="",G1526=""),"",IF(B1526="","Package QR Text missing",IF(COUNTIFS($E$2:$E$5001,E1526,$B$2:$B$5001,"&lt;&gt;"&amp;B1526)+COUNTIFS($E$2:$E$5001,E1526,$A$2:$A$5001,"&lt;&gt;"&amp;A1526)&gt;0,"Zone has more than one QR code",IF(COUNTIFS($B$2:$B$5001,B1526,$E$2:$E$5001,"&lt;&gt;"&amp;E1526)+COUNTIFS($A$2:$A$5001,A1526,$E$2:$E$5001,"&lt;&gt;"&amp;E1526)&gt;0,"QR code used by another zone",IF(A1526="","Package QR Code No. missing",IF(OR(H1526&gt;40,J1526&gt;40),"More than 40 of one edition",IF(F1526="Full (40 ST + 1 TG)",IF(AND(H1526=40,J1526=1),"OK","Full carton must be 40 + 1"),IF(F1526="Student only (40 ST)",IF(AND(H1526=40,J1526=0),"OK","Must be 40 ST, 0 TG"),IF(F1526="Teacher guide only (40 TG)",IF(AND(H1526=0,J1526=40),"OK","Must be 0 ST, 40 TG"),IF(AND(H1526&lt;40,H1526+J1526&gt;0,H1526+J1526&lt;=40),"OK","Partial: under 40 ST and 40 books max"))))))))))</f>
        <v/>
      </c>
    </row>
    <row r="1527">
      <c r="A1527" s="26" t="n"/>
      <c r="B1527" s="26" t="n"/>
      <c r="C1527" s="25" t="n"/>
      <c r="D1527" s="25" t="n"/>
      <c r="E1527" s="26" t="n"/>
      <c r="F1527" s="25" t="n"/>
      <c r="G1527" s="26" t="n"/>
      <c r="H1527" s="25" t="n"/>
      <c r="I1527" s="26" t="n"/>
      <c r="J1527" s="25" t="n"/>
      <c r="K1527" s="25" t="n"/>
      <c r="L1527" s="25" t="n"/>
      <c r="M1527" s="26" t="n"/>
      <c r="N1527" s="26" t="n"/>
      <c r="O1527" s="25" t="n"/>
      <c r="P1527" s="27">
        <f>IF(A1527="","","Package/"&amp;C1527&amp;"/"&amp;D1527&amp;"/"&amp;A1527&amp;".png")</f>
        <v/>
      </c>
      <c r="Q1527" s="27">
        <f>IF(AND(B1527="",G1527=""),"",IF(B1527="","Package QR Text missing",IF(COUNTIFS($E$2:$E$5001,E1527,$B$2:$B$5001,"&lt;&gt;"&amp;B1527)+COUNTIFS($E$2:$E$5001,E1527,$A$2:$A$5001,"&lt;&gt;"&amp;A1527)&gt;0,"Zone has more than one QR code",IF(COUNTIFS($B$2:$B$5001,B1527,$E$2:$E$5001,"&lt;&gt;"&amp;E1527)+COUNTIFS($A$2:$A$5001,A1527,$E$2:$E$5001,"&lt;&gt;"&amp;E1527)&gt;0,"QR code used by another zone",IF(A1527="","Package QR Code No. missing",IF(OR(H1527&gt;40,J1527&gt;40),"More than 40 of one edition",IF(F1527="Full (40 ST + 1 TG)",IF(AND(H1527=40,J1527=1),"OK","Full carton must be 40 + 1"),IF(F1527="Student only (40 ST)",IF(AND(H1527=40,J1527=0),"OK","Must be 40 ST, 0 TG"),IF(F1527="Teacher guide only (40 TG)",IF(AND(H1527=0,J1527=40),"OK","Must be 0 ST, 40 TG"),IF(AND(H1527&lt;40,H1527+J1527&gt;0,H1527+J1527&lt;=40),"OK","Partial: under 40 ST and 40 books max"))))))))))</f>
        <v/>
      </c>
    </row>
    <row r="1528">
      <c r="A1528" s="26" t="n"/>
      <c r="B1528" s="26" t="n"/>
      <c r="C1528" s="25" t="n"/>
      <c r="D1528" s="25" t="n"/>
      <c r="E1528" s="26" t="n"/>
      <c r="F1528" s="25" t="n"/>
      <c r="G1528" s="26" t="n"/>
      <c r="H1528" s="25" t="n"/>
      <c r="I1528" s="26" t="n"/>
      <c r="J1528" s="25" t="n"/>
      <c r="K1528" s="25" t="n"/>
      <c r="L1528" s="25" t="n"/>
      <c r="M1528" s="26" t="n"/>
      <c r="N1528" s="26" t="n"/>
      <c r="O1528" s="25" t="n"/>
      <c r="P1528" s="27">
        <f>IF(A1528="","","Package/"&amp;C1528&amp;"/"&amp;D1528&amp;"/"&amp;A1528&amp;".png")</f>
        <v/>
      </c>
      <c r="Q1528" s="27">
        <f>IF(AND(B1528="",G1528=""),"",IF(B1528="","Package QR Text missing",IF(COUNTIFS($E$2:$E$5001,E1528,$B$2:$B$5001,"&lt;&gt;"&amp;B1528)+COUNTIFS($E$2:$E$5001,E1528,$A$2:$A$5001,"&lt;&gt;"&amp;A1528)&gt;0,"Zone has more than one QR code",IF(COUNTIFS($B$2:$B$5001,B1528,$E$2:$E$5001,"&lt;&gt;"&amp;E1528)+COUNTIFS($A$2:$A$5001,A1528,$E$2:$E$5001,"&lt;&gt;"&amp;E1528)&gt;0,"QR code used by another zone",IF(A1528="","Package QR Code No. missing",IF(OR(H1528&gt;40,J1528&gt;40),"More than 40 of one edition",IF(F1528="Full (40 ST + 1 TG)",IF(AND(H1528=40,J1528=1),"OK","Full carton must be 40 + 1"),IF(F1528="Student only (40 ST)",IF(AND(H1528=40,J1528=0),"OK","Must be 40 ST, 0 TG"),IF(F1528="Teacher guide only (40 TG)",IF(AND(H1528=0,J1528=40),"OK","Must be 0 ST, 40 TG"),IF(AND(H1528&lt;40,H1528+J1528&gt;0,H1528+J1528&lt;=40),"OK","Partial: under 40 ST and 40 books max"))))))))))</f>
        <v/>
      </c>
    </row>
    <row r="1529">
      <c r="A1529" s="26" t="n"/>
      <c r="B1529" s="26" t="n"/>
      <c r="C1529" s="25" t="n"/>
      <c r="D1529" s="25" t="n"/>
      <c r="E1529" s="26" t="n"/>
      <c r="F1529" s="25" t="n"/>
      <c r="G1529" s="26" t="n"/>
      <c r="H1529" s="25" t="n"/>
      <c r="I1529" s="26" t="n"/>
      <c r="J1529" s="25" t="n"/>
      <c r="K1529" s="25" t="n"/>
      <c r="L1529" s="25" t="n"/>
      <c r="M1529" s="26" t="n"/>
      <c r="N1529" s="26" t="n"/>
      <c r="O1529" s="25" t="n"/>
      <c r="P1529" s="27">
        <f>IF(A1529="","","Package/"&amp;C1529&amp;"/"&amp;D1529&amp;"/"&amp;A1529&amp;".png")</f>
        <v/>
      </c>
      <c r="Q1529" s="27">
        <f>IF(AND(B1529="",G1529=""),"",IF(B1529="","Package QR Text missing",IF(COUNTIFS($E$2:$E$5001,E1529,$B$2:$B$5001,"&lt;&gt;"&amp;B1529)+COUNTIFS($E$2:$E$5001,E1529,$A$2:$A$5001,"&lt;&gt;"&amp;A1529)&gt;0,"Zone has more than one QR code",IF(COUNTIFS($B$2:$B$5001,B1529,$E$2:$E$5001,"&lt;&gt;"&amp;E1529)+COUNTIFS($A$2:$A$5001,A1529,$E$2:$E$5001,"&lt;&gt;"&amp;E1529)&gt;0,"QR code used by another zone",IF(A1529="","Package QR Code No. missing",IF(OR(H1529&gt;40,J1529&gt;40),"More than 40 of one edition",IF(F1529="Full (40 ST + 1 TG)",IF(AND(H1529=40,J1529=1),"OK","Full carton must be 40 + 1"),IF(F1529="Student only (40 ST)",IF(AND(H1529=40,J1529=0),"OK","Must be 40 ST, 0 TG"),IF(F1529="Teacher guide only (40 TG)",IF(AND(H1529=0,J1529=40),"OK","Must be 0 ST, 40 TG"),IF(AND(H1529&lt;40,H1529+J1529&gt;0,H1529+J1529&lt;=40),"OK","Partial: under 40 ST and 40 books max"))))))))))</f>
        <v/>
      </c>
    </row>
    <row r="1530">
      <c r="A1530" s="26" t="n"/>
      <c r="B1530" s="26" t="n"/>
      <c r="C1530" s="25" t="n"/>
      <c r="D1530" s="25" t="n"/>
      <c r="E1530" s="26" t="n"/>
      <c r="F1530" s="25" t="n"/>
      <c r="G1530" s="26" t="n"/>
      <c r="H1530" s="25" t="n"/>
      <c r="I1530" s="26" t="n"/>
      <c r="J1530" s="25" t="n"/>
      <c r="K1530" s="25" t="n"/>
      <c r="L1530" s="25" t="n"/>
      <c r="M1530" s="26" t="n"/>
      <c r="N1530" s="26" t="n"/>
      <c r="O1530" s="25" t="n"/>
      <c r="P1530" s="27">
        <f>IF(A1530="","","Package/"&amp;C1530&amp;"/"&amp;D1530&amp;"/"&amp;A1530&amp;".png")</f>
        <v/>
      </c>
      <c r="Q1530" s="27">
        <f>IF(AND(B1530="",G1530=""),"",IF(B1530="","Package QR Text missing",IF(COUNTIFS($E$2:$E$5001,E1530,$B$2:$B$5001,"&lt;&gt;"&amp;B1530)+COUNTIFS($E$2:$E$5001,E1530,$A$2:$A$5001,"&lt;&gt;"&amp;A1530)&gt;0,"Zone has more than one QR code",IF(COUNTIFS($B$2:$B$5001,B1530,$E$2:$E$5001,"&lt;&gt;"&amp;E1530)+COUNTIFS($A$2:$A$5001,A1530,$E$2:$E$5001,"&lt;&gt;"&amp;E1530)&gt;0,"QR code used by another zone",IF(A1530="","Package QR Code No. missing",IF(OR(H1530&gt;40,J1530&gt;40),"More than 40 of one edition",IF(F1530="Full (40 ST + 1 TG)",IF(AND(H1530=40,J1530=1),"OK","Full carton must be 40 + 1"),IF(F1530="Student only (40 ST)",IF(AND(H1530=40,J1530=0),"OK","Must be 40 ST, 0 TG"),IF(F1530="Teacher guide only (40 TG)",IF(AND(H1530=0,J1530=40),"OK","Must be 0 ST, 40 TG"),IF(AND(H1530&lt;40,H1530+J1530&gt;0,H1530+J1530&lt;=40),"OK","Partial: under 40 ST and 40 books max"))))))))))</f>
        <v/>
      </c>
    </row>
    <row r="1531">
      <c r="A1531" s="26" t="n"/>
      <c r="B1531" s="26" t="n"/>
      <c r="C1531" s="25" t="n"/>
      <c r="D1531" s="25" t="n"/>
      <c r="E1531" s="26" t="n"/>
      <c r="F1531" s="25" t="n"/>
      <c r="G1531" s="26" t="n"/>
      <c r="H1531" s="25" t="n"/>
      <c r="I1531" s="26" t="n"/>
      <c r="J1531" s="25" t="n"/>
      <c r="K1531" s="25" t="n"/>
      <c r="L1531" s="25" t="n"/>
      <c r="M1531" s="26" t="n"/>
      <c r="N1531" s="26" t="n"/>
      <c r="O1531" s="25" t="n"/>
      <c r="P1531" s="27">
        <f>IF(A1531="","","Package/"&amp;C1531&amp;"/"&amp;D1531&amp;"/"&amp;A1531&amp;".png")</f>
        <v/>
      </c>
      <c r="Q1531" s="27">
        <f>IF(AND(B1531="",G1531=""),"",IF(B1531="","Package QR Text missing",IF(COUNTIFS($E$2:$E$5001,E1531,$B$2:$B$5001,"&lt;&gt;"&amp;B1531)+COUNTIFS($E$2:$E$5001,E1531,$A$2:$A$5001,"&lt;&gt;"&amp;A1531)&gt;0,"Zone has more than one QR code",IF(COUNTIFS($B$2:$B$5001,B1531,$E$2:$E$5001,"&lt;&gt;"&amp;E1531)+COUNTIFS($A$2:$A$5001,A1531,$E$2:$E$5001,"&lt;&gt;"&amp;E1531)&gt;0,"QR code used by another zone",IF(A1531="","Package QR Code No. missing",IF(OR(H1531&gt;40,J1531&gt;40),"More than 40 of one edition",IF(F1531="Full (40 ST + 1 TG)",IF(AND(H1531=40,J1531=1),"OK","Full carton must be 40 + 1"),IF(F1531="Student only (40 ST)",IF(AND(H1531=40,J1531=0),"OK","Must be 40 ST, 0 TG"),IF(F1531="Teacher guide only (40 TG)",IF(AND(H1531=0,J1531=40),"OK","Must be 0 ST, 40 TG"),IF(AND(H1531&lt;40,H1531+J1531&gt;0,H1531+J1531&lt;=40),"OK","Partial: under 40 ST and 40 books max"))))))))))</f>
        <v/>
      </c>
    </row>
    <row r="1532">
      <c r="A1532" s="26" t="n"/>
      <c r="B1532" s="26" t="n"/>
      <c r="C1532" s="25" t="n"/>
      <c r="D1532" s="25" t="n"/>
      <c r="E1532" s="26" t="n"/>
      <c r="F1532" s="25" t="n"/>
      <c r="G1532" s="26" t="n"/>
      <c r="H1532" s="25" t="n"/>
      <c r="I1532" s="26" t="n"/>
      <c r="J1532" s="25" t="n"/>
      <c r="K1532" s="25" t="n"/>
      <c r="L1532" s="25" t="n"/>
      <c r="M1532" s="26" t="n"/>
      <c r="N1532" s="26" t="n"/>
      <c r="O1532" s="25" t="n"/>
      <c r="P1532" s="27">
        <f>IF(A1532="","","Package/"&amp;C1532&amp;"/"&amp;D1532&amp;"/"&amp;A1532&amp;".png")</f>
        <v/>
      </c>
      <c r="Q1532" s="27">
        <f>IF(AND(B1532="",G1532=""),"",IF(B1532="","Package QR Text missing",IF(COUNTIFS($E$2:$E$5001,E1532,$B$2:$B$5001,"&lt;&gt;"&amp;B1532)+COUNTIFS($E$2:$E$5001,E1532,$A$2:$A$5001,"&lt;&gt;"&amp;A1532)&gt;0,"Zone has more than one QR code",IF(COUNTIFS($B$2:$B$5001,B1532,$E$2:$E$5001,"&lt;&gt;"&amp;E1532)+COUNTIFS($A$2:$A$5001,A1532,$E$2:$E$5001,"&lt;&gt;"&amp;E1532)&gt;0,"QR code used by another zone",IF(A1532="","Package QR Code No. missing",IF(OR(H1532&gt;40,J1532&gt;40),"More than 40 of one edition",IF(F1532="Full (40 ST + 1 TG)",IF(AND(H1532=40,J1532=1),"OK","Full carton must be 40 + 1"),IF(F1532="Student only (40 ST)",IF(AND(H1532=40,J1532=0),"OK","Must be 40 ST, 0 TG"),IF(F1532="Teacher guide only (40 TG)",IF(AND(H1532=0,J1532=40),"OK","Must be 0 ST, 40 TG"),IF(AND(H1532&lt;40,H1532+J1532&gt;0,H1532+J1532&lt;=40),"OK","Partial: under 40 ST and 40 books max"))))))))))</f>
        <v/>
      </c>
    </row>
    <row r="1533">
      <c r="A1533" s="26" t="n"/>
      <c r="B1533" s="26" t="n"/>
      <c r="C1533" s="25" t="n"/>
      <c r="D1533" s="25" t="n"/>
      <c r="E1533" s="26" t="n"/>
      <c r="F1533" s="25" t="n"/>
      <c r="G1533" s="26" t="n"/>
      <c r="H1533" s="25" t="n"/>
      <c r="I1533" s="26" t="n"/>
      <c r="J1533" s="25" t="n"/>
      <c r="K1533" s="25" t="n"/>
      <c r="L1533" s="25" t="n"/>
      <c r="M1533" s="26" t="n"/>
      <c r="N1533" s="26" t="n"/>
      <c r="O1533" s="25" t="n"/>
      <c r="P1533" s="27">
        <f>IF(A1533="","","Package/"&amp;C1533&amp;"/"&amp;D1533&amp;"/"&amp;A1533&amp;".png")</f>
        <v/>
      </c>
      <c r="Q1533" s="27">
        <f>IF(AND(B1533="",G1533=""),"",IF(B1533="","Package QR Text missing",IF(COUNTIFS($E$2:$E$5001,E1533,$B$2:$B$5001,"&lt;&gt;"&amp;B1533)+COUNTIFS($E$2:$E$5001,E1533,$A$2:$A$5001,"&lt;&gt;"&amp;A1533)&gt;0,"Zone has more than one QR code",IF(COUNTIFS($B$2:$B$5001,B1533,$E$2:$E$5001,"&lt;&gt;"&amp;E1533)+COUNTIFS($A$2:$A$5001,A1533,$E$2:$E$5001,"&lt;&gt;"&amp;E1533)&gt;0,"QR code used by another zone",IF(A1533="","Package QR Code No. missing",IF(OR(H1533&gt;40,J1533&gt;40),"More than 40 of one edition",IF(F1533="Full (40 ST + 1 TG)",IF(AND(H1533=40,J1533=1),"OK","Full carton must be 40 + 1"),IF(F1533="Student only (40 ST)",IF(AND(H1533=40,J1533=0),"OK","Must be 40 ST, 0 TG"),IF(F1533="Teacher guide only (40 TG)",IF(AND(H1533=0,J1533=40),"OK","Must be 0 ST, 40 TG"),IF(AND(H1533&lt;40,H1533+J1533&gt;0,H1533+J1533&lt;=40),"OK","Partial: under 40 ST and 40 books max"))))))))))</f>
        <v/>
      </c>
    </row>
    <row r="1534">
      <c r="A1534" s="26" t="n"/>
      <c r="B1534" s="26" t="n"/>
      <c r="C1534" s="25" t="n"/>
      <c r="D1534" s="25" t="n"/>
      <c r="E1534" s="26" t="n"/>
      <c r="F1534" s="25" t="n"/>
      <c r="G1534" s="26" t="n"/>
      <c r="H1534" s="25" t="n"/>
      <c r="I1534" s="26" t="n"/>
      <c r="J1534" s="25" t="n"/>
      <c r="K1534" s="25" t="n"/>
      <c r="L1534" s="25" t="n"/>
      <c r="M1534" s="26" t="n"/>
      <c r="N1534" s="26" t="n"/>
      <c r="O1534" s="25" t="n"/>
      <c r="P1534" s="27">
        <f>IF(A1534="","","Package/"&amp;C1534&amp;"/"&amp;D1534&amp;"/"&amp;A1534&amp;".png")</f>
        <v/>
      </c>
      <c r="Q1534" s="27">
        <f>IF(AND(B1534="",G1534=""),"",IF(B1534="","Package QR Text missing",IF(COUNTIFS($E$2:$E$5001,E1534,$B$2:$B$5001,"&lt;&gt;"&amp;B1534)+COUNTIFS($E$2:$E$5001,E1534,$A$2:$A$5001,"&lt;&gt;"&amp;A1534)&gt;0,"Zone has more than one QR code",IF(COUNTIFS($B$2:$B$5001,B1534,$E$2:$E$5001,"&lt;&gt;"&amp;E1534)+COUNTIFS($A$2:$A$5001,A1534,$E$2:$E$5001,"&lt;&gt;"&amp;E1534)&gt;0,"QR code used by another zone",IF(A1534="","Package QR Code No. missing",IF(OR(H1534&gt;40,J1534&gt;40),"More than 40 of one edition",IF(F1534="Full (40 ST + 1 TG)",IF(AND(H1534=40,J1534=1),"OK","Full carton must be 40 + 1"),IF(F1534="Student only (40 ST)",IF(AND(H1534=40,J1534=0),"OK","Must be 40 ST, 0 TG"),IF(F1534="Teacher guide only (40 TG)",IF(AND(H1534=0,J1534=40),"OK","Must be 0 ST, 40 TG"),IF(AND(H1534&lt;40,H1534+J1534&gt;0,H1534+J1534&lt;=40),"OK","Partial: under 40 ST and 40 books max"))))))))))</f>
        <v/>
      </c>
    </row>
    <row r="1535">
      <c r="A1535" s="26" t="n"/>
      <c r="B1535" s="26" t="n"/>
      <c r="C1535" s="25" t="n"/>
      <c r="D1535" s="25" t="n"/>
      <c r="E1535" s="26" t="n"/>
      <c r="F1535" s="25" t="n"/>
      <c r="G1535" s="26" t="n"/>
      <c r="H1535" s="25" t="n"/>
      <c r="I1535" s="26" t="n"/>
      <c r="J1535" s="25" t="n"/>
      <c r="K1535" s="25" t="n"/>
      <c r="L1535" s="25" t="n"/>
      <c r="M1535" s="26" t="n"/>
      <c r="N1535" s="26" t="n"/>
      <c r="O1535" s="25" t="n"/>
      <c r="P1535" s="27">
        <f>IF(A1535="","","Package/"&amp;C1535&amp;"/"&amp;D1535&amp;"/"&amp;A1535&amp;".png")</f>
        <v/>
      </c>
      <c r="Q1535" s="27">
        <f>IF(AND(B1535="",G1535=""),"",IF(B1535="","Package QR Text missing",IF(COUNTIFS($E$2:$E$5001,E1535,$B$2:$B$5001,"&lt;&gt;"&amp;B1535)+COUNTIFS($E$2:$E$5001,E1535,$A$2:$A$5001,"&lt;&gt;"&amp;A1535)&gt;0,"Zone has more than one QR code",IF(COUNTIFS($B$2:$B$5001,B1535,$E$2:$E$5001,"&lt;&gt;"&amp;E1535)+COUNTIFS($A$2:$A$5001,A1535,$E$2:$E$5001,"&lt;&gt;"&amp;E1535)&gt;0,"QR code used by another zone",IF(A1535="","Package QR Code No. missing",IF(OR(H1535&gt;40,J1535&gt;40),"More than 40 of one edition",IF(F1535="Full (40 ST + 1 TG)",IF(AND(H1535=40,J1535=1),"OK","Full carton must be 40 + 1"),IF(F1535="Student only (40 ST)",IF(AND(H1535=40,J1535=0),"OK","Must be 40 ST, 0 TG"),IF(F1535="Teacher guide only (40 TG)",IF(AND(H1535=0,J1535=40),"OK","Must be 0 ST, 40 TG"),IF(AND(H1535&lt;40,H1535+J1535&gt;0,H1535+J1535&lt;=40),"OK","Partial: under 40 ST and 40 books max"))))))))))</f>
        <v/>
      </c>
    </row>
    <row r="1536">
      <c r="A1536" s="26" t="n"/>
      <c r="B1536" s="26" t="n"/>
      <c r="C1536" s="25" t="n"/>
      <c r="D1536" s="25" t="n"/>
      <c r="E1536" s="26" t="n"/>
      <c r="F1536" s="25" t="n"/>
      <c r="G1536" s="26" t="n"/>
      <c r="H1536" s="25" t="n"/>
      <c r="I1536" s="26" t="n"/>
      <c r="J1536" s="25" t="n"/>
      <c r="K1536" s="25" t="n"/>
      <c r="L1536" s="25" t="n"/>
      <c r="M1536" s="26" t="n"/>
      <c r="N1536" s="26" t="n"/>
      <c r="O1536" s="25" t="n"/>
      <c r="P1536" s="27">
        <f>IF(A1536="","","Package/"&amp;C1536&amp;"/"&amp;D1536&amp;"/"&amp;A1536&amp;".png")</f>
        <v/>
      </c>
      <c r="Q1536" s="27">
        <f>IF(AND(B1536="",G1536=""),"",IF(B1536="","Package QR Text missing",IF(COUNTIFS($E$2:$E$5001,E1536,$B$2:$B$5001,"&lt;&gt;"&amp;B1536)+COUNTIFS($E$2:$E$5001,E1536,$A$2:$A$5001,"&lt;&gt;"&amp;A1536)&gt;0,"Zone has more than one QR code",IF(COUNTIFS($B$2:$B$5001,B1536,$E$2:$E$5001,"&lt;&gt;"&amp;E1536)+COUNTIFS($A$2:$A$5001,A1536,$E$2:$E$5001,"&lt;&gt;"&amp;E1536)&gt;0,"QR code used by another zone",IF(A1536="","Package QR Code No. missing",IF(OR(H1536&gt;40,J1536&gt;40),"More than 40 of one edition",IF(F1536="Full (40 ST + 1 TG)",IF(AND(H1536=40,J1536=1),"OK","Full carton must be 40 + 1"),IF(F1536="Student only (40 ST)",IF(AND(H1536=40,J1536=0),"OK","Must be 40 ST, 0 TG"),IF(F1536="Teacher guide only (40 TG)",IF(AND(H1536=0,J1536=40),"OK","Must be 0 ST, 40 TG"),IF(AND(H1536&lt;40,H1536+J1536&gt;0,H1536+J1536&lt;=40),"OK","Partial: under 40 ST and 40 books max"))))))))))</f>
        <v/>
      </c>
    </row>
    <row r="1537">
      <c r="A1537" s="26" t="n"/>
      <c r="B1537" s="26" t="n"/>
      <c r="C1537" s="25" t="n"/>
      <c r="D1537" s="25" t="n"/>
      <c r="E1537" s="26" t="n"/>
      <c r="F1537" s="25" t="n"/>
      <c r="G1537" s="26" t="n"/>
      <c r="H1537" s="25" t="n"/>
      <c r="I1537" s="26" t="n"/>
      <c r="J1537" s="25" t="n"/>
      <c r="K1537" s="25" t="n"/>
      <c r="L1537" s="25" t="n"/>
      <c r="M1537" s="26" t="n"/>
      <c r="N1537" s="26" t="n"/>
      <c r="O1537" s="25" t="n"/>
      <c r="P1537" s="27">
        <f>IF(A1537="","","Package/"&amp;C1537&amp;"/"&amp;D1537&amp;"/"&amp;A1537&amp;".png")</f>
        <v/>
      </c>
      <c r="Q1537" s="27">
        <f>IF(AND(B1537="",G1537=""),"",IF(B1537="","Package QR Text missing",IF(COUNTIFS($E$2:$E$5001,E1537,$B$2:$B$5001,"&lt;&gt;"&amp;B1537)+COUNTIFS($E$2:$E$5001,E1537,$A$2:$A$5001,"&lt;&gt;"&amp;A1537)&gt;0,"Zone has more than one QR code",IF(COUNTIFS($B$2:$B$5001,B1537,$E$2:$E$5001,"&lt;&gt;"&amp;E1537)+COUNTIFS($A$2:$A$5001,A1537,$E$2:$E$5001,"&lt;&gt;"&amp;E1537)&gt;0,"QR code used by another zone",IF(A1537="","Package QR Code No. missing",IF(OR(H1537&gt;40,J1537&gt;40),"More than 40 of one edition",IF(F1537="Full (40 ST + 1 TG)",IF(AND(H1537=40,J1537=1),"OK","Full carton must be 40 + 1"),IF(F1537="Student only (40 ST)",IF(AND(H1537=40,J1537=0),"OK","Must be 40 ST, 0 TG"),IF(F1537="Teacher guide only (40 TG)",IF(AND(H1537=0,J1537=40),"OK","Must be 0 ST, 40 TG"),IF(AND(H1537&lt;40,H1537+J1537&gt;0,H1537+J1537&lt;=40),"OK","Partial: under 40 ST and 40 books max"))))))))))</f>
        <v/>
      </c>
    </row>
    <row r="1538">
      <c r="A1538" s="26" t="n"/>
      <c r="B1538" s="26" t="n"/>
      <c r="C1538" s="25" t="n"/>
      <c r="D1538" s="25" t="n"/>
      <c r="E1538" s="26" t="n"/>
      <c r="F1538" s="25" t="n"/>
      <c r="G1538" s="26" t="n"/>
      <c r="H1538" s="25" t="n"/>
      <c r="I1538" s="26" t="n"/>
      <c r="J1538" s="25" t="n"/>
      <c r="K1538" s="25" t="n"/>
      <c r="L1538" s="25" t="n"/>
      <c r="M1538" s="26" t="n"/>
      <c r="N1538" s="26" t="n"/>
      <c r="O1538" s="25" t="n"/>
      <c r="P1538" s="27">
        <f>IF(A1538="","","Package/"&amp;C1538&amp;"/"&amp;D1538&amp;"/"&amp;A1538&amp;".png")</f>
        <v/>
      </c>
      <c r="Q1538" s="27">
        <f>IF(AND(B1538="",G1538=""),"",IF(B1538="","Package QR Text missing",IF(COUNTIFS($E$2:$E$5001,E1538,$B$2:$B$5001,"&lt;&gt;"&amp;B1538)+COUNTIFS($E$2:$E$5001,E1538,$A$2:$A$5001,"&lt;&gt;"&amp;A1538)&gt;0,"Zone has more than one QR code",IF(COUNTIFS($B$2:$B$5001,B1538,$E$2:$E$5001,"&lt;&gt;"&amp;E1538)+COUNTIFS($A$2:$A$5001,A1538,$E$2:$E$5001,"&lt;&gt;"&amp;E1538)&gt;0,"QR code used by another zone",IF(A1538="","Package QR Code No. missing",IF(OR(H1538&gt;40,J1538&gt;40),"More than 40 of one edition",IF(F1538="Full (40 ST + 1 TG)",IF(AND(H1538=40,J1538=1),"OK","Full carton must be 40 + 1"),IF(F1538="Student only (40 ST)",IF(AND(H1538=40,J1538=0),"OK","Must be 40 ST, 0 TG"),IF(F1538="Teacher guide only (40 TG)",IF(AND(H1538=0,J1538=40),"OK","Must be 0 ST, 40 TG"),IF(AND(H1538&lt;40,H1538+J1538&gt;0,H1538+J1538&lt;=40),"OK","Partial: under 40 ST and 40 books max"))))))))))</f>
        <v/>
      </c>
    </row>
    <row r="1539">
      <c r="A1539" s="26" t="n"/>
      <c r="B1539" s="26" t="n"/>
      <c r="C1539" s="25" t="n"/>
      <c r="D1539" s="25" t="n"/>
      <c r="E1539" s="26" t="n"/>
      <c r="F1539" s="25" t="n"/>
      <c r="G1539" s="26" t="n"/>
      <c r="H1539" s="25" t="n"/>
      <c r="I1539" s="26" t="n"/>
      <c r="J1539" s="25" t="n"/>
      <c r="K1539" s="25" t="n"/>
      <c r="L1539" s="25" t="n"/>
      <c r="M1539" s="26" t="n"/>
      <c r="N1539" s="26" t="n"/>
      <c r="O1539" s="25" t="n"/>
      <c r="P1539" s="27">
        <f>IF(A1539="","","Package/"&amp;C1539&amp;"/"&amp;D1539&amp;"/"&amp;A1539&amp;".png")</f>
        <v/>
      </c>
      <c r="Q1539" s="27">
        <f>IF(AND(B1539="",G1539=""),"",IF(B1539="","Package QR Text missing",IF(COUNTIFS($E$2:$E$5001,E1539,$B$2:$B$5001,"&lt;&gt;"&amp;B1539)+COUNTIFS($E$2:$E$5001,E1539,$A$2:$A$5001,"&lt;&gt;"&amp;A1539)&gt;0,"Zone has more than one QR code",IF(COUNTIFS($B$2:$B$5001,B1539,$E$2:$E$5001,"&lt;&gt;"&amp;E1539)+COUNTIFS($A$2:$A$5001,A1539,$E$2:$E$5001,"&lt;&gt;"&amp;E1539)&gt;0,"QR code used by another zone",IF(A1539="","Package QR Code No. missing",IF(OR(H1539&gt;40,J1539&gt;40),"More than 40 of one edition",IF(F1539="Full (40 ST + 1 TG)",IF(AND(H1539=40,J1539=1),"OK","Full carton must be 40 + 1"),IF(F1539="Student only (40 ST)",IF(AND(H1539=40,J1539=0),"OK","Must be 40 ST, 0 TG"),IF(F1539="Teacher guide only (40 TG)",IF(AND(H1539=0,J1539=40),"OK","Must be 0 ST, 40 TG"),IF(AND(H1539&lt;40,H1539+J1539&gt;0,H1539+J1539&lt;=40),"OK","Partial: under 40 ST and 40 books max"))))))))))</f>
        <v/>
      </c>
    </row>
    <row r="1540">
      <c r="A1540" s="26" t="n"/>
      <c r="B1540" s="26" t="n"/>
      <c r="C1540" s="25" t="n"/>
      <c r="D1540" s="25" t="n"/>
      <c r="E1540" s="26" t="n"/>
      <c r="F1540" s="25" t="n"/>
      <c r="G1540" s="26" t="n"/>
      <c r="H1540" s="25" t="n"/>
      <c r="I1540" s="26" t="n"/>
      <c r="J1540" s="25" t="n"/>
      <c r="K1540" s="25" t="n"/>
      <c r="L1540" s="25" t="n"/>
      <c r="M1540" s="26" t="n"/>
      <c r="N1540" s="26" t="n"/>
      <c r="O1540" s="25" t="n"/>
      <c r="P1540" s="27">
        <f>IF(A1540="","","Package/"&amp;C1540&amp;"/"&amp;D1540&amp;"/"&amp;A1540&amp;".png")</f>
        <v/>
      </c>
      <c r="Q1540" s="27">
        <f>IF(AND(B1540="",G1540=""),"",IF(B1540="","Package QR Text missing",IF(COUNTIFS($E$2:$E$5001,E1540,$B$2:$B$5001,"&lt;&gt;"&amp;B1540)+COUNTIFS($E$2:$E$5001,E1540,$A$2:$A$5001,"&lt;&gt;"&amp;A1540)&gt;0,"Zone has more than one QR code",IF(COUNTIFS($B$2:$B$5001,B1540,$E$2:$E$5001,"&lt;&gt;"&amp;E1540)+COUNTIFS($A$2:$A$5001,A1540,$E$2:$E$5001,"&lt;&gt;"&amp;E1540)&gt;0,"QR code used by another zone",IF(A1540="","Package QR Code No. missing",IF(OR(H1540&gt;40,J1540&gt;40),"More than 40 of one edition",IF(F1540="Full (40 ST + 1 TG)",IF(AND(H1540=40,J1540=1),"OK","Full carton must be 40 + 1"),IF(F1540="Student only (40 ST)",IF(AND(H1540=40,J1540=0),"OK","Must be 40 ST, 0 TG"),IF(F1540="Teacher guide only (40 TG)",IF(AND(H1540=0,J1540=40),"OK","Must be 0 ST, 40 TG"),IF(AND(H1540&lt;40,H1540+J1540&gt;0,H1540+J1540&lt;=40),"OK","Partial: under 40 ST and 40 books max"))))))))))</f>
        <v/>
      </c>
    </row>
    <row r="1541">
      <c r="A1541" s="26" t="n"/>
      <c r="B1541" s="26" t="n"/>
      <c r="C1541" s="25" t="n"/>
      <c r="D1541" s="25" t="n"/>
      <c r="E1541" s="26" t="n"/>
      <c r="F1541" s="25" t="n"/>
      <c r="G1541" s="26" t="n"/>
      <c r="H1541" s="25" t="n"/>
      <c r="I1541" s="26" t="n"/>
      <c r="J1541" s="25" t="n"/>
      <c r="K1541" s="25" t="n"/>
      <c r="L1541" s="25" t="n"/>
      <c r="M1541" s="26" t="n"/>
      <c r="N1541" s="26" t="n"/>
      <c r="O1541" s="25" t="n"/>
      <c r="P1541" s="27">
        <f>IF(A1541="","","Package/"&amp;C1541&amp;"/"&amp;D1541&amp;"/"&amp;A1541&amp;".png")</f>
        <v/>
      </c>
      <c r="Q1541" s="27">
        <f>IF(AND(B1541="",G1541=""),"",IF(B1541="","Package QR Text missing",IF(COUNTIFS($E$2:$E$5001,E1541,$B$2:$B$5001,"&lt;&gt;"&amp;B1541)+COUNTIFS($E$2:$E$5001,E1541,$A$2:$A$5001,"&lt;&gt;"&amp;A1541)&gt;0,"Zone has more than one QR code",IF(COUNTIFS($B$2:$B$5001,B1541,$E$2:$E$5001,"&lt;&gt;"&amp;E1541)+COUNTIFS($A$2:$A$5001,A1541,$E$2:$E$5001,"&lt;&gt;"&amp;E1541)&gt;0,"QR code used by another zone",IF(A1541="","Package QR Code No. missing",IF(OR(H1541&gt;40,J1541&gt;40),"More than 40 of one edition",IF(F1541="Full (40 ST + 1 TG)",IF(AND(H1541=40,J1541=1),"OK","Full carton must be 40 + 1"),IF(F1541="Student only (40 ST)",IF(AND(H1541=40,J1541=0),"OK","Must be 40 ST, 0 TG"),IF(F1541="Teacher guide only (40 TG)",IF(AND(H1541=0,J1541=40),"OK","Must be 0 ST, 40 TG"),IF(AND(H1541&lt;40,H1541+J1541&gt;0,H1541+J1541&lt;=40),"OK","Partial: under 40 ST and 40 books max"))))))))))</f>
        <v/>
      </c>
    </row>
    <row r="1542">
      <c r="A1542" s="26" t="n"/>
      <c r="B1542" s="26" t="n"/>
      <c r="C1542" s="25" t="n"/>
      <c r="D1542" s="25" t="n"/>
      <c r="E1542" s="26" t="n"/>
      <c r="F1542" s="25" t="n"/>
      <c r="G1542" s="26" t="n"/>
      <c r="H1542" s="25" t="n"/>
      <c r="I1542" s="26" t="n"/>
      <c r="J1542" s="25" t="n"/>
      <c r="K1542" s="25" t="n"/>
      <c r="L1542" s="25" t="n"/>
      <c r="M1542" s="26" t="n"/>
      <c r="N1542" s="26" t="n"/>
      <c r="O1542" s="25" t="n"/>
      <c r="P1542" s="27">
        <f>IF(A1542="","","Package/"&amp;C1542&amp;"/"&amp;D1542&amp;"/"&amp;A1542&amp;".png")</f>
        <v/>
      </c>
      <c r="Q1542" s="27">
        <f>IF(AND(B1542="",G1542=""),"",IF(B1542="","Package QR Text missing",IF(COUNTIFS($E$2:$E$5001,E1542,$B$2:$B$5001,"&lt;&gt;"&amp;B1542)+COUNTIFS($E$2:$E$5001,E1542,$A$2:$A$5001,"&lt;&gt;"&amp;A1542)&gt;0,"Zone has more than one QR code",IF(COUNTIFS($B$2:$B$5001,B1542,$E$2:$E$5001,"&lt;&gt;"&amp;E1542)+COUNTIFS($A$2:$A$5001,A1542,$E$2:$E$5001,"&lt;&gt;"&amp;E1542)&gt;0,"QR code used by another zone",IF(A1542="","Package QR Code No. missing",IF(OR(H1542&gt;40,J1542&gt;40),"More than 40 of one edition",IF(F1542="Full (40 ST + 1 TG)",IF(AND(H1542=40,J1542=1),"OK","Full carton must be 40 + 1"),IF(F1542="Student only (40 ST)",IF(AND(H1542=40,J1542=0),"OK","Must be 40 ST, 0 TG"),IF(F1542="Teacher guide only (40 TG)",IF(AND(H1542=0,J1542=40),"OK","Must be 0 ST, 40 TG"),IF(AND(H1542&lt;40,H1542+J1542&gt;0,H1542+J1542&lt;=40),"OK","Partial: under 40 ST and 40 books max"))))))))))</f>
        <v/>
      </c>
    </row>
    <row r="1543">
      <c r="A1543" s="26" t="n"/>
      <c r="B1543" s="26" t="n"/>
      <c r="C1543" s="25" t="n"/>
      <c r="D1543" s="25" t="n"/>
      <c r="E1543" s="26" t="n"/>
      <c r="F1543" s="25" t="n"/>
      <c r="G1543" s="26" t="n"/>
      <c r="H1543" s="25" t="n"/>
      <c r="I1543" s="26" t="n"/>
      <c r="J1543" s="25" t="n"/>
      <c r="K1543" s="25" t="n"/>
      <c r="L1543" s="25" t="n"/>
      <c r="M1543" s="26" t="n"/>
      <c r="N1543" s="26" t="n"/>
      <c r="O1543" s="25" t="n"/>
      <c r="P1543" s="27">
        <f>IF(A1543="","","Package/"&amp;C1543&amp;"/"&amp;D1543&amp;"/"&amp;A1543&amp;".png")</f>
        <v/>
      </c>
      <c r="Q1543" s="27">
        <f>IF(AND(B1543="",G1543=""),"",IF(B1543="","Package QR Text missing",IF(COUNTIFS($E$2:$E$5001,E1543,$B$2:$B$5001,"&lt;&gt;"&amp;B1543)+COUNTIFS($E$2:$E$5001,E1543,$A$2:$A$5001,"&lt;&gt;"&amp;A1543)&gt;0,"Zone has more than one QR code",IF(COUNTIFS($B$2:$B$5001,B1543,$E$2:$E$5001,"&lt;&gt;"&amp;E1543)+COUNTIFS($A$2:$A$5001,A1543,$E$2:$E$5001,"&lt;&gt;"&amp;E1543)&gt;0,"QR code used by another zone",IF(A1543="","Package QR Code No. missing",IF(OR(H1543&gt;40,J1543&gt;40),"More than 40 of one edition",IF(F1543="Full (40 ST + 1 TG)",IF(AND(H1543=40,J1543=1),"OK","Full carton must be 40 + 1"),IF(F1543="Student only (40 ST)",IF(AND(H1543=40,J1543=0),"OK","Must be 40 ST, 0 TG"),IF(F1543="Teacher guide only (40 TG)",IF(AND(H1543=0,J1543=40),"OK","Must be 0 ST, 40 TG"),IF(AND(H1543&lt;40,H1543+J1543&gt;0,H1543+J1543&lt;=40),"OK","Partial: under 40 ST and 40 books max"))))))))))</f>
        <v/>
      </c>
    </row>
    <row r="1544">
      <c r="A1544" s="26" t="n"/>
      <c r="B1544" s="26" t="n"/>
      <c r="C1544" s="25" t="n"/>
      <c r="D1544" s="25" t="n"/>
      <c r="E1544" s="26" t="n"/>
      <c r="F1544" s="25" t="n"/>
      <c r="G1544" s="26" t="n"/>
      <c r="H1544" s="25" t="n"/>
      <c r="I1544" s="26" t="n"/>
      <c r="J1544" s="25" t="n"/>
      <c r="K1544" s="25" t="n"/>
      <c r="L1544" s="25" t="n"/>
      <c r="M1544" s="26" t="n"/>
      <c r="N1544" s="26" t="n"/>
      <c r="O1544" s="25" t="n"/>
      <c r="P1544" s="27">
        <f>IF(A1544="","","Package/"&amp;C1544&amp;"/"&amp;D1544&amp;"/"&amp;A1544&amp;".png")</f>
        <v/>
      </c>
      <c r="Q1544" s="27">
        <f>IF(AND(B1544="",G1544=""),"",IF(B1544="","Package QR Text missing",IF(COUNTIFS($E$2:$E$5001,E1544,$B$2:$B$5001,"&lt;&gt;"&amp;B1544)+COUNTIFS($E$2:$E$5001,E1544,$A$2:$A$5001,"&lt;&gt;"&amp;A1544)&gt;0,"Zone has more than one QR code",IF(COUNTIFS($B$2:$B$5001,B1544,$E$2:$E$5001,"&lt;&gt;"&amp;E1544)+COUNTIFS($A$2:$A$5001,A1544,$E$2:$E$5001,"&lt;&gt;"&amp;E1544)&gt;0,"QR code used by another zone",IF(A1544="","Package QR Code No. missing",IF(OR(H1544&gt;40,J1544&gt;40),"More than 40 of one edition",IF(F1544="Full (40 ST + 1 TG)",IF(AND(H1544=40,J1544=1),"OK","Full carton must be 40 + 1"),IF(F1544="Student only (40 ST)",IF(AND(H1544=40,J1544=0),"OK","Must be 40 ST, 0 TG"),IF(F1544="Teacher guide only (40 TG)",IF(AND(H1544=0,J1544=40),"OK","Must be 0 ST, 40 TG"),IF(AND(H1544&lt;40,H1544+J1544&gt;0,H1544+J1544&lt;=40),"OK","Partial: under 40 ST and 40 books max"))))))))))</f>
        <v/>
      </c>
    </row>
    <row r="1545">
      <c r="A1545" s="26" t="n"/>
      <c r="B1545" s="26" t="n"/>
      <c r="C1545" s="25" t="n"/>
      <c r="D1545" s="25" t="n"/>
      <c r="E1545" s="26" t="n"/>
      <c r="F1545" s="25" t="n"/>
      <c r="G1545" s="26" t="n"/>
      <c r="H1545" s="25" t="n"/>
      <c r="I1545" s="26" t="n"/>
      <c r="J1545" s="25" t="n"/>
      <c r="K1545" s="25" t="n"/>
      <c r="L1545" s="25" t="n"/>
      <c r="M1545" s="26" t="n"/>
      <c r="N1545" s="26" t="n"/>
      <c r="O1545" s="25" t="n"/>
      <c r="P1545" s="27">
        <f>IF(A1545="","","Package/"&amp;C1545&amp;"/"&amp;D1545&amp;"/"&amp;A1545&amp;".png")</f>
        <v/>
      </c>
      <c r="Q1545" s="27">
        <f>IF(AND(B1545="",G1545=""),"",IF(B1545="","Package QR Text missing",IF(COUNTIFS($E$2:$E$5001,E1545,$B$2:$B$5001,"&lt;&gt;"&amp;B1545)+COUNTIFS($E$2:$E$5001,E1545,$A$2:$A$5001,"&lt;&gt;"&amp;A1545)&gt;0,"Zone has more than one QR code",IF(COUNTIFS($B$2:$B$5001,B1545,$E$2:$E$5001,"&lt;&gt;"&amp;E1545)+COUNTIFS($A$2:$A$5001,A1545,$E$2:$E$5001,"&lt;&gt;"&amp;E1545)&gt;0,"QR code used by another zone",IF(A1545="","Package QR Code No. missing",IF(OR(H1545&gt;40,J1545&gt;40),"More than 40 of one edition",IF(F1545="Full (40 ST + 1 TG)",IF(AND(H1545=40,J1545=1),"OK","Full carton must be 40 + 1"),IF(F1545="Student only (40 ST)",IF(AND(H1545=40,J1545=0),"OK","Must be 40 ST, 0 TG"),IF(F1545="Teacher guide only (40 TG)",IF(AND(H1545=0,J1545=40),"OK","Must be 0 ST, 40 TG"),IF(AND(H1545&lt;40,H1545+J1545&gt;0,H1545+J1545&lt;=40),"OK","Partial: under 40 ST and 40 books max"))))))))))</f>
        <v/>
      </c>
    </row>
    <row r="1546">
      <c r="A1546" s="26" t="n"/>
      <c r="B1546" s="26" t="n"/>
      <c r="C1546" s="25" t="n"/>
      <c r="D1546" s="25" t="n"/>
      <c r="E1546" s="26" t="n"/>
      <c r="F1546" s="25" t="n"/>
      <c r="G1546" s="26" t="n"/>
      <c r="H1546" s="25" t="n"/>
      <c r="I1546" s="26" t="n"/>
      <c r="J1546" s="25" t="n"/>
      <c r="K1546" s="25" t="n"/>
      <c r="L1546" s="25" t="n"/>
      <c r="M1546" s="26" t="n"/>
      <c r="N1546" s="26" t="n"/>
      <c r="O1546" s="25" t="n"/>
      <c r="P1546" s="27">
        <f>IF(A1546="","","Package/"&amp;C1546&amp;"/"&amp;D1546&amp;"/"&amp;A1546&amp;".png")</f>
        <v/>
      </c>
      <c r="Q1546" s="27">
        <f>IF(AND(B1546="",G1546=""),"",IF(B1546="","Package QR Text missing",IF(COUNTIFS($E$2:$E$5001,E1546,$B$2:$B$5001,"&lt;&gt;"&amp;B1546)+COUNTIFS($E$2:$E$5001,E1546,$A$2:$A$5001,"&lt;&gt;"&amp;A1546)&gt;0,"Zone has more than one QR code",IF(COUNTIFS($B$2:$B$5001,B1546,$E$2:$E$5001,"&lt;&gt;"&amp;E1546)+COUNTIFS($A$2:$A$5001,A1546,$E$2:$E$5001,"&lt;&gt;"&amp;E1546)&gt;0,"QR code used by another zone",IF(A1546="","Package QR Code No. missing",IF(OR(H1546&gt;40,J1546&gt;40),"More than 40 of one edition",IF(F1546="Full (40 ST + 1 TG)",IF(AND(H1546=40,J1546=1),"OK","Full carton must be 40 + 1"),IF(F1546="Student only (40 ST)",IF(AND(H1546=40,J1546=0),"OK","Must be 40 ST, 0 TG"),IF(F1546="Teacher guide only (40 TG)",IF(AND(H1546=0,J1546=40),"OK","Must be 0 ST, 40 TG"),IF(AND(H1546&lt;40,H1546+J1546&gt;0,H1546+J1546&lt;=40),"OK","Partial: under 40 ST and 40 books max"))))))))))</f>
        <v/>
      </c>
    </row>
    <row r="1547">
      <c r="A1547" s="26" t="n"/>
      <c r="B1547" s="26" t="n"/>
      <c r="C1547" s="25" t="n"/>
      <c r="D1547" s="25" t="n"/>
      <c r="E1547" s="26" t="n"/>
      <c r="F1547" s="25" t="n"/>
      <c r="G1547" s="26" t="n"/>
      <c r="H1547" s="25" t="n"/>
      <c r="I1547" s="26" t="n"/>
      <c r="J1547" s="25" t="n"/>
      <c r="K1547" s="25" t="n"/>
      <c r="L1547" s="25" t="n"/>
      <c r="M1547" s="26" t="n"/>
      <c r="N1547" s="26" t="n"/>
      <c r="O1547" s="25" t="n"/>
      <c r="P1547" s="27">
        <f>IF(A1547="","","Package/"&amp;C1547&amp;"/"&amp;D1547&amp;"/"&amp;A1547&amp;".png")</f>
        <v/>
      </c>
      <c r="Q1547" s="27">
        <f>IF(AND(B1547="",G1547=""),"",IF(B1547="","Package QR Text missing",IF(COUNTIFS($E$2:$E$5001,E1547,$B$2:$B$5001,"&lt;&gt;"&amp;B1547)+COUNTIFS($E$2:$E$5001,E1547,$A$2:$A$5001,"&lt;&gt;"&amp;A1547)&gt;0,"Zone has more than one QR code",IF(COUNTIFS($B$2:$B$5001,B1547,$E$2:$E$5001,"&lt;&gt;"&amp;E1547)+COUNTIFS($A$2:$A$5001,A1547,$E$2:$E$5001,"&lt;&gt;"&amp;E1547)&gt;0,"QR code used by another zone",IF(A1547="","Package QR Code No. missing",IF(OR(H1547&gt;40,J1547&gt;40),"More than 40 of one edition",IF(F1547="Full (40 ST + 1 TG)",IF(AND(H1547=40,J1547=1),"OK","Full carton must be 40 + 1"),IF(F1547="Student only (40 ST)",IF(AND(H1547=40,J1547=0),"OK","Must be 40 ST, 0 TG"),IF(F1547="Teacher guide only (40 TG)",IF(AND(H1547=0,J1547=40),"OK","Must be 0 ST, 40 TG"),IF(AND(H1547&lt;40,H1547+J1547&gt;0,H1547+J1547&lt;=40),"OK","Partial: under 40 ST and 40 books max"))))))))))</f>
        <v/>
      </c>
    </row>
    <row r="1548">
      <c r="A1548" s="26" t="n"/>
      <c r="B1548" s="26" t="n"/>
      <c r="C1548" s="25" t="n"/>
      <c r="D1548" s="25" t="n"/>
      <c r="E1548" s="26" t="n"/>
      <c r="F1548" s="25" t="n"/>
      <c r="G1548" s="26" t="n"/>
      <c r="H1548" s="25" t="n"/>
      <c r="I1548" s="26" t="n"/>
      <c r="J1548" s="25" t="n"/>
      <c r="K1548" s="25" t="n"/>
      <c r="L1548" s="25" t="n"/>
      <c r="M1548" s="26" t="n"/>
      <c r="N1548" s="26" t="n"/>
      <c r="O1548" s="25" t="n"/>
      <c r="P1548" s="27">
        <f>IF(A1548="","","Package/"&amp;C1548&amp;"/"&amp;D1548&amp;"/"&amp;A1548&amp;".png")</f>
        <v/>
      </c>
      <c r="Q1548" s="27">
        <f>IF(AND(B1548="",G1548=""),"",IF(B1548="","Package QR Text missing",IF(COUNTIFS($E$2:$E$5001,E1548,$B$2:$B$5001,"&lt;&gt;"&amp;B1548)+COUNTIFS($E$2:$E$5001,E1548,$A$2:$A$5001,"&lt;&gt;"&amp;A1548)&gt;0,"Zone has more than one QR code",IF(COUNTIFS($B$2:$B$5001,B1548,$E$2:$E$5001,"&lt;&gt;"&amp;E1548)+COUNTIFS($A$2:$A$5001,A1548,$E$2:$E$5001,"&lt;&gt;"&amp;E1548)&gt;0,"QR code used by another zone",IF(A1548="","Package QR Code No. missing",IF(OR(H1548&gt;40,J1548&gt;40),"More than 40 of one edition",IF(F1548="Full (40 ST + 1 TG)",IF(AND(H1548=40,J1548=1),"OK","Full carton must be 40 + 1"),IF(F1548="Student only (40 ST)",IF(AND(H1548=40,J1548=0),"OK","Must be 40 ST, 0 TG"),IF(F1548="Teacher guide only (40 TG)",IF(AND(H1548=0,J1548=40),"OK","Must be 0 ST, 40 TG"),IF(AND(H1548&lt;40,H1548+J1548&gt;0,H1548+J1548&lt;=40),"OK","Partial: under 40 ST and 40 books max"))))))))))</f>
        <v/>
      </c>
    </row>
    <row r="1549">
      <c r="A1549" s="26" t="n"/>
      <c r="B1549" s="26" t="n"/>
      <c r="C1549" s="25" t="n"/>
      <c r="D1549" s="25" t="n"/>
      <c r="E1549" s="26" t="n"/>
      <c r="F1549" s="25" t="n"/>
      <c r="G1549" s="26" t="n"/>
      <c r="H1549" s="25" t="n"/>
      <c r="I1549" s="26" t="n"/>
      <c r="J1549" s="25" t="n"/>
      <c r="K1549" s="25" t="n"/>
      <c r="L1549" s="25" t="n"/>
      <c r="M1549" s="26" t="n"/>
      <c r="N1549" s="26" t="n"/>
      <c r="O1549" s="25" t="n"/>
      <c r="P1549" s="27">
        <f>IF(A1549="","","Package/"&amp;C1549&amp;"/"&amp;D1549&amp;"/"&amp;A1549&amp;".png")</f>
        <v/>
      </c>
      <c r="Q1549" s="27">
        <f>IF(AND(B1549="",G1549=""),"",IF(B1549="","Package QR Text missing",IF(COUNTIFS($E$2:$E$5001,E1549,$B$2:$B$5001,"&lt;&gt;"&amp;B1549)+COUNTIFS($E$2:$E$5001,E1549,$A$2:$A$5001,"&lt;&gt;"&amp;A1549)&gt;0,"Zone has more than one QR code",IF(COUNTIFS($B$2:$B$5001,B1549,$E$2:$E$5001,"&lt;&gt;"&amp;E1549)+COUNTIFS($A$2:$A$5001,A1549,$E$2:$E$5001,"&lt;&gt;"&amp;E1549)&gt;0,"QR code used by another zone",IF(A1549="","Package QR Code No. missing",IF(OR(H1549&gt;40,J1549&gt;40),"More than 40 of one edition",IF(F1549="Full (40 ST + 1 TG)",IF(AND(H1549=40,J1549=1),"OK","Full carton must be 40 + 1"),IF(F1549="Student only (40 ST)",IF(AND(H1549=40,J1549=0),"OK","Must be 40 ST, 0 TG"),IF(F1549="Teacher guide only (40 TG)",IF(AND(H1549=0,J1549=40),"OK","Must be 0 ST, 40 TG"),IF(AND(H1549&lt;40,H1549+J1549&gt;0,H1549+J1549&lt;=40),"OK","Partial: under 40 ST and 40 books max"))))))))))</f>
        <v/>
      </c>
    </row>
    <row r="1550">
      <c r="A1550" s="26" t="n"/>
      <c r="B1550" s="26" t="n"/>
      <c r="C1550" s="25" t="n"/>
      <c r="D1550" s="25" t="n"/>
      <c r="E1550" s="26" t="n"/>
      <c r="F1550" s="25" t="n"/>
      <c r="G1550" s="26" t="n"/>
      <c r="H1550" s="25" t="n"/>
      <c r="I1550" s="26" t="n"/>
      <c r="J1550" s="25" t="n"/>
      <c r="K1550" s="25" t="n"/>
      <c r="L1550" s="25" t="n"/>
      <c r="M1550" s="26" t="n"/>
      <c r="N1550" s="26" t="n"/>
      <c r="O1550" s="25" t="n"/>
      <c r="P1550" s="27">
        <f>IF(A1550="","","Package/"&amp;C1550&amp;"/"&amp;D1550&amp;"/"&amp;A1550&amp;".png")</f>
        <v/>
      </c>
      <c r="Q1550" s="27">
        <f>IF(AND(B1550="",G1550=""),"",IF(B1550="","Package QR Text missing",IF(COUNTIFS($E$2:$E$5001,E1550,$B$2:$B$5001,"&lt;&gt;"&amp;B1550)+COUNTIFS($E$2:$E$5001,E1550,$A$2:$A$5001,"&lt;&gt;"&amp;A1550)&gt;0,"Zone has more than one QR code",IF(COUNTIFS($B$2:$B$5001,B1550,$E$2:$E$5001,"&lt;&gt;"&amp;E1550)+COUNTIFS($A$2:$A$5001,A1550,$E$2:$E$5001,"&lt;&gt;"&amp;E1550)&gt;0,"QR code used by another zone",IF(A1550="","Package QR Code No. missing",IF(OR(H1550&gt;40,J1550&gt;40),"More than 40 of one edition",IF(F1550="Full (40 ST + 1 TG)",IF(AND(H1550=40,J1550=1),"OK","Full carton must be 40 + 1"),IF(F1550="Student only (40 ST)",IF(AND(H1550=40,J1550=0),"OK","Must be 40 ST, 0 TG"),IF(F1550="Teacher guide only (40 TG)",IF(AND(H1550=0,J1550=40),"OK","Must be 0 ST, 40 TG"),IF(AND(H1550&lt;40,H1550+J1550&gt;0,H1550+J1550&lt;=40),"OK","Partial: under 40 ST and 40 books max"))))))))))</f>
        <v/>
      </c>
    </row>
    <row r="1551">
      <c r="A1551" s="26" t="n"/>
      <c r="B1551" s="26" t="n"/>
      <c r="C1551" s="25" t="n"/>
      <c r="D1551" s="25" t="n"/>
      <c r="E1551" s="26" t="n"/>
      <c r="F1551" s="25" t="n"/>
      <c r="G1551" s="26" t="n"/>
      <c r="H1551" s="25" t="n"/>
      <c r="I1551" s="26" t="n"/>
      <c r="J1551" s="25" t="n"/>
      <c r="K1551" s="25" t="n"/>
      <c r="L1551" s="25" t="n"/>
      <c r="M1551" s="26" t="n"/>
      <c r="N1551" s="26" t="n"/>
      <c r="O1551" s="25" t="n"/>
      <c r="P1551" s="27">
        <f>IF(A1551="","","Package/"&amp;C1551&amp;"/"&amp;D1551&amp;"/"&amp;A1551&amp;".png")</f>
        <v/>
      </c>
      <c r="Q1551" s="27">
        <f>IF(AND(B1551="",G1551=""),"",IF(B1551="","Package QR Text missing",IF(COUNTIFS($E$2:$E$5001,E1551,$B$2:$B$5001,"&lt;&gt;"&amp;B1551)+COUNTIFS($E$2:$E$5001,E1551,$A$2:$A$5001,"&lt;&gt;"&amp;A1551)&gt;0,"Zone has more than one QR code",IF(COUNTIFS($B$2:$B$5001,B1551,$E$2:$E$5001,"&lt;&gt;"&amp;E1551)+COUNTIFS($A$2:$A$5001,A1551,$E$2:$E$5001,"&lt;&gt;"&amp;E1551)&gt;0,"QR code used by another zone",IF(A1551="","Package QR Code No. missing",IF(OR(H1551&gt;40,J1551&gt;40),"More than 40 of one edition",IF(F1551="Full (40 ST + 1 TG)",IF(AND(H1551=40,J1551=1),"OK","Full carton must be 40 + 1"),IF(F1551="Student only (40 ST)",IF(AND(H1551=40,J1551=0),"OK","Must be 40 ST, 0 TG"),IF(F1551="Teacher guide only (40 TG)",IF(AND(H1551=0,J1551=40),"OK","Must be 0 ST, 40 TG"),IF(AND(H1551&lt;40,H1551+J1551&gt;0,H1551+J1551&lt;=40),"OK","Partial: under 40 ST and 40 books max"))))))))))</f>
        <v/>
      </c>
    </row>
    <row r="1552">
      <c r="A1552" s="26" t="n"/>
      <c r="B1552" s="26" t="n"/>
      <c r="C1552" s="25" t="n"/>
      <c r="D1552" s="25" t="n"/>
      <c r="E1552" s="26" t="n"/>
      <c r="F1552" s="25" t="n"/>
      <c r="G1552" s="26" t="n"/>
      <c r="H1552" s="25" t="n"/>
      <c r="I1552" s="26" t="n"/>
      <c r="J1552" s="25" t="n"/>
      <c r="K1552" s="25" t="n"/>
      <c r="L1552" s="25" t="n"/>
      <c r="M1552" s="26" t="n"/>
      <c r="N1552" s="26" t="n"/>
      <c r="O1552" s="25" t="n"/>
      <c r="P1552" s="27">
        <f>IF(A1552="","","Package/"&amp;C1552&amp;"/"&amp;D1552&amp;"/"&amp;A1552&amp;".png")</f>
        <v/>
      </c>
      <c r="Q1552" s="27">
        <f>IF(AND(B1552="",G1552=""),"",IF(B1552="","Package QR Text missing",IF(COUNTIFS($E$2:$E$5001,E1552,$B$2:$B$5001,"&lt;&gt;"&amp;B1552)+COUNTIFS($E$2:$E$5001,E1552,$A$2:$A$5001,"&lt;&gt;"&amp;A1552)&gt;0,"Zone has more than one QR code",IF(COUNTIFS($B$2:$B$5001,B1552,$E$2:$E$5001,"&lt;&gt;"&amp;E1552)+COUNTIFS($A$2:$A$5001,A1552,$E$2:$E$5001,"&lt;&gt;"&amp;E1552)&gt;0,"QR code used by another zone",IF(A1552="","Package QR Code No. missing",IF(OR(H1552&gt;40,J1552&gt;40),"More than 40 of one edition",IF(F1552="Full (40 ST + 1 TG)",IF(AND(H1552=40,J1552=1),"OK","Full carton must be 40 + 1"),IF(F1552="Student only (40 ST)",IF(AND(H1552=40,J1552=0),"OK","Must be 40 ST, 0 TG"),IF(F1552="Teacher guide only (40 TG)",IF(AND(H1552=0,J1552=40),"OK","Must be 0 ST, 40 TG"),IF(AND(H1552&lt;40,H1552+J1552&gt;0,H1552+J1552&lt;=40),"OK","Partial: under 40 ST and 40 books max"))))))))))</f>
        <v/>
      </c>
    </row>
    <row r="1553">
      <c r="A1553" s="26" t="n"/>
      <c r="B1553" s="26" t="n"/>
      <c r="C1553" s="25" t="n"/>
      <c r="D1553" s="25" t="n"/>
      <c r="E1553" s="26" t="n"/>
      <c r="F1553" s="25" t="n"/>
      <c r="G1553" s="26" t="n"/>
      <c r="H1553" s="25" t="n"/>
      <c r="I1553" s="26" t="n"/>
      <c r="J1553" s="25" t="n"/>
      <c r="K1553" s="25" t="n"/>
      <c r="L1553" s="25" t="n"/>
      <c r="M1553" s="26" t="n"/>
      <c r="N1553" s="26" t="n"/>
      <c r="O1553" s="25" t="n"/>
      <c r="P1553" s="27">
        <f>IF(A1553="","","Package/"&amp;C1553&amp;"/"&amp;D1553&amp;"/"&amp;A1553&amp;".png")</f>
        <v/>
      </c>
      <c r="Q1553" s="27">
        <f>IF(AND(B1553="",G1553=""),"",IF(B1553="","Package QR Text missing",IF(COUNTIFS($E$2:$E$5001,E1553,$B$2:$B$5001,"&lt;&gt;"&amp;B1553)+COUNTIFS($E$2:$E$5001,E1553,$A$2:$A$5001,"&lt;&gt;"&amp;A1553)&gt;0,"Zone has more than one QR code",IF(COUNTIFS($B$2:$B$5001,B1553,$E$2:$E$5001,"&lt;&gt;"&amp;E1553)+COUNTIFS($A$2:$A$5001,A1553,$E$2:$E$5001,"&lt;&gt;"&amp;E1553)&gt;0,"QR code used by another zone",IF(A1553="","Package QR Code No. missing",IF(OR(H1553&gt;40,J1553&gt;40),"More than 40 of one edition",IF(F1553="Full (40 ST + 1 TG)",IF(AND(H1553=40,J1553=1),"OK","Full carton must be 40 + 1"),IF(F1553="Student only (40 ST)",IF(AND(H1553=40,J1553=0),"OK","Must be 40 ST, 0 TG"),IF(F1553="Teacher guide only (40 TG)",IF(AND(H1553=0,J1553=40),"OK","Must be 0 ST, 40 TG"),IF(AND(H1553&lt;40,H1553+J1553&gt;0,H1553+J1553&lt;=40),"OK","Partial: under 40 ST and 40 books max"))))))))))</f>
        <v/>
      </c>
    </row>
    <row r="1554">
      <c r="A1554" s="26" t="n"/>
      <c r="B1554" s="26" t="n"/>
      <c r="C1554" s="25" t="n"/>
      <c r="D1554" s="25" t="n"/>
      <c r="E1554" s="26" t="n"/>
      <c r="F1554" s="25" t="n"/>
      <c r="G1554" s="26" t="n"/>
      <c r="H1554" s="25" t="n"/>
      <c r="I1554" s="26" t="n"/>
      <c r="J1554" s="25" t="n"/>
      <c r="K1554" s="25" t="n"/>
      <c r="L1554" s="25" t="n"/>
      <c r="M1554" s="26" t="n"/>
      <c r="N1554" s="26" t="n"/>
      <c r="O1554" s="25" t="n"/>
      <c r="P1554" s="27">
        <f>IF(A1554="","","Package/"&amp;C1554&amp;"/"&amp;D1554&amp;"/"&amp;A1554&amp;".png")</f>
        <v/>
      </c>
      <c r="Q1554" s="27">
        <f>IF(AND(B1554="",G1554=""),"",IF(B1554="","Package QR Text missing",IF(COUNTIFS($E$2:$E$5001,E1554,$B$2:$B$5001,"&lt;&gt;"&amp;B1554)+COUNTIFS($E$2:$E$5001,E1554,$A$2:$A$5001,"&lt;&gt;"&amp;A1554)&gt;0,"Zone has more than one QR code",IF(COUNTIFS($B$2:$B$5001,B1554,$E$2:$E$5001,"&lt;&gt;"&amp;E1554)+COUNTIFS($A$2:$A$5001,A1554,$E$2:$E$5001,"&lt;&gt;"&amp;E1554)&gt;0,"QR code used by another zone",IF(A1554="","Package QR Code No. missing",IF(OR(H1554&gt;40,J1554&gt;40),"More than 40 of one edition",IF(F1554="Full (40 ST + 1 TG)",IF(AND(H1554=40,J1554=1),"OK","Full carton must be 40 + 1"),IF(F1554="Student only (40 ST)",IF(AND(H1554=40,J1554=0),"OK","Must be 40 ST, 0 TG"),IF(F1554="Teacher guide only (40 TG)",IF(AND(H1554=0,J1554=40),"OK","Must be 0 ST, 40 TG"),IF(AND(H1554&lt;40,H1554+J1554&gt;0,H1554+J1554&lt;=40),"OK","Partial: under 40 ST and 40 books max"))))))))))</f>
        <v/>
      </c>
    </row>
    <row r="1555">
      <c r="A1555" s="26" t="n"/>
      <c r="B1555" s="26" t="n"/>
      <c r="C1555" s="25" t="n"/>
      <c r="D1555" s="25" t="n"/>
      <c r="E1555" s="26" t="n"/>
      <c r="F1555" s="25" t="n"/>
      <c r="G1555" s="26" t="n"/>
      <c r="H1555" s="25" t="n"/>
      <c r="I1555" s="26" t="n"/>
      <c r="J1555" s="25" t="n"/>
      <c r="K1555" s="25" t="n"/>
      <c r="L1555" s="25" t="n"/>
      <c r="M1555" s="26" t="n"/>
      <c r="N1555" s="26" t="n"/>
      <c r="O1555" s="25" t="n"/>
      <c r="P1555" s="27">
        <f>IF(A1555="","","Package/"&amp;C1555&amp;"/"&amp;D1555&amp;"/"&amp;A1555&amp;".png")</f>
        <v/>
      </c>
      <c r="Q1555" s="27">
        <f>IF(AND(B1555="",G1555=""),"",IF(B1555="","Package QR Text missing",IF(COUNTIFS($E$2:$E$5001,E1555,$B$2:$B$5001,"&lt;&gt;"&amp;B1555)+COUNTIFS($E$2:$E$5001,E1555,$A$2:$A$5001,"&lt;&gt;"&amp;A1555)&gt;0,"Zone has more than one QR code",IF(COUNTIFS($B$2:$B$5001,B1555,$E$2:$E$5001,"&lt;&gt;"&amp;E1555)+COUNTIFS($A$2:$A$5001,A1555,$E$2:$E$5001,"&lt;&gt;"&amp;E1555)&gt;0,"QR code used by another zone",IF(A1555="","Package QR Code No. missing",IF(OR(H1555&gt;40,J1555&gt;40),"More than 40 of one edition",IF(F1555="Full (40 ST + 1 TG)",IF(AND(H1555=40,J1555=1),"OK","Full carton must be 40 + 1"),IF(F1555="Student only (40 ST)",IF(AND(H1555=40,J1555=0),"OK","Must be 40 ST, 0 TG"),IF(F1555="Teacher guide only (40 TG)",IF(AND(H1555=0,J1555=40),"OK","Must be 0 ST, 40 TG"),IF(AND(H1555&lt;40,H1555+J1555&gt;0,H1555+J1555&lt;=40),"OK","Partial: under 40 ST and 40 books max"))))))))))</f>
        <v/>
      </c>
    </row>
    <row r="1556">
      <c r="A1556" s="26" t="n"/>
      <c r="B1556" s="26" t="n"/>
      <c r="C1556" s="25" t="n"/>
      <c r="D1556" s="25" t="n"/>
      <c r="E1556" s="26" t="n"/>
      <c r="F1556" s="25" t="n"/>
      <c r="G1556" s="26" t="n"/>
      <c r="H1556" s="25" t="n"/>
      <c r="I1556" s="26" t="n"/>
      <c r="J1556" s="25" t="n"/>
      <c r="K1556" s="25" t="n"/>
      <c r="L1556" s="25" t="n"/>
      <c r="M1556" s="26" t="n"/>
      <c r="N1556" s="26" t="n"/>
      <c r="O1556" s="25" t="n"/>
      <c r="P1556" s="27">
        <f>IF(A1556="","","Package/"&amp;C1556&amp;"/"&amp;D1556&amp;"/"&amp;A1556&amp;".png")</f>
        <v/>
      </c>
      <c r="Q1556" s="27">
        <f>IF(AND(B1556="",G1556=""),"",IF(B1556="","Package QR Text missing",IF(COUNTIFS($E$2:$E$5001,E1556,$B$2:$B$5001,"&lt;&gt;"&amp;B1556)+COUNTIFS($E$2:$E$5001,E1556,$A$2:$A$5001,"&lt;&gt;"&amp;A1556)&gt;0,"Zone has more than one QR code",IF(COUNTIFS($B$2:$B$5001,B1556,$E$2:$E$5001,"&lt;&gt;"&amp;E1556)+COUNTIFS($A$2:$A$5001,A1556,$E$2:$E$5001,"&lt;&gt;"&amp;E1556)&gt;0,"QR code used by another zone",IF(A1556="","Package QR Code No. missing",IF(OR(H1556&gt;40,J1556&gt;40),"More than 40 of one edition",IF(F1556="Full (40 ST + 1 TG)",IF(AND(H1556=40,J1556=1),"OK","Full carton must be 40 + 1"),IF(F1556="Student only (40 ST)",IF(AND(H1556=40,J1556=0),"OK","Must be 40 ST, 0 TG"),IF(F1556="Teacher guide only (40 TG)",IF(AND(H1556=0,J1556=40),"OK","Must be 0 ST, 40 TG"),IF(AND(H1556&lt;40,H1556+J1556&gt;0,H1556+J1556&lt;=40),"OK","Partial: under 40 ST and 40 books max"))))))))))</f>
        <v/>
      </c>
    </row>
    <row r="1557">
      <c r="A1557" s="26" t="n"/>
      <c r="B1557" s="26" t="n"/>
      <c r="C1557" s="25" t="n"/>
      <c r="D1557" s="25" t="n"/>
      <c r="E1557" s="26" t="n"/>
      <c r="F1557" s="25" t="n"/>
      <c r="G1557" s="26" t="n"/>
      <c r="H1557" s="25" t="n"/>
      <c r="I1557" s="26" t="n"/>
      <c r="J1557" s="25" t="n"/>
      <c r="K1557" s="25" t="n"/>
      <c r="L1557" s="25" t="n"/>
      <c r="M1557" s="26" t="n"/>
      <c r="N1557" s="26" t="n"/>
      <c r="O1557" s="25" t="n"/>
      <c r="P1557" s="27">
        <f>IF(A1557="","","Package/"&amp;C1557&amp;"/"&amp;D1557&amp;"/"&amp;A1557&amp;".png")</f>
        <v/>
      </c>
      <c r="Q1557" s="27">
        <f>IF(AND(B1557="",G1557=""),"",IF(B1557="","Package QR Text missing",IF(COUNTIFS($E$2:$E$5001,E1557,$B$2:$B$5001,"&lt;&gt;"&amp;B1557)+COUNTIFS($E$2:$E$5001,E1557,$A$2:$A$5001,"&lt;&gt;"&amp;A1557)&gt;0,"Zone has more than one QR code",IF(COUNTIFS($B$2:$B$5001,B1557,$E$2:$E$5001,"&lt;&gt;"&amp;E1557)+COUNTIFS($A$2:$A$5001,A1557,$E$2:$E$5001,"&lt;&gt;"&amp;E1557)&gt;0,"QR code used by another zone",IF(A1557="","Package QR Code No. missing",IF(OR(H1557&gt;40,J1557&gt;40),"More than 40 of one edition",IF(F1557="Full (40 ST + 1 TG)",IF(AND(H1557=40,J1557=1),"OK","Full carton must be 40 + 1"),IF(F1557="Student only (40 ST)",IF(AND(H1557=40,J1557=0),"OK","Must be 40 ST, 0 TG"),IF(F1557="Teacher guide only (40 TG)",IF(AND(H1557=0,J1557=40),"OK","Must be 0 ST, 40 TG"),IF(AND(H1557&lt;40,H1557+J1557&gt;0,H1557+J1557&lt;=40),"OK","Partial: under 40 ST and 40 books max"))))))))))</f>
        <v/>
      </c>
    </row>
    <row r="1558">
      <c r="A1558" s="26" t="n"/>
      <c r="B1558" s="26" t="n"/>
      <c r="C1558" s="25" t="n"/>
      <c r="D1558" s="25" t="n"/>
      <c r="E1558" s="26" t="n"/>
      <c r="F1558" s="25" t="n"/>
      <c r="G1558" s="26" t="n"/>
      <c r="H1558" s="25" t="n"/>
      <c r="I1558" s="26" t="n"/>
      <c r="J1558" s="25" t="n"/>
      <c r="K1558" s="25" t="n"/>
      <c r="L1558" s="25" t="n"/>
      <c r="M1558" s="26" t="n"/>
      <c r="N1558" s="26" t="n"/>
      <c r="O1558" s="25" t="n"/>
      <c r="P1558" s="27">
        <f>IF(A1558="","","Package/"&amp;C1558&amp;"/"&amp;D1558&amp;"/"&amp;A1558&amp;".png")</f>
        <v/>
      </c>
      <c r="Q1558" s="27">
        <f>IF(AND(B1558="",G1558=""),"",IF(B1558="","Package QR Text missing",IF(COUNTIFS($E$2:$E$5001,E1558,$B$2:$B$5001,"&lt;&gt;"&amp;B1558)+COUNTIFS($E$2:$E$5001,E1558,$A$2:$A$5001,"&lt;&gt;"&amp;A1558)&gt;0,"Zone has more than one QR code",IF(COUNTIFS($B$2:$B$5001,B1558,$E$2:$E$5001,"&lt;&gt;"&amp;E1558)+COUNTIFS($A$2:$A$5001,A1558,$E$2:$E$5001,"&lt;&gt;"&amp;E1558)&gt;0,"QR code used by another zone",IF(A1558="","Package QR Code No. missing",IF(OR(H1558&gt;40,J1558&gt;40),"More than 40 of one edition",IF(F1558="Full (40 ST + 1 TG)",IF(AND(H1558=40,J1558=1),"OK","Full carton must be 40 + 1"),IF(F1558="Student only (40 ST)",IF(AND(H1558=40,J1558=0),"OK","Must be 40 ST, 0 TG"),IF(F1558="Teacher guide only (40 TG)",IF(AND(H1558=0,J1558=40),"OK","Must be 0 ST, 40 TG"),IF(AND(H1558&lt;40,H1558+J1558&gt;0,H1558+J1558&lt;=40),"OK","Partial: under 40 ST and 40 books max"))))))))))</f>
        <v/>
      </c>
    </row>
    <row r="1559">
      <c r="A1559" s="26" t="n"/>
      <c r="B1559" s="26" t="n"/>
      <c r="C1559" s="25" t="n"/>
      <c r="D1559" s="25" t="n"/>
      <c r="E1559" s="26" t="n"/>
      <c r="F1559" s="25" t="n"/>
      <c r="G1559" s="26" t="n"/>
      <c r="H1559" s="25" t="n"/>
      <c r="I1559" s="26" t="n"/>
      <c r="J1559" s="25" t="n"/>
      <c r="K1559" s="25" t="n"/>
      <c r="L1559" s="25" t="n"/>
      <c r="M1559" s="26" t="n"/>
      <c r="N1559" s="26" t="n"/>
      <c r="O1559" s="25" t="n"/>
      <c r="P1559" s="27">
        <f>IF(A1559="","","Package/"&amp;C1559&amp;"/"&amp;D1559&amp;"/"&amp;A1559&amp;".png")</f>
        <v/>
      </c>
      <c r="Q1559" s="27">
        <f>IF(AND(B1559="",G1559=""),"",IF(B1559="","Package QR Text missing",IF(COUNTIFS($E$2:$E$5001,E1559,$B$2:$B$5001,"&lt;&gt;"&amp;B1559)+COUNTIFS($E$2:$E$5001,E1559,$A$2:$A$5001,"&lt;&gt;"&amp;A1559)&gt;0,"Zone has more than one QR code",IF(COUNTIFS($B$2:$B$5001,B1559,$E$2:$E$5001,"&lt;&gt;"&amp;E1559)+COUNTIFS($A$2:$A$5001,A1559,$E$2:$E$5001,"&lt;&gt;"&amp;E1559)&gt;0,"QR code used by another zone",IF(A1559="","Package QR Code No. missing",IF(OR(H1559&gt;40,J1559&gt;40),"More than 40 of one edition",IF(F1559="Full (40 ST + 1 TG)",IF(AND(H1559=40,J1559=1),"OK","Full carton must be 40 + 1"),IF(F1559="Student only (40 ST)",IF(AND(H1559=40,J1559=0),"OK","Must be 40 ST, 0 TG"),IF(F1559="Teacher guide only (40 TG)",IF(AND(H1559=0,J1559=40),"OK","Must be 0 ST, 40 TG"),IF(AND(H1559&lt;40,H1559+J1559&gt;0,H1559+J1559&lt;=40),"OK","Partial: under 40 ST and 40 books max"))))))))))</f>
        <v/>
      </c>
    </row>
    <row r="1560">
      <c r="A1560" s="26" t="n"/>
      <c r="B1560" s="26" t="n"/>
      <c r="C1560" s="25" t="n"/>
      <c r="D1560" s="25" t="n"/>
      <c r="E1560" s="26" t="n"/>
      <c r="F1560" s="25" t="n"/>
      <c r="G1560" s="26" t="n"/>
      <c r="H1560" s="25" t="n"/>
      <c r="I1560" s="26" t="n"/>
      <c r="J1560" s="25" t="n"/>
      <c r="K1560" s="25" t="n"/>
      <c r="L1560" s="25" t="n"/>
      <c r="M1560" s="26" t="n"/>
      <c r="N1560" s="26" t="n"/>
      <c r="O1560" s="25" t="n"/>
      <c r="P1560" s="27">
        <f>IF(A1560="","","Package/"&amp;C1560&amp;"/"&amp;D1560&amp;"/"&amp;A1560&amp;".png")</f>
        <v/>
      </c>
      <c r="Q1560" s="27">
        <f>IF(AND(B1560="",G1560=""),"",IF(B1560="","Package QR Text missing",IF(COUNTIFS($E$2:$E$5001,E1560,$B$2:$B$5001,"&lt;&gt;"&amp;B1560)+COUNTIFS($E$2:$E$5001,E1560,$A$2:$A$5001,"&lt;&gt;"&amp;A1560)&gt;0,"Zone has more than one QR code",IF(COUNTIFS($B$2:$B$5001,B1560,$E$2:$E$5001,"&lt;&gt;"&amp;E1560)+COUNTIFS($A$2:$A$5001,A1560,$E$2:$E$5001,"&lt;&gt;"&amp;E1560)&gt;0,"QR code used by another zone",IF(A1560="","Package QR Code No. missing",IF(OR(H1560&gt;40,J1560&gt;40),"More than 40 of one edition",IF(F1560="Full (40 ST + 1 TG)",IF(AND(H1560=40,J1560=1),"OK","Full carton must be 40 + 1"),IF(F1560="Student only (40 ST)",IF(AND(H1560=40,J1560=0),"OK","Must be 40 ST, 0 TG"),IF(F1560="Teacher guide only (40 TG)",IF(AND(H1560=0,J1560=40),"OK","Must be 0 ST, 40 TG"),IF(AND(H1560&lt;40,H1560+J1560&gt;0,H1560+J1560&lt;=40),"OK","Partial: under 40 ST and 40 books max"))))))))))</f>
        <v/>
      </c>
    </row>
    <row r="1561">
      <c r="A1561" s="26" t="n"/>
      <c r="B1561" s="26" t="n"/>
      <c r="C1561" s="25" t="n"/>
      <c r="D1561" s="25" t="n"/>
      <c r="E1561" s="26" t="n"/>
      <c r="F1561" s="25" t="n"/>
      <c r="G1561" s="26" t="n"/>
      <c r="H1561" s="25" t="n"/>
      <c r="I1561" s="26" t="n"/>
      <c r="J1561" s="25" t="n"/>
      <c r="K1561" s="25" t="n"/>
      <c r="L1561" s="25" t="n"/>
      <c r="M1561" s="26" t="n"/>
      <c r="N1561" s="26" t="n"/>
      <c r="O1561" s="25" t="n"/>
      <c r="P1561" s="27">
        <f>IF(A1561="","","Package/"&amp;C1561&amp;"/"&amp;D1561&amp;"/"&amp;A1561&amp;".png")</f>
        <v/>
      </c>
      <c r="Q1561" s="27">
        <f>IF(AND(B1561="",G1561=""),"",IF(B1561="","Package QR Text missing",IF(COUNTIFS($E$2:$E$5001,E1561,$B$2:$B$5001,"&lt;&gt;"&amp;B1561)+COUNTIFS($E$2:$E$5001,E1561,$A$2:$A$5001,"&lt;&gt;"&amp;A1561)&gt;0,"Zone has more than one QR code",IF(COUNTIFS($B$2:$B$5001,B1561,$E$2:$E$5001,"&lt;&gt;"&amp;E1561)+COUNTIFS($A$2:$A$5001,A1561,$E$2:$E$5001,"&lt;&gt;"&amp;E1561)&gt;0,"QR code used by another zone",IF(A1561="","Package QR Code No. missing",IF(OR(H1561&gt;40,J1561&gt;40),"More than 40 of one edition",IF(F1561="Full (40 ST + 1 TG)",IF(AND(H1561=40,J1561=1),"OK","Full carton must be 40 + 1"),IF(F1561="Student only (40 ST)",IF(AND(H1561=40,J1561=0),"OK","Must be 40 ST, 0 TG"),IF(F1561="Teacher guide only (40 TG)",IF(AND(H1561=0,J1561=40),"OK","Must be 0 ST, 40 TG"),IF(AND(H1561&lt;40,H1561+J1561&gt;0,H1561+J1561&lt;=40),"OK","Partial: under 40 ST and 40 books max"))))))))))</f>
        <v/>
      </c>
    </row>
    <row r="1562">
      <c r="A1562" s="26" t="n"/>
      <c r="B1562" s="26" t="n"/>
      <c r="C1562" s="25" t="n"/>
      <c r="D1562" s="25" t="n"/>
      <c r="E1562" s="26" t="n"/>
      <c r="F1562" s="25" t="n"/>
      <c r="G1562" s="26" t="n"/>
      <c r="H1562" s="25" t="n"/>
      <c r="I1562" s="26" t="n"/>
      <c r="J1562" s="25" t="n"/>
      <c r="K1562" s="25" t="n"/>
      <c r="L1562" s="25" t="n"/>
      <c r="M1562" s="26" t="n"/>
      <c r="N1562" s="26" t="n"/>
      <c r="O1562" s="25" t="n"/>
      <c r="P1562" s="27">
        <f>IF(A1562="","","Package/"&amp;C1562&amp;"/"&amp;D1562&amp;"/"&amp;A1562&amp;".png")</f>
        <v/>
      </c>
      <c r="Q1562" s="27">
        <f>IF(AND(B1562="",G1562=""),"",IF(B1562="","Package QR Text missing",IF(COUNTIFS($E$2:$E$5001,E1562,$B$2:$B$5001,"&lt;&gt;"&amp;B1562)+COUNTIFS($E$2:$E$5001,E1562,$A$2:$A$5001,"&lt;&gt;"&amp;A1562)&gt;0,"Zone has more than one QR code",IF(COUNTIFS($B$2:$B$5001,B1562,$E$2:$E$5001,"&lt;&gt;"&amp;E1562)+COUNTIFS($A$2:$A$5001,A1562,$E$2:$E$5001,"&lt;&gt;"&amp;E1562)&gt;0,"QR code used by another zone",IF(A1562="","Package QR Code No. missing",IF(OR(H1562&gt;40,J1562&gt;40),"More than 40 of one edition",IF(F1562="Full (40 ST + 1 TG)",IF(AND(H1562=40,J1562=1),"OK","Full carton must be 40 + 1"),IF(F1562="Student only (40 ST)",IF(AND(H1562=40,J1562=0),"OK","Must be 40 ST, 0 TG"),IF(F1562="Teacher guide only (40 TG)",IF(AND(H1562=0,J1562=40),"OK","Must be 0 ST, 40 TG"),IF(AND(H1562&lt;40,H1562+J1562&gt;0,H1562+J1562&lt;=40),"OK","Partial: under 40 ST and 40 books max"))))))))))</f>
        <v/>
      </c>
    </row>
    <row r="1563">
      <c r="A1563" s="26" t="n"/>
      <c r="B1563" s="26" t="n"/>
      <c r="C1563" s="25" t="n"/>
      <c r="D1563" s="25" t="n"/>
      <c r="E1563" s="26" t="n"/>
      <c r="F1563" s="25" t="n"/>
      <c r="G1563" s="26" t="n"/>
      <c r="H1563" s="25" t="n"/>
      <c r="I1563" s="26" t="n"/>
      <c r="J1563" s="25" t="n"/>
      <c r="K1563" s="25" t="n"/>
      <c r="L1563" s="25" t="n"/>
      <c r="M1563" s="26" t="n"/>
      <c r="N1563" s="26" t="n"/>
      <c r="O1563" s="25" t="n"/>
      <c r="P1563" s="27">
        <f>IF(A1563="","","Package/"&amp;C1563&amp;"/"&amp;D1563&amp;"/"&amp;A1563&amp;".png")</f>
        <v/>
      </c>
      <c r="Q1563" s="27">
        <f>IF(AND(B1563="",G1563=""),"",IF(B1563="","Package QR Text missing",IF(COUNTIFS($E$2:$E$5001,E1563,$B$2:$B$5001,"&lt;&gt;"&amp;B1563)+COUNTIFS($E$2:$E$5001,E1563,$A$2:$A$5001,"&lt;&gt;"&amp;A1563)&gt;0,"Zone has more than one QR code",IF(COUNTIFS($B$2:$B$5001,B1563,$E$2:$E$5001,"&lt;&gt;"&amp;E1563)+COUNTIFS($A$2:$A$5001,A1563,$E$2:$E$5001,"&lt;&gt;"&amp;E1563)&gt;0,"QR code used by another zone",IF(A1563="","Package QR Code No. missing",IF(OR(H1563&gt;40,J1563&gt;40),"More than 40 of one edition",IF(F1563="Full (40 ST + 1 TG)",IF(AND(H1563=40,J1563=1),"OK","Full carton must be 40 + 1"),IF(F1563="Student only (40 ST)",IF(AND(H1563=40,J1563=0),"OK","Must be 40 ST, 0 TG"),IF(F1563="Teacher guide only (40 TG)",IF(AND(H1563=0,J1563=40),"OK","Must be 0 ST, 40 TG"),IF(AND(H1563&lt;40,H1563+J1563&gt;0,H1563+J1563&lt;=40),"OK","Partial: under 40 ST and 40 books max"))))))))))</f>
        <v/>
      </c>
    </row>
    <row r="1564">
      <c r="A1564" s="26" t="n"/>
      <c r="B1564" s="26" t="n"/>
      <c r="C1564" s="25" t="n"/>
      <c r="D1564" s="25" t="n"/>
      <c r="E1564" s="26" t="n"/>
      <c r="F1564" s="25" t="n"/>
      <c r="G1564" s="26" t="n"/>
      <c r="H1564" s="25" t="n"/>
      <c r="I1564" s="26" t="n"/>
      <c r="J1564" s="25" t="n"/>
      <c r="K1564" s="25" t="n"/>
      <c r="L1564" s="25" t="n"/>
      <c r="M1564" s="26" t="n"/>
      <c r="N1564" s="26" t="n"/>
      <c r="O1564" s="25" t="n"/>
      <c r="P1564" s="27">
        <f>IF(A1564="","","Package/"&amp;C1564&amp;"/"&amp;D1564&amp;"/"&amp;A1564&amp;".png")</f>
        <v/>
      </c>
      <c r="Q1564" s="27">
        <f>IF(AND(B1564="",G1564=""),"",IF(B1564="","Package QR Text missing",IF(COUNTIFS($E$2:$E$5001,E1564,$B$2:$B$5001,"&lt;&gt;"&amp;B1564)+COUNTIFS($E$2:$E$5001,E1564,$A$2:$A$5001,"&lt;&gt;"&amp;A1564)&gt;0,"Zone has more than one QR code",IF(COUNTIFS($B$2:$B$5001,B1564,$E$2:$E$5001,"&lt;&gt;"&amp;E1564)+COUNTIFS($A$2:$A$5001,A1564,$E$2:$E$5001,"&lt;&gt;"&amp;E1564)&gt;0,"QR code used by another zone",IF(A1564="","Package QR Code No. missing",IF(OR(H1564&gt;40,J1564&gt;40),"More than 40 of one edition",IF(F1564="Full (40 ST + 1 TG)",IF(AND(H1564=40,J1564=1),"OK","Full carton must be 40 + 1"),IF(F1564="Student only (40 ST)",IF(AND(H1564=40,J1564=0),"OK","Must be 40 ST, 0 TG"),IF(F1564="Teacher guide only (40 TG)",IF(AND(H1564=0,J1564=40),"OK","Must be 0 ST, 40 TG"),IF(AND(H1564&lt;40,H1564+J1564&gt;0,H1564+J1564&lt;=40),"OK","Partial: under 40 ST and 40 books max"))))))))))</f>
        <v/>
      </c>
    </row>
    <row r="1565">
      <c r="A1565" s="26" t="n"/>
      <c r="B1565" s="26" t="n"/>
      <c r="C1565" s="25" t="n"/>
      <c r="D1565" s="25" t="n"/>
      <c r="E1565" s="26" t="n"/>
      <c r="F1565" s="25" t="n"/>
      <c r="G1565" s="26" t="n"/>
      <c r="H1565" s="25" t="n"/>
      <c r="I1565" s="26" t="n"/>
      <c r="J1565" s="25" t="n"/>
      <c r="K1565" s="25" t="n"/>
      <c r="L1565" s="25" t="n"/>
      <c r="M1565" s="26" t="n"/>
      <c r="N1565" s="26" t="n"/>
      <c r="O1565" s="25" t="n"/>
      <c r="P1565" s="27">
        <f>IF(A1565="","","Package/"&amp;C1565&amp;"/"&amp;D1565&amp;"/"&amp;A1565&amp;".png")</f>
        <v/>
      </c>
      <c r="Q1565" s="27">
        <f>IF(AND(B1565="",G1565=""),"",IF(B1565="","Package QR Text missing",IF(COUNTIFS($E$2:$E$5001,E1565,$B$2:$B$5001,"&lt;&gt;"&amp;B1565)+COUNTIFS($E$2:$E$5001,E1565,$A$2:$A$5001,"&lt;&gt;"&amp;A1565)&gt;0,"Zone has more than one QR code",IF(COUNTIFS($B$2:$B$5001,B1565,$E$2:$E$5001,"&lt;&gt;"&amp;E1565)+COUNTIFS($A$2:$A$5001,A1565,$E$2:$E$5001,"&lt;&gt;"&amp;E1565)&gt;0,"QR code used by another zone",IF(A1565="","Package QR Code No. missing",IF(OR(H1565&gt;40,J1565&gt;40),"More than 40 of one edition",IF(F1565="Full (40 ST + 1 TG)",IF(AND(H1565=40,J1565=1),"OK","Full carton must be 40 + 1"),IF(F1565="Student only (40 ST)",IF(AND(H1565=40,J1565=0),"OK","Must be 40 ST, 0 TG"),IF(F1565="Teacher guide only (40 TG)",IF(AND(H1565=0,J1565=40),"OK","Must be 0 ST, 40 TG"),IF(AND(H1565&lt;40,H1565+J1565&gt;0,H1565+J1565&lt;=40),"OK","Partial: under 40 ST and 40 books max"))))))))))</f>
        <v/>
      </c>
    </row>
    <row r="1566">
      <c r="A1566" s="26" t="n"/>
      <c r="B1566" s="26" t="n"/>
      <c r="C1566" s="25" t="n"/>
      <c r="D1566" s="25" t="n"/>
      <c r="E1566" s="26" t="n"/>
      <c r="F1566" s="25" t="n"/>
      <c r="G1566" s="26" t="n"/>
      <c r="H1566" s="25" t="n"/>
      <c r="I1566" s="26" t="n"/>
      <c r="J1566" s="25" t="n"/>
      <c r="K1566" s="25" t="n"/>
      <c r="L1566" s="25" t="n"/>
      <c r="M1566" s="26" t="n"/>
      <c r="N1566" s="26" t="n"/>
      <c r="O1566" s="25" t="n"/>
      <c r="P1566" s="27">
        <f>IF(A1566="","","Package/"&amp;C1566&amp;"/"&amp;D1566&amp;"/"&amp;A1566&amp;".png")</f>
        <v/>
      </c>
      <c r="Q1566" s="27">
        <f>IF(AND(B1566="",G1566=""),"",IF(B1566="","Package QR Text missing",IF(COUNTIFS($E$2:$E$5001,E1566,$B$2:$B$5001,"&lt;&gt;"&amp;B1566)+COUNTIFS($E$2:$E$5001,E1566,$A$2:$A$5001,"&lt;&gt;"&amp;A1566)&gt;0,"Zone has more than one QR code",IF(COUNTIFS($B$2:$B$5001,B1566,$E$2:$E$5001,"&lt;&gt;"&amp;E1566)+COUNTIFS($A$2:$A$5001,A1566,$E$2:$E$5001,"&lt;&gt;"&amp;E1566)&gt;0,"QR code used by another zone",IF(A1566="","Package QR Code No. missing",IF(OR(H1566&gt;40,J1566&gt;40),"More than 40 of one edition",IF(F1566="Full (40 ST + 1 TG)",IF(AND(H1566=40,J1566=1),"OK","Full carton must be 40 + 1"),IF(F1566="Student only (40 ST)",IF(AND(H1566=40,J1566=0),"OK","Must be 40 ST, 0 TG"),IF(F1566="Teacher guide only (40 TG)",IF(AND(H1566=0,J1566=40),"OK","Must be 0 ST, 40 TG"),IF(AND(H1566&lt;40,H1566+J1566&gt;0,H1566+J1566&lt;=40),"OK","Partial: under 40 ST and 40 books max"))))))))))</f>
        <v/>
      </c>
    </row>
    <row r="1567">
      <c r="A1567" s="26" t="n"/>
      <c r="B1567" s="26" t="n"/>
      <c r="C1567" s="25" t="n"/>
      <c r="D1567" s="25" t="n"/>
      <c r="E1567" s="26" t="n"/>
      <c r="F1567" s="25" t="n"/>
      <c r="G1567" s="26" t="n"/>
      <c r="H1567" s="25" t="n"/>
      <c r="I1567" s="26" t="n"/>
      <c r="J1567" s="25" t="n"/>
      <c r="K1567" s="25" t="n"/>
      <c r="L1567" s="25" t="n"/>
      <c r="M1567" s="26" t="n"/>
      <c r="N1567" s="26" t="n"/>
      <c r="O1567" s="25" t="n"/>
      <c r="P1567" s="27">
        <f>IF(A1567="","","Package/"&amp;C1567&amp;"/"&amp;D1567&amp;"/"&amp;A1567&amp;".png")</f>
        <v/>
      </c>
      <c r="Q1567" s="27">
        <f>IF(AND(B1567="",G1567=""),"",IF(B1567="","Package QR Text missing",IF(COUNTIFS($E$2:$E$5001,E1567,$B$2:$B$5001,"&lt;&gt;"&amp;B1567)+COUNTIFS($E$2:$E$5001,E1567,$A$2:$A$5001,"&lt;&gt;"&amp;A1567)&gt;0,"Zone has more than one QR code",IF(COUNTIFS($B$2:$B$5001,B1567,$E$2:$E$5001,"&lt;&gt;"&amp;E1567)+COUNTIFS($A$2:$A$5001,A1567,$E$2:$E$5001,"&lt;&gt;"&amp;E1567)&gt;0,"QR code used by another zone",IF(A1567="","Package QR Code No. missing",IF(OR(H1567&gt;40,J1567&gt;40),"More than 40 of one edition",IF(F1567="Full (40 ST + 1 TG)",IF(AND(H1567=40,J1567=1),"OK","Full carton must be 40 + 1"),IF(F1567="Student only (40 ST)",IF(AND(H1567=40,J1567=0),"OK","Must be 40 ST, 0 TG"),IF(F1567="Teacher guide only (40 TG)",IF(AND(H1567=0,J1567=40),"OK","Must be 0 ST, 40 TG"),IF(AND(H1567&lt;40,H1567+J1567&gt;0,H1567+J1567&lt;=40),"OK","Partial: under 40 ST and 40 books max"))))))))))</f>
        <v/>
      </c>
    </row>
    <row r="1568">
      <c r="A1568" s="26" t="n"/>
      <c r="B1568" s="26" t="n"/>
      <c r="C1568" s="25" t="n"/>
      <c r="D1568" s="25" t="n"/>
      <c r="E1568" s="26" t="n"/>
      <c r="F1568" s="25" t="n"/>
      <c r="G1568" s="26" t="n"/>
      <c r="H1568" s="25" t="n"/>
      <c r="I1568" s="26" t="n"/>
      <c r="J1568" s="25" t="n"/>
      <c r="K1568" s="25" t="n"/>
      <c r="L1568" s="25" t="n"/>
      <c r="M1568" s="26" t="n"/>
      <c r="N1568" s="26" t="n"/>
      <c r="O1568" s="25" t="n"/>
      <c r="P1568" s="27">
        <f>IF(A1568="","","Package/"&amp;C1568&amp;"/"&amp;D1568&amp;"/"&amp;A1568&amp;".png")</f>
        <v/>
      </c>
      <c r="Q1568" s="27">
        <f>IF(AND(B1568="",G1568=""),"",IF(B1568="","Package QR Text missing",IF(COUNTIFS($E$2:$E$5001,E1568,$B$2:$B$5001,"&lt;&gt;"&amp;B1568)+COUNTIFS($E$2:$E$5001,E1568,$A$2:$A$5001,"&lt;&gt;"&amp;A1568)&gt;0,"Zone has more than one QR code",IF(COUNTIFS($B$2:$B$5001,B1568,$E$2:$E$5001,"&lt;&gt;"&amp;E1568)+COUNTIFS($A$2:$A$5001,A1568,$E$2:$E$5001,"&lt;&gt;"&amp;E1568)&gt;0,"QR code used by another zone",IF(A1568="","Package QR Code No. missing",IF(OR(H1568&gt;40,J1568&gt;40),"More than 40 of one edition",IF(F1568="Full (40 ST + 1 TG)",IF(AND(H1568=40,J1568=1),"OK","Full carton must be 40 + 1"),IF(F1568="Student only (40 ST)",IF(AND(H1568=40,J1568=0),"OK","Must be 40 ST, 0 TG"),IF(F1568="Teacher guide only (40 TG)",IF(AND(H1568=0,J1568=40),"OK","Must be 0 ST, 40 TG"),IF(AND(H1568&lt;40,H1568+J1568&gt;0,H1568+J1568&lt;=40),"OK","Partial: under 40 ST and 40 books max"))))))))))</f>
        <v/>
      </c>
    </row>
    <row r="1569">
      <c r="A1569" s="26" t="n"/>
      <c r="B1569" s="26" t="n"/>
      <c r="C1569" s="25" t="n"/>
      <c r="D1569" s="25" t="n"/>
      <c r="E1569" s="26" t="n"/>
      <c r="F1569" s="25" t="n"/>
      <c r="G1569" s="26" t="n"/>
      <c r="H1569" s="25" t="n"/>
      <c r="I1569" s="26" t="n"/>
      <c r="J1569" s="25" t="n"/>
      <c r="K1569" s="25" t="n"/>
      <c r="L1569" s="25" t="n"/>
      <c r="M1569" s="26" t="n"/>
      <c r="N1569" s="26" t="n"/>
      <c r="O1569" s="25" t="n"/>
      <c r="P1569" s="27">
        <f>IF(A1569="","","Package/"&amp;C1569&amp;"/"&amp;D1569&amp;"/"&amp;A1569&amp;".png")</f>
        <v/>
      </c>
      <c r="Q1569" s="27">
        <f>IF(AND(B1569="",G1569=""),"",IF(B1569="","Package QR Text missing",IF(COUNTIFS($E$2:$E$5001,E1569,$B$2:$B$5001,"&lt;&gt;"&amp;B1569)+COUNTIFS($E$2:$E$5001,E1569,$A$2:$A$5001,"&lt;&gt;"&amp;A1569)&gt;0,"Zone has more than one QR code",IF(COUNTIFS($B$2:$B$5001,B1569,$E$2:$E$5001,"&lt;&gt;"&amp;E1569)+COUNTIFS($A$2:$A$5001,A1569,$E$2:$E$5001,"&lt;&gt;"&amp;E1569)&gt;0,"QR code used by another zone",IF(A1569="","Package QR Code No. missing",IF(OR(H1569&gt;40,J1569&gt;40),"More than 40 of one edition",IF(F1569="Full (40 ST + 1 TG)",IF(AND(H1569=40,J1569=1),"OK","Full carton must be 40 + 1"),IF(F1569="Student only (40 ST)",IF(AND(H1569=40,J1569=0),"OK","Must be 40 ST, 0 TG"),IF(F1569="Teacher guide only (40 TG)",IF(AND(H1569=0,J1569=40),"OK","Must be 0 ST, 40 TG"),IF(AND(H1569&lt;40,H1569+J1569&gt;0,H1569+J1569&lt;=40),"OK","Partial: under 40 ST and 40 books max"))))))))))</f>
        <v/>
      </c>
    </row>
    <row r="1570">
      <c r="A1570" s="26" t="n"/>
      <c r="B1570" s="26" t="n"/>
      <c r="C1570" s="25" t="n"/>
      <c r="D1570" s="25" t="n"/>
      <c r="E1570" s="26" t="n"/>
      <c r="F1570" s="25" t="n"/>
      <c r="G1570" s="26" t="n"/>
      <c r="H1570" s="25" t="n"/>
      <c r="I1570" s="26" t="n"/>
      <c r="J1570" s="25" t="n"/>
      <c r="K1570" s="25" t="n"/>
      <c r="L1570" s="25" t="n"/>
      <c r="M1570" s="26" t="n"/>
      <c r="N1570" s="26" t="n"/>
      <c r="O1570" s="25" t="n"/>
      <c r="P1570" s="27">
        <f>IF(A1570="","","Package/"&amp;C1570&amp;"/"&amp;D1570&amp;"/"&amp;A1570&amp;".png")</f>
        <v/>
      </c>
      <c r="Q1570" s="27">
        <f>IF(AND(B1570="",G1570=""),"",IF(B1570="","Package QR Text missing",IF(COUNTIFS($E$2:$E$5001,E1570,$B$2:$B$5001,"&lt;&gt;"&amp;B1570)+COUNTIFS($E$2:$E$5001,E1570,$A$2:$A$5001,"&lt;&gt;"&amp;A1570)&gt;0,"Zone has more than one QR code",IF(COUNTIFS($B$2:$B$5001,B1570,$E$2:$E$5001,"&lt;&gt;"&amp;E1570)+COUNTIFS($A$2:$A$5001,A1570,$E$2:$E$5001,"&lt;&gt;"&amp;E1570)&gt;0,"QR code used by another zone",IF(A1570="","Package QR Code No. missing",IF(OR(H1570&gt;40,J1570&gt;40),"More than 40 of one edition",IF(F1570="Full (40 ST + 1 TG)",IF(AND(H1570=40,J1570=1),"OK","Full carton must be 40 + 1"),IF(F1570="Student only (40 ST)",IF(AND(H1570=40,J1570=0),"OK","Must be 40 ST, 0 TG"),IF(F1570="Teacher guide only (40 TG)",IF(AND(H1570=0,J1570=40),"OK","Must be 0 ST, 40 TG"),IF(AND(H1570&lt;40,H1570+J1570&gt;0,H1570+J1570&lt;=40),"OK","Partial: under 40 ST and 40 books max"))))))))))</f>
        <v/>
      </c>
    </row>
    <row r="1571">
      <c r="A1571" s="26" t="n"/>
      <c r="B1571" s="26" t="n"/>
      <c r="C1571" s="25" t="n"/>
      <c r="D1571" s="25" t="n"/>
      <c r="E1571" s="26" t="n"/>
      <c r="F1571" s="25" t="n"/>
      <c r="G1571" s="26" t="n"/>
      <c r="H1571" s="25" t="n"/>
      <c r="I1571" s="26" t="n"/>
      <c r="J1571" s="25" t="n"/>
      <c r="K1571" s="25" t="n"/>
      <c r="L1571" s="25" t="n"/>
      <c r="M1571" s="26" t="n"/>
      <c r="N1571" s="26" t="n"/>
      <c r="O1571" s="25" t="n"/>
      <c r="P1571" s="27">
        <f>IF(A1571="","","Package/"&amp;C1571&amp;"/"&amp;D1571&amp;"/"&amp;A1571&amp;".png")</f>
        <v/>
      </c>
      <c r="Q1571" s="27">
        <f>IF(AND(B1571="",G1571=""),"",IF(B1571="","Package QR Text missing",IF(COUNTIFS($E$2:$E$5001,E1571,$B$2:$B$5001,"&lt;&gt;"&amp;B1571)+COUNTIFS($E$2:$E$5001,E1571,$A$2:$A$5001,"&lt;&gt;"&amp;A1571)&gt;0,"Zone has more than one QR code",IF(COUNTIFS($B$2:$B$5001,B1571,$E$2:$E$5001,"&lt;&gt;"&amp;E1571)+COUNTIFS($A$2:$A$5001,A1571,$E$2:$E$5001,"&lt;&gt;"&amp;E1571)&gt;0,"QR code used by another zone",IF(A1571="","Package QR Code No. missing",IF(OR(H1571&gt;40,J1571&gt;40),"More than 40 of one edition",IF(F1571="Full (40 ST + 1 TG)",IF(AND(H1571=40,J1571=1),"OK","Full carton must be 40 + 1"),IF(F1571="Student only (40 ST)",IF(AND(H1571=40,J1571=0),"OK","Must be 40 ST, 0 TG"),IF(F1571="Teacher guide only (40 TG)",IF(AND(H1571=0,J1571=40),"OK","Must be 0 ST, 40 TG"),IF(AND(H1571&lt;40,H1571+J1571&gt;0,H1571+J1571&lt;=40),"OK","Partial: under 40 ST and 40 books max"))))))))))</f>
        <v/>
      </c>
    </row>
    <row r="1572">
      <c r="A1572" s="26" t="n"/>
      <c r="B1572" s="26" t="n"/>
      <c r="C1572" s="25" t="n"/>
      <c r="D1572" s="25" t="n"/>
      <c r="E1572" s="26" t="n"/>
      <c r="F1572" s="25" t="n"/>
      <c r="G1572" s="26" t="n"/>
      <c r="H1572" s="25" t="n"/>
      <c r="I1572" s="26" t="n"/>
      <c r="J1572" s="25" t="n"/>
      <c r="K1572" s="25" t="n"/>
      <c r="L1572" s="25" t="n"/>
      <c r="M1572" s="26" t="n"/>
      <c r="N1572" s="26" t="n"/>
      <c r="O1572" s="25" t="n"/>
      <c r="P1572" s="27">
        <f>IF(A1572="","","Package/"&amp;C1572&amp;"/"&amp;D1572&amp;"/"&amp;A1572&amp;".png")</f>
        <v/>
      </c>
      <c r="Q1572" s="27">
        <f>IF(AND(B1572="",G1572=""),"",IF(B1572="","Package QR Text missing",IF(COUNTIFS($E$2:$E$5001,E1572,$B$2:$B$5001,"&lt;&gt;"&amp;B1572)+COUNTIFS($E$2:$E$5001,E1572,$A$2:$A$5001,"&lt;&gt;"&amp;A1572)&gt;0,"Zone has more than one QR code",IF(COUNTIFS($B$2:$B$5001,B1572,$E$2:$E$5001,"&lt;&gt;"&amp;E1572)+COUNTIFS($A$2:$A$5001,A1572,$E$2:$E$5001,"&lt;&gt;"&amp;E1572)&gt;0,"QR code used by another zone",IF(A1572="","Package QR Code No. missing",IF(OR(H1572&gt;40,J1572&gt;40),"More than 40 of one edition",IF(F1572="Full (40 ST + 1 TG)",IF(AND(H1572=40,J1572=1),"OK","Full carton must be 40 + 1"),IF(F1572="Student only (40 ST)",IF(AND(H1572=40,J1572=0),"OK","Must be 40 ST, 0 TG"),IF(F1572="Teacher guide only (40 TG)",IF(AND(H1572=0,J1572=40),"OK","Must be 0 ST, 40 TG"),IF(AND(H1572&lt;40,H1572+J1572&gt;0,H1572+J1572&lt;=40),"OK","Partial: under 40 ST and 40 books max"))))))))))</f>
        <v/>
      </c>
    </row>
    <row r="1573">
      <c r="A1573" s="26" t="n"/>
      <c r="B1573" s="26" t="n"/>
      <c r="C1573" s="25" t="n"/>
      <c r="D1573" s="25" t="n"/>
      <c r="E1573" s="26" t="n"/>
      <c r="F1573" s="25" t="n"/>
      <c r="G1573" s="26" t="n"/>
      <c r="H1573" s="25" t="n"/>
      <c r="I1573" s="26" t="n"/>
      <c r="J1573" s="25" t="n"/>
      <c r="K1573" s="25" t="n"/>
      <c r="L1573" s="25" t="n"/>
      <c r="M1573" s="26" t="n"/>
      <c r="N1573" s="26" t="n"/>
      <c r="O1573" s="25" t="n"/>
      <c r="P1573" s="27">
        <f>IF(A1573="","","Package/"&amp;C1573&amp;"/"&amp;D1573&amp;"/"&amp;A1573&amp;".png")</f>
        <v/>
      </c>
      <c r="Q1573" s="27">
        <f>IF(AND(B1573="",G1573=""),"",IF(B1573="","Package QR Text missing",IF(COUNTIFS($E$2:$E$5001,E1573,$B$2:$B$5001,"&lt;&gt;"&amp;B1573)+COUNTIFS($E$2:$E$5001,E1573,$A$2:$A$5001,"&lt;&gt;"&amp;A1573)&gt;0,"Zone has more than one QR code",IF(COUNTIFS($B$2:$B$5001,B1573,$E$2:$E$5001,"&lt;&gt;"&amp;E1573)+COUNTIFS($A$2:$A$5001,A1573,$E$2:$E$5001,"&lt;&gt;"&amp;E1573)&gt;0,"QR code used by another zone",IF(A1573="","Package QR Code No. missing",IF(OR(H1573&gt;40,J1573&gt;40),"More than 40 of one edition",IF(F1573="Full (40 ST + 1 TG)",IF(AND(H1573=40,J1573=1),"OK","Full carton must be 40 + 1"),IF(F1573="Student only (40 ST)",IF(AND(H1573=40,J1573=0),"OK","Must be 40 ST, 0 TG"),IF(F1573="Teacher guide only (40 TG)",IF(AND(H1573=0,J1573=40),"OK","Must be 0 ST, 40 TG"),IF(AND(H1573&lt;40,H1573+J1573&gt;0,H1573+J1573&lt;=40),"OK","Partial: under 40 ST and 40 books max"))))))))))</f>
        <v/>
      </c>
    </row>
    <row r="1574">
      <c r="A1574" s="26" t="n"/>
      <c r="B1574" s="26" t="n"/>
      <c r="C1574" s="25" t="n"/>
      <c r="D1574" s="25" t="n"/>
      <c r="E1574" s="26" t="n"/>
      <c r="F1574" s="25" t="n"/>
      <c r="G1574" s="26" t="n"/>
      <c r="H1574" s="25" t="n"/>
      <c r="I1574" s="26" t="n"/>
      <c r="J1574" s="25" t="n"/>
      <c r="K1574" s="25" t="n"/>
      <c r="L1574" s="25" t="n"/>
      <c r="M1574" s="26" t="n"/>
      <c r="N1574" s="26" t="n"/>
      <c r="O1574" s="25" t="n"/>
      <c r="P1574" s="27">
        <f>IF(A1574="","","Package/"&amp;C1574&amp;"/"&amp;D1574&amp;"/"&amp;A1574&amp;".png")</f>
        <v/>
      </c>
      <c r="Q1574" s="27">
        <f>IF(AND(B1574="",G1574=""),"",IF(B1574="","Package QR Text missing",IF(COUNTIFS($E$2:$E$5001,E1574,$B$2:$B$5001,"&lt;&gt;"&amp;B1574)+COUNTIFS($E$2:$E$5001,E1574,$A$2:$A$5001,"&lt;&gt;"&amp;A1574)&gt;0,"Zone has more than one QR code",IF(COUNTIFS($B$2:$B$5001,B1574,$E$2:$E$5001,"&lt;&gt;"&amp;E1574)+COUNTIFS($A$2:$A$5001,A1574,$E$2:$E$5001,"&lt;&gt;"&amp;E1574)&gt;0,"QR code used by another zone",IF(A1574="","Package QR Code No. missing",IF(OR(H1574&gt;40,J1574&gt;40),"More than 40 of one edition",IF(F1574="Full (40 ST + 1 TG)",IF(AND(H1574=40,J1574=1),"OK","Full carton must be 40 + 1"),IF(F1574="Student only (40 ST)",IF(AND(H1574=40,J1574=0),"OK","Must be 40 ST, 0 TG"),IF(F1574="Teacher guide only (40 TG)",IF(AND(H1574=0,J1574=40),"OK","Must be 0 ST, 40 TG"),IF(AND(H1574&lt;40,H1574+J1574&gt;0,H1574+J1574&lt;=40),"OK","Partial: under 40 ST and 40 books max"))))))))))</f>
        <v/>
      </c>
    </row>
    <row r="1575">
      <c r="A1575" s="26" t="n"/>
      <c r="B1575" s="26" t="n"/>
      <c r="C1575" s="25" t="n"/>
      <c r="D1575" s="25" t="n"/>
      <c r="E1575" s="26" t="n"/>
      <c r="F1575" s="25" t="n"/>
      <c r="G1575" s="26" t="n"/>
      <c r="H1575" s="25" t="n"/>
      <c r="I1575" s="26" t="n"/>
      <c r="J1575" s="25" t="n"/>
      <c r="K1575" s="25" t="n"/>
      <c r="L1575" s="25" t="n"/>
      <c r="M1575" s="26" t="n"/>
      <c r="N1575" s="26" t="n"/>
      <c r="O1575" s="25" t="n"/>
      <c r="P1575" s="27">
        <f>IF(A1575="","","Package/"&amp;C1575&amp;"/"&amp;D1575&amp;"/"&amp;A1575&amp;".png")</f>
        <v/>
      </c>
      <c r="Q1575" s="27">
        <f>IF(AND(B1575="",G1575=""),"",IF(B1575="","Package QR Text missing",IF(COUNTIFS($E$2:$E$5001,E1575,$B$2:$B$5001,"&lt;&gt;"&amp;B1575)+COUNTIFS($E$2:$E$5001,E1575,$A$2:$A$5001,"&lt;&gt;"&amp;A1575)&gt;0,"Zone has more than one QR code",IF(COUNTIFS($B$2:$B$5001,B1575,$E$2:$E$5001,"&lt;&gt;"&amp;E1575)+COUNTIFS($A$2:$A$5001,A1575,$E$2:$E$5001,"&lt;&gt;"&amp;E1575)&gt;0,"QR code used by another zone",IF(A1575="","Package QR Code No. missing",IF(OR(H1575&gt;40,J1575&gt;40),"More than 40 of one edition",IF(F1575="Full (40 ST + 1 TG)",IF(AND(H1575=40,J1575=1),"OK","Full carton must be 40 + 1"),IF(F1575="Student only (40 ST)",IF(AND(H1575=40,J1575=0),"OK","Must be 40 ST, 0 TG"),IF(F1575="Teacher guide only (40 TG)",IF(AND(H1575=0,J1575=40),"OK","Must be 0 ST, 40 TG"),IF(AND(H1575&lt;40,H1575+J1575&gt;0,H1575+J1575&lt;=40),"OK","Partial: under 40 ST and 40 books max"))))))))))</f>
        <v/>
      </c>
    </row>
    <row r="1576">
      <c r="A1576" s="26" t="n"/>
      <c r="B1576" s="26" t="n"/>
      <c r="C1576" s="25" t="n"/>
      <c r="D1576" s="25" t="n"/>
      <c r="E1576" s="26" t="n"/>
      <c r="F1576" s="25" t="n"/>
      <c r="G1576" s="26" t="n"/>
      <c r="H1576" s="25" t="n"/>
      <c r="I1576" s="26" t="n"/>
      <c r="J1576" s="25" t="n"/>
      <c r="K1576" s="25" t="n"/>
      <c r="L1576" s="25" t="n"/>
      <c r="M1576" s="26" t="n"/>
      <c r="N1576" s="26" t="n"/>
      <c r="O1576" s="25" t="n"/>
      <c r="P1576" s="27">
        <f>IF(A1576="","","Package/"&amp;C1576&amp;"/"&amp;D1576&amp;"/"&amp;A1576&amp;".png")</f>
        <v/>
      </c>
      <c r="Q1576" s="27">
        <f>IF(AND(B1576="",G1576=""),"",IF(B1576="","Package QR Text missing",IF(COUNTIFS($E$2:$E$5001,E1576,$B$2:$B$5001,"&lt;&gt;"&amp;B1576)+COUNTIFS($E$2:$E$5001,E1576,$A$2:$A$5001,"&lt;&gt;"&amp;A1576)&gt;0,"Zone has more than one QR code",IF(COUNTIFS($B$2:$B$5001,B1576,$E$2:$E$5001,"&lt;&gt;"&amp;E1576)+COUNTIFS($A$2:$A$5001,A1576,$E$2:$E$5001,"&lt;&gt;"&amp;E1576)&gt;0,"QR code used by another zone",IF(A1576="","Package QR Code No. missing",IF(OR(H1576&gt;40,J1576&gt;40),"More than 40 of one edition",IF(F1576="Full (40 ST + 1 TG)",IF(AND(H1576=40,J1576=1),"OK","Full carton must be 40 + 1"),IF(F1576="Student only (40 ST)",IF(AND(H1576=40,J1576=0),"OK","Must be 40 ST, 0 TG"),IF(F1576="Teacher guide only (40 TG)",IF(AND(H1576=0,J1576=40),"OK","Must be 0 ST, 40 TG"),IF(AND(H1576&lt;40,H1576+J1576&gt;0,H1576+J1576&lt;=40),"OK","Partial: under 40 ST and 40 books max"))))))))))</f>
        <v/>
      </c>
    </row>
    <row r="1577">
      <c r="A1577" s="26" t="n"/>
      <c r="B1577" s="26" t="n"/>
      <c r="C1577" s="25" t="n"/>
      <c r="D1577" s="25" t="n"/>
      <c r="E1577" s="26" t="n"/>
      <c r="F1577" s="25" t="n"/>
      <c r="G1577" s="26" t="n"/>
      <c r="H1577" s="25" t="n"/>
      <c r="I1577" s="26" t="n"/>
      <c r="J1577" s="25" t="n"/>
      <c r="K1577" s="25" t="n"/>
      <c r="L1577" s="25" t="n"/>
      <c r="M1577" s="26" t="n"/>
      <c r="N1577" s="26" t="n"/>
      <c r="O1577" s="25" t="n"/>
      <c r="P1577" s="27">
        <f>IF(A1577="","","Package/"&amp;C1577&amp;"/"&amp;D1577&amp;"/"&amp;A1577&amp;".png")</f>
        <v/>
      </c>
      <c r="Q1577" s="27">
        <f>IF(AND(B1577="",G1577=""),"",IF(B1577="","Package QR Text missing",IF(COUNTIFS($E$2:$E$5001,E1577,$B$2:$B$5001,"&lt;&gt;"&amp;B1577)+COUNTIFS($E$2:$E$5001,E1577,$A$2:$A$5001,"&lt;&gt;"&amp;A1577)&gt;0,"Zone has more than one QR code",IF(COUNTIFS($B$2:$B$5001,B1577,$E$2:$E$5001,"&lt;&gt;"&amp;E1577)+COUNTIFS($A$2:$A$5001,A1577,$E$2:$E$5001,"&lt;&gt;"&amp;E1577)&gt;0,"QR code used by another zone",IF(A1577="","Package QR Code No. missing",IF(OR(H1577&gt;40,J1577&gt;40),"More than 40 of one edition",IF(F1577="Full (40 ST + 1 TG)",IF(AND(H1577=40,J1577=1),"OK","Full carton must be 40 + 1"),IF(F1577="Student only (40 ST)",IF(AND(H1577=40,J1577=0),"OK","Must be 40 ST, 0 TG"),IF(F1577="Teacher guide only (40 TG)",IF(AND(H1577=0,J1577=40),"OK","Must be 0 ST, 40 TG"),IF(AND(H1577&lt;40,H1577+J1577&gt;0,H1577+J1577&lt;=40),"OK","Partial: under 40 ST and 40 books max"))))))))))</f>
        <v/>
      </c>
    </row>
    <row r="1578">
      <c r="A1578" s="26" t="n"/>
      <c r="B1578" s="26" t="n"/>
      <c r="C1578" s="25" t="n"/>
      <c r="D1578" s="25" t="n"/>
      <c r="E1578" s="26" t="n"/>
      <c r="F1578" s="25" t="n"/>
      <c r="G1578" s="26" t="n"/>
      <c r="H1578" s="25" t="n"/>
      <c r="I1578" s="26" t="n"/>
      <c r="J1578" s="25" t="n"/>
      <c r="K1578" s="25" t="n"/>
      <c r="L1578" s="25" t="n"/>
      <c r="M1578" s="26" t="n"/>
      <c r="N1578" s="26" t="n"/>
      <c r="O1578" s="25" t="n"/>
      <c r="P1578" s="27">
        <f>IF(A1578="","","Package/"&amp;C1578&amp;"/"&amp;D1578&amp;"/"&amp;A1578&amp;".png")</f>
        <v/>
      </c>
      <c r="Q1578" s="27">
        <f>IF(AND(B1578="",G1578=""),"",IF(B1578="","Package QR Text missing",IF(COUNTIFS($E$2:$E$5001,E1578,$B$2:$B$5001,"&lt;&gt;"&amp;B1578)+COUNTIFS($E$2:$E$5001,E1578,$A$2:$A$5001,"&lt;&gt;"&amp;A1578)&gt;0,"Zone has more than one QR code",IF(COUNTIFS($B$2:$B$5001,B1578,$E$2:$E$5001,"&lt;&gt;"&amp;E1578)+COUNTIFS($A$2:$A$5001,A1578,$E$2:$E$5001,"&lt;&gt;"&amp;E1578)&gt;0,"QR code used by another zone",IF(A1578="","Package QR Code No. missing",IF(OR(H1578&gt;40,J1578&gt;40),"More than 40 of one edition",IF(F1578="Full (40 ST + 1 TG)",IF(AND(H1578=40,J1578=1),"OK","Full carton must be 40 + 1"),IF(F1578="Student only (40 ST)",IF(AND(H1578=40,J1578=0),"OK","Must be 40 ST, 0 TG"),IF(F1578="Teacher guide only (40 TG)",IF(AND(H1578=0,J1578=40),"OK","Must be 0 ST, 40 TG"),IF(AND(H1578&lt;40,H1578+J1578&gt;0,H1578+J1578&lt;=40),"OK","Partial: under 40 ST and 40 books max"))))))))))</f>
        <v/>
      </c>
    </row>
    <row r="1579">
      <c r="A1579" s="26" t="n"/>
      <c r="B1579" s="26" t="n"/>
      <c r="C1579" s="25" t="n"/>
      <c r="D1579" s="25" t="n"/>
      <c r="E1579" s="26" t="n"/>
      <c r="F1579" s="25" t="n"/>
      <c r="G1579" s="26" t="n"/>
      <c r="H1579" s="25" t="n"/>
      <c r="I1579" s="26" t="n"/>
      <c r="J1579" s="25" t="n"/>
      <c r="K1579" s="25" t="n"/>
      <c r="L1579" s="25" t="n"/>
      <c r="M1579" s="26" t="n"/>
      <c r="N1579" s="26" t="n"/>
      <c r="O1579" s="25" t="n"/>
      <c r="P1579" s="27">
        <f>IF(A1579="","","Package/"&amp;C1579&amp;"/"&amp;D1579&amp;"/"&amp;A1579&amp;".png")</f>
        <v/>
      </c>
      <c r="Q1579" s="27">
        <f>IF(AND(B1579="",G1579=""),"",IF(B1579="","Package QR Text missing",IF(COUNTIFS($E$2:$E$5001,E1579,$B$2:$B$5001,"&lt;&gt;"&amp;B1579)+COUNTIFS($E$2:$E$5001,E1579,$A$2:$A$5001,"&lt;&gt;"&amp;A1579)&gt;0,"Zone has more than one QR code",IF(COUNTIFS($B$2:$B$5001,B1579,$E$2:$E$5001,"&lt;&gt;"&amp;E1579)+COUNTIFS($A$2:$A$5001,A1579,$E$2:$E$5001,"&lt;&gt;"&amp;E1579)&gt;0,"QR code used by another zone",IF(A1579="","Package QR Code No. missing",IF(OR(H1579&gt;40,J1579&gt;40),"More than 40 of one edition",IF(F1579="Full (40 ST + 1 TG)",IF(AND(H1579=40,J1579=1),"OK","Full carton must be 40 + 1"),IF(F1579="Student only (40 ST)",IF(AND(H1579=40,J1579=0),"OK","Must be 40 ST, 0 TG"),IF(F1579="Teacher guide only (40 TG)",IF(AND(H1579=0,J1579=40),"OK","Must be 0 ST, 40 TG"),IF(AND(H1579&lt;40,H1579+J1579&gt;0,H1579+J1579&lt;=40),"OK","Partial: under 40 ST and 40 books max"))))))))))</f>
        <v/>
      </c>
    </row>
    <row r="1580">
      <c r="A1580" s="26" t="n"/>
      <c r="B1580" s="26" t="n"/>
      <c r="C1580" s="25" t="n"/>
      <c r="D1580" s="25" t="n"/>
      <c r="E1580" s="26" t="n"/>
      <c r="F1580" s="25" t="n"/>
      <c r="G1580" s="26" t="n"/>
      <c r="H1580" s="25" t="n"/>
      <c r="I1580" s="26" t="n"/>
      <c r="J1580" s="25" t="n"/>
      <c r="K1580" s="25" t="n"/>
      <c r="L1580" s="25" t="n"/>
      <c r="M1580" s="26" t="n"/>
      <c r="N1580" s="26" t="n"/>
      <c r="O1580" s="25" t="n"/>
      <c r="P1580" s="27">
        <f>IF(A1580="","","Package/"&amp;C1580&amp;"/"&amp;D1580&amp;"/"&amp;A1580&amp;".png")</f>
        <v/>
      </c>
      <c r="Q1580" s="27">
        <f>IF(AND(B1580="",G1580=""),"",IF(B1580="","Package QR Text missing",IF(COUNTIFS($E$2:$E$5001,E1580,$B$2:$B$5001,"&lt;&gt;"&amp;B1580)+COUNTIFS($E$2:$E$5001,E1580,$A$2:$A$5001,"&lt;&gt;"&amp;A1580)&gt;0,"Zone has more than one QR code",IF(COUNTIFS($B$2:$B$5001,B1580,$E$2:$E$5001,"&lt;&gt;"&amp;E1580)+COUNTIFS($A$2:$A$5001,A1580,$E$2:$E$5001,"&lt;&gt;"&amp;E1580)&gt;0,"QR code used by another zone",IF(A1580="","Package QR Code No. missing",IF(OR(H1580&gt;40,J1580&gt;40),"More than 40 of one edition",IF(F1580="Full (40 ST + 1 TG)",IF(AND(H1580=40,J1580=1),"OK","Full carton must be 40 + 1"),IF(F1580="Student only (40 ST)",IF(AND(H1580=40,J1580=0),"OK","Must be 40 ST, 0 TG"),IF(F1580="Teacher guide only (40 TG)",IF(AND(H1580=0,J1580=40),"OK","Must be 0 ST, 40 TG"),IF(AND(H1580&lt;40,H1580+J1580&gt;0,H1580+J1580&lt;=40),"OK","Partial: under 40 ST and 40 books max"))))))))))</f>
        <v/>
      </c>
    </row>
    <row r="1581">
      <c r="A1581" s="26" t="n"/>
      <c r="B1581" s="26" t="n"/>
      <c r="C1581" s="25" t="n"/>
      <c r="D1581" s="25" t="n"/>
      <c r="E1581" s="26" t="n"/>
      <c r="F1581" s="25" t="n"/>
      <c r="G1581" s="26" t="n"/>
      <c r="H1581" s="25" t="n"/>
      <c r="I1581" s="26" t="n"/>
      <c r="J1581" s="25" t="n"/>
      <c r="K1581" s="25" t="n"/>
      <c r="L1581" s="25" t="n"/>
      <c r="M1581" s="26" t="n"/>
      <c r="N1581" s="26" t="n"/>
      <c r="O1581" s="25" t="n"/>
      <c r="P1581" s="27">
        <f>IF(A1581="","","Package/"&amp;C1581&amp;"/"&amp;D1581&amp;"/"&amp;A1581&amp;".png")</f>
        <v/>
      </c>
      <c r="Q1581" s="27">
        <f>IF(AND(B1581="",G1581=""),"",IF(B1581="","Package QR Text missing",IF(COUNTIFS($E$2:$E$5001,E1581,$B$2:$B$5001,"&lt;&gt;"&amp;B1581)+COUNTIFS($E$2:$E$5001,E1581,$A$2:$A$5001,"&lt;&gt;"&amp;A1581)&gt;0,"Zone has more than one QR code",IF(COUNTIFS($B$2:$B$5001,B1581,$E$2:$E$5001,"&lt;&gt;"&amp;E1581)+COUNTIFS($A$2:$A$5001,A1581,$E$2:$E$5001,"&lt;&gt;"&amp;E1581)&gt;0,"QR code used by another zone",IF(A1581="","Package QR Code No. missing",IF(OR(H1581&gt;40,J1581&gt;40),"More than 40 of one edition",IF(F1581="Full (40 ST + 1 TG)",IF(AND(H1581=40,J1581=1),"OK","Full carton must be 40 + 1"),IF(F1581="Student only (40 ST)",IF(AND(H1581=40,J1581=0),"OK","Must be 40 ST, 0 TG"),IF(F1581="Teacher guide only (40 TG)",IF(AND(H1581=0,J1581=40),"OK","Must be 0 ST, 40 TG"),IF(AND(H1581&lt;40,H1581+J1581&gt;0,H1581+J1581&lt;=40),"OK","Partial: under 40 ST and 40 books max"))))))))))</f>
        <v/>
      </c>
    </row>
    <row r="1582">
      <c r="A1582" s="26" t="n"/>
      <c r="B1582" s="26" t="n"/>
      <c r="C1582" s="25" t="n"/>
      <c r="D1582" s="25" t="n"/>
      <c r="E1582" s="26" t="n"/>
      <c r="F1582" s="25" t="n"/>
      <c r="G1582" s="26" t="n"/>
      <c r="H1582" s="25" t="n"/>
      <c r="I1582" s="26" t="n"/>
      <c r="J1582" s="25" t="n"/>
      <c r="K1582" s="25" t="n"/>
      <c r="L1582" s="25" t="n"/>
      <c r="M1582" s="26" t="n"/>
      <c r="N1582" s="26" t="n"/>
      <c r="O1582" s="25" t="n"/>
      <c r="P1582" s="27">
        <f>IF(A1582="","","Package/"&amp;C1582&amp;"/"&amp;D1582&amp;"/"&amp;A1582&amp;".png")</f>
        <v/>
      </c>
      <c r="Q1582" s="27">
        <f>IF(AND(B1582="",G1582=""),"",IF(B1582="","Package QR Text missing",IF(COUNTIFS($E$2:$E$5001,E1582,$B$2:$B$5001,"&lt;&gt;"&amp;B1582)+COUNTIFS($E$2:$E$5001,E1582,$A$2:$A$5001,"&lt;&gt;"&amp;A1582)&gt;0,"Zone has more than one QR code",IF(COUNTIFS($B$2:$B$5001,B1582,$E$2:$E$5001,"&lt;&gt;"&amp;E1582)+COUNTIFS($A$2:$A$5001,A1582,$E$2:$E$5001,"&lt;&gt;"&amp;E1582)&gt;0,"QR code used by another zone",IF(A1582="","Package QR Code No. missing",IF(OR(H1582&gt;40,J1582&gt;40),"More than 40 of one edition",IF(F1582="Full (40 ST + 1 TG)",IF(AND(H1582=40,J1582=1),"OK","Full carton must be 40 + 1"),IF(F1582="Student only (40 ST)",IF(AND(H1582=40,J1582=0),"OK","Must be 40 ST, 0 TG"),IF(F1582="Teacher guide only (40 TG)",IF(AND(H1582=0,J1582=40),"OK","Must be 0 ST, 40 TG"),IF(AND(H1582&lt;40,H1582+J1582&gt;0,H1582+J1582&lt;=40),"OK","Partial: under 40 ST and 40 books max"))))))))))</f>
        <v/>
      </c>
    </row>
    <row r="1583">
      <c r="A1583" s="26" t="n"/>
      <c r="B1583" s="26" t="n"/>
      <c r="C1583" s="25" t="n"/>
      <c r="D1583" s="25" t="n"/>
      <c r="E1583" s="26" t="n"/>
      <c r="F1583" s="25" t="n"/>
      <c r="G1583" s="26" t="n"/>
      <c r="H1583" s="25" t="n"/>
      <c r="I1583" s="26" t="n"/>
      <c r="J1583" s="25" t="n"/>
      <c r="K1583" s="25" t="n"/>
      <c r="L1583" s="25" t="n"/>
      <c r="M1583" s="26" t="n"/>
      <c r="N1583" s="26" t="n"/>
      <c r="O1583" s="25" t="n"/>
      <c r="P1583" s="27">
        <f>IF(A1583="","","Package/"&amp;C1583&amp;"/"&amp;D1583&amp;"/"&amp;A1583&amp;".png")</f>
        <v/>
      </c>
      <c r="Q1583" s="27">
        <f>IF(AND(B1583="",G1583=""),"",IF(B1583="","Package QR Text missing",IF(COUNTIFS($E$2:$E$5001,E1583,$B$2:$B$5001,"&lt;&gt;"&amp;B1583)+COUNTIFS($E$2:$E$5001,E1583,$A$2:$A$5001,"&lt;&gt;"&amp;A1583)&gt;0,"Zone has more than one QR code",IF(COUNTIFS($B$2:$B$5001,B1583,$E$2:$E$5001,"&lt;&gt;"&amp;E1583)+COUNTIFS($A$2:$A$5001,A1583,$E$2:$E$5001,"&lt;&gt;"&amp;E1583)&gt;0,"QR code used by another zone",IF(A1583="","Package QR Code No. missing",IF(OR(H1583&gt;40,J1583&gt;40),"More than 40 of one edition",IF(F1583="Full (40 ST + 1 TG)",IF(AND(H1583=40,J1583=1),"OK","Full carton must be 40 + 1"),IF(F1583="Student only (40 ST)",IF(AND(H1583=40,J1583=0),"OK","Must be 40 ST, 0 TG"),IF(F1583="Teacher guide only (40 TG)",IF(AND(H1583=0,J1583=40),"OK","Must be 0 ST, 40 TG"),IF(AND(H1583&lt;40,H1583+J1583&gt;0,H1583+J1583&lt;=40),"OK","Partial: under 40 ST and 40 books max"))))))))))</f>
        <v/>
      </c>
    </row>
    <row r="1584">
      <c r="A1584" s="26" t="n"/>
      <c r="B1584" s="26" t="n"/>
      <c r="C1584" s="25" t="n"/>
      <c r="D1584" s="25" t="n"/>
      <c r="E1584" s="26" t="n"/>
      <c r="F1584" s="25" t="n"/>
      <c r="G1584" s="26" t="n"/>
      <c r="H1584" s="25" t="n"/>
      <c r="I1584" s="26" t="n"/>
      <c r="J1584" s="25" t="n"/>
      <c r="K1584" s="25" t="n"/>
      <c r="L1584" s="25" t="n"/>
      <c r="M1584" s="26" t="n"/>
      <c r="N1584" s="26" t="n"/>
      <c r="O1584" s="25" t="n"/>
      <c r="P1584" s="27">
        <f>IF(A1584="","","Package/"&amp;C1584&amp;"/"&amp;D1584&amp;"/"&amp;A1584&amp;".png")</f>
        <v/>
      </c>
      <c r="Q1584" s="27">
        <f>IF(AND(B1584="",G1584=""),"",IF(B1584="","Package QR Text missing",IF(COUNTIFS($E$2:$E$5001,E1584,$B$2:$B$5001,"&lt;&gt;"&amp;B1584)+COUNTIFS($E$2:$E$5001,E1584,$A$2:$A$5001,"&lt;&gt;"&amp;A1584)&gt;0,"Zone has more than one QR code",IF(COUNTIFS($B$2:$B$5001,B1584,$E$2:$E$5001,"&lt;&gt;"&amp;E1584)+COUNTIFS($A$2:$A$5001,A1584,$E$2:$E$5001,"&lt;&gt;"&amp;E1584)&gt;0,"QR code used by another zone",IF(A1584="","Package QR Code No. missing",IF(OR(H1584&gt;40,J1584&gt;40),"More than 40 of one edition",IF(F1584="Full (40 ST + 1 TG)",IF(AND(H1584=40,J1584=1),"OK","Full carton must be 40 + 1"),IF(F1584="Student only (40 ST)",IF(AND(H1584=40,J1584=0),"OK","Must be 40 ST, 0 TG"),IF(F1584="Teacher guide only (40 TG)",IF(AND(H1584=0,J1584=40),"OK","Must be 0 ST, 40 TG"),IF(AND(H1584&lt;40,H1584+J1584&gt;0,H1584+J1584&lt;=40),"OK","Partial: under 40 ST and 40 books max"))))))))))</f>
        <v/>
      </c>
    </row>
    <row r="1585">
      <c r="A1585" s="26" t="n"/>
      <c r="B1585" s="26" t="n"/>
      <c r="C1585" s="25" t="n"/>
      <c r="D1585" s="25" t="n"/>
      <c r="E1585" s="26" t="n"/>
      <c r="F1585" s="25" t="n"/>
      <c r="G1585" s="26" t="n"/>
      <c r="H1585" s="25" t="n"/>
      <c r="I1585" s="26" t="n"/>
      <c r="J1585" s="25" t="n"/>
      <c r="K1585" s="25" t="n"/>
      <c r="L1585" s="25" t="n"/>
      <c r="M1585" s="26" t="n"/>
      <c r="N1585" s="26" t="n"/>
      <c r="O1585" s="25" t="n"/>
      <c r="P1585" s="27">
        <f>IF(A1585="","","Package/"&amp;C1585&amp;"/"&amp;D1585&amp;"/"&amp;A1585&amp;".png")</f>
        <v/>
      </c>
      <c r="Q1585" s="27">
        <f>IF(AND(B1585="",G1585=""),"",IF(B1585="","Package QR Text missing",IF(COUNTIFS($E$2:$E$5001,E1585,$B$2:$B$5001,"&lt;&gt;"&amp;B1585)+COUNTIFS($E$2:$E$5001,E1585,$A$2:$A$5001,"&lt;&gt;"&amp;A1585)&gt;0,"Zone has more than one QR code",IF(COUNTIFS($B$2:$B$5001,B1585,$E$2:$E$5001,"&lt;&gt;"&amp;E1585)+COUNTIFS($A$2:$A$5001,A1585,$E$2:$E$5001,"&lt;&gt;"&amp;E1585)&gt;0,"QR code used by another zone",IF(A1585="","Package QR Code No. missing",IF(OR(H1585&gt;40,J1585&gt;40),"More than 40 of one edition",IF(F1585="Full (40 ST + 1 TG)",IF(AND(H1585=40,J1585=1),"OK","Full carton must be 40 + 1"),IF(F1585="Student only (40 ST)",IF(AND(H1585=40,J1585=0),"OK","Must be 40 ST, 0 TG"),IF(F1585="Teacher guide only (40 TG)",IF(AND(H1585=0,J1585=40),"OK","Must be 0 ST, 40 TG"),IF(AND(H1585&lt;40,H1585+J1585&gt;0,H1585+J1585&lt;=40),"OK","Partial: under 40 ST and 40 books max"))))))))))</f>
        <v/>
      </c>
    </row>
    <row r="1586">
      <c r="A1586" s="26" t="n"/>
      <c r="B1586" s="26" t="n"/>
      <c r="C1586" s="25" t="n"/>
      <c r="D1586" s="25" t="n"/>
      <c r="E1586" s="26" t="n"/>
      <c r="F1586" s="25" t="n"/>
      <c r="G1586" s="26" t="n"/>
      <c r="H1586" s="25" t="n"/>
      <c r="I1586" s="26" t="n"/>
      <c r="J1586" s="25" t="n"/>
      <c r="K1586" s="25" t="n"/>
      <c r="L1586" s="25" t="n"/>
      <c r="M1586" s="26" t="n"/>
      <c r="N1586" s="26" t="n"/>
      <c r="O1586" s="25" t="n"/>
      <c r="P1586" s="27">
        <f>IF(A1586="","","Package/"&amp;C1586&amp;"/"&amp;D1586&amp;"/"&amp;A1586&amp;".png")</f>
        <v/>
      </c>
      <c r="Q1586" s="27">
        <f>IF(AND(B1586="",G1586=""),"",IF(B1586="","Package QR Text missing",IF(COUNTIFS($E$2:$E$5001,E1586,$B$2:$B$5001,"&lt;&gt;"&amp;B1586)+COUNTIFS($E$2:$E$5001,E1586,$A$2:$A$5001,"&lt;&gt;"&amp;A1586)&gt;0,"Zone has more than one QR code",IF(COUNTIFS($B$2:$B$5001,B1586,$E$2:$E$5001,"&lt;&gt;"&amp;E1586)+COUNTIFS($A$2:$A$5001,A1586,$E$2:$E$5001,"&lt;&gt;"&amp;E1586)&gt;0,"QR code used by another zone",IF(A1586="","Package QR Code No. missing",IF(OR(H1586&gt;40,J1586&gt;40),"More than 40 of one edition",IF(F1586="Full (40 ST + 1 TG)",IF(AND(H1586=40,J1586=1),"OK","Full carton must be 40 + 1"),IF(F1586="Student only (40 ST)",IF(AND(H1586=40,J1586=0),"OK","Must be 40 ST, 0 TG"),IF(F1586="Teacher guide only (40 TG)",IF(AND(H1586=0,J1586=40),"OK","Must be 0 ST, 40 TG"),IF(AND(H1586&lt;40,H1586+J1586&gt;0,H1586+J1586&lt;=40),"OK","Partial: under 40 ST and 40 books max"))))))))))</f>
        <v/>
      </c>
    </row>
    <row r="1587">
      <c r="A1587" s="26" t="n"/>
      <c r="B1587" s="26" t="n"/>
      <c r="C1587" s="25" t="n"/>
      <c r="D1587" s="25" t="n"/>
      <c r="E1587" s="26" t="n"/>
      <c r="F1587" s="25" t="n"/>
      <c r="G1587" s="26" t="n"/>
      <c r="H1587" s="25" t="n"/>
      <c r="I1587" s="26" t="n"/>
      <c r="J1587" s="25" t="n"/>
      <c r="K1587" s="25" t="n"/>
      <c r="L1587" s="25" t="n"/>
      <c r="M1587" s="26" t="n"/>
      <c r="N1587" s="26" t="n"/>
      <c r="O1587" s="25" t="n"/>
      <c r="P1587" s="27">
        <f>IF(A1587="","","Package/"&amp;C1587&amp;"/"&amp;D1587&amp;"/"&amp;A1587&amp;".png")</f>
        <v/>
      </c>
      <c r="Q1587" s="27">
        <f>IF(AND(B1587="",G1587=""),"",IF(B1587="","Package QR Text missing",IF(COUNTIFS($E$2:$E$5001,E1587,$B$2:$B$5001,"&lt;&gt;"&amp;B1587)+COUNTIFS($E$2:$E$5001,E1587,$A$2:$A$5001,"&lt;&gt;"&amp;A1587)&gt;0,"Zone has more than one QR code",IF(COUNTIFS($B$2:$B$5001,B1587,$E$2:$E$5001,"&lt;&gt;"&amp;E1587)+COUNTIFS($A$2:$A$5001,A1587,$E$2:$E$5001,"&lt;&gt;"&amp;E1587)&gt;0,"QR code used by another zone",IF(A1587="","Package QR Code No. missing",IF(OR(H1587&gt;40,J1587&gt;40),"More than 40 of one edition",IF(F1587="Full (40 ST + 1 TG)",IF(AND(H1587=40,J1587=1),"OK","Full carton must be 40 + 1"),IF(F1587="Student only (40 ST)",IF(AND(H1587=40,J1587=0),"OK","Must be 40 ST, 0 TG"),IF(F1587="Teacher guide only (40 TG)",IF(AND(H1587=0,J1587=40),"OK","Must be 0 ST, 40 TG"),IF(AND(H1587&lt;40,H1587+J1587&gt;0,H1587+J1587&lt;=40),"OK","Partial: under 40 ST and 40 books max"))))))))))</f>
        <v/>
      </c>
    </row>
    <row r="1588">
      <c r="A1588" s="26" t="n"/>
      <c r="B1588" s="26" t="n"/>
      <c r="C1588" s="25" t="n"/>
      <c r="D1588" s="25" t="n"/>
      <c r="E1588" s="26" t="n"/>
      <c r="F1588" s="25" t="n"/>
      <c r="G1588" s="26" t="n"/>
      <c r="H1588" s="25" t="n"/>
      <c r="I1588" s="26" t="n"/>
      <c r="J1588" s="25" t="n"/>
      <c r="K1588" s="25" t="n"/>
      <c r="L1588" s="25" t="n"/>
      <c r="M1588" s="26" t="n"/>
      <c r="N1588" s="26" t="n"/>
      <c r="O1588" s="25" t="n"/>
      <c r="P1588" s="27">
        <f>IF(A1588="","","Package/"&amp;C1588&amp;"/"&amp;D1588&amp;"/"&amp;A1588&amp;".png")</f>
        <v/>
      </c>
      <c r="Q1588" s="27">
        <f>IF(AND(B1588="",G1588=""),"",IF(B1588="","Package QR Text missing",IF(COUNTIFS($E$2:$E$5001,E1588,$B$2:$B$5001,"&lt;&gt;"&amp;B1588)+COUNTIFS($E$2:$E$5001,E1588,$A$2:$A$5001,"&lt;&gt;"&amp;A1588)&gt;0,"Zone has more than one QR code",IF(COUNTIFS($B$2:$B$5001,B1588,$E$2:$E$5001,"&lt;&gt;"&amp;E1588)+COUNTIFS($A$2:$A$5001,A1588,$E$2:$E$5001,"&lt;&gt;"&amp;E1588)&gt;0,"QR code used by another zone",IF(A1588="","Package QR Code No. missing",IF(OR(H1588&gt;40,J1588&gt;40),"More than 40 of one edition",IF(F1588="Full (40 ST + 1 TG)",IF(AND(H1588=40,J1588=1),"OK","Full carton must be 40 + 1"),IF(F1588="Student only (40 ST)",IF(AND(H1588=40,J1588=0),"OK","Must be 40 ST, 0 TG"),IF(F1588="Teacher guide only (40 TG)",IF(AND(H1588=0,J1588=40),"OK","Must be 0 ST, 40 TG"),IF(AND(H1588&lt;40,H1588+J1588&gt;0,H1588+J1588&lt;=40),"OK","Partial: under 40 ST and 40 books max"))))))))))</f>
        <v/>
      </c>
    </row>
    <row r="1589">
      <c r="A1589" s="26" t="n"/>
      <c r="B1589" s="26" t="n"/>
      <c r="C1589" s="25" t="n"/>
      <c r="D1589" s="25" t="n"/>
      <c r="E1589" s="26" t="n"/>
      <c r="F1589" s="25" t="n"/>
      <c r="G1589" s="26" t="n"/>
      <c r="H1589" s="25" t="n"/>
      <c r="I1589" s="26" t="n"/>
      <c r="J1589" s="25" t="n"/>
      <c r="K1589" s="25" t="n"/>
      <c r="L1589" s="25" t="n"/>
      <c r="M1589" s="26" t="n"/>
      <c r="N1589" s="26" t="n"/>
      <c r="O1589" s="25" t="n"/>
      <c r="P1589" s="27">
        <f>IF(A1589="","","Package/"&amp;C1589&amp;"/"&amp;D1589&amp;"/"&amp;A1589&amp;".png")</f>
        <v/>
      </c>
      <c r="Q1589" s="27">
        <f>IF(AND(B1589="",G1589=""),"",IF(B1589="","Package QR Text missing",IF(COUNTIFS($E$2:$E$5001,E1589,$B$2:$B$5001,"&lt;&gt;"&amp;B1589)+COUNTIFS($E$2:$E$5001,E1589,$A$2:$A$5001,"&lt;&gt;"&amp;A1589)&gt;0,"Zone has more than one QR code",IF(COUNTIFS($B$2:$B$5001,B1589,$E$2:$E$5001,"&lt;&gt;"&amp;E1589)+COUNTIFS($A$2:$A$5001,A1589,$E$2:$E$5001,"&lt;&gt;"&amp;E1589)&gt;0,"QR code used by another zone",IF(A1589="","Package QR Code No. missing",IF(OR(H1589&gt;40,J1589&gt;40),"More than 40 of one edition",IF(F1589="Full (40 ST + 1 TG)",IF(AND(H1589=40,J1589=1),"OK","Full carton must be 40 + 1"),IF(F1589="Student only (40 ST)",IF(AND(H1589=40,J1589=0),"OK","Must be 40 ST, 0 TG"),IF(F1589="Teacher guide only (40 TG)",IF(AND(H1589=0,J1589=40),"OK","Must be 0 ST, 40 TG"),IF(AND(H1589&lt;40,H1589+J1589&gt;0,H1589+J1589&lt;=40),"OK","Partial: under 40 ST and 40 books max"))))))))))</f>
        <v/>
      </c>
    </row>
    <row r="1590">
      <c r="A1590" s="26" t="n"/>
      <c r="B1590" s="26" t="n"/>
      <c r="C1590" s="25" t="n"/>
      <c r="D1590" s="25" t="n"/>
      <c r="E1590" s="26" t="n"/>
      <c r="F1590" s="25" t="n"/>
      <c r="G1590" s="26" t="n"/>
      <c r="H1590" s="25" t="n"/>
      <c r="I1590" s="26" t="n"/>
      <c r="J1590" s="25" t="n"/>
      <c r="K1590" s="25" t="n"/>
      <c r="L1590" s="25" t="n"/>
      <c r="M1590" s="26" t="n"/>
      <c r="N1590" s="26" t="n"/>
      <c r="O1590" s="25" t="n"/>
      <c r="P1590" s="27">
        <f>IF(A1590="","","Package/"&amp;C1590&amp;"/"&amp;D1590&amp;"/"&amp;A1590&amp;".png")</f>
        <v/>
      </c>
      <c r="Q1590" s="27">
        <f>IF(AND(B1590="",G1590=""),"",IF(B1590="","Package QR Text missing",IF(COUNTIFS($E$2:$E$5001,E1590,$B$2:$B$5001,"&lt;&gt;"&amp;B1590)+COUNTIFS($E$2:$E$5001,E1590,$A$2:$A$5001,"&lt;&gt;"&amp;A1590)&gt;0,"Zone has more than one QR code",IF(COUNTIFS($B$2:$B$5001,B1590,$E$2:$E$5001,"&lt;&gt;"&amp;E1590)+COUNTIFS($A$2:$A$5001,A1590,$E$2:$E$5001,"&lt;&gt;"&amp;E1590)&gt;0,"QR code used by another zone",IF(A1590="","Package QR Code No. missing",IF(OR(H1590&gt;40,J1590&gt;40),"More than 40 of one edition",IF(F1590="Full (40 ST + 1 TG)",IF(AND(H1590=40,J1590=1),"OK","Full carton must be 40 + 1"),IF(F1590="Student only (40 ST)",IF(AND(H1590=40,J1590=0),"OK","Must be 40 ST, 0 TG"),IF(F1590="Teacher guide only (40 TG)",IF(AND(H1590=0,J1590=40),"OK","Must be 0 ST, 40 TG"),IF(AND(H1590&lt;40,H1590+J1590&gt;0,H1590+J1590&lt;=40),"OK","Partial: under 40 ST and 40 books max"))))))))))</f>
        <v/>
      </c>
    </row>
    <row r="1591">
      <c r="A1591" s="26" t="n"/>
      <c r="B1591" s="26" t="n"/>
      <c r="C1591" s="25" t="n"/>
      <c r="D1591" s="25" t="n"/>
      <c r="E1591" s="26" t="n"/>
      <c r="F1591" s="25" t="n"/>
      <c r="G1591" s="26" t="n"/>
      <c r="H1591" s="25" t="n"/>
      <c r="I1591" s="26" t="n"/>
      <c r="J1591" s="25" t="n"/>
      <c r="K1591" s="25" t="n"/>
      <c r="L1591" s="25" t="n"/>
      <c r="M1591" s="26" t="n"/>
      <c r="N1591" s="26" t="n"/>
      <c r="O1591" s="25" t="n"/>
      <c r="P1591" s="27">
        <f>IF(A1591="","","Package/"&amp;C1591&amp;"/"&amp;D1591&amp;"/"&amp;A1591&amp;".png")</f>
        <v/>
      </c>
      <c r="Q1591" s="27">
        <f>IF(AND(B1591="",G1591=""),"",IF(B1591="","Package QR Text missing",IF(COUNTIFS($E$2:$E$5001,E1591,$B$2:$B$5001,"&lt;&gt;"&amp;B1591)+COUNTIFS($E$2:$E$5001,E1591,$A$2:$A$5001,"&lt;&gt;"&amp;A1591)&gt;0,"Zone has more than one QR code",IF(COUNTIFS($B$2:$B$5001,B1591,$E$2:$E$5001,"&lt;&gt;"&amp;E1591)+COUNTIFS($A$2:$A$5001,A1591,$E$2:$E$5001,"&lt;&gt;"&amp;E1591)&gt;0,"QR code used by another zone",IF(A1591="","Package QR Code No. missing",IF(OR(H1591&gt;40,J1591&gt;40),"More than 40 of one edition",IF(F1591="Full (40 ST + 1 TG)",IF(AND(H1591=40,J1591=1),"OK","Full carton must be 40 + 1"),IF(F1591="Student only (40 ST)",IF(AND(H1591=40,J1591=0),"OK","Must be 40 ST, 0 TG"),IF(F1591="Teacher guide only (40 TG)",IF(AND(H1591=0,J1591=40),"OK","Must be 0 ST, 40 TG"),IF(AND(H1591&lt;40,H1591+J1591&gt;0,H1591+J1591&lt;=40),"OK","Partial: under 40 ST and 40 books max"))))))))))</f>
        <v/>
      </c>
    </row>
    <row r="1592">
      <c r="A1592" s="26" t="n"/>
      <c r="B1592" s="26" t="n"/>
      <c r="C1592" s="25" t="n"/>
      <c r="D1592" s="25" t="n"/>
      <c r="E1592" s="26" t="n"/>
      <c r="F1592" s="25" t="n"/>
      <c r="G1592" s="26" t="n"/>
      <c r="H1592" s="25" t="n"/>
      <c r="I1592" s="26" t="n"/>
      <c r="J1592" s="25" t="n"/>
      <c r="K1592" s="25" t="n"/>
      <c r="L1592" s="25" t="n"/>
      <c r="M1592" s="26" t="n"/>
      <c r="N1592" s="26" t="n"/>
      <c r="O1592" s="25" t="n"/>
      <c r="P1592" s="27">
        <f>IF(A1592="","","Package/"&amp;C1592&amp;"/"&amp;D1592&amp;"/"&amp;A1592&amp;".png")</f>
        <v/>
      </c>
      <c r="Q1592" s="27">
        <f>IF(AND(B1592="",G1592=""),"",IF(B1592="","Package QR Text missing",IF(COUNTIFS($E$2:$E$5001,E1592,$B$2:$B$5001,"&lt;&gt;"&amp;B1592)+COUNTIFS($E$2:$E$5001,E1592,$A$2:$A$5001,"&lt;&gt;"&amp;A1592)&gt;0,"Zone has more than one QR code",IF(COUNTIFS($B$2:$B$5001,B1592,$E$2:$E$5001,"&lt;&gt;"&amp;E1592)+COUNTIFS($A$2:$A$5001,A1592,$E$2:$E$5001,"&lt;&gt;"&amp;E1592)&gt;0,"QR code used by another zone",IF(A1592="","Package QR Code No. missing",IF(OR(H1592&gt;40,J1592&gt;40),"More than 40 of one edition",IF(F1592="Full (40 ST + 1 TG)",IF(AND(H1592=40,J1592=1),"OK","Full carton must be 40 + 1"),IF(F1592="Student only (40 ST)",IF(AND(H1592=40,J1592=0),"OK","Must be 40 ST, 0 TG"),IF(F1592="Teacher guide only (40 TG)",IF(AND(H1592=0,J1592=40),"OK","Must be 0 ST, 40 TG"),IF(AND(H1592&lt;40,H1592+J1592&gt;0,H1592+J1592&lt;=40),"OK","Partial: under 40 ST and 40 books max"))))))))))</f>
        <v/>
      </c>
    </row>
    <row r="1593">
      <c r="A1593" s="26" t="n"/>
      <c r="B1593" s="26" t="n"/>
      <c r="C1593" s="25" t="n"/>
      <c r="D1593" s="25" t="n"/>
      <c r="E1593" s="26" t="n"/>
      <c r="F1593" s="25" t="n"/>
      <c r="G1593" s="26" t="n"/>
      <c r="H1593" s="25" t="n"/>
      <c r="I1593" s="26" t="n"/>
      <c r="J1593" s="25" t="n"/>
      <c r="K1593" s="25" t="n"/>
      <c r="L1593" s="25" t="n"/>
      <c r="M1593" s="26" t="n"/>
      <c r="N1593" s="26" t="n"/>
      <c r="O1593" s="25" t="n"/>
      <c r="P1593" s="27">
        <f>IF(A1593="","","Package/"&amp;C1593&amp;"/"&amp;D1593&amp;"/"&amp;A1593&amp;".png")</f>
        <v/>
      </c>
      <c r="Q1593" s="27">
        <f>IF(AND(B1593="",G1593=""),"",IF(B1593="","Package QR Text missing",IF(COUNTIFS($E$2:$E$5001,E1593,$B$2:$B$5001,"&lt;&gt;"&amp;B1593)+COUNTIFS($E$2:$E$5001,E1593,$A$2:$A$5001,"&lt;&gt;"&amp;A1593)&gt;0,"Zone has more than one QR code",IF(COUNTIFS($B$2:$B$5001,B1593,$E$2:$E$5001,"&lt;&gt;"&amp;E1593)+COUNTIFS($A$2:$A$5001,A1593,$E$2:$E$5001,"&lt;&gt;"&amp;E1593)&gt;0,"QR code used by another zone",IF(A1593="","Package QR Code No. missing",IF(OR(H1593&gt;40,J1593&gt;40),"More than 40 of one edition",IF(F1593="Full (40 ST + 1 TG)",IF(AND(H1593=40,J1593=1),"OK","Full carton must be 40 + 1"),IF(F1593="Student only (40 ST)",IF(AND(H1593=40,J1593=0),"OK","Must be 40 ST, 0 TG"),IF(F1593="Teacher guide only (40 TG)",IF(AND(H1593=0,J1593=40),"OK","Must be 0 ST, 40 TG"),IF(AND(H1593&lt;40,H1593+J1593&gt;0,H1593+J1593&lt;=40),"OK","Partial: under 40 ST and 40 books max"))))))))))</f>
        <v/>
      </c>
    </row>
    <row r="1594">
      <c r="A1594" s="26" t="n"/>
      <c r="B1594" s="26" t="n"/>
      <c r="C1594" s="25" t="n"/>
      <c r="D1594" s="25" t="n"/>
      <c r="E1594" s="26" t="n"/>
      <c r="F1594" s="25" t="n"/>
      <c r="G1594" s="26" t="n"/>
      <c r="H1594" s="25" t="n"/>
      <c r="I1594" s="26" t="n"/>
      <c r="J1594" s="25" t="n"/>
      <c r="K1594" s="25" t="n"/>
      <c r="L1594" s="25" t="n"/>
      <c r="M1594" s="26" t="n"/>
      <c r="N1594" s="26" t="n"/>
      <c r="O1594" s="25" t="n"/>
      <c r="P1594" s="27">
        <f>IF(A1594="","","Package/"&amp;C1594&amp;"/"&amp;D1594&amp;"/"&amp;A1594&amp;".png")</f>
        <v/>
      </c>
      <c r="Q1594" s="27">
        <f>IF(AND(B1594="",G1594=""),"",IF(B1594="","Package QR Text missing",IF(COUNTIFS($E$2:$E$5001,E1594,$B$2:$B$5001,"&lt;&gt;"&amp;B1594)+COUNTIFS($E$2:$E$5001,E1594,$A$2:$A$5001,"&lt;&gt;"&amp;A1594)&gt;0,"Zone has more than one QR code",IF(COUNTIFS($B$2:$B$5001,B1594,$E$2:$E$5001,"&lt;&gt;"&amp;E1594)+COUNTIFS($A$2:$A$5001,A1594,$E$2:$E$5001,"&lt;&gt;"&amp;E1594)&gt;0,"QR code used by another zone",IF(A1594="","Package QR Code No. missing",IF(OR(H1594&gt;40,J1594&gt;40),"More than 40 of one edition",IF(F1594="Full (40 ST + 1 TG)",IF(AND(H1594=40,J1594=1),"OK","Full carton must be 40 + 1"),IF(F1594="Student only (40 ST)",IF(AND(H1594=40,J1594=0),"OK","Must be 40 ST, 0 TG"),IF(F1594="Teacher guide only (40 TG)",IF(AND(H1594=0,J1594=40),"OK","Must be 0 ST, 40 TG"),IF(AND(H1594&lt;40,H1594+J1594&gt;0,H1594+J1594&lt;=40),"OK","Partial: under 40 ST and 40 books max"))))))))))</f>
        <v/>
      </c>
    </row>
    <row r="1595">
      <c r="A1595" s="26" t="n"/>
      <c r="B1595" s="26" t="n"/>
      <c r="C1595" s="25" t="n"/>
      <c r="D1595" s="25" t="n"/>
      <c r="E1595" s="26" t="n"/>
      <c r="F1595" s="25" t="n"/>
      <c r="G1595" s="26" t="n"/>
      <c r="H1595" s="25" t="n"/>
      <c r="I1595" s="26" t="n"/>
      <c r="J1595" s="25" t="n"/>
      <c r="K1595" s="25" t="n"/>
      <c r="L1595" s="25" t="n"/>
      <c r="M1595" s="26" t="n"/>
      <c r="N1595" s="26" t="n"/>
      <c r="O1595" s="25" t="n"/>
      <c r="P1595" s="27">
        <f>IF(A1595="","","Package/"&amp;C1595&amp;"/"&amp;D1595&amp;"/"&amp;A1595&amp;".png")</f>
        <v/>
      </c>
      <c r="Q1595" s="27">
        <f>IF(AND(B1595="",G1595=""),"",IF(B1595="","Package QR Text missing",IF(COUNTIFS($E$2:$E$5001,E1595,$B$2:$B$5001,"&lt;&gt;"&amp;B1595)+COUNTIFS($E$2:$E$5001,E1595,$A$2:$A$5001,"&lt;&gt;"&amp;A1595)&gt;0,"Zone has more than one QR code",IF(COUNTIFS($B$2:$B$5001,B1595,$E$2:$E$5001,"&lt;&gt;"&amp;E1595)+COUNTIFS($A$2:$A$5001,A1595,$E$2:$E$5001,"&lt;&gt;"&amp;E1595)&gt;0,"QR code used by another zone",IF(A1595="","Package QR Code No. missing",IF(OR(H1595&gt;40,J1595&gt;40),"More than 40 of one edition",IF(F1595="Full (40 ST + 1 TG)",IF(AND(H1595=40,J1595=1),"OK","Full carton must be 40 + 1"),IF(F1595="Student only (40 ST)",IF(AND(H1595=40,J1595=0),"OK","Must be 40 ST, 0 TG"),IF(F1595="Teacher guide only (40 TG)",IF(AND(H1595=0,J1595=40),"OK","Must be 0 ST, 40 TG"),IF(AND(H1595&lt;40,H1595+J1595&gt;0,H1595+J1595&lt;=40),"OK","Partial: under 40 ST and 40 books max"))))))))))</f>
        <v/>
      </c>
    </row>
    <row r="1596">
      <c r="A1596" s="26" t="n"/>
      <c r="B1596" s="26" t="n"/>
      <c r="C1596" s="25" t="n"/>
      <c r="D1596" s="25" t="n"/>
      <c r="E1596" s="26" t="n"/>
      <c r="F1596" s="25" t="n"/>
      <c r="G1596" s="26" t="n"/>
      <c r="H1596" s="25" t="n"/>
      <c r="I1596" s="26" t="n"/>
      <c r="J1596" s="25" t="n"/>
      <c r="K1596" s="25" t="n"/>
      <c r="L1596" s="25" t="n"/>
      <c r="M1596" s="26" t="n"/>
      <c r="N1596" s="26" t="n"/>
      <c r="O1596" s="25" t="n"/>
      <c r="P1596" s="27">
        <f>IF(A1596="","","Package/"&amp;C1596&amp;"/"&amp;D1596&amp;"/"&amp;A1596&amp;".png")</f>
        <v/>
      </c>
      <c r="Q1596" s="27">
        <f>IF(AND(B1596="",G1596=""),"",IF(B1596="","Package QR Text missing",IF(COUNTIFS($E$2:$E$5001,E1596,$B$2:$B$5001,"&lt;&gt;"&amp;B1596)+COUNTIFS($E$2:$E$5001,E1596,$A$2:$A$5001,"&lt;&gt;"&amp;A1596)&gt;0,"Zone has more than one QR code",IF(COUNTIFS($B$2:$B$5001,B1596,$E$2:$E$5001,"&lt;&gt;"&amp;E1596)+COUNTIFS($A$2:$A$5001,A1596,$E$2:$E$5001,"&lt;&gt;"&amp;E1596)&gt;0,"QR code used by another zone",IF(A1596="","Package QR Code No. missing",IF(OR(H1596&gt;40,J1596&gt;40),"More than 40 of one edition",IF(F1596="Full (40 ST + 1 TG)",IF(AND(H1596=40,J1596=1),"OK","Full carton must be 40 + 1"),IF(F1596="Student only (40 ST)",IF(AND(H1596=40,J1596=0),"OK","Must be 40 ST, 0 TG"),IF(F1596="Teacher guide only (40 TG)",IF(AND(H1596=0,J1596=40),"OK","Must be 0 ST, 40 TG"),IF(AND(H1596&lt;40,H1596+J1596&gt;0,H1596+J1596&lt;=40),"OK","Partial: under 40 ST and 40 books max"))))))))))</f>
        <v/>
      </c>
    </row>
    <row r="1597">
      <c r="A1597" s="26" t="n"/>
      <c r="B1597" s="26" t="n"/>
      <c r="C1597" s="25" t="n"/>
      <c r="D1597" s="25" t="n"/>
      <c r="E1597" s="26" t="n"/>
      <c r="F1597" s="25" t="n"/>
      <c r="G1597" s="26" t="n"/>
      <c r="H1597" s="25" t="n"/>
      <c r="I1597" s="26" t="n"/>
      <c r="J1597" s="25" t="n"/>
      <c r="K1597" s="25" t="n"/>
      <c r="L1597" s="25" t="n"/>
      <c r="M1597" s="26" t="n"/>
      <c r="N1597" s="26" t="n"/>
      <c r="O1597" s="25" t="n"/>
      <c r="P1597" s="27">
        <f>IF(A1597="","","Package/"&amp;C1597&amp;"/"&amp;D1597&amp;"/"&amp;A1597&amp;".png")</f>
        <v/>
      </c>
      <c r="Q1597" s="27">
        <f>IF(AND(B1597="",G1597=""),"",IF(B1597="","Package QR Text missing",IF(COUNTIFS($E$2:$E$5001,E1597,$B$2:$B$5001,"&lt;&gt;"&amp;B1597)+COUNTIFS($E$2:$E$5001,E1597,$A$2:$A$5001,"&lt;&gt;"&amp;A1597)&gt;0,"Zone has more than one QR code",IF(COUNTIFS($B$2:$B$5001,B1597,$E$2:$E$5001,"&lt;&gt;"&amp;E1597)+COUNTIFS($A$2:$A$5001,A1597,$E$2:$E$5001,"&lt;&gt;"&amp;E1597)&gt;0,"QR code used by another zone",IF(A1597="","Package QR Code No. missing",IF(OR(H1597&gt;40,J1597&gt;40),"More than 40 of one edition",IF(F1597="Full (40 ST + 1 TG)",IF(AND(H1597=40,J1597=1),"OK","Full carton must be 40 + 1"),IF(F1597="Student only (40 ST)",IF(AND(H1597=40,J1597=0),"OK","Must be 40 ST, 0 TG"),IF(F1597="Teacher guide only (40 TG)",IF(AND(H1597=0,J1597=40),"OK","Must be 0 ST, 40 TG"),IF(AND(H1597&lt;40,H1597+J1597&gt;0,H1597+J1597&lt;=40),"OK","Partial: under 40 ST and 40 books max"))))))))))</f>
        <v/>
      </c>
    </row>
    <row r="1598">
      <c r="A1598" s="26" t="n"/>
      <c r="B1598" s="26" t="n"/>
      <c r="C1598" s="25" t="n"/>
      <c r="D1598" s="25" t="n"/>
      <c r="E1598" s="26" t="n"/>
      <c r="F1598" s="25" t="n"/>
      <c r="G1598" s="26" t="n"/>
      <c r="H1598" s="25" t="n"/>
      <c r="I1598" s="26" t="n"/>
      <c r="J1598" s="25" t="n"/>
      <c r="K1598" s="25" t="n"/>
      <c r="L1598" s="25" t="n"/>
      <c r="M1598" s="26" t="n"/>
      <c r="N1598" s="26" t="n"/>
      <c r="O1598" s="25" t="n"/>
      <c r="P1598" s="27">
        <f>IF(A1598="","","Package/"&amp;C1598&amp;"/"&amp;D1598&amp;"/"&amp;A1598&amp;".png")</f>
        <v/>
      </c>
      <c r="Q1598" s="27">
        <f>IF(AND(B1598="",G1598=""),"",IF(B1598="","Package QR Text missing",IF(COUNTIFS($E$2:$E$5001,E1598,$B$2:$B$5001,"&lt;&gt;"&amp;B1598)+COUNTIFS($E$2:$E$5001,E1598,$A$2:$A$5001,"&lt;&gt;"&amp;A1598)&gt;0,"Zone has more than one QR code",IF(COUNTIFS($B$2:$B$5001,B1598,$E$2:$E$5001,"&lt;&gt;"&amp;E1598)+COUNTIFS($A$2:$A$5001,A1598,$E$2:$E$5001,"&lt;&gt;"&amp;E1598)&gt;0,"QR code used by another zone",IF(A1598="","Package QR Code No. missing",IF(OR(H1598&gt;40,J1598&gt;40),"More than 40 of one edition",IF(F1598="Full (40 ST + 1 TG)",IF(AND(H1598=40,J1598=1),"OK","Full carton must be 40 + 1"),IF(F1598="Student only (40 ST)",IF(AND(H1598=40,J1598=0),"OK","Must be 40 ST, 0 TG"),IF(F1598="Teacher guide only (40 TG)",IF(AND(H1598=0,J1598=40),"OK","Must be 0 ST, 40 TG"),IF(AND(H1598&lt;40,H1598+J1598&gt;0,H1598+J1598&lt;=40),"OK","Partial: under 40 ST and 40 books max"))))))))))</f>
        <v/>
      </c>
    </row>
    <row r="1599">
      <c r="A1599" s="26" t="n"/>
      <c r="B1599" s="26" t="n"/>
      <c r="C1599" s="25" t="n"/>
      <c r="D1599" s="25" t="n"/>
      <c r="E1599" s="26" t="n"/>
      <c r="F1599" s="25" t="n"/>
      <c r="G1599" s="26" t="n"/>
      <c r="H1599" s="25" t="n"/>
      <c r="I1599" s="26" t="n"/>
      <c r="J1599" s="25" t="n"/>
      <c r="K1599" s="25" t="n"/>
      <c r="L1599" s="25" t="n"/>
      <c r="M1599" s="26" t="n"/>
      <c r="N1599" s="26" t="n"/>
      <c r="O1599" s="25" t="n"/>
      <c r="P1599" s="27">
        <f>IF(A1599="","","Package/"&amp;C1599&amp;"/"&amp;D1599&amp;"/"&amp;A1599&amp;".png")</f>
        <v/>
      </c>
      <c r="Q1599" s="27">
        <f>IF(AND(B1599="",G1599=""),"",IF(B1599="","Package QR Text missing",IF(COUNTIFS($E$2:$E$5001,E1599,$B$2:$B$5001,"&lt;&gt;"&amp;B1599)+COUNTIFS($E$2:$E$5001,E1599,$A$2:$A$5001,"&lt;&gt;"&amp;A1599)&gt;0,"Zone has more than one QR code",IF(COUNTIFS($B$2:$B$5001,B1599,$E$2:$E$5001,"&lt;&gt;"&amp;E1599)+COUNTIFS($A$2:$A$5001,A1599,$E$2:$E$5001,"&lt;&gt;"&amp;E1599)&gt;0,"QR code used by another zone",IF(A1599="","Package QR Code No. missing",IF(OR(H1599&gt;40,J1599&gt;40),"More than 40 of one edition",IF(F1599="Full (40 ST + 1 TG)",IF(AND(H1599=40,J1599=1),"OK","Full carton must be 40 + 1"),IF(F1599="Student only (40 ST)",IF(AND(H1599=40,J1599=0),"OK","Must be 40 ST, 0 TG"),IF(F1599="Teacher guide only (40 TG)",IF(AND(H1599=0,J1599=40),"OK","Must be 0 ST, 40 TG"),IF(AND(H1599&lt;40,H1599+J1599&gt;0,H1599+J1599&lt;=40),"OK","Partial: under 40 ST and 40 books max"))))))))))</f>
        <v/>
      </c>
    </row>
    <row r="1600">
      <c r="A1600" s="26" t="n"/>
      <c r="B1600" s="26" t="n"/>
      <c r="C1600" s="25" t="n"/>
      <c r="D1600" s="25" t="n"/>
      <c r="E1600" s="26" t="n"/>
      <c r="F1600" s="25" t="n"/>
      <c r="G1600" s="26" t="n"/>
      <c r="H1600" s="25" t="n"/>
      <c r="I1600" s="26" t="n"/>
      <c r="J1600" s="25" t="n"/>
      <c r="K1600" s="25" t="n"/>
      <c r="L1600" s="25" t="n"/>
      <c r="M1600" s="26" t="n"/>
      <c r="N1600" s="26" t="n"/>
      <c r="O1600" s="25" t="n"/>
      <c r="P1600" s="27">
        <f>IF(A1600="","","Package/"&amp;C1600&amp;"/"&amp;D1600&amp;"/"&amp;A1600&amp;".png")</f>
        <v/>
      </c>
      <c r="Q1600" s="27">
        <f>IF(AND(B1600="",G1600=""),"",IF(B1600="","Package QR Text missing",IF(COUNTIFS($E$2:$E$5001,E1600,$B$2:$B$5001,"&lt;&gt;"&amp;B1600)+COUNTIFS($E$2:$E$5001,E1600,$A$2:$A$5001,"&lt;&gt;"&amp;A1600)&gt;0,"Zone has more than one QR code",IF(COUNTIFS($B$2:$B$5001,B1600,$E$2:$E$5001,"&lt;&gt;"&amp;E1600)+COUNTIFS($A$2:$A$5001,A1600,$E$2:$E$5001,"&lt;&gt;"&amp;E1600)&gt;0,"QR code used by another zone",IF(A1600="","Package QR Code No. missing",IF(OR(H1600&gt;40,J1600&gt;40),"More than 40 of one edition",IF(F1600="Full (40 ST + 1 TG)",IF(AND(H1600=40,J1600=1),"OK","Full carton must be 40 + 1"),IF(F1600="Student only (40 ST)",IF(AND(H1600=40,J1600=0),"OK","Must be 40 ST, 0 TG"),IF(F1600="Teacher guide only (40 TG)",IF(AND(H1600=0,J1600=40),"OK","Must be 0 ST, 40 TG"),IF(AND(H1600&lt;40,H1600+J1600&gt;0,H1600+J1600&lt;=40),"OK","Partial: under 40 ST and 40 books max"))))))))))</f>
        <v/>
      </c>
    </row>
    <row r="1601">
      <c r="A1601" s="26" t="n"/>
      <c r="B1601" s="26" t="n"/>
      <c r="C1601" s="25" t="n"/>
      <c r="D1601" s="25" t="n"/>
      <c r="E1601" s="26" t="n"/>
      <c r="F1601" s="25" t="n"/>
      <c r="G1601" s="26" t="n"/>
      <c r="H1601" s="25" t="n"/>
      <c r="I1601" s="26" t="n"/>
      <c r="J1601" s="25" t="n"/>
      <c r="K1601" s="25" t="n"/>
      <c r="L1601" s="25" t="n"/>
      <c r="M1601" s="26" t="n"/>
      <c r="N1601" s="26" t="n"/>
      <c r="O1601" s="25" t="n"/>
      <c r="P1601" s="27">
        <f>IF(A1601="","","Package/"&amp;C1601&amp;"/"&amp;D1601&amp;"/"&amp;A1601&amp;".png")</f>
        <v/>
      </c>
      <c r="Q1601" s="27">
        <f>IF(AND(B1601="",G1601=""),"",IF(B1601="","Package QR Text missing",IF(COUNTIFS($E$2:$E$5001,E1601,$B$2:$B$5001,"&lt;&gt;"&amp;B1601)+COUNTIFS($E$2:$E$5001,E1601,$A$2:$A$5001,"&lt;&gt;"&amp;A1601)&gt;0,"Zone has more than one QR code",IF(COUNTIFS($B$2:$B$5001,B1601,$E$2:$E$5001,"&lt;&gt;"&amp;E1601)+COUNTIFS($A$2:$A$5001,A1601,$E$2:$E$5001,"&lt;&gt;"&amp;E1601)&gt;0,"QR code used by another zone",IF(A1601="","Package QR Code No. missing",IF(OR(H1601&gt;40,J1601&gt;40),"More than 40 of one edition",IF(F1601="Full (40 ST + 1 TG)",IF(AND(H1601=40,J1601=1),"OK","Full carton must be 40 + 1"),IF(F1601="Student only (40 ST)",IF(AND(H1601=40,J1601=0),"OK","Must be 40 ST, 0 TG"),IF(F1601="Teacher guide only (40 TG)",IF(AND(H1601=0,J1601=40),"OK","Must be 0 ST, 40 TG"),IF(AND(H1601&lt;40,H1601+J1601&gt;0,H1601+J1601&lt;=40),"OK","Partial: under 40 ST and 40 books max"))))))))))</f>
        <v/>
      </c>
    </row>
    <row r="1602">
      <c r="A1602" s="26" t="n"/>
      <c r="B1602" s="26" t="n"/>
      <c r="C1602" s="25" t="n"/>
      <c r="D1602" s="25" t="n"/>
      <c r="E1602" s="26" t="n"/>
      <c r="F1602" s="25" t="n"/>
      <c r="G1602" s="26" t="n"/>
      <c r="H1602" s="25" t="n"/>
      <c r="I1602" s="26" t="n"/>
      <c r="J1602" s="25" t="n"/>
      <c r="K1602" s="25" t="n"/>
      <c r="L1602" s="25" t="n"/>
      <c r="M1602" s="26" t="n"/>
      <c r="N1602" s="26" t="n"/>
      <c r="O1602" s="25" t="n"/>
      <c r="P1602" s="27">
        <f>IF(A1602="","","Package/"&amp;C1602&amp;"/"&amp;D1602&amp;"/"&amp;A1602&amp;".png")</f>
        <v/>
      </c>
      <c r="Q1602" s="27">
        <f>IF(AND(B1602="",G1602=""),"",IF(B1602="","Package QR Text missing",IF(COUNTIFS($E$2:$E$5001,E1602,$B$2:$B$5001,"&lt;&gt;"&amp;B1602)+COUNTIFS($E$2:$E$5001,E1602,$A$2:$A$5001,"&lt;&gt;"&amp;A1602)&gt;0,"Zone has more than one QR code",IF(COUNTIFS($B$2:$B$5001,B1602,$E$2:$E$5001,"&lt;&gt;"&amp;E1602)+COUNTIFS($A$2:$A$5001,A1602,$E$2:$E$5001,"&lt;&gt;"&amp;E1602)&gt;0,"QR code used by another zone",IF(A1602="","Package QR Code No. missing",IF(OR(H1602&gt;40,J1602&gt;40),"More than 40 of one edition",IF(F1602="Full (40 ST + 1 TG)",IF(AND(H1602=40,J1602=1),"OK","Full carton must be 40 + 1"),IF(F1602="Student only (40 ST)",IF(AND(H1602=40,J1602=0),"OK","Must be 40 ST, 0 TG"),IF(F1602="Teacher guide only (40 TG)",IF(AND(H1602=0,J1602=40),"OK","Must be 0 ST, 40 TG"),IF(AND(H1602&lt;40,H1602+J1602&gt;0,H1602+J1602&lt;=40),"OK","Partial: under 40 ST and 40 books max"))))))))))</f>
        <v/>
      </c>
    </row>
    <row r="1603">
      <c r="A1603" s="26" t="n"/>
      <c r="B1603" s="26" t="n"/>
      <c r="C1603" s="25" t="n"/>
      <c r="D1603" s="25" t="n"/>
      <c r="E1603" s="26" t="n"/>
      <c r="F1603" s="25" t="n"/>
      <c r="G1603" s="26" t="n"/>
      <c r="H1603" s="25" t="n"/>
      <c r="I1603" s="26" t="n"/>
      <c r="J1603" s="25" t="n"/>
      <c r="K1603" s="25" t="n"/>
      <c r="L1603" s="25" t="n"/>
      <c r="M1603" s="26" t="n"/>
      <c r="N1603" s="26" t="n"/>
      <c r="O1603" s="25" t="n"/>
      <c r="P1603" s="27">
        <f>IF(A1603="","","Package/"&amp;C1603&amp;"/"&amp;D1603&amp;"/"&amp;A1603&amp;".png")</f>
        <v/>
      </c>
      <c r="Q1603" s="27">
        <f>IF(AND(B1603="",G1603=""),"",IF(B1603="","Package QR Text missing",IF(COUNTIFS($E$2:$E$5001,E1603,$B$2:$B$5001,"&lt;&gt;"&amp;B1603)+COUNTIFS($E$2:$E$5001,E1603,$A$2:$A$5001,"&lt;&gt;"&amp;A1603)&gt;0,"Zone has more than one QR code",IF(COUNTIFS($B$2:$B$5001,B1603,$E$2:$E$5001,"&lt;&gt;"&amp;E1603)+COUNTIFS($A$2:$A$5001,A1603,$E$2:$E$5001,"&lt;&gt;"&amp;E1603)&gt;0,"QR code used by another zone",IF(A1603="","Package QR Code No. missing",IF(OR(H1603&gt;40,J1603&gt;40),"More than 40 of one edition",IF(F1603="Full (40 ST + 1 TG)",IF(AND(H1603=40,J1603=1),"OK","Full carton must be 40 + 1"),IF(F1603="Student only (40 ST)",IF(AND(H1603=40,J1603=0),"OK","Must be 40 ST, 0 TG"),IF(F1603="Teacher guide only (40 TG)",IF(AND(H1603=0,J1603=40),"OK","Must be 0 ST, 40 TG"),IF(AND(H1603&lt;40,H1603+J1603&gt;0,H1603+J1603&lt;=40),"OK","Partial: under 40 ST and 40 books max"))))))))))</f>
        <v/>
      </c>
    </row>
    <row r="1604">
      <c r="A1604" s="26" t="n"/>
      <c r="B1604" s="26" t="n"/>
      <c r="C1604" s="25" t="n"/>
      <c r="D1604" s="25" t="n"/>
      <c r="E1604" s="26" t="n"/>
      <c r="F1604" s="25" t="n"/>
      <c r="G1604" s="26" t="n"/>
      <c r="H1604" s="25" t="n"/>
      <c r="I1604" s="26" t="n"/>
      <c r="J1604" s="25" t="n"/>
      <c r="K1604" s="25" t="n"/>
      <c r="L1604" s="25" t="n"/>
      <c r="M1604" s="26" t="n"/>
      <c r="N1604" s="26" t="n"/>
      <c r="O1604" s="25" t="n"/>
      <c r="P1604" s="27">
        <f>IF(A1604="","","Package/"&amp;C1604&amp;"/"&amp;D1604&amp;"/"&amp;A1604&amp;".png")</f>
        <v/>
      </c>
      <c r="Q1604" s="27">
        <f>IF(AND(B1604="",G1604=""),"",IF(B1604="","Package QR Text missing",IF(COUNTIFS($E$2:$E$5001,E1604,$B$2:$B$5001,"&lt;&gt;"&amp;B1604)+COUNTIFS($E$2:$E$5001,E1604,$A$2:$A$5001,"&lt;&gt;"&amp;A1604)&gt;0,"Zone has more than one QR code",IF(COUNTIFS($B$2:$B$5001,B1604,$E$2:$E$5001,"&lt;&gt;"&amp;E1604)+COUNTIFS($A$2:$A$5001,A1604,$E$2:$E$5001,"&lt;&gt;"&amp;E1604)&gt;0,"QR code used by another zone",IF(A1604="","Package QR Code No. missing",IF(OR(H1604&gt;40,J1604&gt;40),"More than 40 of one edition",IF(F1604="Full (40 ST + 1 TG)",IF(AND(H1604=40,J1604=1),"OK","Full carton must be 40 + 1"),IF(F1604="Student only (40 ST)",IF(AND(H1604=40,J1604=0),"OK","Must be 40 ST, 0 TG"),IF(F1604="Teacher guide only (40 TG)",IF(AND(H1604=0,J1604=40),"OK","Must be 0 ST, 40 TG"),IF(AND(H1604&lt;40,H1604+J1604&gt;0,H1604+J1604&lt;=40),"OK","Partial: under 40 ST and 40 books max"))))))))))</f>
        <v/>
      </c>
    </row>
    <row r="1605">
      <c r="A1605" s="26" t="n"/>
      <c r="B1605" s="26" t="n"/>
      <c r="C1605" s="25" t="n"/>
      <c r="D1605" s="25" t="n"/>
      <c r="E1605" s="26" t="n"/>
      <c r="F1605" s="25" t="n"/>
      <c r="G1605" s="26" t="n"/>
      <c r="H1605" s="25" t="n"/>
      <c r="I1605" s="26" t="n"/>
      <c r="J1605" s="25" t="n"/>
      <c r="K1605" s="25" t="n"/>
      <c r="L1605" s="25" t="n"/>
      <c r="M1605" s="26" t="n"/>
      <c r="N1605" s="26" t="n"/>
      <c r="O1605" s="25" t="n"/>
      <c r="P1605" s="27">
        <f>IF(A1605="","","Package/"&amp;C1605&amp;"/"&amp;D1605&amp;"/"&amp;A1605&amp;".png")</f>
        <v/>
      </c>
      <c r="Q1605" s="27">
        <f>IF(AND(B1605="",G1605=""),"",IF(B1605="","Package QR Text missing",IF(COUNTIFS($E$2:$E$5001,E1605,$B$2:$B$5001,"&lt;&gt;"&amp;B1605)+COUNTIFS($E$2:$E$5001,E1605,$A$2:$A$5001,"&lt;&gt;"&amp;A1605)&gt;0,"Zone has more than one QR code",IF(COUNTIFS($B$2:$B$5001,B1605,$E$2:$E$5001,"&lt;&gt;"&amp;E1605)+COUNTIFS($A$2:$A$5001,A1605,$E$2:$E$5001,"&lt;&gt;"&amp;E1605)&gt;0,"QR code used by another zone",IF(A1605="","Package QR Code No. missing",IF(OR(H1605&gt;40,J1605&gt;40),"More than 40 of one edition",IF(F1605="Full (40 ST + 1 TG)",IF(AND(H1605=40,J1605=1),"OK","Full carton must be 40 + 1"),IF(F1605="Student only (40 ST)",IF(AND(H1605=40,J1605=0),"OK","Must be 40 ST, 0 TG"),IF(F1605="Teacher guide only (40 TG)",IF(AND(H1605=0,J1605=40),"OK","Must be 0 ST, 40 TG"),IF(AND(H1605&lt;40,H1605+J1605&gt;0,H1605+J1605&lt;=40),"OK","Partial: under 40 ST and 40 books max"))))))))))</f>
        <v/>
      </c>
    </row>
    <row r="1606">
      <c r="A1606" s="26" t="n"/>
      <c r="B1606" s="26" t="n"/>
      <c r="C1606" s="25" t="n"/>
      <c r="D1606" s="25" t="n"/>
      <c r="E1606" s="26" t="n"/>
      <c r="F1606" s="25" t="n"/>
      <c r="G1606" s="26" t="n"/>
      <c r="H1606" s="25" t="n"/>
      <c r="I1606" s="26" t="n"/>
      <c r="J1606" s="25" t="n"/>
      <c r="K1606" s="25" t="n"/>
      <c r="L1606" s="25" t="n"/>
      <c r="M1606" s="26" t="n"/>
      <c r="N1606" s="26" t="n"/>
      <c r="O1606" s="25" t="n"/>
      <c r="P1606" s="27">
        <f>IF(A1606="","","Package/"&amp;C1606&amp;"/"&amp;D1606&amp;"/"&amp;A1606&amp;".png")</f>
        <v/>
      </c>
      <c r="Q1606" s="27">
        <f>IF(AND(B1606="",G1606=""),"",IF(B1606="","Package QR Text missing",IF(COUNTIFS($E$2:$E$5001,E1606,$B$2:$B$5001,"&lt;&gt;"&amp;B1606)+COUNTIFS($E$2:$E$5001,E1606,$A$2:$A$5001,"&lt;&gt;"&amp;A1606)&gt;0,"Zone has more than one QR code",IF(COUNTIFS($B$2:$B$5001,B1606,$E$2:$E$5001,"&lt;&gt;"&amp;E1606)+COUNTIFS($A$2:$A$5001,A1606,$E$2:$E$5001,"&lt;&gt;"&amp;E1606)&gt;0,"QR code used by another zone",IF(A1606="","Package QR Code No. missing",IF(OR(H1606&gt;40,J1606&gt;40),"More than 40 of one edition",IF(F1606="Full (40 ST + 1 TG)",IF(AND(H1606=40,J1606=1),"OK","Full carton must be 40 + 1"),IF(F1606="Student only (40 ST)",IF(AND(H1606=40,J1606=0),"OK","Must be 40 ST, 0 TG"),IF(F1606="Teacher guide only (40 TG)",IF(AND(H1606=0,J1606=40),"OK","Must be 0 ST, 40 TG"),IF(AND(H1606&lt;40,H1606+J1606&gt;0,H1606+J1606&lt;=40),"OK","Partial: under 40 ST and 40 books max"))))))))))</f>
        <v/>
      </c>
    </row>
    <row r="1607">
      <c r="A1607" s="26" t="n"/>
      <c r="B1607" s="26" t="n"/>
      <c r="C1607" s="25" t="n"/>
      <c r="D1607" s="25" t="n"/>
      <c r="E1607" s="26" t="n"/>
      <c r="F1607" s="25" t="n"/>
      <c r="G1607" s="26" t="n"/>
      <c r="H1607" s="25" t="n"/>
      <c r="I1607" s="26" t="n"/>
      <c r="J1607" s="25" t="n"/>
      <c r="K1607" s="25" t="n"/>
      <c r="L1607" s="25" t="n"/>
      <c r="M1607" s="26" t="n"/>
      <c r="N1607" s="26" t="n"/>
      <c r="O1607" s="25" t="n"/>
      <c r="P1607" s="27">
        <f>IF(A1607="","","Package/"&amp;C1607&amp;"/"&amp;D1607&amp;"/"&amp;A1607&amp;".png")</f>
        <v/>
      </c>
      <c r="Q1607" s="27">
        <f>IF(AND(B1607="",G1607=""),"",IF(B1607="","Package QR Text missing",IF(COUNTIFS($E$2:$E$5001,E1607,$B$2:$B$5001,"&lt;&gt;"&amp;B1607)+COUNTIFS($E$2:$E$5001,E1607,$A$2:$A$5001,"&lt;&gt;"&amp;A1607)&gt;0,"Zone has more than one QR code",IF(COUNTIFS($B$2:$B$5001,B1607,$E$2:$E$5001,"&lt;&gt;"&amp;E1607)+COUNTIFS($A$2:$A$5001,A1607,$E$2:$E$5001,"&lt;&gt;"&amp;E1607)&gt;0,"QR code used by another zone",IF(A1607="","Package QR Code No. missing",IF(OR(H1607&gt;40,J1607&gt;40),"More than 40 of one edition",IF(F1607="Full (40 ST + 1 TG)",IF(AND(H1607=40,J1607=1),"OK","Full carton must be 40 + 1"),IF(F1607="Student only (40 ST)",IF(AND(H1607=40,J1607=0),"OK","Must be 40 ST, 0 TG"),IF(F1607="Teacher guide only (40 TG)",IF(AND(H1607=0,J1607=40),"OK","Must be 0 ST, 40 TG"),IF(AND(H1607&lt;40,H1607+J1607&gt;0,H1607+J1607&lt;=40),"OK","Partial: under 40 ST and 40 books max"))))))))))</f>
        <v/>
      </c>
    </row>
    <row r="1608">
      <c r="A1608" s="26" t="n"/>
      <c r="B1608" s="26" t="n"/>
      <c r="C1608" s="25" t="n"/>
      <c r="D1608" s="25" t="n"/>
      <c r="E1608" s="26" t="n"/>
      <c r="F1608" s="25" t="n"/>
      <c r="G1608" s="26" t="n"/>
      <c r="H1608" s="25" t="n"/>
      <c r="I1608" s="26" t="n"/>
      <c r="J1608" s="25" t="n"/>
      <c r="K1608" s="25" t="n"/>
      <c r="L1608" s="25" t="n"/>
      <c r="M1608" s="26" t="n"/>
      <c r="N1608" s="26" t="n"/>
      <c r="O1608" s="25" t="n"/>
      <c r="P1608" s="27">
        <f>IF(A1608="","","Package/"&amp;C1608&amp;"/"&amp;D1608&amp;"/"&amp;A1608&amp;".png")</f>
        <v/>
      </c>
      <c r="Q1608" s="27">
        <f>IF(AND(B1608="",G1608=""),"",IF(B1608="","Package QR Text missing",IF(COUNTIFS($E$2:$E$5001,E1608,$B$2:$B$5001,"&lt;&gt;"&amp;B1608)+COUNTIFS($E$2:$E$5001,E1608,$A$2:$A$5001,"&lt;&gt;"&amp;A1608)&gt;0,"Zone has more than one QR code",IF(COUNTIFS($B$2:$B$5001,B1608,$E$2:$E$5001,"&lt;&gt;"&amp;E1608)+COUNTIFS($A$2:$A$5001,A1608,$E$2:$E$5001,"&lt;&gt;"&amp;E1608)&gt;0,"QR code used by another zone",IF(A1608="","Package QR Code No. missing",IF(OR(H1608&gt;40,J1608&gt;40),"More than 40 of one edition",IF(F1608="Full (40 ST + 1 TG)",IF(AND(H1608=40,J1608=1),"OK","Full carton must be 40 + 1"),IF(F1608="Student only (40 ST)",IF(AND(H1608=40,J1608=0),"OK","Must be 40 ST, 0 TG"),IF(F1608="Teacher guide only (40 TG)",IF(AND(H1608=0,J1608=40),"OK","Must be 0 ST, 40 TG"),IF(AND(H1608&lt;40,H1608+J1608&gt;0,H1608+J1608&lt;=40),"OK","Partial: under 40 ST and 40 books max"))))))))))</f>
        <v/>
      </c>
    </row>
    <row r="1609">
      <c r="A1609" s="26" t="n"/>
      <c r="B1609" s="26" t="n"/>
      <c r="C1609" s="25" t="n"/>
      <c r="D1609" s="25" t="n"/>
      <c r="E1609" s="26" t="n"/>
      <c r="F1609" s="25" t="n"/>
      <c r="G1609" s="26" t="n"/>
      <c r="H1609" s="25" t="n"/>
      <c r="I1609" s="26" t="n"/>
      <c r="J1609" s="25" t="n"/>
      <c r="K1609" s="25" t="n"/>
      <c r="L1609" s="25" t="n"/>
      <c r="M1609" s="26" t="n"/>
      <c r="N1609" s="26" t="n"/>
      <c r="O1609" s="25" t="n"/>
      <c r="P1609" s="27">
        <f>IF(A1609="","","Package/"&amp;C1609&amp;"/"&amp;D1609&amp;"/"&amp;A1609&amp;".png")</f>
        <v/>
      </c>
      <c r="Q1609" s="27">
        <f>IF(AND(B1609="",G1609=""),"",IF(B1609="","Package QR Text missing",IF(COUNTIFS($E$2:$E$5001,E1609,$B$2:$B$5001,"&lt;&gt;"&amp;B1609)+COUNTIFS($E$2:$E$5001,E1609,$A$2:$A$5001,"&lt;&gt;"&amp;A1609)&gt;0,"Zone has more than one QR code",IF(COUNTIFS($B$2:$B$5001,B1609,$E$2:$E$5001,"&lt;&gt;"&amp;E1609)+COUNTIFS($A$2:$A$5001,A1609,$E$2:$E$5001,"&lt;&gt;"&amp;E1609)&gt;0,"QR code used by another zone",IF(A1609="","Package QR Code No. missing",IF(OR(H1609&gt;40,J1609&gt;40),"More than 40 of one edition",IF(F1609="Full (40 ST + 1 TG)",IF(AND(H1609=40,J1609=1),"OK","Full carton must be 40 + 1"),IF(F1609="Student only (40 ST)",IF(AND(H1609=40,J1609=0),"OK","Must be 40 ST, 0 TG"),IF(F1609="Teacher guide only (40 TG)",IF(AND(H1609=0,J1609=40),"OK","Must be 0 ST, 40 TG"),IF(AND(H1609&lt;40,H1609+J1609&gt;0,H1609+J1609&lt;=40),"OK","Partial: under 40 ST and 40 books max"))))))))))</f>
        <v/>
      </c>
    </row>
    <row r="1610">
      <c r="A1610" s="26" t="n"/>
      <c r="B1610" s="26" t="n"/>
      <c r="C1610" s="25" t="n"/>
      <c r="D1610" s="25" t="n"/>
      <c r="E1610" s="26" t="n"/>
      <c r="F1610" s="25" t="n"/>
      <c r="G1610" s="26" t="n"/>
      <c r="H1610" s="25" t="n"/>
      <c r="I1610" s="26" t="n"/>
      <c r="J1610" s="25" t="n"/>
      <c r="K1610" s="25" t="n"/>
      <c r="L1610" s="25" t="n"/>
      <c r="M1610" s="26" t="n"/>
      <c r="N1610" s="26" t="n"/>
      <c r="O1610" s="25" t="n"/>
      <c r="P1610" s="27">
        <f>IF(A1610="","","Package/"&amp;C1610&amp;"/"&amp;D1610&amp;"/"&amp;A1610&amp;".png")</f>
        <v/>
      </c>
      <c r="Q1610" s="27">
        <f>IF(AND(B1610="",G1610=""),"",IF(B1610="","Package QR Text missing",IF(COUNTIFS($E$2:$E$5001,E1610,$B$2:$B$5001,"&lt;&gt;"&amp;B1610)+COUNTIFS($E$2:$E$5001,E1610,$A$2:$A$5001,"&lt;&gt;"&amp;A1610)&gt;0,"Zone has more than one QR code",IF(COUNTIFS($B$2:$B$5001,B1610,$E$2:$E$5001,"&lt;&gt;"&amp;E1610)+COUNTIFS($A$2:$A$5001,A1610,$E$2:$E$5001,"&lt;&gt;"&amp;E1610)&gt;0,"QR code used by another zone",IF(A1610="","Package QR Code No. missing",IF(OR(H1610&gt;40,J1610&gt;40),"More than 40 of one edition",IF(F1610="Full (40 ST + 1 TG)",IF(AND(H1610=40,J1610=1),"OK","Full carton must be 40 + 1"),IF(F1610="Student only (40 ST)",IF(AND(H1610=40,J1610=0),"OK","Must be 40 ST, 0 TG"),IF(F1610="Teacher guide only (40 TG)",IF(AND(H1610=0,J1610=40),"OK","Must be 0 ST, 40 TG"),IF(AND(H1610&lt;40,H1610+J1610&gt;0,H1610+J1610&lt;=40),"OK","Partial: under 40 ST and 40 books max"))))))))))</f>
        <v/>
      </c>
    </row>
    <row r="1611">
      <c r="A1611" s="26" t="n"/>
      <c r="B1611" s="26" t="n"/>
      <c r="C1611" s="25" t="n"/>
      <c r="D1611" s="25" t="n"/>
      <c r="E1611" s="26" t="n"/>
      <c r="F1611" s="25" t="n"/>
      <c r="G1611" s="26" t="n"/>
      <c r="H1611" s="25" t="n"/>
      <c r="I1611" s="26" t="n"/>
      <c r="J1611" s="25" t="n"/>
      <c r="K1611" s="25" t="n"/>
      <c r="L1611" s="25" t="n"/>
      <c r="M1611" s="26" t="n"/>
      <c r="N1611" s="26" t="n"/>
      <c r="O1611" s="25" t="n"/>
      <c r="P1611" s="27">
        <f>IF(A1611="","","Package/"&amp;C1611&amp;"/"&amp;D1611&amp;"/"&amp;A1611&amp;".png")</f>
        <v/>
      </c>
      <c r="Q1611" s="27">
        <f>IF(AND(B1611="",G1611=""),"",IF(B1611="","Package QR Text missing",IF(COUNTIFS($E$2:$E$5001,E1611,$B$2:$B$5001,"&lt;&gt;"&amp;B1611)+COUNTIFS($E$2:$E$5001,E1611,$A$2:$A$5001,"&lt;&gt;"&amp;A1611)&gt;0,"Zone has more than one QR code",IF(COUNTIFS($B$2:$B$5001,B1611,$E$2:$E$5001,"&lt;&gt;"&amp;E1611)+COUNTIFS($A$2:$A$5001,A1611,$E$2:$E$5001,"&lt;&gt;"&amp;E1611)&gt;0,"QR code used by another zone",IF(A1611="","Package QR Code No. missing",IF(OR(H1611&gt;40,J1611&gt;40),"More than 40 of one edition",IF(F1611="Full (40 ST + 1 TG)",IF(AND(H1611=40,J1611=1),"OK","Full carton must be 40 + 1"),IF(F1611="Student only (40 ST)",IF(AND(H1611=40,J1611=0),"OK","Must be 40 ST, 0 TG"),IF(F1611="Teacher guide only (40 TG)",IF(AND(H1611=0,J1611=40),"OK","Must be 0 ST, 40 TG"),IF(AND(H1611&lt;40,H1611+J1611&gt;0,H1611+J1611&lt;=40),"OK","Partial: under 40 ST and 40 books max"))))))))))</f>
        <v/>
      </c>
    </row>
    <row r="1612">
      <c r="A1612" s="26" t="n"/>
      <c r="B1612" s="26" t="n"/>
      <c r="C1612" s="25" t="n"/>
      <c r="D1612" s="25" t="n"/>
      <c r="E1612" s="26" t="n"/>
      <c r="F1612" s="25" t="n"/>
      <c r="G1612" s="26" t="n"/>
      <c r="H1612" s="25" t="n"/>
      <c r="I1612" s="26" t="n"/>
      <c r="J1612" s="25" t="n"/>
      <c r="K1612" s="25" t="n"/>
      <c r="L1612" s="25" t="n"/>
      <c r="M1612" s="26" t="n"/>
      <c r="N1612" s="26" t="n"/>
      <c r="O1612" s="25" t="n"/>
      <c r="P1612" s="27">
        <f>IF(A1612="","","Package/"&amp;C1612&amp;"/"&amp;D1612&amp;"/"&amp;A1612&amp;".png")</f>
        <v/>
      </c>
      <c r="Q1612" s="27">
        <f>IF(AND(B1612="",G1612=""),"",IF(B1612="","Package QR Text missing",IF(COUNTIFS($E$2:$E$5001,E1612,$B$2:$B$5001,"&lt;&gt;"&amp;B1612)+COUNTIFS($E$2:$E$5001,E1612,$A$2:$A$5001,"&lt;&gt;"&amp;A1612)&gt;0,"Zone has more than one QR code",IF(COUNTIFS($B$2:$B$5001,B1612,$E$2:$E$5001,"&lt;&gt;"&amp;E1612)+COUNTIFS($A$2:$A$5001,A1612,$E$2:$E$5001,"&lt;&gt;"&amp;E1612)&gt;0,"QR code used by another zone",IF(A1612="","Package QR Code No. missing",IF(OR(H1612&gt;40,J1612&gt;40),"More than 40 of one edition",IF(F1612="Full (40 ST + 1 TG)",IF(AND(H1612=40,J1612=1),"OK","Full carton must be 40 + 1"),IF(F1612="Student only (40 ST)",IF(AND(H1612=40,J1612=0),"OK","Must be 40 ST, 0 TG"),IF(F1612="Teacher guide only (40 TG)",IF(AND(H1612=0,J1612=40),"OK","Must be 0 ST, 40 TG"),IF(AND(H1612&lt;40,H1612+J1612&gt;0,H1612+J1612&lt;=40),"OK","Partial: under 40 ST and 40 books max"))))))))))</f>
        <v/>
      </c>
    </row>
    <row r="1613">
      <c r="A1613" s="26" t="n"/>
      <c r="B1613" s="26" t="n"/>
      <c r="C1613" s="25" t="n"/>
      <c r="D1613" s="25" t="n"/>
      <c r="E1613" s="26" t="n"/>
      <c r="F1613" s="25" t="n"/>
      <c r="G1613" s="26" t="n"/>
      <c r="H1613" s="25" t="n"/>
      <c r="I1613" s="26" t="n"/>
      <c r="J1613" s="25" t="n"/>
      <c r="K1613" s="25" t="n"/>
      <c r="L1613" s="25" t="n"/>
      <c r="M1613" s="26" t="n"/>
      <c r="N1613" s="26" t="n"/>
      <c r="O1613" s="25" t="n"/>
      <c r="P1613" s="27">
        <f>IF(A1613="","","Package/"&amp;C1613&amp;"/"&amp;D1613&amp;"/"&amp;A1613&amp;".png")</f>
        <v/>
      </c>
      <c r="Q1613" s="27">
        <f>IF(AND(B1613="",G1613=""),"",IF(B1613="","Package QR Text missing",IF(COUNTIFS($E$2:$E$5001,E1613,$B$2:$B$5001,"&lt;&gt;"&amp;B1613)+COUNTIFS($E$2:$E$5001,E1613,$A$2:$A$5001,"&lt;&gt;"&amp;A1613)&gt;0,"Zone has more than one QR code",IF(COUNTIFS($B$2:$B$5001,B1613,$E$2:$E$5001,"&lt;&gt;"&amp;E1613)+COUNTIFS($A$2:$A$5001,A1613,$E$2:$E$5001,"&lt;&gt;"&amp;E1613)&gt;0,"QR code used by another zone",IF(A1613="","Package QR Code No. missing",IF(OR(H1613&gt;40,J1613&gt;40),"More than 40 of one edition",IF(F1613="Full (40 ST + 1 TG)",IF(AND(H1613=40,J1613=1),"OK","Full carton must be 40 + 1"),IF(F1613="Student only (40 ST)",IF(AND(H1613=40,J1613=0),"OK","Must be 40 ST, 0 TG"),IF(F1613="Teacher guide only (40 TG)",IF(AND(H1613=0,J1613=40),"OK","Must be 0 ST, 40 TG"),IF(AND(H1613&lt;40,H1613+J1613&gt;0,H1613+J1613&lt;=40),"OK","Partial: under 40 ST and 40 books max"))))))))))</f>
        <v/>
      </c>
    </row>
    <row r="1614">
      <c r="A1614" s="26" t="n"/>
      <c r="B1614" s="26" t="n"/>
      <c r="C1614" s="25" t="n"/>
      <c r="D1614" s="25" t="n"/>
      <c r="E1614" s="26" t="n"/>
      <c r="F1614" s="25" t="n"/>
      <c r="G1614" s="26" t="n"/>
      <c r="H1614" s="25" t="n"/>
      <c r="I1614" s="26" t="n"/>
      <c r="J1614" s="25" t="n"/>
      <c r="K1614" s="25" t="n"/>
      <c r="L1614" s="25" t="n"/>
      <c r="M1614" s="26" t="n"/>
      <c r="N1614" s="26" t="n"/>
      <c r="O1614" s="25" t="n"/>
      <c r="P1614" s="27">
        <f>IF(A1614="","","Package/"&amp;C1614&amp;"/"&amp;D1614&amp;"/"&amp;A1614&amp;".png")</f>
        <v/>
      </c>
      <c r="Q1614" s="27">
        <f>IF(AND(B1614="",G1614=""),"",IF(B1614="","Package QR Text missing",IF(COUNTIFS($E$2:$E$5001,E1614,$B$2:$B$5001,"&lt;&gt;"&amp;B1614)+COUNTIFS($E$2:$E$5001,E1614,$A$2:$A$5001,"&lt;&gt;"&amp;A1614)&gt;0,"Zone has more than one QR code",IF(COUNTIFS($B$2:$B$5001,B1614,$E$2:$E$5001,"&lt;&gt;"&amp;E1614)+COUNTIFS($A$2:$A$5001,A1614,$E$2:$E$5001,"&lt;&gt;"&amp;E1614)&gt;0,"QR code used by another zone",IF(A1614="","Package QR Code No. missing",IF(OR(H1614&gt;40,J1614&gt;40),"More than 40 of one edition",IF(F1614="Full (40 ST + 1 TG)",IF(AND(H1614=40,J1614=1),"OK","Full carton must be 40 + 1"),IF(F1614="Student only (40 ST)",IF(AND(H1614=40,J1614=0),"OK","Must be 40 ST, 0 TG"),IF(F1614="Teacher guide only (40 TG)",IF(AND(H1614=0,J1614=40),"OK","Must be 0 ST, 40 TG"),IF(AND(H1614&lt;40,H1614+J1614&gt;0,H1614+J1614&lt;=40),"OK","Partial: under 40 ST and 40 books max"))))))))))</f>
        <v/>
      </c>
    </row>
    <row r="1615">
      <c r="A1615" s="26" t="n"/>
      <c r="B1615" s="26" t="n"/>
      <c r="C1615" s="25" t="n"/>
      <c r="D1615" s="25" t="n"/>
      <c r="E1615" s="26" t="n"/>
      <c r="F1615" s="25" t="n"/>
      <c r="G1615" s="26" t="n"/>
      <c r="H1615" s="25" t="n"/>
      <c r="I1615" s="26" t="n"/>
      <c r="J1615" s="25" t="n"/>
      <c r="K1615" s="25" t="n"/>
      <c r="L1615" s="25" t="n"/>
      <c r="M1615" s="26" t="n"/>
      <c r="N1615" s="26" t="n"/>
      <c r="O1615" s="25" t="n"/>
      <c r="P1615" s="27">
        <f>IF(A1615="","","Package/"&amp;C1615&amp;"/"&amp;D1615&amp;"/"&amp;A1615&amp;".png")</f>
        <v/>
      </c>
      <c r="Q1615" s="27">
        <f>IF(AND(B1615="",G1615=""),"",IF(B1615="","Package QR Text missing",IF(COUNTIFS($E$2:$E$5001,E1615,$B$2:$B$5001,"&lt;&gt;"&amp;B1615)+COUNTIFS($E$2:$E$5001,E1615,$A$2:$A$5001,"&lt;&gt;"&amp;A1615)&gt;0,"Zone has more than one QR code",IF(COUNTIFS($B$2:$B$5001,B1615,$E$2:$E$5001,"&lt;&gt;"&amp;E1615)+COUNTIFS($A$2:$A$5001,A1615,$E$2:$E$5001,"&lt;&gt;"&amp;E1615)&gt;0,"QR code used by another zone",IF(A1615="","Package QR Code No. missing",IF(OR(H1615&gt;40,J1615&gt;40),"More than 40 of one edition",IF(F1615="Full (40 ST + 1 TG)",IF(AND(H1615=40,J1615=1),"OK","Full carton must be 40 + 1"),IF(F1615="Student only (40 ST)",IF(AND(H1615=40,J1615=0),"OK","Must be 40 ST, 0 TG"),IF(F1615="Teacher guide only (40 TG)",IF(AND(H1615=0,J1615=40),"OK","Must be 0 ST, 40 TG"),IF(AND(H1615&lt;40,H1615+J1615&gt;0,H1615+J1615&lt;=40),"OK","Partial: under 40 ST and 40 books max"))))))))))</f>
        <v/>
      </c>
    </row>
    <row r="1616">
      <c r="A1616" s="26" t="n"/>
      <c r="B1616" s="26" t="n"/>
      <c r="C1616" s="25" t="n"/>
      <c r="D1616" s="25" t="n"/>
      <c r="E1616" s="26" t="n"/>
      <c r="F1616" s="25" t="n"/>
      <c r="G1616" s="26" t="n"/>
      <c r="H1616" s="25" t="n"/>
      <c r="I1616" s="26" t="n"/>
      <c r="J1616" s="25" t="n"/>
      <c r="K1616" s="25" t="n"/>
      <c r="L1616" s="25" t="n"/>
      <c r="M1616" s="26" t="n"/>
      <c r="N1616" s="26" t="n"/>
      <c r="O1616" s="25" t="n"/>
      <c r="P1616" s="27">
        <f>IF(A1616="","","Package/"&amp;C1616&amp;"/"&amp;D1616&amp;"/"&amp;A1616&amp;".png")</f>
        <v/>
      </c>
      <c r="Q1616" s="27">
        <f>IF(AND(B1616="",G1616=""),"",IF(B1616="","Package QR Text missing",IF(COUNTIFS($E$2:$E$5001,E1616,$B$2:$B$5001,"&lt;&gt;"&amp;B1616)+COUNTIFS($E$2:$E$5001,E1616,$A$2:$A$5001,"&lt;&gt;"&amp;A1616)&gt;0,"Zone has more than one QR code",IF(COUNTIFS($B$2:$B$5001,B1616,$E$2:$E$5001,"&lt;&gt;"&amp;E1616)+COUNTIFS($A$2:$A$5001,A1616,$E$2:$E$5001,"&lt;&gt;"&amp;E1616)&gt;0,"QR code used by another zone",IF(A1616="","Package QR Code No. missing",IF(OR(H1616&gt;40,J1616&gt;40),"More than 40 of one edition",IF(F1616="Full (40 ST + 1 TG)",IF(AND(H1616=40,J1616=1),"OK","Full carton must be 40 + 1"),IF(F1616="Student only (40 ST)",IF(AND(H1616=40,J1616=0),"OK","Must be 40 ST, 0 TG"),IF(F1616="Teacher guide only (40 TG)",IF(AND(H1616=0,J1616=40),"OK","Must be 0 ST, 40 TG"),IF(AND(H1616&lt;40,H1616+J1616&gt;0,H1616+J1616&lt;=40),"OK","Partial: under 40 ST and 40 books max"))))))))))</f>
        <v/>
      </c>
    </row>
    <row r="1617">
      <c r="A1617" s="26" t="n"/>
      <c r="B1617" s="26" t="n"/>
      <c r="C1617" s="25" t="n"/>
      <c r="D1617" s="25" t="n"/>
      <c r="E1617" s="26" t="n"/>
      <c r="F1617" s="25" t="n"/>
      <c r="G1617" s="26" t="n"/>
      <c r="H1617" s="25" t="n"/>
      <c r="I1617" s="26" t="n"/>
      <c r="J1617" s="25" t="n"/>
      <c r="K1617" s="25" t="n"/>
      <c r="L1617" s="25" t="n"/>
      <c r="M1617" s="26" t="n"/>
      <c r="N1617" s="26" t="n"/>
      <c r="O1617" s="25" t="n"/>
      <c r="P1617" s="27">
        <f>IF(A1617="","","Package/"&amp;C1617&amp;"/"&amp;D1617&amp;"/"&amp;A1617&amp;".png")</f>
        <v/>
      </c>
      <c r="Q1617" s="27">
        <f>IF(AND(B1617="",G1617=""),"",IF(B1617="","Package QR Text missing",IF(COUNTIFS($E$2:$E$5001,E1617,$B$2:$B$5001,"&lt;&gt;"&amp;B1617)+COUNTIFS($E$2:$E$5001,E1617,$A$2:$A$5001,"&lt;&gt;"&amp;A1617)&gt;0,"Zone has more than one QR code",IF(COUNTIFS($B$2:$B$5001,B1617,$E$2:$E$5001,"&lt;&gt;"&amp;E1617)+COUNTIFS($A$2:$A$5001,A1617,$E$2:$E$5001,"&lt;&gt;"&amp;E1617)&gt;0,"QR code used by another zone",IF(A1617="","Package QR Code No. missing",IF(OR(H1617&gt;40,J1617&gt;40),"More than 40 of one edition",IF(F1617="Full (40 ST + 1 TG)",IF(AND(H1617=40,J1617=1),"OK","Full carton must be 40 + 1"),IF(F1617="Student only (40 ST)",IF(AND(H1617=40,J1617=0),"OK","Must be 40 ST, 0 TG"),IF(F1617="Teacher guide only (40 TG)",IF(AND(H1617=0,J1617=40),"OK","Must be 0 ST, 40 TG"),IF(AND(H1617&lt;40,H1617+J1617&gt;0,H1617+J1617&lt;=40),"OK","Partial: under 40 ST and 40 books max"))))))))))</f>
        <v/>
      </c>
    </row>
    <row r="1618">
      <c r="A1618" s="26" t="n"/>
      <c r="B1618" s="26" t="n"/>
      <c r="C1618" s="25" t="n"/>
      <c r="D1618" s="25" t="n"/>
      <c r="E1618" s="26" t="n"/>
      <c r="F1618" s="25" t="n"/>
      <c r="G1618" s="26" t="n"/>
      <c r="H1618" s="25" t="n"/>
      <c r="I1618" s="26" t="n"/>
      <c r="J1618" s="25" t="n"/>
      <c r="K1618" s="25" t="n"/>
      <c r="L1618" s="25" t="n"/>
      <c r="M1618" s="26" t="n"/>
      <c r="N1618" s="26" t="n"/>
      <c r="O1618" s="25" t="n"/>
      <c r="P1618" s="27">
        <f>IF(A1618="","","Package/"&amp;C1618&amp;"/"&amp;D1618&amp;"/"&amp;A1618&amp;".png")</f>
        <v/>
      </c>
      <c r="Q1618" s="27">
        <f>IF(AND(B1618="",G1618=""),"",IF(B1618="","Package QR Text missing",IF(COUNTIFS($E$2:$E$5001,E1618,$B$2:$B$5001,"&lt;&gt;"&amp;B1618)+COUNTIFS($E$2:$E$5001,E1618,$A$2:$A$5001,"&lt;&gt;"&amp;A1618)&gt;0,"Zone has more than one QR code",IF(COUNTIFS($B$2:$B$5001,B1618,$E$2:$E$5001,"&lt;&gt;"&amp;E1618)+COUNTIFS($A$2:$A$5001,A1618,$E$2:$E$5001,"&lt;&gt;"&amp;E1618)&gt;0,"QR code used by another zone",IF(A1618="","Package QR Code No. missing",IF(OR(H1618&gt;40,J1618&gt;40),"More than 40 of one edition",IF(F1618="Full (40 ST + 1 TG)",IF(AND(H1618=40,J1618=1),"OK","Full carton must be 40 + 1"),IF(F1618="Student only (40 ST)",IF(AND(H1618=40,J1618=0),"OK","Must be 40 ST, 0 TG"),IF(F1618="Teacher guide only (40 TG)",IF(AND(H1618=0,J1618=40),"OK","Must be 0 ST, 40 TG"),IF(AND(H1618&lt;40,H1618+J1618&gt;0,H1618+J1618&lt;=40),"OK","Partial: under 40 ST and 40 books max"))))))))))</f>
        <v/>
      </c>
    </row>
    <row r="1619">
      <c r="A1619" s="26" t="n"/>
      <c r="B1619" s="26" t="n"/>
      <c r="C1619" s="25" t="n"/>
      <c r="D1619" s="25" t="n"/>
      <c r="E1619" s="26" t="n"/>
      <c r="F1619" s="25" t="n"/>
      <c r="G1619" s="26" t="n"/>
      <c r="H1619" s="25" t="n"/>
      <c r="I1619" s="26" t="n"/>
      <c r="J1619" s="25" t="n"/>
      <c r="K1619" s="25" t="n"/>
      <c r="L1619" s="25" t="n"/>
      <c r="M1619" s="26" t="n"/>
      <c r="N1619" s="26" t="n"/>
      <c r="O1619" s="25" t="n"/>
      <c r="P1619" s="27">
        <f>IF(A1619="","","Package/"&amp;C1619&amp;"/"&amp;D1619&amp;"/"&amp;A1619&amp;".png")</f>
        <v/>
      </c>
      <c r="Q1619" s="27">
        <f>IF(AND(B1619="",G1619=""),"",IF(B1619="","Package QR Text missing",IF(COUNTIFS($E$2:$E$5001,E1619,$B$2:$B$5001,"&lt;&gt;"&amp;B1619)+COUNTIFS($E$2:$E$5001,E1619,$A$2:$A$5001,"&lt;&gt;"&amp;A1619)&gt;0,"Zone has more than one QR code",IF(COUNTIFS($B$2:$B$5001,B1619,$E$2:$E$5001,"&lt;&gt;"&amp;E1619)+COUNTIFS($A$2:$A$5001,A1619,$E$2:$E$5001,"&lt;&gt;"&amp;E1619)&gt;0,"QR code used by another zone",IF(A1619="","Package QR Code No. missing",IF(OR(H1619&gt;40,J1619&gt;40),"More than 40 of one edition",IF(F1619="Full (40 ST + 1 TG)",IF(AND(H1619=40,J1619=1),"OK","Full carton must be 40 + 1"),IF(F1619="Student only (40 ST)",IF(AND(H1619=40,J1619=0),"OK","Must be 40 ST, 0 TG"),IF(F1619="Teacher guide only (40 TG)",IF(AND(H1619=0,J1619=40),"OK","Must be 0 ST, 40 TG"),IF(AND(H1619&lt;40,H1619+J1619&gt;0,H1619+J1619&lt;=40),"OK","Partial: under 40 ST and 40 books max"))))))))))</f>
        <v/>
      </c>
    </row>
    <row r="1620">
      <c r="A1620" s="26" t="n"/>
      <c r="B1620" s="26" t="n"/>
      <c r="C1620" s="25" t="n"/>
      <c r="D1620" s="25" t="n"/>
      <c r="E1620" s="26" t="n"/>
      <c r="F1620" s="25" t="n"/>
      <c r="G1620" s="26" t="n"/>
      <c r="H1620" s="25" t="n"/>
      <c r="I1620" s="26" t="n"/>
      <c r="J1620" s="25" t="n"/>
      <c r="K1620" s="25" t="n"/>
      <c r="L1620" s="25" t="n"/>
      <c r="M1620" s="26" t="n"/>
      <c r="N1620" s="26" t="n"/>
      <c r="O1620" s="25" t="n"/>
      <c r="P1620" s="27">
        <f>IF(A1620="","","Package/"&amp;C1620&amp;"/"&amp;D1620&amp;"/"&amp;A1620&amp;".png")</f>
        <v/>
      </c>
      <c r="Q1620" s="27">
        <f>IF(AND(B1620="",G1620=""),"",IF(B1620="","Package QR Text missing",IF(COUNTIFS($E$2:$E$5001,E1620,$B$2:$B$5001,"&lt;&gt;"&amp;B1620)+COUNTIFS($E$2:$E$5001,E1620,$A$2:$A$5001,"&lt;&gt;"&amp;A1620)&gt;0,"Zone has more than one QR code",IF(COUNTIFS($B$2:$B$5001,B1620,$E$2:$E$5001,"&lt;&gt;"&amp;E1620)+COUNTIFS($A$2:$A$5001,A1620,$E$2:$E$5001,"&lt;&gt;"&amp;E1620)&gt;0,"QR code used by another zone",IF(A1620="","Package QR Code No. missing",IF(OR(H1620&gt;40,J1620&gt;40),"More than 40 of one edition",IF(F1620="Full (40 ST + 1 TG)",IF(AND(H1620=40,J1620=1),"OK","Full carton must be 40 + 1"),IF(F1620="Student only (40 ST)",IF(AND(H1620=40,J1620=0),"OK","Must be 40 ST, 0 TG"),IF(F1620="Teacher guide only (40 TG)",IF(AND(H1620=0,J1620=40),"OK","Must be 0 ST, 40 TG"),IF(AND(H1620&lt;40,H1620+J1620&gt;0,H1620+J1620&lt;=40),"OK","Partial: under 40 ST and 40 books max"))))))))))</f>
        <v/>
      </c>
    </row>
    <row r="1621">
      <c r="A1621" s="26" t="n"/>
      <c r="B1621" s="26" t="n"/>
      <c r="C1621" s="25" t="n"/>
      <c r="D1621" s="25" t="n"/>
      <c r="E1621" s="26" t="n"/>
      <c r="F1621" s="25" t="n"/>
      <c r="G1621" s="26" t="n"/>
      <c r="H1621" s="25" t="n"/>
      <c r="I1621" s="26" t="n"/>
      <c r="J1621" s="25" t="n"/>
      <c r="K1621" s="25" t="n"/>
      <c r="L1621" s="25" t="n"/>
      <c r="M1621" s="26" t="n"/>
      <c r="N1621" s="26" t="n"/>
      <c r="O1621" s="25" t="n"/>
      <c r="P1621" s="27">
        <f>IF(A1621="","","Package/"&amp;C1621&amp;"/"&amp;D1621&amp;"/"&amp;A1621&amp;".png")</f>
        <v/>
      </c>
      <c r="Q1621" s="27">
        <f>IF(AND(B1621="",G1621=""),"",IF(B1621="","Package QR Text missing",IF(COUNTIFS($E$2:$E$5001,E1621,$B$2:$B$5001,"&lt;&gt;"&amp;B1621)+COUNTIFS($E$2:$E$5001,E1621,$A$2:$A$5001,"&lt;&gt;"&amp;A1621)&gt;0,"Zone has more than one QR code",IF(COUNTIFS($B$2:$B$5001,B1621,$E$2:$E$5001,"&lt;&gt;"&amp;E1621)+COUNTIFS($A$2:$A$5001,A1621,$E$2:$E$5001,"&lt;&gt;"&amp;E1621)&gt;0,"QR code used by another zone",IF(A1621="","Package QR Code No. missing",IF(OR(H1621&gt;40,J1621&gt;40),"More than 40 of one edition",IF(F1621="Full (40 ST + 1 TG)",IF(AND(H1621=40,J1621=1),"OK","Full carton must be 40 + 1"),IF(F1621="Student only (40 ST)",IF(AND(H1621=40,J1621=0),"OK","Must be 40 ST, 0 TG"),IF(F1621="Teacher guide only (40 TG)",IF(AND(H1621=0,J1621=40),"OK","Must be 0 ST, 40 TG"),IF(AND(H1621&lt;40,H1621+J1621&gt;0,H1621+J1621&lt;=40),"OK","Partial: under 40 ST and 40 books max"))))))))))</f>
        <v/>
      </c>
    </row>
    <row r="1622">
      <c r="A1622" s="26" t="n"/>
      <c r="B1622" s="26" t="n"/>
      <c r="C1622" s="25" t="n"/>
      <c r="D1622" s="25" t="n"/>
      <c r="E1622" s="26" t="n"/>
      <c r="F1622" s="25" t="n"/>
      <c r="G1622" s="26" t="n"/>
      <c r="H1622" s="25" t="n"/>
      <c r="I1622" s="26" t="n"/>
      <c r="J1622" s="25" t="n"/>
      <c r="K1622" s="25" t="n"/>
      <c r="L1622" s="25" t="n"/>
      <c r="M1622" s="26" t="n"/>
      <c r="N1622" s="26" t="n"/>
      <c r="O1622" s="25" t="n"/>
      <c r="P1622" s="27">
        <f>IF(A1622="","","Package/"&amp;C1622&amp;"/"&amp;D1622&amp;"/"&amp;A1622&amp;".png")</f>
        <v/>
      </c>
      <c r="Q1622" s="27">
        <f>IF(AND(B1622="",G1622=""),"",IF(B1622="","Package QR Text missing",IF(COUNTIFS($E$2:$E$5001,E1622,$B$2:$B$5001,"&lt;&gt;"&amp;B1622)+COUNTIFS($E$2:$E$5001,E1622,$A$2:$A$5001,"&lt;&gt;"&amp;A1622)&gt;0,"Zone has more than one QR code",IF(COUNTIFS($B$2:$B$5001,B1622,$E$2:$E$5001,"&lt;&gt;"&amp;E1622)+COUNTIFS($A$2:$A$5001,A1622,$E$2:$E$5001,"&lt;&gt;"&amp;E1622)&gt;0,"QR code used by another zone",IF(A1622="","Package QR Code No. missing",IF(OR(H1622&gt;40,J1622&gt;40),"More than 40 of one edition",IF(F1622="Full (40 ST + 1 TG)",IF(AND(H1622=40,J1622=1),"OK","Full carton must be 40 + 1"),IF(F1622="Student only (40 ST)",IF(AND(H1622=40,J1622=0),"OK","Must be 40 ST, 0 TG"),IF(F1622="Teacher guide only (40 TG)",IF(AND(H1622=0,J1622=40),"OK","Must be 0 ST, 40 TG"),IF(AND(H1622&lt;40,H1622+J1622&gt;0,H1622+J1622&lt;=40),"OK","Partial: under 40 ST and 40 books max"))))))))))</f>
        <v/>
      </c>
    </row>
    <row r="1623">
      <c r="A1623" s="26" t="n"/>
      <c r="B1623" s="26" t="n"/>
      <c r="C1623" s="25" t="n"/>
      <c r="D1623" s="25" t="n"/>
      <c r="E1623" s="26" t="n"/>
      <c r="F1623" s="25" t="n"/>
      <c r="G1623" s="26" t="n"/>
      <c r="H1623" s="25" t="n"/>
      <c r="I1623" s="26" t="n"/>
      <c r="J1623" s="25" t="n"/>
      <c r="K1623" s="25" t="n"/>
      <c r="L1623" s="25" t="n"/>
      <c r="M1623" s="26" t="n"/>
      <c r="N1623" s="26" t="n"/>
      <c r="O1623" s="25" t="n"/>
      <c r="P1623" s="27">
        <f>IF(A1623="","","Package/"&amp;C1623&amp;"/"&amp;D1623&amp;"/"&amp;A1623&amp;".png")</f>
        <v/>
      </c>
      <c r="Q1623" s="27">
        <f>IF(AND(B1623="",G1623=""),"",IF(B1623="","Package QR Text missing",IF(COUNTIFS($E$2:$E$5001,E1623,$B$2:$B$5001,"&lt;&gt;"&amp;B1623)+COUNTIFS($E$2:$E$5001,E1623,$A$2:$A$5001,"&lt;&gt;"&amp;A1623)&gt;0,"Zone has more than one QR code",IF(COUNTIFS($B$2:$B$5001,B1623,$E$2:$E$5001,"&lt;&gt;"&amp;E1623)+COUNTIFS($A$2:$A$5001,A1623,$E$2:$E$5001,"&lt;&gt;"&amp;E1623)&gt;0,"QR code used by another zone",IF(A1623="","Package QR Code No. missing",IF(OR(H1623&gt;40,J1623&gt;40),"More than 40 of one edition",IF(F1623="Full (40 ST + 1 TG)",IF(AND(H1623=40,J1623=1),"OK","Full carton must be 40 + 1"),IF(F1623="Student only (40 ST)",IF(AND(H1623=40,J1623=0),"OK","Must be 40 ST, 0 TG"),IF(F1623="Teacher guide only (40 TG)",IF(AND(H1623=0,J1623=40),"OK","Must be 0 ST, 40 TG"),IF(AND(H1623&lt;40,H1623+J1623&gt;0,H1623+J1623&lt;=40),"OK","Partial: under 40 ST and 40 books max"))))))))))</f>
        <v/>
      </c>
    </row>
    <row r="1624">
      <c r="A1624" s="26" t="n"/>
      <c r="B1624" s="26" t="n"/>
      <c r="C1624" s="25" t="n"/>
      <c r="D1624" s="25" t="n"/>
      <c r="E1624" s="26" t="n"/>
      <c r="F1624" s="25" t="n"/>
      <c r="G1624" s="26" t="n"/>
      <c r="H1624" s="25" t="n"/>
      <c r="I1624" s="26" t="n"/>
      <c r="J1624" s="25" t="n"/>
      <c r="K1624" s="25" t="n"/>
      <c r="L1624" s="25" t="n"/>
      <c r="M1624" s="26" t="n"/>
      <c r="N1624" s="26" t="n"/>
      <c r="O1624" s="25" t="n"/>
      <c r="P1624" s="27">
        <f>IF(A1624="","","Package/"&amp;C1624&amp;"/"&amp;D1624&amp;"/"&amp;A1624&amp;".png")</f>
        <v/>
      </c>
      <c r="Q1624" s="27">
        <f>IF(AND(B1624="",G1624=""),"",IF(B1624="","Package QR Text missing",IF(COUNTIFS($E$2:$E$5001,E1624,$B$2:$B$5001,"&lt;&gt;"&amp;B1624)+COUNTIFS($E$2:$E$5001,E1624,$A$2:$A$5001,"&lt;&gt;"&amp;A1624)&gt;0,"Zone has more than one QR code",IF(COUNTIFS($B$2:$B$5001,B1624,$E$2:$E$5001,"&lt;&gt;"&amp;E1624)+COUNTIFS($A$2:$A$5001,A1624,$E$2:$E$5001,"&lt;&gt;"&amp;E1624)&gt;0,"QR code used by another zone",IF(A1624="","Package QR Code No. missing",IF(OR(H1624&gt;40,J1624&gt;40),"More than 40 of one edition",IF(F1624="Full (40 ST + 1 TG)",IF(AND(H1624=40,J1624=1),"OK","Full carton must be 40 + 1"),IF(F1624="Student only (40 ST)",IF(AND(H1624=40,J1624=0),"OK","Must be 40 ST, 0 TG"),IF(F1624="Teacher guide only (40 TG)",IF(AND(H1624=0,J1624=40),"OK","Must be 0 ST, 40 TG"),IF(AND(H1624&lt;40,H1624+J1624&gt;0,H1624+J1624&lt;=40),"OK","Partial: under 40 ST and 40 books max"))))))))))</f>
        <v/>
      </c>
    </row>
    <row r="1625">
      <c r="A1625" s="26" t="n"/>
      <c r="B1625" s="26" t="n"/>
      <c r="C1625" s="25" t="n"/>
      <c r="D1625" s="25" t="n"/>
      <c r="E1625" s="26" t="n"/>
      <c r="F1625" s="25" t="n"/>
      <c r="G1625" s="26" t="n"/>
      <c r="H1625" s="25" t="n"/>
      <c r="I1625" s="26" t="n"/>
      <c r="J1625" s="25" t="n"/>
      <c r="K1625" s="25" t="n"/>
      <c r="L1625" s="25" t="n"/>
      <c r="M1625" s="26" t="n"/>
      <c r="N1625" s="26" t="n"/>
      <c r="O1625" s="25" t="n"/>
      <c r="P1625" s="27">
        <f>IF(A1625="","","Package/"&amp;C1625&amp;"/"&amp;D1625&amp;"/"&amp;A1625&amp;".png")</f>
        <v/>
      </c>
      <c r="Q1625" s="27">
        <f>IF(AND(B1625="",G1625=""),"",IF(B1625="","Package QR Text missing",IF(COUNTIFS($E$2:$E$5001,E1625,$B$2:$B$5001,"&lt;&gt;"&amp;B1625)+COUNTIFS($E$2:$E$5001,E1625,$A$2:$A$5001,"&lt;&gt;"&amp;A1625)&gt;0,"Zone has more than one QR code",IF(COUNTIFS($B$2:$B$5001,B1625,$E$2:$E$5001,"&lt;&gt;"&amp;E1625)+COUNTIFS($A$2:$A$5001,A1625,$E$2:$E$5001,"&lt;&gt;"&amp;E1625)&gt;0,"QR code used by another zone",IF(A1625="","Package QR Code No. missing",IF(OR(H1625&gt;40,J1625&gt;40),"More than 40 of one edition",IF(F1625="Full (40 ST + 1 TG)",IF(AND(H1625=40,J1625=1),"OK","Full carton must be 40 + 1"),IF(F1625="Student only (40 ST)",IF(AND(H1625=40,J1625=0),"OK","Must be 40 ST, 0 TG"),IF(F1625="Teacher guide only (40 TG)",IF(AND(H1625=0,J1625=40),"OK","Must be 0 ST, 40 TG"),IF(AND(H1625&lt;40,H1625+J1625&gt;0,H1625+J1625&lt;=40),"OK","Partial: under 40 ST and 40 books max"))))))))))</f>
        <v/>
      </c>
    </row>
    <row r="1626">
      <c r="A1626" s="26" t="n"/>
      <c r="B1626" s="26" t="n"/>
      <c r="C1626" s="25" t="n"/>
      <c r="D1626" s="25" t="n"/>
      <c r="E1626" s="26" t="n"/>
      <c r="F1626" s="25" t="n"/>
      <c r="G1626" s="26" t="n"/>
      <c r="H1626" s="25" t="n"/>
      <c r="I1626" s="26" t="n"/>
      <c r="J1626" s="25" t="n"/>
      <c r="K1626" s="25" t="n"/>
      <c r="L1626" s="25" t="n"/>
      <c r="M1626" s="26" t="n"/>
      <c r="N1626" s="26" t="n"/>
      <c r="O1626" s="25" t="n"/>
      <c r="P1626" s="27">
        <f>IF(A1626="","","Package/"&amp;C1626&amp;"/"&amp;D1626&amp;"/"&amp;A1626&amp;".png")</f>
        <v/>
      </c>
      <c r="Q1626" s="27">
        <f>IF(AND(B1626="",G1626=""),"",IF(B1626="","Package QR Text missing",IF(COUNTIFS($E$2:$E$5001,E1626,$B$2:$B$5001,"&lt;&gt;"&amp;B1626)+COUNTIFS($E$2:$E$5001,E1626,$A$2:$A$5001,"&lt;&gt;"&amp;A1626)&gt;0,"Zone has more than one QR code",IF(COUNTIFS($B$2:$B$5001,B1626,$E$2:$E$5001,"&lt;&gt;"&amp;E1626)+COUNTIFS($A$2:$A$5001,A1626,$E$2:$E$5001,"&lt;&gt;"&amp;E1626)&gt;0,"QR code used by another zone",IF(A1626="","Package QR Code No. missing",IF(OR(H1626&gt;40,J1626&gt;40),"More than 40 of one edition",IF(F1626="Full (40 ST + 1 TG)",IF(AND(H1626=40,J1626=1),"OK","Full carton must be 40 + 1"),IF(F1626="Student only (40 ST)",IF(AND(H1626=40,J1626=0),"OK","Must be 40 ST, 0 TG"),IF(F1626="Teacher guide only (40 TG)",IF(AND(H1626=0,J1626=40),"OK","Must be 0 ST, 40 TG"),IF(AND(H1626&lt;40,H1626+J1626&gt;0,H1626+J1626&lt;=40),"OK","Partial: under 40 ST and 40 books max"))))))))))</f>
        <v/>
      </c>
    </row>
    <row r="1627">
      <c r="A1627" s="26" t="n"/>
      <c r="B1627" s="26" t="n"/>
      <c r="C1627" s="25" t="n"/>
      <c r="D1627" s="25" t="n"/>
      <c r="E1627" s="26" t="n"/>
      <c r="F1627" s="25" t="n"/>
      <c r="G1627" s="26" t="n"/>
      <c r="H1627" s="25" t="n"/>
      <c r="I1627" s="26" t="n"/>
      <c r="J1627" s="25" t="n"/>
      <c r="K1627" s="25" t="n"/>
      <c r="L1627" s="25" t="n"/>
      <c r="M1627" s="26" t="n"/>
      <c r="N1627" s="26" t="n"/>
      <c r="O1627" s="25" t="n"/>
      <c r="P1627" s="27">
        <f>IF(A1627="","","Package/"&amp;C1627&amp;"/"&amp;D1627&amp;"/"&amp;A1627&amp;".png")</f>
        <v/>
      </c>
      <c r="Q1627" s="27">
        <f>IF(AND(B1627="",G1627=""),"",IF(B1627="","Package QR Text missing",IF(COUNTIFS($E$2:$E$5001,E1627,$B$2:$B$5001,"&lt;&gt;"&amp;B1627)+COUNTIFS($E$2:$E$5001,E1627,$A$2:$A$5001,"&lt;&gt;"&amp;A1627)&gt;0,"Zone has more than one QR code",IF(COUNTIFS($B$2:$B$5001,B1627,$E$2:$E$5001,"&lt;&gt;"&amp;E1627)+COUNTIFS($A$2:$A$5001,A1627,$E$2:$E$5001,"&lt;&gt;"&amp;E1627)&gt;0,"QR code used by another zone",IF(A1627="","Package QR Code No. missing",IF(OR(H1627&gt;40,J1627&gt;40),"More than 40 of one edition",IF(F1627="Full (40 ST + 1 TG)",IF(AND(H1627=40,J1627=1),"OK","Full carton must be 40 + 1"),IF(F1627="Student only (40 ST)",IF(AND(H1627=40,J1627=0),"OK","Must be 40 ST, 0 TG"),IF(F1627="Teacher guide only (40 TG)",IF(AND(H1627=0,J1627=40),"OK","Must be 0 ST, 40 TG"),IF(AND(H1627&lt;40,H1627+J1627&gt;0,H1627+J1627&lt;=40),"OK","Partial: under 40 ST and 40 books max"))))))))))</f>
        <v/>
      </c>
    </row>
    <row r="1628">
      <c r="A1628" s="26" t="n"/>
      <c r="B1628" s="26" t="n"/>
      <c r="C1628" s="25" t="n"/>
      <c r="D1628" s="25" t="n"/>
      <c r="E1628" s="26" t="n"/>
      <c r="F1628" s="25" t="n"/>
      <c r="G1628" s="26" t="n"/>
      <c r="H1628" s="25" t="n"/>
      <c r="I1628" s="26" t="n"/>
      <c r="J1628" s="25" t="n"/>
      <c r="K1628" s="25" t="n"/>
      <c r="L1628" s="25" t="n"/>
      <c r="M1628" s="26" t="n"/>
      <c r="N1628" s="26" t="n"/>
      <c r="O1628" s="25" t="n"/>
      <c r="P1628" s="27">
        <f>IF(A1628="","","Package/"&amp;C1628&amp;"/"&amp;D1628&amp;"/"&amp;A1628&amp;".png")</f>
        <v/>
      </c>
      <c r="Q1628" s="27">
        <f>IF(AND(B1628="",G1628=""),"",IF(B1628="","Package QR Text missing",IF(COUNTIFS($E$2:$E$5001,E1628,$B$2:$B$5001,"&lt;&gt;"&amp;B1628)+COUNTIFS($E$2:$E$5001,E1628,$A$2:$A$5001,"&lt;&gt;"&amp;A1628)&gt;0,"Zone has more than one QR code",IF(COUNTIFS($B$2:$B$5001,B1628,$E$2:$E$5001,"&lt;&gt;"&amp;E1628)+COUNTIFS($A$2:$A$5001,A1628,$E$2:$E$5001,"&lt;&gt;"&amp;E1628)&gt;0,"QR code used by another zone",IF(A1628="","Package QR Code No. missing",IF(OR(H1628&gt;40,J1628&gt;40),"More than 40 of one edition",IF(F1628="Full (40 ST + 1 TG)",IF(AND(H1628=40,J1628=1),"OK","Full carton must be 40 + 1"),IF(F1628="Student only (40 ST)",IF(AND(H1628=40,J1628=0),"OK","Must be 40 ST, 0 TG"),IF(F1628="Teacher guide only (40 TG)",IF(AND(H1628=0,J1628=40),"OK","Must be 0 ST, 40 TG"),IF(AND(H1628&lt;40,H1628+J1628&gt;0,H1628+J1628&lt;=40),"OK","Partial: under 40 ST and 40 books max"))))))))))</f>
        <v/>
      </c>
    </row>
    <row r="1629">
      <c r="A1629" s="26" t="n"/>
      <c r="B1629" s="26" t="n"/>
      <c r="C1629" s="25" t="n"/>
      <c r="D1629" s="25" t="n"/>
      <c r="E1629" s="26" t="n"/>
      <c r="F1629" s="25" t="n"/>
      <c r="G1629" s="26" t="n"/>
      <c r="H1629" s="25" t="n"/>
      <c r="I1629" s="26" t="n"/>
      <c r="J1629" s="25" t="n"/>
      <c r="K1629" s="25" t="n"/>
      <c r="L1629" s="25" t="n"/>
      <c r="M1629" s="26" t="n"/>
      <c r="N1629" s="26" t="n"/>
      <c r="O1629" s="25" t="n"/>
      <c r="P1629" s="27">
        <f>IF(A1629="","","Package/"&amp;C1629&amp;"/"&amp;D1629&amp;"/"&amp;A1629&amp;".png")</f>
        <v/>
      </c>
      <c r="Q1629" s="27">
        <f>IF(AND(B1629="",G1629=""),"",IF(B1629="","Package QR Text missing",IF(COUNTIFS($E$2:$E$5001,E1629,$B$2:$B$5001,"&lt;&gt;"&amp;B1629)+COUNTIFS($E$2:$E$5001,E1629,$A$2:$A$5001,"&lt;&gt;"&amp;A1629)&gt;0,"Zone has more than one QR code",IF(COUNTIFS($B$2:$B$5001,B1629,$E$2:$E$5001,"&lt;&gt;"&amp;E1629)+COUNTIFS($A$2:$A$5001,A1629,$E$2:$E$5001,"&lt;&gt;"&amp;E1629)&gt;0,"QR code used by another zone",IF(A1629="","Package QR Code No. missing",IF(OR(H1629&gt;40,J1629&gt;40),"More than 40 of one edition",IF(F1629="Full (40 ST + 1 TG)",IF(AND(H1629=40,J1629=1),"OK","Full carton must be 40 + 1"),IF(F1629="Student only (40 ST)",IF(AND(H1629=40,J1629=0),"OK","Must be 40 ST, 0 TG"),IF(F1629="Teacher guide only (40 TG)",IF(AND(H1629=0,J1629=40),"OK","Must be 0 ST, 40 TG"),IF(AND(H1629&lt;40,H1629+J1629&gt;0,H1629+J1629&lt;=40),"OK","Partial: under 40 ST and 40 books max"))))))))))</f>
        <v/>
      </c>
    </row>
    <row r="1630">
      <c r="A1630" s="26" t="n"/>
      <c r="B1630" s="26" t="n"/>
      <c r="C1630" s="25" t="n"/>
      <c r="D1630" s="25" t="n"/>
      <c r="E1630" s="26" t="n"/>
      <c r="F1630" s="25" t="n"/>
      <c r="G1630" s="26" t="n"/>
      <c r="H1630" s="25" t="n"/>
      <c r="I1630" s="26" t="n"/>
      <c r="J1630" s="25" t="n"/>
      <c r="K1630" s="25" t="n"/>
      <c r="L1630" s="25" t="n"/>
      <c r="M1630" s="26" t="n"/>
      <c r="N1630" s="26" t="n"/>
      <c r="O1630" s="25" t="n"/>
      <c r="P1630" s="27">
        <f>IF(A1630="","","Package/"&amp;C1630&amp;"/"&amp;D1630&amp;"/"&amp;A1630&amp;".png")</f>
        <v/>
      </c>
      <c r="Q1630" s="27">
        <f>IF(AND(B1630="",G1630=""),"",IF(B1630="","Package QR Text missing",IF(COUNTIFS($E$2:$E$5001,E1630,$B$2:$B$5001,"&lt;&gt;"&amp;B1630)+COUNTIFS($E$2:$E$5001,E1630,$A$2:$A$5001,"&lt;&gt;"&amp;A1630)&gt;0,"Zone has more than one QR code",IF(COUNTIFS($B$2:$B$5001,B1630,$E$2:$E$5001,"&lt;&gt;"&amp;E1630)+COUNTIFS($A$2:$A$5001,A1630,$E$2:$E$5001,"&lt;&gt;"&amp;E1630)&gt;0,"QR code used by another zone",IF(A1630="","Package QR Code No. missing",IF(OR(H1630&gt;40,J1630&gt;40),"More than 40 of one edition",IF(F1630="Full (40 ST + 1 TG)",IF(AND(H1630=40,J1630=1),"OK","Full carton must be 40 + 1"),IF(F1630="Student only (40 ST)",IF(AND(H1630=40,J1630=0),"OK","Must be 40 ST, 0 TG"),IF(F1630="Teacher guide only (40 TG)",IF(AND(H1630=0,J1630=40),"OK","Must be 0 ST, 40 TG"),IF(AND(H1630&lt;40,H1630+J1630&gt;0,H1630+J1630&lt;=40),"OK","Partial: under 40 ST and 40 books max"))))))))))</f>
        <v/>
      </c>
    </row>
    <row r="1631">
      <c r="A1631" s="26" t="n"/>
      <c r="B1631" s="26" t="n"/>
      <c r="C1631" s="25" t="n"/>
      <c r="D1631" s="25" t="n"/>
      <c r="E1631" s="26" t="n"/>
      <c r="F1631" s="25" t="n"/>
      <c r="G1631" s="26" t="n"/>
      <c r="H1631" s="25" t="n"/>
      <c r="I1631" s="26" t="n"/>
      <c r="J1631" s="25" t="n"/>
      <c r="K1631" s="25" t="n"/>
      <c r="L1631" s="25" t="n"/>
      <c r="M1631" s="26" t="n"/>
      <c r="N1631" s="26" t="n"/>
      <c r="O1631" s="25" t="n"/>
      <c r="P1631" s="27">
        <f>IF(A1631="","","Package/"&amp;C1631&amp;"/"&amp;D1631&amp;"/"&amp;A1631&amp;".png")</f>
        <v/>
      </c>
      <c r="Q1631" s="27">
        <f>IF(AND(B1631="",G1631=""),"",IF(B1631="","Package QR Text missing",IF(COUNTIFS($E$2:$E$5001,E1631,$B$2:$B$5001,"&lt;&gt;"&amp;B1631)+COUNTIFS($E$2:$E$5001,E1631,$A$2:$A$5001,"&lt;&gt;"&amp;A1631)&gt;0,"Zone has more than one QR code",IF(COUNTIFS($B$2:$B$5001,B1631,$E$2:$E$5001,"&lt;&gt;"&amp;E1631)+COUNTIFS($A$2:$A$5001,A1631,$E$2:$E$5001,"&lt;&gt;"&amp;E1631)&gt;0,"QR code used by another zone",IF(A1631="","Package QR Code No. missing",IF(OR(H1631&gt;40,J1631&gt;40),"More than 40 of one edition",IF(F1631="Full (40 ST + 1 TG)",IF(AND(H1631=40,J1631=1),"OK","Full carton must be 40 + 1"),IF(F1631="Student only (40 ST)",IF(AND(H1631=40,J1631=0),"OK","Must be 40 ST, 0 TG"),IF(F1631="Teacher guide only (40 TG)",IF(AND(H1631=0,J1631=40),"OK","Must be 0 ST, 40 TG"),IF(AND(H1631&lt;40,H1631+J1631&gt;0,H1631+J1631&lt;=40),"OK","Partial: under 40 ST and 40 books max"))))))))))</f>
        <v/>
      </c>
    </row>
    <row r="1632">
      <c r="A1632" s="26" t="n"/>
      <c r="B1632" s="26" t="n"/>
      <c r="C1632" s="25" t="n"/>
      <c r="D1632" s="25" t="n"/>
      <c r="E1632" s="26" t="n"/>
      <c r="F1632" s="25" t="n"/>
      <c r="G1632" s="26" t="n"/>
      <c r="H1632" s="25" t="n"/>
      <c r="I1632" s="26" t="n"/>
      <c r="J1632" s="25" t="n"/>
      <c r="K1632" s="25" t="n"/>
      <c r="L1632" s="25" t="n"/>
      <c r="M1632" s="26" t="n"/>
      <c r="N1632" s="26" t="n"/>
      <c r="O1632" s="25" t="n"/>
      <c r="P1632" s="27">
        <f>IF(A1632="","","Package/"&amp;C1632&amp;"/"&amp;D1632&amp;"/"&amp;A1632&amp;".png")</f>
        <v/>
      </c>
      <c r="Q1632" s="27">
        <f>IF(AND(B1632="",G1632=""),"",IF(B1632="","Package QR Text missing",IF(COUNTIFS($E$2:$E$5001,E1632,$B$2:$B$5001,"&lt;&gt;"&amp;B1632)+COUNTIFS($E$2:$E$5001,E1632,$A$2:$A$5001,"&lt;&gt;"&amp;A1632)&gt;0,"Zone has more than one QR code",IF(COUNTIFS($B$2:$B$5001,B1632,$E$2:$E$5001,"&lt;&gt;"&amp;E1632)+COUNTIFS($A$2:$A$5001,A1632,$E$2:$E$5001,"&lt;&gt;"&amp;E1632)&gt;0,"QR code used by another zone",IF(A1632="","Package QR Code No. missing",IF(OR(H1632&gt;40,J1632&gt;40),"More than 40 of one edition",IF(F1632="Full (40 ST + 1 TG)",IF(AND(H1632=40,J1632=1),"OK","Full carton must be 40 + 1"),IF(F1632="Student only (40 ST)",IF(AND(H1632=40,J1632=0),"OK","Must be 40 ST, 0 TG"),IF(F1632="Teacher guide only (40 TG)",IF(AND(H1632=0,J1632=40),"OK","Must be 0 ST, 40 TG"),IF(AND(H1632&lt;40,H1632+J1632&gt;0,H1632+J1632&lt;=40),"OK","Partial: under 40 ST and 40 books max"))))))))))</f>
        <v/>
      </c>
    </row>
    <row r="1633">
      <c r="A1633" s="26" t="n"/>
      <c r="B1633" s="26" t="n"/>
      <c r="C1633" s="25" t="n"/>
      <c r="D1633" s="25" t="n"/>
      <c r="E1633" s="26" t="n"/>
      <c r="F1633" s="25" t="n"/>
      <c r="G1633" s="26" t="n"/>
      <c r="H1633" s="25" t="n"/>
      <c r="I1633" s="26" t="n"/>
      <c r="J1633" s="25" t="n"/>
      <c r="K1633" s="25" t="n"/>
      <c r="L1633" s="25" t="n"/>
      <c r="M1633" s="26" t="n"/>
      <c r="N1633" s="26" t="n"/>
      <c r="O1633" s="25" t="n"/>
      <c r="P1633" s="27">
        <f>IF(A1633="","","Package/"&amp;C1633&amp;"/"&amp;D1633&amp;"/"&amp;A1633&amp;".png")</f>
        <v/>
      </c>
      <c r="Q1633" s="27">
        <f>IF(AND(B1633="",G1633=""),"",IF(B1633="","Package QR Text missing",IF(COUNTIFS($E$2:$E$5001,E1633,$B$2:$B$5001,"&lt;&gt;"&amp;B1633)+COUNTIFS($E$2:$E$5001,E1633,$A$2:$A$5001,"&lt;&gt;"&amp;A1633)&gt;0,"Zone has more than one QR code",IF(COUNTIFS($B$2:$B$5001,B1633,$E$2:$E$5001,"&lt;&gt;"&amp;E1633)+COUNTIFS($A$2:$A$5001,A1633,$E$2:$E$5001,"&lt;&gt;"&amp;E1633)&gt;0,"QR code used by another zone",IF(A1633="","Package QR Code No. missing",IF(OR(H1633&gt;40,J1633&gt;40),"More than 40 of one edition",IF(F1633="Full (40 ST + 1 TG)",IF(AND(H1633=40,J1633=1),"OK","Full carton must be 40 + 1"),IF(F1633="Student only (40 ST)",IF(AND(H1633=40,J1633=0),"OK","Must be 40 ST, 0 TG"),IF(F1633="Teacher guide only (40 TG)",IF(AND(H1633=0,J1633=40),"OK","Must be 0 ST, 40 TG"),IF(AND(H1633&lt;40,H1633+J1633&gt;0,H1633+J1633&lt;=40),"OK","Partial: under 40 ST and 40 books max"))))))))))</f>
        <v/>
      </c>
    </row>
    <row r="1634">
      <c r="A1634" s="26" t="n"/>
      <c r="B1634" s="26" t="n"/>
      <c r="C1634" s="25" t="n"/>
      <c r="D1634" s="25" t="n"/>
      <c r="E1634" s="26" t="n"/>
      <c r="F1634" s="25" t="n"/>
      <c r="G1634" s="26" t="n"/>
      <c r="H1634" s="25" t="n"/>
      <c r="I1634" s="26" t="n"/>
      <c r="J1634" s="25" t="n"/>
      <c r="K1634" s="25" t="n"/>
      <c r="L1634" s="25" t="n"/>
      <c r="M1634" s="26" t="n"/>
      <c r="N1634" s="26" t="n"/>
      <c r="O1634" s="25" t="n"/>
      <c r="P1634" s="27">
        <f>IF(A1634="","","Package/"&amp;C1634&amp;"/"&amp;D1634&amp;"/"&amp;A1634&amp;".png")</f>
        <v/>
      </c>
      <c r="Q1634" s="27">
        <f>IF(AND(B1634="",G1634=""),"",IF(B1634="","Package QR Text missing",IF(COUNTIFS($E$2:$E$5001,E1634,$B$2:$B$5001,"&lt;&gt;"&amp;B1634)+COUNTIFS($E$2:$E$5001,E1634,$A$2:$A$5001,"&lt;&gt;"&amp;A1634)&gt;0,"Zone has more than one QR code",IF(COUNTIFS($B$2:$B$5001,B1634,$E$2:$E$5001,"&lt;&gt;"&amp;E1634)+COUNTIFS($A$2:$A$5001,A1634,$E$2:$E$5001,"&lt;&gt;"&amp;E1634)&gt;0,"QR code used by another zone",IF(A1634="","Package QR Code No. missing",IF(OR(H1634&gt;40,J1634&gt;40),"More than 40 of one edition",IF(F1634="Full (40 ST + 1 TG)",IF(AND(H1634=40,J1634=1),"OK","Full carton must be 40 + 1"),IF(F1634="Student only (40 ST)",IF(AND(H1634=40,J1634=0),"OK","Must be 40 ST, 0 TG"),IF(F1634="Teacher guide only (40 TG)",IF(AND(H1634=0,J1634=40),"OK","Must be 0 ST, 40 TG"),IF(AND(H1634&lt;40,H1634+J1634&gt;0,H1634+J1634&lt;=40),"OK","Partial: under 40 ST and 40 books max"))))))))))</f>
        <v/>
      </c>
    </row>
    <row r="1635">
      <c r="A1635" s="26" t="n"/>
      <c r="B1635" s="26" t="n"/>
      <c r="C1635" s="25" t="n"/>
      <c r="D1635" s="25" t="n"/>
      <c r="E1635" s="26" t="n"/>
      <c r="F1635" s="25" t="n"/>
      <c r="G1635" s="26" t="n"/>
      <c r="H1635" s="25" t="n"/>
      <c r="I1635" s="26" t="n"/>
      <c r="J1635" s="25" t="n"/>
      <c r="K1635" s="25" t="n"/>
      <c r="L1635" s="25" t="n"/>
      <c r="M1635" s="26" t="n"/>
      <c r="N1635" s="26" t="n"/>
      <c r="O1635" s="25" t="n"/>
      <c r="P1635" s="27">
        <f>IF(A1635="","","Package/"&amp;C1635&amp;"/"&amp;D1635&amp;"/"&amp;A1635&amp;".png")</f>
        <v/>
      </c>
      <c r="Q1635" s="27">
        <f>IF(AND(B1635="",G1635=""),"",IF(B1635="","Package QR Text missing",IF(COUNTIFS($E$2:$E$5001,E1635,$B$2:$B$5001,"&lt;&gt;"&amp;B1635)+COUNTIFS($E$2:$E$5001,E1635,$A$2:$A$5001,"&lt;&gt;"&amp;A1635)&gt;0,"Zone has more than one QR code",IF(COUNTIFS($B$2:$B$5001,B1635,$E$2:$E$5001,"&lt;&gt;"&amp;E1635)+COUNTIFS($A$2:$A$5001,A1635,$E$2:$E$5001,"&lt;&gt;"&amp;E1635)&gt;0,"QR code used by another zone",IF(A1635="","Package QR Code No. missing",IF(OR(H1635&gt;40,J1635&gt;40),"More than 40 of one edition",IF(F1635="Full (40 ST + 1 TG)",IF(AND(H1635=40,J1635=1),"OK","Full carton must be 40 + 1"),IF(F1635="Student only (40 ST)",IF(AND(H1635=40,J1635=0),"OK","Must be 40 ST, 0 TG"),IF(F1635="Teacher guide only (40 TG)",IF(AND(H1635=0,J1635=40),"OK","Must be 0 ST, 40 TG"),IF(AND(H1635&lt;40,H1635+J1635&gt;0,H1635+J1635&lt;=40),"OK","Partial: under 40 ST and 40 books max"))))))))))</f>
        <v/>
      </c>
    </row>
    <row r="1636">
      <c r="A1636" s="26" t="n"/>
      <c r="B1636" s="26" t="n"/>
      <c r="C1636" s="25" t="n"/>
      <c r="D1636" s="25" t="n"/>
      <c r="E1636" s="26" t="n"/>
      <c r="F1636" s="25" t="n"/>
      <c r="G1636" s="26" t="n"/>
      <c r="H1636" s="25" t="n"/>
      <c r="I1636" s="26" t="n"/>
      <c r="J1636" s="25" t="n"/>
      <c r="K1636" s="25" t="n"/>
      <c r="L1636" s="25" t="n"/>
      <c r="M1636" s="26" t="n"/>
      <c r="N1636" s="26" t="n"/>
      <c r="O1636" s="25" t="n"/>
      <c r="P1636" s="27">
        <f>IF(A1636="","","Package/"&amp;C1636&amp;"/"&amp;D1636&amp;"/"&amp;A1636&amp;".png")</f>
        <v/>
      </c>
      <c r="Q1636" s="27">
        <f>IF(AND(B1636="",G1636=""),"",IF(B1636="","Package QR Text missing",IF(COUNTIFS($E$2:$E$5001,E1636,$B$2:$B$5001,"&lt;&gt;"&amp;B1636)+COUNTIFS($E$2:$E$5001,E1636,$A$2:$A$5001,"&lt;&gt;"&amp;A1636)&gt;0,"Zone has more than one QR code",IF(COUNTIFS($B$2:$B$5001,B1636,$E$2:$E$5001,"&lt;&gt;"&amp;E1636)+COUNTIFS($A$2:$A$5001,A1636,$E$2:$E$5001,"&lt;&gt;"&amp;E1636)&gt;0,"QR code used by another zone",IF(A1636="","Package QR Code No. missing",IF(OR(H1636&gt;40,J1636&gt;40),"More than 40 of one edition",IF(F1636="Full (40 ST + 1 TG)",IF(AND(H1636=40,J1636=1),"OK","Full carton must be 40 + 1"),IF(F1636="Student only (40 ST)",IF(AND(H1636=40,J1636=0),"OK","Must be 40 ST, 0 TG"),IF(F1636="Teacher guide only (40 TG)",IF(AND(H1636=0,J1636=40),"OK","Must be 0 ST, 40 TG"),IF(AND(H1636&lt;40,H1636+J1636&gt;0,H1636+J1636&lt;=40),"OK","Partial: under 40 ST and 40 books max"))))))))))</f>
        <v/>
      </c>
    </row>
    <row r="1637">
      <c r="A1637" s="26" t="n"/>
      <c r="B1637" s="26" t="n"/>
      <c r="C1637" s="25" t="n"/>
      <c r="D1637" s="25" t="n"/>
      <c r="E1637" s="26" t="n"/>
      <c r="F1637" s="25" t="n"/>
      <c r="G1637" s="26" t="n"/>
      <c r="H1637" s="25" t="n"/>
      <c r="I1637" s="26" t="n"/>
      <c r="J1637" s="25" t="n"/>
      <c r="K1637" s="25" t="n"/>
      <c r="L1637" s="25" t="n"/>
      <c r="M1637" s="26" t="n"/>
      <c r="N1637" s="26" t="n"/>
      <c r="O1637" s="25" t="n"/>
      <c r="P1637" s="27">
        <f>IF(A1637="","","Package/"&amp;C1637&amp;"/"&amp;D1637&amp;"/"&amp;A1637&amp;".png")</f>
        <v/>
      </c>
      <c r="Q1637" s="27">
        <f>IF(AND(B1637="",G1637=""),"",IF(B1637="","Package QR Text missing",IF(COUNTIFS($E$2:$E$5001,E1637,$B$2:$B$5001,"&lt;&gt;"&amp;B1637)+COUNTIFS($E$2:$E$5001,E1637,$A$2:$A$5001,"&lt;&gt;"&amp;A1637)&gt;0,"Zone has more than one QR code",IF(COUNTIFS($B$2:$B$5001,B1637,$E$2:$E$5001,"&lt;&gt;"&amp;E1637)+COUNTIFS($A$2:$A$5001,A1637,$E$2:$E$5001,"&lt;&gt;"&amp;E1637)&gt;0,"QR code used by another zone",IF(A1637="","Package QR Code No. missing",IF(OR(H1637&gt;40,J1637&gt;40),"More than 40 of one edition",IF(F1637="Full (40 ST + 1 TG)",IF(AND(H1637=40,J1637=1),"OK","Full carton must be 40 + 1"),IF(F1637="Student only (40 ST)",IF(AND(H1637=40,J1637=0),"OK","Must be 40 ST, 0 TG"),IF(F1637="Teacher guide only (40 TG)",IF(AND(H1637=0,J1637=40),"OK","Must be 0 ST, 40 TG"),IF(AND(H1637&lt;40,H1637+J1637&gt;0,H1637+J1637&lt;=40),"OK","Partial: under 40 ST and 40 books max"))))))))))</f>
        <v/>
      </c>
    </row>
    <row r="1638">
      <c r="A1638" s="26" t="n"/>
      <c r="B1638" s="26" t="n"/>
      <c r="C1638" s="25" t="n"/>
      <c r="D1638" s="25" t="n"/>
      <c r="E1638" s="26" t="n"/>
      <c r="F1638" s="25" t="n"/>
      <c r="G1638" s="26" t="n"/>
      <c r="H1638" s="25" t="n"/>
      <c r="I1638" s="26" t="n"/>
      <c r="J1638" s="25" t="n"/>
      <c r="K1638" s="25" t="n"/>
      <c r="L1638" s="25" t="n"/>
      <c r="M1638" s="26" t="n"/>
      <c r="N1638" s="26" t="n"/>
      <c r="O1638" s="25" t="n"/>
      <c r="P1638" s="27">
        <f>IF(A1638="","","Package/"&amp;C1638&amp;"/"&amp;D1638&amp;"/"&amp;A1638&amp;".png")</f>
        <v/>
      </c>
      <c r="Q1638" s="27">
        <f>IF(AND(B1638="",G1638=""),"",IF(B1638="","Package QR Text missing",IF(COUNTIFS($E$2:$E$5001,E1638,$B$2:$B$5001,"&lt;&gt;"&amp;B1638)+COUNTIFS($E$2:$E$5001,E1638,$A$2:$A$5001,"&lt;&gt;"&amp;A1638)&gt;0,"Zone has more than one QR code",IF(COUNTIFS($B$2:$B$5001,B1638,$E$2:$E$5001,"&lt;&gt;"&amp;E1638)+COUNTIFS($A$2:$A$5001,A1638,$E$2:$E$5001,"&lt;&gt;"&amp;E1638)&gt;0,"QR code used by another zone",IF(A1638="","Package QR Code No. missing",IF(OR(H1638&gt;40,J1638&gt;40),"More than 40 of one edition",IF(F1638="Full (40 ST + 1 TG)",IF(AND(H1638=40,J1638=1),"OK","Full carton must be 40 + 1"),IF(F1638="Student only (40 ST)",IF(AND(H1638=40,J1638=0),"OK","Must be 40 ST, 0 TG"),IF(F1638="Teacher guide only (40 TG)",IF(AND(H1638=0,J1638=40),"OK","Must be 0 ST, 40 TG"),IF(AND(H1638&lt;40,H1638+J1638&gt;0,H1638+J1638&lt;=40),"OK","Partial: under 40 ST and 40 books max"))))))))))</f>
        <v/>
      </c>
    </row>
    <row r="1639">
      <c r="A1639" s="26" t="n"/>
      <c r="B1639" s="26" t="n"/>
      <c r="C1639" s="25" t="n"/>
      <c r="D1639" s="25" t="n"/>
      <c r="E1639" s="26" t="n"/>
      <c r="F1639" s="25" t="n"/>
      <c r="G1639" s="26" t="n"/>
      <c r="H1639" s="25" t="n"/>
      <c r="I1639" s="26" t="n"/>
      <c r="J1639" s="25" t="n"/>
      <c r="K1639" s="25" t="n"/>
      <c r="L1639" s="25" t="n"/>
      <c r="M1639" s="26" t="n"/>
      <c r="N1639" s="26" t="n"/>
      <c r="O1639" s="25" t="n"/>
      <c r="P1639" s="27">
        <f>IF(A1639="","","Package/"&amp;C1639&amp;"/"&amp;D1639&amp;"/"&amp;A1639&amp;".png")</f>
        <v/>
      </c>
      <c r="Q1639" s="27">
        <f>IF(AND(B1639="",G1639=""),"",IF(B1639="","Package QR Text missing",IF(COUNTIFS($E$2:$E$5001,E1639,$B$2:$B$5001,"&lt;&gt;"&amp;B1639)+COUNTIFS($E$2:$E$5001,E1639,$A$2:$A$5001,"&lt;&gt;"&amp;A1639)&gt;0,"Zone has more than one QR code",IF(COUNTIFS($B$2:$B$5001,B1639,$E$2:$E$5001,"&lt;&gt;"&amp;E1639)+COUNTIFS($A$2:$A$5001,A1639,$E$2:$E$5001,"&lt;&gt;"&amp;E1639)&gt;0,"QR code used by another zone",IF(A1639="","Package QR Code No. missing",IF(OR(H1639&gt;40,J1639&gt;40),"More than 40 of one edition",IF(F1639="Full (40 ST + 1 TG)",IF(AND(H1639=40,J1639=1),"OK","Full carton must be 40 + 1"),IF(F1639="Student only (40 ST)",IF(AND(H1639=40,J1639=0),"OK","Must be 40 ST, 0 TG"),IF(F1639="Teacher guide only (40 TG)",IF(AND(H1639=0,J1639=40),"OK","Must be 0 ST, 40 TG"),IF(AND(H1639&lt;40,H1639+J1639&gt;0,H1639+J1639&lt;=40),"OK","Partial: under 40 ST and 40 books max"))))))))))</f>
        <v/>
      </c>
    </row>
    <row r="1640">
      <c r="A1640" s="26" t="n"/>
      <c r="B1640" s="26" t="n"/>
      <c r="C1640" s="25" t="n"/>
      <c r="D1640" s="25" t="n"/>
      <c r="E1640" s="26" t="n"/>
      <c r="F1640" s="25" t="n"/>
      <c r="G1640" s="26" t="n"/>
      <c r="H1640" s="25" t="n"/>
      <c r="I1640" s="26" t="n"/>
      <c r="J1640" s="25" t="n"/>
      <c r="K1640" s="25" t="n"/>
      <c r="L1640" s="25" t="n"/>
      <c r="M1640" s="26" t="n"/>
      <c r="N1640" s="26" t="n"/>
      <c r="O1640" s="25" t="n"/>
      <c r="P1640" s="27">
        <f>IF(A1640="","","Package/"&amp;C1640&amp;"/"&amp;D1640&amp;"/"&amp;A1640&amp;".png")</f>
        <v/>
      </c>
      <c r="Q1640" s="27">
        <f>IF(AND(B1640="",G1640=""),"",IF(B1640="","Package QR Text missing",IF(COUNTIFS($E$2:$E$5001,E1640,$B$2:$B$5001,"&lt;&gt;"&amp;B1640)+COUNTIFS($E$2:$E$5001,E1640,$A$2:$A$5001,"&lt;&gt;"&amp;A1640)&gt;0,"Zone has more than one QR code",IF(COUNTIFS($B$2:$B$5001,B1640,$E$2:$E$5001,"&lt;&gt;"&amp;E1640)+COUNTIFS($A$2:$A$5001,A1640,$E$2:$E$5001,"&lt;&gt;"&amp;E1640)&gt;0,"QR code used by another zone",IF(A1640="","Package QR Code No. missing",IF(OR(H1640&gt;40,J1640&gt;40),"More than 40 of one edition",IF(F1640="Full (40 ST + 1 TG)",IF(AND(H1640=40,J1640=1),"OK","Full carton must be 40 + 1"),IF(F1640="Student only (40 ST)",IF(AND(H1640=40,J1640=0),"OK","Must be 40 ST, 0 TG"),IF(F1640="Teacher guide only (40 TG)",IF(AND(H1640=0,J1640=40),"OK","Must be 0 ST, 40 TG"),IF(AND(H1640&lt;40,H1640+J1640&gt;0,H1640+J1640&lt;=40),"OK","Partial: under 40 ST and 40 books max"))))))))))</f>
        <v/>
      </c>
    </row>
    <row r="1641">
      <c r="A1641" s="26" t="n"/>
      <c r="B1641" s="26" t="n"/>
      <c r="C1641" s="25" t="n"/>
      <c r="D1641" s="25" t="n"/>
      <c r="E1641" s="26" t="n"/>
      <c r="F1641" s="25" t="n"/>
      <c r="G1641" s="26" t="n"/>
      <c r="H1641" s="25" t="n"/>
      <c r="I1641" s="26" t="n"/>
      <c r="J1641" s="25" t="n"/>
      <c r="K1641" s="25" t="n"/>
      <c r="L1641" s="25" t="n"/>
      <c r="M1641" s="26" t="n"/>
      <c r="N1641" s="26" t="n"/>
      <c r="O1641" s="25" t="n"/>
      <c r="P1641" s="27">
        <f>IF(A1641="","","Package/"&amp;C1641&amp;"/"&amp;D1641&amp;"/"&amp;A1641&amp;".png")</f>
        <v/>
      </c>
      <c r="Q1641" s="27">
        <f>IF(AND(B1641="",G1641=""),"",IF(B1641="","Package QR Text missing",IF(COUNTIFS($E$2:$E$5001,E1641,$B$2:$B$5001,"&lt;&gt;"&amp;B1641)+COUNTIFS($E$2:$E$5001,E1641,$A$2:$A$5001,"&lt;&gt;"&amp;A1641)&gt;0,"Zone has more than one QR code",IF(COUNTIFS($B$2:$B$5001,B1641,$E$2:$E$5001,"&lt;&gt;"&amp;E1641)+COUNTIFS($A$2:$A$5001,A1641,$E$2:$E$5001,"&lt;&gt;"&amp;E1641)&gt;0,"QR code used by another zone",IF(A1641="","Package QR Code No. missing",IF(OR(H1641&gt;40,J1641&gt;40),"More than 40 of one edition",IF(F1641="Full (40 ST + 1 TG)",IF(AND(H1641=40,J1641=1),"OK","Full carton must be 40 + 1"),IF(F1641="Student only (40 ST)",IF(AND(H1641=40,J1641=0),"OK","Must be 40 ST, 0 TG"),IF(F1641="Teacher guide only (40 TG)",IF(AND(H1641=0,J1641=40),"OK","Must be 0 ST, 40 TG"),IF(AND(H1641&lt;40,H1641+J1641&gt;0,H1641+J1641&lt;=40),"OK","Partial: under 40 ST and 40 books max"))))))))))</f>
        <v/>
      </c>
    </row>
    <row r="1642">
      <c r="A1642" s="26" t="n"/>
      <c r="B1642" s="26" t="n"/>
      <c r="C1642" s="25" t="n"/>
      <c r="D1642" s="25" t="n"/>
      <c r="E1642" s="26" t="n"/>
      <c r="F1642" s="25" t="n"/>
      <c r="G1642" s="26" t="n"/>
      <c r="H1642" s="25" t="n"/>
      <c r="I1642" s="26" t="n"/>
      <c r="J1642" s="25" t="n"/>
      <c r="K1642" s="25" t="n"/>
      <c r="L1642" s="25" t="n"/>
      <c r="M1642" s="26" t="n"/>
      <c r="N1642" s="26" t="n"/>
      <c r="O1642" s="25" t="n"/>
      <c r="P1642" s="27">
        <f>IF(A1642="","","Package/"&amp;C1642&amp;"/"&amp;D1642&amp;"/"&amp;A1642&amp;".png")</f>
        <v/>
      </c>
      <c r="Q1642" s="27">
        <f>IF(AND(B1642="",G1642=""),"",IF(B1642="","Package QR Text missing",IF(COUNTIFS($E$2:$E$5001,E1642,$B$2:$B$5001,"&lt;&gt;"&amp;B1642)+COUNTIFS($E$2:$E$5001,E1642,$A$2:$A$5001,"&lt;&gt;"&amp;A1642)&gt;0,"Zone has more than one QR code",IF(COUNTIFS($B$2:$B$5001,B1642,$E$2:$E$5001,"&lt;&gt;"&amp;E1642)+COUNTIFS($A$2:$A$5001,A1642,$E$2:$E$5001,"&lt;&gt;"&amp;E1642)&gt;0,"QR code used by another zone",IF(A1642="","Package QR Code No. missing",IF(OR(H1642&gt;40,J1642&gt;40),"More than 40 of one edition",IF(F1642="Full (40 ST + 1 TG)",IF(AND(H1642=40,J1642=1),"OK","Full carton must be 40 + 1"),IF(F1642="Student only (40 ST)",IF(AND(H1642=40,J1642=0),"OK","Must be 40 ST, 0 TG"),IF(F1642="Teacher guide only (40 TG)",IF(AND(H1642=0,J1642=40),"OK","Must be 0 ST, 40 TG"),IF(AND(H1642&lt;40,H1642+J1642&gt;0,H1642+J1642&lt;=40),"OK","Partial: under 40 ST and 40 books max"))))))))))</f>
        <v/>
      </c>
    </row>
    <row r="1643">
      <c r="A1643" s="26" t="n"/>
      <c r="B1643" s="26" t="n"/>
      <c r="C1643" s="25" t="n"/>
      <c r="D1643" s="25" t="n"/>
      <c r="E1643" s="26" t="n"/>
      <c r="F1643" s="25" t="n"/>
      <c r="G1643" s="26" t="n"/>
      <c r="H1643" s="25" t="n"/>
      <c r="I1643" s="26" t="n"/>
      <c r="J1643" s="25" t="n"/>
      <c r="K1643" s="25" t="n"/>
      <c r="L1643" s="25" t="n"/>
      <c r="M1643" s="26" t="n"/>
      <c r="N1643" s="26" t="n"/>
      <c r="O1643" s="25" t="n"/>
      <c r="P1643" s="27">
        <f>IF(A1643="","","Package/"&amp;C1643&amp;"/"&amp;D1643&amp;"/"&amp;A1643&amp;".png")</f>
        <v/>
      </c>
      <c r="Q1643" s="27">
        <f>IF(AND(B1643="",G1643=""),"",IF(B1643="","Package QR Text missing",IF(COUNTIFS($E$2:$E$5001,E1643,$B$2:$B$5001,"&lt;&gt;"&amp;B1643)+COUNTIFS($E$2:$E$5001,E1643,$A$2:$A$5001,"&lt;&gt;"&amp;A1643)&gt;0,"Zone has more than one QR code",IF(COUNTIFS($B$2:$B$5001,B1643,$E$2:$E$5001,"&lt;&gt;"&amp;E1643)+COUNTIFS($A$2:$A$5001,A1643,$E$2:$E$5001,"&lt;&gt;"&amp;E1643)&gt;0,"QR code used by another zone",IF(A1643="","Package QR Code No. missing",IF(OR(H1643&gt;40,J1643&gt;40),"More than 40 of one edition",IF(F1643="Full (40 ST + 1 TG)",IF(AND(H1643=40,J1643=1),"OK","Full carton must be 40 + 1"),IF(F1643="Student only (40 ST)",IF(AND(H1643=40,J1643=0),"OK","Must be 40 ST, 0 TG"),IF(F1643="Teacher guide only (40 TG)",IF(AND(H1643=0,J1643=40),"OK","Must be 0 ST, 40 TG"),IF(AND(H1643&lt;40,H1643+J1643&gt;0,H1643+J1643&lt;=40),"OK","Partial: under 40 ST and 40 books max"))))))))))</f>
        <v/>
      </c>
    </row>
    <row r="1644">
      <c r="A1644" s="26" t="n"/>
      <c r="B1644" s="26" t="n"/>
      <c r="C1644" s="25" t="n"/>
      <c r="D1644" s="25" t="n"/>
      <c r="E1644" s="26" t="n"/>
      <c r="F1644" s="25" t="n"/>
      <c r="G1644" s="26" t="n"/>
      <c r="H1644" s="25" t="n"/>
      <c r="I1644" s="26" t="n"/>
      <c r="J1644" s="25" t="n"/>
      <c r="K1644" s="25" t="n"/>
      <c r="L1644" s="25" t="n"/>
      <c r="M1644" s="26" t="n"/>
      <c r="N1644" s="26" t="n"/>
      <c r="O1644" s="25" t="n"/>
      <c r="P1644" s="27">
        <f>IF(A1644="","","Package/"&amp;C1644&amp;"/"&amp;D1644&amp;"/"&amp;A1644&amp;".png")</f>
        <v/>
      </c>
      <c r="Q1644" s="27">
        <f>IF(AND(B1644="",G1644=""),"",IF(B1644="","Package QR Text missing",IF(COUNTIFS($E$2:$E$5001,E1644,$B$2:$B$5001,"&lt;&gt;"&amp;B1644)+COUNTIFS($E$2:$E$5001,E1644,$A$2:$A$5001,"&lt;&gt;"&amp;A1644)&gt;0,"Zone has more than one QR code",IF(COUNTIFS($B$2:$B$5001,B1644,$E$2:$E$5001,"&lt;&gt;"&amp;E1644)+COUNTIFS($A$2:$A$5001,A1644,$E$2:$E$5001,"&lt;&gt;"&amp;E1644)&gt;0,"QR code used by another zone",IF(A1644="","Package QR Code No. missing",IF(OR(H1644&gt;40,J1644&gt;40),"More than 40 of one edition",IF(F1644="Full (40 ST + 1 TG)",IF(AND(H1644=40,J1644=1),"OK","Full carton must be 40 + 1"),IF(F1644="Student only (40 ST)",IF(AND(H1644=40,J1644=0),"OK","Must be 40 ST, 0 TG"),IF(F1644="Teacher guide only (40 TG)",IF(AND(H1644=0,J1644=40),"OK","Must be 0 ST, 40 TG"),IF(AND(H1644&lt;40,H1644+J1644&gt;0,H1644+J1644&lt;=40),"OK","Partial: under 40 ST and 40 books max"))))))))))</f>
        <v/>
      </c>
    </row>
    <row r="1645">
      <c r="A1645" s="26" t="n"/>
      <c r="B1645" s="26" t="n"/>
      <c r="C1645" s="25" t="n"/>
      <c r="D1645" s="25" t="n"/>
      <c r="E1645" s="26" t="n"/>
      <c r="F1645" s="25" t="n"/>
      <c r="G1645" s="26" t="n"/>
      <c r="H1645" s="25" t="n"/>
      <c r="I1645" s="26" t="n"/>
      <c r="J1645" s="25" t="n"/>
      <c r="K1645" s="25" t="n"/>
      <c r="L1645" s="25" t="n"/>
      <c r="M1645" s="26" t="n"/>
      <c r="N1645" s="26" t="n"/>
      <c r="O1645" s="25" t="n"/>
      <c r="P1645" s="27">
        <f>IF(A1645="","","Package/"&amp;C1645&amp;"/"&amp;D1645&amp;"/"&amp;A1645&amp;".png")</f>
        <v/>
      </c>
      <c r="Q1645" s="27">
        <f>IF(AND(B1645="",G1645=""),"",IF(B1645="","Package QR Text missing",IF(COUNTIFS($E$2:$E$5001,E1645,$B$2:$B$5001,"&lt;&gt;"&amp;B1645)+COUNTIFS($E$2:$E$5001,E1645,$A$2:$A$5001,"&lt;&gt;"&amp;A1645)&gt;0,"Zone has more than one QR code",IF(COUNTIFS($B$2:$B$5001,B1645,$E$2:$E$5001,"&lt;&gt;"&amp;E1645)+COUNTIFS($A$2:$A$5001,A1645,$E$2:$E$5001,"&lt;&gt;"&amp;E1645)&gt;0,"QR code used by another zone",IF(A1645="","Package QR Code No. missing",IF(OR(H1645&gt;40,J1645&gt;40),"More than 40 of one edition",IF(F1645="Full (40 ST + 1 TG)",IF(AND(H1645=40,J1645=1),"OK","Full carton must be 40 + 1"),IF(F1645="Student only (40 ST)",IF(AND(H1645=40,J1645=0),"OK","Must be 40 ST, 0 TG"),IF(F1645="Teacher guide only (40 TG)",IF(AND(H1645=0,J1645=40),"OK","Must be 0 ST, 40 TG"),IF(AND(H1645&lt;40,H1645+J1645&gt;0,H1645+J1645&lt;=40),"OK","Partial: under 40 ST and 40 books max"))))))))))</f>
        <v/>
      </c>
    </row>
    <row r="1646">
      <c r="A1646" s="26" t="n"/>
      <c r="B1646" s="26" t="n"/>
      <c r="C1646" s="25" t="n"/>
      <c r="D1646" s="25" t="n"/>
      <c r="E1646" s="26" t="n"/>
      <c r="F1646" s="25" t="n"/>
      <c r="G1646" s="26" t="n"/>
      <c r="H1646" s="25" t="n"/>
      <c r="I1646" s="26" t="n"/>
      <c r="J1646" s="25" t="n"/>
      <c r="K1646" s="25" t="n"/>
      <c r="L1646" s="25" t="n"/>
      <c r="M1646" s="26" t="n"/>
      <c r="N1646" s="26" t="n"/>
      <c r="O1646" s="25" t="n"/>
      <c r="P1646" s="27">
        <f>IF(A1646="","","Package/"&amp;C1646&amp;"/"&amp;D1646&amp;"/"&amp;A1646&amp;".png")</f>
        <v/>
      </c>
      <c r="Q1646" s="27">
        <f>IF(AND(B1646="",G1646=""),"",IF(B1646="","Package QR Text missing",IF(COUNTIFS($E$2:$E$5001,E1646,$B$2:$B$5001,"&lt;&gt;"&amp;B1646)+COUNTIFS($E$2:$E$5001,E1646,$A$2:$A$5001,"&lt;&gt;"&amp;A1646)&gt;0,"Zone has more than one QR code",IF(COUNTIFS($B$2:$B$5001,B1646,$E$2:$E$5001,"&lt;&gt;"&amp;E1646)+COUNTIFS($A$2:$A$5001,A1646,$E$2:$E$5001,"&lt;&gt;"&amp;E1646)&gt;0,"QR code used by another zone",IF(A1646="","Package QR Code No. missing",IF(OR(H1646&gt;40,J1646&gt;40),"More than 40 of one edition",IF(F1646="Full (40 ST + 1 TG)",IF(AND(H1646=40,J1646=1),"OK","Full carton must be 40 + 1"),IF(F1646="Student only (40 ST)",IF(AND(H1646=40,J1646=0),"OK","Must be 40 ST, 0 TG"),IF(F1646="Teacher guide only (40 TG)",IF(AND(H1646=0,J1646=40),"OK","Must be 0 ST, 40 TG"),IF(AND(H1646&lt;40,H1646+J1646&gt;0,H1646+J1646&lt;=40),"OK","Partial: under 40 ST and 40 books max"))))))))))</f>
        <v/>
      </c>
    </row>
    <row r="1647">
      <c r="A1647" s="26" t="n"/>
      <c r="B1647" s="26" t="n"/>
      <c r="C1647" s="25" t="n"/>
      <c r="D1647" s="25" t="n"/>
      <c r="E1647" s="26" t="n"/>
      <c r="F1647" s="25" t="n"/>
      <c r="G1647" s="26" t="n"/>
      <c r="H1647" s="25" t="n"/>
      <c r="I1647" s="26" t="n"/>
      <c r="J1647" s="25" t="n"/>
      <c r="K1647" s="25" t="n"/>
      <c r="L1647" s="25" t="n"/>
      <c r="M1647" s="26" t="n"/>
      <c r="N1647" s="26" t="n"/>
      <c r="O1647" s="25" t="n"/>
      <c r="P1647" s="27">
        <f>IF(A1647="","","Package/"&amp;C1647&amp;"/"&amp;D1647&amp;"/"&amp;A1647&amp;".png")</f>
        <v/>
      </c>
      <c r="Q1647" s="27">
        <f>IF(AND(B1647="",G1647=""),"",IF(B1647="","Package QR Text missing",IF(COUNTIFS($E$2:$E$5001,E1647,$B$2:$B$5001,"&lt;&gt;"&amp;B1647)+COUNTIFS($E$2:$E$5001,E1647,$A$2:$A$5001,"&lt;&gt;"&amp;A1647)&gt;0,"Zone has more than one QR code",IF(COUNTIFS($B$2:$B$5001,B1647,$E$2:$E$5001,"&lt;&gt;"&amp;E1647)+COUNTIFS($A$2:$A$5001,A1647,$E$2:$E$5001,"&lt;&gt;"&amp;E1647)&gt;0,"QR code used by another zone",IF(A1647="","Package QR Code No. missing",IF(OR(H1647&gt;40,J1647&gt;40),"More than 40 of one edition",IF(F1647="Full (40 ST + 1 TG)",IF(AND(H1647=40,J1647=1),"OK","Full carton must be 40 + 1"),IF(F1647="Student only (40 ST)",IF(AND(H1647=40,J1647=0),"OK","Must be 40 ST, 0 TG"),IF(F1647="Teacher guide only (40 TG)",IF(AND(H1647=0,J1647=40),"OK","Must be 0 ST, 40 TG"),IF(AND(H1647&lt;40,H1647+J1647&gt;0,H1647+J1647&lt;=40),"OK","Partial: under 40 ST and 40 books max"))))))))))</f>
        <v/>
      </c>
    </row>
    <row r="1648">
      <c r="A1648" s="26" t="n"/>
      <c r="B1648" s="26" t="n"/>
      <c r="C1648" s="25" t="n"/>
      <c r="D1648" s="25" t="n"/>
      <c r="E1648" s="26" t="n"/>
      <c r="F1648" s="25" t="n"/>
      <c r="G1648" s="26" t="n"/>
      <c r="H1648" s="25" t="n"/>
      <c r="I1648" s="26" t="n"/>
      <c r="J1648" s="25" t="n"/>
      <c r="K1648" s="25" t="n"/>
      <c r="L1648" s="25" t="n"/>
      <c r="M1648" s="26" t="n"/>
      <c r="N1648" s="26" t="n"/>
      <c r="O1648" s="25" t="n"/>
      <c r="P1648" s="27">
        <f>IF(A1648="","","Package/"&amp;C1648&amp;"/"&amp;D1648&amp;"/"&amp;A1648&amp;".png")</f>
        <v/>
      </c>
      <c r="Q1648" s="27">
        <f>IF(AND(B1648="",G1648=""),"",IF(B1648="","Package QR Text missing",IF(COUNTIFS($E$2:$E$5001,E1648,$B$2:$B$5001,"&lt;&gt;"&amp;B1648)+COUNTIFS($E$2:$E$5001,E1648,$A$2:$A$5001,"&lt;&gt;"&amp;A1648)&gt;0,"Zone has more than one QR code",IF(COUNTIFS($B$2:$B$5001,B1648,$E$2:$E$5001,"&lt;&gt;"&amp;E1648)+COUNTIFS($A$2:$A$5001,A1648,$E$2:$E$5001,"&lt;&gt;"&amp;E1648)&gt;0,"QR code used by another zone",IF(A1648="","Package QR Code No. missing",IF(OR(H1648&gt;40,J1648&gt;40),"More than 40 of one edition",IF(F1648="Full (40 ST + 1 TG)",IF(AND(H1648=40,J1648=1),"OK","Full carton must be 40 + 1"),IF(F1648="Student only (40 ST)",IF(AND(H1648=40,J1648=0),"OK","Must be 40 ST, 0 TG"),IF(F1648="Teacher guide only (40 TG)",IF(AND(H1648=0,J1648=40),"OK","Must be 0 ST, 40 TG"),IF(AND(H1648&lt;40,H1648+J1648&gt;0,H1648+J1648&lt;=40),"OK","Partial: under 40 ST and 40 books max"))))))))))</f>
        <v/>
      </c>
    </row>
    <row r="1649">
      <c r="A1649" s="26" t="n"/>
      <c r="B1649" s="26" t="n"/>
      <c r="C1649" s="25" t="n"/>
      <c r="D1649" s="25" t="n"/>
      <c r="E1649" s="26" t="n"/>
      <c r="F1649" s="25" t="n"/>
      <c r="G1649" s="26" t="n"/>
      <c r="H1649" s="25" t="n"/>
      <c r="I1649" s="26" t="n"/>
      <c r="J1649" s="25" t="n"/>
      <c r="K1649" s="25" t="n"/>
      <c r="L1649" s="25" t="n"/>
      <c r="M1649" s="26" t="n"/>
      <c r="N1649" s="26" t="n"/>
      <c r="O1649" s="25" t="n"/>
      <c r="P1649" s="27">
        <f>IF(A1649="","","Package/"&amp;C1649&amp;"/"&amp;D1649&amp;"/"&amp;A1649&amp;".png")</f>
        <v/>
      </c>
      <c r="Q1649" s="27">
        <f>IF(AND(B1649="",G1649=""),"",IF(B1649="","Package QR Text missing",IF(COUNTIFS($E$2:$E$5001,E1649,$B$2:$B$5001,"&lt;&gt;"&amp;B1649)+COUNTIFS($E$2:$E$5001,E1649,$A$2:$A$5001,"&lt;&gt;"&amp;A1649)&gt;0,"Zone has more than one QR code",IF(COUNTIFS($B$2:$B$5001,B1649,$E$2:$E$5001,"&lt;&gt;"&amp;E1649)+COUNTIFS($A$2:$A$5001,A1649,$E$2:$E$5001,"&lt;&gt;"&amp;E1649)&gt;0,"QR code used by another zone",IF(A1649="","Package QR Code No. missing",IF(OR(H1649&gt;40,J1649&gt;40),"More than 40 of one edition",IF(F1649="Full (40 ST + 1 TG)",IF(AND(H1649=40,J1649=1),"OK","Full carton must be 40 + 1"),IF(F1649="Student only (40 ST)",IF(AND(H1649=40,J1649=0),"OK","Must be 40 ST, 0 TG"),IF(F1649="Teacher guide only (40 TG)",IF(AND(H1649=0,J1649=40),"OK","Must be 0 ST, 40 TG"),IF(AND(H1649&lt;40,H1649+J1649&gt;0,H1649+J1649&lt;=40),"OK","Partial: under 40 ST and 40 books max"))))))))))</f>
        <v/>
      </c>
    </row>
    <row r="1650">
      <c r="A1650" s="26" t="n"/>
      <c r="B1650" s="26" t="n"/>
      <c r="C1650" s="25" t="n"/>
      <c r="D1650" s="25" t="n"/>
      <c r="E1650" s="26" t="n"/>
      <c r="F1650" s="25" t="n"/>
      <c r="G1650" s="26" t="n"/>
      <c r="H1650" s="25" t="n"/>
      <c r="I1650" s="26" t="n"/>
      <c r="J1650" s="25" t="n"/>
      <c r="K1650" s="25" t="n"/>
      <c r="L1650" s="25" t="n"/>
      <c r="M1650" s="26" t="n"/>
      <c r="N1650" s="26" t="n"/>
      <c r="O1650" s="25" t="n"/>
      <c r="P1650" s="27">
        <f>IF(A1650="","","Package/"&amp;C1650&amp;"/"&amp;D1650&amp;"/"&amp;A1650&amp;".png")</f>
        <v/>
      </c>
      <c r="Q1650" s="27">
        <f>IF(AND(B1650="",G1650=""),"",IF(B1650="","Package QR Text missing",IF(COUNTIFS($E$2:$E$5001,E1650,$B$2:$B$5001,"&lt;&gt;"&amp;B1650)+COUNTIFS($E$2:$E$5001,E1650,$A$2:$A$5001,"&lt;&gt;"&amp;A1650)&gt;0,"Zone has more than one QR code",IF(COUNTIFS($B$2:$B$5001,B1650,$E$2:$E$5001,"&lt;&gt;"&amp;E1650)+COUNTIFS($A$2:$A$5001,A1650,$E$2:$E$5001,"&lt;&gt;"&amp;E1650)&gt;0,"QR code used by another zone",IF(A1650="","Package QR Code No. missing",IF(OR(H1650&gt;40,J1650&gt;40),"More than 40 of one edition",IF(F1650="Full (40 ST + 1 TG)",IF(AND(H1650=40,J1650=1),"OK","Full carton must be 40 + 1"),IF(F1650="Student only (40 ST)",IF(AND(H1650=40,J1650=0),"OK","Must be 40 ST, 0 TG"),IF(F1650="Teacher guide only (40 TG)",IF(AND(H1650=0,J1650=40),"OK","Must be 0 ST, 40 TG"),IF(AND(H1650&lt;40,H1650+J1650&gt;0,H1650+J1650&lt;=40),"OK","Partial: under 40 ST and 40 books max"))))))))))</f>
        <v/>
      </c>
    </row>
    <row r="1651">
      <c r="A1651" s="26" t="n"/>
      <c r="B1651" s="26" t="n"/>
      <c r="C1651" s="25" t="n"/>
      <c r="D1651" s="25" t="n"/>
      <c r="E1651" s="26" t="n"/>
      <c r="F1651" s="25" t="n"/>
      <c r="G1651" s="26" t="n"/>
      <c r="H1651" s="25" t="n"/>
      <c r="I1651" s="26" t="n"/>
      <c r="J1651" s="25" t="n"/>
      <c r="K1651" s="25" t="n"/>
      <c r="L1651" s="25" t="n"/>
      <c r="M1651" s="26" t="n"/>
      <c r="N1651" s="26" t="n"/>
      <c r="O1651" s="25" t="n"/>
      <c r="P1651" s="27">
        <f>IF(A1651="","","Package/"&amp;C1651&amp;"/"&amp;D1651&amp;"/"&amp;A1651&amp;".png")</f>
        <v/>
      </c>
      <c r="Q1651" s="27">
        <f>IF(AND(B1651="",G1651=""),"",IF(B1651="","Package QR Text missing",IF(COUNTIFS($E$2:$E$5001,E1651,$B$2:$B$5001,"&lt;&gt;"&amp;B1651)+COUNTIFS($E$2:$E$5001,E1651,$A$2:$A$5001,"&lt;&gt;"&amp;A1651)&gt;0,"Zone has more than one QR code",IF(COUNTIFS($B$2:$B$5001,B1651,$E$2:$E$5001,"&lt;&gt;"&amp;E1651)+COUNTIFS($A$2:$A$5001,A1651,$E$2:$E$5001,"&lt;&gt;"&amp;E1651)&gt;0,"QR code used by another zone",IF(A1651="","Package QR Code No. missing",IF(OR(H1651&gt;40,J1651&gt;40),"More than 40 of one edition",IF(F1651="Full (40 ST + 1 TG)",IF(AND(H1651=40,J1651=1),"OK","Full carton must be 40 + 1"),IF(F1651="Student only (40 ST)",IF(AND(H1651=40,J1651=0),"OK","Must be 40 ST, 0 TG"),IF(F1651="Teacher guide only (40 TG)",IF(AND(H1651=0,J1651=40),"OK","Must be 0 ST, 40 TG"),IF(AND(H1651&lt;40,H1651+J1651&gt;0,H1651+J1651&lt;=40),"OK","Partial: under 40 ST and 40 books max"))))))))))</f>
        <v/>
      </c>
    </row>
    <row r="1652">
      <c r="A1652" s="26" t="n"/>
      <c r="B1652" s="26" t="n"/>
      <c r="C1652" s="25" t="n"/>
      <c r="D1652" s="25" t="n"/>
      <c r="E1652" s="26" t="n"/>
      <c r="F1652" s="25" t="n"/>
      <c r="G1652" s="26" t="n"/>
      <c r="H1652" s="25" t="n"/>
      <c r="I1652" s="26" t="n"/>
      <c r="J1652" s="25" t="n"/>
      <c r="K1652" s="25" t="n"/>
      <c r="L1652" s="25" t="n"/>
      <c r="M1652" s="26" t="n"/>
      <c r="N1652" s="26" t="n"/>
      <c r="O1652" s="25" t="n"/>
      <c r="P1652" s="27">
        <f>IF(A1652="","","Package/"&amp;C1652&amp;"/"&amp;D1652&amp;"/"&amp;A1652&amp;".png")</f>
        <v/>
      </c>
      <c r="Q1652" s="27">
        <f>IF(AND(B1652="",G1652=""),"",IF(B1652="","Package QR Text missing",IF(COUNTIFS($E$2:$E$5001,E1652,$B$2:$B$5001,"&lt;&gt;"&amp;B1652)+COUNTIFS($E$2:$E$5001,E1652,$A$2:$A$5001,"&lt;&gt;"&amp;A1652)&gt;0,"Zone has more than one QR code",IF(COUNTIFS($B$2:$B$5001,B1652,$E$2:$E$5001,"&lt;&gt;"&amp;E1652)+COUNTIFS($A$2:$A$5001,A1652,$E$2:$E$5001,"&lt;&gt;"&amp;E1652)&gt;0,"QR code used by another zone",IF(A1652="","Package QR Code No. missing",IF(OR(H1652&gt;40,J1652&gt;40),"More than 40 of one edition",IF(F1652="Full (40 ST + 1 TG)",IF(AND(H1652=40,J1652=1),"OK","Full carton must be 40 + 1"),IF(F1652="Student only (40 ST)",IF(AND(H1652=40,J1652=0),"OK","Must be 40 ST, 0 TG"),IF(F1652="Teacher guide only (40 TG)",IF(AND(H1652=0,J1652=40),"OK","Must be 0 ST, 40 TG"),IF(AND(H1652&lt;40,H1652+J1652&gt;0,H1652+J1652&lt;=40),"OK","Partial: under 40 ST and 40 books max"))))))))))</f>
        <v/>
      </c>
    </row>
    <row r="1653">
      <c r="A1653" s="26" t="n"/>
      <c r="B1653" s="26" t="n"/>
      <c r="C1653" s="25" t="n"/>
      <c r="D1653" s="25" t="n"/>
      <c r="E1653" s="26" t="n"/>
      <c r="F1653" s="25" t="n"/>
      <c r="G1653" s="26" t="n"/>
      <c r="H1653" s="25" t="n"/>
      <c r="I1653" s="26" t="n"/>
      <c r="J1653" s="25" t="n"/>
      <c r="K1653" s="25" t="n"/>
      <c r="L1653" s="25" t="n"/>
      <c r="M1653" s="26" t="n"/>
      <c r="N1653" s="26" t="n"/>
      <c r="O1653" s="25" t="n"/>
      <c r="P1653" s="27">
        <f>IF(A1653="","","Package/"&amp;C1653&amp;"/"&amp;D1653&amp;"/"&amp;A1653&amp;".png")</f>
        <v/>
      </c>
      <c r="Q1653" s="27">
        <f>IF(AND(B1653="",G1653=""),"",IF(B1653="","Package QR Text missing",IF(COUNTIFS($E$2:$E$5001,E1653,$B$2:$B$5001,"&lt;&gt;"&amp;B1653)+COUNTIFS($E$2:$E$5001,E1653,$A$2:$A$5001,"&lt;&gt;"&amp;A1653)&gt;0,"Zone has more than one QR code",IF(COUNTIFS($B$2:$B$5001,B1653,$E$2:$E$5001,"&lt;&gt;"&amp;E1653)+COUNTIFS($A$2:$A$5001,A1653,$E$2:$E$5001,"&lt;&gt;"&amp;E1653)&gt;0,"QR code used by another zone",IF(A1653="","Package QR Code No. missing",IF(OR(H1653&gt;40,J1653&gt;40),"More than 40 of one edition",IF(F1653="Full (40 ST + 1 TG)",IF(AND(H1653=40,J1653=1),"OK","Full carton must be 40 + 1"),IF(F1653="Student only (40 ST)",IF(AND(H1653=40,J1653=0),"OK","Must be 40 ST, 0 TG"),IF(F1653="Teacher guide only (40 TG)",IF(AND(H1653=0,J1653=40),"OK","Must be 0 ST, 40 TG"),IF(AND(H1653&lt;40,H1653+J1653&gt;0,H1653+J1653&lt;=40),"OK","Partial: under 40 ST and 40 books max"))))))))))</f>
        <v/>
      </c>
    </row>
    <row r="1654">
      <c r="A1654" s="26" t="n"/>
      <c r="B1654" s="26" t="n"/>
      <c r="C1654" s="25" t="n"/>
      <c r="D1654" s="25" t="n"/>
      <c r="E1654" s="26" t="n"/>
      <c r="F1654" s="25" t="n"/>
      <c r="G1654" s="26" t="n"/>
      <c r="H1654" s="25" t="n"/>
      <c r="I1654" s="26" t="n"/>
      <c r="J1654" s="25" t="n"/>
      <c r="K1654" s="25" t="n"/>
      <c r="L1654" s="25" t="n"/>
      <c r="M1654" s="26" t="n"/>
      <c r="N1654" s="26" t="n"/>
      <c r="O1654" s="25" t="n"/>
      <c r="P1654" s="27">
        <f>IF(A1654="","","Package/"&amp;C1654&amp;"/"&amp;D1654&amp;"/"&amp;A1654&amp;".png")</f>
        <v/>
      </c>
      <c r="Q1654" s="27">
        <f>IF(AND(B1654="",G1654=""),"",IF(B1654="","Package QR Text missing",IF(COUNTIFS($E$2:$E$5001,E1654,$B$2:$B$5001,"&lt;&gt;"&amp;B1654)+COUNTIFS($E$2:$E$5001,E1654,$A$2:$A$5001,"&lt;&gt;"&amp;A1654)&gt;0,"Zone has more than one QR code",IF(COUNTIFS($B$2:$B$5001,B1654,$E$2:$E$5001,"&lt;&gt;"&amp;E1654)+COUNTIFS($A$2:$A$5001,A1654,$E$2:$E$5001,"&lt;&gt;"&amp;E1654)&gt;0,"QR code used by another zone",IF(A1654="","Package QR Code No. missing",IF(OR(H1654&gt;40,J1654&gt;40),"More than 40 of one edition",IF(F1654="Full (40 ST + 1 TG)",IF(AND(H1654=40,J1654=1),"OK","Full carton must be 40 + 1"),IF(F1654="Student only (40 ST)",IF(AND(H1654=40,J1654=0),"OK","Must be 40 ST, 0 TG"),IF(F1654="Teacher guide only (40 TG)",IF(AND(H1654=0,J1654=40),"OK","Must be 0 ST, 40 TG"),IF(AND(H1654&lt;40,H1654+J1654&gt;0,H1654+J1654&lt;=40),"OK","Partial: under 40 ST and 40 books max"))))))))))</f>
        <v/>
      </c>
    </row>
    <row r="1655">
      <c r="A1655" s="26" t="n"/>
      <c r="B1655" s="26" t="n"/>
      <c r="C1655" s="25" t="n"/>
      <c r="D1655" s="25" t="n"/>
      <c r="E1655" s="26" t="n"/>
      <c r="F1655" s="25" t="n"/>
      <c r="G1655" s="26" t="n"/>
      <c r="H1655" s="25" t="n"/>
      <c r="I1655" s="26" t="n"/>
      <c r="J1655" s="25" t="n"/>
      <c r="K1655" s="25" t="n"/>
      <c r="L1655" s="25" t="n"/>
      <c r="M1655" s="26" t="n"/>
      <c r="N1655" s="26" t="n"/>
      <c r="O1655" s="25" t="n"/>
      <c r="P1655" s="27">
        <f>IF(A1655="","","Package/"&amp;C1655&amp;"/"&amp;D1655&amp;"/"&amp;A1655&amp;".png")</f>
        <v/>
      </c>
      <c r="Q1655" s="27">
        <f>IF(AND(B1655="",G1655=""),"",IF(B1655="","Package QR Text missing",IF(COUNTIFS($E$2:$E$5001,E1655,$B$2:$B$5001,"&lt;&gt;"&amp;B1655)+COUNTIFS($E$2:$E$5001,E1655,$A$2:$A$5001,"&lt;&gt;"&amp;A1655)&gt;0,"Zone has more than one QR code",IF(COUNTIFS($B$2:$B$5001,B1655,$E$2:$E$5001,"&lt;&gt;"&amp;E1655)+COUNTIFS($A$2:$A$5001,A1655,$E$2:$E$5001,"&lt;&gt;"&amp;E1655)&gt;0,"QR code used by another zone",IF(A1655="","Package QR Code No. missing",IF(OR(H1655&gt;40,J1655&gt;40),"More than 40 of one edition",IF(F1655="Full (40 ST + 1 TG)",IF(AND(H1655=40,J1655=1),"OK","Full carton must be 40 + 1"),IF(F1655="Student only (40 ST)",IF(AND(H1655=40,J1655=0),"OK","Must be 40 ST, 0 TG"),IF(F1655="Teacher guide only (40 TG)",IF(AND(H1655=0,J1655=40),"OK","Must be 0 ST, 40 TG"),IF(AND(H1655&lt;40,H1655+J1655&gt;0,H1655+J1655&lt;=40),"OK","Partial: under 40 ST and 40 books max"))))))))))</f>
        <v/>
      </c>
    </row>
    <row r="1656">
      <c r="A1656" s="26" t="n"/>
      <c r="B1656" s="26" t="n"/>
      <c r="C1656" s="25" t="n"/>
      <c r="D1656" s="25" t="n"/>
      <c r="E1656" s="26" t="n"/>
      <c r="F1656" s="25" t="n"/>
      <c r="G1656" s="26" t="n"/>
      <c r="H1656" s="25" t="n"/>
      <c r="I1656" s="26" t="n"/>
      <c r="J1656" s="25" t="n"/>
      <c r="K1656" s="25" t="n"/>
      <c r="L1656" s="25" t="n"/>
      <c r="M1656" s="26" t="n"/>
      <c r="N1656" s="26" t="n"/>
      <c r="O1656" s="25" t="n"/>
      <c r="P1656" s="27">
        <f>IF(A1656="","","Package/"&amp;C1656&amp;"/"&amp;D1656&amp;"/"&amp;A1656&amp;".png")</f>
        <v/>
      </c>
      <c r="Q1656" s="27">
        <f>IF(AND(B1656="",G1656=""),"",IF(B1656="","Package QR Text missing",IF(COUNTIFS($E$2:$E$5001,E1656,$B$2:$B$5001,"&lt;&gt;"&amp;B1656)+COUNTIFS($E$2:$E$5001,E1656,$A$2:$A$5001,"&lt;&gt;"&amp;A1656)&gt;0,"Zone has more than one QR code",IF(COUNTIFS($B$2:$B$5001,B1656,$E$2:$E$5001,"&lt;&gt;"&amp;E1656)+COUNTIFS($A$2:$A$5001,A1656,$E$2:$E$5001,"&lt;&gt;"&amp;E1656)&gt;0,"QR code used by another zone",IF(A1656="","Package QR Code No. missing",IF(OR(H1656&gt;40,J1656&gt;40),"More than 40 of one edition",IF(F1656="Full (40 ST + 1 TG)",IF(AND(H1656=40,J1656=1),"OK","Full carton must be 40 + 1"),IF(F1656="Student only (40 ST)",IF(AND(H1656=40,J1656=0),"OK","Must be 40 ST, 0 TG"),IF(F1656="Teacher guide only (40 TG)",IF(AND(H1656=0,J1656=40),"OK","Must be 0 ST, 40 TG"),IF(AND(H1656&lt;40,H1656+J1656&gt;0,H1656+J1656&lt;=40),"OK","Partial: under 40 ST and 40 books max"))))))))))</f>
        <v/>
      </c>
    </row>
    <row r="1657">
      <c r="A1657" s="26" t="n"/>
      <c r="B1657" s="26" t="n"/>
      <c r="C1657" s="25" t="n"/>
      <c r="D1657" s="25" t="n"/>
      <c r="E1657" s="26" t="n"/>
      <c r="F1657" s="25" t="n"/>
      <c r="G1657" s="26" t="n"/>
      <c r="H1657" s="25" t="n"/>
      <c r="I1657" s="26" t="n"/>
      <c r="J1657" s="25" t="n"/>
      <c r="K1657" s="25" t="n"/>
      <c r="L1657" s="25" t="n"/>
      <c r="M1657" s="26" t="n"/>
      <c r="N1657" s="26" t="n"/>
      <c r="O1657" s="25" t="n"/>
      <c r="P1657" s="27">
        <f>IF(A1657="","","Package/"&amp;C1657&amp;"/"&amp;D1657&amp;"/"&amp;A1657&amp;".png")</f>
        <v/>
      </c>
      <c r="Q1657" s="27">
        <f>IF(AND(B1657="",G1657=""),"",IF(B1657="","Package QR Text missing",IF(COUNTIFS($E$2:$E$5001,E1657,$B$2:$B$5001,"&lt;&gt;"&amp;B1657)+COUNTIFS($E$2:$E$5001,E1657,$A$2:$A$5001,"&lt;&gt;"&amp;A1657)&gt;0,"Zone has more than one QR code",IF(COUNTIFS($B$2:$B$5001,B1657,$E$2:$E$5001,"&lt;&gt;"&amp;E1657)+COUNTIFS($A$2:$A$5001,A1657,$E$2:$E$5001,"&lt;&gt;"&amp;E1657)&gt;0,"QR code used by another zone",IF(A1657="","Package QR Code No. missing",IF(OR(H1657&gt;40,J1657&gt;40),"More than 40 of one edition",IF(F1657="Full (40 ST + 1 TG)",IF(AND(H1657=40,J1657=1),"OK","Full carton must be 40 + 1"),IF(F1657="Student only (40 ST)",IF(AND(H1657=40,J1657=0),"OK","Must be 40 ST, 0 TG"),IF(F1657="Teacher guide only (40 TG)",IF(AND(H1657=0,J1657=40),"OK","Must be 0 ST, 40 TG"),IF(AND(H1657&lt;40,H1657+J1657&gt;0,H1657+J1657&lt;=40),"OK","Partial: under 40 ST and 40 books max"))))))))))</f>
        <v/>
      </c>
    </row>
    <row r="1658">
      <c r="A1658" s="26" t="n"/>
      <c r="B1658" s="26" t="n"/>
      <c r="C1658" s="25" t="n"/>
      <c r="D1658" s="25" t="n"/>
      <c r="E1658" s="26" t="n"/>
      <c r="F1658" s="25" t="n"/>
      <c r="G1658" s="26" t="n"/>
      <c r="H1658" s="25" t="n"/>
      <c r="I1658" s="26" t="n"/>
      <c r="J1658" s="25" t="n"/>
      <c r="K1658" s="25" t="n"/>
      <c r="L1658" s="25" t="n"/>
      <c r="M1658" s="26" t="n"/>
      <c r="N1658" s="26" t="n"/>
      <c r="O1658" s="25" t="n"/>
      <c r="P1658" s="27">
        <f>IF(A1658="","","Package/"&amp;C1658&amp;"/"&amp;D1658&amp;"/"&amp;A1658&amp;".png")</f>
        <v/>
      </c>
      <c r="Q1658" s="27">
        <f>IF(AND(B1658="",G1658=""),"",IF(B1658="","Package QR Text missing",IF(COUNTIFS($E$2:$E$5001,E1658,$B$2:$B$5001,"&lt;&gt;"&amp;B1658)+COUNTIFS($E$2:$E$5001,E1658,$A$2:$A$5001,"&lt;&gt;"&amp;A1658)&gt;0,"Zone has more than one QR code",IF(COUNTIFS($B$2:$B$5001,B1658,$E$2:$E$5001,"&lt;&gt;"&amp;E1658)+COUNTIFS($A$2:$A$5001,A1658,$E$2:$E$5001,"&lt;&gt;"&amp;E1658)&gt;0,"QR code used by another zone",IF(A1658="","Package QR Code No. missing",IF(OR(H1658&gt;40,J1658&gt;40),"More than 40 of one edition",IF(F1658="Full (40 ST + 1 TG)",IF(AND(H1658=40,J1658=1),"OK","Full carton must be 40 + 1"),IF(F1658="Student only (40 ST)",IF(AND(H1658=40,J1658=0),"OK","Must be 40 ST, 0 TG"),IF(F1658="Teacher guide only (40 TG)",IF(AND(H1658=0,J1658=40),"OK","Must be 0 ST, 40 TG"),IF(AND(H1658&lt;40,H1658+J1658&gt;0,H1658+J1658&lt;=40),"OK","Partial: under 40 ST and 40 books max"))))))))))</f>
        <v/>
      </c>
    </row>
    <row r="1659">
      <c r="A1659" s="26" t="n"/>
      <c r="B1659" s="26" t="n"/>
      <c r="C1659" s="25" t="n"/>
      <c r="D1659" s="25" t="n"/>
      <c r="E1659" s="26" t="n"/>
      <c r="F1659" s="25" t="n"/>
      <c r="G1659" s="26" t="n"/>
      <c r="H1659" s="25" t="n"/>
      <c r="I1659" s="26" t="n"/>
      <c r="J1659" s="25" t="n"/>
      <c r="K1659" s="25" t="n"/>
      <c r="L1659" s="25" t="n"/>
      <c r="M1659" s="26" t="n"/>
      <c r="N1659" s="26" t="n"/>
      <c r="O1659" s="25" t="n"/>
      <c r="P1659" s="27">
        <f>IF(A1659="","","Package/"&amp;C1659&amp;"/"&amp;D1659&amp;"/"&amp;A1659&amp;".png")</f>
        <v/>
      </c>
      <c r="Q1659" s="27">
        <f>IF(AND(B1659="",G1659=""),"",IF(B1659="","Package QR Text missing",IF(COUNTIFS($E$2:$E$5001,E1659,$B$2:$B$5001,"&lt;&gt;"&amp;B1659)+COUNTIFS($E$2:$E$5001,E1659,$A$2:$A$5001,"&lt;&gt;"&amp;A1659)&gt;0,"Zone has more than one QR code",IF(COUNTIFS($B$2:$B$5001,B1659,$E$2:$E$5001,"&lt;&gt;"&amp;E1659)+COUNTIFS($A$2:$A$5001,A1659,$E$2:$E$5001,"&lt;&gt;"&amp;E1659)&gt;0,"QR code used by another zone",IF(A1659="","Package QR Code No. missing",IF(OR(H1659&gt;40,J1659&gt;40),"More than 40 of one edition",IF(F1659="Full (40 ST + 1 TG)",IF(AND(H1659=40,J1659=1),"OK","Full carton must be 40 + 1"),IF(F1659="Student only (40 ST)",IF(AND(H1659=40,J1659=0),"OK","Must be 40 ST, 0 TG"),IF(F1659="Teacher guide only (40 TG)",IF(AND(H1659=0,J1659=40),"OK","Must be 0 ST, 40 TG"),IF(AND(H1659&lt;40,H1659+J1659&gt;0,H1659+J1659&lt;=40),"OK","Partial: under 40 ST and 40 books max"))))))))))</f>
        <v/>
      </c>
    </row>
    <row r="1660">
      <c r="A1660" s="26" t="n"/>
      <c r="B1660" s="26" t="n"/>
      <c r="C1660" s="25" t="n"/>
      <c r="D1660" s="25" t="n"/>
      <c r="E1660" s="26" t="n"/>
      <c r="F1660" s="25" t="n"/>
      <c r="G1660" s="26" t="n"/>
      <c r="H1660" s="25" t="n"/>
      <c r="I1660" s="26" t="n"/>
      <c r="J1660" s="25" t="n"/>
      <c r="K1660" s="25" t="n"/>
      <c r="L1660" s="25" t="n"/>
      <c r="M1660" s="26" t="n"/>
      <c r="N1660" s="26" t="n"/>
      <c r="O1660" s="25" t="n"/>
      <c r="P1660" s="27">
        <f>IF(A1660="","","Package/"&amp;C1660&amp;"/"&amp;D1660&amp;"/"&amp;A1660&amp;".png")</f>
        <v/>
      </c>
      <c r="Q1660" s="27">
        <f>IF(AND(B1660="",G1660=""),"",IF(B1660="","Package QR Text missing",IF(COUNTIFS($E$2:$E$5001,E1660,$B$2:$B$5001,"&lt;&gt;"&amp;B1660)+COUNTIFS($E$2:$E$5001,E1660,$A$2:$A$5001,"&lt;&gt;"&amp;A1660)&gt;0,"Zone has more than one QR code",IF(COUNTIFS($B$2:$B$5001,B1660,$E$2:$E$5001,"&lt;&gt;"&amp;E1660)+COUNTIFS($A$2:$A$5001,A1660,$E$2:$E$5001,"&lt;&gt;"&amp;E1660)&gt;0,"QR code used by another zone",IF(A1660="","Package QR Code No. missing",IF(OR(H1660&gt;40,J1660&gt;40),"More than 40 of one edition",IF(F1660="Full (40 ST + 1 TG)",IF(AND(H1660=40,J1660=1),"OK","Full carton must be 40 + 1"),IF(F1660="Student only (40 ST)",IF(AND(H1660=40,J1660=0),"OK","Must be 40 ST, 0 TG"),IF(F1660="Teacher guide only (40 TG)",IF(AND(H1660=0,J1660=40),"OK","Must be 0 ST, 40 TG"),IF(AND(H1660&lt;40,H1660+J1660&gt;0,H1660+J1660&lt;=40),"OK","Partial: under 40 ST and 40 books max"))))))))))</f>
        <v/>
      </c>
    </row>
    <row r="1661">
      <c r="A1661" s="26" t="n"/>
      <c r="B1661" s="26" t="n"/>
      <c r="C1661" s="25" t="n"/>
      <c r="D1661" s="25" t="n"/>
      <c r="E1661" s="26" t="n"/>
      <c r="F1661" s="25" t="n"/>
      <c r="G1661" s="26" t="n"/>
      <c r="H1661" s="25" t="n"/>
      <c r="I1661" s="26" t="n"/>
      <c r="J1661" s="25" t="n"/>
      <c r="K1661" s="25" t="n"/>
      <c r="L1661" s="25" t="n"/>
      <c r="M1661" s="26" t="n"/>
      <c r="N1661" s="26" t="n"/>
      <c r="O1661" s="25" t="n"/>
      <c r="P1661" s="27">
        <f>IF(A1661="","","Package/"&amp;C1661&amp;"/"&amp;D1661&amp;"/"&amp;A1661&amp;".png")</f>
        <v/>
      </c>
      <c r="Q1661" s="27">
        <f>IF(AND(B1661="",G1661=""),"",IF(B1661="","Package QR Text missing",IF(COUNTIFS($E$2:$E$5001,E1661,$B$2:$B$5001,"&lt;&gt;"&amp;B1661)+COUNTIFS($E$2:$E$5001,E1661,$A$2:$A$5001,"&lt;&gt;"&amp;A1661)&gt;0,"Zone has more than one QR code",IF(COUNTIFS($B$2:$B$5001,B1661,$E$2:$E$5001,"&lt;&gt;"&amp;E1661)+COUNTIFS($A$2:$A$5001,A1661,$E$2:$E$5001,"&lt;&gt;"&amp;E1661)&gt;0,"QR code used by another zone",IF(A1661="","Package QR Code No. missing",IF(OR(H1661&gt;40,J1661&gt;40),"More than 40 of one edition",IF(F1661="Full (40 ST + 1 TG)",IF(AND(H1661=40,J1661=1),"OK","Full carton must be 40 + 1"),IF(F1661="Student only (40 ST)",IF(AND(H1661=40,J1661=0),"OK","Must be 40 ST, 0 TG"),IF(F1661="Teacher guide only (40 TG)",IF(AND(H1661=0,J1661=40),"OK","Must be 0 ST, 40 TG"),IF(AND(H1661&lt;40,H1661+J1661&gt;0,H1661+J1661&lt;=40),"OK","Partial: under 40 ST and 40 books max"))))))))))</f>
        <v/>
      </c>
    </row>
    <row r="1662">
      <c r="A1662" s="26" t="n"/>
      <c r="B1662" s="26" t="n"/>
      <c r="C1662" s="25" t="n"/>
      <c r="D1662" s="25" t="n"/>
      <c r="E1662" s="26" t="n"/>
      <c r="F1662" s="25" t="n"/>
      <c r="G1662" s="26" t="n"/>
      <c r="H1662" s="25" t="n"/>
      <c r="I1662" s="26" t="n"/>
      <c r="J1662" s="25" t="n"/>
      <c r="K1662" s="25" t="n"/>
      <c r="L1662" s="25" t="n"/>
      <c r="M1662" s="26" t="n"/>
      <c r="N1662" s="26" t="n"/>
      <c r="O1662" s="25" t="n"/>
      <c r="P1662" s="27">
        <f>IF(A1662="","","Package/"&amp;C1662&amp;"/"&amp;D1662&amp;"/"&amp;A1662&amp;".png")</f>
        <v/>
      </c>
      <c r="Q1662" s="27">
        <f>IF(AND(B1662="",G1662=""),"",IF(B1662="","Package QR Text missing",IF(COUNTIFS($E$2:$E$5001,E1662,$B$2:$B$5001,"&lt;&gt;"&amp;B1662)+COUNTIFS($E$2:$E$5001,E1662,$A$2:$A$5001,"&lt;&gt;"&amp;A1662)&gt;0,"Zone has more than one QR code",IF(COUNTIFS($B$2:$B$5001,B1662,$E$2:$E$5001,"&lt;&gt;"&amp;E1662)+COUNTIFS($A$2:$A$5001,A1662,$E$2:$E$5001,"&lt;&gt;"&amp;E1662)&gt;0,"QR code used by another zone",IF(A1662="","Package QR Code No. missing",IF(OR(H1662&gt;40,J1662&gt;40),"More than 40 of one edition",IF(F1662="Full (40 ST + 1 TG)",IF(AND(H1662=40,J1662=1),"OK","Full carton must be 40 + 1"),IF(F1662="Student only (40 ST)",IF(AND(H1662=40,J1662=0),"OK","Must be 40 ST, 0 TG"),IF(F1662="Teacher guide only (40 TG)",IF(AND(H1662=0,J1662=40),"OK","Must be 0 ST, 40 TG"),IF(AND(H1662&lt;40,H1662+J1662&gt;0,H1662+J1662&lt;=40),"OK","Partial: under 40 ST and 40 books max"))))))))))</f>
        <v/>
      </c>
    </row>
    <row r="1663">
      <c r="A1663" s="26" t="n"/>
      <c r="B1663" s="26" t="n"/>
      <c r="C1663" s="25" t="n"/>
      <c r="D1663" s="25" t="n"/>
      <c r="E1663" s="26" t="n"/>
      <c r="F1663" s="25" t="n"/>
      <c r="G1663" s="26" t="n"/>
      <c r="H1663" s="25" t="n"/>
      <c r="I1663" s="26" t="n"/>
      <c r="J1663" s="25" t="n"/>
      <c r="K1663" s="25" t="n"/>
      <c r="L1663" s="25" t="n"/>
      <c r="M1663" s="26" t="n"/>
      <c r="N1663" s="26" t="n"/>
      <c r="O1663" s="25" t="n"/>
      <c r="P1663" s="27">
        <f>IF(A1663="","","Package/"&amp;C1663&amp;"/"&amp;D1663&amp;"/"&amp;A1663&amp;".png")</f>
        <v/>
      </c>
      <c r="Q1663" s="27">
        <f>IF(AND(B1663="",G1663=""),"",IF(B1663="","Package QR Text missing",IF(COUNTIFS($E$2:$E$5001,E1663,$B$2:$B$5001,"&lt;&gt;"&amp;B1663)+COUNTIFS($E$2:$E$5001,E1663,$A$2:$A$5001,"&lt;&gt;"&amp;A1663)&gt;0,"Zone has more than one QR code",IF(COUNTIFS($B$2:$B$5001,B1663,$E$2:$E$5001,"&lt;&gt;"&amp;E1663)+COUNTIFS($A$2:$A$5001,A1663,$E$2:$E$5001,"&lt;&gt;"&amp;E1663)&gt;0,"QR code used by another zone",IF(A1663="","Package QR Code No. missing",IF(OR(H1663&gt;40,J1663&gt;40),"More than 40 of one edition",IF(F1663="Full (40 ST + 1 TG)",IF(AND(H1663=40,J1663=1),"OK","Full carton must be 40 + 1"),IF(F1663="Student only (40 ST)",IF(AND(H1663=40,J1663=0),"OK","Must be 40 ST, 0 TG"),IF(F1663="Teacher guide only (40 TG)",IF(AND(H1663=0,J1663=40),"OK","Must be 0 ST, 40 TG"),IF(AND(H1663&lt;40,H1663+J1663&gt;0,H1663+J1663&lt;=40),"OK","Partial: under 40 ST and 40 books max"))))))))))</f>
        <v/>
      </c>
    </row>
    <row r="1664">
      <c r="A1664" s="26" t="n"/>
      <c r="B1664" s="26" t="n"/>
      <c r="C1664" s="25" t="n"/>
      <c r="D1664" s="25" t="n"/>
      <c r="E1664" s="26" t="n"/>
      <c r="F1664" s="25" t="n"/>
      <c r="G1664" s="26" t="n"/>
      <c r="H1664" s="25" t="n"/>
      <c r="I1664" s="26" t="n"/>
      <c r="J1664" s="25" t="n"/>
      <c r="K1664" s="25" t="n"/>
      <c r="L1664" s="25" t="n"/>
      <c r="M1664" s="26" t="n"/>
      <c r="N1664" s="26" t="n"/>
      <c r="O1664" s="25" t="n"/>
      <c r="P1664" s="27">
        <f>IF(A1664="","","Package/"&amp;C1664&amp;"/"&amp;D1664&amp;"/"&amp;A1664&amp;".png")</f>
        <v/>
      </c>
      <c r="Q1664" s="27">
        <f>IF(AND(B1664="",G1664=""),"",IF(B1664="","Package QR Text missing",IF(COUNTIFS($E$2:$E$5001,E1664,$B$2:$B$5001,"&lt;&gt;"&amp;B1664)+COUNTIFS($E$2:$E$5001,E1664,$A$2:$A$5001,"&lt;&gt;"&amp;A1664)&gt;0,"Zone has more than one QR code",IF(COUNTIFS($B$2:$B$5001,B1664,$E$2:$E$5001,"&lt;&gt;"&amp;E1664)+COUNTIFS($A$2:$A$5001,A1664,$E$2:$E$5001,"&lt;&gt;"&amp;E1664)&gt;0,"QR code used by another zone",IF(A1664="","Package QR Code No. missing",IF(OR(H1664&gt;40,J1664&gt;40),"More than 40 of one edition",IF(F1664="Full (40 ST + 1 TG)",IF(AND(H1664=40,J1664=1),"OK","Full carton must be 40 + 1"),IF(F1664="Student only (40 ST)",IF(AND(H1664=40,J1664=0),"OK","Must be 40 ST, 0 TG"),IF(F1664="Teacher guide only (40 TG)",IF(AND(H1664=0,J1664=40),"OK","Must be 0 ST, 40 TG"),IF(AND(H1664&lt;40,H1664+J1664&gt;0,H1664+J1664&lt;=40),"OK","Partial: under 40 ST and 40 books max"))))))))))</f>
        <v/>
      </c>
    </row>
    <row r="1665">
      <c r="A1665" s="26" t="n"/>
      <c r="B1665" s="26" t="n"/>
      <c r="C1665" s="25" t="n"/>
      <c r="D1665" s="25" t="n"/>
      <c r="E1665" s="26" t="n"/>
      <c r="F1665" s="25" t="n"/>
      <c r="G1665" s="26" t="n"/>
      <c r="H1665" s="25" t="n"/>
      <c r="I1665" s="26" t="n"/>
      <c r="J1665" s="25" t="n"/>
      <c r="K1665" s="25" t="n"/>
      <c r="L1665" s="25" t="n"/>
      <c r="M1665" s="26" t="n"/>
      <c r="N1665" s="26" t="n"/>
      <c r="O1665" s="25" t="n"/>
      <c r="P1665" s="27">
        <f>IF(A1665="","","Package/"&amp;C1665&amp;"/"&amp;D1665&amp;"/"&amp;A1665&amp;".png")</f>
        <v/>
      </c>
      <c r="Q1665" s="27">
        <f>IF(AND(B1665="",G1665=""),"",IF(B1665="","Package QR Text missing",IF(COUNTIFS($E$2:$E$5001,E1665,$B$2:$B$5001,"&lt;&gt;"&amp;B1665)+COUNTIFS($E$2:$E$5001,E1665,$A$2:$A$5001,"&lt;&gt;"&amp;A1665)&gt;0,"Zone has more than one QR code",IF(COUNTIFS($B$2:$B$5001,B1665,$E$2:$E$5001,"&lt;&gt;"&amp;E1665)+COUNTIFS($A$2:$A$5001,A1665,$E$2:$E$5001,"&lt;&gt;"&amp;E1665)&gt;0,"QR code used by another zone",IF(A1665="","Package QR Code No. missing",IF(OR(H1665&gt;40,J1665&gt;40),"More than 40 of one edition",IF(F1665="Full (40 ST + 1 TG)",IF(AND(H1665=40,J1665=1),"OK","Full carton must be 40 + 1"),IF(F1665="Student only (40 ST)",IF(AND(H1665=40,J1665=0),"OK","Must be 40 ST, 0 TG"),IF(F1665="Teacher guide only (40 TG)",IF(AND(H1665=0,J1665=40),"OK","Must be 0 ST, 40 TG"),IF(AND(H1665&lt;40,H1665+J1665&gt;0,H1665+J1665&lt;=40),"OK","Partial: under 40 ST and 40 books max"))))))))))</f>
        <v/>
      </c>
    </row>
    <row r="1666">
      <c r="A1666" s="26" t="n"/>
      <c r="B1666" s="26" t="n"/>
      <c r="C1666" s="25" t="n"/>
      <c r="D1666" s="25" t="n"/>
      <c r="E1666" s="26" t="n"/>
      <c r="F1666" s="25" t="n"/>
      <c r="G1666" s="26" t="n"/>
      <c r="H1666" s="25" t="n"/>
      <c r="I1666" s="26" t="n"/>
      <c r="J1666" s="25" t="n"/>
      <c r="K1666" s="25" t="n"/>
      <c r="L1666" s="25" t="n"/>
      <c r="M1666" s="26" t="n"/>
      <c r="N1666" s="26" t="n"/>
      <c r="O1666" s="25" t="n"/>
      <c r="P1666" s="27">
        <f>IF(A1666="","","Package/"&amp;C1666&amp;"/"&amp;D1666&amp;"/"&amp;A1666&amp;".png")</f>
        <v/>
      </c>
      <c r="Q1666" s="27">
        <f>IF(AND(B1666="",G1666=""),"",IF(B1666="","Package QR Text missing",IF(COUNTIFS($E$2:$E$5001,E1666,$B$2:$B$5001,"&lt;&gt;"&amp;B1666)+COUNTIFS($E$2:$E$5001,E1666,$A$2:$A$5001,"&lt;&gt;"&amp;A1666)&gt;0,"Zone has more than one QR code",IF(COUNTIFS($B$2:$B$5001,B1666,$E$2:$E$5001,"&lt;&gt;"&amp;E1666)+COUNTIFS($A$2:$A$5001,A1666,$E$2:$E$5001,"&lt;&gt;"&amp;E1666)&gt;0,"QR code used by another zone",IF(A1666="","Package QR Code No. missing",IF(OR(H1666&gt;40,J1666&gt;40),"More than 40 of one edition",IF(F1666="Full (40 ST + 1 TG)",IF(AND(H1666=40,J1666=1),"OK","Full carton must be 40 + 1"),IF(F1666="Student only (40 ST)",IF(AND(H1666=40,J1666=0),"OK","Must be 40 ST, 0 TG"),IF(F1666="Teacher guide only (40 TG)",IF(AND(H1666=0,J1666=40),"OK","Must be 0 ST, 40 TG"),IF(AND(H1666&lt;40,H1666+J1666&gt;0,H1666+J1666&lt;=40),"OK","Partial: under 40 ST and 40 books max"))))))))))</f>
        <v/>
      </c>
    </row>
    <row r="1667">
      <c r="A1667" s="26" t="n"/>
      <c r="B1667" s="26" t="n"/>
      <c r="C1667" s="25" t="n"/>
      <c r="D1667" s="25" t="n"/>
      <c r="E1667" s="26" t="n"/>
      <c r="F1667" s="25" t="n"/>
      <c r="G1667" s="26" t="n"/>
      <c r="H1667" s="25" t="n"/>
      <c r="I1667" s="26" t="n"/>
      <c r="J1667" s="25" t="n"/>
      <c r="K1667" s="25" t="n"/>
      <c r="L1667" s="25" t="n"/>
      <c r="M1667" s="26" t="n"/>
      <c r="N1667" s="26" t="n"/>
      <c r="O1667" s="25" t="n"/>
      <c r="P1667" s="27">
        <f>IF(A1667="","","Package/"&amp;C1667&amp;"/"&amp;D1667&amp;"/"&amp;A1667&amp;".png")</f>
        <v/>
      </c>
      <c r="Q1667" s="27">
        <f>IF(AND(B1667="",G1667=""),"",IF(B1667="","Package QR Text missing",IF(COUNTIFS($E$2:$E$5001,E1667,$B$2:$B$5001,"&lt;&gt;"&amp;B1667)+COUNTIFS($E$2:$E$5001,E1667,$A$2:$A$5001,"&lt;&gt;"&amp;A1667)&gt;0,"Zone has more than one QR code",IF(COUNTIFS($B$2:$B$5001,B1667,$E$2:$E$5001,"&lt;&gt;"&amp;E1667)+COUNTIFS($A$2:$A$5001,A1667,$E$2:$E$5001,"&lt;&gt;"&amp;E1667)&gt;0,"QR code used by another zone",IF(A1667="","Package QR Code No. missing",IF(OR(H1667&gt;40,J1667&gt;40),"More than 40 of one edition",IF(F1667="Full (40 ST + 1 TG)",IF(AND(H1667=40,J1667=1),"OK","Full carton must be 40 + 1"),IF(F1667="Student only (40 ST)",IF(AND(H1667=40,J1667=0),"OK","Must be 40 ST, 0 TG"),IF(F1667="Teacher guide only (40 TG)",IF(AND(H1667=0,J1667=40),"OK","Must be 0 ST, 40 TG"),IF(AND(H1667&lt;40,H1667+J1667&gt;0,H1667+J1667&lt;=40),"OK","Partial: under 40 ST and 40 books max"))))))))))</f>
        <v/>
      </c>
    </row>
    <row r="1668">
      <c r="A1668" s="26" t="n"/>
      <c r="B1668" s="26" t="n"/>
      <c r="C1668" s="25" t="n"/>
      <c r="D1668" s="25" t="n"/>
      <c r="E1668" s="26" t="n"/>
      <c r="F1668" s="25" t="n"/>
      <c r="G1668" s="26" t="n"/>
      <c r="H1668" s="25" t="n"/>
      <c r="I1668" s="26" t="n"/>
      <c r="J1668" s="25" t="n"/>
      <c r="K1668" s="25" t="n"/>
      <c r="L1668" s="25" t="n"/>
      <c r="M1668" s="26" t="n"/>
      <c r="N1668" s="26" t="n"/>
      <c r="O1668" s="25" t="n"/>
      <c r="P1668" s="27">
        <f>IF(A1668="","","Package/"&amp;C1668&amp;"/"&amp;D1668&amp;"/"&amp;A1668&amp;".png")</f>
        <v/>
      </c>
      <c r="Q1668" s="27">
        <f>IF(AND(B1668="",G1668=""),"",IF(B1668="","Package QR Text missing",IF(COUNTIFS($E$2:$E$5001,E1668,$B$2:$B$5001,"&lt;&gt;"&amp;B1668)+COUNTIFS($E$2:$E$5001,E1668,$A$2:$A$5001,"&lt;&gt;"&amp;A1668)&gt;0,"Zone has more than one QR code",IF(COUNTIFS($B$2:$B$5001,B1668,$E$2:$E$5001,"&lt;&gt;"&amp;E1668)+COUNTIFS($A$2:$A$5001,A1668,$E$2:$E$5001,"&lt;&gt;"&amp;E1668)&gt;0,"QR code used by another zone",IF(A1668="","Package QR Code No. missing",IF(OR(H1668&gt;40,J1668&gt;40),"More than 40 of one edition",IF(F1668="Full (40 ST + 1 TG)",IF(AND(H1668=40,J1668=1),"OK","Full carton must be 40 + 1"),IF(F1668="Student only (40 ST)",IF(AND(H1668=40,J1668=0),"OK","Must be 40 ST, 0 TG"),IF(F1668="Teacher guide only (40 TG)",IF(AND(H1668=0,J1668=40),"OK","Must be 0 ST, 40 TG"),IF(AND(H1668&lt;40,H1668+J1668&gt;0,H1668+J1668&lt;=40),"OK","Partial: under 40 ST and 40 books max"))))))))))</f>
        <v/>
      </c>
    </row>
    <row r="1669">
      <c r="A1669" s="26" t="n"/>
      <c r="B1669" s="26" t="n"/>
      <c r="C1669" s="25" t="n"/>
      <c r="D1669" s="25" t="n"/>
      <c r="E1669" s="26" t="n"/>
      <c r="F1669" s="25" t="n"/>
      <c r="G1669" s="26" t="n"/>
      <c r="H1669" s="25" t="n"/>
      <c r="I1669" s="26" t="n"/>
      <c r="J1669" s="25" t="n"/>
      <c r="K1669" s="25" t="n"/>
      <c r="L1669" s="25" t="n"/>
      <c r="M1669" s="26" t="n"/>
      <c r="N1669" s="26" t="n"/>
      <c r="O1669" s="25" t="n"/>
      <c r="P1669" s="27">
        <f>IF(A1669="","","Package/"&amp;C1669&amp;"/"&amp;D1669&amp;"/"&amp;A1669&amp;".png")</f>
        <v/>
      </c>
      <c r="Q1669" s="27">
        <f>IF(AND(B1669="",G1669=""),"",IF(B1669="","Package QR Text missing",IF(COUNTIFS($E$2:$E$5001,E1669,$B$2:$B$5001,"&lt;&gt;"&amp;B1669)+COUNTIFS($E$2:$E$5001,E1669,$A$2:$A$5001,"&lt;&gt;"&amp;A1669)&gt;0,"Zone has more than one QR code",IF(COUNTIFS($B$2:$B$5001,B1669,$E$2:$E$5001,"&lt;&gt;"&amp;E1669)+COUNTIFS($A$2:$A$5001,A1669,$E$2:$E$5001,"&lt;&gt;"&amp;E1669)&gt;0,"QR code used by another zone",IF(A1669="","Package QR Code No. missing",IF(OR(H1669&gt;40,J1669&gt;40),"More than 40 of one edition",IF(F1669="Full (40 ST + 1 TG)",IF(AND(H1669=40,J1669=1),"OK","Full carton must be 40 + 1"),IF(F1669="Student only (40 ST)",IF(AND(H1669=40,J1669=0),"OK","Must be 40 ST, 0 TG"),IF(F1669="Teacher guide only (40 TG)",IF(AND(H1669=0,J1669=40),"OK","Must be 0 ST, 40 TG"),IF(AND(H1669&lt;40,H1669+J1669&gt;0,H1669+J1669&lt;=40),"OK","Partial: under 40 ST and 40 books max"))))))))))</f>
        <v/>
      </c>
    </row>
    <row r="1670">
      <c r="A1670" s="26" t="n"/>
      <c r="B1670" s="26" t="n"/>
      <c r="C1670" s="25" t="n"/>
      <c r="D1670" s="25" t="n"/>
      <c r="E1670" s="26" t="n"/>
      <c r="F1670" s="25" t="n"/>
      <c r="G1670" s="26" t="n"/>
      <c r="H1670" s="25" t="n"/>
      <c r="I1670" s="26" t="n"/>
      <c r="J1670" s="25" t="n"/>
      <c r="K1670" s="25" t="n"/>
      <c r="L1670" s="25" t="n"/>
      <c r="M1670" s="26" t="n"/>
      <c r="N1670" s="26" t="n"/>
      <c r="O1670" s="25" t="n"/>
      <c r="P1670" s="27">
        <f>IF(A1670="","","Package/"&amp;C1670&amp;"/"&amp;D1670&amp;"/"&amp;A1670&amp;".png")</f>
        <v/>
      </c>
      <c r="Q1670" s="27">
        <f>IF(AND(B1670="",G1670=""),"",IF(B1670="","Package QR Text missing",IF(COUNTIFS($E$2:$E$5001,E1670,$B$2:$B$5001,"&lt;&gt;"&amp;B1670)+COUNTIFS($E$2:$E$5001,E1670,$A$2:$A$5001,"&lt;&gt;"&amp;A1670)&gt;0,"Zone has more than one QR code",IF(COUNTIFS($B$2:$B$5001,B1670,$E$2:$E$5001,"&lt;&gt;"&amp;E1670)+COUNTIFS($A$2:$A$5001,A1670,$E$2:$E$5001,"&lt;&gt;"&amp;E1670)&gt;0,"QR code used by another zone",IF(A1670="","Package QR Code No. missing",IF(OR(H1670&gt;40,J1670&gt;40),"More than 40 of one edition",IF(F1670="Full (40 ST + 1 TG)",IF(AND(H1670=40,J1670=1),"OK","Full carton must be 40 + 1"),IF(F1670="Student only (40 ST)",IF(AND(H1670=40,J1670=0),"OK","Must be 40 ST, 0 TG"),IF(F1670="Teacher guide only (40 TG)",IF(AND(H1670=0,J1670=40),"OK","Must be 0 ST, 40 TG"),IF(AND(H1670&lt;40,H1670+J1670&gt;0,H1670+J1670&lt;=40),"OK","Partial: under 40 ST and 40 books max"))))))))))</f>
        <v/>
      </c>
    </row>
    <row r="1671">
      <c r="A1671" s="26" t="n"/>
      <c r="B1671" s="26" t="n"/>
      <c r="C1671" s="25" t="n"/>
      <c r="D1671" s="25" t="n"/>
      <c r="E1671" s="26" t="n"/>
      <c r="F1671" s="25" t="n"/>
      <c r="G1671" s="26" t="n"/>
      <c r="H1671" s="25" t="n"/>
      <c r="I1671" s="26" t="n"/>
      <c r="J1671" s="25" t="n"/>
      <c r="K1671" s="25" t="n"/>
      <c r="L1671" s="25" t="n"/>
      <c r="M1671" s="26" t="n"/>
      <c r="N1671" s="26" t="n"/>
      <c r="O1671" s="25" t="n"/>
      <c r="P1671" s="27">
        <f>IF(A1671="","","Package/"&amp;C1671&amp;"/"&amp;D1671&amp;"/"&amp;A1671&amp;".png")</f>
        <v/>
      </c>
      <c r="Q1671" s="27">
        <f>IF(AND(B1671="",G1671=""),"",IF(B1671="","Package QR Text missing",IF(COUNTIFS($E$2:$E$5001,E1671,$B$2:$B$5001,"&lt;&gt;"&amp;B1671)+COUNTIFS($E$2:$E$5001,E1671,$A$2:$A$5001,"&lt;&gt;"&amp;A1671)&gt;0,"Zone has more than one QR code",IF(COUNTIFS($B$2:$B$5001,B1671,$E$2:$E$5001,"&lt;&gt;"&amp;E1671)+COUNTIFS($A$2:$A$5001,A1671,$E$2:$E$5001,"&lt;&gt;"&amp;E1671)&gt;0,"QR code used by another zone",IF(A1671="","Package QR Code No. missing",IF(OR(H1671&gt;40,J1671&gt;40),"More than 40 of one edition",IF(F1671="Full (40 ST + 1 TG)",IF(AND(H1671=40,J1671=1),"OK","Full carton must be 40 + 1"),IF(F1671="Student only (40 ST)",IF(AND(H1671=40,J1671=0),"OK","Must be 40 ST, 0 TG"),IF(F1671="Teacher guide only (40 TG)",IF(AND(H1671=0,J1671=40),"OK","Must be 0 ST, 40 TG"),IF(AND(H1671&lt;40,H1671+J1671&gt;0,H1671+J1671&lt;=40),"OK","Partial: under 40 ST and 40 books max"))))))))))</f>
        <v/>
      </c>
    </row>
    <row r="1672">
      <c r="A1672" s="26" t="n"/>
      <c r="B1672" s="26" t="n"/>
      <c r="C1672" s="25" t="n"/>
      <c r="D1672" s="25" t="n"/>
      <c r="E1672" s="26" t="n"/>
      <c r="F1672" s="25" t="n"/>
      <c r="G1672" s="26" t="n"/>
      <c r="H1672" s="25" t="n"/>
      <c r="I1672" s="26" t="n"/>
      <c r="J1672" s="25" t="n"/>
      <c r="K1672" s="25" t="n"/>
      <c r="L1672" s="25" t="n"/>
      <c r="M1672" s="26" t="n"/>
      <c r="N1672" s="26" t="n"/>
      <c r="O1672" s="25" t="n"/>
      <c r="P1672" s="27">
        <f>IF(A1672="","","Package/"&amp;C1672&amp;"/"&amp;D1672&amp;"/"&amp;A1672&amp;".png")</f>
        <v/>
      </c>
      <c r="Q1672" s="27">
        <f>IF(AND(B1672="",G1672=""),"",IF(B1672="","Package QR Text missing",IF(COUNTIFS($E$2:$E$5001,E1672,$B$2:$B$5001,"&lt;&gt;"&amp;B1672)+COUNTIFS($E$2:$E$5001,E1672,$A$2:$A$5001,"&lt;&gt;"&amp;A1672)&gt;0,"Zone has more than one QR code",IF(COUNTIFS($B$2:$B$5001,B1672,$E$2:$E$5001,"&lt;&gt;"&amp;E1672)+COUNTIFS($A$2:$A$5001,A1672,$E$2:$E$5001,"&lt;&gt;"&amp;E1672)&gt;0,"QR code used by another zone",IF(A1672="","Package QR Code No. missing",IF(OR(H1672&gt;40,J1672&gt;40),"More than 40 of one edition",IF(F1672="Full (40 ST + 1 TG)",IF(AND(H1672=40,J1672=1),"OK","Full carton must be 40 + 1"),IF(F1672="Student only (40 ST)",IF(AND(H1672=40,J1672=0),"OK","Must be 40 ST, 0 TG"),IF(F1672="Teacher guide only (40 TG)",IF(AND(H1672=0,J1672=40),"OK","Must be 0 ST, 40 TG"),IF(AND(H1672&lt;40,H1672+J1672&gt;0,H1672+J1672&lt;=40),"OK","Partial: under 40 ST and 40 books max"))))))))))</f>
        <v/>
      </c>
    </row>
    <row r="1673">
      <c r="A1673" s="26" t="n"/>
      <c r="B1673" s="26" t="n"/>
      <c r="C1673" s="25" t="n"/>
      <c r="D1673" s="25" t="n"/>
      <c r="E1673" s="26" t="n"/>
      <c r="F1673" s="25" t="n"/>
      <c r="G1673" s="26" t="n"/>
      <c r="H1673" s="25" t="n"/>
      <c r="I1673" s="26" t="n"/>
      <c r="J1673" s="25" t="n"/>
      <c r="K1673" s="25" t="n"/>
      <c r="L1673" s="25" t="n"/>
      <c r="M1673" s="26" t="n"/>
      <c r="N1673" s="26" t="n"/>
      <c r="O1673" s="25" t="n"/>
      <c r="P1673" s="27">
        <f>IF(A1673="","","Package/"&amp;C1673&amp;"/"&amp;D1673&amp;"/"&amp;A1673&amp;".png")</f>
        <v/>
      </c>
      <c r="Q1673" s="27">
        <f>IF(AND(B1673="",G1673=""),"",IF(B1673="","Package QR Text missing",IF(COUNTIFS($E$2:$E$5001,E1673,$B$2:$B$5001,"&lt;&gt;"&amp;B1673)+COUNTIFS($E$2:$E$5001,E1673,$A$2:$A$5001,"&lt;&gt;"&amp;A1673)&gt;0,"Zone has more than one QR code",IF(COUNTIFS($B$2:$B$5001,B1673,$E$2:$E$5001,"&lt;&gt;"&amp;E1673)+COUNTIFS($A$2:$A$5001,A1673,$E$2:$E$5001,"&lt;&gt;"&amp;E1673)&gt;0,"QR code used by another zone",IF(A1673="","Package QR Code No. missing",IF(OR(H1673&gt;40,J1673&gt;40),"More than 40 of one edition",IF(F1673="Full (40 ST + 1 TG)",IF(AND(H1673=40,J1673=1),"OK","Full carton must be 40 + 1"),IF(F1673="Student only (40 ST)",IF(AND(H1673=40,J1673=0),"OK","Must be 40 ST, 0 TG"),IF(F1673="Teacher guide only (40 TG)",IF(AND(H1673=0,J1673=40),"OK","Must be 0 ST, 40 TG"),IF(AND(H1673&lt;40,H1673+J1673&gt;0,H1673+J1673&lt;=40),"OK","Partial: under 40 ST and 40 books max"))))))))))</f>
        <v/>
      </c>
    </row>
    <row r="1674">
      <c r="A1674" s="26" t="n"/>
      <c r="B1674" s="26" t="n"/>
      <c r="C1674" s="25" t="n"/>
      <c r="D1674" s="25" t="n"/>
      <c r="E1674" s="26" t="n"/>
      <c r="F1674" s="25" t="n"/>
      <c r="G1674" s="26" t="n"/>
      <c r="H1674" s="25" t="n"/>
      <c r="I1674" s="26" t="n"/>
      <c r="J1674" s="25" t="n"/>
      <c r="K1674" s="25" t="n"/>
      <c r="L1674" s="25" t="n"/>
      <c r="M1674" s="26" t="n"/>
      <c r="N1674" s="26" t="n"/>
      <c r="O1674" s="25" t="n"/>
      <c r="P1674" s="27">
        <f>IF(A1674="","","Package/"&amp;C1674&amp;"/"&amp;D1674&amp;"/"&amp;A1674&amp;".png")</f>
        <v/>
      </c>
      <c r="Q1674" s="27">
        <f>IF(AND(B1674="",G1674=""),"",IF(B1674="","Package QR Text missing",IF(COUNTIFS($E$2:$E$5001,E1674,$B$2:$B$5001,"&lt;&gt;"&amp;B1674)+COUNTIFS($E$2:$E$5001,E1674,$A$2:$A$5001,"&lt;&gt;"&amp;A1674)&gt;0,"Zone has more than one QR code",IF(COUNTIFS($B$2:$B$5001,B1674,$E$2:$E$5001,"&lt;&gt;"&amp;E1674)+COUNTIFS($A$2:$A$5001,A1674,$E$2:$E$5001,"&lt;&gt;"&amp;E1674)&gt;0,"QR code used by another zone",IF(A1674="","Package QR Code No. missing",IF(OR(H1674&gt;40,J1674&gt;40),"More than 40 of one edition",IF(F1674="Full (40 ST + 1 TG)",IF(AND(H1674=40,J1674=1),"OK","Full carton must be 40 + 1"),IF(F1674="Student only (40 ST)",IF(AND(H1674=40,J1674=0),"OK","Must be 40 ST, 0 TG"),IF(F1674="Teacher guide only (40 TG)",IF(AND(H1674=0,J1674=40),"OK","Must be 0 ST, 40 TG"),IF(AND(H1674&lt;40,H1674+J1674&gt;0,H1674+J1674&lt;=40),"OK","Partial: under 40 ST and 40 books max"))))))))))</f>
        <v/>
      </c>
    </row>
    <row r="1675">
      <c r="A1675" s="26" t="n"/>
      <c r="B1675" s="26" t="n"/>
      <c r="C1675" s="25" t="n"/>
      <c r="D1675" s="25" t="n"/>
      <c r="E1675" s="26" t="n"/>
      <c r="F1675" s="25" t="n"/>
      <c r="G1675" s="26" t="n"/>
      <c r="H1675" s="25" t="n"/>
      <c r="I1675" s="26" t="n"/>
      <c r="J1675" s="25" t="n"/>
      <c r="K1675" s="25" t="n"/>
      <c r="L1675" s="25" t="n"/>
      <c r="M1675" s="26" t="n"/>
      <c r="N1675" s="26" t="n"/>
      <c r="O1675" s="25" t="n"/>
      <c r="P1675" s="27">
        <f>IF(A1675="","","Package/"&amp;C1675&amp;"/"&amp;D1675&amp;"/"&amp;A1675&amp;".png")</f>
        <v/>
      </c>
      <c r="Q1675" s="27">
        <f>IF(AND(B1675="",G1675=""),"",IF(B1675="","Package QR Text missing",IF(COUNTIFS($E$2:$E$5001,E1675,$B$2:$B$5001,"&lt;&gt;"&amp;B1675)+COUNTIFS($E$2:$E$5001,E1675,$A$2:$A$5001,"&lt;&gt;"&amp;A1675)&gt;0,"Zone has more than one QR code",IF(COUNTIFS($B$2:$B$5001,B1675,$E$2:$E$5001,"&lt;&gt;"&amp;E1675)+COUNTIFS($A$2:$A$5001,A1675,$E$2:$E$5001,"&lt;&gt;"&amp;E1675)&gt;0,"QR code used by another zone",IF(A1675="","Package QR Code No. missing",IF(OR(H1675&gt;40,J1675&gt;40),"More than 40 of one edition",IF(F1675="Full (40 ST + 1 TG)",IF(AND(H1675=40,J1675=1),"OK","Full carton must be 40 + 1"),IF(F1675="Student only (40 ST)",IF(AND(H1675=40,J1675=0),"OK","Must be 40 ST, 0 TG"),IF(F1675="Teacher guide only (40 TG)",IF(AND(H1675=0,J1675=40),"OK","Must be 0 ST, 40 TG"),IF(AND(H1675&lt;40,H1675+J1675&gt;0,H1675+J1675&lt;=40),"OK","Partial: under 40 ST and 40 books max"))))))))))</f>
        <v/>
      </c>
    </row>
    <row r="1676">
      <c r="A1676" s="26" t="n"/>
      <c r="B1676" s="26" t="n"/>
      <c r="C1676" s="25" t="n"/>
      <c r="D1676" s="25" t="n"/>
      <c r="E1676" s="26" t="n"/>
      <c r="F1676" s="25" t="n"/>
      <c r="G1676" s="26" t="n"/>
      <c r="H1676" s="25" t="n"/>
      <c r="I1676" s="26" t="n"/>
      <c r="J1676" s="25" t="n"/>
      <c r="K1676" s="25" t="n"/>
      <c r="L1676" s="25" t="n"/>
      <c r="M1676" s="26" t="n"/>
      <c r="N1676" s="26" t="n"/>
      <c r="O1676" s="25" t="n"/>
      <c r="P1676" s="27">
        <f>IF(A1676="","","Package/"&amp;C1676&amp;"/"&amp;D1676&amp;"/"&amp;A1676&amp;".png")</f>
        <v/>
      </c>
      <c r="Q1676" s="27">
        <f>IF(AND(B1676="",G1676=""),"",IF(B1676="","Package QR Text missing",IF(COUNTIFS($E$2:$E$5001,E1676,$B$2:$B$5001,"&lt;&gt;"&amp;B1676)+COUNTIFS($E$2:$E$5001,E1676,$A$2:$A$5001,"&lt;&gt;"&amp;A1676)&gt;0,"Zone has more than one QR code",IF(COUNTIFS($B$2:$B$5001,B1676,$E$2:$E$5001,"&lt;&gt;"&amp;E1676)+COUNTIFS($A$2:$A$5001,A1676,$E$2:$E$5001,"&lt;&gt;"&amp;E1676)&gt;0,"QR code used by another zone",IF(A1676="","Package QR Code No. missing",IF(OR(H1676&gt;40,J1676&gt;40),"More than 40 of one edition",IF(F1676="Full (40 ST + 1 TG)",IF(AND(H1676=40,J1676=1),"OK","Full carton must be 40 + 1"),IF(F1676="Student only (40 ST)",IF(AND(H1676=40,J1676=0),"OK","Must be 40 ST, 0 TG"),IF(F1676="Teacher guide only (40 TG)",IF(AND(H1676=0,J1676=40),"OK","Must be 0 ST, 40 TG"),IF(AND(H1676&lt;40,H1676+J1676&gt;0,H1676+J1676&lt;=40),"OK","Partial: under 40 ST and 40 books max"))))))))))</f>
        <v/>
      </c>
    </row>
    <row r="1677">
      <c r="A1677" s="26" t="n"/>
      <c r="B1677" s="26" t="n"/>
      <c r="C1677" s="25" t="n"/>
      <c r="D1677" s="25" t="n"/>
      <c r="E1677" s="26" t="n"/>
      <c r="F1677" s="25" t="n"/>
      <c r="G1677" s="26" t="n"/>
      <c r="H1677" s="25" t="n"/>
      <c r="I1677" s="26" t="n"/>
      <c r="J1677" s="25" t="n"/>
      <c r="K1677" s="25" t="n"/>
      <c r="L1677" s="25" t="n"/>
      <c r="M1677" s="26" t="n"/>
      <c r="N1677" s="26" t="n"/>
      <c r="O1677" s="25" t="n"/>
      <c r="P1677" s="27">
        <f>IF(A1677="","","Package/"&amp;C1677&amp;"/"&amp;D1677&amp;"/"&amp;A1677&amp;".png")</f>
        <v/>
      </c>
      <c r="Q1677" s="27">
        <f>IF(AND(B1677="",G1677=""),"",IF(B1677="","Package QR Text missing",IF(COUNTIFS($E$2:$E$5001,E1677,$B$2:$B$5001,"&lt;&gt;"&amp;B1677)+COUNTIFS($E$2:$E$5001,E1677,$A$2:$A$5001,"&lt;&gt;"&amp;A1677)&gt;0,"Zone has more than one QR code",IF(COUNTIFS($B$2:$B$5001,B1677,$E$2:$E$5001,"&lt;&gt;"&amp;E1677)+COUNTIFS($A$2:$A$5001,A1677,$E$2:$E$5001,"&lt;&gt;"&amp;E1677)&gt;0,"QR code used by another zone",IF(A1677="","Package QR Code No. missing",IF(OR(H1677&gt;40,J1677&gt;40),"More than 40 of one edition",IF(F1677="Full (40 ST + 1 TG)",IF(AND(H1677=40,J1677=1),"OK","Full carton must be 40 + 1"),IF(F1677="Student only (40 ST)",IF(AND(H1677=40,J1677=0),"OK","Must be 40 ST, 0 TG"),IF(F1677="Teacher guide only (40 TG)",IF(AND(H1677=0,J1677=40),"OK","Must be 0 ST, 40 TG"),IF(AND(H1677&lt;40,H1677+J1677&gt;0,H1677+J1677&lt;=40),"OK","Partial: under 40 ST and 40 books max"))))))))))</f>
        <v/>
      </c>
    </row>
    <row r="1678">
      <c r="A1678" s="26" t="n"/>
      <c r="B1678" s="26" t="n"/>
      <c r="C1678" s="25" t="n"/>
      <c r="D1678" s="25" t="n"/>
      <c r="E1678" s="26" t="n"/>
      <c r="F1678" s="25" t="n"/>
      <c r="G1678" s="26" t="n"/>
      <c r="H1678" s="25" t="n"/>
      <c r="I1678" s="26" t="n"/>
      <c r="J1678" s="25" t="n"/>
      <c r="K1678" s="25" t="n"/>
      <c r="L1678" s="25" t="n"/>
      <c r="M1678" s="26" t="n"/>
      <c r="N1678" s="26" t="n"/>
      <c r="O1678" s="25" t="n"/>
      <c r="P1678" s="27">
        <f>IF(A1678="","","Package/"&amp;C1678&amp;"/"&amp;D1678&amp;"/"&amp;A1678&amp;".png")</f>
        <v/>
      </c>
      <c r="Q1678" s="27">
        <f>IF(AND(B1678="",G1678=""),"",IF(B1678="","Package QR Text missing",IF(COUNTIFS($E$2:$E$5001,E1678,$B$2:$B$5001,"&lt;&gt;"&amp;B1678)+COUNTIFS($E$2:$E$5001,E1678,$A$2:$A$5001,"&lt;&gt;"&amp;A1678)&gt;0,"Zone has more than one QR code",IF(COUNTIFS($B$2:$B$5001,B1678,$E$2:$E$5001,"&lt;&gt;"&amp;E1678)+COUNTIFS($A$2:$A$5001,A1678,$E$2:$E$5001,"&lt;&gt;"&amp;E1678)&gt;0,"QR code used by another zone",IF(A1678="","Package QR Code No. missing",IF(OR(H1678&gt;40,J1678&gt;40),"More than 40 of one edition",IF(F1678="Full (40 ST + 1 TG)",IF(AND(H1678=40,J1678=1),"OK","Full carton must be 40 + 1"),IF(F1678="Student only (40 ST)",IF(AND(H1678=40,J1678=0),"OK","Must be 40 ST, 0 TG"),IF(F1678="Teacher guide only (40 TG)",IF(AND(H1678=0,J1678=40),"OK","Must be 0 ST, 40 TG"),IF(AND(H1678&lt;40,H1678+J1678&gt;0,H1678+J1678&lt;=40),"OK","Partial: under 40 ST and 40 books max"))))))))))</f>
        <v/>
      </c>
    </row>
    <row r="1679">
      <c r="A1679" s="26" t="n"/>
      <c r="B1679" s="26" t="n"/>
      <c r="C1679" s="25" t="n"/>
      <c r="D1679" s="25" t="n"/>
      <c r="E1679" s="26" t="n"/>
      <c r="F1679" s="25" t="n"/>
      <c r="G1679" s="26" t="n"/>
      <c r="H1679" s="25" t="n"/>
      <c r="I1679" s="26" t="n"/>
      <c r="J1679" s="25" t="n"/>
      <c r="K1679" s="25" t="n"/>
      <c r="L1679" s="25" t="n"/>
      <c r="M1679" s="26" t="n"/>
      <c r="N1679" s="26" t="n"/>
      <c r="O1679" s="25" t="n"/>
      <c r="P1679" s="27">
        <f>IF(A1679="","","Package/"&amp;C1679&amp;"/"&amp;D1679&amp;"/"&amp;A1679&amp;".png")</f>
        <v/>
      </c>
      <c r="Q1679" s="27">
        <f>IF(AND(B1679="",G1679=""),"",IF(B1679="","Package QR Text missing",IF(COUNTIFS($E$2:$E$5001,E1679,$B$2:$B$5001,"&lt;&gt;"&amp;B1679)+COUNTIFS($E$2:$E$5001,E1679,$A$2:$A$5001,"&lt;&gt;"&amp;A1679)&gt;0,"Zone has more than one QR code",IF(COUNTIFS($B$2:$B$5001,B1679,$E$2:$E$5001,"&lt;&gt;"&amp;E1679)+COUNTIFS($A$2:$A$5001,A1679,$E$2:$E$5001,"&lt;&gt;"&amp;E1679)&gt;0,"QR code used by another zone",IF(A1679="","Package QR Code No. missing",IF(OR(H1679&gt;40,J1679&gt;40),"More than 40 of one edition",IF(F1679="Full (40 ST + 1 TG)",IF(AND(H1679=40,J1679=1),"OK","Full carton must be 40 + 1"),IF(F1679="Student only (40 ST)",IF(AND(H1679=40,J1679=0),"OK","Must be 40 ST, 0 TG"),IF(F1679="Teacher guide only (40 TG)",IF(AND(H1679=0,J1679=40),"OK","Must be 0 ST, 40 TG"),IF(AND(H1679&lt;40,H1679+J1679&gt;0,H1679+J1679&lt;=40),"OK","Partial: under 40 ST and 40 books max"))))))))))</f>
        <v/>
      </c>
    </row>
    <row r="1680">
      <c r="A1680" s="26" t="n"/>
      <c r="B1680" s="26" t="n"/>
      <c r="C1680" s="25" t="n"/>
      <c r="D1680" s="25" t="n"/>
      <c r="E1680" s="26" t="n"/>
      <c r="F1680" s="25" t="n"/>
      <c r="G1680" s="26" t="n"/>
      <c r="H1680" s="25" t="n"/>
      <c r="I1680" s="26" t="n"/>
      <c r="J1680" s="25" t="n"/>
      <c r="K1680" s="25" t="n"/>
      <c r="L1680" s="25" t="n"/>
      <c r="M1680" s="26" t="n"/>
      <c r="N1680" s="26" t="n"/>
      <c r="O1680" s="25" t="n"/>
      <c r="P1680" s="27">
        <f>IF(A1680="","","Package/"&amp;C1680&amp;"/"&amp;D1680&amp;"/"&amp;A1680&amp;".png")</f>
        <v/>
      </c>
      <c r="Q1680" s="27">
        <f>IF(AND(B1680="",G1680=""),"",IF(B1680="","Package QR Text missing",IF(COUNTIFS($E$2:$E$5001,E1680,$B$2:$B$5001,"&lt;&gt;"&amp;B1680)+COUNTIFS($E$2:$E$5001,E1680,$A$2:$A$5001,"&lt;&gt;"&amp;A1680)&gt;0,"Zone has more than one QR code",IF(COUNTIFS($B$2:$B$5001,B1680,$E$2:$E$5001,"&lt;&gt;"&amp;E1680)+COUNTIFS($A$2:$A$5001,A1680,$E$2:$E$5001,"&lt;&gt;"&amp;E1680)&gt;0,"QR code used by another zone",IF(A1680="","Package QR Code No. missing",IF(OR(H1680&gt;40,J1680&gt;40),"More than 40 of one edition",IF(F1680="Full (40 ST + 1 TG)",IF(AND(H1680=40,J1680=1),"OK","Full carton must be 40 + 1"),IF(F1680="Student only (40 ST)",IF(AND(H1680=40,J1680=0),"OK","Must be 40 ST, 0 TG"),IF(F1680="Teacher guide only (40 TG)",IF(AND(H1680=0,J1680=40),"OK","Must be 0 ST, 40 TG"),IF(AND(H1680&lt;40,H1680+J1680&gt;0,H1680+J1680&lt;=40),"OK","Partial: under 40 ST and 40 books max"))))))))))</f>
        <v/>
      </c>
    </row>
    <row r="1681">
      <c r="A1681" s="26" t="n"/>
      <c r="B1681" s="26" t="n"/>
      <c r="C1681" s="25" t="n"/>
      <c r="D1681" s="25" t="n"/>
      <c r="E1681" s="26" t="n"/>
      <c r="F1681" s="25" t="n"/>
      <c r="G1681" s="26" t="n"/>
      <c r="H1681" s="25" t="n"/>
      <c r="I1681" s="26" t="n"/>
      <c r="J1681" s="25" t="n"/>
      <c r="K1681" s="25" t="n"/>
      <c r="L1681" s="25" t="n"/>
      <c r="M1681" s="26" t="n"/>
      <c r="N1681" s="26" t="n"/>
      <c r="O1681" s="25" t="n"/>
      <c r="P1681" s="27">
        <f>IF(A1681="","","Package/"&amp;C1681&amp;"/"&amp;D1681&amp;"/"&amp;A1681&amp;".png")</f>
        <v/>
      </c>
      <c r="Q1681" s="27">
        <f>IF(AND(B1681="",G1681=""),"",IF(B1681="","Package QR Text missing",IF(COUNTIFS($E$2:$E$5001,E1681,$B$2:$B$5001,"&lt;&gt;"&amp;B1681)+COUNTIFS($E$2:$E$5001,E1681,$A$2:$A$5001,"&lt;&gt;"&amp;A1681)&gt;0,"Zone has more than one QR code",IF(COUNTIFS($B$2:$B$5001,B1681,$E$2:$E$5001,"&lt;&gt;"&amp;E1681)+COUNTIFS($A$2:$A$5001,A1681,$E$2:$E$5001,"&lt;&gt;"&amp;E1681)&gt;0,"QR code used by another zone",IF(A1681="","Package QR Code No. missing",IF(OR(H1681&gt;40,J1681&gt;40),"More than 40 of one edition",IF(F1681="Full (40 ST + 1 TG)",IF(AND(H1681=40,J1681=1),"OK","Full carton must be 40 + 1"),IF(F1681="Student only (40 ST)",IF(AND(H1681=40,J1681=0),"OK","Must be 40 ST, 0 TG"),IF(F1681="Teacher guide only (40 TG)",IF(AND(H1681=0,J1681=40),"OK","Must be 0 ST, 40 TG"),IF(AND(H1681&lt;40,H1681+J1681&gt;0,H1681+J1681&lt;=40),"OK","Partial: under 40 ST and 40 books max"))))))))))</f>
        <v/>
      </c>
    </row>
    <row r="1682">
      <c r="A1682" s="26" t="n"/>
      <c r="B1682" s="26" t="n"/>
      <c r="C1682" s="25" t="n"/>
      <c r="D1682" s="25" t="n"/>
      <c r="E1682" s="26" t="n"/>
      <c r="F1682" s="25" t="n"/>
      <c r="G1682" s="26" t="n"/>
      <c r="H1682" s="25" t="n"/>
      <c r="I1682" s="26" t="n"/>
      <c r="J1682" s="25" t="n"/>
      <c r="K1682" s="25" t="n"/>
      <c r="L1682" s="25" t="n"/>
      <c r="M1682" s="26" t="n"/>
      <c r="N1682" s="26" t="n"/>
      <c r="O1682" s="25" t="n"/>
      <c r="P1682" s="27">
        <f>IF(A1682="","","Package/"&amp;C1682&amp;"/"&amp;D1682&amp;"/"&amp;A1682&amp;".png")</f>
        <v/>
      </c>
      <c r="Q1682" s="27">
        <f>IF(AND(B1682="",G1682=""),"",IF(B1682="","Package QR Text missing",IF(COUNTIFS($E$2:$E$5001,E1682,$B$2:$B$5001,"&lt;&gt;"&amp;B1682)+COUNTIFS($E$2:$E$5001,E1682,$A$2:$A$5001,"&lt;&gt;"&amp;A1682)&gt;0,"Zone has more than one QR code",IF(COUNTIFS($B$2:$B$5001,B1682,$E$2:$E$5001,"&lt;&gt;"&amp;E1682)+COUNTIFS($A$2:$A$5001,A1682,$E$2:$E$5001,"&lt;&gt;"&amp;E1682)&gt;0,"QR code used by another zone",IF(A1682="","Package QR Code No. missing",IF(OR(H1682&gt;40,J1682&gt;40),"More than 40 of one edition",IF(F1682="Full (40 ST + 1 TG)",IF(AND(H1682=40,J1682=1),"OK","Full carton must be 40 + 1"),IF(F1682="Student only (40 ST)",IF(AND(H1682=40,J1682=0),"OK","Must be 40 ST, 0 TG"),IF(F1682="Teacher guide only (40 TG)",IF(AND(H1682=0,J1682=40),"OK","Must be 0 ST, 40 TG"),IF(AND(H1682&lt;40,H1682+J1682&gt;0,H1682+J1682&lt;=40),"OK","Partial: under 40 ST and 40 books max"))))))))))</f>
        <v/>
      </c>
    </row>
    <row r="1683">
      <c r="A1683" s="26" t="n"/>
      <c r="B1683" s="26" t="n"/>
      <c r="C1683" s="25" t="n"/>
      <c r="D1683" s="25" t="n"/>
      <c r="E1683" s="26" t="n"/>
      <c r="F1683" s="25" t="n"/>
      <c r="G1683" s="26" t="n"/>
      <c r="H1683" s="25" t="n"/>
      <c r="I1683" s="26" t="n"/>
      <c r="J1683" s="25" t="n"/>
      <c r="K1683" s="25" t="n"/>
      <c r="L1683" s="25" t="n"/>
      <c r="M1683" s="26" t="n"/>
      <c r="N1683" s="26" t="n"/>
      <c r="O1683" s="25" t="n"/>
      <c r="P1683" s="27">
        <f>IF(A1683="","","Package/"&amp;C1683&amp;"/"&amp;D1683&amp;"/"&amp;A1683&amp;".png")</f>
        <v/>
      </c>
      <c r="Q1683" s="27">
        <f>IF(AND(B1683="",G1683=""),"",IF(B1683="","Package QR Text missing",IF(COUNTIFS($E$2:$E$5001,E1683,$B$2:$B$5001,"&lt;&gt;"&amp;B1683)+COUNTIFS($E$2:$E$5001,E1683,$A$2:$A$5001,"&lt;&gt;"&amp;A1683)&gt;0,"Zone has more than one QR code",IF(COUNTIFS($B$2:$B$5001,B1683,$E$2:$E$5001,"&lt;&gt;"&amp;E1683)+COUNTIFS($A$2:$A$5001,A1683,$E$2:$E$5001,"&lt;&gt;"&amp;E1683)&gt;0,"QR code used by another zone",IF(A1683="","Package QR Code No. missing",IF(OR(H1683&gt;40,J1683&gt;40),"More than 40 of one edition",IF(F1683="Full (40 ST + 1 TG)",IF(AND(H1683=40,J1683=1),"OK","Full carton must be 40 + 1"),IF(F1683="Student only (40 ST)",IF(AND(H1683=40,J1683=0),"OK","Must be 40 ST, 0 TG"),IF(F1683="Teacher guide only (40 TG)",IF(AND(H1683=0,J1683=40),"OK","Must be 0 ST, 40 TG"),IF(AND(H1683&lt;40,H1683+J1683&gt;0,H1683+J1683&lt;=40),"OK","Partial: under 40 ST and 40 books max"))))))))))</f>
        <v/>
      </c>
    </row>
    <row r="1684">
      <c r="A1684" s="26" t="n"/>
      <c r="B1684" s="26" t="n"/>
      <c r="C1684" s="25" t="n"/>
      <c r="D1684" s="25" t="n"/>
      <c r="E1684" s="26" t="n"/>
      <c r="F1684" s="25" t="n"/>
      <c r="G1684" s="26" t="n"/>
      <c r="H1684" s="25" t="n"/>
      <c r="I1684" s="26" t="n"/>
      <c r="J1684" s="25" t="n"/>
      <c r="K1684" s="25" t="n"/>
      <c r="L1684" s="25" t="n"/>
      <c r="M1684" s="26" t="n"/>
      <c r="N1684" s="26" t="n"/>
      <c r="O1684" s="25" t="n"/>
      <c r="P1684" s="27">
        <f>IF(A1684="","","Package/"&amp;C1684&amp;"/"&amp;D1684&amp;"/"&amp;A1684&amp;".png")</f>
        <v/>
      </c>
      <c r="Q1684" s="27">
        <f>IF(AND(B1684="",G1684=""),"",IF(B1684="","Package QR Text missing",IF(COUNTIFS($E$2:$E$5001,E1684,$B$2:$B$5001,"&lt;&gt;"&amp;B1684)+COUNTIFS($E$2:$E$5001,E1684,$A$2:$A$5001,"&lt;&gt;"&amp;A1684)&gt;0,"Zone has more than one QR code",IF(COUNTIFS($B$2:$B$5001,B1684,$E$2:$E$5001,"&lt;&gt;"&amp;E1684)+COUNTIFS($A$2:$A$5001,A1684,$E$2:$E$5001,"&lt;&gt;"&amp;E1684)&gt;0,"QR code used by another zone",IF(A1684="","Package QR Code No. missing",IF(OR(H1684&gt;40,J1684&gt;40),"More than 40 of one edition",IF(F1684="Full (40 ST + 1 TG)",IF(AND(H1684=40,J1684=1),"OK","Full carton must be 40 + 1"),IF(F1684="Student only (40 ST)",IF(AND(H1684=40,J1684=0),"OK","Must be 40 ST, 0 TG"),IF(F1684="Teacher guide only (40 TG)",IF(AND(H1684=0,J1684=40),"OK","Must be 0 ST, 40 TG"),IF(AND(H1684&lt;40,H1684+J1684&gt;0,H1684+J1684&lt;=40),"OK","Partial: under 40 ST and 40 books max"))))))))))</f>
        <v/>
      </c>
    </row>
    <row r="1685">
      <c r="A1685" s="26" t="n"/>
      <c r="B1685" s="26" t="n"/>
      <c r="C1685" s="25" t="n"/>
      <c r="D1685" s="25" t="n"/>
      <c r="E1685" s="26" t="n"/>
      <c r="F1685" s="25" t="n"/>
      <c r="G1685" s="26" t="n"/>
      <c r="H1685" s="25" t="n"/>
      <c r="I1685" s="26" t="n"/>
      <c r="J1685" s="25" t="n"/>
      <c r="K1685" s="25" t="n"/>
      <c r="L1685" s="25" t="n"/>
      <c r="M1685" s="26" t="n"/>
      <c r="N1685" s="26" t="n"/>
      <c r="O1685" s="25" t="n"/>
      <c r="P1685" s="27">
        <f>IF(A1685="","","Package/"&amp;C1685&amp;"/"&amp;D1685&amp;"/"&amp;A1685&amp;".png")</f>
        <v/>
      </c>
      <c r="Q1685" s="27">
        <f>IF(AND(B1685="",G1685=""),"",IF(B1685="","Package QR Text missing",IF(COUNTIFS($E$2:$E$5001,E1685,$B$2:$B$5001,"&lt;&gt;"&amp;B1685)+COUNTIFS($E$2:$E$5001,E1685,$A$2:$A$5001,"&lt;&gt;"&amp;A1685)&gt;0,"Zone has more than one QR code",IF(COUNTIFS($B$2:$B$5001,B1685,$E$2:$E$5001,"&lt;&gt;"&amp;E1685)+COUNTIFS($A$2:$A$5001,A1685,$E$2:$E$5001,"&lt;&gt;"&amp;E1685)&gt;0,"QR code used by another zone",IF(A1685="","Package QR Code No. missing",IF(OR(H1685&gt;40,J1685&gt;40),"More than 40 of one edition",IF(F1685="Full (40 ST + 1 TG)",IF(AND(H1685=40,J1685=1),"OK","Full carton must be 40 + 1"),IF(F1685="Student only (40 ST)",IF(AND(H1685=40,J1685=0),"OK","Must be 40 ST, 0 TG"),IF(F1685="Teacher guide only (40 TG)",IF(AND(H1685=0,J1685=40),"OK","Must be 0 ST, 40 TG"),IF(AND(H1685&lt;40,H1685+J1685&gt;0,H1685+J1685&lt;=40),"OK","Partial: under 40 ST and 40 books max"))))))))))</f>
        <v/>
      </c>
    </row>
    <row r="1686">
      <c r="A1686" s="26" t="n"/>
      <c r="B1686" s="26" t="n"/>
      <c r="C1686" s="25" t="n"/>
      <c r="D1686" s="25" t="n"/>
      <c r="E1686" s="26" t="n"/>
      <c r="F1686" s="25" t="n"/>
      <c r="G1686" s="26" t="n"/>
      <c r="H1686" s="25" t="n"/>
      <c r="I1686" s="26" t="n"/>
      <c r="J1686" s="25" t="n"/>
      <c r="K1686" s="25" t="n"/>
      <c r="L1686" s="25" t="n"/>
      <c r="M1686" s="26" t="n"/>
      <c r="N1686" s="26" t="n"/>
      <c r="O1686" s="25" t="n"/>
      <c r="P1686" s="27">
        <f>IF(A1686="","","Package/"&amp;C1686&amp;"/"&amp;D1686&amp;"/"&amp;A1686&amp;".png")</f>
        <v/>
      </c>
      <c r="Q1686" s="27">
        <f>IF(AND(B1686="",G1686=""),"",IF(B1686="","Package QR Text missing",IF(COUNTIFS($E$2:$E$5001,E1686,$B$2:$B$5001,"&lt;&gt;"&amp;B1686)+COUNTIFS($E$2:$E$5001,E1686,$A$2:$A$5001,"&lt;&gt;"&amp;A1686)&gt;0,"Zone has more than one QR code",IF(COUNTIFS($B$2:$B$5001,B1686,$E$2:$E$5001,"&lt;&gt;"&amp;E1686)+COUNTIFS($A$2:$A$5001,A1686,$E$2:$E$5001,"&lt;&gt;"&amp;E1686)&gt;0,"QR code used by another zone",IF(A1686="","Package QR Code No. missing",IF(OR(H1686&gt;40,J1686&gt;40),"More than 40 of one edition",IF(F1686="Full (40 ST + 1 TG)",IF(AND(H1686=40,J1686=1),"OK","Full carton must be 40 + 1"),IF(F1686="Student only (40 ST)",IF(AND(H1686=40,J1686=0),"OK","Must be 40 ST, 0 TG"),IF(F1686="Teacher guide only (40 TG)",IF(AND(H1686=0,J1686=40),"OK","Must be 0 ST, 40 TG"),IF(AND(H1686&lt;40,H1686+J1686&gt;0,H1686+J1686&lt;=40),"OK","Partial: under 40 ST and 40 books max"))))))))))</f>
        <v/>
      </c>
    </row>
    <row r="1687">
      <c r="A1687" s="26" t="n"/>
      <c r="B1687" s="26" t="n"/>
      <c r="C1687" s="25" t="n"/>
      <c r="D1687" s="25" t="n"/>
      <c r="E1687" s="26" t="n"/>
      <c r="F1687" s="25" t="n"/>
      <c r="G1687" s="26" t="n"/>
      <c r="H1687" s="25" t="n"/>
      <c r="I1687" s="26" t="n"/>
      <c r="J1687" s="25" t="n"/>
      <c r="K1687" s="25" t="n"/>
      <c r="L1687" s="25" t="n"/>
      <c r="M1687" s="26" t="n"/>
      <c r="N1687" s="26" t="n"/>
      <c r="O1687" s="25" t="n"/>
      <c r="P1687" s="27">
        <f>IF(A1687="","","Package/"&amp;C1687&amp;"/"&amp;D1687&amp;"/"&amp;A1687&amp;".png")</f>
        <v/>
      </c>
      <c r="Q1687" s="27">
        <f>IF(AND(B1687="",G1687=""),"",IF(B1687="","Package QR Text missing",IF(COUNTIFS($E$2:$E$5001,E1687,$B$2:$B$5001,"&lt;&gt;"&amp;B1687)+COUNTIFS($E$2:$E$5001,E1687,$A$2:$A$5001,"&lt;&gt;"&amp;A1687)&gt;0,"Zone has more than one QR code",IF(COUNTIFS($B$2:$B$5001,B1687,$E$2:$E$5001,"&lt;&gt;"&amp;E1687)+COUNTIFS($A$2:$A$5001,A1687,$E$2:$E$5001,"&lt;&gt;"&amp;E1687)&gt;0,"QR code used by another zone",IF(A1687="","Package QR Code No. missing",IF(OR(H1687&gt;40,J1687&gt;40),"More than 40 of one edition",IF(F1687="Full (40 ST + 1 TG)",IF(AND(H1687=40,J1687=1),"OK","Full carton must be 40 + 1"),IF(F1687="Student only (40 ST)",IF(AND(H1687=40,J1687=0),"OK","Must be 40 ST, 0 TG"),IF(F1687="Teacher guide only (40 TG)",IF(AND(H1687=0,J1687=40),"OK","Must be 0 ST, 40 TG"),IF(AND(H1687&lt;40,H1687+J1687&gt;0,H1687+J1687&lt;=40),"OK","Partial: under 40 ST and 40 books max"))))))))))</f>
        <v/>
      </c>
    </row>
    <row r="1688">
      <c r="A1688" s="26" t="n"/>
      <c r="B1688" s="26" t="n"/>
      <c r="C1688" s="25" t="n"/>
      <c r="D1688" s="25" t="n"/>
      <c r="E1688" s="26" t="n"/>
      <c r="F1688" s="25" t="n"/>
      <c r="G1688" s="26" t="n"/>
      <c r="H1688" s="25" t="n"/>
      <c r="I1688" s="26" t="n"/>
      <c r="J1688" s="25" t="n"/>
      <c r="K1688" s="25" t="n"/>
      <c r="L1688" s="25" t="n"/>
      <c r="M1688" s="26" t="n"/>
      <c r="N1688" s="26" t="n"/>
      <c r="O1688" s="25" t="n"/>
      <c r="P1688" s="27">
        <f>IF(A1688="","","Package/"&amp;C1688&amp;"/"&amp;D1688&amp;"/"&amp;A1688&amp;".png")</f>
        <v/>
      </c>
      <c r="Q1688" s="27">
        <f>IF(AND(B1688="",G1688=""),"",IF(B1688="","Package QR Text missing",IF(COUNTIFS($E$2:$E$5001,E1688,$B$2:$B$5001,"&lt;&gt;"&amp;B1688)+COUNTIFS($E$2:$E$5001,E1688,$A$2:$A$5001,"&lt;&gt;"&amp;A1688)&gt;0,"Zone has more than one QR code",IF(COUNTIFS($B$2:$B$5001,B1688,$E$2:$E$5001,"&lt;&gt;"&amp;E1688)+COUNTIFS($A$2:$A$5001,A1688,$E$2:$E$5001,"&lt;&gt;"&amp;E1688)&gt;0,"QR code used by another zone",IF(A1688="","Package QR Code No. missing",IF(OR(H1688&gt;40,J1688&gt;40),"More than 40 of one edition",IF(F1688="Full (40 ST + 1 TG)",IF(AND(H1688=40,J1688=1),"OK","Full carton must be 40 + 1"),IF(F1688="Student only (40 ST)",IF(AND(H1688=40,J1688=0),"OK","Must be 40 ST, 0 TG"),IF(F1688="Teacher guide only (40 TG)",IF(AND(H1688=0,J1688=40),"OK","Must be 0 ST, 40 TG"),IF(AND(H1688&lt;40,H1688+J1688&gt;0,H1688+J1688&lt;=40),"OK","Partial: under 40 ST and 40 books max"))))))))))</f>
        <v/>
      </c>
    </row>
    <row r="1689">
      <c r="A1689" s="26" t="n"/>
      <c r="B1689" s="26" t="n"/>
      <c r="C1689" s="25" t="n"/>
      <c r="D1689" s="25" t="n"/>
      <c r="E1689" s="26" t="n"/>
      <c r="F1689" s="25" t="n"/>
      <c r="G1689" s="26" t="n"/>
      <c r="H1689" s="25" t="n"/>
      <c r="I1689" s="26" t="n"/>
      <c r="J1689" s="25" t="n"/>
      <c r="K1689" s="25" t="n"/>
      <c r="L1689" s="25" t="n"/>
      <c r="M1689" s="26" t="n"/>
      <c r="N1689" s="26" t="n"/>
      <c r="O1689" s="25" t="n"/>
      <c r="P1689" s="27">
        <f>IF(A1689="","","Package/"&amp;C1689&amp;"/"&amp;D1689&amp;"/"&amp;A1689&amp;".png")</f>
        <v/>
      </c>
      <c r="Q1689" s="27">
        <f>IF(AND(B1689="",G1689=""),"",IF(B1689="","Package QR Text missing",IF(COUNTIFS($E$2:$E$5001,E1689,$B$2:$B$5001,"&lt;&gt;"&amp;B1689)+COUNTIFS($E$2:$E$5001,E1689,$A$2:$A$5001,"&lt;&gt;"&amp;A1689)&gt;0,"Zone has more than one QR code",IF(COUNTIFS($B$2:$B$5001,B1689,$E$2:$E$5001,"&lt;&gt;"&amp;E1689)+COUNTIFS($A$2:$A$5001,A1689,$E$2:$E$5001,"&lt;&gt;"&amp;E1689)&gt;0,"QR code used by another zone",IF(A1689="","Package QR Code No. missing",IF(OR(H1689&gt;40,J1689&gt;40),"More than 40 of one edition",IF(F1689="Full (40 ST + 1 TG)",IF(AND(H1689=40,J1689=1),"OK","Full carton must be 40 + 1"),IF(F1689="Student only (40 ST)",IF(AND(H1689=40,J1689=0),"OK","Must be 40 ST, 0 TG"),IF(F1689="Teacher guide only (40 TG)",IF(AND(H1689=0,J1689=40),"OK","Must be 0 ST, 40 TG"),IF(AND(H1689&lt;40,H1689+J1689&gt;0,H1689+J1689&lt;=40),"OK","Partial: under 40 ST and 40 books max"))))))))))</f>
        <v/>
      </c>
    </row>
    <row r="1690">
      <c r="A1690" s="26" t="n"/>
      <c r="B1690" s="26" t="n"/>
      <c r="C1690" s="25" t="n"/>
      <c r="D1690" s="25" t="n"/>
      <c r="E1690" s="26" t="n"/>
      <c r="F1690" s="25" t="n"/>
      <c r="G1690" s="26" t="n"/>
      <c r="H1690" s="25" t="n"/>
      <c r="I1690" s="26" t="n"/>
      <c r="J1690" s="25" t="n"/>
      <c r="K1690" s="25" t="n"/>
      <c r="L1690" s="25" t="n"/>
      <c r="M1690" s="26" t="n"/>
      <c r="N1690" s="26" t="n"/>
      <c r="O1690" s="25" t="n"/>
      <c r="P1690" s="27">
        <f>IF(A1690="","","Package/"&amp;C1690&amp;"/"&amp;D1690&amp;"/"&amp;A1690&amp;".png")</f>
        <v/>
      </c>
      <c r="Q1690" s="27">
        <f>IF(AND(B1690="",G1690=""),"",IF(B1690="","Package QR Text missing",IF(COUNTIFS($E$2:$E$5001,E1690,$B$2:$B$5001,"&lt;&gt;"&amp;B1690)+COUNTIFS($E$2:$E$5001,E1690,$A$2:$A$5001,"&lt;&gt;"&amp;A1690)&gt;0,"Zone has more than one QR code",IF(COUNTIFS($B$2:$B$5001,B1690,$E$2:$E$5001,"&lt;&gt;"&amp;E1690)+COUNTIFS($A$2:$A$5001,A1690,$E$2:$E$5001,"&lt;&gt;"&amp;E1690)&gt;0,"QR code used by another zone",IF(A1690="","Package QR Code No. missing",IF(OR(H1690&gt;40,J1690&gt;40),"More than 40 of one edition",IF(F1690="Full (40 ST + 1 TG)",IF(AND(H1690=40,J1690=1),"OK","Full carton must be 40 + 1"),IF(F1690="Student only (40 ST)",IF(AND(H1690=40,J1690=0),"OK","Must be 40 ST, 0 TG"),IF(F1690="Teacher guide only (40 TG)",IF(AND(H1690=0,J1690=40),"OK","Must be 0 ST, 40 TG"),IF(AND(H1690&lt;40,H1690+J1690&gt;0,H1690+J1690&lt;=40),"OK","Partial: under 40 ST and 40 books max"))))))))))</f>
        <v/>
      </c>
    </row>
    <row r="1691">
      <c r="A1691" s="26" t="n"/>
      <c r="B1691" s="26" t="n"/>
      <c r="C1691" s="25" t="n"/>
      <c r="D1691" s="25" t="n"/>
      <c r="E1691" s="26" t="n"/>
      <c r="F1691" s="25" t="n"/>
      <c r="G1691" s="26" t="n"/>
      <c r="H1691" s="25" t="n"/>
      <c r="I1691" s="26" t="n"/>
      <c r="J1691" s="25" t="n"/>
      <c r="K1691" s="25" t="n"/>
      <c r="L1691" s="25" t="n"/>
      <c r="M1691" s="26" t="n"/>
      <c r="N1691" s="26" t="n"/>
      <c r="O1691" s="25" t="n"/>
      <c r="P1691" s="27">
        <f>IF(A1691="","","Package/"&amp;C1691&amp;"/"&amp;D1691&amp;"/"&amp;A1691&amp;".png")</f>
        <v/>
      </c>
      <c r="Q1691" s="27">
        <f>IF(AND(B1691="",G1691=""),"",IF(B1691="","Package QR Text missing",IF(COUNTIFS($E$2:$E$5001,E1691,$B$2:$B$5001,"&lt;&gt;"&amp;B1691)+COUNTIFS($E$2:$E$5001,E1691,$A$2:$A$5001,"&lt;&gt;"&amp;A1691)&gt;0,"Zone has more than one QR code",IF(COUNTIFS($B$2:$B$5001,B1691,$E$2:$E$5001,"&lt;&gt;"&amp;E1691)+COUNTIFS($A$2:$A$5001,A1691,$E$2:$E$5001,"&lt;&gt;"&amp;E1691)&gt;0,"QR code used by another zone",IF(A1691="","Package QR Code No. missing",IF(OR(H1691&gt;40,J1691&gt;40),"More than 40 of one edition",IF(F1691="Full (40 ST + 1 TG)",IF(AND(H1691=40,J1691=1),"OK","Full carton must be 40 + 1"),IF(F1691="Student only (40 ST)",IF(AND(H1691=40,J1691=0),"OK","Must be 40 ST, 0 TG"),IF(F1691="Teacher guide only (40 TG)",IF(AND(H1691=0,J1691=40),"OK","Must be 0 ST, 40 TG"),IF(AND(H1691&lt;40,H1691+J1691&gt;0,H1691+J1691&lt;=40),"OK","Partial: under 40 ST and 40 books max"))))))))))</f>
        <v/>
      </c>
    </row>
    <row r="1692">
      <c r="A1692" s="26" t="n"/>
      <c r="B1692" s="26" t="n"/>
      <c r="C1692" s="25" t="n"/>
      <c r="D1692" s="25" t="n"/>
      <c r="E1692" s="26" t="n"/>
      <c r="F1692" s="25" t="n"/>
      <c r="G1692" s="26" t="n"/>
      <c r="H1692" s="25" t="n"/>
      <c r="I1692" s="26" t="n"/>
      <c r="J1692" s="25" t="n"/>
      <c r="K1692" s="25" t="n"/>
      <c r="L1692" s="25" t="n"/>
      <c r="M1692" s="26" t="n"/>
      <c r="N1692" s="26" t="n"/>
      <c r="O1692" s="25" t="n"/>
      <c r="P1692" s="27">
        <f>IF(A1692="","","Package/"&amp;C1692&amp;"/"&amp;D1692&amp;"/"&amp;A1692&amp;".png")</f>
        <v/>
      </c>
      <c r="Q1692" s="27">
        <f>IF(AND(B1692="",G1692=""),"",IF(B1692="","Package QR Text missing",IF(COUNTIFS($E$2:$E$5001,E1692,$B$2:$B$5001,"&lt;&gt;"&amp;B1692)+COUNTIFS($E$2:$E$5001,E1692,$A$2:$A$5001,"&lt;&gt;"&amp;A1692)&gt;0,"Zone has more than one QR code",IF(COUNTIFS($B$2:$B$5001,B1692,$E$2:$E$5001,"&lt;&gt;"&amp;E1692)+COUNTIFS($A$2:$A$5001,A1692,$E$2:$E$5001,"&lt;&gt;"&amp;E1692)&gt;0,"QR code used by another zone",IF(A1692="","Package QR Code No. missing",IF(OR(H1692&gt;40,J1692&gt;40),"More than 40 of one edition",IF(F1692="Full (40 ST + 1 TG)",IF(AND(H1692=40,J1692=1),"OK","Full carton must be 40 + 1"),IF(F1692="Student only (40 ST)",IF(AND(H1692=40,J1692=0),"OK","Must be 40 ST, 0 TG"),IF(F1692="Teacher guide only (40 TG)",IF(AND(H1692=0,J1692=40),"OK","Must be 0 ST, 40 TG"),IF(AND(H1692&lt;40,H1692+J1692&gt;0,H1692+J1692&lt;=40),"OK","Partial: under 40 ST and 40 books max"))))))))))</f>
        <v/>
      </c>
    </row>
    <row r="1693">
      <c r="A1693" s="26" t="n"/>
      <c r="B1693" s="26" t="n"/>
      <c r="C1693" s="25" t="n"/>
      <c r="D1693" s="25" t="n"/>
      <c r="E1693" s="26" t="n"/>
      <c r="F1693" s="25" t="n"/>
      <c r="G1693" s="26" t="n"/>
      <c r="H1693" s="25" t="n"/>
      <c r="I1693" s="26" t="n"/>
      <c r="J1693" s="25" t="n"/>
      <c r="K1693" s="25" t="n"/>
      <c r="L1693" s="25" t="n"/>
      <c r="M1693" s="26" t="n"/>
      <c r="N1693" s="26" t="n"/>
      <c r="O1693" s="25" t="n"/>
      <c r="P1693" s="27">
        <f>IF(A1693="","","Package/"&amp;C1693&amp;"/"&amp;D1693&amp;"/"&amp;A1693&amp;".png")</f>
        <v/>
      </c>
      <c r="Q1693" s="27">
        <f>IF(AND(B1693="",G1693=""),"",IF(B1693="","Package QR Text missing",IF(COUNTIFS($E$2:$E$5001,E1693,$B$2:$B$5001,"&lt;&gt;"&amp;B1693)+COUNTIFS($E$2:$E$5001,E1693,$A$2:$A$5001,"&lt;&gt;"&amp;A1693)&gt;0,"Zone has more than one QR code",IF(COUNTIFS($B$2:$B$5001,B1693,$E$2:$E$5001,"&lt;&gt;"&amp;E1693)+COUNTIFS($A$2:$A$5001,A1693,$E$2:$E$5001,"&lt;&gt;"&amp;E1693)&gt;0,"QR code used by another zone",IF(A1693="","Package QR Code No. missing",IF(OR(H1693&gt;40,J1693&gt;40),"More than 40 of one edition",IF(F1693="Full (40 ST + 1 TG)",IF(AND(H1693=40,J1693=1),"OK","Full carton must be 40 + 1"),IF(F1693="Student only (40 ST)",IF(AND(H1693=40,J1693=0),"OK","Must be 40 ST, 0 TG"),IF(F1693="Teacher guide only (40 TG)",IF(AND(H1693=0,J1693=40),"OK","Must be 0 ST, 40 TG"),IF(AND(H1693&lt;40,H1693+J1693&gt;0,H1693+J1693&lt;=40),"OK","Partial: under 40 ST and 40 books max"))))))))))</f>
        <v/>
      </c>
    </row>
    <row r="1694">
      <c r="A1694" s="26" t="n"/>
      <c r="B1694" s="26" t="n"/>
      <c r="C1694" s="25" t="n"/>
      <c r="D1694" s="25" t="n"/>
      <c r="E1694" s="26" t="n"/>
      <c r="F1694" s="25" t="n"/>
      <c r="G1694" s="26" t="n"/>
      <c r="H1694" s="25" t="n"/>
      <c r="I1694" s="26" t="n"/>
      <c r="J1694" s="25" t="n"/>
      <c r="K1694" s="25" t="n"/>
      <c r="L1694" s="25" t="n"/>
      <c r="M1694" s="26" t="n"/>
      <c r="N1694" s="26" t="n"/>
      <c r="O1694" s="25" t="n"/>
      <c r="P1694" s="27">
        <f>IF(A1694="","","Package/"&amp;C1694&amp;"/"&amp;D1694&amp;"/"&amp;A1694&amp;".png")</f>
        <v/>
      </c>
      <c r="Q1694" s="27">
        <f>IF(AND(B1694="",G1694=""),"",IF(B1694="","Package QR Text missing",IF(COUNTIFS($E$2:$E$5001,E1694,$B$2:$B$5001,"&lt;&gt;"&amp;B1694)+COUNTIFS($E$2:$E$5001,E1694,$A$2:$A$5001,"&lt;&gt;"&amp;A1694)&gt;0,"Zone has more than one QR code",IF(COUNTIFS($B$2:$B$5001,B1694,$E$2:$E$5001,"&lt;&gt;"&amp;E1694)+COUNTIFS($A$2:$A$5001,A1694,$E$2:$E$5001,"&lt;&gt;"&amp;E1694)&gt;0,"QR code used by another zone",IF(A1694="","Package QR Code No. missing",IF(OR(H1694&gt;40,J1694&gt;40),"More than 40 of one edition",IF(F1694="Full (40 ST + 1 TG)",IF(AND(H1694=40,J1694=1),"OK","Full carton must be 40 + 1"),IF(F1694="Student only (40 ST)",IF(AND(H1694=40,J1694=0),"OK","Must be 40 ST, 0 TG"),IF(F1694="Teacher guide only (40 TG)",IF(AND(H1694=0,J1694=40),"OK","Must be 0 ST, 40 TG"),IF(AND(H1694&lt;40,H1694+J1694&gt;0,H1694+J1694&lt;=40),"OK","Partial: under 40 ST and 40 books max"))))))))))</f>
        <v/>
      </c>
    </row>
    <row r="1695">
      <c r="A1695" s="26" t="n"/>
      <c r="B1695" s="26" t="n"/>
      <c r="C1695" s="25" t="n"/>
      <c r="D1695" s="25" t="n"/>
      <c r="E1695" s="26" t="n"/>
      <c r="F1695" s="25" t="n"/>
      <c r="G1695" s="26" t="n"/>
      <c r="H1695" s="25" t="n"/>
      <c r="I1695" s="26" t="n"/>
      <c r="J1695" s="25" t="n"/>
      <c r="K1695" s="25" t="n"/>
      <c r="L1695" s="25" t="n"/>
      <c r="M1695" s="26" t="n"/>
      <c r="N1695" s="26" t="n"/>
      <c r="O1695" s="25" t="n"/>
      <c r="P1695" s="27">
        <f>IF(A1695="","","Package/"&amp;C1695&amp;"/"&amp;D1695&amp;"/"&amp;A1695&amp;".png")</f>
        <v/>
      </c>
      <c r="Q1695" s="27">
        <f>IF(AND(B1695="",G1695=""),"",IF(B1695="","Package QR Text missing",IF(COUNTIFS($E$2:$E$5001,E1695,$B$2:$B$5001,"&lt;&gt;"&amp;B1695)+COUNTIFS($E$2:$E$5001,E1695,$A$2:$A$5001,"&lt;&gt;"&amp;A1695)&gt;0,"Zone has more than one QR code",IF(COUNTIFS($B$2:$B$5001,B1695,$E$2:$E$5001,"&lt;&gt;"&amp;E1695)+COUNTIFS($A$2:$A$5001,A1695,$E$2:$E$5001,"&lt;&gt;"&amp;E1695)&gt;0,"QR code used by another zone",IF(A1695="","Package QR Code No. missing",IF(OR(H1695&gt;40,J1695&gt;40),"More than 40 of one edition",IF(F1695="Full (40 ST + 1 TG)",IF(AND(H1695=40,J1695=1),"OK","Full carton must be 40 + 1"),IF(F1695="Student only (40 ST)",IF(AND(H1695=40,J1695=0),"OK","Must be 40 ST, 0 TG"),IF(F1695="Teacher guide only (40 TG)",IF(AND(H1695=0,J1695=40),"OK","Must be 0 ST, 40 TG"),IF(AND(H1695&lt;40,H1695+J1695&gt;0,H1695+J1695&lt;=40),"OK","Partial: under 40 ST and 40 books max"))))))))))</f>
        <v/>
      </c>
    </row>
    <row r="1696">
      <c r="A1696" s="26" t="n"/>
      <c r="B1696" s="26" t="n"/>
      <c r="C1696" s="25" t="n"/>
      <c r="D1696" s="25" t="n"/>
      <c r="E1696" s="26" t="n"/>
      <c r="F1696" s="25" t="n"/>
      <c r="G1696" s="26" t="n"/>
      <c r="H1696" s="25" t="n"/>
      <c r="I1696" s="26" t="n"/>
      <c r="J1696" s="25" t="n"/>
      <c r="K1696" s="25" t="n"/>
      <c r="L1696" s="25" t="n"/>
      <c r="M1696" s="26" t="n"/>
      <c r="N1696" s="26" t="n"/>
      <c r="O1696" s="25" t="n"/>
      <c r="P1696" s="27">
        <f>IF(A1696="","","Package/"&amp;C1696&amp;"/"&amp;D1696&amp;"/"&amp;A1696&amp;".png")</f>
        <v/>
      </c>
      <c r="Q1696" s="27">
        <f>IF(AND(B1696="",G1696=""),"",IF(B1696="","Package QR Text missing",IF(COUNTIFS($E$2:$E$5001,E1696,$B$2:$B$5001,"&lt;&gt;"&amp;B1696)+COUNTIFS($E$2:$E$5001,E1696,$A$2:$A$5001,"&lt;&gt;"&amp;A1696)&gt;0,"Zone has more than one QR code",IF(COUNTIFS($B$2:$B$5001,B1696,$E$2:$E$5001,"&lt;&gt;"&amp;E1696)+COUNTIFS($A$2:$A$5001,A1696,$E$2:$E$5001,"&lt;&gt;"&amp;E1696)&gt;0,"QR code used by another zone",IF(A1696="","Package QR Code No. missing",IF(OR(H1696&gt;40,J1696&gt;40),"More than 40 of one edition",IF(F1696="Full (40 ST + 1 TG)",IF(AND(H1696=40,J1696=1),"OK","Full carton must be 40 + 1"),IF(F1696="Student only (40 ST)",IF(AND(H1696=40,J1696=0),"OK","Must be 40 ST, 0 TG"),IF(F1696="Teacher guide only (40 TG)",IF(AND(H1696=0,J1696=40),"OK","Must be 0 ST, 40 TG"),IF(AND(H1696&lt;40,H1696+J1696&gt;0,H1696+J1696&lt;=40),"OK","Partial: under 40 ST and 40 books max"))))))))))</f>
        <v/>
      </c>
    </row>
    <row r="1697">
      <c r="A1697" s="26" t="n"/>
      <c r="B1697" s="26" t="n"/>
      <c r="C1697" s="25" t="n"/>
      <c r="D1697" s="25" t="n"/>
      <c r="E1697" s="26" t="n"/>
      <c r="F1697" s="25" t="n"/>
      <c r="G1697" s="26" t="n"/>
      <c r="H1697" s="25" t="n"/>
      <c r="I1697" s="26" t="n"/>
      <c r="J1697" s="25" t="n"/>
      <c r="K1697" s="25" t="n"/>
      <c r="L1697" s="25" t="n"/>
      <c r="M1697" s="26" t="n"/>
      <c r="N1697" s="26" t="n"/>
      <c r="O1697" s="25" t="n"/>
      <c r="P1697" s="27">
        <f>IF(A1697="","","Package/"&amp;C1697&amp;"/"&amp;D1697&amp;"/"&amp;A1697&amp;".png")</f>
        <v/>
      </c>
      <c r="Q1697" s="27">
        <f>IF(AND(B1697="",G1697=""),"",IF(B1697="","Package QR Text missing",IF(COUNTIFS($E$2:$E$5001,E1697,$B$2:$B$5001,"&lt;&gt;"&amp;B1697)+COUNTIFS($E$2:$E$5001,E1697,$A$2:$A$5001,"&lt;&gt;"&amp;A1697)&gt;0,"Zone has more than one QR code",IF(COUNTIFS($B$2:$B$5001,B1697,$E$2:$E$5001,"&lt;&gt;"&amp;E1697)+COUNTIFS($A$2:$A$5001,A1697,$E$2:$E$5001,"&lt;&gt;"&amp;E1697)&gt;0,"QR code used by another zone",IF(A1697="","Package QR Code No. missing",IF(OR(H1697&gt;40,J1697&gt;40),"More than 40 of one edition",IF(F1697="Full (40 ST + 1 TG)",IF(AND(H1697=40,J1697=1),"OK","Full carton must be 40 + 1"),IF(F1697="Student only (40 ST)",IF(AND(H1697=40,J1697=0),"OK","Must be 40 ST, 0 TG"),IF(F1697="Teacher guide only (40 TG)",IF(AND(H1697=0,J1697=40),"OK","Must be 0 ST, 40 TG"),IF(AND(H1697&lt;40,H1697+J1697&gt;0,H1697+J1697&lt;=40),"OK","Partial: under 40 ST and 40 books max"))))))))))</f>
        <v/>
      </c>
    </row>
    <row r="1698">
      <c r="A1698" s="26" t="n"/>
      <c r="B1698" s="26" t="n"/>
      <c r="C1698" s="25" t="n"/>
      <c r="D1698" s="25" t="n"/>
      <c r="E1698" s="26" t="n"/>
      <c r="F1698" s="25" t="n"/>
      <c r="G1698" s="26" t="n"/>
      <c r="H1698" s="25" t="n"/>
      <c r="I1698" s="26" t="n"/>
      <c r="J1698" s="25" t="n"/>
      <c r="K1698" s="25" t="n"/>
      <c r="L1698" s="25" t="n"/>
      <c r="M1698" s="26" t="n"/>
      <c r="N1698" s="26" t="n"/>
      <c r="O1698" s="25" t="n"/>
      <c r="P1698" s="27">
        <f>IF(A1698="","","Package/"&amp;C1698&amp;"/"&amp;D1698&amp;"/"&amp;A1698&amp;".png")</f>
        <v/>
      </c>
      <c r="Q1698" s="27">
        <f>IF(AND(B1698="",G1698=""),"",IF(B1698="","Package QR Text missing",IF(COUNTIFS($E$2:$E$5001,E1698,$B$2:$B$5001,"&lt;&gt;"&amp;B1698)+COUNTIFS($E$2:$E$5001,E1698,$A$2:$A$5001,"&lt;&gt;"&amp;A1698)&gt;0,"Zone has more than one QR code",IF(COUNTIFS($B$2:$B$5001,B1698,$E$2:$E$5001,"&lt;&gt;"&amp;E1698)+COUNTIFS($A$2:$A$5001,A1698,$E$2:$E$5001,"&lt;&gt;"&amp;E1698)&gt;0,"QR code used by another zone",IF(A1698="","Package QR Code No. missing",IF(OR(H1698&gt;40,J1698&gt;40),"More than 40 of one edition",IF(F1698="Full (40 ST + 1 TG)",IF(AND(H1698=40,J1698=1),"OK","Full carton must be 40 + 1"),IF(F1698="Student only (40 ST)",IF(AND(H1698=40,J1698=0),"OK","Must be 40 ST, 0 TG"),IF(F1698="Teacher guide only (40 TG)",IF(AND(H1698=0,J1698=40),"OK","Must be 0 ST, 40 TG"),IF(AND(H1698&lt;40,H1698+J1698&gt;0,H1698+J1698&lt;=40),"OK","Partial: under 40 ST and 40 books max"))))))))))</f>
        <v/>
      </c>
    </row>
    <row r="1699">
      <c r="A1699" s="26" t="n"/>
      <c r="B1699" s="26" t="n"/>
      <c r="C1699" s="25" t="n"/>
      <c r="D1699" s="25" t="n"/>
      <c r="E1699" s="26" t="n"/>
      <c r="F1699" s="25" t="n"/>
      <c r="G1699" s="26" t="n"/>
      <c r="H1699" s="25" t="n"/>
      <c r="I1699" s="26" t="n"/>
      <c r="J1699" s="25" t="n"/>
      <c r="K1699" s="25" t="n"/>
      <c r="L1699" s="25" t="n"/>
      <c r="M1699" s="26" t="n"/>
      <c r="N1699" s="26" t="n"/>
      <c r="O1699" s="25" t="n"/>
      <c r="P1699" s="27">
        <f>IF(A1699="","","Package/"&amp;C1699&amp;"/"&amp;D1699&amp;"/"&amp;A1699&amp;".png")</f>
        <v/>
      </c>
      <c r="Q1699" s="27">
        <f>IF(AND(B1699="",G1699=""),"",IF(B1699="","Package QR Text missing",IF(COUNTIFS($E$2:$E$5001,E1699,$B$2:$B$5001,"&lt;&gt;"&amp;B1699)+COUNTIFS($E$2:$E$5001,E1699,$A$2:$A$5001,"&lt;&gt;"&amp;A1699)&gt;0,"Zone has more than one QR code",IF(COUNTIFS($B$2:$B$5001,B1699,$E$2:$E$5001,"&lt;&gt;"&amp;E1699)+COUNTIFS($A$2:$A$5001,A1699,$E$2:$E$5001,"&lt;&gt;"&amp;E1699)&gt;0,"QR code used by another zone",IF(A1699="","Package QR Code No. missing",IF(OR(H1699&gt;40,J1699&gt;40),"More than 40 of one edition",IF(F1699="Full (40 ST + 1 TG)",IF(AND(H1699=40,J1699=1),"OK","Full carton must be 40 + 1"),IF(F1699="Student only (40 ST)",IF(AND(H1699=40,J1699=0),"OK","Must be 40 ST, 0 TG"),IF(F1699="Teacher guide only (40 TG)",IF(AND(H1699=0,J1699=40),"OK","Must be 0 ST, 40 TG"),IF(AND(H1699&lt;40,H1699+J1699&gt;0,H1699+J1699&lt;=40),"OK","Partial: under 40 ST and 40 books max"))))))))))</f>
        <v/>
      </c>
    </row>
    <row r="1700">
      <c r="A1700" s="26" t="n"/>
      <c r="B1700" s="26" t="n"/>
      <c r="C1700" s="25" t="n"/>
      <c r="D1700" s="25" t="n"/>
      <c r="E1700" s="26" t="n"/>
      <c r="F1700" s="25" t="n"/>
      <c r="G1700" s="26" t="n"/>
      <c r="H1700" s="25" t="n"/>
      <c r="I1700" s="26" t="n"/>
      <c r="J1700" s="25" t="n"/>
      <c r="K1700" s="25" t="n"/>
      <c r="L1700" s="25" t="n"/>
      <c r="M1700" s="26" t="n"/>
      <c r="N1700" s="26" t="n"/>
      <c r="O1700" s="25" t="n"/>
      <c r="P1700" s="27">
        <f>IF(A1700="","","Package/"&amp;C1700&amp;"/"&amp;D1700&amp;"/"&amp;A1700&amp;".png")</f>
        <v/>
      </c>
      <c r="Q1700" s="27">
        <f>IF(AND(B1700="",G1700=""),"",IF(B1700="","Package QR Text missing",IF(COUNTIFS($E$2:$E$5001,E1700,$B$2:$B$5001,"&lt;&gt;"&amp;B1700)+COUNTIFS($E$2:$E$5001,E1700,$A$2:$A$5001,"&lt;&gt;"&amp;A1700)&gt;0,"Zone has more than one QR code",IF(COUNTIFS($B$2:$B$5001,B1700,$E$2:$E$5001,"&lt;&gt;"&amp;E1700)+COUNTIFS($A$2:$A$5001,A1700,$E$2:$E$5001,"&lt;&gt;"&amp;E1700)&gt;0,"QR code used by another zone",IF(A1700="","Package QR Code No. missing",IF(OR(H1700&gt;40,J1700&gt;40),"More than 40 of one edition",IF(F1700="Full (40 ST + 1 TG)",IF(AND(H1700=40,J1700=1),"OK","Full carton must be 40 + 1"),IF(F1700="Student only (40 ST)",IF(AND(H1700=40,J1700=0),"OK","Must be 40 ST, 0 TG"),IF(F1700="Teacher guide only (40 TG)",IF(AND(H1700=0,J1700=40),"OK","Must be 0 ST, 40 TG"),IF(AND(H1700&lt;40,H1700+J1700&gt;0,H1700+J1700&lt;=40),"OK","Partial: under 40 ST and 40 books max"))))))))))</f>
        <v/>
      </c>
    </row>
    <row r="1701">
      <c r="A1701" s="26" t="n"/>
      <c r="B1701" s="26" t="n"/>
      <c r="C1701" s="25" t="n"/>
      <c r="D1701" s="25" t="n"/>
      <c r="E1701" s="26" t="n"/>
      <c r="F1701" s="25" t="n"/>
      <c r="G1701" s="26" t="n"/>
      <c r="H1701" s="25" t="n"/>
      <c r="I1701" s="26" t="n"/>
      <c r="J1701" s="25" t="n"/>
      <c r="K1701" s="25" t="n"/>
      <c r="L1701" s="25" t="n"/>
      <c r="M1701" s="26" t="n"/>
      <c r="N1701" s="26" t="n"/>
      <c r="O1701" s="25" t="n"/>
      <c r="P1701" s="27">
        <f>IF(A1701="","","Package/"&amp;C1701&amp;"/"&amp;D1701&amp;"/"&amp;A1701&amp;".png")</f>
        <v/>
      </c>
      <c r="Q1701" s="27">
        <f>IF(AND(B1701="",G1701=""),"",IF(B1701="","Package QR Text missing",IF(COUNTIFS($E$2:$E$5001,E1701,$B$2:$B$5001,"&lt;&gt;"&amp;B1701)+COUNTIFS($E$2:$E$5001,E1701,$A$2:$A$5001,"&lt;&gt;"&amp;A1701)&gt;0,"Zone has more than one QR code",IF(COUNTIFS($B$2:$B$5001,B1701,$E$2:$E$5001,"&lt;&gt;"&amp;E1701)+COUNTIFS($A$2:$A$5001,A1701,$E$2:$E$5001,"&lt;&gt;"&amp;E1701)&gt;0,"QR code used by another zone",IF(A1701="","Package QR Code No. missing",IF(OR(H1701&gt;40,J1701&gt;40),"More than 40 of one edition",IF(F1701="Full (40 ST + 1 TG)",IF(AND(H1701=40,J1701=1),"OK","Full carton must be 40 + 1"),IF(F1701="Student only (40 ST)",IF(AND(H1701=40,J1701=0),"OK","Must be 40 ST, 0 TG"),IF(F1701="Teacher guide only (40 TG)",IF(AND(H1701=0,J1701=40),"OK","Must be 0 ST, 40 TG"),IF(AND(H1701&lt;40,H1701+J1701&gt;0,H1701+J1701&lt;=40),"OK","Partial: under 40 ST and 40 books max"))))))))))</f>
        <v/>
      </c>
    </row>
    <row r="1702">
      <c r="A1702" s="26" t="n"/>
      <c r="B1702" s="26" t="n"/>
      <c r="C1702" s="25" t="n"/>
      <c r="D1702" s="25" t="n"/>
      <c r="E1702" s="26" t="n"/>
      <c r="F1702" s="25" t="n"/>
      <c r="G1702" s="26" t="n"/>
      <c r="H1702" s="25" t="n"/>
      <c r="I1702" s="26" t="n"/>
      <c r="J1702" s="25" t="n"/>
      <c r="K1702" s="25" t="n"/>
      <c r="L1702" s="25" t="n"/>
      <c r="M1702" s="26" t="n"/>
      <c r="N1702" s="26" t="n"/>
      <c r="O1702" s="25" t="n"/>
      <c r="P1702" s="27">
        <f>IF(A1702="","","Package/"&amp;C1702&amp;"/"&amp;D1702&amp;"/"&amp;A1702&amp;".png")</f>
        <v/>
      </c>
      <c r="Q1702" s="27">
        <f>IF(AND(B1702="",G1702=""),"",IF(B1702="","Package QR Text missing",IF(COUNTIFS($E$2:$E$5001,E1702,$B$2:$B$5001,"&lt;&gt;"&amp;B1702)+COUNTIFS($E$2:$E$5001,E1702,$A$2:$A$5001,"&lt;&gt;"&amp;A1702)&gt;0,"Zone has more than one QR code",IF(COUNTIFS($B$2:$B$5001,B1702,$E$2:$E$5001,"&lt;&gt;"&amp;E1702)+COUNTIFS($A$2:$A$5001,A1702,$E$2:$E$5001,"&lt;&gt;"&amp;E1702)&gt;0,"QR code used by another zone",IF(A1702="","Package QR Code No. missing",IF(OR(H1702&gt;40,J1702&gt;40),"More than 40 of one edition",IF(F1702="Full (40 ST + 1 TG)",IF(AND(H1702=40,J1702=1),"OK","Full carton must be 40 + 1"),IF(F1702="Student only (40 ST)",IF(AND(H1702=40,J1702=0),"OK","Must be 40 ST, 0 TG"),IF(F1702="Teacher guide only (40 TG)",IF(AND(H1702=0,J1702=40),"OK","Must be 0 ST, 40 TG"),IF(AND(H1702&lt;40,H1702+J1702&gt;0,H1702+J1702&lt;=40),"OK","Partial: under 40 ST and 40 books max"))))))))))</f>
        <v/>
      </c>
    </row>
    <row r="1703">
      <c r="A1703" s="26" t="n"/>
      <c r="B1703" s="26" t="n"/>
      <c r="C1703" s="25" t="n"/>
      <c r="D1703" s="25" t="n"/>
      <c r="E1703" s="26" t="n"/>
      <c r="F1703" s="25" t="n"/>
      <c r="G1703" s="26" t="n"/>
      <c r="H1703" s="25" t="n"/>
      <c r="I1703" s="26" t="n"/>
      <c r="J1703" s="25" t="n"/>
      <c r="K1703" s="25" t="n"/>
      <c r="L1703" s="25" t="n"/>
      <c r="M1703" s="26" t="n"/>
      <c r="N1703" s="26" t="n"/>
      <c r="O1703" s="25" t="n"/>
      <c r="P1703" s="27">
        <f>IF(A1703="","","Package/"&amp;C1703&amp;"/"&amp;D1703&amp;"/"&amp;A1703&amp;".png")</f>
        <v/>
      </c>
      <c r="Q1703" s="27">
        <f>IF(AND(B1703="",G1703=""),"",IF(B1703="","Package QR Text missing",IF(COUNTIFS($E$2:$E$5001,E1703,$B$2:$B$5001,"&lt;&gt;"&amp;B1703)+COUNTIFS($E$2:$E$5001,E1703,$A$2:$A$5001,"&lt;&gt;"&amp;A1703)&gt;0,"Zone has more than one QR code",IF(COUNTIFS($B$2:$B$5001,B1703,$E$2:$E$5001,"&lt;&gt;"&amp;E1703)+COUNTIFS($A$2:$A$5001,A1703,$E$2:$E$5001,"&lt;&gt;"&amp;E1703)&gt;0,"QR code used by another zone",IF(A1703="","Package QR Code No. missing",IF(OR(H1703&gt;40,J1703&gt;40),"More than 40 of one edition",IF(F1703="Full (40 ST + 1 TG)",IF(AND(H1703=40,J1703=1),"OK","Full carton must be 40 + 1"),IF(F1703="Student only (40 ST)",IF(AND(H1703=40,J1703=0),"OK","Must be 40 ST, 0 TG"),IF(F1703="Teacher guide only (40 TG)",IF(AND(H1703=0,J1703=40),"OK","Must be 0 ST, 40 TG"),IF(AND(H1703&lt;40,H1703+J1703&gt;0,H1703+J1703&lt;=40),"OK","Partial: under 40 ST and 40 books max"))))))))))</f>
        <v/>
      </c>
    </row>
    <row r="1704">
      <c r="A1704" s="26" t="n"/>
      <c r="B1704" s="26" t="n"/>
      <c r="C1704" s="25" t="n"/>
      <c r="D1704" s="25" t="n"/>
      <c r="E1704" s="26" t="n"/>
      <c r="F1704" s="25" t="n"/>
      <c r="G1704" s="26" t="n"/>
      <c r="H1704" s="25" t="n"/>
      <c r="I1704" s="26" t="n"/>
      <c r="J1704" s="25" t="n"/>
      <c r="K1704" s="25" t="n"/>
      <c r="L1704" s="25" t="n"/>
      <c r="M1704" s="26" t="n"/>
      <c r="N1704" s="26" t="n"/>
      <c r="O1704" s="25" t="n"/>
      <c r="P1704" s="27">
        <f>IF(A1704="","","Package/"&amp;C1704&amp;"/"&amp;D1704&amp;"/"&amp;A1704&amp;".png")</f>
        <v/>
      </c>
      <c r="Q1704" s="27">
        <f>IF(AND(B1704="",G1704=""),"",IF(B1704="","Package QR Text missing",IF(COUNTIFS($E$2:$E$5001,E1704,$B$2:$B$5001,"&lt;&gt;"&amp;B1704)+COUNTIFS($E$2:$E$5001,E1704,$A$2:$A$5001,"&lt;&gt;"&amp;A1704)&gt;0,"Zone has more than one QR code",IF(COUNTIFS($B$2:$B$5001,B1704,$E$2:$E$5001,"&lt;&gt;"&amp;E1704)+COUNTIFS($A$2:$A$5001,A1704,$E$2:$E$5001,"&lt;&gt;"&amp;E1704)&gt;0,"QR code used by another zone",IF(A1704="","Package QR Code No. missing",IF(OR(H1704&gt;40,J1704&gt;40),"More than 40 of one edition",IF(F1704="Full (40 ST + 1 TG)",IF(AND(H1704=40,J1704=1),"OK","Full carton must be 40 + 1"),IF(F1704="Student only (40 ST)",IF(AND(H1704=40,J1704=0),"OK","Must be 40 ST, 0 TG"),IF(F1704="Teacher guide only (40 TG)",IF(AND(H1704=0,J1704=40),"OK","Must be 0 ST, 40 TG"),IF(AND(H1704&lt;40,H1704+J1704&gt;0,H1704+J1704&lt;=40),"OK","Partial: under 40 ST and 40 books max"))))))))))</f>
        <v/>
      </c>
    </row>
    <row r="1705">
      <c r="A1705" s="26" t="n"/>
      <c r="B1705" s="26" t="n"/>
      <c r="C1705" s="25" t="n"/>
      <c r="D1705" s="25" t="n"/>
      <c r="E1705" s="26" t="n"/>
      <c r="F1705" s="25" t="n"/>
      <c r="G1705" s="26" t="n"/>
      <c r="H1705" s="25" t="n"/>
      <c r="I1705" s="26" t="n"/>
      <c r="J1705" s="25" t="n"/>
      <c r="K1705" s="25" t="n"/>
      <c r="L1705" s="25" t="n"/>
      <c r="M1705" s="26" t="n"/>
      <c r="N1705" s="26" t="n"/>
      <c r="O1705" s="25" t="n"/>
      <c r="P1705" s="27">
        <f>IF(A1705="","","Package/"&amp;C1705&amp;"/"&amp;D1705&amp;"/"&amp;A1705&amp;".png")</f>
        <v/>
      </c>
      <c r="Q1705" s="27">
        <f>IF(AND(B1705="",G1705=""),"",IF(B1705="","Package QR Text missing",IF(COUNTIFS($E$2:$E$5001,E1705,$B$2:$B$5001,"&lt;&gt;"&amp;B1705)+COUNTIFS($E$2:$E$5001,E1705,$A$2:$A$5001,"&lt;&gt;"&amp;A1705)&gt;0,"Zone has more than one QR code",IF(COUNTIFS($B$2:$B$5001,B1705,$E$2:$E$5001,"&lt;&gt;"&amp;E1705)+COUNTIFS($A$2:$A$5001,A1705,$E$2:$E$5001,"&lt;&gt;"&amp;E1705)&gt;0,"QR code used by another zone",IF(A1705="","Package QR Code No. missing",IF(OR(H1705&gt;40,J1705&gt;40),"More than 40 of one edition",IF(F1705="Full (40 ST + 1 TG)",IF(AND(H1705=40,J1705=1),"OK","Full carton must be 40 + 1"),IF(F1705="Student only (40 ST)",IF(AND(H1705=40,J1705=0),"OK","Must be 40 ST, 0 TG"),IF(F1705="Teacher guide only (40 TG)",IF(AND(H1705=0,J1705=40),"OK","Must be 0 ST, 40 TG"),IF(AND(H1705&lt;40,H1705+J1705&gt;0,H1705+J1705&lt;=40),"OK","Partial: under 40 ST and 40 books max"))))))))))</f>
        <v/>
      </c>
    </row>
    <row r="1706">
      <c r="A1706" s="26" t="n"/>
      <c r="B1706" s="26" t="n"/>
      <c r="C1706" s="25" t="n"/>
      <c r="D1706" s="25" t="n"/>
      <c r="E1706" s="26" t="n"/>
      <c r="F1706" s="25" t="n"/>
      <c r="G1706" s="26" t="n"/>
      <c r="H1706" s="25" t="n"/>
      <c r="I1706" s="26" t="n"/>
      <c r="J1706" s="25" t="n"/>
      <c r="K1706" s="25" t="n"/>
      <c r="L1706" s="25" t="n"/>
      <c r="M1706" s="26" t="n"/>
      <c r="N1706" s="26" t="n"/>
      <c r="O1706" s="25" t="n"/>
      <c r="P1706" s="27">
        <f>IF(A1706="","","Package/"&amp;C1706&amp;"/"&amp;D1706&amp;"/"&amp;A1706&amp;".png")</f>
        <v/>
      </c>
      <c r="Q1706" s="27">
        <f>IF(AND(B1706="",G1706=""),"",IF(B1706="","Package QR Text missing",IF(COUNTIFS($E$2:$E$5001,E1706,$B$2:$B$5001,"&lt;&gt;"&amp;B1706)+COUNTIFS($E$2:$E$5001,E1706,$A$2:$A$5001,"&lt;&gt;"&amp;A1706)&gt;0,"Zone has more than one QR code",IF(COUNTIFS($B$2:$B$5001,B1706,$E$2:$E$5001,"&lt;&gt;"&amp;E1706)+COUNTIFS($A$2:$A$5001,A1706,$E$2:$E$5001,"&lt;&gt;"&amp;E1706)&gt;0,"QR code used by another zone",IF(A1706="","Package QR Code No. missing",IF(OR(H1706&gt;40,J1706&gt;40),"More than 40 of one edition",IF(F1706="Full (40 ST + 1 TG)",IF(AND(H1706=40,J1706=1),"OK","Full carton must be 40 + 1"),IF(F1706="Student only (40 ST)",IF(AND(H1706=40,J1706=0),"OK","Must be 40 ST, 0 TG"),IF(F1706="Teacher guide only (40 TG)",IF(AND(H1706=0,J1706=40),"OK","Must be 0 ST, 40 TG"),IF(AND(H1706&lt;40,H1706+J1706&gt;0,H1706+J1706&lt;=40),"OK","Partial: under 40 ST and 40 books max"))))))))))</f>
        <v/>
      </c>
    </row>
    <row r="1707">
      <c r="A1707" s="26" t="n"/>
      <c r="B1707" s="26" t="n"/>
      <c r="C1707" s="25" t="n"/>
      <c r="D1707" s="25" t="n"/>
      <c r="E1707" s="26" t="n"/>
      <c r="F1707" s="25" t="n"/>
      <c r="G1707" s="26" t="n"/>
      <c r="H1707" s="25" t="n"/>
      <c r="I1707" s="26" t="n"/>
      <c r="J1707" s="25" t="n"/>
      <c r="K1707" s="25" t="n"/>
      <c r="L1707" s="25" t="n"/>
      <c r="M1707" s="26" t="n"/>
      <c r="N1707" s="26" t="n"/>
      <c r="O1707" s="25" t="n"/>
      <c r="P1707" s="27">
        <f>IF(A1707="","","Package/"&amp;C1707&amp;"/"&amp;D1707&amp;"/"&amp;A1707&amp;".png")</f>
        <v/>
      </c>
      <c r="Q1707" s="27">
        <f>IF(AND(B1707="",G1707=""),"",IF(B1707="","Package QR Text missing",IF(COUNTIFS($E$2:$E$5001,E1707,$B$2:$B$5001,"&lt;&gt;"&amp;B1707)+COUNTIFS($E$2:$E$5001,E1707,$A$2:$A$5001,"&lt;&gt;"&amp;A1707)&gt;0,"Zone has more than one QR code",IF(COUNTIFS($B$2:$B$5001,B1707,$E$2:$E$5001,"&lt;&gt;"&amp;E1707)+COUNTIFS($A$2:$A$5001,A1707,$E$2:$E$5001,"&lt;&gt;"&amp;E1707)&gt;0,"QR code used by another zone",IF(A1707="","Package QR Code No. missing",IF(OR(H1707&gt;40,J1707&gt;40),"More than 40 of one edition",IF(F1707="Full (40 ST + 1 TG)",IF(AND(H1707=40,J1707=1),"OK","Full carton must be 40 + 1"),IF(F1707="Student only (40 ST)",IF(AND(H1707=40,J1707=0),"OK","Must be 40 ST, 0 TG"),IF(F1707="Teacher guide only (40 TG)",IF(AND(H1707=0,J1707=40),"OK","Must be 0 ST, 40 TG"),IF(AND(H1707&lt;40,H1707+J1707&gt;0,H1707+J1707&lt;=40),"OK","Partial: under 40 ST and 40 books max"))))))))))</f>
        <v/>
      </c>
    </row>
    <row r="1708">
      <c r="A1708" s="26" t="n"/>
      <c r="B1708" s="26" t="n"/>
      <c r="C1708" s="25" t="n"/>
      <c r="D1708" s="25" t="n"/>
      <c r="E1708" s="26" t="n"/>
      <c r="F1708" s="25" t="n"/>
      <c r="G1708" s="26" t="n"/>
      <c r="H1708" s="25" t="n"/>
      <c r="I1708" s="26" t="n"/>
      <c r="J1708" s="25" t="n"/>
      <c r="K1708" s="25" t="n"/>
      <c r="L1708" s="25" t="n"/>
      <c r="M1708" s="26" t="n"/>
      <c r="N1708" s="26" t="n"/>
      <c r="O1708" s="25" t="n"/>
      <c r="P1708" s="27">
        <f>IF(A1708="","","Package/"&amp;C1708&amp;"/"&amp;D1708&amp;"/"&amp;A1708&amp;".png")</f>
        <v/>
      </c>
      <c r="Q1708" s="27">
        <f>IF(AND(B1708="",G1708=""),"",IF(B1708="","Package QR Text missing",IF(COUNTIFS($E$2:$E$5001,E1708,$B$2:$B$5001,"&lt;&gt;"&amp;B1708)+COUNTIFS($E$2:$E$5001,E1708,$A$2:$A$5001,"&lt;&gt;"&amp;A1708)&gt;0,"Zone has more than one QR code",IF(COUNTIFS($B$2:$B$5001,B1708,$E$2:$E$5001,"&lt;&gt;"&amp;E1708)+COUNTIFS($A$2:$A$5001,A1708,$E$2:$E$5001,"&lt;&gt;"&amp;E1708)&gt;0,"QR code used by another zone",IF(A1708="","Package QR Code No. missing",IF(OR(H1708&gt;40,J1708&gt;40),"More than 40 of one edition",IF(F1708="Full (40 ST + 1 TG)",IF(AND(H1708=40,J1708=1),"OK","Full carton must be 40 + 1"),IF(F1708="Student only (40 ST)",IF(AND(H1708=40,J1708=0),"OK","Must be 40 ST, 0 TG"),IF(F1708="Teacher guide only (40 TG)",IF(AND(H1708=0,J1708=40),"OK","Must be 0 ST, 40 TG"),IF(AND(H1708&lt;40,H1708+J1708&gt;0,H1708+J1708&lt;=40),"OK","Partial: under 40 ST and 40 books max"))))))))))</f>
        <v/>
      </c>
    </row>
    <row r="1709">
      <c r="A1709" s="26" t="n"/>
      <c r="B1709" s="26" t="n"/>
      <c r="C1709" s="25" t="n"/>
      <c r="D1709" s="25" t="n"/>
      <c r="E1709" s="26" t="n"/>
      <c r="F1709" s="25" t="n"/>
      <c r="G1709" s="26" t="n"/>
      <c r="H1709" s="25" t="n"/>
      <c r="I1709" s="26" t="n"/>
      <c r="J1709" s="25" t="n"/>
      <c r="K1709" s="25" t="n"/>
      <c r="L1709" s="25" t="n"/>
      <c r="M1709" s="26" t="n"/>
      <c r="N1709" s="26" t="n"/>
      <c r="O1709" s="25" t="n"/>
      <c r="P1709" s="27">
        <f>IF(A1709="","","Package/"&amp;C1709&amp;"/"&amp;D1709&amp;"/"&amp;A1709&amp;".png")</f>
        <v/>
      </c>
      <c r="Q1709" s="27">
        <f>IF(AND(B1709="",G1709=""),"",IF(B1709="","Package QR Text missing",IF(COUNTIFS($E$2:$E$5001,E1709,$B$2:$B$5001,"&lt;&gt;"&amp;B1709)+COUNTIFS($E$2:$E$5001,E1709,$A$2:$A$5001,"&lt;&gt;"&amp;A1709)&gt;0,"Zone has more than one QR code",IF(COUNTIFS($B$2:$B$5001,B1709,$E$2:$E$5001,"&lt;&gt;"&amp;E1709)+COUNTIFS($A$2:$A$5001,A1709,$E$2:$E$5001,"&lt;&gt;"&amp;E1709)&gt;0,"QR code used by another zone",IF(A1709="","Package QR Code No. missing",IF(OR(H1709&gt;40,J1709&gt;40),"More than 40 of one edition",IF(F1709="Full (40 ST + 1 TG)",IF(AND(H1709=40,J1709=1),"OK","Full carton must be 40 + 1"),IF(F1709="Student only (40 ST)",IF(AND(H1709=40,J1709=0),"OK","Must be 40 ST, 0 TG"),IF(F1709="Teacher guide only (40 TG)",IF(AND(H1709=0,J1709=40),"OK","Must be 0 ST, 40 TG"),IF(AND(H1709&lt;40,H1709+J1709&gt;0,H1709+J1709&lt;=40),"OK","Partial: under 40 ST and 40 books max"))))))))))</f>
        <v/>
      </c>
    </row>
    <row r="1710">
      <c r="A1710" s="26" t="n"/>
      <c r="B1710" s="26" t="n"/>
      <c r="C1710" s="25" t="n"/>
      <c r="D1710" s="25" t="n"/>
      <c r="E1710" s="26" t="n"/>
      <c r="F1710" s="25" t="n"/>
      <c r="G1710" s="26" t="n"/>
      <c r="H1710" s="25" t="n"/>
      <c r="I1710" s="26" t="n"/>
      <c r="J1710" s="25" t="n"/>
      <c r="K1710" s="25" t="n"/>
      <c r="L1710" s="25" t="n"/>
      <c r="M1710" s="26" t="n"/>
      <c r="N1710" s="26" t="n"/>
      <c r="O1710" s="25" t="n"/>
      <c r="P1710" s="27">
        <f>IF(A1710="","","Package/"&amp;C1710&amp;"/"&amp;D1710&amp;"/"&amp;A1710&amp;".png")</f>
        <v/>
      </c>
      <c r="Q1710" s="27">
        <f>IF(AND(B1710="",G1710=""),"",IF(B1710="","Package QR Text missing",IF(COUNTIFS($E$2:$E$5001,E1710,$B$2:$B$5001,"&lt;&gt;"&amp;B1710)+COUNTIFS($E$2:$E$5001,E1710,$A$2:$A$5001,"&lt;&gt;"&amp;A1710)&gt;0,"Zone has more than one QR code",IF(COUNTIFS($B$2:$B$5001,B1710,$E$2:$E$5001,"&lt;&gt;"&amp;E1710)+COUNTIFS($A$2:$A$5001,A1710,$E$2:$E$5001,"&lt;&gt;"&amp;E1710)&gt;0,"QR code used by another zone",IF(A1710="","Package QR Code No. missing",IF(OR(H1710&gt;40,J1710&gt;40),"More than 40 of one edition",IF(F1710="Full (40 ST + 1 TG)",IF(AND(H1710=40,J1710=1),"OK","Full carton must be 40 + 1"),IF(F1710="Student only (40 ST)",IF(AND(H1710=40,J1710=0),"OK","Must be 40 ST, 0 TG"),IF(F1710="Teacher guide only (40 TG)",IF(AND(H1710=0,J1710=40),"OK","Must be 0 ST, 40 TG"),IF(AND(H1710&lt;40,H1710+J1710&gt;0,H1710+J1710&lt;=40),"OK","Partial: under 40 ST and 40 books max"))))))))))</f>
        <v/>
      </c>
    </row>
    <row r="1711">
      <c r="A1711" s="26" t="n"/>
      <c r="B1711" s="26" t="n"/>
      <c r="C1711" s="25" t="n"/>
      <c r="D1711" s="25" t="n"/>
      <c r="E1711" s="26" t="n"/>
      <c r="F1711" s="25" t="n"/>
      <c r="G1711" s="26" t="n"/>
      <c r="H1711" s="25" t="n"/>
      <c r="I1711" s="26" t="n"/>
      <c r="J1711" s="25" t="n"/>
      <c r="K1711" s="25" t="n"/>
      <c r="L1711" s="25" t="n"/>
      <c r="M1711" s="26" t="n"/>
      <c r="N1711" s="26" t="n"/>
      <c r="O1711" s="25" t="n"/>
      <c r="P1711" s="27">
        <f>IF(A1711="","","Package/"&amp;C1711&amp;"/"&amp;D1711&amp;"/"&amp;A1711&amp;".png")</f>
        <v/>
      </c>
      <c r="Q1711" s="27">
        <f>IF(AND(B1711="",G1711=""),"",IF(B1711="","Package QR Text missing",IF(COUNTIFS($E$2:$E$5001,E1711,$B$2:$B$5001,"&lt;&gt;"&amp;B1711)+COUNTIFS($E$2:$E$5001,E1711,$A$2:$A$5001,"&lt;&gt;"&amp;A1711)&gt;0,"Zone has more than one QR code",IF(COUNTIFS($B$2:$B$5001,B1711,$E$2:$E$5001,"&lt;&gt;"&amp;E1711)+COUNTIFS($A$2:$A$5001,A1711,$E$2:$E$5001,"&lt;&gt;"&amp;E1711)&gt;0,"QR code used by another zone",IF(A1711="","Package QR Code No. missing",IF(OR(H1711&gt;40,J1711&gt;40),"More than 40 of one edition",IF(F1711="Full (40 ST + 1 TG)",IF(AND(H1711=40,J1711=1),"OK","Full carton must be 40 + 1"),IF(F1711="Student only (40 ST)",IF(AND(H1711=40,J1711=0),"OK","Must be 40 ST, 0 TG"),IF(F1711="Teacher guide only (40 TG)",IF(AND(H1711=0,J1711=40),"OK","Must be 0 ST, 40 TG"),IF(AND(H1711&lt;40,H1711+J1711&gt;0,H1711+J1711&lt;=40),"OK","Partial: under 40 ST and 40 books max"))))))))))</f>
        <v/>
      </c>
    </row>
    <row r="1712">
      <c r="A1712" s="26" t="n"/>
      <c r="B1712" s="26" t="n"/>
      <c r="C1712" s="25" t="n"/>
      <c r="D1712" s="25" t="n"/>
      <c r="E1712" s="26" t="n"/>
      <c r="F1712" s="25" t="n"/>
      <c r="G1712" s="26" t="n"/>
      <c r="H1712" s="25" t="n"/>
      <c r="I1712" s="26" t="n"/>
      <c r="J1712" s="25" t="n"/>
      <c r="K1712" s="25" t="n"/>
      <c r="L1712" s="25" t="n"/>
      <c r="M1712" s="26" t="n"/>
      <c r="N1712" s="26" t="n"/>
      <c r="O1712" s="25" t="n"/>
      <c r="P1712" s="27">
        <f>IF(A1712="","","Package/"&amp;C1712&amp;"/"&amp;D1712&amp;"/"&amp;A1712&amp;".png")</f>
        <v/>
      </c>
      <c r="Q1712" s="27">
        <f>IF(AND(B1712="",G1712=""),"",IF(B1712="","Package QR Text missing",IF(COUNTIFS($E$2:$E$5001,E1712,$B$2:$B$5001,"&lt;&gt;"&amp;B1712)+COUNTIFS($E$2:$E$5001,E1712,$A$2:$A$5001,"&lt;&gt;"&amp;A1712)&gt;0,"Zone has more than one QR code",IF(COUNTIFS($B$2:$B$5001,B1712,$E$2:$E$5001,"&lt;&gt;"&amp;E1712)+COUNTIFS($A$2:$A$5001,A1712,$E$2:$E$5001,"&lt;&gt;"&amp;E1712)&gt;0,"QR code used by another zone",IF(A1712="","Package QR Code No. missing",IF(OR(H1712&gt;40,J1712&gt;40),"More than 40 of one edition",IF(F1712="Full (40 ST + 1 TG)",IF(AND(H1712=40,J1712=1),"OK","Full carton must be 40 + 1"),IF(F1712="Student only (40 ST)",IF(AND(H1712=40,J1712=0),"OK","Must be 40 ST, 0 TG"),IF(F1712="Teacher guide only (40 TG)",IF(AND(H1712=0,J1712=40),"OK","Must be 0 ST, 40 TG"),IF(AND(H1712&lt;40,H1712+J1712&gt;0,H1712+J1712&lt;=40),"OK","Partial: under 40 ST and 40 books max"))))))))))</f>
        <v/>
      </c>
    </row>
    <row r="1713">
      <c r="A1713" s="26" t="n"/>
      <c r="B1713" s="26" t="n"/>
      <c r="C1713" s="25" t="n"/>
      <c r="D1713" s="25" t="n"/>
      <c r="E1713" s="26" t="n"/>
      <c r="F1713" s="25" t="n"/>
      <c r="G1713" s="26" t="n"/>
      <c r="H1713" s="25" t="n"/>
      <c r="I1713" s="26" t="n"/>
      <c r="J1713" s="25" t="n"/>
      <c r="K1713" s="25" t="n"/>
      <c r="L1713" s="25" t="n"/>
      <c r="M1713" s="26" t="n"/>
      <c r="N1713" s="26" t="n"/>
      <c r="O1713" s="25" t="n"/>
      <c r="P1713" s="27">
        <f>IF(A1713="","","Package/"&amp;C1713&amp;"/"&amp;D1713&amp;"/"&amp;A1713&amp;".png")</f>
        <v/>
      </c>
      <c r="Q1713" s="27">
        <f>IF(AND(B1713="",G1713=""),"",IF(B1713="","Package QR Text missing",IF(COUNTIFS($E$2:$E$5001,E1713,$B$2:$B$5001,"&lt;&gt;"&amp;B1713)+COUNTIFS($E$2:$E$5001,E1713,$A$2:$A$5001,"&lt;&gt;"&amp;A1713)&gt;0,"Zone has more than one QR code",IF(COUNTIFS($B$2:$B$5001,B1713,$E$2:$E$5001,"&lt;&gt;"&amp;E1713)+COUNTIFS($A$2:$A$5001,A1713,$E$2:$E$5001,"&lt;&gt;"&amp;E1713)&gt;0,"QR code used by another zone",IF(A1713="","Package QR Code No. missing",IF(OR(H1713&gt;40,J1713&gt;40),"More than 40 of one edition",IF(F1713="Full (40 ST + 1 TG)",IF(AND(H1713=40,J1713=1),"OK","Full carton must be 40 + 1"),IF(F1713="Student only (40 ST)",IF(AND(H1713=40,J1713=0),"OK","Must be 40 ST, 0 TG"),IF(F1713="Teacher guide only (40 TG)",IF(AND(H1713=0,J1713=40),"OK","Must be 0 ST, 40 TG"),IF(AND(H1713&lt;40,H1713+J1713&gt;0,H1713+J1713&lt;=40),"OK","Partial: under 40 ST and 40 books max"))))))))))</f>
        <v/>
      </c>
    </row>
    <row r="1714">
      <c r="A1714" s="26" t="n"/>
      <c r="B1714" s="26" t="n"/>
      <c r="C1714" s="25" t="n"/>
      <c r="D1714" s="25" t="n"/>
      <c r="E1714" s="26" t="n"/>
      <c r="F1714" s="25" t="n"/>
      <c r="G1714" s="26" t="n"/>
      <c r="H1714" s="25" t="n"/>
      <c r="I1714" s="26" t="n"/>
      <c r="J1714" s="25" t="n"/>
      <c r="K1714" s="25" t="n"/>
      <c r="L1714" s="25" t="n"/>
      <c r="M1714" s="26" t="n"/>
      <c r="N1714" s="26" t="n"/>
      <c r="O1714" s="25" t="n"/>
      <c r="P1714" s="27">
        <f>IF(A1714="","","Package/"&amp;C1714&amp;"/"&amp;D1714&amp;"/"&amp;A1714&amp;".png")</f>
        <v/>
      </c>
      <c r="Q1714" s="27">
        <f>IF(AND(B1714="",G1714=""),"",IF(B1714="","Package QR Text missing",IF(COUNTIFS($E$2:$E$5001,E1714,$B$2:$B$5001,"&lt;&gt;"&amp;B1714)+COUNTIFS($E$2:$E$5001,E1714,$A$2:$A$5001,"&lt;&gt;"&amp;A1714)&gt;0,"Zone has more than one QR code",IF(COUNTIFS($B$2:$B$5001,B1714,$E$2:$E$5001,"&lt;&gt;"&amp;E1714)+COUNTIFS($A$2:$A$5001,A1714,$E$2:$E$5001,"&lt;&gt;"&amp;E1714)&gt;0,"QR code used by another zone",IF(A1714="","Package QR Code No. missing",IF(OR(H1714&gt;40,J1714&gt;40),"More than 40 of one edition",IF(F1714="Full (40 ST + 1 TG)",IF(AND(H1714=40,J1714=1),"OK","Full carton must be 40 + 1"),IF(F1714="Student only (40 ST)",IF(AND(H1714=40,J1714=0),"OK","Must be 40 ST, 0 TG"),IF(F1714="Teacher guide only (40 TG)",IF(AND(H1714=0,J1714=40),"OK","Must be 0 ST, 40 TG"),IF(AND(H1714&lt;40,H1714+J1714&gt;0,H1714+J1714&lt;=40),"OK","Partial: under 40 ST and 40 books max"))))))))))</f>
        <v/>
      </c>
    </row>
    <row r="1715">
      <c r="A1715" s="26" t="n"/>
      <c r="B1715" s="26" t="n"/>
      <c r="C1715" s="25" t="n"/>
      <c r="D1715" s="25" t="n"/>
      <c r="E1715" s="26" t="n"/>
      <c r="F1715" s="25" t="n"/>
      <c r="G1715" s="26" t="n"/>
      <c r="H1715" s="25" t="n"/>
      <c r="I1715" s="26" t="n"/>
      <c r="J1715" s="25" t="n"/>
      <c r="K1715" s="25" t="n"/>
      <c r="L1715" s="25" t="n"/>
      <c r="M1715" s="26" t="n"/>
      <c r="N1715" s="26" t="n"/>
      <c r="O1715" s="25" t="n"/>
      <c r="P1715" s="27">
        <f>IF(A1715="","","Package/"&amp;C1715&amp;"/"&amp;D1715&amp;"/"&amp;A1715&amp;".png")</f>
        <v/>
      </c>
      <c r="Q1715" s="27">
        <f>IF(AND(B1715="",G1715=""),"",IF(B1715="","Package QR Text missing",IF(COUNTIFS($E$2:$E$5001,E1715,$B$2:$B$5001,"&lt;&gt;"&amp;B1715)+COUNTIFS($E$2:$E$5001,E1715,$A$2:$A$5001,"&lt;&gt;"&amp;A1715)&gt;0,"Zone has more than one QR code",IF(COUNTIFS($B$2:$B$5001,B1715,$E$2:$E$5001,"&lt;&gt;"&amp;E1715)+COUNTIFS($A$2:$A$5001,A1715,$E$2:$E$5001,"&lt;&gt;"&amp;E1715)&gt;0,"QR code used by another zone",IF(A1715="","Package QR Code No. missing",IF(OR(H1715&gt;40,J1715&gt;40),"More than 40 of one edition",IF(F1715="Full (40 ST + 1 TG)",IF(AND(H1715=40,J1715=1),"OK","Full carton must be 40 + 1"),IF(F1715="Student only (40 ST)",IF(AND(H1715=40,J1715=0),"OK","Must be 40 ST, 0 TG"),IF(F1715="Teacher guide only (40 TG)",IF(AND(H1715=0,J1715=40),"OK","Must be 0 ST, 40 TG"),IF(AND(H1715&lt;40,H1715+J1715&gt;0,H1715+J1715&lt;=40),"OK","Partial: under 40 ST and 40 books max"))))))))))</f>
        <v/>
      </c>
    </row>
    <row r="1716">
      <c r="A1716" s="26" t="n"/>
      <c r="B1716" s="26" t="n"/>
      <c r="C1716" s="25" t="n"/>
      <c r="D1716" s="25" t="n"/>
      <c r="E1716" s="26" t="n"/>
      <c r="F1716" s="25" t="n"/>
      <c r="G1716" s="26" t="n"/>
      <c r="H1716" s="25" t="n"/>
      <c r="I1716" s="26" t="n"/>
      <c r="J1716" s="25" t="n"/>
      <c r="K1716" s="25" t="n"/>
      <c r="L1716" s="25" t="n"/>
      <c r="M1716" s="26" t="n"/>
      <c r="N1716" s="26" t="n"/>
      <c r="O1716" s="25" t="n"/>
      <c r="P1716" s="27">
        <f>IF(A1716="","","Package/"&amp;C1716&amp;"/"&amp;D1716&amp;"/"&amp;A1716&amp;".png")</f>
        <v/>
      </c>
      <c r="Q1716" s="27">
        <f>IF(AND(B1716="",G1716=""),"",IF(B1716="","Package QR Text missing",IF(COUNTIFS($E$2:$E$5001,E1716,$B$2:$B$5001,"&lt;&gt;"&amp;B1716)+COUNTIFS($E$2:$E$5001,E1716,$A$2:$A$5001,"&lt;&gt;"&amp;A1716)&gt;0,"Zone has more than one QR code",IF(COUNTIFS($B$2:$B$5001,B1716,$E$2:$E$5001,"&lt;&gt;"&amp;E1716)+COUNTIFS($A$2:$A$5001,A1716,$E$2:$E$5001,"&lt;&gt;"&amp;E1716)&gt;0,"QR code used by another zone",IF(A1716="","Package QR Code No. missing",IF(OR(H1716&gt;40,J1716&gt;40),"More than 40 of one edition",IF(F1716="Full (40 ST + 1 TG)",IF(AND(H1716=40,J1716=1),"OK","Full carton must be 40 + 1"),IF(F1716="Student only (40 ST)",IF(AND(H1716=40,J1716=0),"OK","Must be 40 ST, 0 TG"),IF(F1716="Teacher guide only (40 TG)",IF(AND(H1716=0,J1716=40),"OK","Must be 0 ST, 40 TG"),IF(AND(H1716&lt;40,H1716+J1716&gt;0,H1716+J1716&lt;=40),"OK","Partial: under 40 ST and 40 books max"))))))))))</f>
        <v/>
      </c>
    </row>
    <row r="1717">
      <c r="A1717" s="26" t="n"/>
      <c r="B1717" s="26" t="n"/>
      <c r="C1717" s="25" t="n"/>
      <c r="D1717" s="25" t="n"/>
      <c r="E1717" s="26" t="n"/>
      <c r="F1717" s="25" t="n"/>
      <c r="G1717" s="26" t="n"/>
      <c r="H1717" s="25" t="n"/>
      <c r="I1717" s="26" t="n"/>
      <c r="J1717" s="25" t="n"/>
      <c r="K1717" s="25" t="n"/>
      <c r="L1717" s="25" t="n"/>
      <c r="M1717" s="26" t="n"/>
      <c r="N1717" s="26" t="n"/>
      <c r="O1717" s="25" t="n"/>
      <c r="P1717" s="27">
        <f>IF(A1717="","","Package/"&amp;C1717&amp;"/"&amp;D1717&amp;"/"&amp;A1717&amp;".png")</f>
        <v/>
      </c>
      <c r="Q1717" s="27">
        <f>IF(AND(B1717="",G1717=""),"",IF(B1717="","Package QR Text missing",IF(COUNTIFS($E$2:$E$5001,E1717,$B$2:$B$5001,"&lt;&gt;"&amp;B1717)+COUNTIFS($E$2:$E$5001,E1717,$A$2:$A$5001,"&lt;&gt;"&amp;A1717)&gt;0,"Zone has more than one QR code",IF(COUNTIFS($B$2:$B$5001,B1717,$E$2:$E$5001,"&lt;&gt;"&amp;E1717)+COUNTIFS($A$2:$A$5001,A1717,$E$2:$E$5001,"&lt;&gt;"&amp;E1717)&gt;0,"QR code used by another zone",IF(A1717="","Package QR Code No. missing",IF(OR(H1717&gt;40,J1717&gt;40),"More than 40 of one edition",IF(F1717="Full (40 ST + 1 TG)",IF(AND(H1717=40,J1717=1),"OK","Full carton must be 40 + 1"),IF(F1717="Student only (40 ST)",IF(AND(H1717=40,J1717=0),"OK","Must be 40 ST, 0 TG"),IF(F1717="Teacher guide only (40 TG)",IF(AND(H1717=0,J1717=40),"OK","Must be 0 ST, 40 TG"),IF(AND(H1717&lt;40,H1717+J1717&gt;0,H1717+J1717&lt;=40),"OK","Partial: under 40 ST and 40 books max"))))))))))</f>
        <v/>
      </c>
    </row>
    <row r="1718">
      <c r="A1718" s="26" t="n"/>
      <c r="B1718" s="26" t="n"/>
      <c r="C1718" s="25" t="n"/>
      <c r="D1718" s="25" t="n"/>
      <c r="E1718" s="26" t="n"/>
      <c r="F1718" s="25" t="n"/>
      <c r="G1718" s="26" t="n"/>
      <c r="H1718" s="25" t="n"/>
      <c r="I1718" s="26" t="n"/>
      <c r="J1718" s="25" t="n"/>
      <c r="K1718" s="25" t="n"/>
      <c r="L1718" s="25" t="n"/>
      <c r="M1718" s="26" t="n"/>
      <c r="N1718" s="26" t="n"/>
      <c r="O1718" s="25" t="n"/>
      <c r="P1718" s="27">
        <f>IF(A1718="","","Package/"&amp;C1718&amp;"/"&amp;D1718&amp;"/"&amp;A1718&amp;".png")</f>
        <v/>
      </c>
      <c r="Q1718" s="27">
        <f>IF(AND(B1718="",G1718=""),"",IF(B1718="","Package QR Text missing",IF(COUNTIFS($E$2:$E$5001,E1718,$B$2:$B$5001,"&lt;&gt;"&amp;B1718)+COUNTIFS($E$2:$E$5001,E1718,$A$2:$A$5001,"&lt;&gt;"&amp;A1718)&gt;0,"Zone has more than one QR code",IF(COUNTIFS($B$2:$B$5001,B1718,$E$2:$E$5001,"&lt;&gt;"&amp;E1718)+COUNTIFS($A$2:$A$5001,A1718,$E$2:$E$5001,"&lt;&gt;"&amp;E1718)&gt;0,"QR code used by another zone",IF(A1718="","Package QR Code No. missing",IF(OR(H1718&gt;40,J1718&gt;40),"More than 40 of one edition",IF(F1718="Full (40 ST + 1 TG)",IF(AND(H1718=40,J1718=1),"OK","Full carton must be 40 + 1"),IF(F1718="Student only (40 ST)",IF(AND(H1718=40,J1718=0),"OK","Must be 40 ST, 0 TG"),IF(F1718="Teacher guide only (40 TG)",IF(AND(H1718=0,J1718=40),"OK","Must be 0 ST, 40 TG"),IF(AND(H1718&lt;40,H1718+J1718&gt;0,H1718+J1718&lt;=40),"OK","Partial: under 40 ST and 40 books max"))))))))))</f>
        <v/>
      </c>
    </row>
    <row r="1719">
      <c r="A1719" s="26" t="n"/>
      <c r="B1719" s="26" t="n"/>
      <c r="C1719" s="25" t="n"/>
      <c r="D1719" s="25" t="n"/>
      <c r="E1719" s="26" t="n"/>
      <c r="F1719" s="25" t="n"/>
      <c r="G1719" s="26" t="n"/>
      <c r="H1719" s="25" t="n"/>
      <c r="I1719" s="26" t="n"/>
      <c r="J1719" s="25" t="n"/>
      <c r="K1719" s="25" t="n"/>
      <c r="L1719" s="25" t="n"/>
      <c r="M1719" s="26" t="n"/>
      <c r="N1719" s="26" t="n"/>
      <c r="O1719" s="25" t="n"/>
      <c r="P1719" s="27">
        <f>IF(A1719="","","Package/"&amp;C1719&amp;"/"&amp;D1719&amp;"/"&amp;A1719&amp;".png")</f>
        <v/>
      </c>
      <c r="Q1719" s="27">
        <f>IF(AND(B1719="",G1719=""),"",IF(B1719="","Package QR Text missing",IF(COUNTIFS($E$2:$E$5001,E1719,$B$2:$B$5001,"&lt;&gt;"&amp;B1719)+COUNTIFS($E$2:$E$5001,E1719,$A$2:$A$5001,"&lt;&gt;"&amp;A1719)&gt;0,"Zone has more than one QR code",IF(COUNTIFS($B$2:$B$5001,B1719,$E$2:$E$5001,"&lt;&gt;"&amp;E1719)+COUNTIFS($A$2:$A$5001,A1719,$E$2:$E$5001,"&lt;&gt;"&amp;E1719)&gt;0,"QR code used by another zone",IF(A1719="","Package QR Code No. missing",IF(OR(H1719&gt;40,J1719&gt;40),"More than 40 of one edition",IF(F1719="Full (40 ST + 1 TG)",IF(AND(H1719=40,J1719=1),"OK","Full carton must be 40 + 1"),IF(F1719="Student only (40 ST)",IF(AND(H1719=40,J1719=0),"OK","Must be 40 ST, 0 TG"),IF(F1719="Teacher guide only (40 TG)",IF(AND(H1719=0,J1719=40),"OK","Must be 0 ST, 40 TG"),IF(AND(H1719&lt;40,H1719+J1719&gt;0,H1719+J1719&lt;=40),"OK","Partial: under 40 ST and 40 books max"))))))))))</f>
        <v/>
      </c>
    </row>
    <row r="1720">
      <c r="A1720" s="26" t="n"/>
      <c r="B1720" s="26" t="n"/>
      <c r="C1720" s="25" t="n"/>
      <c r="D1720" s="25" t="n"/>
      <c r="E1720" s="26" t="n"/>
      <c r="F1720" s="25" t="n"/>
      <c r="G1720" s="26" t="n"/>
      <c r="H1720" s="25" t="n"/>
      <c r="I1720" s="26" t="n"/>
      <c r="J1720" s="25" t="n"/>
      <c r="K1720" s="25" t="n"/>
      <c r="L1720" s="25" t="n"/>
      <c r="M1720" s="26" t="n"/>
      <c r="N1720" s="26" t="n"/>
      <c r="O1720" s="25" t="n"/>
      <c r="P1720" s="27">
        <f>IF(A1720="","","Package/"&amp;C1720&amp;"/"&amp;D1720&amp;"/"&amp;A1720&amp;".png")</f>
        <v/>
      </c>
      <c r="Q1720" s="27">
        <f>IF(AND(B1720="",G1720=""),"",IF(B1720="","Package QR Text missing",IF(COUNTIFS($E$2:$E$5001,E1720,$B$2:$B$5001,"&lt;&gt;"&amp;B1720)+COUNTIFS($E$2:$E$5001,E1720,$A$2:$A$5001,"&lt;&gt;"&amp;A1720)&gt;0,"Zone has more than one QR code",IF(COUNTIFS($B$2:$B$5001,B1720,$E$2:$E$5001,"&lt;&gt;"&amp;E1720)+COUNTIFS($A$2:$A$5001,A1720,$E$2:$E$5001,"&lt;&gt;"&amp;E1720)&gt;0,"QR code used by another zone",IF(A1720="","Package QR Code No. missing",IF(OR(H1720&gt;40,J1720&gt;40),"More than 40 of one edition",IF(F1720="Full (40 ST + 1 TG)",IF(AND(H1720=40,J1720=1),"OK","Full carton must be 40 + 1"),IF(F1720="Student only (40 ST)",IF(AND(H1720=40,J1720=0),"OK","Must be 40 ST, 0 TG"),IF(F1720="Teacher guide only (40 TG)",IF(AND(H1720=0,J1720=40),"OK","Must be 0 ST, 40 TG"),IF(AND(H1720&lt;40,H1720+J1720&gt;0,H1720+J1720&lt;=40),"OK","Partial: under 40 ST and 40 books max"))))))))))</f>
        <v/>
      </c>
    </row>
    <row r="1721">
      <c r="A1721" s="26" t="n"/>
      <c r="B1721" s="26" t="n"/>
      <c r="C1721" s="25" t="n"/>
      <c r="D1721" s="25" t="n"/>
      <c r="E1721" s="26" t="n"/>
      <c r="F1721" s="25" t="n"/>
      <c r="G1721" s="26" t="n"/>
      <c r="H1721" s="25" t="n"/>
      <c r="I1721" s="26" t="n"/>
      <c r="J1721" s="25" t="n"/>
      <c r="K1721" s="25" t="n"/>
      <c r="L1721" s="25" t="n"/>
      <c r="M1721" s="26" t="n"/>
      <c r="N1721" s="26" t="n"/>
      <c r="O1721" s="25" t="n"/>
      <c r="P1721" s="27">
        <f>IF(A1721="","","Package/"&amp;C1721&amp;"/"&amp;D1721&amp;"/"&amp;A1721&amp;".png")</f>
        <v/>
      </c>
      <c r="Q1721" s="27">
        <f>IF(AND(B1721="",G1721=""),"",IF(B1721="","Package QR Text missing",IF(COUNTIFS($E$2:$E$5001,E1721,$B$2:$B$5001,"&lt;&gt;"&amp;B1721)+COUNTIFS($E$2:$E$5001,E1721,$A$2:$A$5001,"&lt;&gt;"&amp;A1721)&gt;0,"Zone has more than one QR code",IF(COUNTIFS($B$2:$B$5001,B1721,$E$2:$E$5001,"&lt;&gt;"&amp;E1721)+COUNTIFS($A$2:$A$5001,A1721,$E$2:$E$5001,"&lt;&gt;"&amp;E1721)&gt;0,"QR code used by another zone",IF(A1721="","Package QR Code No. missing",IF(OR(H1721&gt;40,J1721&gt;40),"More than 40 of one edition",IF(F1721="Full (40 ST + 1 TG)",IF(AND(H1721=40,J1721=1),"OK","Full carton must be 40 + 1"),IF(F1721="Student only (40 ST)",IF(AND(H1721=40,J1721=0),"OK","Must be 40 ST, 0 TG"),IF(F1721="Teacher guide only (40 TG)",IF(AND(H1721=0,J1721=40),"OK","Must be 0 ST, 40 TG"),IF(AND(H1721&lt;40,H1721+J1721&gt;0,H1721+J1721&lt;=40),"OK","Partial: under 40 ST and 40 books max"))))))))))</f>
        <v/>
      </c>
    </row>
    <row r="1722">
      <c r="A1722" s="26" t="n"/>
      <c r="B1722" s="26" t="n"/>
      <c r="C1722" s="25" t="n"/>
      <c r="D1722" s="25" t="n"/>
      <c r="E1722" s="26" t="n"/>
      <c r="F1722" s="25" t="n"/>
      <c r="G1722" s="26" t="n"/>
      <c r="H1722" s="25" t="n"/>
      <c r="I1722" s="26" t="n"/>
      <c r="J1722" s="25" t="n"/>
      <c r="K1722" s="25" t="n"/>
      <c r="L1722" s="25" t="n"/>
      <c r="M1722" s="26" t="n"/>
      <c r="N1722" s="26" t="n"/>
      <c r="O1722" s="25" t="n"/>
      <c r="P1722" s="27">
        <f>IF(A1722="","","Package/"&amp;C1722&amp;"/"&amp;D1722&amp;"/"&amp;A1722&amp;".png")</f>
        <v/>
      </c>
      <c r="Q1722" s="27">
        <f>IF(AND(B1722="",G1722=""),"",IF(B1722="","Package QR Text missing",IF(COUNTIFS($E$2:$E$5001,E1722,$B$2:$B$5001,"&lt;&gt;"&amp;B1722)+COUNTIFS($E$2:$E$5001,E1722,$A$2:$A$5001,"&lt;&gt;"&amp;A1722)&gt;0,"Zone has more than one QR code",IF(COUNTIFS($B$2:$B$5001,B1722,$E$2:$E$5001,"&lt;&gt;"&amp;E1722)+COUNTIFS($A$2:$A$5001,A1722,$E$2:$E$5001,"&lt;&gt;"&amp;E1722)&gt;0,"QR code used by another zone",IF(A1722="","Package QR Code No. missing",IF(OR(H1722&gt;40,J1722&gt;40),"More than 40 of one edition",IF(F1722="Full (40 ST + 1 TG)",IF(AND(H1722=40,J1722=1),"OK","Full carton must be 40 + 1"),IF(F1722="Student only (40 ST)",IF(AND(H1722=40,J1722=0),"OK","Must be 40 ST, 0 TG"),IF(F1722="Teacher guide only (40 TG)",IF(AND(H1722=0,J1722=40),"OK","Must be 0 ST, 40 TG"),IF(AND(H1722&lt;40,H1722+J1722&gt;0,H1722+J1722&lt;=40),"OK","Partial: under 40 ST and 40 books max"))))))))))</f>
        <v/>
      </c>
    </row>
    <row r="1723">
      <c r="A1723" s="26" t="n"/>
      <c r="B1723" s="26" t="n"/>
      <c r="C1723" s="25" t="n"/>
      <c r="D1723" s="25" t="n"/>
      <c r="E1723" s="26" t="n"/>
      <c r="F1723" s="25" t="n"/>
      <c r="G1723" s="26" t="n"/>
      <c r="H1723" s="25" t="n"/>
      <c r="I1723" s="26" t="n"/>
      <c r="J1723" s="25" t="n"/>
      <c r="K1723" s="25" t="n"/>
      <c r="L1723" s="25" t="n"/>
      <c r="M1723" s="26" t="n"/>
      <c r="N1723" s="26" t="n"/>
      <c r="O1723" s="25" t="n"/>
      <c r="P1723" s="27">
        <f>IF(A1723="","","Package/"&amp;C1723&amp;"/"&amp;D1723&amp;"/"&amp;A1723&amp;".png")</f>
        <v/>
      </c>
      <c r="Q1723" s="27">
        <f>IF(AND(B1723="",G1723=""),"",IF(B1723="","Package QR Text missing",IF(COUNTIFS($E$2:$E$5001,E1723,$B$2:$B$5001,"&lt;&gt;"&amp;B1723)+COUNTIFS($E$2:$E$5001,E1723,$A$2:$A$5001,"&lt;&gt;"&amp;A1723)&gt;0,"Zone has more than one QR code",IF(COUNTIFS($B$2:$B$5001,B1723,$E$2:$E$5001,"&lt;&gt;"&amp;E1723)+COUNTIFS($A$2:$A$5001,A1723,$E$2:$E$5001,"&lt;&gt;"&amp;E1723)&gt;0,"QR code used by another zone",IF(A1723="","Package QR Code No. missing",IF(OR(H1723&gt;40,J1723&gt;40),"More than 40 of one edition",IF(F1723="Full (40 ST + 1 TG)",IF(AND(H1723=40,J1723=1),"OK","Full carton must be 40 + 1"),IF(F1723="Student only (40 ST)",IF(AND(H1723=40,J1723=0),"OK","Must be 40 ST, 0 TG"),IF(F1723="Teacher guide only (40 TG)",IF(AND(H1723=0,J1723=40),"OK","Must be 0 ST, 40 TG"),IF(AND(H1723&lt;40,H1723+J1723&gt;0,H1723+J1723&lt;=40),"OK","Partial: under 40 ST and 40 books max"))))))))))</f>
        <v/>
      </c>
    </row>
    <row r="1724">
      <c r="A1724" s="26" t="n"/>
      <c r="B1724" s="26" t="n"/>
      <c r="C1724" s="25" t="n"/>
      <c r="D1724" s="25" t="n"/>
      <c r="E1724" s="26" t="n"/>
      <c r="F1724" s="25" t="n"/>
      <c r="G1724" s="26" t="n"/>
      <c r="H1724" s="25" t="n"/>
      <c r="I1724" s="26" t="n"/>
      <c r="J1724" s="25" t="n"/>
      <c r="K1724" s="25" t="n"/>
      <c r="L1724" s="25" t="n"/>
      <c r="M1724" s="26" t="n"/>
      <c r="N1724" s="26" t="n"/>
      <c r="O1724" s="25" t="n"/>
      <c r="P1724" s="27">
        <f>IF(A1724="","","Package/"&amp;C1724&amp;"/"&amp;D1724&amp;"/"&amp;A1724&amp;".png")</f>
        <v/>
      </c>
      <c r="Q1724" s="27">
        <f>IF(AND(B1724="",G1724=""),"",IF(B1724="","Package QR Text missing",IF(COUNTIFS($E$2:$E$5001,E1724,$B$2:$B$5001,"&lt;&gt;"&amp;B1724)+COUNTIFS($E$2:$E$5001,E1724,$A$2:$A$5001,"&lt;&gt;"&amp;A1724)&gt;0,"Zone has more than one QR code",IF(COUNTIFS($B$2:$B$5001,B1724,$E$2:$E$5001,"&lt;&gt;"&amp;E1724)+COUNTIFS($A$2:$A$5001,A1724,$E$2:$E$5001,"&lt;&gt;"&amp;E1724)&gt;0,"QR code used by another zone",IF(A1724="","Package QR Code No. missing",IF(OR(H1724&gt;40,J1724&gt;40),"More than 40 of one edition",IF(F1724="Full (40 ST + 1 TG)",IF(AND(H1724=40,J1724=1),"OK","Full carton must be 40 + 1"),IF(F1724="Student only (40 ST)",IF(AND(H1724=40,J1724=0),"OK","Must be 40 ST, 0 TG"),IF(F1724="Teacher guide only (40 TG)",IF(AND(H1724=0,J1724=40),"OK","Must be 0 ST, 40 TG"),IF(AND(H1724&lt;40,H1724+J1724&gt;0,H1724+J1724&lt;=40),"OK","Partial: under 40 ST and 40 books max"))))))))))</f>
        <v/>
      </c>
    </row>
    <row r="1725">
      <c r="A1725" s="26" t="n"/>
      <c r="B1725" s="26" t="n"/>
      <c r="C1725" s="25" t="n"/>
      <c r="D1725" s="25" t="n"/>
      <c r="E1725" s="26" t="n"/>
      <c r="F1725" s="25" t="n"/>
      <c r="G1725" s="26" t="n"/>
      <c r="H1725" s="25" t="n"/>
      <c r="I1725" s="26" t="n"/>
      <c r="J1725" s="25" t="n"/>
      <c r="K1725" s="25" t="n"/>
      <c r="L1725" s="25" t="n"/>
      <c r="M1725" s="26" t="n"/>
      <c r="N1725" s="26" t="n"/>
      <c r="O1725" s="25" t="n"/>
      <c r="P1725" s="27">
        <f>IF(A1725="","","Package/"&amp;C1725&amp;"/"&amp;D1725&amp;"/"&amp;A1725&amp;".png")</f>
        <v/>
      </c>
      <c r="Q1725" s="27">
        <f>IF(AND(B1725="",G1725=""),"",IF(B1725="","Package QR Text missing",IF(COUNTIFS($E$2:$E$5001,E1725,$B$2:$B$5001,"&lt;&gt;"&amp;B1725)+COUNTIFS($E$2:$E$5001,E1725,$A$2:$A$5001,"&lt;&gt;"&amp;A1725)&gt;0,"Zone has more than one QR code",IF(COUNTIFS($B$2:$B$5001,B1725,$E$2:$E$5001,"&lt;&gt;"&amp;E1725)+COUNTIFS($A$2:$A$5001,A1725,$E$2:$E$5001,"&lt;&gt;"&amp;E1725)&gt;0,"QR code used by another zone",IF(A1725="","Package QR Code No. missing",IF(OR(H1725&gt;40,J1725&gt;40),"More than 40 of one edition",IF(F1725="Full (40 ST + 1 TG)",IF(AND(H1725=40,J1725=1),"OK","Full carton must be 40 + 1"),IF(F1725="Student only (40 ST)",IF(AND(H1725=40,J1725=0),"OK","Must be 40 ST, 0 TG"),IF(F1725="Teacher guide only (40 TG)",IF(AND(H1725=0,J1725=40),"OK","Must be 0 ST, 40 TG"),IF(AND(H1725&lt;40,H1725+J1725&gt;0,H1725+J1725&lt;=40),"OK","Partial: under 40 ST and 40 books max"))))))))))</f>
        <v/>
      </c>
    </row>
    <row r="1726">
      <c r="A1726" s="26" t="n"/>
      <c r="B1726" s="26" t="n"/>
      <c r="C1726" s="25" t="n"/>
      <c r="D1726" s="25" t="n"/>
      <c r="E1726" s="26" t="n"/>
      <c r="F1726" s="25" t="n"/>
      <c r="G1726" s="26" t="n"/>
      <c r="H1726" s="25" t="n"/>
      <c r="I1726" s="26" t="n"/>
      <c r="J1726" s="25" t="n"/>
      <c r="K1726" s="25" t="n"/>
      <c r="L1726" s="25" t="n"/>
      <c r="M1726" s="26" t="n"/>
      <c r="N1726" s="26" t="n"/>
      <c r="O1726" s="25" t="n"/>
      <c r="P1726" s="27">
        <f>IF(A1726="","","Package/"&amp;C1726&amp;"/"&amp;D1726&amp;"/"&amp;A1726&amp;".png")</f>
        <v/>
      </c>
      <c r="Q1726" s="27">
        <f>IF(AND(B1726="",G1726=""),"",IF(B1726="","Package QR Text missing",IF(COUNTIFS($E$2:$E$5001,E1726,$B$2:$B$5001,"&lt;&gt;"&amp;B1726)+COUNTIFS($E$2:$E$5001,E1726,$A$2:$A$5001,"&lt;&gt;"&amp;A1726)&gt;0,"Zone has more than one QR code",IF(COUNTIFS($B$2:$B$5001,B1726,$E$2:$E$5001,"&lt;&gt;"&amp;E1726)+COUNTIFS($A$2:$A$5001,A1726,$E$2:$E$5001,"&lt;&gt;"&amp;E1726)&gt;0,"QR code used by another zone",IF(A1726="","Package QR Code No. missing",IF(OR(H1726&gt;40,J1726&gt;40),"More than 40 of one edition",IF(F1726="Full (40 ST + 1 TG)",IF(AND(H1726=40,J1726=1),"OK","Full carton must be 40 + 1"),IF(F1726="Student only (40 ST)",IF(AND(H1726=40,J1726=0),"OK","Must be 40 ST, 0 TG"),IF(F1726="Teacher guide only (40 TG)",IF(AND(H1726=0,J1726=40),"OK","Must be 0 ST, 40 TG"),IF(AND(H1726&lt;40,H1726+J1726&gt;0,H1726+J1726&lt;=40),"OK","Partial: under 40 ST and 40 books max"))))))))))</f>
        <v/>
      </c>
    </row>
    <row r="1727">
      <c r="A1727" s="26" t="n"/>
      <c r="B1727" s="26" t="n"/>
      <c r="C1727" s="25" t="n"/>
      <c r="D1727" s="25" t="n"/>
      <c r="E1727" s="26" t="n"/>
      <c r="F1727" s="25" t="n"/>
      <c r="G1727" s="26" t="n"/>
      <c r="H1727" s="25" t="n"/>
      <c r="I1727" s="26" t="n"/>
      <c r="J1727" s="25" t="n"/>
      <c r="K1727" s="25" t="n"/>
      <c r="L1727" s="25" t="n"/>
      <c r="M1727" s="26" t="n"/>
      <c r="N1727" s="26" t="n"/>
      <c r="O1727" s="25" t="n"/>
      <c r="P1727" s="27">
        <f>IF(A1727="","","Package/"&amp;C1727&amp;"/"&amp;D1727&amp;"/"&amp;A1727&amp;".png")</f>
        <v/>
      </c>
      <c r="Q1727" s="27">
        <f>IF(AND(B1727="",G1727=""),"",IF(B1727="","Package QR Text missing",IF(COUNTIFS($E$2:$E$5001,E1727,$B$2:$B$5001,"&lt;&gt;"&amp;B1727)+COUNTIFS($E$2:$E$5001,E1727,$A$2:$A$5001,"&lt;&gt;"&amp;A1727)&gt;0,"Zone has more than one QR code",IF(COUNTIFS($B$2:$B$5001,B1727,$E$2:$E$5001,"&lt;&gt;"&amp;E1727)+COUNTIFS($A$2:$A$5001,A1727,$E$2:$E$5001,"&lt;&gt;"&amp;E1727)&gt;0,"QR code used by another zone",IF(A1727="","Package QR Code No. missing",IF(OR(H1727&gt;40,J1727&gt;40),"More than 40 of one edition",IF(F1727="Full (40 ST + 1 TG)",IF(AND(H1727=40,J1727=1),"OK","Full carton must be 40 + 1"),IF(F1727="Student only (40 ST)",IF(AND(H1727=40,J1727=0),"OK","Must be 40 ST, 0 TG"),IF(F1727="Teacher guide only (40 TG)",IF(AND(H1727=0,J1727=40),"OK","Must be 0 ST, 40 TG"),IF(AND(H1727&lt;40,H1727+J1727&gt;0,H1727+J1727&lt;=40),"OK","Partial: under 40 ST and 40 books max"))))))))))</f>
        <v/>
      </c>
    </row>
    <row r="1728">
      <c r="A1728" s="26" t="n"/>
      <c r="B1728" s="26" t="n"/>
      <c r="C1728" s="25" t="n"/>
      <c r="D1728" s="25" t="n"/>
      <c r="E1728" s="26" t="n"/>
      <c r="F1728" s="25" t="n"/>
      <c r="G1728" s="26" t="n"/>
      <c r="H1728" s="25" t="n"/>
      <c r="I1728" s="26" t="n"/>
      <c r="J1728" s="25" t="n"/>
      <c r="K1728" s="25" t="n"/>
      <c r="L1728" s="25" t="n"/>
      <c r="M1728" s="26" t="n"/>
      <c r="N1728" s="26" t="n"/>
      <c r="O1728" s="25" t="n"/>
      <c r="P1728" s="27">
        <f>IF(A1728="","","Package/"&amp;C1728&amp;"/"&amp;D1728&amp;"/"&amp;A1728&amp;".png")</f>
        <v/>
      </c>
      <c r="Q1728" s="27">
        <f>IF(AND(B1728="",G1728=""),"",IF(B1728="","Package QR Text missing",IF(COUNTIFS($E$2:$E$5001,E1728,$B$2:$B$5001,"&lt;&gt;"&amp;B1728)+COUNTIFS($E$2:$E$5001,E1728,$A$2:$A$5001,"&lt;&gt;"&amp;A1728)&gt;0,"Zone has more than one QR code",IF(COUNTIFS($B$2:$B$5001,B1728,$E$2:$E$5001,"&lt;&gt;"&amp;E1728)+COUNTIFS($A$2:$A$5001,A1728,$E$2:$E$5001,"&lt;&gt;"&amp;E1728)&gt;0,"QR code used by another zone",IF(A1728="","Package QR Code No. missing",IF(OR(H1728&gt;40,J1728&gt;40),"More than 40 of one edition",IF(F1728="Full (40 ST + 1 TG)",IF(AND(H1728=40,J1728=1),"OK","Full carton must be 40 + 1"),IF(F1728="Student only (40 ST)",IF(AND(H1728=40,J1728=0),"OK","Must be 40 ST, 0 TG"),IF(F1728="Teacher guide only (40 TG)",IF(AND(H1728=0,J1728=40),"OK","Must be 0 ST, 40 TG"),IF(AND(H1728&lt;40,H1728+J1728&gt;0,H1728+J1728&lt;=40),"OK","Partial: under 40 ST and 40 books max"))))))))))</f>
        <v/>
      </c>
    </row>
    <row r="1729">
      <c r="A1729" s="26" t="n"/>
      <c r="B1729" s="26" t="n"/>
      <c r="C1729" s="25" t="n"/>
      <c r="D1729" s="25" t="n"/>
      <c r="E1729" s="26" t="n"/>
      <c r="F1729" s="25" t="n"/>
      <c r="G1729" s="26" t="n"/>
      <c r="H1729" s="25" t="n"/>
      <c r="I1729" s="26" t="n"/>
      <c r="J1729" s="25" t="n"/>
      <c r="K1729" s="25" t="n"/>
      <c r="L1729" s="25" t="n"/>
      <c r="M1729" s="26" t="n"/>
      <c r="N1729" s="26" t="n"/>
      <c r="O1729" s="25" t="n"/>
      <c r="P1729" s="27">
        <f>IF(A1729="","","Package/"&amp;C1729&amp;"/"&amp;D1729&amp;"/"&amp;A1729&amp;".png")</f>
        <v/>
      </c>
      <c r="Q1729" s="27">
        <f>IF(AND(B1729="",G1729=""),"",IF(B1729="","Package QR Text missing",IF(COUNTIFS($E$2:$E$5001,E1729,$B$2:$B$5001,"&lt;&gt;"&amp;B1729)+COUNTIFS($E$2:$E$5001,E1729,$A$2:$A$5001,"&lt;&gt;"&amp;A1729)&gt;0,"Zone has more than one QR code",IF(COUNTIFS($B$2:$B$5001,B1729,$E$2:$E$5001,"&lt;&gt;"&amp;E1729)+COUNTIFS($A$2:$A$5001,A1729,$E$2:$E$5001,"&lt;&gt;"&amp;E1729)&gt;0,"QR code used by another zone",IF(A1729="","Package QR Code No. missing",IF(OR(H1729&gt;40,J1729&gt;40),"More than 40 of one edition",IF(F1729="Full (40 ST + 1 TG)",IF(AND(H1729=40,J1729=1),"OK","Full carton must be 40 + 1"),IF(F1729="Student only (40 ST)",IF(AND(H1729=40,J1729=0),"OK","Must be 40 ST, 0 TG"),IF(F1729="Teacher guide only (40 TG)",IF(AND(H1729=0,J1729=40),"OK","Must be 0 ST, 40 TG"),IF(AND(H1729&lt;40,H1729+J1729&gt;0,H1729+J1729&lt;=40),"OK","Partial: under 40 ST and 40 books max"))))))))))</f>
        <v/>
      </c>
    </row>
    <row r="1730">
      <c r="A1730" s="26" t="n"/>
      <c r="B1730" s="26" t="n"/>
      <c r="C1730" s="25" t="n"/>
      <c r="D1730" s="25" t="n"/>
      <c r="E1730" s="26" t="n"/>
      <c r="F1730" s="25" t="n"/>
      <c r="G1730" s="26" t="n"/>
      <c r="H1730" s="25" t="n"/>
      <c r="I1730" s="26" t="n"/>
      <c r="J1730" s="25" t="n"/>
      <c r="K1730" s="25" t="n"/>
      <c r="L1730" s="25" t="n"/>
      <c r="M1730" s="26" t="n"/>
      <c r="N1730" s="26" t="n"/>
      <c r="O1730" s="25" t="n"/>
      <c r="P1730" s="27">
        <f>IF(A1730="","","Package/"&amp;C1730&amp;"/"&amp;D1730&amp;"/"&amp;A1730&amp;".png")</f>
        <v/>
      </c>
      <c r="Q1730" s="27">
        <f>IF(AND(B1730="",G1730=""),"",IF(B1730="","Package QR Text missing",IF(COUNTIFS($E$2:$E$5001,E1730,$B$2:$B$5001,"&lt;&gt;"&amp;B1730)+COUNTIFS($E$2:$E$5001,E1730,$A$2:$A$5001,"&lt;&gt;"&amp;A1730)&gt;0,"Zone has more than one QR code",IF(COUNTIFS($B$2:$B$5001,B1730,$E$2:$E$5001,"&lt;&gt;"&amp;E1730)+COUNTIFS($A$2:$A$5001,A1730,$E$2:$E$5001,"&lt;&gt;"&amp;E1730)&gt;0,"QR code used by another zone",IF(A1730="","Package QR Code No. missing",IF(OR(H1730&gt;40,J1730&gt;40),"More than 40 of one edition",IF(F1730="Full (40 ST + 1 TG)",IF(AND(H1730=40,J1730=1),"OK","Full carton must be 40 + 1"),IF(F1730="Student only (40 ST)",IF(AND(H1730=40,J1730=0),"OK","Must be 40 ST, 0 TG"),IF(F1730="Teacher guide only (40 TG)",IF(AND(H1730=0,J1730=40),"OK","Must be 0 ST, 40 TG"),IF(AND(H1730&lt;40,H1730+J1730&gt;0,H1730+J1730&lt;=40),"OK","Partial: under 40 ST and 40 books max"))))))))))</f>
        <v/>
      </c>
    </row>
    <row r="1731">
      <c r="A1731" s="26" t="n"/>
      <c r="B1731" s="26" t="n"/>
      <c r="C1731" s="25" t="n"/>
      <c r="D1731" s="25" t="n"/>
      <c r="E1731" s="26" t="n"/>
      <c r="F1731" s="25" t="n"/>
      <c r="G1731" s="26" t="n"/>
      <c r="H1731" s="25" t="n"/>
      <c r="I1731" s="26" t="n"/>
      <c r="J1731" s="25" t="n"/>
      <c r="K1731" s="25" t="n"/>
      <c r="L1731" s="25" t="n"/>
      <c r="M1731" s="26" t="n"/>
      <c r="N1731" s="26" t="n"/>
      <c r="O1731" s="25" t="n"/>
      <c r="P1731" s="27">
        <f>IF(A1731="","","Package/"&amp;C1731&amp;"/"&amp;D1731&amp;"/"&amp;A1731&amp;".png")</f>
        <v/>
      </c>
      <c r="Q1731" s="27">
        <f>IF(AND(B1731="",G1731=""),"",IF(B1731="","Package QR Text missing",IF(COUNTIFS($E$2:$E$5001,E1731,$B$2:$B$5001,"&lt;&gt;"&amp;B1731)+COUNTIFS($E$2:$E$5001,E1731,$A$2:$A$5001,"&lt;&gt;"&amp;A1731)&gt;0,"Zone has more than one QR code",IF(COUNTIFS($B$2:$B$5001,B1731,$E$2:$E$5001,"&lt;&gt;"&amp;E1731)+COUNTIFS($A$2:$A$5001,A1731,$E$2:$E$5001,"&lt;&gt;"&amp;E1731)&gt;0,"QR code used by another zone",IF(A1731="","Package QR Code No. missing",IF(OR(H1731&gt;40,J1731&gt;40),"More than 40 of one edition",IF(F1731="Full (40 ST + 1 TG)",IF(AND(H1731=40,J1731=1),"OK","Full carton must be 40 + 1"),IF(F1731="Student only (40 ST)",IF(AND(H1731=40,J1731=0),"OK","Must be 40 ST, 0 TG"),IF(F1731="Teacher guide only (40 TG)",IF(AND(H1731=0,J1731=40),"OK","Must be 0 ST, 40 TG"),IF(AND(H1731&lt;40,H1731+J1731&gt;0,H1731+J1731&lt;=40),"OK","Partial: under 40 ST and 40 books max"))))))))))</f>
        <v/>
      </c>
    </row>
    <row r="1732">
      <c r="A1732" s="26" t="n"/>
      <c r="B1732" s="26" t="n"/>
      <c r="C1732" s="25" t="n"/>
      <c r="D1732" s="25" t="n"/>
      <c r="E1732" s="26" t="n"/>
      <c r="F1732" s="25" t="n"/>
      <c r="G1732" s="26" t="n"/>
      <c r="H1732" s="25" t="n"/>
      <c r="I1732" s="26" t="n"/>
      <c r="J1732" s="25" t="n"/>
      <c r="K1732" s="25" t="n"/>
      <c r="L1732" s="25" t="n"/>
      <c r="M1732" s="26" t="n"/>
      <c r="N1732" s="26" t="n"/>
      <c r="O1732" s="25" t="n"/>
      <c r="P1732" s="27">
        <f>IF(A1732="","","Package/"&amp;C1732&amp;"/"&amp;D1732&amp;"/"&amp;A1732&amp;".png")</f>
        <v/>
      </c>
      <c r="Q1732" s="27">
        <f>IF(AND(B1732="",G1732=""),"",IF(B1732="","Package QR Text missing",IF(COUNTIFS($E$2:$E$5001,E1732,$B$2:$B$5001,"&lt;&gt;"&amp;B1732)+COUNTIFS($E$2:$E$5001,E1732,$A$2:$A$5001,"&lt;&gt;"&amp;A1732)&gt;0,"Zone has more than one QR code",IF(COUNTIFS($B$2:$B$5001,B1732,$E$2:$E$5001,"&lt;&gt;"&amp;E1732)+COUNTIFS($A$2:$A$5001,A1732,$E$2:$E$5001,"&lt;&gt;"&amp;E1732)&gt;0,"QR code used by another zone",IF(A1732="","Package QR Code No. missing",IF(OR(H1732&gt;40,J1732&gt;40),"More than 40 of one edition",IF(F1732="Full (40 ST + 1 TG)",IF(AND(H1732=40,J1732=1),"OK","Full carton must be 40 + 1"),IF(F1732="Student only (40 ST)",IF(AND(H1732=40,J1732=0),"OK","Must be 40 ST, 0 TG"),IF(F1732="Teacher guide only (40 TG)",IF(AND(H1732=0,J1732=40),"OK","Must be 0 ST, 40 TG"),IF(AND(H1732&lt;40,H1732+J1732&gt;0,H1732+J1732&lt;=40),"OK","Partial: under 40 ST and 40 books max"))))))))))</f>
        <v/>
      </c>
    </row>
    <row r="1733">
      <c r="A1733" s="26" t="n"/>
      <c r="B1733" s="26" t="n"/>
      <c r="C1733" s="25" t="n"/>
      <c r="D1733" s="25" t="n"/>
      <c r="E1733" s="26" t="n"/>
      <c r="F1733" s="25" t="n"/>
      <c r="G1733" s="26" t="n"/>
      <c r="H1733" s="25" t="n"/>
      <c r="I1733" s="26" t="n"/>
      <c r="J1733" s="25" t="n"/>
      <c r="K1733" s="25" t="n"/>
      <c r="L1733" s="25" t="n"/>
      <c r="M1733" s="26" t="n"/>
      <c r="N1733" s="26" t="n"/>
      <c r="O1733" s="25" t="n"/>
      <c r="P1733" s="27">
        <f>IF(A1733="","","Package/"&amp;C1733&amp;"/"&amp;D1733&amp;"/"&amp;A1733&amp;".png")</f>
        <v/>
      </c>
      <c r="Q1733" s="27">
        <f>IF(AND(B1733="",G1733=""),"",IF(B1733="","Package QR Text missing",IF(COUNTIFS($E$2:$E$5001,E1733,$B$2:$B$5001,"&lt;&gt;"&amp;B1733)+COUNTIFS($E$2:$E$5001,E1733,$A$2:$A$5001,"&lt;&gt;"&amp;A1733)&gt;0,"Zone has more than one QR code",IF(COUNTIFS($B$2:$B$5001,B1733,$E$2:$E$5001,"&lt;&gt;"&amp;E1733)+COUNTIFS($A$2:$A$5001,A1733,$E$2:$E$5001,"&lt;&gt;"&amp;E1733)&gt;0,"QR code used by another zone",IF(A1733="","Package QR Code No. missing",IF(OR(H1733&gt;40,J1733&gt;40),"More than 40 of one edition",IF(F1733="Full (40 ST + 1 TG)",IF(AND(H1733=40,J1733=1),"OK","Full carton must be 40 + 1"),IF(F1733="Student only (40 ST)",IF(AND(H1733=40,J1733=0),"OK","Must be 40 ST, 0 TG"),IF(F1733="Teacher guide only (40 TG)",IF(AND(H1733=0,J1733=40),"OK","Must be 0 ST, 40 TG"),IF(AND(H1733&lt;40,H1733+J1733&gt;0,H1733+J1733&lt;=40),"OK","Partial: under 40 ST and 40 books max"))))))))))</f>
        <v/>
      </c>
    </row>
    <row r="1734">
      <c r="A1734" s="26" t="n"/>
      <c r="B1734" s="26" t="n"/>
      <c r="C1734" s="25" t="n"/>
      <c r="D1734" s="25" t="n"/>
      <c r="E1734" s="26" t="n"/>
      <c r="F1734" s="25" t="n"/>
      <c r="G1734" s="26" t="n"/>
      <c r="H1734" s="25" t="n"/>
      <c r="I1734" s="26" t="n"/>
      <c r="J1734" s="25" t="n"/>
      <c r="K1734" s="25" t="n"/>
      <c r="L1734" s="25" t="n"/>
      <c r="M1734" s="26" t="n"/>
      <c r="N1734" s="26" t="n"/>
      <c r="O1734" s="25" t="n"/>
      <c r="P1734" s="27">
        <f>IF(A1734="","","Package/"&amp;C1734&amp;"/"&amp;D1734&amp;"/"&amp;A1734&amp;".png")</f>
        <v/>
      </c>
      <c r="Q1734" s="27">
        <f>IF(AND(B1734="",G1734=""),"",IF(B1734="","Package QR Text missing",IF(COUNTIFS($E$2:$E$5001,E1734,$B$2:$B$5001,"&lt;&gt;"&amp;B1734)+COUNTIFS($E$2:$E$5001,E1734,$A$2:$A$5001,"&lt;&gt;"&amp;A1734)&gt;0,"Zone has more than one QR code",IF(COUNTIFS($B$2:$B$5001,B1734,$E$2:$E$5001,"&lt;&gt;"&amp;E1734)+COUNTIFS($A$2:$A$5001,A1734,$E$2:$E$5001,"&lt;&gt;"&amp;E1734)&gt;0,"QR code used by another zone",IF(A1734="","Package QR Code No. missing",IF(OR(H1734&gt;40,J1734&gt;40),"More than 40 of one edition",IF(F1734="Full (40 ST + 1 TG)",IF(AND(H1734=40,J1734=1),"OK","Full carton must be 40 + 1"),IF(F1734="Student only (40 ST)",IF(AND(H1734=40,J1734=0),"OK","Must be 40 ST, 0 TG"),IF(F1734="Teacher guide only (40 TG)",IF(AND(H1734=0,J1734=40),"OK","Must be 0 ST, 40 TG"),IF(AND(H1734&lt;40,H1734+J1734&gt;0,H1734+J1734&lt;=40),"OK","Partial: under 40 ST and 40 books max"))))))))))</f>
        <v/>
      </c>
    </row>
    <row r="1735">
      <c r="A1735" s="26" t="n"/>
      <c r="B1735" s="26" t="n"/>
      <c r="C1735" s="25" t="n"/>
      <c r="D1735" s="25" t="n"/>
      <c r="E1735" s="26" t="n"/>
      <c r="F1735" s="25" t="n"/>
      <c r="G1735" s="26" t="n"/>
      <c r="H1735" s="25" t="n"/>
      <c r="I1735" s="26" t="n"/>
      <c r="J1735" s="25" t="n"/>
      <c r="K1735" s="25" t="n"/>
      <c r="L1735" s="25" t="n"/>
      <c r="M1735" s="26" t="n"/>
      <c r="N1735" s="26" t="n"/>
      <c r="O1735" s="25" t="n"/>
      <c r="P1735" s="27">
        <f>IF(A1735="","","Package/"&amp;C1735&amp;"/"&amp;D1735&amp;"/"&amp;A1735&amp;".png")</f>
        <v/>
      </c>
      <c r="Q1735" s="27">
        <f>IF(AND(B1735="",G1735=""),"",IF(B1735="","Package QR Text missing",IF(COUNTIFS($E$2:$E$5001,E1735,$B$2:$B$5001,"&lt;&gt;"&amp;B1735)+COUNTIFS($E$2:$E$5001,E1735,$A$2:$A$5001,"&lt;&gt;"&amp;A1735)&gt;0,"Zone has more than one QR code",IF(COUNTIFS($B$2:$B$5001,B1735,$E$2:$E$5001,"&lt;&gt;"&amp;E1735)+COUNTIFS($A$2:$A$5001,A1735,$E$2:$E$5001,"&lt;&gt;"&amp;E1735)&gt;0,"QR code used by another zone",IF(A1735="","Package QR Code No. missing",IF(OR(H1735&gt;40,J1735&gt;40),"More than 40 of one edition",IF(F1735="Full (40 ST + 1 TG)",IF(AND(H1735=40,J1735=1),"OK","Full carton must be 40 + 1"),IF(F1735="Student only (40 ST)",IF(AND(H1735=40,J1735=0),"OK","Must be 40 ST, 0 TG"),IF(F1735="Teacher guide only (40 TG)",IF(AND(H1735=0,J1735=40),"OK","Must be 0 ST, 40 TG"),IF(AND(H1735&lt;40,H1735+J1735&gt;0,H1735+J1735&lt;=40),"OK","Partial: under 40 ST and 40 books max"))))))))))</f>
        <v/>
      </c>
    </row>
    <row r="1736">
      <c r="A1736" s="26" t="n"/>
      <c r="B1736" s="26" t="n"/>
      <c r="C1736" s="25" t="n"/>
      <c r="D1736" s="25" t="n"/>
      <c r="E1736" s="26" t="n"/>
      <c r="F1736" s="25" t="n"/>
      <c r="G1736" s="26" t="n"/>
      <c r="H1736" s="25" t="n"/>
      <c r="I1736" s="26" t="n"/>
      <c r="J1736" s="25" t="n"/>
      <c r="K1736" s="25" t="n"/>
      <c r="L1736" s="25" t="n"/>
      <c r="M1736" s="26" t="n"/>
      <c r="N1736" s="26" t="n"/>
      <c r="O1736" s="25" t="n"/>
      <c r="P1736" s="27">
        <f>IF(A1736="","","Package/"&amp;C1736&amp;"/"&amp;D1736&amp;"/"&amp;A1736&amp;".png")</f>
        <v/>
      </c>
      <c r="Q1736" s="27">
        <f>IF(AND(B1736="",G1736=""),"",IF(B1736="","Package QR Text missing",IF(COUNTIFS($E$2:$E$5001,E1736,$B$2:$B$5001,"&lt;&gt;"&amp;B1736)+COUNTIFS($E$2:$E$5001,E1736,$A$2:$A$5001,"&lt;&gt;"&amp;A1736)&gt;0,"Zone has more than one QR code",IF(COUNTIFS($B$2:$B$5001,B1736,$E$2:$E$5001,"&lt;&gt;"&amp;E1736)+COUNTIFS($A$2:$A$5001,A1736,$E$2:$E$5001,"&lt;&gt;"&amp;E1736)&gt;0,"QR code used by another zone",IF(A1736="","Package QR Code No. missing",IF(OR(H1736&gt;40,J1736&gt;40),"More than 40 of one edition",IF(F1736="Full (40 ST + 1 TG)",IF(AND(H1736=40,J1736=1),"OK","Full carton must be 40 + 1"),IF(F1736="Student only (40 ST)",IF(AND(H1736=40,J1736=0),"OK","Must be 40 ST, 0 TG"),IF(F1736="Teacher guide only (40 TG)",IF(AND(H1736=0,J1736=40),"OK","Must be 0 ST, 40 TG"),IF(AND(H1736&lt;40,H1736+J1736&gt;0,H1736+J1736&lt;=40),"OK","Partial: under 40 ST and 40 books max"))))))))))</f>
        <v/>
      </c>
    </row>
    <row r="1737">
      <c r="A1737" s="26" t="n"/>
      <c r="B1737" s="26" t="n"/>
      <c r="C1737" s="25" t="n"/>
      <c r="D1737" s="25" t="n"/>
      <c r="E1737" s="26" t="n"/>
      <c r="F1737" s="25" t="n"/>
      <c r="G1737" s="26" t="n"/>
      <c r="H1737" s="25" t="n"/>
      <c r="I1737" s="26" t="n"/>
      <c r="J1737" s="25" t="n"/>
      <c r="K1737" s="25" t="n"/>
      <c r="L1737" s="25" t="n"/>
      <c r="M1737" s="26" t="n"/>
      <c r="N1737" s="26" t="n"/>
      <c r="O1737" s="25" t="n"/>
      <c r="P1737" s="27">
        <f>IF(A1737="","","Package/"&amp;C1737&amp;"/"&amp;D1737&amp;"/"&amp;A1737&amp;".png")</f>
        <v/>
      </c>
      <c r="Q1737" s="27">
        <f>IF(AND(B1737="",G1737=""),"",IF(B1737="","Package QR Text missing",IF(COUNTIFS($E$2:$E$5001,E1737,$B$2:$B$5001,"&lt;&gt;"&amp;B1737)+COUNTIFS($E$2:$E$5001,E1737,$A$2:$A$5001,"&lt;&gt;"&amp;A1737)&gt;0,"Zone has more than one QR code",IF(COUNTIFS($B$2:$B$5001,B1737,$E$2:$E$5001,"&lt;&gt;"&amp;E1737)+COUNTIFS($A$2:$A$5001,A1737,$E$2:$E$5001,"&lt;&gt;"&amp;E1737)&gt;0,"QR code used by another zone",IF(A1737="","Package QR Code No. missing",IF(OR(H1737&gt;40,J1737&gt;40),"More than 40 of one edition",IF(F1737="Full (40 ST + 1 TG)",IF(AND(H1737=40,J1737=1),"OK","Full carton must be 40 + 1"),IF(F1737="Student only (40 ST)",IF(AND(H1737=40,J1737=0),"OK","Must be 40 ST, 0 TG"),IF(F1737="Teacher guide only (40 TG)",IF(AND(H1737=0,J1737=40),"OK","Must be 0 ST, 40 TG"),IF(AND(H1737&lt;40,H1737+J1737&gt;0,H1737+J1737&lt;=40),"OK","Partial: under 40 ST and 40 books max"))))))))))</f>
        <v/>
      </c>
    </row>
    <row r="1738">
      <c r="A1738" s="26" t="n"/>
      <c r="B1738" s="26" t="n"/>
      <c r="C1738" s="25" t="n"/>
      <c r="D1738" s="25" t="n"/>
      <c r="E1738" s="26" t="n"/>
      <c r="F1738" s="25" t="n"/>
      <c r="G1738" s="26" t="n"/>
      <c r="H1738" s="25" t="n"/>
      <c r="I1738" s="26" t="n"/>
      <c r="J1738" s="25" t="n"/>
      <c r="K1738" s="25" t="n"/>
      <c r="L1738" s="25" t="n"/>
      <c r="M1738" s="26" t="n"/>
      <c r="N1738" s="26" t="n"/>
      <c r="O1738" s="25" t="n"/>
      <c r="P1738" s="27">
        <f>IF(A1738="","","Package/"&amp;C1738&amp;"/"&amp;D1738&amp;"/"&amp;A1738&amp;".png")</f>
        <v/>
      </c>
      <c r="Q1738" s="27">
        <f>IF(AND(B1738="",G1738=""),"",IF(B1738="","Package QR Text missing",IF(COUNTIFS($E$2:$E$5001,E1738,$B$2:$B$5001,"&lt;&gt;"&amp;B1738)+COUNTIFS($E$2:$E$5001,E1738,$A$2:$A$5001,"&lt;&gt;"&amp;A1738)&gt;0,"Zone has more than one QR code",IF(COUNTIFS($B$2:$B$5001,B1738,$E$2:$E$5001,"&lt;&gt;"&amp;E1738)+COUNTIFS($A$2:$A$5001,A1738,$E$2:$E$5001,"&lt;&gt;"&amp;E1738)&gt;0,"QR code used by another zone",IF(A1738="","Package QR Code No. missing",IF(OR(H1738&gt;40,J1738&gt;40),"More than 40 of one edition",IF(F1738="Full (40 ST + 1 TG)",IF(AND(H1738=40,J1738=1),"OK","Full carton must be 40 + 1"),IF(F1738="Student only (40 ST)",IF(AND(H1738=40,J1738=0),"OK","Must be 40 ST, 0 TG"),IF(F1738="Teacher guide only (40 TG)",IF(AND(H1738=0,J1738=40),"OK","Must be 0 ST, 40 TG"),IF(AND(H1738&lt;40,H1738+J1738&gt;0,H1738+J1738&lt;=40),"OK","Partial: under 40 ST and 40 books max"))))))))))</f>
        <v/>
      </c>
    </row>
    <row r="1739">
      <c r="A1739" s="26" t="n"/>
      <c r="B1739" s="26" t="n"/>
      <c r="C1739" s="25" t="n"/>
      <c r="D1739" s="25" t="n"/>
      <c r="E1739" s="26" t="n"/>
      <c r="F1739" s="25" t="n"/>
      <c r="G1739" s="26" t="n"/>
      <c r="H1739" s="25" t="n"/>
      <c r="I1739" s="26" t="n"/>
      <c r="J1739" s="25" t="n"/>
      <c r="K1739" s="25" t="n"/>
      <c r="L1739" s="25" t="n"/>
      <c r="M1739" s="26" t="n"/>
      <c r="N1739" s="26" t="n"/>
      <c r="O1739" s="25" t="n"/>
      <c r="P1739" s="27">
        <f>IF(A1739="","","Package/"&amp;C1739&amp;"/"&amp;D1739&amp;"/"&amp;A1739&amp;".png")</f>
        <v/>
      </c>
      <c r="Q1739" s="27">
        <f>IF(AND(B1739="",G1739=""),"",IF(B1739="","Package QR Text missing",IF(COUNTIFS($E$2:$E$5001,E1739,$B$2:$B$5001,"&lt;&gt;"&amp;B1739)+COUNTIFS($E$2:$E$5001,E1739,$A$2:$A$5001,"&lt;&gt;"&amp;A1739)&gt;0,"Zone has more than one QR code",IF(COUNTIFS($B$2:$B$5001,B1739,$E$2:$E$5001,"&lt;&gt;"&amp;E1739)+COUNTIFS($A$2:$A$5001,A1739,$E$2:$E$5001,"&lt;&gt;"&amp;E1739)&gt;0,"QR code used by another zone",IF(A1739="","Package QR Code No. missing",IF(OR(H1739&gt;40,J1739&gt;40),"More than 40 of one edition",IF(F1739="Full (40 ST + 1 TG)",IF(AND(H1739=40,J1739=1),"OK","Full carton must be 40 + 1"),IF(F1739="Student only (40 ST)",IF(AND(H1739=40,J1739=0),"OK","Must be 40 ST, 0 TG"),IF(F1739="Teacher guide only (40 TG)",IF(AND(H1739=0,J1739=40),"OK","Must be 0 ST, 40 TG"),IF(AND(H1739&lt;40,H1739+J1739&gt;0,H1739+J1739&lt;=40),"OK","Partial: under 40 ST and 40 books max"))))))))))</f>
        <v/>
      </c>
    </row>
    <row r="1740">
      <c r="A1740" s="26" t="n"/>
      <c r="B1740" s="26" t="n"/>
      <c r="C1740" s="25" t="n"/>
      <c r="D1740" s="25" t="n"/>
      <c r="E1740" s="26" t="n"/>
      <c r="F1740" s="25" t="n"/>
      <c r="G1740" s="26" t="n"/>
      <c r="H1740" s="25" t="n"/>
      <c r="I1740" s="26" t="n"/>
      <c r="J1740" s="25" t="n"/>
      <c r="K1740" s="25" t="n"/>
      <c r="L1740" s="25" t="n"/>
      <c r="M1740" s="26" t="n"/>
      <c r="N1740" s="26" t="n"/>
      <c r="O1740" s="25" t="n"/>
      <c r="P1740" s="27">
        <f>IF(A1740="","","Package/"&amp;C1740&amp;"/"&amp;D1740&amp;"/"&amp;A1740&amp;".png")</f>
        <v/>
      </c>
      <c r="Q1740" s="27">
        <f>IF(AND(B1740="",G1740=""),"",IF(B1740="","Package QR Text missing",IF(COUNTIFS($E$2:$E$5001,E1740,$B$2:$B$5001,"&lt;&gt;"&amp;B1740)+COUNTIFS($E$2:$E$5001,E1740,$A$2:$A$5001,"&lt;&gt;"&amp;A1740)&gt;0,"Zone has more than one QR code",IF(COUNTIFS($B$2:$B$5001,B1740,$E$2:$E$5001,"&lt;&gt;"&amp;E1740)+COUNTIFS($A$2:$A$5001,A1740,$E$2:$E$5001,"&lt;&gt;"&amp;E1740)&gt;0,"QR code used by another zone",IF(A1740="","Package QR Code No. missing",IF(OR(H1740&gt;40,J1740&gt;40),"More than 40 of one edition",IF(F1740="Full (40 ST + 1 TG)",IF(AND(H1740=40,J1740=1),"OK","Full carton must be 40 + 1"),IF(F1740="Student only (40 ST)",IF(AND(H1740=40,J1740=0),"OK","Must be 40 ST, 0 TG"),IF(F1740="Teacher guide only (40 TG)",IF(AND(H1740=0,J1740=40),"OK","Must be 0 ST, 40 TG"),IF(AND(H1740&lt;40,H1740+J1740&gt;0,H1740+J1740&lt;=40),"OK","Partial: under 40 ST and 40 books max"))))))))))</f>
        <v/>
      </c>
    </row>
    <row r="1741">
      <c r="A1741" s="26" t="n"/>
      <c r="B1741" s="26" t="n"/>
      <c r="C1741" s="25" t="n"/>
      <c r="D1741" s="25" t="n"/>
      <c r="E1741" s="26" t="n"/>
      <c r="F1741" s="25" t="n"/>
      <c r="G1741" s="26" t="n"/>
      <c r="H1741" s="25" t="n"/>
      <c r="I1741" s="26" t="n"/>
      <c r="J1741" s="25" t="n"/>
      <c r="K1741" s="25" t="n"/>
      <c r="L1741" s="25" t="n"/>
      <c r="M1741" s="26" t="n"/>
      <c r="N1741" s="26" t="n"/>
      <c r="O1741" s="25" t="n"/>
      <c r="P1741" s="27">
        <f>IF(A1741="","","Package/"&amp;C1741&amp;"/"&amp;D1741&amp;"/"&amp;A1741&amp;".png")</f>
        <v/>
      </c>
      <c r="Q1741" s="27">
        <f>IF(AND(B1741="",G1741=""),"",IF(B1741="","Package QR Text missing",IF(COUNTIFS($E$2:$E$5001,E1741,$B$2:$B$5001,"&lt;&gt;"&amp;B1741)+COUNTIFS($E$2:$E$5001,E1741,$A$2:$A$5001,"&lt;&gt;"&amp;A1741)&gt;0,"Zone has more than one QR code",IF(COUNTIFS($B$2:$B$5001,B1741,$E$2:$E$5001,"&lt;&gt;"&amp;E1741)+COUNTIFS($A$2:$A$5001,A1741,$E$2:$E$5001,"&lt;&gt;"&amp;E1741)&gt;0,"QR code used by another zone",IF(A1741="","Package QR Code No. missing",IF(OR(H1741&gt;40,J1741&gt;40),"More than 40 of one edition",IF(F1741="Full (40 ST + 1 TG)",IF(AND(H1741=40,J1741=1),"OK","Full carton must be 40 + 1"),IF(F1741="Student only (40 ST)",IF(AND(H1741=40,J1741=0),"OK","Must be 40 ST, 0 TG"),IF(F1741="Teacher guide only (40 TG)",IF(AND(H1741=0,J1741=40),"OK","Must be 0 ST, 40 TG"),IF(AND(H1741&lt;40,H1741+J1741&gt;0,H1741+J1741&lt;=40),"OK","Partial: under 40 ST and 40 books max"))))))))))</f>
        <v/>
      </c>
    </row>
    <row r="1742">
      <c r="A1742" s="26" t="n"/>
      <c r="B1742" s="26" t="n"/>
      <c r="C1742" s="25" t="n"/>
      <c r="D1742" s="25" t="n"/>
      <c r="E1742" s="26" t="n"/>
      <c r="F1742" s="25" t="n"/>
      <c r="G1742" s="26" t="n"/>
      <c r="H1742" s="25" t="n"/>
      <c r="I1742" s="26" t="n"/>
      <c r="J1742" s="25" t="n"/>
      <c r="K1742" s="25" t="n"/>
      <c r="L1742" s="25" t="n"/>
      <c r="M1742" s="26" t="n"/>
      <c r="N1742" s="26" t="n"/>
      <c r="O1742" s="25" t="n"/>
      <c r="P1742" s="27">
        <f>IF(A1742="","","Package/"&amp;C1742&amp;"/"&amp;D1742&amp;"/"&amp;A1742&amp;".png")</f>
        <v/>
      </c>
      <c r="Q1742" s="27">
        <f>IF(AND(B1742="",G1742=""),"",IF(B1742="","Package QR Text missing",IF(COUNTIFS($E$2:$E$5001,E1742,$B$2:$B$5001,"&lt;&gt;"&amp;B1742)+COUNTIFS($E$2:$E$5001,E1742,$A$2:$A$5001,"&lt;&gt;"&amp;A1742)&gt;0,"Zone has more than one QR code",IF(COUNTIFS($B$2:$B$5001,B1742,$E$2:$E$5001,"&lt;&gt;"&amp;E1742)+COUNTIFS($A$2:$A$5001,A1742,$E$2:$E$5001,"&lt;&gt;"&amp;E1742)&gt;0,"QR code used by another zone",IF(A1742="","Package QR Code No. missing",IF(OR(H1742&gt;40,J1742&gt;40),"More than 40 of one edition",IF(F1742="Full (40 ST + 1 TG)",IF(AND(H1742=40,J1742=1),"OK","Full carton must be 40 + 1"),IF(F1742="Student only (40 ST)",IF(AND(H1742=40,J1742=0),"OK","Must be 40 ST, 0 TG"),IF(F1742="Teacher guide only (40 TG)",IF(AND(H1742=0,J1742=40),"OK","Must be 0 ST, 40 TG"),IF(AND(H1742&lt;40,H1742+J1742&gt;0,H1742+J1742&lt;=40),"OK","Partial: under 40 ST and 40 books max"))))))))))</f>
        <v/>
      </c>
    </row>
    <row r="1743">
      <c r="A1743" s="26" t="n"/>
      <c r="B1743" s="26" t="n"/>
      <c r="C1743" s="25" t="n"/>
      <c r="D1743" s="25" t="n"/>
      <c r="E1743" s="26" t="n"/>
      <c r="F1743" s="25" t="n"/>
      <c r="G1743" s="26" t="n"/>
      <c r="H1743" s="25" t="n"/>
      <c r="I1743" s="26" t="n"/>
      <c r="J1743" s="25" t="n"/>
      <c r="K1743" s="25" t="n"/>
      <c r="L1743" s="25" t="n"/>
      <c r="M1743" s="26" t="n"/>
      <c r="N1743" s="26" t="n"/>
      <c r="O1743" s="25" t="n"/>
      <c r="P1743" s="27">
        <f>IF(A1743="","","Package/"&amp;C1743&amp;"/"&amp;D1743&amp;"/"&amp;A1743&amp;".png")</f>
        <v/>
      </c>
      <c r="Q1743" s="27">
        <f>IF(AND(B1743="",G1743=""),"",IF(B1743="","Package QR Text missing",IF(COUNTIFS($E$2:$E$5001,E1743,$B$2:$B$5001,"&lt;&gt;"&amp;B1743)+COUNTIFS($E$2:$E$5001,E1743,$A$2:$A$5001,"&lt;&gt;"&amp;A1743)&gt;0,"Zone has more than one QR code",IF(COUNTIFS($B$2:$B$5001,B1743,$E$2:$E$5001,"&lt;&gt;"&amp;E1743)+COUNTIFS($A$2:$A$5001,A1743,$E$2:$E$5001,"&lt;&gt;"&amp;E1743)&gt;0,"QR code used by another zone",IF(A1743="","Package QR Code No. missing",IF(OR(H1743&gt;40,J1743&gt;40),"More than 40 of one edition",IF(F1743="Full (40 ST + 1 TG)",IF(AND(H1743=40,J1743=1),"OK","Full carton must be 40 + 1"),IF(F1743="Student only (40 ST)",IF(AND(H1743=40,J1743=0),"OK","Must be 40 ST, 0 TG"),IF(F1743="Teacher guide only (40 TG)",IF(AND(H1743=0,J1743=40),"OK","Must be 0 ST, 40 TG"),IF(AND(H1743&lt;40,H1743+J1743&gt;0,H1743+J1743&lt;=40),"OK","Partial: under 40 ST and 40 books max"))))))))))</f>
        <v/>
      </c>
    </row>
    <row r="1744">
      <c r="A1744" s="26" t="n"/>
      <c r="B1744" s="26" t="n"/>
      <c r="C1744" s="25" t="n"/>
      <c r="D1744" s="25" t="n"/>
      <c r="E1744" s="26" t="n"/>
      <c r="F1744" s="25" t="n"/>
      <c r="G1744" s="26" t="n"/>
      <c r="H1744" s="25" t="n"/>
      <c r="I1744" s="26" t="n"/>
      <c r="J1744" s="25" t="n"/>
      <c r="K1744" s="25" t="n"/>
      <c r="L1744" s="25" t="n"/>
      <c r="M1744" s="26" t="n"/>
      <c r="N1744" s="26" t="n"/>
      <c r="O1744" s="25" t="n"/>
      <c r="P1744" s="27">
        <f>IF(A1744="","","Package/"&amp;C1744&amp;"/"&amp;D1744&amp;"/"&amp;A1744&amp;".png")</f>
        <v/>
      </c>
      <c r="Q1744" s="27">
        <f>IF(AND(B1744="",G1744=""),"",IF(B1744="","Package QR Text missing",IF(COUNTIFS($E$2:$E$5001,E1744,$B$2:$B$5001,"&lt;&gt;"&amp;B1744)+COUNTIFS($E$2:$E$5001,E1744,$A$2:$A$5001,"&lt;&gt;"&amp;A1744)&gt;0,"Zone has more than one QR code",IF(COUNTIFS($B$2:$B$5001,B1744,$E$2:$E$5001,"&lt;&gt;"&amp;E1744)+COUNTIFS($A$2:$A$5001,A1744,$E$2:$E$5001,"&lt;&gt;"&amp;E1744)&gt;0,"QR code used by another zone",IF(A1744="","Package QR Code No. missing",IF(OR(H1744&gt;40,J1744&gt;40),"More than 40 of one edition",IF(F1744="Full (40 ST + 1 TG)",IF(AND(H1744=40,J1744=1),"OK","Full carton must be 40 + 1"),IF(F1744="Student only (40 ST)",IF(AND(H1744=40,J1744=0),"OK","Must be 40 ST, 0 TG"),IF(F1744="Teacher guide only (40 TG)",IF(AND(H1744=0,J1744=40),"OK","Must be 0 ST, 40 TG"),IF(AND(H1744&lt;40,H1744+J1744&gt;0,H1744+J1744&lt;=40),"OK","Partial: under 40 ST and 40 books max"))))))))))</f>
        <v/>
      </c>
    </row>
    <row r="1745">
      <c r="A1745" s="26" t="n"/>
      <c r="B1745" s="26" t="n"/>
      <c r="C1745" s="25" t="n"/>
      <c r="D1745" s="25" t="n"/>
      <c r="E1745" s="26" t="n"/>
      <c r="F1745" s="25" t="n"/>
      <c r="G1745" s="26" t="n"/>
      <c r="H1745" s="25" t="n"/>
      <c r="I1745" s="26" t="n"/>
      <c r="J1745" s="25" t="n"/>
      <c r="K1745" s="25" t="n"/>
      <c r="L1745" s="25" t="n"/>
      <c r="M1745" s="26" t="n"/>
      <c r="N1745" s="26" t="n"/>
      <c r="O1745" s="25" t="n"/>
      <c r="P1745" s="27">
        <f>IF(A1745="","","Package/"&amp;C1745&amp;"/"&amp;D1745&amp;"/"&amp;A1745&amp;".png")</f>
        <v/>
      </c>
      <c r="Q1745" s="27">
        <f>IF(AND(B1745="",G1745=""),"",IF(B1745="","Package QR Text missing",IF(COUNTIFS($E$2:$E$5001,E1745,$B$2:$B$5001,"&lt;&gt;"&amp;B1745)+COUNTIFS($E$2:$E$5001,E1745,$A$2:$A$5001,"&lt;&gt;"&amp;A1745)&gt;0,"Zone has more than one QR code",IF(COUNTIFS($B$2:$B$5001,B1745,$E$2:$E$5001,"&lt;&gt;"&amp;E1745)+COUNTIFS($A$2:$A$5001,A1745,$E$2:$E$5001,"&lt;&gt;"&amp;E1745)&gt;0,"QR code used by another zone",IF(A1745="","Package QR Code No. missing",IF(OR(H1745&gt;40,J1745&gt;40),"More than 40 of one edition",IF(F1745="Full (40 ST + 1 TG)",IF(AND(H1745=40,J1745=1),"OK","Full carton must be 40 + 1"),IF(F1745="Student only (40 ST)",IF(AND(H1745=40,J1745=0),"OK","Must be 40 ST, 0 TG"),IF(F1745="Teacher guide only (40 TG)",IF(AND(H1745=0,J1745=40),"OK","Must be 0 ST, 40 TG"),IF(AND(H1745&lt;40,H1745+J1745&gt;0,H1745+J1745&lt;=40),"OK","Partial: under 40 ST and 40 books max"))))))))))</f>
        <v/>
      </c>
    </row>
    <row r="1746">
      <c r="A1746" s="26" t="n"/>
      <c r="B1746" s="26" t="n"/>
      <c r="C1746" s="25" t="n"/>
      <c r="D1746" s="25" t="n"/>
      <c r="E1746" s="26" t="n"/>
      <c r="F1746" s="25" t="n"/>
      <c r="G1746" s="26" t="n"/>
      <c r="H1746" s="25" t="n"/>
      <c r="I1746" s="26" t="n"/>
      <c r="J1746" s="25" t="n"/>
      <c r="K1746" s="25" t="n"/>
      <c r="L1746" s="25" t="n"/>
      <c r="M1746" s="26" t="n"/>
      <c r="N1746" s="26" t="n"/>
      <c r="O1746" s="25" t="n"/>
      <c r="P1746" s="27">
        <f>IF(A1746="","","Package/"&amp;C1746&amp;"/"&amp;D1746&amp;"/"&amp;A1746&amp;".png")</f>
        <v/>
      </c>
      <c r="Q1746" s="27">
        <f>IF(AND(B1746="",G1746=""),"",IF(B1746="","Package QR Text missing",IF(COUNTIFS($E$2:$E$5001,E1746,$B$2:$B$5001,"&lt;&gt;"&amp;B1746)+COUNTIFS($E$2:$E$5001,E1746,$A$2:$A$5001,"&lt;&gt;"&amp;A1746)&gt;0,"Zone has more than one QR code",IF(COUNTIFS($B$2:$B$5001,B1746,$E$2:$E$5001,"&lt;&gt;"&amp;E1746)+COUNTIFS($A$2:$A$5001,A1746,$E$2:$E$5001,"&lt;&gt;"&amp;E1746)&gt;0,"QR code used by another zone",IF(A1746="","Package QR Code No. missing",IF(OR(H1746&gt;40,J1746&gt;40),"More than 40 of one edition",IF(F1746="Full (40 ST + 1 TG)",IF(AND(H1746=40,J1746=1),"OK","Full carton must be 40 + 1"),IF(F1746="Student only (40 ST)",IF(AND(H1746=40,J1746=0),"OK","Must be 40 ST, 0 TG"),IF(F1746="Teacher guide only (40 TG)",IF(AND(H1746=0,J1746=40),"OK","Must be 0 ST, 40 TG"),IF(AND(H1746&lt;40,H1746+J1746&gt;0,H1746+J1746&lt;=40),"OK","Partial: under 40 ST and 40 books max"))))))))))</f>
        <v/>
      </c>
    </row>
    <row r="1747">
      <c r="A1747" s="26" t="n"/>
      <c r="B1747" s="26" t="n"/>
      <c r="C1747" s="25" t="n"/>
      <c r="D1747" s="25" t="n"/>
      <c r="E1747" s="26" t="n"/>
      <c r="F1747" s="25" t="n"/>
      <c r="G1747" s="26" t="n"/>
      <c r="H1747" s="25" t="n"/>
      <c r="I1747" s="26" t="n"/>
      <c r="J1747" s="25" t="n"/>
      <c r="K1747" s="25" t="n"/>
      <c r="L1747" s="25" t="n"/>
      <c r="M1747" s="26" t="n"/>
      <c r="N1747" s="26" t="n"/>
      <c r="O1747" s="25" t="n"/>
      <c r="P1747" s="27">
        <f>IF(A1747="","","Package/"&amp;C1747&amp;"/"&amp;D1747&amp;"/"&amp;A1747&amp;".png")</f>
        <v/>
      </c>
      <c r="Q1747" s="27">
        <f>IF(AND(B1747="",G1747=""),"",IF(B1747="","Package QR Text missing",IF(COUNTIFS($E$2:$E$5001,E1747,$B$2:$B$5001,"&lt;&gt;"&amp;B1747)+COUNTIFS($E$2:$E$5001,E1747,$A$2:$A$5001,"&lt;&gt;"&amp;A1747)&gt;0,"Zone has more than one QR code",IF(COUNTIFS($B$2:$B$5001,B1747,$E$2:$E$5001,"&lt;&gt;"&amp;E1747)+COUNTIFS($A$2:$A$5001,A1747,$E$2:$E$5001,"&lt;&gt;"&amp;E1747)&gt;0,"QR code used by another zone",IF(A1747="","Package QR Code No. missing",IF(OR(H1747&gt;40,J1747&gt;40),"More than 40 of one edition",IF(F1747="Full (40 ST + 1 TG)",IF(AND(H1747=40,J1747=1),"OK","Full carton must be 40 + 1"),IF(F1747="Student only (40 ST)",IF(AND(H1747=40,J1747=0),"OK","Must be 40 ST, 0 TG"),IF(F1747="Teacher guide only (40 TG)",IF(AND(H1747=0,J1747=40),"OK","Must be 0 ST, 40 TG"),IF(AND(H1747&lt;40,H1747+J1747&gt;0,H1747+J1747&lt;=40),"OK","Partial: under 40 ST and 40 books max"))))))))))</f>
        <v/>
      </c>
    </row>
    <row r="1748">
      <c r="A1748" s="26" t="n"/>
      <c r="B1748" s="26" t="n"/>
      <c r="C1748" s="25" t="n"/>
      <c r="D1748" s="25" t="n"/>
      <c r="E1748" s="26" t="n"/>
      <c r="F1748" s="25" t="n"/>
      <c r="G1748" s="26" t="n"/>
      <c r="H1748" s="25" t="n"/>
      <c r="I1748" s="26" t="n"/>
      <c r="J1748" s="25" t="n"/>
      <c r="K1748" s="25" t="n"/>
      <c r="L1748" s="25" t="n"/>
      <c r="M1748" s="26" t="n"/>
      <c r="N1748" s="26" t="n"/>
      <c r="O1748" s="25" t="n"/>
      <c r="P1748" s="27">
        <f>IF(A1748="","","Package/"&amp;C1748&amp;"/"&amp;D1748&amp;"/"&amp;A1748&amp;".png")</f>
        <v/>
      </c>
      <c r="Q1748" s="27">
        <f>IF(AND(B1748="",G1748=""),"",IF(B1748="","Package QR Text missing",IF(COUNTIFS($E$2:$E$5001,E1748,$B$2:$B$5001,"&lt;&gt;"&amp;B1748)+COUNTIFS($E$2:$E$5001,E1748,$A$2:$A$5001,"&lt;&gt;"&amp;A1748)&gt;0,"Zone has more than one QR code",IF(COUNTIFS($B$2:$B$5001,B1748,$E$2:$E$5001,"&lt;&gt;"&amp;E1748)+COUNTIFS($A$2:$A$5001,A1748,$E$2:$E$5001,"&lt;&gt;"&amp;E1748)&gt;0,"QR code used by another zone",IF(A1748="","Package QR Code No. missing",IF(OR(H1748&gt;40,J1748&gt;40),"More than 40 of one edition",IF(F1748="Full (40 ST + 1 TG)",IF(AND(H1748=40,J1748=1),"OK","Full carton must be 40 + 1"),IF(F1748="Student only (40 ST)",IF(AND(H1748=40,J1748=0),"OK","Must be 40 ST, 0 TG"),IF(F1748="Teacher guide only (40 TG)",IF(AND(H1748=0,J1748=40),"OK","Must be 0 ST, 40 TG"),IF(AND(H1748&lt;40,H1748+J1748&gt;0,H1748+J1748&lt;=40),"OK","Partial: under 40 ST and 40 books max"))))))))))</f>
        <v/>
      </c>
    </row>
    <row r="1749">
      <c r="A1749" s="26" t="n"/>
      <c r="B1749" s="26" t="n"/>
      <c r="C1749" s="25" t="n"/>
      <c r="D1749" s="25" t="n"/>
      <c r="E1749" s="26" t="n"/>
      <c r="F1749" s="25" t="n"/>
      <c r="G1749" s="26" t="n"/>
      <c r="H1749" s="25" t="n"/>
      <c r="I1749" s="26" t="n"/>
      <c r="J1749" s="25" t="n"/>
      <c r="K1749" s="25" t="n"/>
      <c r="L1749" s="25" t="n"/>
      <c r="M1749" s="26" t="n"/>
      <c r="N1749" s="26" t="n"/>
      <c r="O1749" s="25" t="n"/>
      <c r="P1749" s="27">
        <f>IF(A1749="","","Package/"&amp;C1749&amp;"/"&amp;D1749&amp;"/"&amp;A1749&amp;".png")</f>
        <v/>
      </c>
      <c r="Q1749" s="27">
        <f>IF(AND(B1749="",G1749=""),"",IF(B1749="","Package QR Text missing",IF(COUNTIFS($E$2:$E$5001,E1749,$B$2:$B$5001,"&lt;&gt;"&amp;B1749)+COUNTIFS($E$2:$E$5001,E1749,$A$2:$A$5001,"&lt;&gt;"&amp;A1749)&gt;0,"Zone has more than one QR code",IF(COUNTIFS($B$2:$B$5001,B1749,$E$2:$E$5001,"&lt;&gt;"&amp;E1749)+COUNTIFS($A$2:$A$5001,A1749,$E$2:$E$5001,"&lt;&gt;"&amp;E1749)&gt;0,"QR code used by another zone",IF(A1749="","Package QR Code No. missing",IF(OR(H1749&gt;40,J1749&gt;40),"More than 40 of one edition",IF(F1749="Full (40 ST + 1 TG)",IF(AND(H1749=40,J1749=1),"OK","Full carton must be 40 + 1"),IF(F1749="Student only (40 ST)",IF(AND(H1749=40,J1749=0),"OK","Must be 40 ST, 0 TG"),IF(F1749="Teacher guide only (40 TG)",IF(AND(H1749=0,J1749=40),"OK","Must be 0 ST, 40 TG"),IF(AND(H1749&lt;40,H1749+J1749&gt;0,H1749+J1749&lt;=40),"OK","Partial: under 40 ST and 40 books max"))))))))))</f>
        <v/>
      </c>
    </row>
    <row r="1750">
      <c r="A1750" s="26" t="n"/>
      <c r="B1750" s="26" t="n"/>
      <c r="C1750" s="25" t="n"/>
      <c r="D1750" s="25" t="n"/>
      <c r="E1750" s="26" t="n"/>
      <c r="F1750" s="25" t="n"/>
      <c r="G1750" s="26" t="n"/>
      <c r="H1750" s="25" t="n"/>
      <c r="I1750" s="26" t="n"/>
      <c r="J1750" s="25" t="n"/>
      <c r="K1750" s="25" t="n"/>
      <c r="L1750" s="25" t="n"/>
      <c r="M1750" s="26" t="n"/>
      <c r="N1750" s="26" t="n"/>
      <c r="O1750" s="25" t="n"/>
      <c r="P1750" s="27">
        <f>IF(A1750="","","Package/"&amp;C1750&amp;"/"&amp;D1750&amp;"/"&amp;A1750&amp;".png")</f>
        <v/>
      </c>
      <c r="Q1750" s="27">
        <f>IF(AND(B1750="",G1750=""),"",IF(B1750="","Package QR Text missing",IF(COUNTIFS($E$2:$E$5001,E1750,$B$2:$B$5001,"&lt;&gt;"&amp;B1750)+COUNTIFS($E$2:$E$5001,E1750,$A$2:$A$5001,"&lt;&gt;"&amp;A1750)&gt;0,"Zone has more than one QR code",IF(COUNTIFS($B$2:$B$5001,B1750,$E$2:$E$5001,"&lt;&gt;"&amp;E1750)+COUNTIFS($A$2:$A$5001,A1750,$E$2:$E$5001,"&lt;&gt;"&amp;E1750)&gt;0,"QR code used by another zone",IF(A1750="","Package QR Code No. missing",IF(OR(H1750&gt;40,J1750&gt;40),"More than 40 of one edition",IF(F1750="Full (40 ST + 1 TG)",IF(AND(H1750=40,J1750=1),"OK","Full carton must be 40 + 1"),IF(F1750="Student only (40 ST)",IF(AND(H1750=40,J1750=0),"OK","Must be 40 ST, 0 TG"),IF(F1750="Teacher guide only (40 TG)",IF(AND(H1750=0,J1750=40),"OK","Must be 0 ST, 40 TG"),IF(AND(H1750&lt;40,H1750+J1750&gt;0,H1750+J1750&lt;=40),"OK","Partial: under 40 ST and 40 books max"))))))))))</f>
        <v/>
      </c>
    </row>
    <row r="1751">
      <c r="A1751" s="26" t="n"/>
      <c r="B1751" s="26" t="n"/>
      <c r="C1751" s="25" t="n"/>
      <c r="D1751" s="25" t="n"/>
      <c r="E1751" s="26" t="n"/>
      <c r="F1751" s="25" t="n"/>
      <c r="G1751" s="26" t="n"/>
      <c r="H1751" s="25" t="n"/>
      <c r="I1751" s="26" t="n"/>
      <c r="J1751" s="25" t="n"/>
      <c r="K1751" s="25" t="n"/>
      <c r="L1751" s="25" t="n"/>
      <c r="M1751" s="26" t="n"/>
      <c r="N1751" s="26" t="n"/>
      <c r="O1751" s="25" t="n"/>
      <c r="P1751" s="27">
        <f>IF(A1751="","","Package/"&amp;C1751&amp;"/"&amp;D1751&amp;"/"&amp;A1751&amp;".png")</f>
        <v/>
      </c>
      <c r="Q1751" s="27">
        <f>IF(AND(B1751="",G1751=""),"",IF(B1751="","Package QR Text missing",IF(COUNTIFS($E$2:$E$5001,E1751,$B$2:$B$5001,"&lt;&gt;"&amp;B1751)+COUNTIFS($E$2:$E$5001,E1751,$A$2:$A$5001,"&lt;&gt;"&amp;A1751)&gt;0,"Zone has more than one QR code",IF(COUNTIFS($B$2:$B$5001,B1751,$E$2:$E$5001,"&lt;&gt;"&amp;E1751)+COUNTIFS($A$2:$A$5001,A1751,$E$2:$E$5001,"&lt;&gt;"&amp;E1751)&gt;0,"QR code used by another zone",IF(A1751="","Package QR Code No. missing",IF(OR(H1751&gt;40,J1751&gt;40),"More than 40 of one edition",IF(F1751="Full (40 ST + 1 TG)",IF(AND(H1751=40,J1751=1),"OK","Full carton must be 40 + 1"),IF(F1751="Student only (40 ST)",IF(AND(H1751=40,J1751=0),"OK","Must be 40 ST, 0 TG"),IF(F1751="Teacher guide only (40 TG)",IF(AND(H1751=0,J1751=40),"OK","Must be 0 ST, 40 TG"),IF(AND(H1751&lt;40,H1751+J1751&gt;0,H1751+J1751&lt;=40),"OK","Partial: under 40 ST and 40 books max"))))))))))</f>
        <v/>
      </c>
    </row>
    <row r="1752">
      <c r="A1752" s="26" t="n"/>
      <c r="B1752" s="26" t="n"/>
      <c r="C1752" s="25" t="n"/>
      <c r="D1752" s="25" t="n"/>
      <c r="E1752" s="26" t="n"/>
      <c r="F1752" s="25" t="n"/>
      <c r="G1752" s="26" t="n"/>
      <c r="H1752" s="25" t="n"/>
      <c r="I1752" s="26" t="n"/>
      <c r="J1752" s="25" t="n"/>
      <c r="K1752" s="25" t="n"/>
      <c r="L1752" s="25" t="n"/>
      <c r="M1752" s="26" t="n"/>
      <c r="N1752" s="26" t="n"/>
      <c r="O1752" s="25" t="n"/>
      <c r="P1752" s="27">
        <f>IF(A1752="","","Package/"&amp;C1752&amp;"/"&amp;D1752&amp;"/"&amp;A1752&amp;".png")</f>
        <v/>
      </c>
      <c r="Q1752" s="27">
        <f>IF(AND(B1752="",G1752=""),"",IF(B1752="","Package QR Text missing",IF(COUNTIFS($E$2:$E$5001,E1752,$B$2:$B$5001,"&lt;&gt;"&amp;B1752)+COUNTIFS($E$2:$E$5001,E1752,$A$2:$A$5001,"&lt;&gt;"&amp;A1752)&gt;0,"Zone has more than one QR code",IF(COUNTIFS($B$2:$B$5001,B1752,$E$2:$E$5001,"&lt;&gt;"&amp;E1752)+COUNTIFS($A$2:$A$5001,A1752,$E$2:$E$5001,"&lt;&gt;"&amp;E1752)&gt;0,"QR code used by another zone",IF(A1752="","Package QR Code No. missing",IF(OR(H1752&gt;40,J1752&gt;40),"More than 40 of one edition",IF(F1752="Full (40 ST + 1 TG)",IF(AND(H1752=40,J1752=1),"OK","Full carton must be 40 + 1"),IF(F1752="Student only (40 ST)",IF(AND(H1752=40,J1752=0),"OK","Must be 40 ST, 0 TG"),IF(F1752="Teacher guide only (40 TG)",IF(AND(H1752=0,J1752=40),"OK","Must be 0 ST, 40 TG"),IF(AND(H1752&lt;40,H1752+J1752&gt;0,H1752+J1752&lt;=40),"OK","Partial: under 40 ST and 40 books max"))))))))))</f>
        <v/>
      </c>
    </row>
    <row r="1753">
      <c r="A1753" s="26" t="n"/>
      <c r="B1753" s="26" t="n"/>
      <c r="C1753" s="25" t="n"/>
      <c r="D1753" s="25" t="n"/>
      <c r="E1753" s="26" t="n"/>
      <c r="F1753" s="25" t="n"/>
      <c r="G1753" s="26" t="n"/>
      <c r="H1753" s="25" t="n"/>
      <c r="I1753" s="26" t="n"/>
      <c r="J1753" s="25" t="n"/>
      <c r="K1753" s="25" t="n"/>
      <c r="L1753" s="25" t="n"/>
      <c r="M1753" s="26" t="n"/>
      <c r="N1753" s="26" t="n"/>
      <c r="O1753" s="25" t="n"/>
      <c r="P1753" s="27">
        <f>IF(A1753="","","Package/"&amp;C1753&amp;"/"&amp;D1753&amp;"/"&amp;A1753&amp;".png")</f>
        <v/>
      </c>
      <c r="Q1753" s="27">
        <f>IF(AND(B1753="",G1753=""),"",IF(B1753="","Package QR Text missing",IF(COUNTIFS($E$2:$E$5001,E1753,$B$2:$B$5001,"&lt;&gt;"&amp;B1753)+COUNTIFS($E$2:$E$5001,E1753,$A$2:$A$5001,"&lt;&gt;"&amp;A1753)&gt;0,"Zone has more than one QR code",IF(COUNTIFS($B$2:$B$5001,B1753,$E$2:$E$5001,"&lt;&gt;"&amp;E1753)+COUNTIFS($A$2:$A$5001,A1753,$E$2:$E$5001,"&lt;&gt;"&amp;E1753)&gt;0,"QR code used by another zone",IF(A1753="","Package QR Code No. missing",IF(OR(H1753&gt;40,J1753&gt;40),"More than 40 of one edition",IF(F1753="Full (40 ST + 1 TG)",IF(AND(H1753=40,J1753=1),"OK","Full carton must be 40 + 1"),IF(F1753="Student only (40 ST)",IF(AND(H1753=40,J1753=0),"OK","Must be 40 ST, 0 TG"),IF(F1753="Teacher guide only (40 TG)",IF(AND(H1753=0,J1753=40),"OK","Must be 0 ST, 40 TG"),IF(AND(H1753&lt;40,H1753+J1753&gt;0,H1753+J1753&lt;=40),"OK","Partial: under 40 ST and 40 books max"))))))))))</f>
        <v/>
      </c>
    </row>
    <row r="1754">
      <c r="A1754" s="26" t="n"/>
      <c r="B1754" s="26" t="n"/>
      <c r="C1754" s="25" t="n"/>
      <c r="D1754" s="25" t="n"/>
      <c r="E1754" s="26" t="n"/>
      <c r="F1754" s="25" t="n"/>
      <c r="G1754" s="26" t="n"/>
      <c r="H1754" s="25" t="n"/>
      <c r="I1754" s="26" t="n"/>
      <c r="J1754" s="25" t="n"/>
      <c r="K1754" s="25" t="n"/>
      <c r="L1754" s="25" t="n"/>
      <c r="M1754" s="26" t="n"/>
      <c r="N1754" s="26" t="n"/>
      <c r="O1754" s="25" t="n"/>
      <c r="P1754" s="27">
        <f>IF(A1754="","","Package/"&amp;C1754&amp;"/"&amp;D1754&amp;"/"&amp;A1754&amp;".png")</f>
        <v/>
      </c>
      <c r="Q1754" s="27">
        <f>IF(AND(B1754="",G1754=""),"",IF(B1754="","Package QR Text missing",IF(COUNTIFS($E$2:$E$5001,E1754,$B$2:$B$5001,"&lt;&gt;"&amp;B1754)+COUNTIFS($E$2:$E$5001,E1754,$A$2:$A$5001,"&lt;&gt;"&amp;A1754)&gt;0,"Zone has more than one QR code",IF(COUNTIFS($B$2:$B$5001,B1754,$E$2:$E$5001,"&lt;&gt;"&amp;E1754)+COUNTIFS($A$2:$A$5001,A1754,$E$2:$E$5001,"&lt;&gt;"&amp;E1754)&gt;0,"QR code used by another zone",IF(A1754="","Package QR Code No. missing",IF(OR(H1754&gt;40,J1754&gt;40),"More than 40 of one edition",IF(F1754="Full (40 ST + 1 TG)",IF(AND(H1754=40,J1754=1),"OK","Full carton must be 40 + 1"),IF(F1754="Student only (40 ST)",IF(AND(H1754=40,J1754=0),"OK","Must be 40 ST, 0 TG"),IF(F1754="Teacher guide only (40 TG)",IF(AND(H1754=0,J1754=40),"OK","Must be 0 ST, 40 TG"),IF(AND(H1754&lt;40,H1754+J1754&gt;0,H1754+J1754&lt;=40),"OK","Partial: under 40 ST and 40 books max"))))))))))</f>
        <v/>
      </c>
    </row>
    <row r="1755">
      <c r="A1755" s="26" t="n"/>
      <c r="B1755" s="26" t="n"/>
      <c r="C1755" s="25" t="n"/>
      <c r="D1755" s="25" t="n"/>
      <c r="E1755" s="26" t="n"/>
      <c r="F1755" s="25" t="n"/>
      <c r="G1755" s="26" t="n"/>
      <c r="H1755" s="25" t="n"/>
      <c r="I1755" s="26" t="n"/>
      <c r="J1755" s="25" t="n"/>
      <c r="K1755" s="25" t="n"/>
      <c r="L1755" s="25" t="n"/>
      <c r="M1755" s="26" t="n"/>
      <c r="N1755" s="26" t="n"/>
      <c r="O1755" s="25" t="n"/>
      <c r="P1755" s="27">
        <f>IF(A1755="","","Package/"&amp;C1755&amp;"/"&amp;D1755&amp;"/"&amp;A1755&amp;".png")</f>
        <v/>
      </c>
      <c r="Q1755" s="27">
        <f>IF(AND(B1755="",G1755=""),"",IF(B1755="","Package QR Text missing",IF(COUNTIFS($E$2:$E$5001,E1755,$B$2:$B$5001,"&lt;&gt;"&amp;B1755)+COUNTIFS($E$2:$E$5001,E1755,$A$2:$A$5001,"&lt;&gt;"&amp;A1755)&gt;0,"Zone has more than one QR code",IF(COUNTIFS($B$2:$B$5001,B1755,$E$2:$E$5001,"&lt;&gt;"&amp;E1755)+COUNTIFS($A$2:$A$5001,A1755,$E$2:$E$5001,"&lt;&gt;"&amp;E1755)&gt;0,"QR code used by another zone",IF(A1755="","Package QR Code No. missing",IF(OR(H1755&gt;40,J1755&gt;40),"More than 40 of one edition",IF(F1755="Full (40 ST + 1 TG)",IF(AND(H1755=40,J1755=1),"OK","Full carton must be 40 + 1"),IF(F1755="Student only (40 ST)",IF(AND(H1755=40,J1755=0),"OK","Must be 40 ST, 0 TG"),IF(F1755="Teacher guide only (40 TG)",IF(AND(H1755=0,J1755=40),"OK","Must be 0 ST, 40 TG"),IF(AND(H1755&lt;40,H1755+J1755&gt;0,H1755+J1755&lt;=40),"OK","Partial: under 40 ST and 40 books max"))))))))))</f>
        <v/>
      </c>
    </row>
    <row r="1756">
      <c r="A1756" s="26" t="n"/>
      <c r="B1756" s="26" t="n"/>
      <c r="C1756" s="25" t="n"/>
      <c r="D1756" s="25" t="n"/>
      <c r="E1756" s="26" t="n"/>
      <c r="F1756" s="25" t="n"/>
      <c r="G1756" s="26" t="n"/>
      <c r="H1756" s="25" t="n"/>
      <c r="I1756" s="26" t="n"/>
      <c r="J1756" s="25" t="n"/>
      <c r="K1756" s="25" t="n"/>
      <c r="L1756" s="25" t="n"/>
      <c r="M1756" s="26" t="n"/>
      <c r="N1756" s="26" t="n"/>
      <c r="O1756" s="25" t="n"/>
      <c r="P1756" s="27">
        <f>IF(A1756="","","Package/"&amp;C1756&amp;"/"&amp;D1756&amp;"/"&amp;A1756&amp;".png")</f>
        <v/>
      </c>
      <c r="Q1756" s="27">
        <f>IF(AND(B1756="",G1756=""),"",IF(B1756="","Package QR Text missing",IF(COUNTIFS($E$2:$E$5001,E1756,$B$2:$B$5001,"&lt;&gt;"&amp;B1756)+COUNTIFS($E$2:$E$5001,E1756,$A$2:$A$5001,"&lt;&gt;"&amp;A1756)&gt;0,"Zone has more than one QR code",IF(COUNTIFS($B$2:$B$5001,B1756,$E$2:$E$5001,"&lt;&gt;"&amp;E1756)+COUNTIFS($A$2:$A$5001,A1756,$E$2:$E$5001,"&lt;&gt;"&amp;E1756)&gt;0,"QR code used by another zone",IF(A1756="","Package QR Code No. missing",IF(OR(H1756&gt;40,J1756&gt;40),"More than 40 of one edition",IF(F1756="Full (40 ST + 1 TG)",IF(AND(H1756=40,J1756=1),"OK","Full carton must be 40 + 1"),IF(F1756="Student only (40 ST)",IF(AND(H1756=40,J1756=0),"OK","Must be 40 ST, 0 TG"),IF(F1756="Teacher guide only (40 TG)",IF(AND(H1756=0,J1756=40),"OK","Must be 0 ST, 40 TG"),IF(AND(H1756&lt;40,H1756+J1756&gt;0,H1756+J1756&lt;=40),"OK","Partial: under 40 ST and 40 books max"))))))))))</f>
        <v/>
      </c>
    </row>
    <row r="1757">
      <c r="A1757" s="26" t="n"/>
      <c r="B1757" s="26" t="n"/>
      <c r="C1757" s="25" t="n"/>
      <c r="D1757" s="25" t="n"/>
      <c r="E1757" s="26" t="n"/>
      <c r="F1757" s="25" t="n"/>
      <c r="G1757" s="26" t="n"/>
      <c r="H1757" s="25" t="n"/>
      <c r="I1757" s="26" t="n"/>
      <c r="J1757" s="25" t="n"/>
      <c r="K1757" s="25" t="n"/>
      <c r="L1757" s="25" t="n"/>
      <c r="M1757" s="26" t="n"/>
      <c r="N1757" s="26" t="n"/>
      <c r="O1757" s="25" t="n"/>
      <c r="P1757" s="27">
        <f>IF(A1757="","","Package/"&amp;C1757&amp;"/"&amp;D1757&amp;"/"&amp;A1757&amp;".png")</f>
        <v/>
      </c>
      <c r="Q1757" s="27">
        <f>IF(AND(B1757="",G1757=""),"",IF(B1757="","Package QR Text missing",IF(COUNTIFS($E$2:$E$5001,E1757,$B$2:$B$5001,"&lt;&gt;"&amp;B1757)+COUNTIFS($E$2:$E$5001,E1757,$A$2:$A$5001,"&lt;&gt;"&amp;A1757)&gt;0,"Zone has more than one QR code",IF(COUNTIFS($B$2:$B$5001,B1757,$E$2:$E$5001,"&lt;&gt;"&amp;E1757)+COUNTIFS($A$2:$A$5001,A1757,$E$2:$E$5001,"&lt;&gt;"&amp;E1757)&gt;0,"QR code used by another zone",IF(A1757="","Package QR Code No. missing",IF(OR(H1757&gt;40,J1757&gt;40),"More than 40 of one edition",IF(F1757="Full (40 ST + 1 TG)",IF(AND(H1757=40,J1757=1),"OK","Full carton must be 40 + 1"),IF(F1757="Student only (40 ST)",IF(AND(H1757=40,J1757=0),"OK","Must be 40 ST, 0 TG"),IF(F1757="Teacher guide only (40 TG)",IF(AND(H1757=0,J1757=40),"OK","Must be 0 ST, 40 TG"),IF(AND(H1757&lt;40,H1757+J1757&gt;0,H1757+J1757&lt;=40),"OK","Partial: under 40 ST and 40 books max"))))))))))</f>
        <v/>
      </c>
    </row>
    <row r="1758">
      <c r="A1758" s="26" t="n"/>
      <c r="B1758" s="26" t="n"/>
      <c r="C1758" s="25" t="n"/>
      <c r="D1758" s="25" t="n"/>
      <c r="E1758" s="26" t="n"/>
      <c r="F1758" s="25" t="n"/>
      <c r="G1758" s="26" t="n"/>
      <c r="H1758" s="25" t="n"/>
      <c r="I1758" s="26" t="n"/>
      <c r="J1758" s="25" t="n"/>
      <c r="K1758" s="25" t="n"/>
      <c r="L1758" s="25" t="n"/>
      <c r="M1758" s="26" t="n"/>
      <c r="N1758" s="26" t="n"/>
      <c r="O1758" s="25" t="n"/>
      <c r="P1758" s="27">
        <f>IF(A1758="","","Package/"&amp;C1758&amp;"/"&amp;D1758&amp;"/"&amp;A1758&amp;".png")</f>
        <v/>
      </c>
      <c r="Q1758" s="27">
        <f>IF(AND(B1758="",G1758=""),"",IF(B1758="","Package QR Text missing",IF(COUNTIFS($E$2:$E$5001,E1758,$B$2:$B$5001,"&lt;&gt;"&amp;B1758)+COUNTIFS($E$2:$E$5001,E1758,$A$2:$A$5001,"&lt;&gt;"&amp;A1758)&gt;0,"Zone has more than one QR code",IF(COUNTIFS($B$2:$B$5001,B1758,$E$2:$E$5001,"&lt;&gt;"&amp;E1758)+COUNTIFS($A$2:$A$5001,A1758,$E$2:$E$5001,"&lt;&gt;"&amp;E1758)&gt;0,"QR code used by another zone",IF(A1758="","Package QR Code No. missing",IF(OR(H1758&gt;40,J1758&gt;40),"More than 40 of one edition",IF(F1758="Full (40 ST + 1 TG)",IF(AND(H1758=40,J1758=1),"OK","Full carton must be 40 + 1"),IF(F1758="Student only (40 ST)",IF(AND(H1758=40,J1758=0),"OK","Must be 40 ST, 0 TG"),IF(F1758="Teacher guide only (40 TG)",IF(AND(H1758=0,J1758=40),"OK","Must be 0 ST, 40 TG"),IF(AND(H1758&lt;40,H1758+J1758&gt;0,H1758+J1758&lt;=40),"OK","Partial: under 40 ST and 40 books max"))))))))))</f>
        <v/>
      </c>
    </row>
    <row r="1759">
      <c r="A1759" s="26" t="n"/>
      <c r="B1759" s="26" t="n"/>
      <c r="C1759" s="25" t="n"/>
      <c r="D1759" s="25" t="n"/>
      <c r="E1759" s="26" t="n"/>
      <c r="F1759" s="25" t="n"/>
      <c r="G1759" s="26" t="n"/>
      <c r="H1759" s="25" t="n"/>
      <c r="I1759" s="26" t="n"/>
      <c r="J1759" s="25" t="n"/>
      <c r="K1759" s="25" t="n"/>
      <c r="L1759" s="25" t="n"/>
      <c r="M1759" s="26" t="n"/>
      <c r="N1759" s="26" t="n"/>
      <c r="O1759" s="25" t="n"/>
      <c r="P1759" s="27">
        <f>IF(A1759="","","Package/"&amp;C1759&amp;"/"&amp;D1759&amp;"/"&amp;A1759&amp;".png")</f>
        <v/>
      </c>
      <c r="Q1759" s="27">
        <f>IF(AND(B1759="",G1759=""),"",IF(B1759="","Package QR Text missing",IF(COUNTIFS($E$2:$E$5001,E1759,$B$2:$B$5001,"&lt;&gt;"&amp;B1759)+COUNTIFS($E$2:$E$5001,E1759,$A$2:$A$5001,"&lt;&gt;"&amp;A1759)&gt;0,"Zone has more than one QR code",IF(COUNTIFS($B$2:$B$5001,B1759,$E$2:$E$5001,"&lt;&gt;"&amp;E1759)+COUNTIFS($A$2:$A$5001,A1759,$E$2:$E$5001,"&lt;&gt;"&amp;E1759)&gt;0,"QR code used by another zone",IF(A1759="","Package QR Code No. missing",IF(OR(H1759&gt;40,J1759&gt;40),"More than 40 of one edition",IF(F1759="Full (40 ST + 1 TG)",IF(AND(H1759=40,J1759=1),"OK","Full carton must be 40 + 1"),IF(F1759="Student only (40 ST)",IF(AND(H1759=40,J1759=0),"OK","Must be 40 ST, 0 TG"),IF(F1759="Teacher guide only (40 TG)",IF(AND(H1759=0,J1759=40),"OK","Must be 0 ST, 40 TG"),IF(AND(H1759&lt;40,H1759+J1759&gt;0,H1759+J1759&lt;=40),"OK","Partial: under 40 ST and 40 books max"))))))))))</f>
        <v/>
      </c>
    </row>
    <row r="1760">
      <c r="A1760" s="26" t="n"/>
      <c r="B1760" s="26" t="n"/>
      <c r="C1760" s="25" t="n"/>
      <c r="D1760" s="25" t="n"/>
      <c r="E1760" s="26" t="n"/>
      <c r="F1760" s="25" t="n"/>
      <c r="G1760" s="26" t="n"/>
      <c r="H1760" s="25" t="n"/>
      <c r="I1760" s="26" t="n"/>
      <c r="J1760" s="25" t="n"/>
      <c r="K1760" s="25" t="n"/>
      <c r="L1760" s="25" t="n"/>
      <c r="M1760" s="26" t="n"/>
      <c r="N1760" s="26" t="n"/>
      <c r="O1760" s="25" t="n"/>
      <c r="P1760" s="27">
        <f>IF(A1760="","","Package/"&amp;C1760&amp;"/"&amp;D1760&amp;"/"&amp;A1760&amp;".png")</f>
        <v/>
      </c>
      <c r="Q1760" s="27">
        <f>IF(AND(B1760="",G1760=""),"",IF(B1760="","Package QR Text missing",IF(COUNTIFS($E$2:$E$5001,E1760,$B$2:$B$5001,"&lt;&gt;"&amp;B1760)+COUNTIFS($E$2:$E$5001,E1760,$A$2:$A$5001,"&lt;&gt;"&amp;A1760)&gt;0,"Zone has more than one QR code",IF(COUNTIFS($B$2:$B$5001,B1760,$E$2:$E$5001,"&lt;&gt;"&amp;E1760)+COUNTIFS($A$2:$A$5001,A1760,$E$2:$E$5001,"&lt;&gt;"&amp;E1760)&gt;0,"QR code used by another zone",IF(A1760="","Package QR Code No. missing",IF(OR(H1760&gt;40,J1760&gt;40),"More than 40 of one edition",IF(F1760="Full (40 ST + 1 TG)",IF(AND(H1760=40,J1760=1),"OK","Full carton must be 40 + 1"),IF(F1760="Student only (40 ST)",IF(AND(H1760=40,J1760=0),"OK","Must be 40 ST, 0 TG"),IF(F1760="Teacher guide only (40 TG)",IF(AND(H1760=0,J1760=40),"OK","Must be 0 ST, 40 TG"),IF(AND(H1760&lt;40,H1760+J1760&gt;0,H1760+J1760&lt;=40),"OK","Partial: under 40 ST and 40 books max"))))))))))</f>
        <v/>
      </c>
    </row>
    <row r="1761">
      <c r="A1761" s="26" t="n"/>
      <c r="B1761" s="26" t="n"/>
      <c r="C1761" s="25" t="n"/>
      <c r="D1761" s="25" t="n"/>
      <c r="E1761" s="26" t="n"/>
      <c r="F1761" s="25" t="n"/>
      <c r="G1761" s="26" t="n"/>
      <c r="H1761" s="25" t="n"/>
      <c r="I1761" s="26" t="n"/>
      <c r="J1761" s="25" t="n"/>
      <c r="K1761" s="25" t="n"/>
      <c r="L1761" s="25" t="n"/>
      <c r="M1761" s="26" t="n"/>
      <c r="N1761" s="26" t="n"/>
      <c r="O1761" s="25" t="n"/>
      <c r="P1761" s="27">
        <f>IF(A1761="","","Package/"&amp;C1761&amp;"/"&amp;D1761&amp;"/"&amp;A1761&amp;".png")</f>
        <v/>
      </c>
      <c r="Q1761" s="27">
        <f>IF(AND(B1761="",G1761=""),"",IF(B1761="","Package QR Text missing",IF(COUNTIFS($E$2:$E$5001,E1761,$B$2:$B$5001,"&lt;&gt;"&amp;B1761)+COUNTIFS($E$2:$E$5001,E1761,$A$2:$A$5001,"&lt;&gt;"&amp;A1761)&gt;0,"Zone has more than one QR code",IF(COUNTIFS($B$2:$B$5001,B1761,$E$2:$E$5001,"&lt;&gt;"&amp;E1761)+COUNTIFS($A$2:$A$5001,A1761,$E$2:$E$5001,"&lt;&gt;"&amp;E1761)&gt;0,"QR code used by another zone",IF(A1761="","Package QR Code No. missing",IF(OR(H1761&gt;40,J1761&gt;40),"More than 40 of one edition",IF(F1761="Full (40 ST + 1 TG)",IF(AND(H1761=40,J1761=1),"OK","Full carton must be 40 + 1"),IF(F1761="Student only (40 ST)",IF(AND(H1761=40,J1761=0),"OK","Must be 40 ST, 0 TG"),IF(F1761="Teacher guide only (40 TG)",IF(AND(H1761=0,J1761=40),"OK","Must be 0 ST, 40 TG"),IF(AND(H1761&lt;40,H1761+J1761&gt;0,H1761+J1761&lt;=40),"OK","Partial: under 40 ST and 40 books max"))))))))))</f>
        <v/>
      </c>
    </row>
    <row r="1762">
      <c r="A1762" s="26" t="n"/>
      <c r="B1762" s="26" t="n"/>
      <c r="C1762" s="25" t="n"/>
      <c r="D1762" s="25" t="n"/>
      <c r="E1762" s="26" t="n"/>
      <c r="F1762" s="25" t="n"/>
      <c r="G1762" s="26" t="n"/>
      <c r="H1762" s="25" t="n"/>
      <c r="I1762" s="26" t="n"/>
      <c r="J1762" s="25" t="n"/>
      <c r="K1762" s="25" t="n"/>
      <c r="L1762" s="25" t="n"/>
      <c r="M1762" s="26" t="n"/>
      <c r="N1762" s="26" t="n"/>
      <c r="O1762" s="25" t="n"/>
      <c r="P1762" s="27">
        <f>IF(A1762="","","Package/"&amp;C1762&amp;"/"&amp;D1762&amp;"/"&amp;A1762&amp;".png")</f>
        <v/>
      </c>
      <c r="Q1762" s="27">
        <f>IF(AND(B1762="",G1762=""),"",IF(B1762="","Package QR Text missing",IF(COUNTIFS($E$2:$E$5001,E1762,$B$2:$B$5001,"&lt;&gt;"&amp;B1762)+COUNTIFS($E$2:$E$5001,E1762,$A$2:$A$5001,"&lt;&gt;"&amp;A1762)&gt;0,"Zone has more than one QR code",IF(COUNTIFS($B$2:$B$5001,B1762,$E$2:$E$5001,"&lt;&gt;"&amp;E1762)+COUNTIFS($A$2:$A$5001,A1762,$E$2:$E$5001,"&lt;&gt;"&amp;E1762)&gt;0,"QR code used by another zone",IF(A1762="","Package QR Code No. missing",IF(OR(H1762&gt;40,J1762&gt;40),"More than 40 of one edition",IF(F1762="Full (40 ST + 1 TG)",IF(AND(H1762=40,J1762=1),"OK","Full carton must be 40 + 1"),IF(F1762="Student only (40 ST)",IF(AND(H1762=40,J1762=0),"OK","Must be 40 ST, 0 TG"),IF(F1762="Teacher guide only (40 TG)",IF(AND(H1762=0,J1762=40),"OK","Must be 0 ST, 40 TG"),IF(AND(H1762&lt;40,H1762+J1762&gt;0,H1762+J1762&lt;=40),"OK","Partial: under 40 ST and 40 books max"))))))))))</f>
        <v/>
      </c>
    </row>
    <row r="1763">
      <c r="A1763" s="26" t="n"/>
      <c r="B1763" s="26" t="n"/>
      <c r="C1763" s="25" t="n"/>
      <c r="D1763" s="25" t="n"/>
      <c r="E1763" s="26" t="n"/>
      <c r="F1763" s="25" t="n"/>
      <c r="G1763" s="26" t="n"/>
      <c r="H1763" s="25" t="n"/>
      <c r="I1763" s="26" t="n"/>
      <c r="J1763" s="25" t="n"/>
      <c r="K1763" s="25" t="n"/>
      <c r="L1763" s="25" t="n"/>
      <c r="M1763" s="26" t="n"/>
      <c r="N1763" s="26" t="n"/>
      <c r="O1763" s="25" t="n"/>
      <c r="P1763" s="27">
        <f>IF(A1763="","","Package/"&amp;C1763&amp;"/"&amp;D1763&amp;"/"&amp;A1763&amp;".png")</f>
        <v/>
      </c>
      <c r="Q1763" s="27">
        <f>IF(AND(B1763="",G1763=""),"",IF(B1763="","Package QR Text missing",IF(COUNTIFS($E$2:$E$5001,E1763,$B$2:$B$5001,"&lt;&gt;"&amp;B1763)+COUNTIFS($E$2:$E$5001,E1763,$A$2:$A$5001,"&lt;&gt;"&amp;A1763)&gt;0,"Zone has more than one QR code",IF(COUNTIFS($B$2:$B$5001,B1763,$E$2:$E$5001,"&lt;&gt;"&amp;E1763)+COUNTIFS($A$2:$A$5001,A1763,$E$2:$E$5001,"&lt;&gt;"&amp;E1763)&gt;0,"QR code used by another zone",IF(A1763="","Package QR Code No. missing",IF(OR(H1763&gt;40,J1763&gt;40),"More than 40 of one edition",IF(F1763="Full (40 ST + 1 TG)",IF(AND(H1763=40,J1763=1),"OK","Full carton must be 40 + 1"),IF(F1763="Student only (40 ST)",IF(AND(H1763=40,J1763=0),"OK","Must be 40 ST, 0 TG"),IF(F1763="Teacher guide only (40 TG)",IF(AND(H1763=0,J1763=40),"OK","Must be 0 ST, 40 TG"),IF(AND(H1763&lt;40,H1763+J1763&gt;0,H1763+J1763&lt;=40),"OK","Partial: under 40 ST and 40 books max"))))))))))</f>
        <v/>
      </c>
    </row>
    <row r="1764">
      <c r="A1764" s="26" t="n"/>
      <c r="B1764" s="26" t="n"/>
      <c r="C1764" s="25" t="n"/>
      <c r="D1764" s="25" t="n"/>
      <c r="E1764" s="26" t="n"/>
      <c r="F1764" s="25" t="n"/>
      <c r="G1764" s="26" t="n"/>
      <c r="H1764" s="25" t="n"/>
      <c r="I1764" s="26" t="n"/>
      <c r="J1764" s="25" t="n"/>
      <c r="K1764" s="25" t="n"/>
      <c r="L1764" s="25" t="n"/>
      <c r="M1764" s="26" t="n"/>
      <c r="N1764" s="26" t="n"/>
      <c r="O1764" s="25" t="n"/>
      <c r="P1764" s="27">
        <f>IF(A1764="","","Package/"&amp;C1764&amp;"/"&amp;D1764&amp;"/"&amp;A1764&amp;".png")</f>
        <v/>
      </c>
      <c r="Q1764" s="27">
        <f>IF(AND(B1764="",G1764=""),"",IF(B1764="","Package QR Text missing",IF(COUNTIFS($E$2:$E$5001,E1764,$B$2:$B$5001,"&lt;&gt;"&amp;B1764)+COUNTIFS($E$2:$E$5001,E1764,$A$2:$A$5001,"&lt;&gt;"&amp;A1764)&gt;0,"Zone has more than one QR code",IF(COUNTIFS($B$2:$B$5001,B1764,$E$2:$E$5001,"&lt;&gt;"&amp;E1764)+COUNTIFS($A$2:$A$5001,A1764,$E$2:$E$5001,"&lt;&gt;"&amp;E1764)&gt;0,"QR code used by another zone",IF(A1764="","Package QR Code No. missing",IF(OR(H1764&gt;40,J1764&gt;40),"More than 40 of one edition",IF(F1764="Full (40 ST + 1 TG)",IF(AND(H1764=40,J1764=1),"OK","Full carton must be 40 + 1"),IF(F1764="Student only (40 ST)",IF(AND(H1764=40,J1764=0),"OK","Must be 40 ST, 0 TG"),IF(F1764="Teacher guide only (40 TG)",IF(AND(H1764=0,J1764=40),"OK","Must be 0 ST, 40 TG"),IF(AND(H1764&lt;40,H1764+J1764&gt;0,H1764+J1764&lt;=40),"OK","Partial: under 40 ST and 40 books max"))))))))))</f>
        <v/>
      </c>
    </row>
    <row r="1765">
      <c r="A1765" s="26" t="n"/>
      <c r="B1765" s="26" t="n"/>
      <c r="C1765" s="25" t="n"/>
      <c r="D1765" s="25" t="n"/>
      <c r="E1765" s="26" t="n"/>
      <c r="F1765" s="25" t="n"/>
      <c r="G1765" s="26" t="n"/>
      <c r="H1765" s="25" t="n"/>
      <c r="I1765" s="26" t="n"/>
      <c r="J1765" s="25" t="n"/>
      <c r="K1765" s="25" t="n"/>
      <c r="L1765" s="25" t="n"/>
      <c r="M1765" s="26" t="n"/>
      <c r="N1765" s="26" t="n"/>
      <c r="O1765" s="25" t="n"/>
      <c r="P1765" s="27">
        <f>IF(A1765="","","Package/"&amp;C1765&amp;"/"&amp;D1765&amp;"/"&amp;A1765&amp;".png")</f>
        <v/>
      </c>
      <c r="Q1765" s="27">
        <f>IF(AND(B1765="",G1765=""),"",IF(B1765="","Package QR Text missing",IF(COUNTIFS($E$2:$E$5001,E1765,$B$2:$B$5001,"&lt;&gt;"&amp;B1765)+COUNTIFS($E$2:$E$5001,E1765,$A$2:$A$5001,"&lt;&gt;"&amp;A1765)&gt;0,"Zone has more than one QR code",IF(COUNTIFS($B$2:$B$5001,B1765,$E$2:$E$5001,"&lt;&gt;"&amp;E1765)+COUNTIFS($A$2:$A$5001,A1765,$E$2:$E$5001,"&lt;&gt;"&amp;E1765)&gt;0,"QR code used by another zone",IF(A1765="","Package QR Code No. missing",IF(OR(H1765&gt;40,J1765&gt;40),"More than 40 of one edition",IF(F1765="Full (40 ST + 1 TG)",IF(AND(H1765=40,J1765=1),"OK","Full carton must be 40 + 1"),IF(F1765="Student only (40 ST)",IF(AND(H1765=40,J1765=0),"OK","Must be 40 ST, 0 TG"),IF(F1765="Teacher guide only (40 TG)",IF(AND(H1765=0,J1765=40),"OK","Must be 0 ST, 40 TG"),IF(AND(H1765&lt;40,H1765+J1765&gt;0,H1765+J1765&lt;=40),"OK","Partial: under 40 ST and 40 books max"))))))))))</f>
        <v/>
      </c>
    </row>
    <row r="1766">
      <c r="A1766" s="26" t="n"/>
      <c r="B1766" s="26" t="n"/>
      <c r="C1766" s="25" t="n"/>
      <c r="D1766" s="25" t="n"/>
      <c r="E1766" s="26" t="n"/>
      <c r="F1766" s="25" t="n"/>
      <c r="G1766" s="26" t="n"/>
      <c r="H1766" s="25" t="n"/>
      <c r="I1766" s="26" t="n"/>
      <c r="J1766" s="25" t="n"/>
      <c r="K1766" s="25" t="n"/>
      <c r="L1766" s="25" t="n"/>
      <c r="M1766" s="26" t="n"/>
      <c r="N1766" s="26" t="n"/>
      <c r="O1766" s="25" t="n"/>
      <c r="P1766" s="27">
        <f>IF(A1766="","","Package/"&amp;C1766&amp;"/"&amp;D1766&amp;"/"&amp;A1766&amp;".png")</f>
        <v/>
      </c>
      <c r="Q1766" s="27">
        <f>IF(AND(B1766="",G1766=""),"",IF(B1766="","Package QR Text missing",IF(COUNTIFS($E$2:$E$5001,E1766,$B$2:$B$5001,"&lt;&gt;"&amp;B1766)+COUNTIFS($E$2:$E$5001,E1766,$A$2:$A$5001,"&lt;&gt;"&amp;A1766)&gt;0,"Zone has more than one QR code",IF(COUNTIFS($B$2:$B$5001,B1766,$E$2:$E$5001,"&lt;&gt;"&amp;E1766)+COUNTIFS($A$2:$A$5001,A1766,$E$2:$E$5001,"&lt;&gt;"&amp;E1766)&gt;0,"QR code used by another zone",IF(A1766="","Package QR Code No. missing",IF(OR(H1766&gt;40,J1766&gt;40),"More than 40 of one edition",IF(F1766="Full (40 ST + 1 TG)",IF(AND(H1766=40,J1766=1),"OK","Full carton must be 40 + 1"),IF(F1766="Student only (40 ST)",IF(AND(H1766=40,J1766=0),"OK","Must be 40 ST, 0 TG"),IF(F1766="Teacher guide only (40 TG)",IF(AND(H1766=0,J1766=40),"OK","Must be 0 ST, 40 TG"),IF(AND(H1766&lt;40,H1766+J1766&gt;0,H1766+J1766&lt;=40),"OK","Partial: under 40 ST and 40 books max"))))))))))</f>
        <v/>
      </c>
    </row>
    <row r="1767">
      <c r="A1767" s="26" t="n"/>
      <c r="B1767" s="26" t="n"/>
      <c r="C1767" s="25" t="n"/>
      <c r="D1767" s="25" t="n"/>
      <c r="E1767" s="26" t="n"/>
      <c r="F1767" s="25" t="n"/>
      <c r="G1767" s="26" t="n"/>
      <c r="H1767" s="25" t="n"/>
      <c r="I1767" s="26" t="n"/>
      <c r="J1767" s="25" t="n"/>
      <c r="K1767" s="25" t="n"/>
      <c r="L1767" s="25" t="n"/>
      <c r="M1767" s="26" t="n"/>
      <c r="N1767" s="26" t="n"/>
      <c r="O1767" s="25" t="n"/>
      <c r="P1767" s="27">
        <f>IF(A1767="","","Package/"&amp;C1767&amp;"/"&amp;D1767&amp;"/"&amp;A1767&amp;".png")</f>
        <v/>
      </c>
      <c r="Q1767" s="27">
        <f>IF(AND(B1767="",G1767=""),"",IF(B1767="","Package QR Text missing",IF(COUNTIFS($E$2:$E$5001,E1767,$B$2:$B$5001,"&lt;&gt;"&amp;B1767)+COUNTIFS($E$2:$E$5001,E1767,$A$2:$A$5001,"&lt;&gt;"&amp;A1767)&gt;0,"Zone has more than one QR code",IF(COUNTIFS($B$2:$B$5001,B1767,$E$2:$E$5001,"&lt;&gt;"&amp;E1767)+COUNTIFS($A$2:$A$5001,A1767,$E$2:$E$5001,"&lt;&gt;"&amp;E1767)&gt;0,"QR code used by another zone",IF(A1767="","Package QR Code No. missing",IF(OR(H1767&gt;40,J1767&gt;40),"More than 40 of one edition",IF(F1767="Full (40 ST + 1 TG)",IF(AND(H1767=40,J1767=1),"OK","Full carton must be 40 + 1"),IF(F1767="Student only (40 ST)",IF(AND(H1767=40,J1767=0),"OK","Must be 40 ST, 0 TG"),IF(F1767="Teacher guide only (40 TG)",IF(AND(H1767=0,J1767=40),"OK","Must be 0 ST, 40 TG"),IF(AND(H1767&lt;40,H1767+J1767&gt;0,H1767+J1767&lt;=40),"OK","Partial: under 40 ST and 40 books max"))))))))))</f>
        <v/>
      </c>
    </row>
    <row r="1768">
      <c r="A1768" s="26" t="n"/>
      <c r="B1768" s="26" t="n"/>
      <c r="C1768" s="25" t="n"/>
      <c r="D1768" s="25" t="n"/>
      <c r="E1768" s="26" t="n"/>
      <c r="F1768" s="25" t="n"/>
      <c r="G1768" s="26" t="n"/>
      <c r="H1768" s="25" t="n"/>
      <c r="I1768" s="26" t="n"/>
      <c r="J1768" s="25" t="n"/>
      <c r="K1768" s="25" t="n"/>
      <c r="L1768" s="25" t="n"/>
      <c r="M1768" s="26" t="n"/>
      <c r="N1768" s="26" t="n"/>
      <c r="O1768" s="25" t="n"/>
      <c r="P1768" s="27">
        <f>IF(A1768="","","Package/"&amp;C1768&amp;"/"&amp;D1768&amp;"/"&amp;A1768&amp;".png")</f>
        <v/>
      </c>
      <c r="Q1768" s="27">
        <f>IF(AND(B1768="",G1768=""),"",IF(B1768="","Package QR Text missing",IF(COUNTIFS($E$2:$E$5001,E1768,$B$2:$B$5001,"&lt;&gt;"&amp;B1768)+COUNTIFS($E$2:$E$5001,E1768,$A$2:$A$5001,"&lt;&gt;"&amp;A1768)&gt;0,"Zone has more than one QR code",IF(COUNTIFS($B$2:$B$5001,B1768,$E$2:$E$5001,"&lt;&gt;"&amp;E1768)+COUNTIFS($A$2:$A$5001,A1768,$E$2:$E$5001,"&lt;&gt;"&amp;E1768)&gt;0,"QR code used by another zone",IF(A1768="","Package QR Code No. missing",IF(OR(H1768&gt;40,J1768&gt;40),"More than 40 of one edition",IF(F1768="Full (40 ST + 1 TG)",IF(AND(H1768=40,J1768=1),"OK","Full carton must be 40 + 1"),IF(F1768="Student only (40 ST)",IF(AND(H1768=40,J1768=0),"OK","Must be 40 ST, 0 TG"),IF(F1768="Teacher guide only (40 TG)",IF(AND(H1768=0,J1768=40),"OK","Must be 0 ST, 40 TG"),IF(AND(H1768&lt;40,H1768+J1768&gt;0,H1768+J1768&lt;=40),"OK","Partial: under 40 ST and 40 books max"))))))))))</f>
        <v/>
      </c>
    </row>
    <row r="1769">
      <c r="A1769" s="26" t="n"/>
      <c r="B1769" s="26" t="n"/>
      <c r="C1769" s="25" t="n"/>
      <c r="D1769" s="25" t="n"/>
      <c r="E1769" s="26" t="n"/>
      <c r="F1769" s="25" t="n"/>
      <c r="G1769" s="26" t="n"/>
      <c r="H1769" s="25" t="n"/>
      <c r="I1769" s="26" t="n"/>
      <c r="J1769" s="25" t="n"/>
      <c r="K1769" s="25" t="n"/>
      <c r="L1769" s="25" t="n"/>
      <c r="M1769" s="26" t="n"/>
      <c r="N1769" s="26" t="n"/>
      <c r="O1769" s="25" t="n"/>
      <c r="P1769" s="27">
        <f>IF(A1769="","","Package/"&amp;C1769&amp;"/"&amp;D1769&amp;"/"&amp;A1769&amp;".png")</f>
        <v/>
      </c>
      <c r="Q1769" s="27">
        <f>IF(AND(B1769="",G1769=""),"",IF(B1769="","Package QR Text missing",IF(COUNTIFS($E$2:$E$5001,E1769,$B$2:$B$5001,"&lt;&gt;"&amp;B1769)+COUNTIFS($E$2:$E$5001,E1769,$A$2:$A$5001,"&lt;&gt;"&amp;A1769)&gt;0,"Zone has more than one QR code",IF(COUNTIFS($B$2:$B$5001,B1769,$E$2:$E$5001,"&lt;&gt;"&amp;E1769)+COUNTIFS($A$2:$A$5001,A1769,$E$2:$E$5001,"&lt;&gt;"&amp;E1769)&gt;0,"QR code used by another zone",IF(A1769="","Package QR Code No. missing",IF(OR(H1769&gt;40,J1769&gt;40),"More than 40 of one edition",IF(F1769="Full (40 ST + 1 TG)",IF(AND(H1769=40,J1769=1),"OK","Full carton must be 40 + 1"),IF(F1769="Student only (40 ST)",IF(AND(H1769=40,J1769=0),"OK","Must be 40 ST, 0 TG"),IF(F1769="Teacher guide only (40 TG)",IF(AND(H1769=0,J1769=40),"OK","Must be 0 ST, 40 TG"),IF(AND(H1769&lt;40,H1769+J1769&gt;0,H1769+J1769&lt;=40),"OK","Partial: under 40 ST and 40 books max"))))))))))</f>
        <v/>
      </c>
    </row>
    <row r="1770">
      <c r="A1770" s="26" t="n"/>
      <c r="B1770" s="26" t="n"/>
      <c r="C1770" s="25" t="n"/>
      <c r="D1770" s="25" t="n"/>
      <c r="E1770" s="26" t="n"/>
      <c r="F1770" s="25" t="n"/>
      <c r="G1770" s="26" t="n"/>
      <c r="H1770" s="25" t="n"/>
      <c r="I1770" s="26" t="n"/>
      <c r="J1770" s="25" t="n"/>
      <c r="K1770" s="25" t="n"/>
      <c r="L1770" s="25" t="n"/>
      <c r="M1770" s="26" t="n"/>
      <c r="N1770" s="26" t="n"/>
      <c r="O1770" s="25" t="n"/>
      <c r="P1770" s="27">
        <f>IF(A1770="","","Package/"&amp;C1770&amp;"/"&amp;D1770&amp;"/"&amp;A1770&amp;".png")</f>
        <v/>
      </c>
      <c r="Q1770" s="27">
        <f>IF(AND(B1770="",G1770=""),"",IF(B1770="","Package QR Text missing",IF(COUNTIFS($E$2:$E$5001,E1770,$B$2:$B$5001,"&lt;&gt;"&amp;B1770)+COUNTIFS($E$2:$E$5001,E1770,$A$2:$A$5001,"&lt;&gt;"&amp;A1770)&gt;0,"Zone has more than one QR code",IF(COUNTIFS($B$2:$B$5001,B1770,$E$2:$E$5001,"&lt;&gt;"&amp;E1770)+COUNTIFS($A$2:$A$5001,A1770,$E$2:$E$5001,"&lt;&gt;"&amp;E1770)&gt;0,"QR code used by another zone",IF(A1770="","Package QR Code No. missing",IF(OR(H1770&gt;40,J1770&gt;40),"More than 40 of one edition",IF(F1770="Full (40 ST + 1 TG)",IF(AND(H1770=40,J1770=1),"OK","Full carton must be 40 + 1"),IF(F1770="Student only (40 ST)",IF(AND(H1770=40,J1770=0),"OK","Must be 40 ST, 0 TG"),IF(F1770="Teacher guide only (40 TG)",IF(AND(H1770=0,J1770=40),"OK","Must be 0 ST, 40 TG"),IF(AND(H1770&lt;40,H1770+J1770&gt;0,H1770+J1770&lt;=40),"OK","Partial: under 40 ST and 40 books max"))))))))))</f>
        <v/>
      </c>
    </row>
    <row r="1771">
      <c r="A1771" s="26" t="n"/>
      <c r="B1771" s="26" t="n"/>
      <c r="C1771" s="25" t="n"/>
      <c r="D1771" s="25" t="n"/>
      <c r="E1771" s="26" t="n"/>
      <c r="F1771" s="25" t="n"/>
      <c r="G1771" s="26" t="n"/>
      <c r="H1771" s="25" t="n"/>
      <c r="I1771" s="26" t="n"/>
      <c r="J1771" s="25" t="n"/>
      <c r="K1771" s="25" t="n"/>
      <c r="L1771" s="25" t="n"/>
      <c r="M1771" s="26" t="n"/>
      <c r="N1771" s="26" t="n"/>
      <c r="O1771" s="25" t="n"/>
      <c r="P1771" s="27">
        <f>IF(A1771="","","Package/"&amp;C1771&amp;"/"&amp;D1771&amp;"/"&amp;A1771&amp;".png")</f>
        <v/>
      </c>
      <c r="Q1771" s="27">
        <f>IF(AND(B1771="",G1771=""),"",IF(B1771="","Package QR Text missing",IF(COUNTIFS($E$2:$E$5001,E1771,$B$2:$B$5001,"&lt;&gt;"&amp;B1771)+COUNTIFS($E$2:$E$5001,E1771,$A$2:$A$5001,"&lt;&gt;"&amp;A1771)&gt;0,"Zone has more than one QR code",IF(COUNTIFS($B$2:$B$5001,B1771,$E$2:$E$5001,"&lt;&gt;"&amp;E1771)+COUNTIFS($A$2:$A$5001,A1771,$E$2:$E$5001,"&lt;&gt;"&amp;E1771)&gt;0,"QR code used by another zone",IF(A1771="","Package QR Code No. missing",IF(OR(H1771&gt;40,J1771&gt;40),"More than 40 of one edition",IF(F1771="Full (40 ST + 1 TG)",IF(AND(H1771=40,J1771=1),"OK","Full carton must be 40 + 1"),IF(F1771="Student only (40 ST)",IF(AND(H1771=40,J1771=0),"OK","Must be 40 ST, 0 TG"),IF(F1771="Teacher guide only (40 TG)",IF(AND(H1771=0,J1771=40),"OK","Must be 0 ST, 40 TG"),IF(AND(H1771&lt;40,H1771+J1771&gt;0,H1771+J1771&lt;=40),"OK","Partial: under 40 ST and 40 books max"))))))))))</f>
        <v/>
      </c>
    </row>
    <row r="1772">
      <c r="A1772" s="26" t="n"/>
      <c r="B1772" s="26" t="n"/>
      <c r="C1772" s="25" t="n"/>
      <c r="D1772" s="25" t="n"/>
      <c r="E1772" s="26" t="n"/>
      <c r="F1772" s="25" t="n"/>
      <c r="G1772" s="26" t="n"/>
      <c r="H1772" s="25" t="n"/>
      <c r="I1772" s="26" t="n"/>
      <c r="J1772" s="25" t="n"/>
      <c r="K1772" s="25" t="n"/>
      <c r="L1772" s="25" t="n"/>
      <c r="M1772" s="26" t="n"/>
      <c r="N1772" s="26" t="n"/>
      <c r="O1772" s="25" t="n"/>
      <c r="P1772" s="27">
        <f>IF(A1772="","","Package/"&amp;C1772&amp;"/"&amp;D1772&amp;"/"&amp;A1772&amp;".png")</f>
        <v/>
      </c>
      <c r="Q1772" s="27">
        <f>IF(AND(B1772="",G1772=""),"",IF(B1772="","Package QR Text missing",IF(COUNTIFS($E$2:$E$5001,E1772,$B$2:$B$5001,"&lt;&gt;"&amp;B1772)+COUNTIFS($E$2:$E$5001,E1772,$A$2:$A$5001,"&lt;&gt;"&amp;A1772)&gt;0,"Zone has more than one QR code",IF(COUNTIFS($B$2:$B$5001,B1772,$E$2:$E$5001,"&lt;&gt;"&amp;E1772)+COUNTIFS($A$2:$A$5001,A1772,$E$2:$E$5001,"&lt;&gt;"&amp;E1772)&gt;0,"QR code used by another zone",IF(A1772="","Package QR Code No. missing",IF(OR(H1772&gt;40,J1772&gt;40),"More than 40 of one edition",IF(F1772="Full (40 ST + 1 TG)",IF(AND(H1772=40,J1772=1),"OK","Full carton must be 40 + 1"),IF(F1772="Student only (40 ST)",IF(AND(H1772=40,J1772=0),"OK","Must be 40 ST, 0 TG"),IF(F1772="Teacher guide only (40 TG)",IF(AND(H1772=0,J1772=40),"OK","Must be 0 ST, 40 TG"),IF(AND(H1772&lt;40,H1772+J1772&gt;0,H1772+J1772&lt;=40),"OK","Partial: under 40 ST and 40 books max"))))))))))</f>
        <v/>
      </c>
    </row>
    <row r="1773">
      <c r="A1773" s="26" t="n"/>
      <c r="B1773" s="26" t="n"/>
      <c r="C1773" s="25" t="n"/>
      <c r="D1773" s="25" t="n"/>
      <c r="E1773" s="26" t="n"/>
      <c r="F1773" s="25" t="n"/>
      <c r="G1773" s="26" t="n"/>
      <c r="H1773" s="25" t="n"/>
      <c r="I1773" s="26" t="n"/>
      <c r="J1773" s="25" t="n"/>
      <c r="K1773" s="25" t="n"/>
      <c r="L1773" s="25" t="n"/>
      <c r="M1773" s="26" t="n"/>
      <c r="N1773" s="26" t="n"/>
      <c r="O1773" s="25" t="n"/>
      <c r="P1773" s="27">
        <f>IF(A1773="","","Package/"&amp;C1773&amp;"/"&amp;D1773&amp;"/"&amp;A1773&amp;".png")</f>
        <v/>
      </c>
      <c r="Q1773" s="27">
        <f>IF(AND(B1773="",G1773=""),"",IF(B1773="","Package QR Text missing",IF(COUNTIFS($E$2:$E$5001,E1773,$B$2:$B$5001,"&lt;&gt;"&amp;B1773)+COUNTIFS($E$2:$E$5001,E1773,$A$2:$A$5001,"&lt;&gt;"&amp;A1773)&gt;0,"Zone has more than one QR code",IF(COUNTIFS($B$2:$B$5001,B1773,$E$2:$E$5001,"&lt;&gt;"&amp;E1773)+COUNTIFS($A$2:$A$5001,A1773,$E$2:$E$5001,"&lt;&gt;"&amp;E1773)&gt;0,"QR code used by another zone",IF(A1773="","Package QR Code No. missing",IF(OR(H1773&gt;40,J1773&gt;40),"More than 40 of one edition",IF(F1773="Full (40 ST + 1 TG)",IF(AND(H1773=40,J1773=1),"OK","Full carton must be 40 + 1"),IF(F1773="Student only (40 ST)",IF(AND(H1773=40,J1773=0),"OK","Must be 40 ST, 0 TG"),IF(F1773="Teacher guide only (40 TG)",IF(AND(H1773=0,J1773=40),"OK","Must be 0 ST, 40 TG"),IF(AND(H1773&lt;40,H1773+J1773&gt;0,H1773+J1773&lt;=40),"OK","Partial: under 40 ST and 40 books max"))))))))))</f>
        <v/>
      </c>
    </row>
    <row r="1774">
      <c r="A1774" s="26" t="n"/>
      <c r="B1774" s="26" t="n"/>
      <c r="C1774" s="25" t="n"/>
      <c r="D1774" s="25" t="n"/>
      <c r="E1774" s="26" t="n"/>
      <c r="F1774" s="25" t="n"/>
      <c r="G1774" s="26" t="n"/>
      <c r="H1774" s="25" t="n"/>
      <c r="I1774" s="26" t="n"/>
      <c r="J1774" s="25" t="n"/>
      <c r="K1774" s="25" t="n"/>
      <c r="L1774" s="25" t="n"/>
      <c r="M1774" s="26" t="n"/>
      <c r="N1774" s="26" t="n"/>
      <c r="O1774" s="25" t="n"/>
      <c r="P1774" s="27">
        <f>IF(A1774="","","Package/"&amp;C1774&amp;"/"&amp;D1774&amp;"/"&amp;A1774&amp;".png")</f>
        <v/>
      </c>
      <c r="Q1774" s="27">
        <f>IF(AND(B1774="",G1774=""),"",IF(B1774="","Package QR Text missing",IF(COUNTIFS($E$2:$E$5001,E1774,$B$2:$B$5001,"&lt;&gt;"&amp;B1774)+COUNTIFS($E$2:$E$5001,E1774,$A$2:$A$5001,"&lt;&gt;"&amp;A1774)&gt;0,"Zone has more than one QR code",IF(COUNTIFS($B$2:$B$5001,B1774,$E$2:$E$5001,"&lt;&gt;"&amp;E1774)+COUNTIFS($A$2:$A$5001,A1774,$E$2:$E$5001,"&lt;&gt;"&amp;E1774)&gt;0,"QR code used by another zone",IF(A1774="","Package QR Code No. missing",IF(OR(H1774&gt;40,J1774&gt;40),"More than 40 of one edition",IF(F1774="Full (40 ST + 1 TG)",IF(AND(H1774=40,J1774=1),"OK","Full carton must be 40 + 1"),IF(F1774="Student only (40 ST)",IF(AND(H1774=40,J1774=0),"OK","Must be 40 ST, 0 TG"),IF(F1774="Teacher guide only (40 TG)",IF(AND(H1774=0,J1774=40),"OK","Must be 0 ST, 40 TG"),IF(AND(H1774&lt;40,H1774+J1774&gt;0,H1774+J1774&lt;=40),"OK","Partial: under 40 ST and 40 books max"))))))))))</f>
        <v/>
      </c>
    </row>
    <row r="1775">
      <c r="A1775" s="26" t="n"/>
      <c r="B1775" s="26" t="n"/>
      <c r="C1775" s="25" t="n"/>
      <c r="D1775" s="25" t="n"/>
      <c r="E1775" s="26" t="n"/>
      <c r="F1775" s="25" t="n"/>
      <c r="G1775" s="26" t="n"/>
      <c r="H1775" s="25" t="n"/>
      <c r="I1775" s="26" t="n"/>
      <c r="J1775" s="25" t="n"/>
      <c r="K1775" s="25" t="n"/>
      <c r="L1775" s="25" t="n"/>
      <c r="M1775" s="26" t="n"/>
      <c r="N1775" s="26" t="n"/>
      <c r="O1775" s="25" t="n"/>
      <c r="P1775" s="27">
        <f>IF(A1775="","","Package/"&amp;C1775&amp;"/"&amp;D1775&amp;"/"&amp;A1775&amp;".png")</f>
        <v/>
      </c>
      <c r="Q1775" s="27">
        <f>IF(AND(B1775="",G1775=""),"",IF(B1775="","Package QR Text missing",IF(COUNTIFS($E$2:$E$5001,E1775,$B$2:$B$5001,"&lt;&gt;"&amp;B1775)+COUNTIFS($E$2:$E$5001,E1775,$A$2:$A$5001,"&lt;&gt;"&amp;A1775)&gt;0,"Zone has more than one QR code",IF(COUNTIFS($B$2:$B$5001,B1775,$E$2:$E$5001,"&lt;&gt;"&amp;E1775)+COUNTIFS($A$2:$A$5001,A1775,$E$2:$E$5001,"&lt;&gt;"&amp;E1775)&gt;0,"QR code used by another zone",IF(A1775="","Package QR Code No. missing",IF(OR(H1775&gt;40,J1775&gt;40),"More than 40 of one edition",IF(F1775="Full (40 ST + 1 TG)",IF(AND(H1775=40,J1775=1),"OK","Full carton must be 40 + 1"),IF(F1775="Student only (40 ST)",IF(AND(H1775=40,J1775=0),"OK","Must be 40 ST, 0 TG"),IF(F1775="Teacher guide only (40 TG)",IF(AND(H1775=0,J1775=40),"OK","Must be 0 ST, 40 TG"),IF(AND(H1775&lt;40,H1775+J1775&gt;0,H1775+J1775&lt;=40),"OK","Partial: under 40 ST and 40 books max"))))))))))</f>
        <v/>
      </c>
    </row>
    <row r="1776">
      <c r="A1776" s="26" t="n"/>
      <c r="B1776" s="26" t="n"/>
      <c r="C1776" s="25" t="n"/>
      <c r="D1776" s="25" t="n"/>
      <c r="E1776" s="26" t="n"/>
      <c r="F1776" s="25" t="n"/>
      <c r="G1776" s="26" t="n"/>
      <c r="H1776" s="25" t="n"/>
      <c r="I1776" s="26" t="n"/>
      <c r="J1776" s="25" t="n"/>
      <c r="K1776" s="25" t="n"/>
      <c r="L1776" s="25" t="n"/>
      <c r="M1776" s="26" t="n"/>
      <c r="N1776" s="26" t="n"/>
      <c r="O1776" s="25" t="n"/>
      <c r="P1776" s="27">
        <f>IF(A1776="","","Package/"&amp;C1776&amp;"/"&amp;D1776&amp;"/"&amp;A1776&amp;".png")</f>
        <v/>
      </c>
      <c r="Q1776" s="27">
        <f>IF(AND(B1776="",G1776=""),"",IF(B1776="","Package QR Text missing",IF(COUNTIFS($E$2:$E$5001,E1776,$B$2:$B$5001,"&lt;&gt;"&amp;B1776)+COUNTIFS($E$2:$E$5001,E1776,$A$2:$A$5001,"&lt;&gt;"&amp;A1776)&gt;0,"Zone has more than one QR code",IF(COUNTIFS($B$2:$B$5001,B1776,$E$2:$E$5001,"&lt;&gt;"&amp;E1776)+COUNTIFS($A$2:$A$5001,A1776,$E$2:$E$5001,"&lt;&gt;"&amp;E1776)&gt;0,"QR code used by another zone",IF(A1776="","Package QR Code No. missing",IF(OR(H1776&gt;40,J1776&gt;40),"More than 40 of one edition",IF(F1776="Full (40 ST + 1 TG)",IF(AND(H1776=40,J1776=1),"OK","Full carton must be 40 + 1"),IF(F1776="Student only (40 ST)",IF(AND(H1776=40,J1776=0),"OK","Must be 40 ST, 0 TG"),IF(F1776="Teacher guide only (40 TG)",IF(AND(H1776=0,J1776=40),"OK","Must be 0 ST, 40 TG"),IF(AND(H1776&lt;40,H1776+J1776&gt;0,H1776+J1776&lt;=40),"OK","Partial: under 40 ST and 40 books max"))))))))))</f>
        <v/>
      </c>
    </row>
    <row r="1777">
      <c r="A1777" s="26" t="n"/>
      <c r="B1777" s="26" t="n"/>
      <c r="C1777" s="25" t="n"/>
      <c r="D1777" s="25" t="n"/>
      <c r="E1777" s="26" t="n"/>
      <c r="F1777" s="25" t="n"/>
      <c r="G1777" s="26" t="n"/>
      <c r="H1777" s="25" t="n"/>
      <c r="I1777" s="26" t="n"/>
      <c r="J1777" s="25" t="n"/>
      <c r="K1777" s="25" t="n"/>
      <c r="L1777" s="25" t="n"/>
      <c r="M1777" s="26" t="n"/>
      <c r="N1777" s="26" t="n"/>
      <c r="O1777" s="25" t="n"/>
      <c r="P1777" s="27">
        <f>IF(A1777="","","Package/"&amp;C1777&amp;"/"&amp;D1777&amp;"/"&amp;A1777&amp;".png")</f>
        <v/>
      </c>
      <c r="Q1777" s="27">
        <f>IF(AND(B1777="",G1777=""),"",IF(B1777="","Package QR Text missing",IF(COUNTIFS($E$2:$E$5001,E1777,$B$2:$B$5001,"&lt;&gt;"&amp;B1777)+COUNTIFS($E$2:$E$5001,E1777,$A$2:$A$5001,"&lt;&gt;"&amp;A1777)&gt;0,"Zone has more than one QR code",IF(COUNTIFS($B$2:$B$5001,B1777,$E$2:$E$5001,"&lt;&gt;"&amp;E1777)+COUNTIFS($A$2:$A$5001,A1777,$E$2:$E$5001,"&lt;&gt;"&amp;E1777)&gt;0,"QR code used by another zone",IF(A1777="","Package QR Code No. missing",IF(OR(H1777&gt;40,J1777&gt;40),"More than 40 of one edition",IF(F1777="Full (40 ST + 1 TG)",IF(AND(H1777=40,J1777=1),"OK","Full carton must be 40 + 1"),IF(F1777="Student only (40 ST)",IF(AND(H1777=40,J1777=0),"OK","Must be 40 ST, 0 TG"),IF(F1777="Teacher guide only (40 TG)",IF(AND(H1777=0,J1777=40),"OK","Must be 0 ST, 40 TG"),IF(AND(H1777&lt;40,H1777+J1777&gt;0,H1777+J1777&lt;=40),"OK","Partial: under 40 ST and 40 books max"))))))))))</f>
        <v/>
      </c>
    </row>
    <row r="1778">
      <c r="A1778" s="26" t="n"/>
      <c r="B1778" s="26" t="n"/>
      <c r="C1778" s="25" t="n"/>
      <c r="D1778" s="25" t="n"/>
      <c r="E1778" s="26" t="n"/>
      <c r="F1778" s="25" t="n"/>
      <c r="G1778" s="26" t="n"/>
      <c r="H1778" s="25" t="n"/>
      <c r="I1778" s="26" t="n"/>
      <c r="J1778" s="25" t="n"/>
      <c r="K1778" s="25" t="n"/>
      <c r="L1778" s="25" t="n"/>
      <c r="M1778" s="26" t="n"/>
      <c r="N1778" s="26" t="n"/>
      <c r="O1778" s="25" t="n"/>
      <c r="P1778" s="27">
        <f>IF(A1778="","","Package/"&amp;C1778&amp;"/"&amp;D1778&amp;"/"&amp;A1778&amp;".png")</f>
        <v/>
      </c>
      <c r="Q1778" s="27">
        <f>IF(AND(B1778="",G1778=""),"",IF(B1778="","Package QR Text missing",IF(COUNTIFS($E$2:$E$5001,E1778,$B$2:$B$5001,"&lt;&gt;"&amp;B1778)+COUNTIFS($E$2:$E$5001,E1778,$A$2:$A$5001,"&lt;&gt;"&amp;A1778)&gt;0,"Zone has more than one QR code",IF(COUNTIFS($B$2:$B$5001,B1778,$E$2:$E$5001,"&lt;&gt;"&amp;E1778)+COUNTIFS($A$2:$A$5001,A1778,$E$2:$E$5001,"&lt;&gt;"&amp;E1778)&gt;0,"QR code used by another zone",IF(A1778="","Package QR Code No. missing",IF(OR(H1778&gt;40,J1778&gt;40),"More than 40 of one edition",IF(F1778="Full (40 ST + 1 TG)",IF(AND(H1778=40,J1778=1),"OK","Full carton must be 40 + 1"),IF(F1778="Student only (40 ST)",IF(AND(H1778=40,J1778=0),"OK","Must be 40 ST, 0 TG"),IF(F1778="Teacher guide only (40 TG)",IF(AND(H1778=0,J1778=40),"OK","Must be 0 ST, 40 TG"),IF(AND(H1778&lt;40,H1778+J1778&gt;0,H1778+J1778&lt;=40),"OK","Partial: under 40 ST and 40 books max"))))))))))</f>
        <v/>
      </c>
    </row>
    <row r="1779">
      <c r="A1779" s="26" t="n"/>
      <c r="B1779" s="26" t="n"/>
      <c r="C1779" s="25" t="n"/>
      <c r="D1779" s="25" t="n"/>
      <c r="E1779" s="26" t="n"/>
      <c r="F1779" s="25" t="n"/>
      <c r="G1779" s="26" t="n"/>
      <c r="H1779" s="25" t="n"/>
      <c r="I1779" s="26" t="n"/>
      <c r="J1779" s="25" t="n"/>
      <c r="K1779" s="25" t="n"/>
      <c r="L1779" s="25" t="n"/>
      <c r="M1779" s="26" t="n"/>
      <c r="N1779" s="26" t="n"/>
      <c r="O1779" s="25" t="n"/>
      <c r="P1779" s="27">
        <f>IF(A1779="","","Package/"&amp;C1779&amp;"/"&amp;D1779&amp;"/"&amp;A1779&amp;".png")</f>
        <v/>
      </c>
      <c r="Q1779" s="27">
        <f>IF(AND(B1779="",G1779=""),"",IF(B1779="","Package QR Text missing",IF(COUNTIFS($E$2:$E$5001,E1779,$B$2:$B$5001,"&lt;&gt;"&amp;B1779)+COUNTIFS($E$2:$E$5001,E1779,$A$2:$A$5001,"&lt;&gt;"&amp;A1779)&gt;0,"Zone has more than one QR code",IF(COUNTIFS($B$2:$B$5001,B1779,$E$2:$E$5001,"&lt;&gt;"&amp;E1779)+COUNTIFS($A$2:$A$5001,A1779,$E$2:$E$5001,"&lt;&gt;"&amp;E1779)&gt;0,"QR code used by another zone",IF(A1779="","Package QR Code No. missing",IF(OR(H1779&gt;40,J1779&gt;40),"More than 40 of one edition",IF(F1779="Full (40 ST + 1 TG)",IF(AND(H1779=40,J1779=1),"OK","Full carton must be 40 + 1"),IF(F1779="Student only (40 ST)",IF(AND(H1779=40,J1779=0),"OK","Must be 40 ST, 0 TG"),IF(F1779="Teacher guide only (40 TG)",IF(AND(H1779=0,J1779=40),"OK","Must be 0 ST, 40 TG"),IF(AND(H1779&lt;40,H1779+J1779&gt;0,H1779+J1779&lt;=40),"OK","Partial: under 40 ST and 40 books max"))))))))))</f>
        <v/>
      </c>
    </row>
    <row r="1780">
      <c r="A1780" s="26" t="n"/>
      <c r="B1780" s="26" t="n"/>
      <c r="C1780" s="25" t="n"/>
      <c r="D1780" s="25" t="n"/>
      <c r="E1780" s="26" t="n"/>
      <c r="F1780" s="25" t="n"/>
      <c r="G1780" s="26" t="n"/>
      <c r="H1780" s="25" t="n"/>
      <c r="I1780" s="26" t="n"/>
      <c r="J1780" s="25" t="n"/>
      <c r="K1780" s="25" t="n"/>
      <c r="L1780" s="25" t="n"/>
      <c r="M1780" s="26" t="n"/>
      <c r="N1780" s="26" t="n"/>
      <c r="O1780" s="25" t="n"/>
      <c r="P1780" s="27">
        <f>IF(A1780="","","Package/"&amp;C1780&amp;"/"&amp;D1780&amp;"/"&amp;A1780&amp;".png")</f>
        <v/>
      </c>
      <c r="Q1780" s="27">
        <f>IF(AND(B1780="",G1780=""),"",IF(B1780="","Package QR Text missing",IF(COUNTIFS($E$2:$E$5001,E1780,$B$2:$B$5001,"&lt;&gt;"&amp;B1780)+COUNTIFS($E$2:$E$5001,E1780,$A$2:$A$5001,"&lt;&gt;"&amp;A1780)&gt;0,"Zone has more than one QR code",IF(COUNTIFS($B$2:$B$5001,B1780,$E$2:$E$5001,"&lt;&gt;"&amp;E1780)+COUNTIFS($A$2:$A$5001,A1780,$E$2:$E$5001,"&lt;&gt;"&amp;E1780)&gt;0,"QR code used by another zone",IF(A1780="","Package QR Code No. missing",IF(OR(H1780&gt;40,J1780&gt;40),"More than 40 of one edition",IF(F1780="Full (40 ST + 1 TG)",IF(AND(H1780=40,J1780=1),"OK","Full carton must be 40 + 1"),IF(F1780="Student only (40 ST)",IF(AND(H1780=40,J1780=0),"OK","Must be 40 ST, 0 TG"),IF(F1780="Teacher guide only (40 TG)",IF(AND(H1780=0,J1780=40),"OK","Must be 0 ST, 40 TG"),IF(AND(H1780&lt;40,H1780+J1780&gt;0,H1780+J1780&lt;=40),"OK","Partial: under 40 ST and 40 books max"))))))))))</f>
        <v/>
      </c>
    </row>
    <row r="1781">
      <c r="A1781" s="26" t="n"/>
      <c r="B1781" s="26" t="n"/>
      <c r="C1781" s="25" t="n"/>
      <c r="D1781" s="25" t="n"/>
      <c r="E1781" s="26" t="n"/>
      <c r="F1781" s="25" t="n"/>
      <c r="G1781" s="26" t="n"/>
      <c r="H1781" s="25" t="n"/>
      <c r="I1781" s="26" t="n"/>
      <c r="J1781" s="25" t="n"/>
      <c r="K1781" s="25" t="n"/>
      <c r="L1781" s="25" t="n"/>
      <c r="M1781" s="26" t="n"/>
      <c r="N1781" s="26" t="n"/>
      <c r="O1781" s="25" t="n"/>
      <c r="P1781" s="27">
        <f>IF(A1781="","","Package/"&amp;C1781&amp;"/"&amp;D1781&amp;"/"&amp;A1781&amp;".png")</f>
        <v/>
      </c>
      <c r="Q1781" s="27">
        <f>IF(AND(B1781="",G1781=""),"",IF(B1781="","Package QR Text missing",IF(COUNTIFS($E$2:$E$5001,E1781,$B$2:$B$5001,"&lt;&gt;"&amp;B1781)+COUNTIFS($E$2:$E$5001,E1781,$A$2:$A$5001,"&lt;&gt;"&amp;A1781)&gt;0,"Zone has more than one QR code",IF(COUNTIFS($B$2:$B$5001,B1781,$E$2:$E$5001,"&lt;&gt;"&amp;E1781)+COUNTIFS($A$2:$A$5001,A1781,$E$2:$E$5001,"&lt;&gt;"&amp;E1781)&gt;0,"QR code used by another zone",IF(A1781="","Package QR Code No. missing",IF(OR(H1781&gt;40,J1781&gt;40),"More than 40 of one edition",IF(F1781="Full (40 ST + 1 TG)",IF(AND(H1781=40,J1781=1),"OK","Full carton must be 40 + 1"),IF(F1781="Student only (40 ST)",IF(AND(H1781=40,J1781=0),"OK","Must be 40 ST, 0 TG"),IF(F1781="Teacher guide only (40 TG)",IF(AND(H1781=0,J1781=40),"OK","Must be 0 ST, 40 TG"),IF(AND(H1781&lt;40,H1781+J1781&gt;0,H1781+J1781&lt;=40),"OK","Partial: under 40 ST and 40 books max"))))))))))</f>
        <v/>
      </c>
    </row>
    <row r="1782">
      <c r="A1782" s="26" t="n"/>
      <c r="B1782" s="26" t="n"/>
      <c r="C1782" s="25" t="n"/>
      <c r="D1782" s="25" t="n"/>
      <c r="E1782" s="26" t="n"/>
      <c r="F1782" s="25" t="n"/>
      <c r="G1782" s="26" t="n"/>
      <c r="H1782" s="25" t="n"/>
      <c r="I1782" s="26" t="n"/>
      <c r="J1782" s="25" t="n"/>
      <c r="K1782" s="25" t="n"/>
      <c r="L1782" s="25" t="n"/>
      <c r="M1782" s="26" t="n"/>
      <c r="N1782" s="26" t="n"/>
      <c r="O1782" s="25" t="n"/>
      <c r="P1782" s="27">
        <f>IF(A1782="","","Package/"&amp;C1782&amp;"/"&amp;D1782&amp;"/"&amp;A1782&amp;".png")</f>
        <v/>
      </c>
      <c r="Q1782" s="27">
        <f>IF(AND(B1782="",G1782=""),"",IF(B1782="","Package QR Text missing",IF(COUNTIFS($E$2:$E$5001,E1782,$B$2:$B$5001,"&lt;&gt;"&amp;B1782)+COUNTIFS($E$2:$E$5001,E1782,$A$2:$A$5001,"&lt;&gt;"&amp;A1782)&gt;0,"Zone has more than one QR code",IF(COUNTIFS($B$2:$B$5001,B1782,$E$2:$E$5001,"&lt;&gt;"&amp;E1782)+COUNTIFS($A$2:$A$5001,A1782,$E$2:$E$5001,"&lt;&gt;"&amp;E1782)&gt;0,"QR code used by another zone",IF(A1782="","Package QR Code No. missing",IF(OR(H1782&gt;40,J1782&gt;40),"More than 40 of one edition",IF(F1782="Full (40 ST + 1 TG)",IF(AND(H1782=40,J1782=1),"OK","Full carton must be 40 + 1"),IF(F1782="Student only (40 ST)",IF(AND(H1782=40,J1782=0),"OK","Must be 40 ST, 0 TG"),IF(F1782="Teacher guide only (40 TG)",IF(AND(H1782=0,J1782=40),"OK","Must be 0 ST, 40 TG"),IF(AND(H1782&lt;40,H1782+J1782&gt;0,H1782+J1782&lt;=40),"OK","Partial: under 40 ST and 40 books max"))))))))))</f>
        <v/>
      </c>
    </row>
    <row r="1783">
      <c r="A1783" s="26" t="n"/>
      <c r="B1783" s="26" t="n"/>
      <c r="C1783" s="25" t="n"/>
      <c r="D1783" s="25" t="n"/>
      <c r="E1783" s="26" t="n"/>
      <c r="F1783" s="25" t="n"/>
      <c r="G1783" s="26" t="n"/>
      <c r="H1783" s="25" t="n"/>
      <c r="I1783" s="26" t="n"/>
      <c r="J1783" s="25" t="n"/>
      <c r="K1783" s="25" t="n"/>
      <c r="L1783" s="25" t="n"/>
      <c r="M1783" s="26" t="n"/>
      <c r="N1783" s="26" t="n"/>
      <c r="O1783" s="25" t="n"/>
      <c r="P1783" s="27">
        <f>IF(A1783="","","Package/"&amp;C1783&amp;"/"&amp;D1783&amp;"/"&amp;A1783&amp;".png")</f>
        <v/>
      </c>
      <c r="Q1783" s="27">
        <f>IF(AND(B1783="",G1783=""),"",IF(B1783="","Package QR Text missing",IF(COUNTIFS($E$2:$E$5001,E1783,$B$2:$B$5001,"&lt;&gt;"&amp;B1783)+COUNTIFS($E$2:$E$5001,E1783,$A$2:$A$5001,"&lt;&gt;"&amp;A1783)&gt;0,"Zone has more than one QR code",IF(COUNTIFS($B$2:$B$5001,B1783,$E$2:$E$5001,"&lt;&gt;"&amp;E1783)+COUNTIFS($A$2:$A$5001,A1783,$E$2:$E$5001,"&lt;&gt;"&amp;E1783)&gt;0,"QR code used by another zone",IF(A1783="","Package QR Code No. missing",IF(OR(H1783&gt;40,J1783&gt;40),"More than 40 of one edition",IF(F1783="Full (40 ST + 1 TG)",IF(AND(H1783=40,J1783=1),"OK","Full carton must be 40 + 1"),IF(F1783="Student only (40 ST)",IF(AND(H1783=40,J1783=0),"OK","Must be 40 ST, 0 TG"),IF(F1783="Teacher guide only (40 TG)",IF(AND(H1783=0,J1783=40),"OK","Must be 0 ST, 40 TG"),IF(AND(H1783&lt;40,H1783+J1783&gt;0,H1783+J1783&lt;=40),"OK","Partial: under 40 ST and 40 books max"))))))))))</f>
        <v/>
      </c>
    </row>
    <row r="1784">
      <c r="A1784" s="26" t="n"/>
      <c r="B1784" s="26" t="n"/>
      <c r="C1784" s="25" t="n"/>
      <c r="D1784" s="25" t="n"/>
      <c r="E1784" s="26" t="n"/>
      <c r="F1784" s="25" t="n"/>
      <c r="G1784" s="26" t="n"/>
      <c r="H1784" s="25" t="n"/>
      <c r="I1784" s="26" t="n"/>
      <c r="J1784" s="25" t="n"/>
      <c r="K1784" s="25" t="n"/>
      <c r="L1784" s="25" t="n"/>
      <c r="M1784" s="26" t="n"/>
      <c r="N1784" s="26" t="n"/>
      <c r="O1784" s="25" t="n"/>
      <c r="P1784" s="27">
        <f>IF(A1784="","","Package/"&amp;C1784&amp;"/"&amp;D1784&amp;"/"&amp;A1784&amp;".png")</f>
        <v/>
      </c>
      <c r="Q1784" s="27">
        <f>IF(AND(B1784="",G1784=""),"",IF(B1784="","Package QR Text missing",IF(COUNTIFS($E$2:$E$5001,E1784,$B$2:$B$5001,"&lt;&gt;"&amp;B1784)+COUNTIFS($E$2:$E$5001,E1784,$A$2:$A$5001,"&lt;&gt;"&amp;A1784)&gt;0,"Zone has more than one QR code",IF(COUNTIFS($B$2:$B$5001,B1784,$E$2:$E$5001,"&lt;&gt;"&amp;E1784)+COUNTIFS($A$2:$A$5001,A1784,$E$2:$E$5001,"&lt;&gt;"&amp;E1784)&gt;0,"QR code used by another zone",IF(A1784="","Package QR Code No. missing",IF(OR(H1784&gt;40,J1784&gt;40),"More than 40 of one edition",IF(F1784="Full (40 ST + 1 TG)",IF(AND(H1784=40,J1784=1),"OK","Full carton must be 40 + 1"),IF(F1784="Student only (40 ST)",IF(AND(H1784=40,J1784=0),"OK","Must be 40 ST, 0 TG"),IF(F1784="Teacher guide only (40 TG)",IF(AND(H1784=0,J1784=40),"OK","Must be 0 ST, 40 TG"),IF(AND(H1784&lt;40,H1784+J1784&gt;0,H1784+J1784&lt;=40),"OK","Partial: under 40 ST and 40 books max"))))))))))</f>
        <v/>
      </c>
    </row>
    <row r="1785">
      <c r="A1785" s="26" t="n"/>
      <c r="B1785" s="26" t="n"/>
      <c r="C1785" s="25" t="n"/>
      <c r="D1785" s="25" t="n"/>
      <c r="E1785" s="26" t="n"/>
      <c r="F1785" s="25" t="n"/>
      <c r="G1785" s="26" t="n"/>
      <c r="H1785" s="25" t="n"/>
      <c r="I1785" s="26" t="n"/>
      <c r="J1785" s="25" t="n"/>
      <c r="K1785" s="25" t="n"/>
      <c r="L1785" s="25" t="n"/>
      <c r="M1785" s="26" t="n"/>
      <c r="N1785" s="26" t="n"/>
      <c r="O1785" s="25" t="n"/>
      <c r="P1785" s="27">
        <f>IF(A1785="","","Package/"&amp;C1785&amp;"/"&amp;D1785&amp;"/"&amp;A1785&amp;".png")</f>
        <v/>
      </c>
      <c r="Q1785" s="27">
        <f>IF(AND(B1785="",G1785=""),"",IF(B1785="","Package QR Text missing",IF(COUNTIFS($E$2:$E$5001,E1785,$B$2:$B$5001,"&lt;&gt;"&amp;B1785)+COUNTIFS($E$2:$E$5001,E1785,$A$2:$A$5001,"&lt;&gt;"&amp;A1785)&gt;0,"Zone has more than one QR code",IF(COUNTIFS($B$2:$B$5001,B1785,$E$2:$E$5001,"&lt;&gt;"&amp;E1785)+COUNTIFS($A$2:$A$5001,A1785,$E$2:$E$5001,"&lt;&gt;"&amp;E1785)&gt;0,"QR code used by another zone",IF(A1785="","Package QR Code No. missing",IF(OR(H1785&gt;40,J1785&gt;40),"More than 40 of one edition",IF(F1785="Full (40 ST + 1 TG)",IF(AND(H1785=40,J1785=1),"OK","Full carton must be 40 + 1"),IF(F1785="Student only (40 ST)",IF(AND(H1785=40,J1785=0),"OK","Must be 40 ST, 0 TG"),IF(F1785="Teacher guide only (40 TG)",IF(AND(H1785=0,J1785=40),"OK","Must be 0 ST, 40 TG"),IF(AND(H1785&lt;40,H1785+J1785&gt;0,H1785+J1785&lt;=40),"OK","Partial: under 40 ST and 40 books max"))))))))))</f>
        <v/>
      </c>
    </row>
    <row r="1786">
      <c r="A1786" s="26" t="n"/>
      <c r="B1786" s="26" t="n"/>
      <c r="C1786" s="25" t="n"/>
      <c r="D1786" s="25" t="n"/>
      <c r="E1786" s="26" t="n"/>
      <c r="F1786" s="25" t="n"/>
      <c r="G1786" s="26" t="n"/>
      <c r="H1786" s="25" t="n"/>
      <c r="I1786" s="26" t="n"/>
      <c r="J1786" s="25" t="n"/>
      <c r="K1786" s="25" t="n"/>
      <c r="L1786" s="25" t="n"/>
      <c r="M1786" s="26" t="n"/>
      <c r="N1786" s="26" t="n"/>
      <c r="O1786" s="25" t="n"/>
      <c r="P1786" s="27">
        <f>IF(A1786="","","Package/"&amp;C1786&amp;"/"&amp;D1786&amp;"/"&amp;A1786&amp;".png")</f>
        <v/>
      </c>
      <c r="Q1786" s="27">
        <f>IF(AND(B1786="",G1786=""),"",IF(B1786="","Package QR Text missing",IF(COUNTIFS($E$2:$E$5001,E1786,$B$2:$B$5001,"&lt;&gt;"&amp;B1786)+COUNTIFS($E$2:$E$5001,E1786,$A$2:$A$5001,"&lt;&gt;"&amp;A1786)&gt;0,"Zone has more than one QR code",IF(COUNTIFS($B$2:$B$5001,B1786,$E$2:$E$5001,"&lt;&gt;"&amp;E1786)+COUNTIFS($A$2:$A$5001,A1786,$E$2:$E$5001,"&lt;&gt;"&amp;E1786)&gt;0,"QR code used by another zone",IF(A1786="","Package QR Code No. missing",IF(OR(H1786&gt;40,J1786&gt;40),"More than 40 of one edition",IF(F1786="Full (40 ST + 1 TG)",IF(AND(H1786=40,J1786=1),"OK","Full carton must be 40 + 1"),IF(F1786="Student only (40 ST)",IF(AND(H1786=40,J1786=0),"OK","Must be 40 ST, 0 TG"),IF(F1786="Teacher guide only (40 TG)",IF(AND(H1786=0,J1786=40),"OK","Must be 0 ST, 40 TG"),IF(AND(H1786&lt;40,H1786+J1786&gt;0,H1786+J1786&lt;=40),"OK","Partial: under 40 ST and 40 books max"))))))))))</f>
        <v/>
      </c>
    </row>
    <row r="1787">
      <c r="A1787" s="26" t="n"/>
      <c r="B1787" s="26" t="n"/>
      <c r="C1787" s="25" t="n"/>
      <c r="D1787" s="25" t="n"/>
      <c r="E1787" s="26" t="n"/>
      <c r="F1787" s="25" t="n"/>
      <c r="G1787" s="26" t="n"/>
      <c r="H1787" s="25" t="n"/>
      <c r="I1787" s="26" t="n"/>
      <c r="J1787" s="25" t="n"/>
      <c r="K1787" s="25" t="n"/>
      <c r="L1787" s="25" t="n"/>
      <c r="M1787" s="26" t="n"/>
      <c r="N1787" s="26" t="n"/>
      <c r="O1787" s="25" t="n"/>
      <c r="P1787" s="27">
        <f>IF(A1787="","","Package/"&amp;C1787&amp;"/"&amp;D1787&amp;"/"&amp;A1787&amp;".png")</f>
        <v/>
      </c>
      <c r="Q1787" s="27">
        <f>IF(AND(B1787="",G1787=""),"",IF(B1787="","Package QR Text missing",IF(COUNTIFS($E$2:$E$5001,E1787,$B$2:$B$5001,"&lt;&gt;"&amp;B1787)+COUNTIFS($E$2:$E$5001,E1787,$A$2:$A$5001,"&lt;&gt;"&amp;A1787)&gt;0,"Zone has more than one QR code",IF(COUNTIFS($B$2:$B$5001,B1787,$E$2:$E$5001,"&lt;&gt;"&amp;E1787)+COUNTIFS($A$2:$A$5001,A1787,$E$2:$E$5001,"&lt;&gt;"&amp;E1787)&gt;0,"QR code used by another zone",IF(A1787="","Package QR Code No. missing",IF(OR(H1787&gt;40,J1787&gt;40),"More than 40 of one edition",IF(F1787="Full (40 ST + 1 TG)",IF(AND(H1787=40,J1787=1),"OK","Full carton must be 40 + 1"),IF(F1787="Student only (40 ST)",IF(AND(H1787=40,J1787=0),"OK","Must be 40 ST, 0 TG"),IF(F1787="Teacher guide only (40 TG)",IF(AND(H1787=0,J1787=40),"OK","Must be 0 ST, 40 TG"),IF(AND(H1787&lt;40,H1787+J1787&gt;0,H1787+J1787&lt;=40),"OK","Partial: under 40 ST and 40 books max"))))))))))</f>
        <v/>
      </c>
    </row>
    <row r="1788">
      <c r="A1788" s="26" t="n"/>
      <c r="B1788" s="26" t="n"/>
      <c r="C1788" s="25" t="n"/>
      <c r="D1788" s="25" t="n"/>
      <c r="E1788" s="26" t="n"/>
      <c r="F1788" s="25" t="n"/>
      <c r="G1788" s="26" t="n"/>
      <c r="H1788" s="25" t="n"/>
      <c r="I1788" s="26" t="n"/>
      <c r="J1788" s="25" t="n"/>
      <c r="K1788" s="25" t="n"/>
      <c r="L1788" s="25" t="n"/>
      <c r="M1788" s="26" t="n"/>
      <c r="N1788" s="26" t="n"/>
      <c r="O1788" s="25" t="n"/>
      <c r="P1788" s="27">
        <f>IF(A1788="","","Package/"&amp;C1788&amp;"/"&amp;D1788&amp;"/"&amp;A1788&amp;".png")</f>
        <v/>
      </c>
      <c r="Q1788" s="27">
        <f>IF(AND(B1788="",G1788=""),"",IF(B1788="","Package QR Text missing",IF(COUNTIFS($E$2:$E$5001,E1788,$B$2:$B$5001,"&lt;&gt;"&amp;B1788)+COUNTIFS($E$2:$E$5001,E1788,$A$2:$A$5001,"&lt;&gt;"&amp;A1788)&gt;0,"Zone has more than one QR code",IF(COUNTIFS($B$2:$B$5001,B1788,$E$2:$E$5001,"&lt;&gt;"&amp;E1788)+COUNTIFS($A$2:$A$5001,A1788,$E$2:$E$5001,"&lt;&gt;"&amp;E1788)&gt;0,"QR code used by another zone",IF(A1788="","Package QR Code No. missing",IF(OR(H1788&gt;40,J1788&gt;40),"More than 40 of one edition",IF(F1788="Full (40 ST + 1 TG)",IF(AND(H1788=40,J1788=1),"OK","Full carton must be 40 + 1"),IF(F1788="Student only (40 ST)",IF(AND(H1788=40,J1788=0),"OK","Must be 40 ST, 0 TG"),IF(F1788="Teacher guide only (40 TG)",IF(AND(H1788=0,J1788=40),"OK","Must be 0 ST, 40 TG"),IF(AND(H1788&lt;40,H1788+J1788&gt;0,H1788+J1788&lt;=40),"OK","Partial: under 40 ST and 40 books max"))))))))))</f>
        <v/>
      </c>
    </row>
    <row r="1789">
      <c r="A1789" s="26" t="n"/>
      <c r="B1789" s="26" t="n"/>
      <c r="C1789" s="25" t="n"/>
      <c r="D1789" s="25" t="n"/>
      <c r="E1789" s="26" t="n"/>
      <c r="F1789" s="25" t="n"/>
      <c r="G1789" s="26" t="n"/>
      <c r="H1789" s="25" t="n"/>
      <c r="I1789" s="26" t="n"/>
      <c r="J1789" s="25" t="n"/>
      <c r="K1789" s="25" t="n"/>
      <c r="L1789" s="25" t="n"/>
      <c r="M1789" s="26" t="n"/>
      <c r="N1789" s="26" t="n"/>
      <c r="O1789" s="25" t="n"/>
      <c r="P1789" s="27">
        <f>IF(A1789="","","Package/"&amp;C1789&amp;"/"&amp;D1789&amp;"/"&amp;A1789&amp;".png")</f>
        <v/>
      </c>
      <c r="Q1789" s="27">
        <f>IF(AND(B1789="",G1789=""),"",IF(B1789="","Package QR Text missing",IF(COUNTIFS($E$2:$E$5001,E1789,$B$2:$B$5001,"&lt;&gt;"&amp;B1789)+COUNTIFS($E$2:$E$5001,E1789,$A$2:$A$5001,"&lt;&gt;"&amp;A1789)&gt;0,"Zone has more than one QR code",IF(COUNTIFS($B$2:$B$5001,B1789,$E$2:$E$5001,"&lt;&gt;"&amp;E1789)+COUNTIFS($A$2:$A$5001,A1789,$E$2:$E$5001,"&lt;&gt;"&amp;E1789)&gt;0,"QR code used by another zone",IF(A1789="","Package QR Code No. missing",IF(OR(H1789&gt;40,J1789&gt;40),"More than 40 of one edition",IF(F1789="Full (40 ST + 1 TG)",IF(AND(H1789=40,J1789=1),"OK","Full carton must be 40 + 1"),IF(F1789="Student only (40 ST)",IF(AND(H1789=40,J1789=0),"OK","Must be 40 ST, 0 TG"),IF(F1789="Teacher guide only (40 TG)",IF(AND(H1789=0,J1789=40),"OK","Must be 0 ST, 40 TG"),IF(AND(H1789&lt;40,H1789+J1789&gt;0,H1789+J1789&lt;=40),"OK","Partial: under 40 ST and 40 books max"))))))))))</f>
        <v/>
      </c>
    </row>
    <row r="1790">
      <c r="A1790" s="26" t="n"/>
      <c r="B1790" s="26" t="n"/>
      <c r="C1790" s="25" t="n"/>
      <c r="D1790" s="25" t="n"/>
      <c r="E1790" s="26" t="n"/>
      <c r="F1790" s="25" t="n"/>
      <c r="G1790" s="26" t="n"/>
      <c r="H1790" s="25" t="n"/>
      <c r="I1790" s="26" t="n"/>
      <c r="J1790" s="25" t="n"/>
      <c r="K1790" s="25" t="n"/>
      <c r="L1790" s="25" t="n"/>
      <c r="M1790" s="26" t="n"/>
      <c r="N1790" s="26" t="n"/>
      <c r="O1790" s="25" t="n"/>
      <c r="P1790" s="27">
        <f>IF(A1790="","","Package/"&amp;C1790&amp;"/"&amp;D1790&amp;"/"&amp;A1790&amp;".png")</f>
        <v/>
      </c>
      <c r="Q1790" s="27">
        <f>IF(AND(B1790="",G1790=""),"",IF(B1790="","Package QR Text missing",IF(COUNTIFS($E$2:$E$5001,E1790,$B$2:$B$5001,"&lt;&gt;"&amp;B1790)+COUNTIFS($E$2:$E$5001,E1790,$A$2:$A$5001,"&lt;&gt;"&amp;A1790)&gt;0,"Zone has more than one QR code",IF(COUNTIFS($B$2:$B$5001,B1790,$E$2:$E$5001,"&lt;&gt;"&amp;E1790)+COUNTIFS($A$2:$A$5001,A1790,$E$2:$E$5001,"&lt;&gt;"&amp;E1790)&gt;0,"QR code used by another zone",IF(A1790="","Package QR Code No. missing",IF(OR(H1790&gt;40,J1790&gt;40),"More than 40 of one edition",IF(F1790="Full (40 ST + 1 TG)",IF(AND(H1790=40,J1790=1),"OK","Full carton must be 40 + 1"),IF(F1790="Student only (40 ST)",IF(AND(H1790=40,J1790=0),"OK","Must be 40 ST, 0 TG"),IF(F1790="Teacher guide only (40 TG)",IF(AND(H1790=0,J1790=40),"OK","Must be 0 ST, 40 TG"),IF(AND(H1790&lt;40,H1790+J1790&gt;0,H1790+J1790&lt;=40),"OK","Partial: under 40 ST and 40 books max"))))))))))</f>
        <v/>
      </c>
    </row>
    <row r="1791">
      <c r="A1791" s="26" t="n"/>
      <c r="B1791" s="26" t="n"/>
      <c r="C1791" s="25" t="n"/>
      <c r="D1791" s="25" t="n"/>
      <c r="E1791" s="26" t="n"/>
      <c r="F1791" s="25" t="n"/>
      <c r="G1791" s="26" t="n"/>
      <c r="H1791" s="25" t="n"/>
      <c r="I1791" s="26" t="n"/>
      <c r="J1791" s="25" t="n"/>
      <c r="K1791" s="25" t="n"/>
      <c r="L1791" s="25" t="n"/>
      <c r="M1791" s="26" t="n"/>
      <c r="N1791" s="26" t="n"/>
      <c r="O1791" s="25" t="n"/>
      <c r="P1791" s="27">
        <f>IF(A1791="","","Package/"&amp;C1791&amp;"/"&amp;D1791&amp;"/"&amp;A1791&amp;".png")</f>
        <v/>
      </c>
      <c r="Q1791" s="27">
        <f>IF(AND(B1791="",G1791=""),"",IF(B1791="","Package QR Text missing",IF(COUNTIFS($E$2:$E$5001,E1791,$B$2:$B$5001,"&lt;&gt;"&amp;B1791)+COUNTIFS($E$2:$E$5001,E1791,$A$2:$A$5001,"&lt;&gt;"&amp;A1791)&gt;0,"Zone has more than one QR code",IF(COUNTIFS($B$2:$B$5001,B1791,$E$2:$E$5001,"&lt;&gt;"&amp;E1791)+COUNTIFS($A$2:$A$5001,A1791,$E$2:$E$5001,"&lt;&gt;"&amp;E1791)&gt;0,"QR code used by another zone",IF(A1791="","Package QR Code No. missing",IF(OR(H1791&gt;40,J1791&gt;40),"More than 40 of one edition",IF(F1791="Full (40 ST + 1 TG)",IF(AND(H1791=40,J1791=1),"OK","Full carton must be 40 + 1"),IF(F1791="Student only (40 ST)",IF(AND(H1791=40,J1791=0),"OK","Must be 40 ST, 0 TG"),IF(F1791="Teacher guide only (40 TG)",IF(AND(H1791=0,J1791=40),"OK","Must be 0 ST, 40 TG"),IF(AND(H1791&lt;40,H1791+J1791&gt;0,H1791+J1791&lt;=40),"OK","Partial: under 40 ST and 40 books max"))))))))))</f>
        <v/>
      </c>
    </row>
    <row r="1792">
      <c r="A1792" s="26" t="n"/>
      <c r="B1792" s="26" t="n"/>
      <c r="C1792" s="25" t="n"/>
      <c r="D1792" s="25" t="n"/>
      <c r="E1792" s="26" t="n"/>
      <c r="F1792" s="25" t="n"/>
      <c r="G1792" s="26" t="n"/>
      <c r="H1792" s="25" t="n"/>
      <c r="I1792" s="26" t="n"/>
      <c r="J1792" s="25" t="n"/>
      <c r="K1792" s="25" t="n"/>
      <c r="L1792" s="25" t="n"/>
      <c r="M1792" s="26" t="n"/>
      <c r="N1792" s="26" t="n"/>
      <c r="O1792" s="25" t="n"/>
      <c r="P1792" s="27">
        <f>IF(A1792="","","Package/"&amp;C1792&amp;"/"&amp;D1792&amp;"/"&amp;A1792&amp;".png")</f>
        <v/>
      </c>
      <c r="Q1792" s="27">
        <f>IF(AND(B1792="",G1792=""),"",IF(B1792="","Package QR Text missing",IF(COUNTIFS($E$2:$E$5001,E1792,$B$2:$B$5001,"&lt;&gt;"&amp;B1792)+COUNTIFS($E$2:$E$5001,E1792,$A$2:$A$5001,"&lt;&gt;"&amp;A1792)&gt;0,"Zone has more than one QR code",IF(COUNTIFS($B$2:$B$5001,B1792,$E$2:$E$5001,"&lt;&gt;"&amp;E1792)+COUNTIFS($A$2:$A$5001,A1792,$E$2:$E$5001,"&lt;&gt;"&amp;E1792)&gt;0,"QR code used by another zone",IF(A1792="","Package QR Code No. missing",IF(OR(H1792&gt;40,J1792&gt;40),"More than 40 of one edition",IF(F1792="Full (40 ST + 1 TG)",IF(AND(H1792=40,J1792=1),"OK","Full carton must be 40 + 1"),IF(F1792="Student only (40 ST)",IF(AND(H1792=40,J1792=0),"OK","Must be 40 ST, 0 TG"),IF(F1792="Teacher guide only (40 TG)",IF(AND(H1792=0,J1792=40),"OK","Must be 0 ST, 40 TG"),IF(AND(H1792&lt;40,H1792+J1792&gt;0,H1792+J1792&lt;=40),"OK","Partial: under 40 ST and 40 books max"))))))))))</f>
        <v/>
      </c>
    </row>
    <row r="1793">
      <c r="A1793" s="26" t="n"/>
      <c r="B1793" s="26" t="n"/>
      <c r="C1793" s="25" t="n"/>
      <c r="D1793" s="25" t="n"/>
      <c r="E1793" s="26" t="n"/>
      <c r="F1793" s="25" t="n"/>
      <c r="G1793" s="26" t="n"/>
      <c r="H1793" s="25" t="n"/>
      <c r="I1793" s="26" t="n"/>
      <c r="J1793" s="25" t="n"/>
      <c r="K1793" s="25" t="n"/>
      <c r="L1793" s="25" t="n"/>
      <c r="M1793" s="26" t="n"/>
      <c r="N1793" s="26" t="n"/>
      <c r="O1793" s="25" t="n"/>
      <c r="P1793" s="27">
        <f>IF(A1793="","","Package/"&amp;C1793&amp;"/"&amp;D1793&amp;"/"&amp;A1793&amp;".png")</f>
        <v/>
      </c>
      <c r="Q1793" s="27">
        <f>IF(AND(B1793="",G1793=""),"",IF(B1793="","Package QR Text missing",IF(COUNTIFS($E$2:$E$5001,E1793,$B$2:$B$5001,"&lt;&gt;"&amp;B1793)+COUNTIFS($E$2:$E$5001,E1793,$A$2:$A$5001,"&lt;&gt;"&amp;A1793)&gt;0,"Zone has more than one QR code",IF(COUNTIFS($B$2:$B$5001,B1793,$E$2:$E$5001,"&lt;&gt;"&amp;E1793)+COUNTIFS($A$2:$A$5001,A1793,$E$2:$E$5001,"&lt;&gt;"&amp;E1793)&gt;0,"QR code used by another zone",IF(A1793="","Package QR Code No. missing",IF(OR(H1793&gt;40,J1793&gt;40),"More than 40 of one edition",IF(F1793="Full (40 ST + 1 TG)",IF(AND(H1793=40,J1793=1),"OK","Full carton must be 40 + 1"),IF(F1793="Student only (40 ST)",IF(AND(H1793=40,J1793=0),"OK","Must be 40 ST, 0 TG"),IF(F1793="Teacher guide only (40 TG)",IF(AND(H1793=0,J1793=40),"OK","Must be 0 ST, 40 TG"),IF(AND(H1793&lt;40,H1793+J1793&gt;0,H1793+J1793&lt;=40),"OK","Partial: under 40 ST and 40 books max"))))))))))</f>
        <v/>
      </c>
    </row>
    <row r="1794">
      <c r="A1794" s="26" t="n"/>
      <c r="B1794" s="26" t="n"/>
      <c r="C1794" s="25" t="n"/>
      <c r="D1794" s="25" t="n"/>
      <c r="E1794" s="26" t="n"/>
      <c r="F1794" s="25" t="n"/>
      <c r="G1794" s="26" t="n"/>
      <c r="H1794" s="25" t="n"/>
      <c r="I1794" s="26" t="n"/>
      <c r="J1794" s="25" t="n"/>
      <c r="K1794" s="25" t="n"/>
      <c r="L1794" s="25" t="n"/>
      <c r="M1794" s="26" t="n"/>
      <c r="N1794" s="26" t="n"/>
      <c r="O1794" s="25" t="n"/>
      <c r="P1794" s="27">
        <f>IF(A1794="","","Package/"&amp;C1794&amp;"/"&amp;D1794&amp;"/"&amp;A1794&amp;".png")</f>
        <v/>
      </c>
      <c r="Q1794" s="27">
        <f>IF(AND(B1794="",G1794=""),"",IF(B1794="","Package QR Text missing",IF(COUNTIFS($E$2:$E$5001,E1794,$B$2:$B$5001,"&lt;&gt;"&amp;B1794)+COUNTIFS($E$2:$E$5001,E1794,$A$2:$A$5001,"&lt;&gt;"&amp;A1794)&gt;0,"Zone has more than one QR code",IF(COUNTIFS($B$2:$B$5001,B1794,$E$2:$E$5001,"&lt;&gt;"&amp;E1794)+COUNTIFS($A$2:$A$5001,A1794,$E$2:$E$5001,"&lt;&gt;"&amp;E1794)&gt;0,"QR code used by another zone",IF(A1794="","Package QR Code No. missing",IF(OR(H1794&gt;40,J1794&gt;40),"More than 40 of one edition",IF(F1794="Full (40 ST + 1 TG)",IF(AND(H1794=40,J1794=1),"OK","Full carton must be 40 + 1"),IF(F1794="Student only (40 ST)",IF(AND(H1794=40,J1794=0),"OK","Must be 40 ST, 0 TG"),IF(F1794="Teacher guide only (40 TG)",IF(AND(H1794=0,J1794=40),"OK","Must be 0 ST, 40 TG"),IF(AND(H1794&lt;40,H1794+J1794&gt;0,H1794+J1794&lt;=40),"OK","Partial: under 40 ST and 40 books max"))))))))))</f>
        <v/>
      </c>
    </row>
    <row r="1795">
      <c r="A1795" s="26" t="n"/>
      <c r="B1795" s="26" t="n"/>
      <c r="C1795" s="25" t="n"/>
      <c r="D1795" s="25" t="n"/>
      <c r="E1795" s="26" t="n"/>
      <c r="F1795" s="25" t="n"/>
      <c r="G1795" s="26" t="n"/>
      <c r="H1795" s="25" t="n"/>
      <c r="I1795" s="26" t="n"/>
      <c r="J1795" s="25" t="n"/>
      <c r="K1795" s="25" t="n"/>
      <c r="L1795" s="25" t="n"/>
      <c r="M1795" s="26" t="n"/>
      <c r="N1795" s="26" t="n"/>
      <c r="O1795" s="25" t="n"/>
      <c r="P1795" s="27">
        <f>IF(A1795="","","Package/"&amp;C1795&amp;"/"&amp;D1795&amp;"/"&amp;A1795&amp;".png")</f>
        <v/>
      </c>
      <c r="Q1795" s="27">
        <f>IF(AND(B1795="",G1795=""),"",IF(B1795="","Package QR Text missing",IF(COUNTIFS($E$2:$E$5001,E1795,$B$2:$B$5001,"&lt;&gt;"&amp;B1795)+COUNTIFS($E$2:$E$5001,E1795,$A$2:$A$5001,"&lt;&gt;"&amp;A1795)&gt;0,"Zone has more than one QR code",IF(COUNTIFS($B$2:$B$5001,B1795,$E$2:$E$5001,"&lt;&gt;"&amp;E1795)+COUNTIFS($A$2:$A$5001,A1795,$E$2:$E$5001,"&lt;&gt;"&amp;E1795)&gt;0,"QR code used by another zone",IF(A1795="","Package QR Code No. missing",IF(OR(H1795&gt;40,J1795&gt;40),"More than 40 of one edition",IF(F1795="Full (40 ST + 1 TG)",IF(AND(H1795=40,J1795=1),"OK","Full carton must be 40 + 1"),IF(F1795="Student only (40 ST)",IF(AND(H1795=40,J1795=0),"OK","Must be 40 ST, 0 TG"),IF(F1795="Teacher guide only (40 TG)",IF(AND(H1795=0,J1795=40),"OK","Must be 0 ST, 40 TG"),IF(AND(H1795&lt;40,H1795+J1795&gt;0,H1795+J1795&lt;=40),"OK","Partial: under 40 ST and 40 books max"))))))))))</f>
        <v/>
      </c>
    </row>
    <row r="1796">
      <c r="A1796" s="26" t="n"/>
      <c r="B1796" s="26" t="n"/>
      <c r="C1796" s="25" t="n"/>
      <c r="D1796" s="25" t="n"/>
      <c r="E1796" s="26" t="n"/>
      <c r="F1796" s="25" t="n"/>
      <c r="G1796" s="26" t="n"/>
      <c r="H1796" s="25" t="n"/>
      <c r="I1796" s="26" t="n"/>
      <c r="J1796" s="25" t="n"/>
      <c r="K1796" s="25" t="n"/>
      <c r="L1796" s="25" t="n"/>
      <c r="M1796" s="26" t="n"/>
      <c r="N1796" s="26" t="n"/>
      <c r="O1796" s="25" t="n"/>
      <c r="P1796" s="27">
        <f>IF(A1796="","","Package/"&amp;C1796&amp;"/"&amp;D1796&amp;"/"&amp;A1796&amp;".png")</f>
        <v/>
      </c>
      <c r="Q1796" s="27">
        <f>IF(AND(B1796="",G1796=""),"",IF(B1796="","Package QR Text missing",IF(COUNTIFS($E$2:$E$5001,E1796,$B$2:$B$5001,"&lt;&gt;"&amp;B1796)+COUNTIFS($E$2:$E$5001,E1796,$A$2:$A$5001,"&lt;&gt;"&amp;A1796)&gt;0,"Zone has more than one QR code",IF(COUNTIFS($B$2:$B$5001,B1796,$E$2:$E$5001,"&lt;&gt;"&amp;E1796)+COUNTIFS($A$2:$A$5001,A1796,$E$2:$E$5001,"&lt;&gt;"&amp;E1796)&gt;0,"QR code used by another zone",IF(A1796="","Package QR Code No. missing",IF(OR(H1796&gt;40,J1796&gt;40),"More than 40 of one edition",IF(F1796="Full (40 ST + 1 TG)",IF(AND(H1796=40,J1796=1),"OK","Full carton must be 40 + 1"),IF(F1796="Student only (40 ST)",IF(AND(H1796=40,J1796=0),"OK","Must be 40 ST, 0 TG"),IF(F1796="Teacher guide only (40 TG)",IF(AND(H1796=0,J1796=40),"OK","Must be 0 ST, 40 TG"),IF(AND(H1796&lt;40,H1796+J1796&gt;0,H1796+J1796&lt;=40),"OK","Partial: under 40 ST and 40 books max"))))))))))</f>
        <v/>
      </c>
    </row>
    <row r="1797">
      <c r="A1797" s="26" t="n"/>
      <c r="B1797" s="26" t="n"/>
      <c r="C1797" s="25" t="n"/>
      <c r="D1797" s="25" t="n"/>
      <c r="E1797" s="26" t="n"/>
      <c r="F1797" s="25" t="n"/>
      <c r="G1797" s="26" t="n"/>
      <c r="H1797" s="25" t="n"/>
      <c r="I1797" s="26" t="n"/>
      <c r="J1797" s="25" t="n"/>
      <c r="K1797" s="25" t="n"/>
      <c r="L1797" s="25" t="n"/>
      <c r="M1797" s="26" t="n"/>
      <c r="N1797" s="26" t="n"/>
      <c r="O1797" s="25" t="n"/>
      <c r="P1797" s="27">
        <f>IF(A1797="","","Package/"&amp;C1797&amp;"/"&amp;D1797&amp;"/"&amp;A1797&amp;".png")</f>
        <v/>
      </c>
      <c r="Q1797" s="27">
        <f>IF(AND(B1797="",G1797=""),"",IF(B1797="","Package QR Text missing",IF(COUNTIFS($E$2:$E$5001,E1797,$B$2:$B$5001,"&lt;&gt;"&amp;B1797)+COUNTIFS($E$2:$E$5001,E1797,$A$2:$A$5001,"&lt;&gt;"&amp;A1797)&gt;0,"Zone has more than one QR code",IF(COUNTIFS($B$2:$B$5001,B1797,$E$2:$E$5001,"&lt;&gt;"&amp;E1797)+COUNTIFS($A$2:$A$5001,A1797,$E$2:$E$5001,"&lt;&gt;"&amp;E1797)&gt;0,"QR code used by another zone",IF(A1797="","Package QR Code No. missing",IF(OR(H1797&gt;40,J1797&gt;40),"More than 40 of one edition",IF(F1797="Full (40 ST + 1 TG)",IF(AND(H1797=40,J1797=1),"OK","Full carton must be 40 + 1"),IF(F1797="Student only (40 ST)",IF(AND(H1797=40,J1797=0),"OK","Must be 40 ST, 0 TG"),IF(F1797="Teacher guide only (40 TG)",IF(AND(H1797=0,J1797=40),"OK","Must be 0 ST, 40 TG"),IF(AND(H1797&lt;40,H1797+J1797&gt;0,H1797+J1797&lt;=40),"OK","Partial: under 40 ST and 40 books max"))))))))))</f>
        <v/>
      </c>
    </row>
    <row r="1798">
      <c r="A1798" s="26" t="n"/>
      <c r="B1798" s="26" t="n"/>
      <c r="C1798" s="25" t="n"/>
      <c r="D1798" s="25" t="n"/>
      <c r="E1798" s="26" t="n"/>
      <c r="F1798" s="25" t="n"/>
      <c r="G1798" s="26" t="n"/>
      <c r="H1798" s="25" t="n"/>
      <c r="I1798" s="26" t="n"/>
      <c r="J1798" s="25" t="n"/>
      <c r="K1798" s="25" t="n"/>
      <c r="L1798" s="25" t="n"/>
      <c r="M1798" s="26" t="n"/>
      <c r="N1798" s="26" t="n"/>
      <c r="O1798" s="25" t="n"/>
      <c r="P1798" s="27">
        <f>IF(A1798="","","Package/"&amp;C1798&amp;"/"&amp;D1798&amp;"/"&amp;A1798&amp;".png")</f>
        <v/>
      </c>
      <c r="Q1798" s="27">
        <f>IF(AND(B1798="",G1798=""),"",IF(B1798="","Package QR Text missing",IF(COUNTIFS($E$2:$E$5001,E1798,$B$2:$B$5001,"&lt;&gt;"&amp;B1798)+COUNTIFS($E$2:$E$5001,E1798,$A$2:$A$5001,"&lt;&gt;"&amp;A1798)&gt;0,"Zone has more than one QR code",IF(COUNTIFS($B$2:$B$5001,B1798,$E$2:$E$5001,"&lt;&gt;"&amp;E1798)+COUNTIFS($A$2:$A$5001,A1798,$E$2:$E$5001,"&lt;&gt;"&amp;E1798)&gt;0,"QR code used by another zone",IF(A1798="","Package QR Code No. missing",IF(OR(H1798&gt;40,J1798&gt;40),"More than 40 of one edition",IF(F1798="Full (40 ST + 1 TG)",IF(AND(H1798=40,J1798=1),"OK","Full carton must be 40 + 1"),IF(F1798="Student only (40 ST)",IF(AND(H1798=40,J1798=0),"OK","Must be 40 ST, 0 TG"),IF(F1798="Teacher guide only (40 TG)",IF(AND(H1798=0,J1798=40),"OK","Must be 0 ST, 40 TG"),IF(AND(H1798&lt;40,H1798+J1798&gt;0,H1798+J1798&lt;=40),"OK","Partial: under 40 ST and 40 books max"))))))))))</f>
        <v/>
      </c>
    </row>
    <row r="1799">
      <c r="A1799" s="26" t="n"/>
      <c r="B1799" s="26" t="n"/>
      <c r="C1799" s="25" t="n"/>
      <c r="D1799" s="25" t="n"/>
      <c r="E1799" s="26" t="n"/>
      <c r="F1799" s="25" t="n"/>
      <c r="G1799" s="26" t="n"/>
      <c r="H1799" s="25" t="n"/>
      <c r="I1799" s="26" t="n"/>
      <c r="J1799" s="25" t="n"/>
      <c r="K1799" s="25" t="n"/>
      <c r="L1799" s="25" t="n"/>
      <c r="M1799" s="26" t="n"/>
      <c r="N1799" s="26" t="n"/>
      <c r="O1799" s="25" t="n"/>
      <c r="P1799" s="27">
        <f>IF(A1799="","","Package/"&amp;C1799&amp;"/"&amp;D1799&amp;"/"&amp;A1799&amp;".png")</f>
        <v/>
      </c>
      <c r="Q1799" s="27">
        <f>IF(AND(B1799="",G1799=""),"",IF(B1799="","Package QR Text missing",IF(COUNTIFS($E$2:$E$5001,E1799,$B$2:$B$5001,"&lt;&gt;"&amp;B1799)+COUNTIFS($E$2:$E$5001,E1799,$A$2:$A$5001,"&lt;&gt;"&amp;A1799)&gt;0,"Zone has more than one QR code",IF(COUNTIFS($B$2:$B$5001,B1799,$E$2:$E$5001,"&lt;&gt;"&amp;E1799)+COUNTIFS($A$2:$A$5001,A1799,$E$2:$E$5001,"&lt;&gt;"&amp;E1799)&gt;0,"QR code used by another zone",IF(A1799="","Package QR Code No. missing",IF(OR(H1799&gt;40,J1799&gt;40),"More than 40 of one edition",IF(F1799="Full (40 ST + 1 TG)",IF(AND(H1799=40,J1799=1),"OK","Full carton must be 40 + 1"),IF(F1799="Student only (40 ST)",IF(AND(H1799=40,J1799=0),"OK","Must be 40 ST, 0 TG"),IF(F1799="Teacher guide only (40 TG)",IF(AND(H1799=0,J1799=40),"OK","Must be 0 ST, 40 TG"),IF(AND(H1799&lt;40,H1799+J1799&gt;0,H1799+J1799&lt;=40),"OK","Partial: under 40 ST and 40 books max"))))))))))</f>
        <v/>
      </c>
    </row>
    <row r="1800">
      <c r="A1800" s="26" t="n"/>
      <c r="B1800" s="26" t="n"/>
      <c r="C1800" s="25" t="n"/>
      <c r="D1800" s="25" t="n"/>
      <c r="E1800" s="26" t="n"/>
      <c r="F1800" s="25" t="n"/>
      <c r="G1800" s="26" t="n"/>
      <c r="H1800" s="25" t="n"/>
      <c r="I1800" s="26" t="n"/>
      <c r="J1800" s="25" t="n"/>
      <c r="K1800" s="25" t="n"/>
      <c r="L1800" s="25" t="n"/>
      <c r="M1800" s="26" t="n"/>
      <c r="N1800" s="26" t="n"/>
      <c r="O1800" s="25" t="n"/>
      <c r="P1800" s="27">
        <f>IF(A1800="","","Package/"&amp;C1800&amp;"/"&amp;D1800&amp;"/"&amp;A1800&amp;".png")</f>
        <v/>
      </c>
      <c r="Q1800" s="27">
        <f>IF(AND(B1800="",G1800=""),"",IF(B1800="","Package QR Text missing",IF(COUNTIFS($E$2:$E$5001,E1800,$B$2:$B$5001,"&lt;&gt;"&amp;B1800)+COUNTIFS($E$2:$E$5001,E1800,$A$2:$A$5001,"&lt;&gt;"&amp;A1800)&gt;0,"Zone has more than one QR code",IF(COUNTIFS($B$2:$B$5001,B1800,$E$2:$E$5001,"&lt;&gt;"&amp;E1800)+COUNTIFS($A$2:$A$5001,A1800,$E$2:$E$5001,"&lt;&gt;"&amp;E1800)&gt;0,"QR code used by another zone",IF(A1800="","Package QR Code No. missing",IF(OR(H1800&gt;40,J1800&gt;40),"More than 40 of one edition",IF(F1800="Full (40 ST + 1 TG)",IF(AND(H1800=40,J1800=1),"OK","Full carton must be 40 + 1"),IF(F1800="Student only (40 ST)",IF(AND(H1800=40,J1800=0),"OK","Must be 40 ST, 0 TG"),IF(F1800="Teacher guide only (40 TG)",IF(AND(H1800=0,J1800=40),"OK","Must be 0 ST, 40 TG"),IF(AND(H1800&lt;40,H1800+J1800&gt;0,H1800+J1800&lt;=40),"OK","Partial: under 40 ST and 40 books max"))))))))))</f>
        <v/>
      </c>
    </row>
    <row r="1801">
      <c r="A1801" s="26" t="n"/>
      <c r="B1801" s="26" t="n"/>
      <c r="C1801" s="25" t="n"/>
      <c r="D1801" s="25" t="n"/>
      <c r="E1801" s="26" t="n"/>
      <c r="F1801" s="25" t="n"/>
      <c r="G1801" s="26" t="n"/>
      <c r="H1801" s="25" t="n"/>
      <c r="I1801" s="26" t="n"/>
      <c r="J1801" s="25" t="n"/>
      <c r="K1801" s="25" t="n"/>
      <c r="L1801" s="25" t="n"/>
      <c r="M1801" s="26" t="n"/>
      <c r="N1801" s="26" t="n"/>
      <c r="O1801" s="25" t="n"/>
      <c r="P1801" s="27">
        <f>IF(A1801="","","Package/"&amp;C1801&amp;"/"&amp;D1801&amp;"/"&amp;A1801&amp;".png")</f>
        <v/>
      </c>
      <c r="Q1801" s="27">
        <f>IF(AND(B1801="",G1801=""),"",IF(B1801="","Package QR Text missing",IF(COUNTIFS($E$2:$E$5001,E1801,$B$2:$B$5001,"&lt;&gt;"&amp;B1801)+COUNTIFS($E$2:$E$5001,E1801,$A$2:$A$5001,"&lt;&gt;"&amp;A1801)&gt;0,"Zone has more than one QR code",IF(COUNTIFS($B$2:$B$5001,B1801,$E$2:$E$5001,"&lt;&gt;"&amp;E1801)+COUNTIFS($A$2:$A$5001,A1801,$E$2:$E$5001,"&lt;&gt;"&amp;E1801)&gt;0,"QR code used by another zone",IF(A1801="","Package QR Code No. missing",IF(OR(H1801&gt;40,J1801&gt;40),"More than 40 of one edition",IF(F1801="Full (40 ST + 1 TG)",IF(AND(H1801=40,J1801=1),"OK","Full carton must be 40 + 1"),IF(F1801="Student only (40 ST)",IF(AND(H1801=40,J1801=0),"OK","Must be 40 ST, 0 TG"),IF(F1801="Teacher guide only (40 TG)",IF(AND(H1801=0,J1801=40),"OK","Must be 0 ST, 40 TG"),IF(AND(H1801&lt;40,H1801+J1801&gt;0,H1801+J1801&lt;=40),"OK","Partial: under 40 ST and 40 books max"))))))))))</f>
        <v/>
      </c>
    </row>
    <row r="1802">
      <c r="A1802" s="26" t="n"/>
      <c r="B1802" s="26" t="n"/>
      <c r="C1802" s="25" t="n"/>
      <c r="D1802" s="25" t="n"/>
      <c r="E1802" s="26" t="n"/>
      <c r="F1802" s="25" t="n"/>
      <c r="G1802" s="26" t="n"/>
      <c r="H1802" s="25" t="n"/>
      <c r="I1802" s="26" t="n"/>
      <c r="J1802" s="25" t="n"/>
      <c r="K1802" s="25" t="n"/>
      <c r="L1802" s="25" t="n"/>
      <c r="M1802" s="26" t="n"/>
      <c r="N1802" s="26" t="n"/>
      <c r="O1802" s="25" t="n"/>
      <c r="P1802" s="27">
        <f>IF(A1802="","","Package/"&amp;C1802&amp;"/"&amp;D1802&amp;"/"&amp;A1802&amp;".png")</f>
        <v/>
      </c>
      <c r="Q1802" s="27">
        <f>IF(AND(B1802="",G1802=""),"",IF(B1802="","Package QR Text missing",IF(COUNTIFS($E$2:$E$5001,E1802,$B$2:$B$5001,"&lt;&gt;"&amp;B1802)+COUNTIFS($E$2:$E$5001,E1802,$A$2:$A$5001,"&lt;&gt;"&amp;A1802)&gt;0,"Zone has more than one QR code",IF(COUNTIFS($B$2:$B$5001,B1802,$E$2:$E$5001,"&lt;&gt;"&amp;E1802)+COUNTIFS($A$2:$A$5001,A1802,$E$2:$E$5001,"&lt;&gt;"&amp;E1802)&gt;0,"QR code used by another zone",IF(A1802="","Package QR Code No. missing",IF(OR(H1802&gt;40,J1802&gt;40),"More than 40 of one edition",IF(F1802="Full (40 ST + 1 TG)",IF(AND(H1802=40,J1802=1),"OK","Full carton must be 40 + 1"),IF(F1802="Student only (40 ST)",IF(AND(H1802=40,J1802=0),"OK","Must be 40 ST, 0 TG"),IF(F1802="Teacher guide only (40 TG)",IF(AND(H1802=0,J1802=40),"OK","Must be 0 ST, 40 TG"),IF(AND(H1802&lt;40,H1802+J1802&gt;0,H1802+J1802&lt;=40),"OK","Partial: under 40 ST and 40 books max"))))))))))</f>
        <v/>
      </c>
    </row>
    <row r="1803">
      <c r="A1803" s="26" t="n"/>
      <c r="B1803" s="26" t="n"/>
      <c r="C1803" s="25" t="n"/>
      <c r="D1803" s="25" t="n"/>
      <c r="E1803" s="26" t="n"/>
      <c r="F1803" s="25" t="n"/>
      <c r="G1803" s="26" t="n"/>
      <c r="H1803" s="25" t="n"/>
      <c r="I1803" s="26" t="n"/>
      <c r="J1803" s="25" t="n"/>
      <c r="K1803" s="25" t="n"/>
      <c r="L1803" s="25" t="n"/>
      <c r="M1803" s="26" t="n"/>
      <c r="N1803" s="26" t="n"/>
      <c r="O1803" s="25" t="n"/>
      <c r="P1803" s="27">
        <f>IF(A1803="","","Package/"&amp;C1803&amp;"/"&amp;D1803&amp;"/"&amp;A1803&amp;".png")</f>
        <v/>
      </c>
      <c r="Q1803" s="27">
        <f>IF(AND(B1803="",G1803=""),"",IF(B1803="","Package QR Text missing",IF(COUNTIFS($E$2:$E$5001,E1803,$B$2:$B$5001,"&lt;&gt;"&amp;B1803)+COUNTIFS($E$2:$E$5001,E1803,$A$2:$A$5001,"&lt;&gt;"&amp;A1803)&gt;0,"Zone has more than one QR code",IF(COUNTIFS($B$2:$B$5001,B1803,$E$2:$E$5001,"&lt;&gt;"&amp;E1803)+COUNTIFS($A$2:$A$5001,A1803,$E$2:$E$5001,"&lt;&gt;"&amp;E1803)&gt;0,"QR code used by another zone",IF(A1803="","Package QR Code No. missing",IF(OR(H1803&gt;40,J1803&gt;40),"More than 40 of one edition",IF(F1803="Full (40 ST + 1 TG)",IF(AND(H1803=40,J1803=1),"OK","Full carton must be 40 + 1"),IF(F1803="Student only (40 ST)",IF(AND(H1803=40,J1803=0),"OK","Must be 40 ST, 0 TG"),IF(F1803="Teacher guide only (40 TG)",IF(AND(H1803=0,J1803=40),"OK","Must be 0 ST, 40 TG"),IF(AND(H1803&lt;40,H1803+J1803&gt;0,H1803+J1803&lt;=40),"OK","Partial: under 40 ST and 40 books max"))))))))))</f>
        <v/>
      </c>
    </row>
    <row r="1804">
      <c r="A1804" s="26" t="n"/>
      <c r="B1804" s="26" t="n"/>
      <c r="C1804" s="25" t="n"/>
      <c r="D1804" s="25" t="n"/>
      <c r="E1804" s="26" t="n"/>
      <c r="F1804" s="25" t="n"/>
      <c r="G1804" s="26" t="n"/>
      <c r="H1804" s="25" t="n"/>
      <c r="I1804" s="26" t="n"/>
      <c r="J1804" s="25" t="n"/>
      <c r="K1804" s="25" t="n"/>
      <c r="L1804" s="25" t="n"/>
      <c r="M1804" s="26" t="n"/>
      <c r="N1804" s="26" t="n"/>
      <c r="O1804" s="25" t="n"/>
      <c r="P1804" s="27">
        <f>IF(A1804="","","Package/"&amp;C1804&amp;"/"&amp;D1804&amp;"/"&amp;A1804&amp;".png")</f>
        <v/>
      </c>
      <c r="Q1804" s="27">
        <f>IF(AND(B1804="",G1804=""),"",IF(B1804="","Package QR Text missing",IF(COUNTIFS($E$2:$E$5001,E1804,$B$2:$B$5001,"&lt;&gt;"&amp;B1804)+COUNTIFS($E$2:$E$5001,E1804,$A$2:$A$5001,"&lt;&gt;"&amp;A1804)&gt;0,"Zone has more than one QR code",IF(COUNTIFS($B$2:$B$5001,B1804,$E$2:$E$5001,"&lt;&gt;"&amp;E1804)+COUNTIFS($A$2:$A$5001,A1804,$E$2:$E$5001,"&lt;&gt;"&amp;E1804)&gt;0,"QR code used by another zone",IF(A1804="","Package QR Code No. missing",IF(OR(H1804&gt;40,J1804&gt;40),"More than 40 of one edition",IF(F1804="Full (40 ST + 1 TG)",IF(AND(H1804=40,J1804=1),"OK","Full carton must be 40 + 1"),IF(F1804="Student only (40 ST)",IF(AND(H1804=40,J1804=0),"OK","Must be 40 ST, 0 TG"),IF(F1804="Teacher guide only (40 TG)",IF(AND(H1804=0,J1804=40),"OK","Must be 0 ST, 40 TG"),IF(AND(H1804&lt;40,H1804+J1804&gt;0,H1804+J1804&lt;=40),"OK","Partial: under 40 ST and 40 books max"))))))))))</f>
        <v/>
      </c>
    </row>
    <row r="1805">
      <c r="A1805" s="26" t="n"/>
      <c r="B1805" s="26" t="n"/>
      <c r="C1805" s="25" t="n"/>
      <c r="D1805" s="25" t="n"/>
      <c r="E1805" s="26" t="n"/>
      <c r="F1805" s="25" t="n"/>
      <c r="G1805" s="26" t="n"/>
      <c r="H1805" s="25" t="n"/>
      <c r="I1805" s="26" t="n"/>
      <c r="J1805" s="25" t="n"/>
      <c r="K1805" s="25" t="n"/>
      <c r="L1805" s="25" t="n"/>
      <c r="M1805" s="26" t="n"/>
      <c r="N1805" s="26" t="n"/>
      <c r="O1805" s="25" t="n"/>
      <c r="P1805" s="27">
        <f>IF(A1805="","","Package/"&amp;C1805&amp;"/"&amp;D1805&amp;"/"&amp;A1805&amp;".png")</f>
        <v/>
      </c>
      <c r="Q1805" s="27">
        <f>IF(AND(B1805="",G1805=""),"",IF(B1805="","Package QR Text missing",IF(COUNTIFS($E$2:$E$5001,E1805,$B$2:$B$5001,"&lt;&gt;"&amp;B1805)+COUNTIFS($E$2:$E$5001,E1805,$A$2:$A$5001,"&lt;&gt;"&amp;A1805)&gt;0,"Zone has more than one QR code",IF(COUNTIFS($B$2:$B$5001,B1805,$E$2:$E$5001,"&lt;&gt;"&amp;E1805)+COUNTIFS($A$2:$A$5001,A1805,$E$2:$E$5001,"&lt;&gt;"&amp;E1805)&gt;0,"QR code used by another zone",IF(A1805="","Package QR Code No. missing",IF(OR(H1805&gt;40,J1805&gt;40),"More than 40 of one edition",IF(F1805="Full (40 ST + 1 TG)",IF(AND(H1805=40,J1805=1),"OK","Full carton must be 40 + 1"),IF(F1805="Student only (40 ST)",IF(AND(H1805=40,J1805=0),"OK","Must be 40 ST, 0 TG"),IF(F1805="Teacher guide only (40 TG)",IF(AND(H1805=0,J1805=40),"OK","Must be 0 ST, 40 TG"),IF(AND(H1805&lt;40,H1805+J1805&gt;0,H1805+J1805&lt;=40),"OK","Partial: under 40 ST and 40 books max"))))))))))</f>
        <v/>
      </c>
    </row>
    <row r="1806">
      <c r="A1806" s="26" t="n"/>
      <c r="B1806" s="26" t="n"/>
      <c r="C1806" s="25" t="n"/>
      <c r="D1806" s="25" t="n"/>
      <c r="E1806" s="26" t="n"/>
      <c r="F1806" s="25" t="n"/>
      <c r="G1806" s="26" t="n"/>
      <c r="H1806" s="25" t="n"/>
      <c r="I1806" s="26" t="n"/>
      <c r="J1806" s="25" t="n"/>
      <c r="K1806" s="25" t="n"/>
      <c r="L1806" s="25" t="n"/>
      <c r="M1806" s="26" t="n"/>
      <c r="N1806" s="26" t="n"/>
      <c r="O1806" s="25" t="n"/>
      <c r="P1806" s="27">
        <f>IF(A1806="","","Package/"&amp;C1806&amp;"/"&amp;D1806&amp;"/"&amp;A1806&amp;".png")</f>
        <v/>
      </c>
      <c r="Q1806" s="27">
        <f>IF(AND(B1806="",G1806=""),"",IF(B1806="","Package QR Text missing",IF(COUNTIFS($E$2:$E$5001,E1806,$B$2:$B$5001,"&lt;&gt;"&amp;B1806)+COUNTIFS($E$2:$E$5001,E1806,$A$2:$A$5001,"&lt;&gt;"&amp;A1806)&gt;0,"Zone has more than one QR code",IF(COUNTIFS($B$2:$B$5001,B1806,$E$2:$E$5001,"&lt;&gt;"&amp;E1806)+COUNTIFS($A$2:$A$5001,A1806,$E$2:$E$5001,"&lt;&gt;"&amp;E1806)&gt;0,"QR code used by another zone",IF(A1806="","Package QR Code No. missing",IF(OR(H1806&gt;40,J1806&gt;40),"More than 40 of one edition",IF(F1806="Full (40 ST + 1 TG)",IF(AND(H1806=40,J1806=1),"OK","Full carton must be 40 + 1"),IF(F1806="Student only (40 ST)",IF(AND(H1806=40,J1806=0),"OK","Must be 40 ST, 0 TG"),IF(F1806="Teacher guide only (40 TG)",IF(AND(H1806=0,J1806=40),"OK","Must be 0 ST, 40 TG"),IF(AND(H1806&lt;40,H1806+J1806&gt;0,H1806+J1806&lt;=40),"OK","Partial: under 40 ST and 40 books max"))))))))))</f>
        <v/>
      </c>
    </row>
    <row r="1807">
      <c r="A1807" s="26" t="n"/>
      <c r="B1807" s="26" t="n"/>
      <c r="C1807" s="25" t="n"/>
      <c r="D1807" s="25" t="n"/>
      <c r="E1807" s="26" t="n"/>
      <c r="F1807" s="25" t="n"/>
      <c r="G1807" s="26" t="n"/>
      <c r="H1807" s="25" t="n"/>
      <c r="I1807" s="26" t="n"/>
      <c r="J1807" s="25" t="n"/>
      <c r="K1807" s="25" t="n"/>
      <c r="L1807" s="25" t="n"/>
      <c r="M1807" s="26" t="n"/>
      <c r="N1807" s="26" t="n"/>
      <c r="O1807" s="25" t="n"/>
      <c r="P1807" s="27">
        <f>IF(A1807="","","Package/"&amp;C1807&amp;"/"&amp;D1807&amp;"/"&amp;A1807&amp;".png")</f>
        <v/>
      </c>
      <c r="Q1807" s="27">
        <f>IF(AND(B1807="",G1807=""),"",IF(B1807="","Package QR Text missing",IF(COUNTIFS($E$2:$E$5001,E1807,$B$2:$B$5001,"&lt;&gt;"&amp;B1807)+COUNTIFS($E$2:$E$5001,E1807,$A$2:$A$5001,"&lt;&gt;"&amp;A1807)&gt;0,"Zone has more than one QR code",IF(COUNTIFS($B$2:$B$5001,B1807,$E$2:$E$5001,"&lt;&gt;"&amp;E1807)+COUNTIFS($A$2:$A$5001,A1807,$E$2:$E$5001,"&lt;&gt;"&amp;E1807)&gt;0,"QR code used by another zone",IF(A1807="","Package QR Code No. missing",IF(OR(H1807&gt;40,J1807&gt;40),"More than 40 of one edition",IF(F1807="Full (40 ST + 1 TG)",IF(AND(H1807=40,J1807=1),"OK","Full carton must be 40 + 1"),IF(F1807="Student only (40 ST)",IF(AND(H1807=40,J1807=0),"OK","Must be 40 ST, 0 TG"),IF(F1807="Teacher guide only (40 TG)",IF(AND(H1807=0,J1807=40),"OK","Must be 0 ST, 40 TG"),IF(AND(H1807&lt;40,H1807+J1807&gt;0,H1807+J1807&lt;=40),"OK","Partial: under 40 ST and 40 books max"))))))))))</f>
        <v/>
      </c>
    </row>
    <row r="1808">
      <c r="A1808" s="26" t="n"/>
      <c r="B1808" s="26" t="n"/>
      <c r="C1808" s="25" t="n"/>
      <c r="D1808" s="25" t="n"/>
      <c r="E1808" s="26" t="n"/>
      <c r="F1808" s="25" t="n"/>
      <c r="G1808" s="26" t="n"/>
      <c r="H1808" s="25" t="n"/>
      <c r="I1808" s="26" t="n"/>
      <c r="J1808" s="25" t="n"/>
      <c r="K1808" s="25" t="n"/>
      <c r="L1808" s="25" t="n"/>
      <c r="M1808" s="26" t="n"/>
      <c r="N1808" s="26" t="n"/>
      <c r="O1808" s="25" t="n"/>
      <c r="P1808" s="27">
        <f>IF(A1808="","","Package/"&amp;C1808&amp;"/"&amp;D1808&amp;"/"&amp;A1808&amp;".png")</f>
        <v/>
      </c>
      <c r="Q1808" s="27">
        <f>IF(AND(B1808="",G1808=""),"",IF(B1808="","Package QR Text missing",IF(COUNTIFS($E$2:$E$5001,E1808,$B$2:$B$5001,"&lt;&gt;"&amp;B1808)+COUNTIFS($E$2:$E$5001,E1808,$A$2:$A$5001,"&lt;&gt;"&amp;A1808)&gt;0,"Zone has more than one QR code",IF(COUNTIFS($B$2:$B$5001,B1808,$E$2:$E$5001,"&lt;&gt;"&amp;E1808)+COUNTIFS($A$2:$A$5001,A1808,$E$2:$E$5001,"&lt;&gt;"&amp;E1808)&gt;0,"QR code used by another zone",IF(A1808="","Package QR Code No. missing",IF(OR(H1808&gt;40,J1808&gt;40),"More than 40 of one edition",IF(F1808="Full (40 ST + 1 TG)",IF(AND(H1808=40,J1808=1),"OK","Full carton must be 40 + 1"),IF(F1808="Student only (40 ST)",IF(AND(H1808=40,J1808=0),"OK","Must be 40 ST, 0 TG"),IF(F1808="Teacher guide only (40 TG)",IF(AND(H1808=0,J1808=40),"OK","Must be 0 ST, 40 TG"),IF(AND(H1808&lt;40,H1808+J1808&gt;0,H1808+J1808&lt;=40),"OK","Partial: under 40 ST and 40 books max"))))))))))</f>
        <v/>
      </c>
    </row>
    <row r="1809">
      <c r="A1809" s="26" t="n"/>
      <c r="B1809" s="26" t="n"/>
      <c r="C1809" s="25" t="n"/>
      <c r="D1809" s="25" t="n"/>
      <c r="E1809" s="26" t="n"/>
      <c r="F1809" s="25" t="n"/>
      <c r="G1809" s="26" t="n"/>
      <c r="H1809" s="25" t="n"/>
      <c r="I1809" s="26" t="n"/>
      <c r="J1809" s="25" t="n"/>
      <c r="K1809" s="25" t="n"/>
      <c r="L1809" s="25" t="n"/>
      <c r="M1809" s="26" t="n"/>
      <c r="N1809" s="26" t="n"/>
      <c r="O1809" s="25" t="n"/>
      <c r="P1809" s="27">
        <f>IF(A1809="","","Package/"&amp;C1809&amp;"/"&amp;D1809&amp;"/"&amp;A1809&amp;".png")</f>
        <v/>
      </c>
      <c r="Q1809" s="27">
        <f>IF(AND(B1809="",G1809=""),"",IF(B1809="","Package QR Text missing",IF(COUNTIFS($E$2:$E$5001,E1809,$B$2:$B$5001,"&lt;&gt;"&amp;B1809)+COUNTIFS($E$2:$E$5001,E1809,$A$2:$A$5001,"&lt;&gt;"&amp;A1809)&gt;0,"Zone has more than one QR code",IF(COUNTIFS($B$2:$B$5001,B1809,$E$2:$E$5001,"&lt;&gt;"&amp;E1809)+COUNTIFS($A$2:$A$5001,A1809,$E$2:$E$5001,"&lt;&gt;"&amp;E1809)&gt;0,"QR code used by another zone",IF(A1809="","Package QR Code No. missing",IF(OR(H1809&gt;40,J1809&gt;40),"More than 40 of one edition",IF(F1809="Full (40 ST + 1 TG)",IF(AND(H1809=40,J1809=1),"OK","Full carton must be 40 + 1"),IF(F1809="Student only (40 ST)",IF(AND(H1809=40,J1809=0),"OK","Must be 40 ST, 0 TG"),IF(F1809="Teacher guide only (40 TG)",IF(AND(H1809=0,J1809=40),"OK","Must be 0 ST, 40 TG"),IF(AND(H1809&lt;40,H1809+J1809&gt;0,H1809+J1809&lt;=40),"OK","Partial: under 40 ST and 40 books max"))))))))))</f>
        <v/>
      </c>
    </row>
    <row r="1810">
      <c r="A1810" s="26" t="n"/>
      <c r="B1810" s="26" t="n"/>
      <c r="C1810" s="25" t="n"/>
      <c r="D1810" s="25" t="n"/>
      <c r="E1810" s="26" t="n"/>
      <c r="F1810" s="25" t="n"/>
      <c r="G1810" s="26" t="n"/>
      <c r="H1810" s="25" t="n"/>
      <c r="I1810" s="26" t="n"/>
      <c r="J1810" s="25" t="n"/>
      <c r="K1810" s="25" t="n"/>
      <c r="L1810" s="25" t="n"/>
      <c r="M1810" s="26" t="n"/>
      <c r="N1810" s="26" t="n"/>
      <c r="O1810" s="25" t="n"/>
      <c r="P1810" s="27">
        <f>IF(A1810="","","Package/"&amp;C1810&amp;"/"&amp;D1810&amp;"/"&amp;A1810&amp;".png")</f>
        <v/>
      </c>
      <c r="Q1810" s="27">
        <f>IF(AND(B1810="",G1810=""),"",IF(B1810="","Package QR Text missing",IF(COUNTIFS($E$2:$E$5001,E1810,$B$2:$B$5001,"&lt;&gt;"&amp;B1810)+COUNTIFS($E$2:$E$5001,E1810,$A$2:$A$5001,"&lt;&gt;"&amp;A1810)&gt;0,"Zone has more than one QR code",IF(COUNTIFS($B$2:$B$5001,B1810,$E$2:$E$5001,"&lt;&gt;"&amp;E1810)+COUNTIFS($A$2:$A$5001,A1810,$E$2:$E$5001,"&lt;&gt;"&amp;E1810)&gt;0,"QR code used by another zone",IF(A1810="","Package QR Code No. missing",IF(OR(H1810&gt;40,J1810&gt;40),"More than 40 of one edition",IF(F1810="Full (40 ST + 1 TG)",IF(AND(H1810=40,J1810=1),"OK","Full carton must be 40 + 1"),IF(F1810="Student only (40 ST)",IF(AND(H1810=40,J1810=0),"OK","Must be 40 ST, 0 TG"),IF(F1810="Teacher guide only (40 TG)",IF(AND(H1810=0,J1810=40),"OK","Must be 0 ST, 40 TG"),IF(AND(H1810&lt;40,H1810+J1810&gt;0,H1810+J1810&lt;=40),"OK","Partial: under 40 ST and 40 books max"))))))))))</f>
        <v/>
      </c>
    </row>
    <row r="1811">
      <c r="A1811" s="26" t="n"/>
      <c r="B1811" s="26" t="n"/>
      <c r="C1811" s="25" t="n"/>
      <c r="D1811" s="25" t="n"/>
      <c r="E1811" s="26" t="n"/>
      <c r="F1811" s="25" t="n"/>
      <c r="G1811" s="26" t="n"/>
      <c r="H1811" s="25" t="n"/>
      <c r="I1811" s="26" t="n"/>
      <c r="J1811" s="25" t="n"/>
      <c r="K1811" s="25" t="n"/>
      <c r="L1811" s="25" t="n"/>
      <c r="M1811" s="26" t="n"/>
      <c r="N1811" s="26" t="n"/>
      <c r="O1811" s="25" t="n"/>
      <c r="P1811" s="27">
        <f>IF(A1811="","","Package/"&amp;C1811&amp;"/"&amp;D1811&amp;"/"&amp;A1811&amp;".png")</f>
        <v/>
      </c>
      <c r="Q1811" s="27">
        <f>IF(AND(B1811="",G1811=""),"",IF(B1811="","Package QR Text missing",IF(COUNTIFS($E$2:$E$5001,E1811,$B$2:$B$5001,"&lt;&gt;"&amp;B1811)+COUNTIFS($E$2:$E$5001,E1811,$A$2:$A$5001,"&lt;&gt;"&amp;A1811)&gt;0,"Zone has more than one QR code",IF(COUNTIFS($B$2:$B$5001,B1811,$E$2:$E$5001,"&lt;&gt;"&amp;E1811)+COUNTIFS($A$2:$A$5001,A1811,$E$2:$E$5001,"&lt;&gt;"&amp;E1811)&gt;0,"QR code used by another zone",IF(A1811="","Package QR Code No. missing",IF(OR(H1811&gt;40,J1811&gt;40),"More than 40 of one edition",IF(F1811="Full (40 ST + 1 TG)",IF(AND(H1811=40,J1811=1),"OK","Full carton must be 40 + 1"),IF(F1811="Student only (40 ST)",IF(AND(H1811=40,J1811=0),"OK","Must be 40 ST, 0 TG"),IF(F1811="Teacher guide only (40 TG)",IF(AND(H1811=0,J1811=40),"OK","Must be 0 ST, 40 TG"),IF(AND(H1811&lt;40,H1811+J1811&gt;0,H1811+J1811&lt;=40),"OK","Partial: under 40 ST and 40 books max"))))))))))</f>
        <v/>
      </c>
    </row>
    <row r="1812">
      <c r="A1812" s="26" t="n"/>
      <c r="B1812" s="26" t="n"/>
      <c r="C1812" s="25" t="n"/>
      <c r="D1812" s="25" t="n"/>
      <c r="E1812" s="26" t="n"/>
      <c r="F1812" s="25" t="n"/>
      <c r="G1812" s="26" t="n"/>
      <c r="H1812" s="25" t="n"/>
      <c r="I1812" s="26" t="n"/>
      <c r="J1812" s="25" t="n"/>
      <c r="K1812" s="25" t="n"/>
      <c r="L1812" s="25" t="n"/>
      <c r="M1812" s="26" t="n"/>
      <c r="N1812" s="26" t="n"/>
      <c r="O1812" s="25" t="n"/>
      <c r="P1812" s="27">
        <f>IF(A1812="","","Package/"&amp;C1812&amp;"/"&amp;D1812&amp;"/"&amp;A1812&amp;".png")</f>
        <v/>
      </c>
      <c r="Q1812" s="27">
        <f>IF(AND(B1812="",G1812=""),"",IF(B1812="","Package QR Text missing",IF(COUNTIFS($E$2:$E$5001,E1812,$B$2:$B$5001,"&lt;&gt;"&amp;B1812)+COUNTIFS($E$2:$E$5001,E1812,$A$2:$A$5001,"&lt;&gt;"&amp;A1812)&gt;0,"Zone has more than one QR code",IF(COUNTIFS($B$2:$B$5001,B1812,$E$2:$E$5001,"&lt;&gt;"&amp;E1812)+COUNTIFS($A$2:$A$5001,A1812,$E$2:$E$5001,"&lt;&gt;"&amp;E1812)&gt;0,"QR code used by another zone",IF(A1812="","Package QR Code No. missing",IF(OR(H1812&gt;40,J1812&gt;40),"More than 40 of one edition",IF(F1812="Full (40 ST + 1 TG)",IF(AND(H1812=40,J1812=1),"OK","Full carton must be 40 + 1"),IF(F1812="Student only (40 ST)",IF(AND(H1812=40,J1812=0),"OK","Must be 40 ST, 0 TG"),IF(F1812="Teacher guide only (40 TG)",IF(AND(H1812=0,J1812=40),"OK","Must be 0 ST, 40 TG"),IF(AND(H1812&lt;40,H1812+J1812&gt;0,H1812+J1812&lt;=40),"OK","Partial: under 40 ST and 40 books max"))))))))))</f>
        <v/>
      </c>
    </row>
    <row r="1813">
      <c r="A1813" s="26" t="n"/>
      <c r="B1813" s="26" t="n"/>
      <c r="C1813" s="25" t="n"/>
      <c r="D1813" s="25" t="n"/>
      <c r="E1813" s="26" t="n"/>
      <c r="F1813" s="25" t="n"/>
      <c r="G1813" s="26" t="n"/>
      <c r="H1813" s="25" t="n"/>
      <c r="I1813" s="26" t="n"/>
      <c r="J1813" s="25" t="n"/>
      <c r="K1813" s="25" t="n"/>
      <c r="L1813" s="25" t="n"/>
      <c r="M1813" s="26" t="n"/>
      <c r="N1813" s="26" t="n"/>
      <c r="O1813" s="25" t="n"/>
      <c r="P1813" s="27">
        <f>IF(A1813="","","Package/"&amp;C1813&amp;"/"&amp;D1813&amp;"/"&amp;A1813&amp;".png")</f>
        <v/>
      </c>
      <c r="Q1813" s="27">
        <f>IF(AND(B1813="",G1813=""),"",IF(B1813="","Package QR Text missing",IF(COUNTIFS($E$2:$E$5001,E1813,$B$2:$B$5001,"&lt;&gt;"&amp;B1813)+COUNTIFS($E$2:$E$5001,E1813,$A$2:$A$5001,"&lt;&gt;"&amp;A1813)&gt;0,"Zone has more than one QR code",IF(COUNTIFS($B$2:$B$5001,B1813,$E$2:$E$5001,"&lt;&gt;"&amp;E1813)+COUNTIFS($A$2:$A$5001,A1813,$E$2:$E$5001,"&lt;&gt;"&amp;E1813)&gt;0,"QR code used by another zone",IF(A1813="","Package QR Code No. missing",IF(OR(H1813&gt;40,J1813&gt;40),"More than 40 of one edition",IF(F1813="Full (40 ST + 1 TG)",IF(AND(H1813=40,J1813=1),"OK","Full carton must be 40 + 1"),IF(F1813="Student only (40 ST)",IF(AND(H1813=40,J1813=0),"OK","Must be 40 ST, 0 TG"),IF(F1813="Teacher guide only (40 TG)",IF(AND(H1813=0,J1813=40),"OK","Must be 0 ST, 40 TG"),IF(AND(H1813&lt;40,H1813+J1813&gt;0,H1813+J1813&lt;=40),"OK","Partial: under 40 ST and 40 books max"))))))))))</f>
        <v/>
      </c>
    </row>
    <row r="1814">
      <c r="A1814" s="26" t="n"/>
      <c r="B1814" s="26" t="n"/>
      <c r="C1814" s="25" t="n"/>
      <c r="D1814" s="25" t="n"/>
      <c r="E1814" s="26" t="n"/>
      <c r="F1814" s="25" t="n"/>
      <c r="G1814" s="26" t="n"/>
      <c r="H1814" s="25" t="n"/>
      <c r="I1814" s="26" t="n"/>
      <c r="J1814" s="25" t="n"/>
      <c r="K1814" s="25" t="n"/>
      <c r="L1814" s="25" t="n"/>
      <c r="M1814" s="26" t="n"/>
      <c r="N1814" s="26" t="n"/>
      <c r="O1814" s="25" t="n"/>
      <c r="P1814" s="27">
        <f>IF(A1814="","","Package/"&amp;C1814&amp;"/"&amp;D1814&amp;"/"&amp;A1814&amp;".png")</f>
        <v/>
      </c>
      <c r="Q1814" s="27">
        <f>IF(AND(B1814="",G1814=""),"",IF(B1814="","Package QR Text missing",IF(COUNTIFS($E$2:$E$5001,E1814,$B$2:$B$5001,"&lt;&gt;"&amp;B1814)+COUNTIFS($E$2:$E$5001,E1814,$A$2:$A$5001,"&lt;&gt;"&amp;A1814)&gt;0,"Zone has more than one QR code",IF(COUNTIFS($B$2:$B$5001,B1814,$E$2:$E$5001,"&lt;&gt;"&amp;E1814)+COUNTIFS($A$2:$A$5001,A1814,$E$2:$E$5001,"&lt;&gt;"&amp;E1814)&gt;0,"QR code used by another zone",IF(A1814="","Package QR Code No. missing",IF(OR(H1814&gt;40,J1814&gt;40),"More than 40 of one edition",IF(F1814="Full (40 ST + 1 TG)",IF(AND(H1814=40,J1814=1),"OK","Full carton must be 40 + 1"),IF(F1814="Student only (40 ST)",IF(AND(H1814=40,J1814=0),"OK","Must be 40 ST, 0 TG"),IF(F1814="Teacher guide only (40 TG)",IF(AND(H1814=0,J1814=40),"OK","Must be 0 ST, 40 TG"),IF(AND(H1814&lt;40,H1814+J1814&gt;0,H1814+J1814&lt;=40),"OK","Partial: under 40 ST and 40 books max"))))))))))</f>
        <v/>
      </c>
    </row>
    <row r="1815">
      <c r="A1815" s="26" t="n"/>
      <c r="B1815" s="26" t="n"/>
      <c r="C1815" s="25" t="n"/>
      <c r="D1815" s="25" t="n"/>
      <c r="E1815" s="26" t="n"/>
      <c r="F1815" s="25" t="n"/>
      <c r="G1815" s="26" t="n"/>
      <c r="H1815" s="25" t="n"/>
      <c r="I1815" s="26" t="n"/>
      <c r="J1815" s="25" t="n"/>
      <c r="K1815" s="25" t="n"/>
      <c r="L1815" s="25" t="n"/>
      <c r="M1815" s="26" t="n"/>
      <c r="N1815" s="26" t="n"/>
      <c r="O1815" s="25" t="n"/>
      <c r="P1815" s="27">
        <f>IF(A1815="","","Package/"&amp;C1815&amp;"/"&amp;D1815&amp;"/"&amp;A1815&amp;".png")</f>
        <v/>
      </c>
      <c r="Q1815" s="27">
        <f>IF(AND(B1815="",G1815=""),"",IF(B1815="","Package QR Text missing",IF(COUNTIFS($E$2:$E$5001,E1815,$B$2:$B$5001,"&lt;&gt;"&amp;B1815)+COUNTIFS($E$2:$E$5001,E1815,$A$2:$A$5001,"&lt;&gt;"&amp;A1815)&gt;0,"Zone has more than one QR code",IF(COUNTIFS($B$2:$B$5001,B1815,$E$2:$E$5001,"&lt;&gt;"&amp;E1815)+COUNTIFS($A$2:$A$5001,A1815,$E$2:$E$5001,"&lt;&gt;"&amp;E1815)&gt;0,"QR code used by another zone",IF(A1815="","Package QR Code No. missing",IF(OR(H1815&gt;40,J1815&gt;40),"More than 40 of one edition",IF(F1815="Full (40 ST + 1 TG)",IF(AND(H1815=40,J1815=1),"OK","Full carton must be 40 + 1"),IF(F1815="Student only (40 ST)",IF(AND(H1815=40,J1815=0),"OK","Must be 40 ST, 0 TG"),IF(F1815="Teacher guide only (40 TG)",IF(AND(H1815=0,J1815=40),"OK","Must be 0 ST, 40 TG"),IF(AND(H1815&lt;40,H1815+J1815&gt;0,H1815+J1815&lt;=40),"OK","Partial: under 40 ST and 40 books max"))))))))))</f>
        <v/>
      </c>
    </row>
    <row r="1816">
      <c r="A1816" s="26" t="n"/>
      <c r="B1816" s="26" t="n"/>
      <c r="C1816" s="25" t="n"/>
      <c r="D1816" s="25" t="n"/>
      <c r="E1816" s="26" t="n"/>
      <c r="F1816" s="25" t="n"/>
      <c r="G1816" s="26" t="n"/>
      <c r="H1816" s="25" t="n"/>
      <c r="I1816" s="26" t="n"/>
      <c r="J1816" s="25" t="n"/>
      <c r="K1816" s="25" t="n"/>
      <c r="L1816" s="25" t="n"/>
      <c r="M1816" s="26" t="n"/>
      <c r="N1816" s="26" t="n"/>
      <c r="O1816" s="25" t="n"/>
      <c r="P1816" s="27">
        <f>IF(A1816="","","Package/"&amp;C1816&amp;"/"&amp;D1816&amp;"/"&amp;A1816&amp;".png")</f>
        <v/>
      </c>
      <c r="Q1816" s="27">
        <f>IF(AND(B1816="",G1816=""),"",IF(B1816="","Package QR Text missing",IF(COUNTIFS($E$2:$E$5001,E1816,$B$2:$B$5001,"&lt;&gt;"&amp;B1816)+COUNTIFS($E$2:$E$5001,E1816,$A$2:$A$5001,"&lt;&gt;"&amp;A1816)&gt;0,"Zone has more than one QR code",IF(COUNTIFS($B$2:$B$5001,B1816,$E$2:$E$5001,"&lt;&gt;"&amp;E1816)+COUNTIFS($A$2:$A$5001,A1816,$E$2:$E$5001,"&lt;&gt;"&amp;E1816)&gt;0,"QR code used by another zone",IF(A1816="","Package QR Code No. missing",IF(OR(H1816&gt;40,J1816&gt;40),"More than 40 of one edition",IF(F1816="Full (40 ST + 1 TG)",IF(AND(H1816=40,J1816=1),"OK","Full carton must be 40 + 1"),IF(F1816="Student only (40 ST)",IF(AND(H1816=40,J1816=0),"OK","Must be 40 ST, 0 TG"),IF(F1816="Teacher guide only (40 TG)",IF(AND(H1816=0,J1816=40),"OK","Must be 0 ST, 40 TG"),IF(AND(H1816&lt;40,H1816+J1816&gt;0,H1816+J1816&lt;=40),"OK","Partial: under 40 ST and 40 books max"))))))))))</f>
        <v/>
      </c>
    </row>
    <row r="1817">
      <c r="A1817" s="26" t="n"/>
      <c r="B1817" s="26" t="n"/>
      <c r="C1817" s="25" t="n"/>
      <c r="D1817" s="25" t="n"/>
      <c r="E1817" s="26" t="n"/>
      <c r="F1817" s="25" t="n"/>
      <c r="G1817" s="26" t="n"/>
      <c r="H1817" s="25" t="n"/>
      <c r="I1817" s="26" t="n"/>
      <c r="J1817" s="25" t="n"/>
      <c r="K1817" s="25" t="n"/>
      <c r="L1817" s="25" t="n"/>
      <c r="M1817" s="26" t="n"/>
      <c r="N1817" s="26" t="n"/>
      <c r="O1817" s="25" t="n"/>
      <c r="P1817" s="27">
        <f>IF(A1817="","","Package/"&amp;C1817&amp;"/"&amp;D1817&amp;"/"&amp;A1817&amp;".png")</f>
        <v/>
      </c>
      <c r="Q1817" s="27">
        <f>IF(AND(B1817="",G1817=""),"",IF(B1817="","Package QR Text missing",IF(COUNTIFS($E$2:$E$5001,E1817,$B$2:$B$5001,"&lt;&gt;"&amp;B1817)+COUNTIFS($E$2:$E$5001,E1817,$A$2:$A$5001,"&lt;&gt;"&amp;A1817)&gt;0,"Zone has more than one QR code",IF(COUNTIFS($B$2:$B$5001,B1817,$E$2:$E$5001,"&lt;&gt;"&amp;E1817)+COUNTIFS($A$2:$A$5001,A1817,$E$2:$E$5001,"&lt;&gt;"&amp;E1817)&gt;0,"QR code used by another zone",IF(A1817="","Package QR Code No. missing",IF(OR(H1817&gt;40,J1817&gt;40),"More than 40 of one edition",IF(F1817="Full (40 ST + 1 TG)",IF(AND(H1817=40,J1817=1),"OK","Full carton must be 40 + 1"),IF(F1817="Student only (40 ST)",IF(AND(H1817=40,J1817=0),"OK","Must be 40 ST, 0 TG"),IF(F1817="Teacher guide only (40 TG)",IF(AND(H1817=0,J1817=40),"OK","Must be 0 ST, 40 TG"),IF(AND(H1817&lt;40,H1817+J1817&gt;0,H1817+J1817&lt;=40),"OK","Partial: under 40 ST and 40 books max"))))))))))</f>
        <v/>
      </c>
    </row>
    <row r="1818">
      <c r="A1818" s="26" t="n"/>
      <c r="B1818" s="26" t="n"/>
      <c r="C1818" s="25" t="n"/>
      <c r="D1818" s="25" t="n"/>
      <c r="E1818" s="26" t="n"/>
      <c r="F1818" s="25" t="n"/>
      <c r="G1818" s="26" t="n"/>
      <c r="H1818" s="25" t="n"/>
      <c r="I1818" s="26" t="n"/>
      <c r="J1818" s="25" t="n"/>
      <c r="K1818" s="25" t="n"/>
      <c r="L1818" s="25" t="n"/>
      <c r="M1818" s="26" t="n"/>
      <c r="N1818" s="26" t="n"/>
      <c r="O1818" s="25" t="n"/>
      <c r="P1818" s="27">
        <f>IF(A1818="","","Package/"&amp;C1818&amp;"/"&amp;D1818&amp;"/"&amp;A1818&amp;".png")</f>
        <v/>
      </c>
      <c r="Q1818" s="27">
        <f>IF(AND(B1818="",G1818=""),"",IF(B1818="","Package QR Text missing",IF(COUNTIFS($E$2:$E$5001,E1818,$B$2:$B$5001,"&lt;&gt;"&amp;B1818)+COUNTIFS($E$2:$E$5001,E1818,$A$2:$A$5001,"&lt;&gt;"&amp;A1818)&gt;0,"Zone has more than one QR code",IF(COUNTIFS($B$2:$B$5001,B1818,$E$2:$E$5001,"&lt;&gt;"&amp;E1818)+COUNTIFS($A$2:$A$5001,A1818,$E$2:$E$5001,"&lt;&gt;"&amp;E1818)&gt;0,"QR code used by another zone",IF(A1818="","Package QR Code No. missing",IF(OR(H1818&gt;40,J1818&gt;40),"More than 40 of one edition",IF(F1818="Full (40 ST + 1 TG)",IF(AND(H1818=40,J1818=1),"OK","Full carton must be 40 + 1"),IF(F1818="Student only (40 ST)",IF(AND(H1818=40,J1818=0),"OK","Must be 40 ST, 0 TG"),IF(F1818="Teacher guide only (40 TG)",IF(AND(H1818=0,J1818=40),"OK","Must be 0 ST, 40 TG"),IF(AND(H1818&lt;40,H1818+J1818&gt;0,H1818+J1818&lt;=40),"OK","Partial: under 40 ST and 40 books max"))))))))))</f>
        <v/>
      </c>
    </row>
    <row r="1819">
      <c r="A1819" s="26" t="n"/>
      <c r="B1819" s="26" t="n"/>
      <c r="C1819" s="25" t="n"/>
      <c r="D1819" s="25" t="n"/>
      <c r="E1819" s="26" t="n"/>
      <c r="F1819" s="25" t="n"/>
      <c r="G1819" s="26" t="n"/>
      <c r="H1819" s="25" t="n"/>
      <c r="I1819" s="26" t="n"/>
      <c r="J1819" s="25" t="n"/>
      <c r="K1819" s="25" t="n"/>
      <c r="L1819" s="25" t="n"/>
      <c r="M1819" s="26" t="n"/>
      <c r="N1819" s="26" t="n"/>
      <c r="O1819" s="25" t="n"/>
      <c r="P1819" s="27">
        <f>IF(A1819="","","Package/"&amp;C1819&amp;"/"&amp;D1819&amp;"/"&amp;A1819&amp;".png")</f>
        <v/>
      </c>
      <c r="Q1819" s="27">
        <f>IF(AND(B1819="",G1819=""),"",IF(B1819="","Package QR Text missing",IF(COUNTIFS($E$2:$E$5001,E1819,$B$2:$B$5001,"&lt;&gt;"&amp;B1819)+COUNTIFS($E$2:$E$5001,E1819,$A$2:$A$5001,"&lt;&gt;"&amp;A1819)&gt;0,"Zone has more than one QR code",IF(COUNTIFS($B$2:$B$5001,B1819,$E$2:$E$5001,"&lt;&gt;"&amp;E1819)+COUNTIFS($A$2:$A$5001,A1819,$E$2:$E$5001,"&lt;&gt;"&amp;E1819)&gt;0,"QR code used by another zone",IF(A1819="","Package QR Code No. missing",IF(OR(H1819&gt;40,J1819&gt;40),"More than 40 of one edition",IF(F1819="Full (40 ST + 1 TG)",IF(AND(H1819=40,J1819=1),"OK","Full carton must be 40 + 1"),IF(F1819="Student only (40 ST)",IF(AND(H1819=40,J1819=0),"OK","Must be 40 ST, 0 TG"),IF(F1819="Teacher guide only (40 TG)",IF(AND(H1819=0,J1819=40),"OK","Must be 0 ST, 40 TG"),IF(AND(H1819&lt;40,H1819+J1819&gt;0,H1819+J1819&lt;=40),"OK","Partial: under 40 ST and 40 books max"))))))))))</f>
        <v/>
      </c>
    </row>
    <row r="1820">
      <c r="A1820" s="26" t="n"/>
      <c r="B1820" s="26" t="n"/>
      <c r="C1820" s="25" t="n"/>
      <c r="D1820" s="25" t="n"/>
      <c r="E1820" s="26" t="n"/>
      <c r="F1820" s="25" t="n"/>
      <c r="G1820" s="26" t="n"/>
      <c r="H1820" s="25" t="n"/>
      <c r="I1820" s="26" t="n"/>
      <c r="J1820" s="25" t="n"/>
      <c r="K1820" s="25" t="n"/>
      <c r="L1820" s="25" t="n"/>
      <c r="M1820" s="26" t="n"/>
      <c r="N1820" s="26" t="n"/>
      <c r="O1820" s="25" t="n"/>
      <c r="P1820" s="27">
        <f>IF(A1820="","","Package/"&amp;C1820&amp;"/"&amp;D1820&amp;"/"&amp;A1820&amp;".png")</f>
        <v/>
      </c>
      <c r="Q1820" s="27">
        <f>IF(AND(B1820="",G1820=""),"",IF(B1820="","Package QR Text missing",IF(COUNTIFS($E$2:$E$5001,E1820,$B$2:$B$5001,"&lt;&gt;"&amp;B1820)+COUNTIFS($E$2:$E$5001,E1820,$A$2:$A$5001,"&lt;&gt;"&amp;A1820)&gt;0,"Zone has more than one QR code",IF(COUNTIFS($B$2:$B$5001,B1820,$E$2:$E$5001,"&lt;&gt;"&amp;E1820)+COUNTIFS($A$2:$A$5001,A1820,$E$2:$E$5001,"&lt;&gt;"&amp;E1820)&gt;0,"QR code used by another zone",IF(A1820="","Package QR Code No. missing",IF(OR(H1820&gt;40,J1820&gt;40),"More than 40 of one edition",IF(F1820="Full (40 ST + 1 TG)",IF(AND(H1820=40,J1820=1),"OK","Full carton must be 40 + 1"),IF(F1820="Student only (40 ST)",IF(AND(H1820=40,J1820=0),"OK","Must be 40 ST, 0 TG"),IF(F1820="Teacher guide only (40 TG)",IF(AND(H1820=0,J1820=40),"OK","Must be 0 ST, 40 TG"),IF(AND(H1820&lt;40,H1820+J1820&gt;0,H1820+J1820&lt;=40),"OK","Partial: under 40 ST and 40 books max"))))))))))</f>
        <v/>
      </c>
    </row>
    <row r="1821">
      <c r="A1821" s="26" t="n"/>
      <c r="B1821" s="26" t="n"/>
      <c r="C1821" s="25" t="n"/>
      <c r="D1821" s="25" t="n"/>
      <c r="E1821" s="26" t="n"/>
      <c r="F1821" s="25" t="n"/>
      <c r="G1821" s="26" t="n"/>
      <c r="H1821" s="25" t="n"/>
      <c r="I1821" s="26" t="n"/>
      <c r="J1821" s="25" t="n"/>
      <c r="K1821" s="25" t="n"/>
      <c r="L1821" s="25" t="n"/>
      <c r="M1821" s="26" t="n"/>
      <c r="N1821" s="26" t="n"/>
      <c r="O1821" s="25" t="n"/>
      <c r="P1821" s="27">
        <f>IF(A1821="","","Package/"&amp;C1821&amp;"/"&amp;D1821&amp;"/"&amp;A1821&amp;".png")</f>
        <v/>
      </c>
      <c r="Q1821" s="27">
        <f>IF(AND(B1821="",G1821=""),"",IF(B1821="","Package QR Text missing",IF(COUNTIFS($E$2:$E$5001,E1821,$B$2:$B$5001,"&lt;&gt;"&amp;B1821)+COUNTIFS($E$2:$E$5001,E1821,$A$2:$A$5001,"&lt;&gt;"&amp;A1821)&gt;0,"Zone has more than one QR code",IF(COUNTIFS($B$2:$B$5001,B1821,$E$2:$E$5001,"&lt;&gt;"&amp;E1821)+COUNTIFS($A$2:$A$5001,A1821,$E$2:$E$5001,"&lt;&gt;"&amp;E1821)&gt;0,"QR code used by another zone",IF(A1821="","Package QR Code No. missing",IF(OR(H1821&gt;40,J1821&gt;40),"More than 40 of one edition",IF(F1821="Full (40 ST + 1 TG)",IF(AND(H1821=40,J1821=1),"OK","Full carton must be 40 + 1"),IF(F1821="Student only (40 ST)",IF(AND(H1821=40,J1821=0),"OK","Must be 40 ST, 0 TG"),IF(F1821="Teacher guide only (40 TG)",IF(AND(H1821=0,J1821=40),"OK","Must be 0 ST, 40 TG"),IF(AND(H1821&lt;40,H1821+J1821&gt;0,H1821+J1821&lt;=40),"OK","Partial: under 40 ST and 40 books max"))))))))))</f>
        <v/>
      </c>
    </row>
    <row r="1822">
      <c r="A1822" s="26" t="n"/>
      <c r="B1822" s="26" t="n"/>
      <c r="C1822" s="25" t="n"/>
      <c r="D1822" s="25" t="n"/>
      <c r="E1822" s="26" t="n"/>
      <c r="F1822" s="25" t="n"/>
      <c r="G1822" s="26" t="n"/>
      <c r="H1822" s="25" t="n"/>
      <c r="I1822" s="26" t="n"/>
      <c r="J1822" s="25" t="n"/>
      <c r="K1822" s="25" t="n"/>
      <c r="L1822" s="25" t="n"/>
      <c r="M1822" s="26" t="n"/>
      <c r="N1822" s="26" t="n"/>
      <c r="O1822" s="25" t="n"/>
      <c r="P1822" s="27">
        <f>IF(A1822="","","Package/"&amp;C1822&amp;"/"&amp;D1822&amp;"/"&amp;A1822&amp;".png")</f>
        <v/>
      </c>
      <c r="Q1822" s="27">
        <f>IF(AND(B1822="",G1822=""),"",IF(B1822="","Package QR Text missing",IF(COUNTIFS($E$2:$E$5001,E1822,$B$2:$B$5001,"&lt;&gt;"&amp;B1822)+COUNTIFS($E$2:$E$5001,E1822,$A$2:$A$5001,"&lt;&gt;"&amp;A1822)&gt;0,"Zone has more than one QR code",IF(COUNTIFS($B$2:$B$5001,B1822,$E$2:$E$5001,"&lt;&gt;"&amp;E1822)+COUNTIFS($A$2:$A$5001,A1822,$E$2:$E$5001,"&lt;&gt;"&amp;E1822)&gt;0,"QR code used by another zone",IF(A1822="","Package QR Code No. missing",IF(OR(H1822&gt;40,J1822&gt;40),"More than 40 of one edition",IF(F1822="Full (40 ST + 1 TG)",IF(AND(H1822=40,J1822=1),"OK","Full carton must be 40 + 1"),IF(F1822="Student only (40 ST)",IF(AND(H1822=40,J1822=0),"OK","Must be 40 ST, 0 TG"),IF(F1822="Teacher guide only (40 TG)",IF(AND(H1822=0,J1822=40),"OK","Must be 0 ST, 40 TG"),IF(AND(H1822&lt;40,H1822+J1822&gt;0,H1822+J1822&lt;=40),"OK","Partial: under 40 ST and 40 books max"))))))))))</f>
        <v/>
      </c>
    </row>
    <row r="1823">
      <c r="A1823" s="26" t="n"/>
      <c r="B1823" s="26" t="n"/>
      <c r="C1823" s="25" t="n"/>
      <c r="D1823" s="25" t="n"/>
      <c r="E1823" s="26" t="n"/>
      <c r="F1823" s="25" t="n"/>
      <c r="G1823" s="26" t="n"/>
      <c r="H1823" s="25" t="n"/>
      <c r="I1823" s="26" t="n"/>
      <c r="J1823" s="25" t="n"/>
      <c r="K1823" s="25" t="n"/>
      <c r="L1823" s="25" t="n"/>
      <c r="M1823" s="26" t="n"/>
      <c r="N1823" s="26" t="n"/>
      <c r="O1823" s="25" t="n"/>
      <c r="P1823" s="27">
        <f>IF(A1823="","","Package/"&amp;C1823&amp;"/"&amp;D1823&amp;"/"&amp;A1823&amp;".png")</f>
        <v/>
      </c>
      <c r="Q1823" s="27">
        <f>IF(AND(B1823="",G1823=""),"",IF(B1823="","Package QR Text missing",IF(COUNTIFS($E$2:$E$5001,E1823,$B$2:$B$5001,"&lt;&gt;"&amp;B1823)+COUNTIFS($E$2:$E$5001,E1823,$A$2:$A$5001,"&lt;&gt;"&amp;A1823)&gt;0,"Zone has more than one QR code",IF(COUNTIFS($B$2:$B$5001,B1823,$E$2:$E$5001,"&lt;&gt;"&amp;E1823)+COUNTIFS($A$2:$A$5001,A1823,$E$2:$E$5001,"&lt;&gt;"&amp;E1823)&gt;0,"QR code used by another zone",IF(A1823="","Package QR Code No. missing",IF(OR(H1823&gt;40,J1823&gt;40),"More than 40 of one edition",IF(F1823="Full (40 ST + 1 TG)",IF(AND(H1823=40,J1823=1),"OK","Full carton must be 40 + 1"),IF(F1823="Student only (40 ST)",IF(AND(H1823=40,J1823=0),"OK","Must be 40 ST, 0 TG"),IF(F1823="Teacher guide only (40 TG)",IF(AND(H1823=0,J1823=40),"OK","Must be 0 ST, 40 TG"),IF(AND(H1823&lt;40,H1823+J1823&gt;0,H1823+J1823&lt;=40),"OK","Partial: under 40 ST and 40 books max"))))))))))</f>
        <v/>
      </c>
    </row>
    <row r="1824">
      <c r="A1824" s="26" t="n"/>
      <c r="B1824" s="26" t="n"/>
      <c r="C1824" s="25" t="n"/>
      <c r="D1824" s="25" t="n"/>
      <c r="E1824" s="26" t="n"/>
      <c r="F1824" s="25" t="n"/>
      <c r="G1824" s="26" t="n"/>
      <c r="H1824" s="25" t="n"/>
      <c r="I1824" s="26" t="n"/>
      <c r="J1824" s="25" t="n"/>
      <c r="K1824" s="25" t="n"/>
      <c r="L1824" s="25" t="n"/>
      <c r="M1824" s="26" t="n"/>
      <c r="N1824" s="26" t="n"/>
      <c r="O1824" s="25" t="n"/>
      <c r="P1824" s="27">
        <f>IF(A1824="","","Package/"&amp;C1824&amp;"/"&amp;D1824&amp;"/"&amp;A1824&amp;".png")</f>
        <v/>
      </c>
      <c r="Q1824" s="27">
        <f>IF(AND(B1824="",G1824=""),"",IF(B1824="","Package QR Text missing",IF(COUNTIFS($E$2:$E$5001,E1824,$B$2:$B$5001,"&lt;&gt;"&amp;B1824)+COUNTIFS($E$2:$E$5001,E1824,$A$2:$A$5001,"&lt;&gt;"&amp;A1824)&gt;0,"Zone has more than one QR code",IF(COUNTIFS($B$2:$B$5001,B1824,$E$2:$E$5001,"&lt;&gt;"&amp;E1824)+COUNTIFS($A$2:$A$5001,A1824,$E$2:$E$5001,"&lt;&gt;"&amp;E1824)&gt;0,"QR code used by another zone",IF(A1824="","Package QR Code No. missing",IF(OR(H1824&gt;40,J1824&gt;40),"More than 40 of one edition",IF(F1824="Full (40 ST + 1 TG)",IF(AND(H1824=40,J1824=1),"OK","Full carton must be 40 + 1"),IF(F1824="Student only (40 ST)",IF(AND(H1824=40,J1824=0),"OK","Must be 40 ST, 0 TG"),IF(F1824="Teacher guide only (40 TG)",IF(AND(H1824=0,J1824=40),"OK","Must be 0 ST, 40 TG"),IF(AND(H1824&lt;40,H1824+J1824&gt;0,H1824+J1824&lt;=40),"OK","Partial: under 40 ST and 40 books max"))))))))))</f>
        <v/>
      </c>
    </row>
    <row r="1825">
      <c r="A1825" s="26" t="n"/>
      <c r="B1825" s="26" t="n"/>
      <c r="C1825" s="25" t="n"/>
      <c r="D1825" s="25" t="n"/>
      <c r="E1825" s="26" t="n"/>
      <c r="F1825" s="25" t="n"/>
      <c r="G1825" s="26" t="n"/>
      <c r="H1825" s="25" t="n"/>
      <c r="I1825" s="26" t="n"/>
      <c r="J1825" s="25" t="n"/>
      <c r="K1825" s="25" t="n"/>
      <c r="L1825" s="25" t="n"/>
      <c r="M1825" s="26" t="n"/>
      <c r="N1825" s="26" t="n"/>
      <c r="O1825" s="25" t="n"/>
      <c r="P1825" s="27">
        <f>IF(A1825="","","Package/"&amp;C1825&amp;"/"&amp;D1825&amp;"/"&amp;A1825&amp;".png")</f>
        <v/>
      </c>
      <c r="Q1825" s="27">
        <f>IF(AND(B1825="",G1825=""),"",IF(B1825="","Package QR Text missing",IF(COUNTIFS($E$2:$E$5001,E1825,$B$2:$B$5001,"&lt;&gt;"&amp;B1825)+COUNTIFS($E$2:$E$5001,E1825,$A$2:$A$5001,"&lt;&gt;"&amp;A1825)&gt;0,"Zone has more than one QR code",IF(COUNTIFS($B$2:$B$5001,B1825,$E$2:$E$5001,"&lt;&gt;"&amp;E1825)+COUNTIFS($A$2:$A$5001,A1825,$E$2:$E$5001,"&lt;&gt;"&amp;E1825)&gt;0,"QR code used by another zone",IF(A1825="","Package QR Code No. missing",IF(OR(H1825&gt;40,J1825&gt;40),"More than 40 of one edition",IF(F1825="Full (40 ST + 1 TG)",IF(AND(H1825=40,J1825=1),"OK","Full carton must be 40 + 1"),IF(F1825="Student only (40 ST)",IF(AND(H1825=40,J1825=0),"OK","Must be 40 ST, 0 TG"),IF(F1825="Teacher guide only (40 TG)",IF(AND(H1825=0,J1825=40),"OK","Must be 0 ST, 40 TG"),IF(AND(H1825&lt;40,H1825+J1825&gt;0,H1825+J1825&lt;=40),"OK","Partial: under 40 ST and 40 books max"))))))))))</f>
        <v/>
      </c>
    </row>
    <row r="1826">
      <c r="A1826" s="26" t="n"/>
      <c r="B1826" s="26" t="n"/>
      <c r="C1826" s="25" t="n"/>
      <c r="D1826" s="25" t="n"/>
      <c r="E1826" s="26" t="n"/>
      <c r="F1826" s="25" t="n"/>
      <c r="G1826" s="26" t="n"/>
      <c r="H1826" s="25" t="n"/>
      <c r="I1826" s="26" t="n"/>
      <c r="J1826" s="25" t="n"/>
      <c r="K1826" s="25" t="n"/>
      <c r="L1826" s="25" t="n"/>
      <c r="M1826" s="26" t="n"/>
      <c r="N1826" s="26" t="n"/>
      <c r="O1826" s="25" t="n"/>
      <c r="P1826" s="27">
        <f>IF(A1826="","","Package/"&amp;C1826&amp;"/"&amp;D1826&amp;"/"&amp;A1826&amp;".png")</f>
        <v/>
      </c>
      <c r="Q1826" s="27">
        <f>IF(AND(B1826="",G1826=""),"",IF(B1826="","Package QR Text missing",IF(COUNTIFS($E$2:$E$5001,E1826,$B$2:$B$5001,"&lt;&gt;"&amp;B1826)+COUNTIFS($E$2:$E$5001,E1826,$A$2:$A$5001,"&lt;&gt;"&amp;A1826)&gt;0,"Zone has more than one QR code",IF(COUNTIFS($B$2:$B$5001,B1826,$E$2:$E$5001,"&lt;&gt;"&amp;E1826)+COUNTIFS($A$2:$A$5001,A1826,$E$2:$E$5001,"&lt;&gt;"&amp;E1826)&gt;0,"QR code used by another zone",IF(A1826="","Package QR Code No. missing",IF(OR(H1826&gt;40,J1826&gt;40),"More than 40 of one edition",IF(F1826="Full (40 ST + 1 TG)",IF(AND(H1826=40,J1826=1),"OK","Full carton must be 40 + 1"),IF(F1826="Student only (40 ST)",IF(AND(H1826=40,J1826=0),"OK","Must be 40 ST, 0 TG"),IF(F1826="Teacher guide only (40 TG)",IF(AND(H1826=0,J1826=40),"OK","Must be 0 ST, 40 TG"),IF(AND(H1826&lt;40,H1826+J1826&gt;0,H1826+J1826&lt;=40),"OK","Partial: under 40 ST and 40 books max"))))))))))</f>
        <v/>
      </c>
    </row>
    <row r="1827">
      <c r="A1827" s="26" t="n"/>
      <c r="B1827" s="26" t="n"/>
      <c r="C1827" s="25" t="n"/>
      <c r="D1827" s="25" t="n"/>
      <c r="E1827" s="26" t="n"/>
      <c r="F1827" s="25" t="n"/>
      <c r="G1827" s="26" t="n"/>
      <c r="H1827" s="25" t="n"/>
      <c r="I1827" s="26" t="n"/>
      <c r="J1827" s="25" t="n"/>
      <c r="K1827" s="25" t="n"/>
      <c r="L1827" s="25" t="n"/>
      <c r="M1827" s="26" t="n"/>
      <c r="N1827" s="26" t="n"/>
      <c r="O1827" s="25" t="n"/>
      <c r="P1827" s="27">
        <f>IF(A1827="","","Package/"&amp;C1827&amp;"/"&amp;D1827&amp;"/"&amp;A1827&amp;".png")</f>
        <v/>
      </c>
      <c r="Q1827" s="27">
        <f>IF(AND(B1827="",G1827=""),"",IF(B1827="","Package QR Text missing",IF(COUNTIFS($E$2:$E$5001,E1827,$B$2:$B$5001,"&lt;&gt;"&amp;B1827)+COUNTIFS($E$2:$E$5001,E1827,$A$2:$A$5001,"&lt;&gt;"&amp;A1827)&gt;0,"Zone has more than one QR code",IF(COUNTIFS($B$2:$B$5001,B1827,$E$2:$E$5001,"&lt;&gt;"&amp;E1827)+COUNTIFS($A$2:$A$5001,A1827,$E$2:$E$5001,"&lt;&gt;"&amp;E1827)&gt;0,"QR code used by another zone",IF(A1827="","Package QR Code No. missing",IF(OR(H1827&gt;40,J1827&gt;40),"More than 40 of one edition",IF(F1827="Full (40 ST + 1 TG)",IF(AND(H1827=40,J1827=1),"OK","Full carton must be 40 + 1"),IF(F1827="Student only (40 ST)",IF(AND(H1827=40,J1827=0),"OK","Must be 40 ST, 0 TG"),IF(F1827="Teacher guide only (40 TG)",IF(AND(H1827=0,J1827=40),"OK","Must be 0 ST, 40 TG"),IF(AND(H1827&lt;40,H1827+J1827&gt;0,H1827+J1827&lt;=40),"OK","Partial: under 40 ST and 40 books max"))))))))))</f>
        <v/>
      </c>
    </row>
    <row r="1828">
      <c r="A1828" s="26" t="n"/>
      <c r="B1828" s="26" t="n"/>
      <c r="C1828" s="25" t="n"/>
      <c r="D1828" s="25" t="n"/>
      <c r="E1828" s="26" t="n"/>
      <c r="F1828" s="25" t="n"/>
      <c r="G1828" s="26" t="n"/>
      <c r="H1828" s="25" t="n"/>
      <c r="I1828" s="26" t="n"/>
      <c r="J1828" s="25" t="n"/>
      <c r="K1828" s="25" t="n"/>
      <c r="L1828" s="25" t="n"/>
      <c r="M1828" s="26" t="n"/>
      <c r="N1828" s="26" t="n"/>
      <c r="O1828" s="25" t="n"/>
      <c r="P1828" s="27">
        <f>IF(A1828="","","Package/"&amp;C1828&amp;"/"&amp;D1828&amp;"/"&amp;A1828&amp;".png")</f>
        <v/>
      </c>
      <c r="Q1828" s="27">
        <f>IF(AND(B1828="",G1828=""),"",IF(B1828="","Package QR Text missing",IF(COUNTIFS($E$2:$E$5001,E1828,$B$2:$B$5001,"&lt;&gt;"&amp;B1828)+COUNTIFS($E$2:$E$5001,E1828,$A$2:$A$5001,"&lt;&gt;"&amp;A1828)&gt;0,"Zone has more than one QR code",IF(COUNTIFS($B$2:$B$5001,B1828,$E$2:$E$5001,"&lt;&gt;"&amp;E1828)+COUNTIFS($A$2:$A$5001,A1828,$E$2:$E$5001,"&lt;&gt;"&amp;E1828)&gt;0,"QR code used by another zone",IF(A1828="","Package QR Code No. missing",IF(OR(H1828&gt;40,J1828&gt;40),"More than 40 of one edition",IF(F1828="Full (40 ST + 1 TG)",IF(AND(H1828=40,J1828=1),"OK","Full carton must be 40 + 1"),IF(F1828="Student only (40 ST)",IF(AND(H1828=40,J1828=0),"OK","Must be 40 ST, 0 TG"),IF(F1828="Teacher guide only (40 TG)",IF(AND(H1828=0,J1828=40),"OK","Must be 0 ST, 40 TG"),IF(AND(H1828&lt;40,H1828+J1828&gt;0,H1828+J1828&lt;=40),"OK","Partial: under 40 ST and 40 books max"))))))))))</f>
        <v/>
      </c>
    </row>
    <row r="1829">
      <c r="A1829" s="26" t="n"/>
      <c r="B1829" s="26" t="n"/>
      <c r="C1829" s="25" t="n"/>
      <c r="D1829" s="25" t="n"/>
      <c r="E1829" s="26" t="n"/>
      <c r="F1829" s="25" t="n"/>
      <c r="G1829" s="26" t="n"/>
      <c r="H1829" s="25" t="n"/>
      <c r="I1829" s="26" t="n"/>
      <c r="J1829" s="25" t="n"/>
      <c r="K1829" s="25" t="n"/>
      <c r="L1829" s="25" t="n"/>
      <c r="M1829" s="26" t="n"/>
      <c r="N1829" s="26" t="n"/>
      <c r="O1829" s="25" t="n"/>
      <c r="P1829" s="27">
        <f>IF(A1829="","","Package/"&amp;C1829&amp;"/"&amp;D1829&amp;"/"&amp;A1829&amp;".png")</f>
        <v/>
      </c>
      <c r="Q1829" s="27">
        <f>IF(AND(B1829="",G1829=""),"",IF(B1829="","Package QR Text missing",IF(COUNTIFS($E$2:$E$5001,E1829,$B$2:$B$5001,"&lt;&gt;"&amp;B1829)+COUNTIFS($E$2:$E$5001,E1829,$A$2:$A$5001,"&lt;&gt;"&amp;A1829)&gt;0,"Zone has more than one QR code",IF(COUNTIFS($B$2:$B$5001,B1829,$E$2:$E$5001,"&lt;&gt;"&amp;E1829)+COUNTIFS($A$2:$A$5001,A1829,$E$2:$E$5001,"&lt;&gt;"&amp;E1829)&gt;0,"QR code used by another zone",IF(A1829="","Package QR Code No. missing",IF(OR(H1829&gt;40,J1829&gt;40),"More than 40 of one edition",IF(F1829="Full (40 ST + 1 TG)",IF(AND(H1829=40,J1829=1),"OK","Full carton must be 40 + 1"),IF(F1829="Student only (40 ST)",IF(AND(H1829=40,J1829=0),"OK","Must be 40 ST, 0 TG"),IF(F1829="Teacher guide only (40 TG)",IF(AND(H1829=0,J1829=40),"OK","Must be 0 ST, 40 TG"),IF(AND(H1829&lt;40,H1829+J1829&gt;0,H1829+J1829&lt;=40),"OK","Partial: under 40 ST and 40 books max"))))))))))</f>
        <v/>
      </c>
    </row>
    <row r="1830">
      <c r="A1830" s="26" t="n"/>
      <c r="B1830" s="26" t="n"/>
      <c r="C1830" s="25" t="n"/>
      <c r="D1830" s="25" t="n"/>
      <c r="E1830" s="26" t="n"/>
      <c r="F1830" s="25" t="n"/>
      <c r="G1830" s="26" t="n"/>
      <c r="H1830" s="25" t="n"/>
      <c r="I1830" s="26" t="n"/>
      <c r="J1830" s="25" t="n"/>
      <c r="K1830" s="25" t="n"/>
      <c r="L1830" s="25" t="n"/>
      <c r="M1830" s="26" t="n"/>
      <c r="N1830" s="26" t="n"/>
      <c r="O1830" s="25" t="n"/>
      <c r="P1830" s="27">
        <f>IF(A1830="","","Package/"&amp;C1830&amp;"/"&amp;D1830&amp;"/"&amp;A1830&amp;".png")</f>
        <v/>
      </c>
      <c r="Q1830" s="27">
        <f>IF(AND(B1830="",G1830=""),"",IF(B1830="","Package QR Text missing",IF(COUNTIFS($E$2:$E$5001,E1830,$B$2:$B$5001,"&lt;&gt;"&amp;B1830)+COUNTIFS($E$2:$E$5001,E1830,$A$2:$A$5001,"&lt;&gt;"&amp;A1830)&gt;0,"Zone has more than one QR code",IF(COUNTIFS($B$2:$B$5001,B1830,$E$2:$E$5001,"&lt;&gt;"&amp;E1830)+COUNTIFS($A$2:$A$5001,A1830,$E$2:$E$5001,"&lt;&gt;"&amp;E1830)&gt;0,"QR code used by another zone",IF(A1830="","Package QR Code No. missing",IF(OR(H1830&gt;40,J1830&gt;40),"More than 40 of one edition",IF(F1830="Full (40 ST + 1 TG)",IF(AND(H1830=40,J1830=1),"OK","Full carton must be 40 + 1"),IF(F1830="Student only (40 ST)",IF(AND(H1830=40,J1830=0),"OK","Must be 40 ST, 0 TG"),IF(F1830="Teacher guide only (40 TG)",IF(AND(H1830=0,J1830=40),"OK","Must be 0 ST, 40 TG"),IF(AND(H1830&lt;40,H1830+J1830&gt;0,H1830+J1830&lt;=40),"OK","Partial: under 40 ST and 40 books max"))))))))))</f>
        <v/>
      </c>
    </row>
    <row r="1831">
      <c r="A1831" s="26" t="n"/>
      <c r="B1831" s="26" t="n"/>
      <c r="C1831" s="25" t="n"/>
      <c r="D1831" s="25" t="n"/>
      <c r="E1831" s="26" t="n"/>
      <c r="F1831" s="25" t="n"/>
      <c r="G1831" s="26" t="n"/>
      <c r="H1831" s="25" t="n"/>
      <c r="I1831" s="26" t="n"/>
      <c r="J1831" s="25" t="n"/>
      <c r="K1831" s="25" t="n"/>
      <c r="L1831" s="25" t="n"/>
      <c r="M1831" s="26" t="n"/>
      <c r="N1831" s="26" t="n"/>
      <c r="O1831" s="25" t="n"/>
      <c r="P1831" s="27">
        <f>IF(A1831="","","Package/"&amp;C1831&amp;"/"&amp;D1831&amp;"/"&amp;A1831&amp;".png")</f>
        <v/>
      </c>
      <c r="Q1831" s="27">
        <f>IF(AND(B1831="",G1831=""),"",IF(B1831="","Package QR Text missing",IF(COUNTIFS($E$2:$E$5001,E1831,$B$2:$B$5001,"&lt;&gt;"&amp;B1831)+COUNTIFS($E$2:$E$5001,E1831,$A$2:$A$5001,"&lt;&gt;"&amp;A1831)&gt;0,"Zone has more than one QR code",IF(COUNTIFS($B$2:$B$5001,B1831,$E$2:$E$5001,"&lt;&gt;"&amp;E1831)+COUNTIFS($A$2:$A$5001,A1831,$E$2:$E$5001,"&lt;&gt;"&amp;E1831)&gt;0,"QR code used by another zone",IF(A1831="","Package QR Code No. missing",IF(OR(H1831&gt;40,J1831&gt;40),"More than 40 of one edition",IF(F1831="Full (40 ST + 1 TG)",IF(AND(H1831=40,J1831=1),"OK","Full carton must be 40 + 1"),IF(F1831="Student only (40 ST)",IF(AND(H1831=40,J1831=0),"OK","Must be 40 ST, 0 TG"),IF(F1831="Teacher guide only (40 TG)",IF(AND(H1831=0,J1831=40),"OK","Must be 0 ST, 40 TG"),IF(AND(H1831&lt;40,H1831+J1831&gt;0,H1831+J1831&lt;=40),"OK","Partial: under 40 ST and 40 books max"))))))))))</f>
        <v/>
      </c>
    </row>
    <row r="1832">
      <c r="A1832" s="26" t="n"/>
      <c r="B1832" s="26" t="n"/>
      <c r="C1832" s="25" t="n"/>
      <c r="D1832" s="25" t="n"/>
      <c r="E1832" s="26" t="n"/>
      <c r="F1832" s="25" t="n"/>
      <c r="G1832" s="26" t="n"/>
      <c r="H1832" s="25" t="n"/>
      <c r="I1832" s="26" t="n"/>
      <c r="J1832" s="25" t="n"/>
      <c r="K1832" s="25" t="n"/>
      <c r="L1832" s="25" t="n"/>
      <c r="M1832" s="26" t="n"/>
      <c r="N1832" s="26" t="n"/>
      <c r="O1832" s="25" t="n"/>
      <c r="P1832" s="27">
        <f>IF(A1832="","","Package/"&amp;C1832&amp;"/"&amp;D1832&amp;"/"&amp;A1832&amp;".png")</f>
        <v/>
      </c>
      <c r="Q1832" s="27">
        <f>IF(AND(B1832="",G1832=""),"",IF(B1832="","Package QR Text missing",IF(COUNTIFS($E$2:$E$5001,E1832,$B$2:$B$5001,"&lt;&gt;"&amp;B1832)+COUNTIFS($E$2:$E$5001,E1832,$A$2:$A$5001,"&lt;&gt;"&amp;A1832)&gt;0,"Zone has more than one QR code",IF(COUNTIFS($B$2:$B$5001,B1832,$E$2:$E$5001,"&lt;&gt;"&amp;E1832)+COUNTIFS($A$2:$A$5001,A1832,$E$2:$E$5001,"&lt;&gt;"&amp;E1832)&gt;0,"QR code used by another zone",IF(A1832="","Package QR Code No. missing",IF(OR(H1832&gt;40,J1832&gt;40),"More than 40 of one edition",IF(F1832="Full (40 ST + 1 TG)",IF(AND(H1832=40,J1832=1),"OK","Full carton must be 40 + 1"),IF(F1832="Student only (40 ST)",IF(AND(H1832=40,J1832=0),"OK","Must be 40 ST, 0 TG"),IF(F1832="Teacher guide only (40 TG)",IF(AND(H1832=0,J1832=40),"OK","Must be 0 ST, 40 TG"),IF(AND(H1832&lt;40,H1832+J1832&gt;0,H1832+J1832&lt;=40),"OK","Partial: under 40 ST and 40 books max"))))))))))</f>
        <v/>
      </c>
    </row>
    <row r="1833">
      <c r="A1833" s="26" t="n"/>
      <c r="B1833" s="26" t="n"/>
      <c r="C1833" s="25" t="n"/>
      <c r="D1833" s="25" t="n"/>
      <c r="E1833" s="26" t="n"/>
      <c r="F1833" s="25" t="n"/>
      <c r="G1833" s="26" t="n"/>
      <c r="H1833" s="25" t="n"/>
      <c r="I1833" s="26" t="n"/>
      <c r="J1833" s="25" t="n"/>
      <c r="K1833" s="25" t="n"/>
      <c r="L1833" s="25" t="n"/>
      <c r="M1833" s="26" t="n"/>
      <c r="N1833" s="26" t="n"/>
      <c r="O1833" s="25" t="n"/>
      <c r="P1833" s="27">
        <f>IF(A1833="","","Package/"&amp;C1833&amp;"/"&amp;D1833&amp;"/"&amp;A1833&amp;".png")</f>
        <v/>
      </c>
      <c r="Q1833" s="27">
        <f>IF(AND(B1833="",G1833=""),"",IF(B1833="","Package QR Text missing",IF(COUNTIFS($E$2:$E$5001,E1833,$B$2:$B$5001,"&lt;&gt;"&amp;B1833)+COUNTIFS($E$2:$E$5001,E1833,$A$2:$A$5001,"&lt;&gt;"&amp;A1833)&gt;0,"Zone has more than one QR code",IF(COUNTIFS($B$2:$B$5001,B1833,$E$2:$E$5001,"&lt;&gt;"&amp;E1833)+COUNTIFS($A$2:$A$5001,A1833,$E$2:$E$5001,"&lt;&gt;"&amp;E1833)&gt;0,"QR code used by another zone",IF(A1833="","Package QR Code No. missing",IF(OR(H1833&gt;40,J1833&gt;40),"More than 40 of one edition",IF(F1833="Full (40 ST + 1 TG)",IF(AND(H1833=40,J1833=1),"OK","Full carton must be 40 + 1"),IF(F1833="Student only (40 ST)",IF(AND(H1833=40,J1833=0),"OK","Must be 40 ST, 0 TG"),IF(F1833="Teacher guide only (40 TG)",IF(AND(H1833=0,J1833=40),"OK","Must be 0 ST, 40 TG"),IF(AND(H1833&lt;40,H1833+J1833&gt;0,H1833+J1833&lt;=40),"OK","Partial: under 40 ST and 40 books max"))))))))))</f>
        <v/>
      </c>
    </row>
    <row r="1834">
      <c r="A1834" s="26" t="n"/>
      <c r="B1834" s="26" t="n"/>
      <c r="C1834" s="25" t="n"/>
      <c r="D1834" s="25" t="n"/>
      <c r="E1834" s="26" t="n"/>
      <c r="F1834" s="25" t="n"/>
      <c r="G1834" s="26" t="n"/>
      <c r="H1834" s="25" t="n"/>
      <c r="I1834" s="26" t="n"/>
      <c r="J1834" s="25" t="n"/>
      <c r="K1834" s="25" t="n"/>
      <c r="L1834" s="25" t="n"/>
      <c r="M1834" s="26" t="n"/>
      <c r="N1834" s="26" t="n"/>
      <c r="O1834" s="25" t="n"/>
      <c r="P1834" s="27">
        <f>IF(A1834="","","Package/"&amp;C1834&amp;"/"&amp;D1834&amp;"/"&amp;A1834&amp;".png")</f>
        <v/>
      </c>
      <c r="Q1834" s="27">
        <f>IF(AND(B1834="",G1834=""),"",IF(B1834="","Package QR Text missing",IF(COUNTIFS($E$2:$E$5001,E1834,$B$2:$B$5001,"&lt;&gt;"&amp;B1834)+COUNTIFS($E$2:$E$5001,E1834,$A$2:$A$5001,"&lt;&gt;"&amp;A1834)&gt;0,"Zone has more than one QR code",IF(COUNTIFS($B$2:$B$5001,B1834,$E$2:$E$5001,"&lt;&gt;"&amp;E1834)+COUNTIFS($A$2:$A$5001,A1834,$E$2:$E$5001,"&lt;&gt;"&amp;E1834)&gt;0,"QR code used by another zone",IF(A1834="","Package QR Code No. missing",IF(OR(H1834&gt;40,J1834&gt;40),"More than 40 of one edition",IF(F1834="Full (40 ST + 1 TG)",IF(AND(H1834=40,J1834=1),"OK","Full carton must be 40 + 1"),IF(F1834="Student only (40 ST)",IF(AND(H1834=40,J1834=0),"OK","Must be 40 ST, 0 TG"),IF(F1834="Teacher guide only (40 TG)",IF(AND(H1834=0,J1834=40),"OK","Must be 0 ST, 40 TG"),IF(AND(H1834&lt;40,H1834+J1834&gt;0,H1834+J1834&lt;=40),"OK","Partial: under 40 ST and 40 books max"))))))))))</f>
        <v/>
      </c>
    </row>
    <row r="1835">
      <c r="A1835" s="26" t="n"/>
      <c r="B1835" s="26" t="n"/>
      <c r="C1835" s="25" t="n"/>
      <c r="D1835" s="25" t="n"/>
      <c r="E1835" s="26" t="n"/>
      <c r="F1835" s="25" t="n"/>
      <c r="G1835" s="26" t="n"/>
      <c r="H1835" s="25" t="n"/>
      <c r="I1835" s="26" t="n"/>
      <c r="J1835" s="25" t="n"/>
      <c r="K1835" s="25" t="n"/>
      <c r="L1835" s="25" t="n"/>
      <c r="M1835" s="26" t="n"/>
      <c r="N1835" s="26" t="n"/>
      <c r="O1835" s="25" t="n"/>
      <c r="P1835" s="27">
        <f>IF(A1835="","","Package/"&amp;C1835&amp;"/"&amp;D1835&amp;"/"&amp;A1835&amp;".png")</f>
        <v/>
      </c>
      <c r="Q1835" s="27">
        <f>IF(AND(B1835="",G1835=""),"",IF(B1835="","Package QR Text missing",IF(COUNTIFS($E$2:$E$5001,E1835,$B$2:$B$5001,"&lt;&gt;"&amp;B1835)+COUNTIFS($E$2:$E$5001,E1835,$A$2:$A$5001,"&lt;&gt;"&amp;A1835)&gt;0,"Zone has more than one QR code",IF(COUNTIFS($B$2:$B$5001,B1835,$E$2:$E$5001,"&lt;&gt;"&amp;E1835)+COUNTIFS($A$2:$A$5001,A1835,$E$2:$E$5001,"&lt;&gt;"&amp;E1835)&gt;0,"QR code used by another zone",IF(A1835="","Package QR Code No. missing",IF(OR(H1835&gt;40,J1835&gt;40),"More than 40 of one edition",IF(F1835="Full (40 ST + 1 TG)",IF(AND(H1835=40,J1835=1),"OK","Full carton must be 40 + 1"),IF(F1835="Student only (40 ST)",IF(AND(H1835=40,J1835=0),"OK","Must be 40 ST, 0 TG"),IF(F1835="Teacher guide only (40 TG)",IF(AND(H1835=0,J1835=40),"OK","Must be 0 ST, 40 TG"),IF(AND(H1835&lt;40,H1835+J1835&gt;0,H1835+J1835&lt;=40),"OK","Partial: under 40 ST and 40 books max"))))))))))</f>
        <v/>
      </c>
    </row>
    <row r="1836">
      <c r="A1836" s="26" t="n"/>
      <c r="B1836" s="26" t="n"/>
      <c r="C1836" s="25" t="n"/>
      <c r="D1836" s="25" t="n"/>
      <c r="E1836" s="26" t="n"/>
      <c r="F1836" s="25" t="n"/>
      <c r="G1836" s="26" t="n"/>
      <c r="H1836" s="25" t="n"/>
      <c r="I1836" s="26" t="n"/>
      <c r="J1836" s="25" t="n"/>
      <c r="K1836" s="25" t="n"/>
      <c r="L1836" s="25" t="n"/>
      <c r="M1836" s="26" t="n"/>
      <c r="N1836" s="26" t="n"/>
      <c r="O1836" s="25" t="n"/>
      <c r="P1836" s="27">
        <f>IF(A1836="","","Package/"&amp;C1836&amp;"/"&amp;D1836&amp;"/"&amp;A1836&amp;".png")</f>
        <v/>
      </c>
      <c r="Q1836" s="27">
        <f>IF(AND(B1836="",G1836=""),"",IF(B1836="","Package QR Text missing",IF(COUNTIFS($E$2:$E$5001,E1836,$B$2:$B$5001,"&lt;&gt;"&amp;B1836)+COUNTIFS($E$2:$E$5001,E1836,$A$2:$A$5001,"&lt;&gt;"&amp;A1836)&gt;0,"Zone has more than one QR code",IF(COUNTIFS($B$2:$B$5001,B1836,$E$2:$E$5001,"&lt;&gt;"&amp;E1836)+COUNTIFS($A$2:$A$5001,A1836,$E$2:$E$5001,"&lt;&gt;"&amp;E1836)&gt;0,"QR code used by another zone",IF(A1836="","Package QR Code No. missing",IF(OR(H1836&gt;40,J1836&gt;40),"More than 40 of one edition",IF(F1836="Full (40 ST + 1 TG)",IF(AND(H1836=40,J1836=1),"OK","Full carton must be 40 + 1"),IF(F1836="Student only (40 ST)",IF(AND(H1836=40,J1836=0),"OK","Must be 40 ST, 0 TG"),IF(F1836="Teacher guide only (40 TG)",IF(AND(H1836=0,J1836=40),"OK","Must be 0 ST, 40 TG"),IF(AND(H1836&lt;40,H1836+J1836&gt;0,H1836+J1836&lt;=40),"OK","Partial: under 40 ST and 40 books max"))))))))))</f>
        <v/>
      </c>
    </row>
    <row r="1837">
      <c r="A1837" s="26" t="n"/>
      <c r="B1837" s="26" t="n"/>
      <c r="C1837" s="25" t="n"/>
      <c r="D1837" s="25" t="n"/>
      <c r="E1837" s="26" t="n"/>
      <c r="F1837" s="25" t="n"/>
      <c r="G1837" s="26" t="n"/>
      <c r="H1837" s="25" t="n"/>
      <c r="I1837" s="26" t="n"/>
      <c r="J1837" s="25" t="n"/>
      <c r="K1837" s="25" t="n"/>
      <c r="L1837" s="25" t="n"/>
      <c r="M1837" s="26" t="n"/>
      <c r="N1837" s="26" t="n"/>
      <c r="O1837" s="25" t="n"/>
      <c r="P1837" s="27">
        <f>IF(A1837="","","Package/"&amp;C1837&amp;"/"&amp;D1837&amp;"/"&amp;A1837&amp;".png")</f>
        <v/>
      </c>
      <c r="Q1837" s="27">
        <f>IF(AND(B1837="",G1837=""),"",IF(B1837="","Package QR Text missing",IF(COUNTIFS($E$2:$E$5001,E1837,$B$2:$B$5001,"&lt;&gt;"&amp;B1837)+COUNTIFS($E$2:$E$5001,E1837,$A$2:$A$5001,"&lt;&gt;"&amp;A1837)&gt;0,"Zone has more than one QR code",IF(COUNTIFS($B$2:$B$5001,B1837,$E$2:$E$5001,"&lt;&gt;"&amp;E1837)+COUNTIFS($A$2:$A$5001,A1837,$E$2:$E$5001,"&lt;&gt;"&amp;E1837)&gt;0,"QR code used by another zone",IF(A1837="","Package QR Code No. missing",IF(OR(H1837&gt;40,J1837&gt;40),"More than 40 of one edition",IF(F1837="Full (40 ST + 1 TG)",IF(AND(H1837=40,J1837=1),"OK","Full carton must be 40 + 1"),IF(F1837="Student only (40 ST)",IF(AND(H1837=40,J1837=0),"OK","Must be 40 ST, 0 TG"),IF(F1837="Teacher guide only (40 TG)",IF(AND(H1837=0,J1837=40),"OK","Must be 0 ST, 40 TG"),IF(AND(H1837&lt;40,H1837+J1837&gt;0,H1837+J1837&lt;=40),"OK","Partial: under 40 ST and 40 books max"))))))))))</f>
        <v/>
      </c>
    </row>
    <row r="1838">
      <c r="A1838" s="26" t="n"/>
      <c r="B1838" s="26" t="n"/>
      <c r="C1838" s="25" t="n"/>
      <c r="D1838" s="25" t="n"/>
      <c r="E1838" s="26" t="n"/>
      <c r="F1838" s="25" t="n"/>
      <c r="G1838" s="26" t="n"/>
      <c r="H1838" s="25" t="n"/>
      <c r="I1838" s="26" t="n"/>
      <c r="J1838" s="25" t="n"/>
      <c r="K1838" s="25" t="n"/>
      <c r="L1838" s="25" t="n"/>
      <c r="M1838" s="26" t="n"/>
      <c r="N1838" s="26" t="n"/>
      <c r="O1838" s="25" t="n"/>
      <c r="P1838" s="27">
        <f>IF(A1838="","","Package/"&amp;C1838&amp;"/"&amp;D1838&amp;"/"&amp;A1838&amp;".png")</f>
        <v/>
      </c>
      <c r="Q1838" s="27">
        <f>IF(AND(B1838="",G1838=""),"",IF(B1838="","Package QR Text missing",IF(COUNTIFS($E$2:$E$5001,E1838,$B$2:$B$5001,"&lt;&gt;"&amp;B1838)+COUNTIFS($E$2:$E$5001,E1838,$A$2:$A$5001,"&lt;&gt;"&amp;A1838)&gt;0,"Zone has more than one QR code",IF(COUNTIFS($B$2:$B$5001,B1838,$E$2:$E$5001,"&lt;&gt;"&amp;E1838)+COUNTIFS($A$2:$A$5001,A1838,$E$2:$E$5001,"&lt;&gt;"&amp;E1838)&gt;0,"QR code used by another zone",IF(A1838="","Package QR Code No. missing",IF(OR(H1838&gt;40,J1838&gt;40),"More than 40 of one edition",IF(F1838="Full (40 ST + 1 TG)",IF(AND(H1838=40,J1838=1),"OK","Full carton must be 40 + 1"),IF(F1838="Student only (40 ST)",IF(AND(H1838=40,J1838=0),"OK","Must be 40 ST, 0 TG"),IF(F1838="Teacher guide only (40 TG)",IF(AND(H1838=0,J1838=40),"OK","Must be 0 ST, 40 TG"),IF(AND(H1838&lt;40,H1838+J1838&gt;0,H1838+J1838&lt;=40),"OK","Partial: under 40 ST and 40 books max"))))))))))</f>
        <v/>
      </c>
    </row>
    <row r="1839">
      <c r="A1839" s="26" t="n"/>
      <c r="B1839" s="26" t="n"/>
      <c r="C1839" s="25" t="n"/>
      <c r="D1839" s="25" t="n"/>
      <c r="E1839" s="26" t="n"/>
      <c r="F1839" s="25" t="n"/>
      <c r="G1839" s="26" t="n"/>
      <c r="H1839" s="25" t="n"/>
      <c r="I1839" s="26" t="n"/>
      <c r="J1839" s="25" t="n"/>
      <c r="K1839" s="25" t="n"/>
      <c r="L1839" s="25" t="n"/>
      <c r="M1839" s="26" t="n"/>
      <c r="N1839" s="26" t="n"/>
      <c r="O1839" s="25" t="n"/>
      <c r="P1839" s="27">
        <f>IF(A1839="","","Package/"&amp;C1839&amp;"/"&amp;D1839&amp;"/"&amp;A1839&amp;".png")</f>
        <v/>
      </c>
      <c r="Q1839" s="27">
        <f>IF(AND(B1839="",G1839=""),"",IF(B1839="","Package QR Text missing",IF(COUNTIFS($E$2:$E$5001,E1839,$B$2:$B$5001,"&lt;&gt;"&amp;B1839)+COUNTIFS($E$2:$E$5001,E1839,$A$2:$A$5001,"&lt;&gt;"&amp;A1839)&gt;0,"Zone has more than one QR code",IF(COUNTIFS($B$2:$B$5001,B1839,$E$2:$E$5001,"&lt;&gt;"&amp;E1839)+COUNTIFS($A$2:$A$5001,A1839,$E$2:$E$5001,"&lt;&gt;"&amp;E1839)&gt;0,"QR code used by another zone",IF(A1839="","Package QR Code No. missing",IF(OR(H1839&gt;40,J1839&gt;40),"More than 40 of one edition",IF(F1839="Full (40 ST + 1 TG)",IF(AND(H1839=40,J1839=1),"OK","Full carton must be 40 + 1"),IF(F1839="Student only (40 ST)",IF(AND(H1839=40,J1839=0),"OK","Must be 40 ST, 0 TG"),IF(F1839="Teacher guide only (40 TG)",IF(AND(H1839=0,J1839=40),"OK","Must be 0 ST, 40 TG"),IF(AND(H1839&lt;40,H1839+J1839&gt;0,H1839+J1839&lt;=40),"OK","Partial: under 40 ST and 40 books max"))))))))))</f>
        <v/>
      </c>
    </row>
    <row r="1840">
      <c r="A1840" s="26" t="n"/>
      <c r="B1840" s="26" t="n"/>
      <c r="C1840" s="25" t="n"/>
      <c r="D1840" s="25" t="n"/>
      <c r="E1840" s="26" t="n"/>
      <c r="F1840" s="25" t="n"/>
      <c r="G1840" s="26" t="n"/>
      <c r="H1840" s="25" t="n"/>
      <c r="I1840" s="26" t="n"/>
      <c r="J1840" s="25" t="n"/>
      <c r="K1840" s="25" t="n"/>
      <c r="L1840" s="25" t="n"/>
      <c r="M1840" s="26" t="n"/>
      <c r="N1840" s="26" t="n"/>
      <c r="O1840" s="25" t="n"/>
      <c r="P1840" s="27">
        <f>IF(A1840="","","Package/"&amp;C1840&amp;"/"&amp;D1840&amp;"/"&amp;A1840&amp;".png")</f>
        <v/>
      </c>
      <c r="Q1840" s="27">
        <f>IF(AND(B1840="",G1840=""),"",IF(B1840="","Package QR Text missing",IF(COUNTIFS($E$2:$E$5001,E1840,$B$2:$B$5001,"&lt;&gt;"&amp;B1840)+COUNTIFS($E$2:$E$5001,E1840,$A$2:$A$5001,"&lt;&gt;"&amp;A1840)&gt;0,"Zone has more than one QR code",IF(COUNTIFS($B$2:$B$5001,B1840,$E$2:$E$5001,"&lt;&gt;"&amp;E1840)+COUNTIFS($A$2:$A$5001,A1840,$E$2:$E$5001,"&lt;&gt;"&amp;E1840)&gt;0,"QR code used by another zone",IF(A1840="","Package QR Code No. missing",IF(OR(H1840&gt;40,J1840&gt;40),"More than 40 of one edition",IF(F1840="Full (40 ST + 1 TG)",IF(AND(H1840=40,J1840=1),"OK","Full carton must be 40 + 1"),IF(F1840="Student only (40 ST)",IF(AND(H1840=40,J1840=0),"OK","Must be 40 ST, 0 TG"),IF(F1840="Teacher guide only (40 TG)",IF(AND(H1840=0,J1840=40),"OK","Must be 0 ST, 40 TG"),IF(AND(H1840&lt;40,H1840+J1840&gt;0,H1840+J1840&lt;=40),"OK","Partial: under 40 ST and 40 books max"))))))))))</f>
        <v/>
      </c>
    </row>
    <row r="1841">
      <c r="A1841" s="26" t="n"/>
      <c r="B1841" s="26" t="n"/>
      <c r="C1841" s="25" t="n"/>
      <c r="D1841" s="25" t="n"/>
      <c r="E1841" s="26" t="n"/>
      <c r="F1841" s="25" t="n"/>
      <c r="G1841" s="26" t="n"/>
      <c r="H1841" s="25" t="n"/>
      <c r="I1841" s="26" t="n"/>
      <c r="J1841" s="25" t="n"/>
      <c r="K1841" s="25" t="n"/>
      <c r="L1841" s="25" t="n"/>
      <c r="M1841" s="26" t="n"/>
      <c r="N1841" s="26" t="n"/>
      <c r="O1841" s="25" t="n"/>
      <c r="P1841" s="27">
        <f>IF(A1841="","","Package/"&amp;C1841&amp;"/"&amp;D1841&amp;"/"&amp;A1841&amp;".png")</f>
        <v/>
      </c>
      <c r="Q1841" s="27">
        <f>IF(AND(B1841="",G1841=""),"",IF(B1841="","Package QR Text missing",IF(COUNTIFS($E$2:$E$5001,E1841,$B$2:$B$5001,"&lt;&gt;"&amp;B1841)+COUNTIFS($E$2:$E$5001,E1841,$A$2:$A$5001,"&lt;&gt;"&amp;A1841)&gt;0,"Zone has more than one QR code",IF(COUNTIFS($B$2:$B$5001,B1841,$E$2:$E$5001,"&lt;&gt;"&amp;E1841)+COUNTIFS($A$2:$A$5001,A1841,$E$2:$E$5001,"&lt;&gt;"&amp;E1841)&gt;0,"QR code used by another zone",IF(A1841="","Package QR Code No. missing",IF(OR(H1841&gt;40,J1841&gt;40),"More than 40 of one edition",IF(F1841="Full (40 ST + 1 TG)",IF(AND(H1841=40,J1841=1),"OK","Full carton must be 40 + 1"),IF(F1841="Student only (40 ST)",IF(AND(H1841=40,J1841=0),"OK","Must be 40 ST, 0 TG"),IF(F1841="Teacher guide only (40 TG)",IF(AND(H1841=0,J1841=40),"OK","Must be 0 ST, 40 TG"),IF(AND(H1841&lt;40,H1841+J1841&gt;0,H1841+J1841&lt;=40),"OK","Partial: under 40 ST and 40 books max"))))))))))</f>
        <v/>
      </c>
    </row>
    <row r="1842">
      <c r="A1842" s="26" t="n"/>
      <c r="B1842" s="26" t="n"/>
      <c r="C1842" s="25" t="n"/>
      <c r="D1842" s="25" t="n"/>
      <c r="E1842" s="26" t="n"/>
      <c r="F1842" s="25" t="n"/>
      <c r="G1842" s="26" t="n"/>
      <c r="H1842" s="25" t="n"/>
      <c r="I1842" s="26" t="n"/>
      <c r="J1842" s="25" t="n"/>
      <c r="K1842" s="25" t="n"/>
      <c r="L1842" s="25" t="n"/>
      <c r="M1842" s="26" t="n"/>
      <c r="N1842" s="26" t="n"/>
      <c r="O1842" s="25" t="n"/>
      <c r="P1842" s="27">
        <f>IF(A1842="","","Package/"&amp;C1842&amp;"/"&amp;D1842&amp;"/"&amp;A1842&amp;".png")</f>
        <v/>
      </c>
      <c r="Q1842" s="27">
        <f>IF(AND(B1842="",G1842=""),"",IF(B1842="","Package QR Text missing",IF(COUNTIFS($E$2:$E$5001,E1842,$B$2:$B$5001,"&lt;&gt;"&amp;B1842)+COUNTIFS($E$2:$E$5001,E1842,$A$2:$A$5001,"&lt;&gt;"&amp;A1842)&gt;0,"Zone has more than one QR code",IF(COUNTIFS($B$2:$B$5001,B1842,$E$2:$E$5001,"&lt;&gt;"&amp;E1842)+COUNTIFS($A$2:$A$5001,A1842,$E$2:$E$5001,"&lt;&gt;"&amp;E1842)&gt;0,"QR code used by another zone",IF(A1842="","Package QR Code No. missing",IF(OR(H1842&gt;40,J1842&gt;40),"More than 40 of one edition",IF(F1842="Full (40 ST + 1 TG)",IF(AND(H1842=40,J1842=1),"OK","Full carton must be 40 + 1"),IF(F1842="Student only (40 ST)",IF(AND(H1842=40,J1842=0),"OK","Must be 40 ST, 0 TG"),IF(F1842="Teacher guide only (40 TG)",IF(AND(H1842=0,J1842=40),"OK","Must be 0 ST, 40 TG"),IF(AND(H1842&lt;40,H1842+J1842&gt;0,H1842+J1842&lt;=40),"OK","Partial: under 40 ST and 40 books max"))))))))))</f>
        <v/>
      </c>
    </row>
    <row r="1843">
      <c r="A1843" s="26" t="n"/>
      <c r="B1843" s="26" t="n"/>
      <c r="C1843" s="25" t="n"/>
      <c r="D1843" s="25" t="n"/>
      <c r="E1843" s="26" t="n"/>
      <c r="F1843" s="25" t="n"/>
      <c r="G1843" s="26" t="n"/>
      <c r="H1843" s="25" t="n"/>
      <c r="I1843" s="26" t="n"/>
      <c r="J1843" s="25" t="n"/>
      <c r="K1843" s="25" t="n"/>
      <c r="L1843" s="25" t="n"/>
      <c r="M1843" s="26" t="n"/>
      <c r="N1843" s="26" t="n"/>
      <c r="O1843" s="25" t="n"/>
      <c r="P1843" s="27">
        <f>IF(A1843="","","Package/"&amp;C1843&amp;"/"&amp;D1843&amp;"/"&amp;A1843&amp;".png")</f>
        <v/>
      </c>
      <c r="Q1843" s="27">
        <f>IF(AND(B1843="",G1843=""),"",IF(B1843="","Package QR Text missing",IF(COUNTIFS($E$2:$E$5001,E1843,$B$2:$B$5001,"&lt;&gt;"&amp;B1843)+COUNTIFS($E$2:$E$5001,E1843,$A$2:$A$5001,"&lt;&gt;"&amp;A1843)&gt;0,"Zone has more than one QR code",IF(COUNTIFS($B$2:$B$5001,B1843,$E$2:$E$5001,"&lt;&gt;"&amp;E1843)+COUNTIFS($A$2:$A$5001,A1843,$E$2:$E$5001,"&lt;&gt;"&amp;E1843)&gt;0,"QR code used by another zone",IF(A1843="","Package QR Code No. missing",IF(OR(H1843&gt;40,J1843&gt;40),"More than 40 of one edition",IF(F1843="Full (40 ST + 1 TG)",IF(AND(H1843=40,J1843=1),"OK","Full carton must be 40 + 1"),IF(F1843="Student only (40 ST)",IF(AND(H1843=40,J1843=0),"OK","Must be 40 ST, 0 TG"),IF(F1843="Teacher guide only (40 TG)",IF(AND(H1843=0,J1843=40),"OK","Must be 0 ST, 40 TG"),IF(AND(H1843&lt;40,H1843+J1843&gt;0,H1843+J1843&lt;=40),"OK","Partial: under 40 ST and 40 books max"))))))))))</f>
        <v/>
      </c>
    </row>
    <row r="1844">
      <c r="A1844" s="26" t="n"/>
      <c r="B1844" s="26" t="n"/>
      <c r="C1844" s="25" t="n"/>
      <c r="D1844" s="25" t="n"/>
      <c r="E1844" s="26" t="n"/>
      <c r="F1844" s="25" t="n"/>
      <c r="G1844" s="26" t="n"/>
      <c r="H1844" s="25" t="n"/>
      <c r="I1844" s="26" t="n"/>
      <c r="J1844" s="25" t="n"/>
      <c r="K1844" s="25" t="n"/>
      <c r="L1844" s="25" t="n"/>
      <c r="M1844" s="26" t="n"/>
      <c r="N1844" s="26" t="n"/>
      <c r="O1844" s="25" t="n"/>
      <c r="P1844" s="27">
        <f>IF(A1844="","","Package/"&amp;C1844&amp;"/"&amp;D1844&amp;"/"&amp;A1844&amp;".png")</f>
        <v/>
      </c>
      <c r="Q1844" s="27">
        <f>IF(AND(B1844="",G1844=""),"",IF(B1844="","Package QR Text missing",IF(COUNTIFS($E$2:$E$5001,E1844,$B$2:$B$5001,"&lt;&gt;"&amp;B1844)+COUNTIFS($E$2:$E$5001,E1844,$A$2:$A$5001,"&lt;&gt;"&amp;A1844)&gt;0,"Zone has more than one QR code",IF(COUNTIFS($B$2:$B$5001,B1844,$E$2:$E$5001,"&lt;&gt;"&amp;E1844)+COUNTIFS($A$2:$A$5001,A1844,$E$2:$E$5001,"&lt;&gt;"&amp;E1844)&gt;0,"QR code used by another zone",IF(A1844="","Package QR Code No. missing",IF(OR(H1844&gt;40,J1844&gt;40),"More than 40 of one edition",IF(F1844="Full (40 ST + 1 TG)",IF(AND(H1844=40,J1844=1),"OK","Full carton must be 40 + 1"),IF(F1844="Student only (40 ST)",IF(AND(H1844=40,J1844=0),"OK","Must be 40 ST, 0 TG"),IF(F1844="Teacher guide only (40 TG)",IF(AND(H1844=0,J1844=40),"OK","Must be 0 ST, 40 TG"),IF(AND(H1844&lt;40,H1844+J1844&gt;0,H1844+J1844&lt;=40),"OK","Partial: under 40 ST and 40 books max"))))))))))</f>
        <v/>
      </c>
    </row>
    <row r="1845">
      <c r="A1845" s="26" t="n"/>
      <c r="B1845" s="26" t="n"/>
      <c r="C1845" s="25" t="n"/>
      <c r="D1845" s="25" t="n"/>
      <c r="E1845" s="26" t="n"/>
      <c r="F1845" s="25" t="n"/>
      <c r="G1845" s="26" t="n"/>
      <c r="H1845" s="25" t="n"/>
      <c r="I1845" s="26" t="n"/>
      <c r="J1845" s="25" t="n"/>
      <c r="K1845" s="25" t="n"/>
      <c r="L1845" s="25" t="n"/>
      <c r="M1845" s="26" t="n"/>
      <c r="N1845" s="26" t="n"/>
      <c r="O1845" s="25" t="n"/>
      <c r="P1845" s="27">
        <f>IF(A1845="","","Package/"&amp;C1845&amp;"/"&amp;D1845&amp;"/"&amp;A1845&amp;".png")</f>
        <v/>
      </c>
      <c r="Q1845" s="27">
        <f>IF(AND(B1845="",G1845=""),"",IF(B1845="","Package QR Text missing",IF(COUNTIFS($E$2:$E$5001,E1845,$B$2:$B$5001,"&lt;&gt;"&amp;B1845)+COUNTIFS($E$2:$E$5001,E1845,$A$2:$A$5001,"&lt;&gt;"&amp;A1845)&gt;0,"Zone has more than one QR code",IF(COUNTIFS($B$2:$B$5001,B1845,$E$2:$E$5001,"&lt;&gt;"&amp;E1845)+COUNTIFS($A$2:$A$5001,A1845,$E$2:$E$5001,"&lt;&gt;"&amp;E1845)&gt;0,"QR code used by another zone",IF(A1845="","Package QR Code No. missing",IF(OR(H1845&gt;40,J1845&gt;40),"More than 40 of one edition",IF(F1845="Full (40 ST + 1 TG)",IF(AND(H1845=40,J1845=1),"OK","Full carton must be 40 + 1"),IF(F1845="Student only (40 ST)",IF(AND(H1845=40,J1845=0),"OK","Must be 40 ST, 0 TG"),IF(F1845="Teacher guide only (40 TG)",IF(AND(H1845=0,J1845=40),"OK","Must be 0 ST, 40 TG"),IF(AND(H1845&lt;40,H1845+J1845&gt;0,H1845+J1845&lt;=40),"OK","Partial: under 40 ST and 40 books max"))))))))))</f>
        <v/>
      </c>
    </row>
    <row r="1846">
      <c r="A1846" s="26" t="n"/>
      <c r="B1846" s="26" t="n"/>
      <c r="C1846" s="25" t="n"/>
      <c r="D1846" s="25" t="n"/>
      <c r="E1846" s="26" t="n"/>
      <c r="F1846" s="25" t="n"/>
      <c r="G1846" s="26" t="n"/>
      <c r="H1846" s="25" t="n"/>
      <c r="I1846" s="26" t="n"/>
      <c r="J1846" s="25" t="n"/>
      <c r="K1846" s="25" t="n"/>
      <c r="L1846" s="25" t="n"/>
      <c r="M1846" s="26" t="n"/>
      <c r="N1846" s="26" t="n"/>
      <c r="O1846" s="25" t="n"/>
      <c r="P1846" s="27">
        <f>IF(A1846="","","Package/"&amp;C1846&amp;"/"&amp;D1846&amp;"/"&amp;A1846&amp;".png")</f>
        <v/>
      </c>
      <c r="Q1846" s="27">
        <f>IF(AND(B1846="",G1846=""),"",IF(B1846="","Package QR Text missing",IF(COUNTIFS($E$2:$E$5001,E1846,$B$2:$B$5001,"&lt;&gt;"&amp;B1846)+COUNTIFS($E$2:$E$5001,E1846,$A$2:$A$5001,"&lt;&gt;"&amp;A1846)&gt;0,"Zone has more than one QR code",IF(COUNTIFS($B$2:$B$5001,B1846,$E$2:$E$5001,"&lt;&gt;"&amp;E1846)+COUNTIFS($A$2:$A$5001,A1846,$E$2:$E$5001,"&lt;&gt;"&amp;E1846)&gt;0,"QR code used by another zone",IF(A1846="","Package QR Code No. missing",IF(OR(H1846&gt;40,J1846&gt;40),"More than 40 of one edition",IF(F1846="Full (40 ST + 1 TG)",IF(AND(H1846=40,J1846=1),"OK","Full carton must be 40 + 1"),IF(F1846="Student only (40 ST)",IF(AND(H1846=40,J1846=0),"OK","Must be 40 ST, 0 TG"),IF(F1846="Teacher guide only (40 TG)",IF(AND(H1846=0,J1846=40),"OK","Must be 0 ST, 40 TG"),IF(AND(H1846&lt;40,H1846+J1846&gt;0,H1846+J1846&lt;=40),"OK","Partial: under 40 ST and 40 books max"))))))))))</f>
        <v/>
      </c>
    </row>
    <row r="1847">
      <c r="A1847" s="26" t="n"/>
      <c r="B1847" s="26" t="n"/>
      <c r="C1847" s="25" t="n"/>
      <c r="D1847" s="25" t="n"/>
      <c r="E1847" s="26" t="n"/>
      <c r="F1847" s="25" t="n"/>
      <c r="G1847" s="26" t="n"/>
      <c r="H1847" s="25" t="n"/>
      <c r="I1847" s="26" t="n"/>
      <c r="J1847" s="25" t="n"/>
      <c r="K1847" s="25" t="n"/>
      <c r="L1847" s="25" t="n"/>
      <c r="M1847" s="26" t="n"/>
      <c r="N1847" s="26" t="n"/>
      <c r="O1847" s="25" t="n"/>
      <c r="P1847" s="27">
        <f>IF(A1847="","","Package/"&amp;C1847&amp;"/"&amp;D1847&amp;"/"&amp;A1847&amp;".png")</f>
        <v/>
      </c>
      <c r="Q1847" s="27">
        <f>IF(AND(B1847="",G1847=""),"",IF(B1847="","Package QR Text missing",IF(COUNTIFS($E$2:$E$5001,E1847,$B$2:$B$5001,"&lt;&gt;"&amp;B1847)+COUNTIFS($E$2:$E$5001,E1847,$A$2:$A$5001,"&lt;&gt;"&amp;A1847)&gt;0,"Zone has more than one QR code",IF(COUNTIFS($B$2:$B$5001,B1847,$E$2:$E$5001,"&lt;&gt;"&amp;E1847)+COUNTIFS($A$2:$A$5001,A1847,$E$2:$E$5001,"&lt;&gt;"&amp;E1847)&gt;0,"QR code used by another zone",IF(A1847="","Package QR Code No. missing",IF(OR(H1847&gt;40,J1847&gt;40),"More than 40 of one edition",IF(F1847="Full (40 ST + 1 TG)",IF(AND(H1847=40,J1847=1),"OK","Full carton must be 40 + 1"),IF(F1847="Student only (40 ST)",IF(AND(H1847=40,J1847=0),"OK","Must be 40 ST, 0 TG"),IF(F1847="Teacher guide only (40 TG)",IF(AND(H1847=0,J1847=40),"OK","Must be 0 ST, 40 TG"),IF(AND(H1847&lt;40,H1847+J1847&gt;0,H1847+J1847&lt;=40),"OK","Partial: under 40 ST and 40 books max"))))))))))</f>
        <v/>
      </c>
    </row>
    <row r="1848">
      <c r="A1848" s="26" t="n"/>
      <c r="B1848" s="26" t="n"/>
      <c r="C1848" s="25" t="n"/>
      <c r="D1848" s="25" t="n"/>
      <c r="E1848" s="26" t="n"/>
      <c r="F1848" s="25" t="n"/>
      <c r="G1848" s="26" t="n"/>
      <c r="H1848" s="25" t="n"/>
      <c r="I1848" s="26" t="n"/>
      <c r="J1848" s="25" t="n"/>
      <c r="K1848" s="25" t="n"/>
      <c r="L1848" s="25" t="n"/>
      <c r="M1848" s="26" t="n"/>
      <c r="N1848" s="26" t="n"/>
      <c r="O1848" s="25" t="n"/>
      <c r="P1848" s="27">
        <f>IF(A1848="","","Package/"&amp;C1848&amp;"/"&amp;D1848&amp;"/"&amp;A1848&amp;".png")</f>
        <v/>
      </c>
      <c r="Q1848" s="27">
        <f>IF(AND(B1848="",G1848=""),"",IF(B1848="","Package QR Text missing",IF(COUNTIFS($E$2:$E$5001,E1848,$B$2:$B$5001,"&lt;&gt;"&amp;B1848)+COUNTIFS($E$2:$E$5001,E1848,$A$2:$A$5001,"&lt;&gt;"&amp;A1848)&gt;0,"Zone has more than one QR code",IF(COUNTIFS($B$2:$B$5001,B1848,$E$2:$E$5001,"&lt;&gt;"&amp;E1848)+COUNTIFS($A$2:$A$5001,A1848,$E$2:$E$5001,"&lt;&gt;"&amp;E1848)&gt;0,"QR code used by another zone",IF(A1848="","Package QR Code No. missing",IF(OR(H1848&gt;40,J1848&gt;40),"More than 40 of one edition",IF(F1848="Full (40 ST + 1 TG)",IF(AND(H1848=40,J1848=1),"OK","Full carton must be 40 + 1"),IF(F1848="Student only (40 ST)",IF(AND(H1848=40,J1848=0),"OK","Must be 40 ST, 0 TG"),IF(F1848="Teacher guide only (40 TG)",IF(AND(H1848=0,J1848=40),"OK","Must be 0 ST, 40 TG"),IF(AND(H1848&lt;40,H1848+J1848&gt;0,H1848+J1848&lt;=40),"OK","Partial: under 40 ST and 40 books max"))))))))))</f>
        <v/>
      </c>
    </row>
    <row r="1849">
      <c r="A1849" s="26" t="n"/>
      <c r="B1849" s="26" t="n"/>
      <c r="C1849" s="25" t="n"/>
      <c r="D1849" s="25" t="n"/>
      <c r="E1849" s="26" t="n"/>
      <c r="F1849" s="25" t="n"/>
      <c r="G1849" s="26" t="n"/>
      <c r="H1849" s="25" t="n"/>
      <c r="I1849" s="26" t="n"/>
      <c r="J1849" s="25" t="n"/>
      <c r="K1849" s="25" t="n"/>
      <c r="L1849" s="25" t="n"/>
      <c r="M1849" s="26" t="n"/>
      <c r="N1849" s="26" t="n"/>
      <c r="O1849" s="25" t="n"/>
      <c r="P1849" s="27">
        <f>IF(A1849="","","Package/"&amp;C1849&amp;"/"&amp;D1849&amp;"/"&amp;A1849&amp;".png")</f>
        <v/>
      </c>
      <c r="Q1849" s="27">
        <f>IF(AND(B1849="",G1849=""),"",IF(B1849="","Package QR Text missing",IF(COUNTIFS($E$2:$E$5001,E1849,$B$2:$B$5001,"&lt;&gt;"&amp;B1849)+COUNTIFS($E$2:$E$5001,E1849,$A$2:$A$5001,"&lt;&gt;"&amp;A1849)&gt;0,"Zone has more than one QR code",IF(COUNTIFS($B$2:$B$5001,B1849,$E$2:$E$5001,"&lt;&gt;"&amp;E1849)+COUNTIFS($A$2:$A$5001,A1849,$E$2:$E$5001,"&lt;&gt;"&amp;E1849)&gt;0,"QR code used by another zone",IF(A1849="","Package QR Code No. missing",IF(OR(H1849&gt;40,J1849&gt;40),"More than 40 of one edition",IF(F1849="Full (40 ST + 1 TG)",IF(AND(H1849=40,J1849=1),"OK","Full carton must be 40 + 1"),IF(F1849="Student only (40 ST)",IF(AND(H1849=40,J1849=0),"OK","Must be 40 ST, 0 TG"),IF(F1849="Teacher guide only (40 TG)",IF(AND(H1849=0,J1849=40),"OK","Must be 0 ST, 40 TG"),IF(AND(H1849&lt;40,H1849+J1849&gt;0,H1849+J1849&lt;=40),"OK","Partial: under 40 ST and 40 books max"))))))))))</f>
        <v/>
      </c>
    </row>
    <row r="1850">
      <c r="A1850" s="26" t="n"/>
      <c r="B1850" s="26" t="n"/>
      <c r="C1850" s="25" t="n"/>
      <c r="D1850" s="25" t="n"/>
      <c r="E1850" s="26" t="n"/>
      <c r="F1850" s="25" t="n"/>
      <c r="G1850" s="26" t="n"/>
      <c r="H1850" s="25" t="n"/>
      <c r="I1850" s="26" t="n"/>
      <c r="J1850" s="25" t="n"/>
      <c r="K1850" s="25" t="n"/>
      <c r="L1850" s="25" t="n"/>
      <c r="M1850" s="26" t="n"/>
      <c r="N1850" s="26" t="n"/>
      <c r="O1850" s="25" t="n"/>
      <c r="P1850" s="27">
        <f>IF(A1850="","","Package/"&amp;C1850&amp;"/"&amp;D1850&amp;"/"&amp;A1850&amp;".png")</f>
        <v/>
      </c>
      <c r="Q1850" s="27">
        <f>IF(AND(B1850="",G1850=""),"",IF(B1850="","Package QR Text missing",IF(COUNTIFS($E$2:$E$5001,E1850,$B$2:$B$5001,"&lt;&gt;"&amp;B1850)+COUNTIFS($E$2:$E$5001,E1850,$A$2:$A$5001,"&lt;&gt;"&amp;A1850)&gt;0,"Zone has more than one QR code",IF(COUNTIFS($B$2:$B$5001,B1850,$E$2:$E$5001,"&lt;&gt;"&amp;E1850)+COUNTIFS($A$2:$A$5001,A1850,$E$2:$E$5001,"&lt;&gt;"&amp;E1850)&gt;0,"QR code used by another zone",IF(A1850="","Package QR Code No. missing",IF(OR(H1850&gt;40,J1850&gt;40),"More than 40 of one edition",IF(F1850="Full (40 ST + 1 TG)",IF(AND(H1850=40,J1850=1),"OK","Full carton must be 40 + 1"),IF(F1850="Student only (40 ST)",IF(AND(H1850=40,J1850=0),"OK","Must be 40 ST, 0 TG"),IF(F1850="Teacher guide only (40 TG)",IF(AND(H1850=0,J1850=40),"OK","Must be 0 ST, 40 TG"),IF(AND(H1850&lt;40,H1850+J1850&gt;0,H1850+J1850&lt;=40),"OK","Partial: under 40 ST and 40 books max"))))))))))</f>
        <v/>
      </c>
    </row>
    <row r="1851">
      <c r="A1851" s="26" t="n"/>
      <c r="B1851" s="26" t="n"/>
      <c r="C1851" s="25" t="n"/>
      <c r="D1851" s="25" t="n"/>
      <c r="E1851" s="26" t="n"/>
      <c r="F1851" s="25" t="n"/>
      <c r="G1851" s="26" t="n"/>
      <c r="H1851" s="25" t="n"/>
      <c r="I1851" s="26" t="n"/>
      <c r="J1851" s="25" t="n"/>
      <c r="K1851" s="25" t="n"/>
      <c r="L1851" s="25" t="n"/>
      <c r="M1851" s="26" t="n"/>
      <c r="N1851" s="26" t="n"/>
      <c r="O1851" s="25" t="n"/>
      <c r="P1851" s="27">
        <f>IF(A1851="","","Package/"&amp;C1851&amp;"/"&amp;D1851&amp;"/"&amp;A1851&amp;".png")</f>
        <v/>
      </c>
      <c r="Q1851" s="27">
        <f>IF(AND(B1851="",G1851=""),"",IF(B1851="","Package QR Text missing",IF(COUNTIFS($E$2:$E$5001,E1851,$B$2:$B$5001,"&lt;&gt;"&amp;B1851)+COUNTIFS($E$2:$E$5001,E1851,$A$2:$A$5001,"&lt;&gt;"&amp;A1851)&gt;0,"Zone has more than one QR code",IF(COUNTIFS($B$2:$B$5001,B1851,$E$2:$E$5001,"&lt;&gt;"&amp;E1851)+COUNTIFS($A$2:$A$5001,A1851,$E$2:$E$5001,"&lt;&gt;"&amp;E1851)&gt;0,"QR code used by another zone",IF(A1851="","Package QR Code No. missing",IF(OR(H1851&gt;40,J1851&gt;40),"More than 40 of one edition",IF(F1851="Full (40 ST + 1 TG)",IF(AND(H1851=40,J1851=1),"OK","Full carton must be 40 + 1"),IF(F1851="Student only (40 ST)",IF(AND(H1851=40,J1851=0),"OK","Must be 40 ST, 0 TG"),IF(F1851="Teacher guide only (40 TG)",IF(AND(H1851=0,J1851=40),"OK","Must be 0 ST, 40 TG"),IF(AND(H1851&lt;40,H1851+J1851&gt;0,H1851+J1851&lt;=40),"OK","Partial: under 40 ST and 40 books max"))))))))))</f>
        <v/>
      </c>
    </row>
    <row r="1852">
      <c r="A1852" s="26" t="n"/>
      <c r="B1852" s="26" t="n"/>
      <c r="C1852" s="25" t="n"/>
      <c r="D1852" s="25" t="n"/>
      <c r="E1852" s="26" t="n"/>
      <c r="F1852" s="25" t="n"/>
      <c r="G1852" s="26" t="n"/>
      <c r="H1852" s="25" t="n"/>
      <c r="I1852" s="26" t="n"/>
      <c r="J1852" s="25" t="n"/>
      <c r="K1852" s="25" t="n"/>
      <c r="L1852" s="25" t="n"/>
      <c r="M1852" s="26" t="n"/>
      <c r="N1852" s="26" t="n"/>
      <c r="O1852" s="25" t="n"/>
      <c r="P1852" s="27">
        <f>IF(A1852="","","Package/"&amp;C1852&amp;"/"&amp;D1852&amp;"/"&amp;A1852&amp;".png")</f>
        <v/>
      </c>
      <c r="Q1852" s="27">
        <f>IF(AND(B1852="",G1852=""),"",IF(B1852="","Package QR Text missing",IF(COUNTIFS($E$2:$E$5001,E1852,$B$2:$B$5001,"&lt;&gt;"&amp;B1852)+COUNTIFS($E$2:$E$5001,E1852,$A$2:$A$5001,"&lt;&gt;"&amp;A1852)&gt;0,"Zone has more than one QR code",IF(COUNTIFS($B$2:$B$5001,B1852,$E$2:$E$5001,"&lt;&gt;"&amp;E1852)+COUNTIFS($A$2:$A$5001,A1852,$E$2:$E$5001,"&lt;&gt;"&amp;E1852)&gt;0,"QR code used by another zone",IF(A1852="","Package QR Code No. missing",IF(OR(H1852&gt;40,J1852&gt;40),"More than 40 of one edition",IF(F1852="Full (40 ST + 1 TG)",IF(AND(H1852=40,J1852=1),"OK","Full carton must be 40 + 1"),IF(F1852="Student only (40 ST)",IF(AND(H1852=40,J1852=0),"OK","Must be 40 ST, 0 TG"),IF(F1852="Teacher guide only (40 TG)",IF(AND(H1852=0,J1852=40),"OK","Must be 0 ST, 40 TG"),IF(AND(H1852&lt;40,H1852+J1852&gt;0,H1852+J1852&lt;=40),"OK","Partial: under 40 ST and 40 books max"))))))))))</f>
        <v/>
      </c>
    </row>
    <row r="1853">
      <c r="A1853" s="26" t="n"/>
      <c r="B1853" s="26" t="n"/>
      <c r="C1853" s="25" t="n"/>
      <c r="D1853" s="25" t="n"/>
      <c r="E1853" s="26" t="n"/>
      <c r="F1853" s="25" t="n"/>
      <c r="G1853" s="26" t="n"/>
      <c r="H1853" s="25" t="n"/>
      <c r="I1853" s="26" t="n"/>
      <c r="J1853" s="25" t="n"/>
      <c r="K1853" s="25" t="n"/>
      <c r="L1853" s="25" t="n"/>
      <c r="M1853" s="26" t="n"/>
      <c r="N1853" s="26" t="n"/>
      <c r="O1853" s="25" t="n"/>
      <c r="P1853" s="27">
        <f>IF(A1853="","","Package/"&amp;C1853&amp;"/"&amp;D1853&amp;"/"&amp;A1853&amp;".png")</f>
        <v/>
      </c>
      <c r="Q1853" s="27">
        <f>IF(AND(B1853="",G1853=""),"",IF(B1853="","Package QR Text missing",IF(COUNTIFS($E$2:$E$5001,E1853,$B$2:$B$5001,"&lt;&gt;"&amp;B1853)+COUNTIFS($E$2:$E$5001,E1853,$A$2:$A$5001,"&lt;&gt;"&amp;A1853)&gt;0,"Zone has more than one QR code",IF(COUNTIFS($B$2:$B$5001,B1853,$E$2:$E$5001,"&lt;&gt;"&amp;E1853)+COUNTIFS($A$2:$A$5001,A1853,$E$2:$E$5001,"&lt;&gt;"&amp;E1853)&gt;0,"QR code used by another zone",IF(A1853="","Package QR Code No. missing",IF(OR(H1853&gt;40,J1853&gt;40),"More than 40 of one edition",IF(F1853="Full (40 ST + 1 TG)",IF(AND(H1853=40,J1853=1),"OK","Full carton must be 40 + 1"),IF(F1853="Student only (40 ST)",IF(AND(H1853=40,J1853=0),"OK","Must be 40 ST, 0 TG"),IF(F1853="Teacher guide only (40 TG)",IF(AND(H1853=0,J1853=40),"OK","Must be 0 ST, 40 TG"),IF(AND(H1853&lt;40,H1853+J1853&gt;0,H1853+J1853&lt;=40),"OK","Partial: under 40 ST and 40 books max"))))))))))</f>
        <v/>
      </c>
    </row>
    <row r="1854">
      <c r="A1854" s="26" t="n"/>
      <c r="B1854" s="26" t="n"/>
      <c r="C1854" s="25" t="n"/>
      <c r="D1854" s="25" t="n"/>
      <c r="E1854" s="26" t="n"/>
      <c r="F1854" s="25" t="n"/>
      <c r="G1854" s="26" t="n"/>
      <c r="H1854" s="25" t="n"/>
      <c r="I1854" s="26" t="n"/>
      <c r="J1854" s="25" t="n"/>
      <c r="K1854" s="25" t="n"/>
      <c r="L1854" s="25" t="n"/>
      <c r="M1854" s="26" t="n"/>
      <c r="N1854" s="26" t="n"/>
      <c r="O1854" s="25" t="n"/>
      <c r="P1854" s="27">
        <f>IF(A1854="","","Package/"&amp;C1854&amp;"/"&amp;D1854&amp;"/"&amp;A1854&amp;".png")</f>
        <v/>
      </c>
      <c r="Q1854" s="27">
        <f>IF(AND(B1854="",G1854=""),"",IF(B1854="","Package QR Text missing",IF(COUNTIFS($E$2:$E$5001,E1854,$B$2:$B$5001,"&lt;&gt;"&amp;B1854)+COUNTIFS($E$2:$E$5001,E1854,$A$2:$A$5001,"&lt;&gt;"&amp;A1854)&gt;0,"Zone has more than one QR code",IF(COUNTIFS($B$2:$B$5001,B1854,$E$2:$E$5001,"&lt;&gt;"&amp;E1854)+COUNTIFS($A$2:$A$5001,A1854,$E$2:$E$5001,"&lt;&gt;"&amp;E1854)&gt;0,"QR code used by another zone",IF(A1854="","Package QR Code No. missing",IF(OR(H1854&gt;40,J1854&gt;40),"More than 40 of one edition",IF(F1854="Full (40 ST + 1 TG)",IF(AND(H1854=40,J1854=1),"OK","Full carton must be 40 + 1"),IF(F1854="Student only (40 ST)",IF(AND(H1854=40,J1854=0),"OK","Must be 40 ST, 0 TG"),IF(F1854="Teacher guide only (40 TG)",IF(AND(H1854=0,J1854=40),"OK","Must be 0 ST, 40 TG"),IF(AND(H1854&lt;40,H1854+J1854&gt;0,H1854+J1854&lt;=40),"OK","Partial: under 40 ST and 40 books max"))))))))))</f>
        <v/>
      </c>
    </row>
    <row r="1855">
      <c r="A1855" s="26" t="n"/>
      <c r="B1855" s="26" t="n"/>
      <c r="C1855" s="25" t="n"/>
      <c r="D1855" s="25" t="n"/>
      <c r="E1855" s="26" t="n"/>
      <c r="F1855" s="25" t="n"/>
      <c r="G1855" s="26" t="n"/>
      <c r="H1855" s="25" t="n"/>
      <c r="I1855" s="26" t="n"/>
      <c r="J1855" s="25" t="n"/>
      <c r="K1855" s="25" t="n"/>
      <c r="L1855" s="25" t="n"/>
      <c r="M1855" s="26" t="n"/>
      <c r="N1855" s="26" t="n"/>
      <c r="O1855" s="25" t="n"/>
      <c r="P1855" s="27">
        <f>IF(A1855="","","Package/"&amp;C1855&amp;"/"&amp;D1855&amp;"/"&amp;A1855&amp;".png")</f>
        <v/>
      </c>
      <c r="Q1855" s="27">
        <f>IF(AND(B1855="",G1855=""),"",IF(B1855="","Package QR Text missing",IF(COUNTIFS($E$2:$E$5001,E1855,$B$2:$B$5001,"&lt;&gt;"&amp;B1855)+COUNTIFS($E$2:$E$5001,E1855,$A$2:$A$5001,"&lt;&gt;"&amp;A1855)&gt;0,"Zone has more than one QR code",IF(COUNTIFS($B$2:$B$5001,B1855,$E$2:$E$5001,"&lt;&gt;"&amp;E1855)+COUNTIFS($A$2:$A$5001,A1855,$E$2:$E$5001,"&lt;&gt;"&amp;E1855)&gt;0,"QR code used by another zone",IF(A1855="","Package QR Code No. missing",IF(OR(H1855&gt;40,J1855&gt;40),"More than 40 of one edition",IF(F1855="Full (40 ST + 1 TG)",IF(AND(H1855=40,J1855=1),"OK","Full carton must be 40 + 1"),IF(F1855="Student only (40 ST)",IF(AND(H1855=40,J1855=0),"OK","Must be 40 ST, 0 TG"),IF(F1855="Teacher guide only (40 TG)",IF(AND(H1855=0,J1855=40),"OK","Must be 0 ST, 40 TG"),IF(AND(H1855&lt;40,H1855+J1855&gt;0,H1855+J1855&lt;=40),"OK","Partial: under 40 ST and 40 books max"))))))))))</f>
        <v/>
      </c>
    </row>
    <row r="1856">
      <c r="A1856" s="26" t="n"/>
      <c r="B1856" s="26" t="n"/>
      <c r="C1856" s="25" t="n"/>
      <c r="D1856" s="25" t="n"/>
      <c r="E1856" s="26" t="n"/>
      <c r="F1856" s="25" t="n"/>
      <c r="G1856" s="26" t="n"/>
      <c r="H1856" s="25" t="n"/>
      <c r="I1856" s="26" t="n"/>
      <c r="J1856" s="25" t="n"/>
      <c r="K1856" s="25" t="n"/>
      <c r="L1856" s="25" t="n"/>
      <c r="M1856" s="26" t="n"/>
      <c r="N1856" s="26" t="n"/>
      <c r="O1856" s="25" t="n"/>
      <c r="P1856" s="27">
        <f>IF(A1856="","","Package/"&amp;C1856&amp;"/"&amp;D1856&amp;"/"&amp;A1856&amp;".png")</f>
        <v/>
      </c>
      <c r="Q1856" s="27">
        <f>IF(AND(B1856="",G1856=""),"",IF(B1856="","Package QR Text missing",IF(COUNTIFS($E$2:$E$5001,E1856,$B$2:$B$5001,"&lt;&gt;"&amp;B1856)+COUNTIFS($E$2:$E$5001,E1856,$A$2:$A$5001,"&lt;&gt;"&amp;A1856)&gt;0,"Zone has more than one QR code",IF(COUNTIFS($B$2:$B$5001,B1856,$E$2:$E$5001,"&lt;&gt;"&amp;E1856)+COUNTIFS($A$2:$A$5001,A1856,$E$2:$E$5001,"&lt;&gt;"&amp;E1856)&gt;0,"QR code used by another zone",IF(A1856="","Package QR Code No. missing",IF(OR(H1856&gt;40,J1856&gt;40),"More than 40 of one edition",IF(F1856="Full (40 ST + 1 TG)",IF(AND(H1856=40,J1856=1),"OK","Full carton must be 40 + 1"),IF(F1856="Student only (40 ST)",IF(AND(H1856=40,J1856=0),"OK","Must be 40 ST, 0 TG"),IF(F1856="Teacher guide only (40 TG)",IF(AND(H1856=0,J1856=40),"OK","Must be 0 ST, 40 TG"),IF(AND(H1856&lt;40,H1856+J1856&gt;0,H1856+J1856&lt;=40),"OK","Partial: under 40 ST and 40 books max"))))))))))</f>
        <v/>
      </c>
    </row>
    <row r="1857">
      <c r="A1857" s="26" t="n"/>
      <c r="B1857" s="26" t="n"/>
      <c r="C1857" s="25" t="n"/>
      <c r="D1857" s="25" t="n"/>
      <c r="E1857" s="26" t="n"/>
      <c r="F1857" s="25" t="n"/>
      <c r="G1857" s="26" t="n"/>
      <c r="H1857" s="25" t="n"/>
      <c r="I1857" s="26" t="n"/>
      <c r="J1857" s="25" t="n"/>
      <c r="K1857" s="25" t="n"/>
      <c r="L1857" s="25" t="n"/>
      <c r="M1857" s="26" t="n"/>
      <c r="N1857" s="26" t="n"/>
      <c r="O1857" s="25" t="n"/>
      <c r="P1857" s="27">
        <f>IF(A1857="","","Package/"&amp;C1857&amp;"/"&amp;D1857&amp;"/"&amp;A1857&amp;".png")</f>
        <v/>
      </c>
      <c r="Q1857" s="27">
        <f>IF(AND(B1857="",G1857=""),"",IF(B1857="","Package QR Text missing",IF(COUNTIFS($E$2:$E$5001,E1857,$B$2:$B$5001,"&lt;&gt;"&amp;B1857)+COUNTIFS($E$2:$E$5001,E1857,$A$2:$A$5001,"&lt;&gt;"&amp;A1857)&gt;0,"Zone has more than one QR code",IF(COUNTIFS($B$2:$B$5001,B1857,$E$2:$E$5001,"&lt;&gt;"&amp;E1857)+COUNTIFS($A$2:$A$5001,A1857,$E$2:$E$5001,"&lt;&gt;"&amp;E1857)&gt;0,"QR code used by another zone",IF(A1857="","Package QR Code No. missing",IF(OR(H1857&gt;40,J1857&gt;40),"More than 40 of one edition",IF(F1857="Full (40 ST + 1 TG)",IF(AND(H1857=40,J1857=1),"OK","Full carton must be 40 + 1"),IF(F1857="Student only (40 ST)",IF(AND(H1857=40,J1857=0),"OK","Must be 40 ST, 0 TG"),IF(F1857="Teacher guide only (40 TG)",IF(AND(H1857=0,J1857=40),"OK","Must be 0 ST, 40 TG"),IF(AND(H1857&lt;40,H1857+J1857&gt;0,H1857+J1857&lt;=40),"OK","Partial: under 40 ST and 40 books max"))))))))))</f>
        <v/>
      </c>
    </row>
    <row r="1858">
      <c r="A1858" s="26" t="n"/>
      <c r="B1858" s="26" t="n"/>
      <c r="C1858" s="25" t="n"/>
      <c r="D1858" s="25" t="n"/>
      <c r="E1858" s="26" t="n"/>
      <c r="F1858" s="25" t="n"/>
      <c r="G1858" s="26" t="n"/>
      <c r="H1858" s="25" t="n"/>
      <c r="I1858" s="26" t="n"/>
      <c r="J1858" s="25" t="n"/>
      <c r="K1858" s="25" t="n"/>
      <c r="L1858" s="25" t="n"/>
      <c r="M1858" s="26" t="n"/>
      <c r="N1858" s="26" t="n"/>
      <c r="O1858" s="25" t="n"/>
      <c r="P1858" s="27">
        <f>IF(A1858="","","Package/"&amp;C1858&amp;"/"&amp;D1858&amp;"/"&amp;A1858&amp;".png")</f>
        <v/>
      </c>
      <c r="Q1858" s="27">
        <f>IF(AND(B1858="",G1858=""),"",IF(B1858="","Package QR Text missing",IF(COUNTIFS($E$2:$E$5001,E1858,$B$2:$B$5001,"&lt;&gt;"&amp;B1858)+COUNTIFS($E$2:$E$5001,E1858,$A$2:$A$5001,"&lt;&gt;"&amp;A1858)&gt;0,"Zone has more than one QR code",IF(COUNTIFS($B$2:$B$5001,B1858,$E$2:$E$5001,"&lt;&gt;"&amp;E1858)+COUNTIFS($A$2:$A$5001,A1858,$E$2:$E$5001,"&lt;&gt;"&amp;E1858)&gt;0,"QR code used by another zone",IF(A1858="","Package QR Code No. missing",IF(OR(H1858&gt;40,J1858&gt;40),"More than 40 of one edition",IF(F1858="Full (40 ST + 1 TG)",IF(AND(H1858=40,J1858=1),"OK","Full carton must be 40 + 1"),IF(F1858="Student only (40 ST)",IF(AND(H1858=40,J1858=0),"OK","Must be 40 ST, 0 TG"),IF(F1858="Teacher guide only (40 TG)",IF(AND(H1858=0,J1858=40),"OK","Must be 0 ST, 40 TG"),IF(AND(H1858&lt;40,H1858+J1858&gt;0,H1858+J1858&lt;=40),"OK","Partial: under 40 ST and 40 books max"))))))))))</f>
        <v/>
      </c>
    </row>
    <row r="1859">
      <c r="A1859" s="26" t="n"/>
      <c r="B1859" s="26" t="n"/>
      <c r="C1859" s="25" t="n"/>
      <c r="D1859" s="25" t="n"/>
      <c r="E1859" s="26" t="n"/>
      <c r="F1859" s="25" t="n"/>
      <c r="G1859" s="26" t="n"/>
      <c r="H1859" s="25" t="n"/>
      <c r="I1859" s="26" t="n"/>
      <c r="J1859" s="25" t="n"/>
      <c r="K1859" s="25" t="n"/>
      <c r="L1859" s="25" t="n"/>
      <c r="M1859" s="26" t="n"/>
      <c r="N1859" s="26" t="n"/>
      <c r="O1859" s="25" t="n"/>
      <c r="P1859" s="27">
        <f>IF(A1859="","","Package/"&amp;C1859&amp;"/"&amp;D1859&amp;"/"&amp;A1859&amp;".png")</f>
        <v/>
      </c>
      <c r="Q1859" s="27">
        <f>IF(AND(B1859="",G1859=""),"",IF(B1859="","Package QR Text missing",IF(COUNTIFS($E$2:$E$5001,E1859,$B$2:$B$5001,"&lt;&gt;"&amp;B1859)+COUNTIFS($E$2:$E$5001,E1859,$A$2:$A$5001,"&lt;&gt;"&amp;A1859)&gt;0,"Zone has more than one QR code",IF(COUNTIFS($B$2:$B$5001,B1859,$E$2:$E$5001,"&lt;&gt;"&amp;E1859)+COUNTIFS($A$2:$A$5001,A1859,$E$2:$E$5001,"&lt;&gt;"&amp;E1859)&gt;0,"QR code used by another zone",IF(A1859="","Package QR Code No. missing",IF(OR(H1859&gt;40,J1859&gt;40),"More than 40 of one edition",IF(F1859="Full (40 ST + 1 TG)",IF(AND(H1859=40,J1859=1),"OK","Full carton must be 40 + 1"),IF(F1859="Student only (40 ST)",IF(AND(H1859=40,J1859=0),"OK","Must be 40 ST, 0 TG"),IF(F1859="Teacher guide only (40 TG)",IF(AND(H1859=0,J1859=40),"OK","Must be 0 ST, 40 TG"),IF(AND(H1859&lt;40,H1859+J1859&gt;0,H1859+J1859&lt;=40),"OK","Partial: under 40 ST and 40 books max"))))))))))</f>
        <v/>
      </c>
    </row>
    <row r="1860">
      <c r="A1860" s="26" t="n"/>
      <c r="B1860" s="26" t="n"/>
      <c r="C1860" s="25" t="n"/>
      <c r="D1860" s="25" t="n"/>
      <c r="E1860" s="26" t="n"/>
      <c r="F1860" s="25" t="n"/>
      <c r="G1860" s="26" t="n"/>
      <c r="H1860" s="25" t="n"/>
      <c r="I1860" s="26" t="n"/>
      <c r="J1860" s="25" t="n"/>
      <c r="K1860" s="25" t="n"/>
      <c r="L1860" s="25" t="n"/>
      <c r="M1860" s="26" t="n"/>
      <c r="N1860" s="26" t="n"/>
      <c r="O1860" s="25" t="n"/>
      <c r="P1860" s="27">
        <f>IF(A1860="","","Package/"&amp;C1860&amp;"/"&amp;D1860&amp;"/"&amp;A1860&amp;".png")</f>
        <v/>
      </c>
      <c r="Q1860" s="27">
        <f>IF(AND(B1860="",G1860=""),"",IF(B1860="","Package QR Text missing",IF(COUNTIFS($E$2:$E$5001,E1860,$B$2:$B$5001,"&lt;&gt;"&amp;B1860)+COUNTIFS($E$2:$E$5001,E1860,$A$2:$A$5001,"&lt;&gt;"&amp;A1860)&gt;0,"Zone has more than one QR code",IF(COUNTIFS($B$2:$B$5001,B1860,$E$2:$E$5001,"&lt;&gt;"&amp;E1860)+COUNTIFS($A$2:$A$5001,A1860,$E$2:$E$5001,"&lt;&gt;"&amp;E1860)&gt;0,"QR code used by another zone",IF(A1860="","Package QR Code No. missing",IF(OR(H1860&gt;40,J1860&gt;40),"More than 40 of one edition",IF(F1860="Full (40 ST + 1 TG)",IF(AND(H1860=40,J1860=1),"OK","Full carton must be 40 + 1"),IF(F1860="Student only (40 ST)",IF(AND(H1860=40,J1860=0),"OK","Must be 40 ST, 0 TG"),IF(F1860="Teacher guide only (40 TG)",IF(AND(H1860=0,J1860=40),"OK","Must be 0 ST, 40 TG"),IF(AND(H1860&lt;40,H1860+J1860&gt;0,H1860+J1860&lt;=40),"OK","Partial: under 40 ST and 40 books max"))))))))))</f>
        <v/>
      </c>
    </row>
    <row r="1861">
      <c r="A1861" s="26" t="n"/>
      <c r="B1861" s="26" t="n"/>
      <c r="C1861" s="25" t="n"/>
      <c r="D1861" s="25" t="n"/>
      <c r="E1861" s="26" t="n"/>
      <c r="F1861" s="25" t="n"/>
      <c r="G1861" s="26" t="n"/>
      <c r="H1861" s="25" t="n"/>
      <c r="I1861" s="26" t="n"/>
      <c r="J1861" s="25" t="n"/>
      <c r="K1861" s="25" t="n"/>
      <c r="L1861" s="25" t="n"/>
      <c r="M1861" s="26" t="n"/>
      <c r="N1861" s="26" t="n"/>
      <c r="O1861" s="25" t="n"/>
      <c r="P1861" s="27">
        <f>IF(A1861="","","Package/"&amp;C1861&amp;"/"&amp;D1861&amp;"/"&amp;A1861&amp;".png")</f>
        <v/>
      </c>
      <c r="Q1861" s="27">
        <f>IF(AND(B1861="",G1861=""),"",IF(B1861="","Package QR Text missing",IF(COUNTIFS($E$2:$E$5001,E1861,$B$2:$B$5001,"&lt;&gt;"&amp;B1861)+COUNTIFS($E$2:$E$5001,E1861,$A$2:$A$5001,"&lt;&gt;"&amp;A1861)&gt;0,"Zone has more than one QR code",IF(COUNTIFS($B$2:$B$5001,B1861,$E$2:$E$5001,"&lt;&gt;"&amp;E1861)+COUNTIFS($A$2:$A$5001,A1861,$E$2:$E$5001,"&lt;&gt;"&amp;E1861)&gt;0,"QR code used by another zone",IF(A1861="","Package QR Code No. missing",IF(OR(H1861&gt;40,J1861&gt;40),"More than 40 of one edition",IF(F1861="Full (40 ST + 1 TG)",IF(AND(H1861=40,J1861=1),"OK","Full carton must be 40 + 1"),IF(F1861="Student only (40 ST)",IF(AND(H1861=40,J1861=0),"OK","Must be 40 ST, 0 TG"),IF(F1861="Teacher guide only (40 TG)",IF(AND(H1861=0,J1861=40),"OK","Must be 0 ST, 40 TG"),IF(AND(H1861&lt;40,H1861+J1861&gt;0,H1861+J1861&lt;=40),"OK","Partial: under 40 ST and 40 books max"))))))))))</f>
        <v/>
      </c>
    </row>
    <row r="1862">
      <c r="A1862" s="26" t="n"/>
      <c r="B1862" s="26" t="n"/>
      <c r="C1862" s="25" t="n"/>
      <c r="D1862" s="25" t="n"/>
      <c r="E1862" s="26" t="n"/>
      <c r="F1862" s="25" t="n"/>
      <c r="G1862" s="26" t="n"/>
      <c r="H1862" s="25" t="n"/>
      <c r="I1862" s="26" t="n"/>
      <c r="J1862" s="25" t="n"/>
      <c r="K1862" s="25" t="n"/>
      <c r="L1862" s="25" t="n"/>
      <c r="M1862" s="26" t="n"/>
      <c r="N1862" s="26" t="n"/>
      <c r="O1862" s="25" t="n"/>
      <c r="P1862" s="27">
        <f>IF(A1862="","","Package/"&amp;C1862&amp;"/"&amp;D1862&amp;"/"&amp;A1862&amp;".png")</f>
        <v/>
      </c>
      <c r="Q1862" s="27">
        <f>IF(AND(B1862="",G1862=""),"",IF(B1862="","Package QR Text missing",IF(COUNTIFS($E$2:$E$5001,E1862,$B$2:$B$5001,"&lt;&gt;"&amp;B1862)+COUNTIFS($E$2:$E$5001,E1862,$A$2:$A$5001,"&lt;&gt;"&amp;A1862)&gt;0,"Zone has more than one QR code",IF(COUNTIFS($B$2:$B$5001,B1862,$E$2:$E$5001,"&lt;&gt;"&amp;E1862)+COUNTIFS($A$2:$A$5001,A1862,$E$2:$E$5001,"&lt;&gt;"&amp;E1862)&gt;0,"QR code used by another zone",IF(A1862="","Package QR Code No. missing",IF(OR(H1862&gt;40,J1862&gt;40),"More than 40 of one edition",IF(F1862="Full (40 ST + 1 TG)",IF(AND(H1862=40,J1862=1),"OK","Full carton must be 40 + 1"),IF(F1862="Student only (40 ST)",IF(AND(H1862=40,J1862=0),"OK","Must be 40 ST, 0 TG"),IF(F1862="Teacher guide only (40 TG)",IF(AND(H1862=0,J1862=40),"OK","Must be 0 ST, 40 TG"),IF(AND(H1862&lt;40,H1862+J1862&gt;0,H1862+J1862&lt;=40),"OK","Partial: under 40 ST and 40 books max"))))))))))</f>
        <v/>
      </c>
    </row>
    <row r="1863">
      <c r="A1863" s="26" t="n"/>
      <c r="B1863" s="26" t="n"/>
      <c r="C1863" s="25" t="n"/>
      <c r="D1863" s="25" t="n"/>
      <c r="E1863" s="26" t="n"/>
      <c r="F1863" s="25" t="n"/>
      <c r="G1863" s="26" t="n"/>
      <c r="H1863" s="25" t="n"/>
      <c r="I1863" s="26" t="n"/>
      <c r="J1863" s="25" t="n"/>
      <c r="K1863" s="25" t="n"/>
      <c r="L1863" s="25" t="n"/>
      <c r="M1863" s="26" t="n"/>
      <c r="N1863" s="26" t="n"/>
      <c r="O1863" s="25" t="n"/>
      <c r="P1863" s="27">
        <f>IF(A1863="","","Package/"&amp;C1863&amp;"/"&amp;D1863&amp;"/"&amp;A1863&amp;".png")</f>
        <v/>
      </c>
      <c r="Q1863" s="27">
        <f>IF(AND(B1863="",G1863=""),"",IF(B1863="","Package QR Text missing",IF(COUNTIFS($E$2:$E$5001,E1863,$B$2:$B$5001,"&lt;&gt;"&amp;B1863)+COUNTIFS($E$2:$E$5001,E1863,$A$2:$A$5001,"&lt;&gt;"&amp;A1863)&gt;0,"Zone has more than one QR code",IF(COUNTIFS($B$2:$B$5001,B1863,$E$2:$E$5001,"&lt;&gt;"&amp;E1863)+COUNTIFS($A$2:$A$5001,A1863,$E$2:$E$5001,"&lt;&gt;"&amp;E1863)&gt;0,"QR code used by another zone",IF(A1863="","Package QR Code No. missing",IF(OR(H1863&gt;40,J1863&gt;40),"More than 40 of one edition",IF(F1863="Full (40 ST + 1 TG)",IF(AND(H1863=40,J1863=1),"OK","Full carton must be 40 + 1"),IF(F1863="Student only (40 ST)",IF(AND(H1863=40,J1863=0),"OK","Must be 40 ST, 0 TG"),IF(F1863="Teacher guide only (40 TG)",IF(AND(H1863=0,J1863=40),"OK","Must be 0 ST, 40 TG"),IF(AND(H1863&lt;40,H1863+J1863&gt;0,H1863+J1863&lt;=40),"OK","Partial: under 40 ST and 40 books max"))))))))))</f>
        <v/>
      </c>
    </row>
    <row r="1864">
      <c r="A1864" s="26" t="n"/>
      <c r="B1864" s="26" t="n"/>
      <c r="C1864" s="25" t="n"/>
      <c r="D1864" s="25" t="n"/>
      <c r="E1864" s="26" t="n"/>
      <c r="F1864" s="25" t="n"/>
      <c r="G1864" s="26" t="n"/>
      <c r="H1864" s="25" t="n"/>
      <c r="I1864" s="26" t="n"/>
      <c r="J1864" s="25" t="n"/>
      <c r="K1864" s="25" t="n"/>
      <c r="L1864" s="25" t="n"/>
      <c r="M1864" s="26" t="n"/>
      <c r="N1864" s="26" t="n"/>
      <c r="O1864" s="25" t="n"/>
      <c r="P1864" s="27">
        <f>IF(A1864="","","Package/"&amp;C1864&amp;"/"&amp;D1864&amp;"/"&amp;A1864&amp;".png")</f>
        <v/>
      </c>
      <c r="Q1864" s="27">
        <f>IF(AND(B1864="",G1864=""),"",IF(B1864="","Package QR Text missing",IF(COUNTIFS($E$2:$E$5001,E1864,$B$2:$B$5001,"&lt;&gt;"&amp;B1864)+COUNTIFS($E$2:$E$5001,E1864,$A$2:$A$5001,"&lt;&gt;"&amp;A1864)&gt;0,"Zone has more than one QR code",IF(COUNTIFS($B$2:$B$5001,B1864,$E$2:$E$5001,"&lt;&gt;"&amp;E1864)+COUNTIFS($A$2:$A$5001,A1864,$E$2:$E$5001,"&lt;&gt;"&amp;E1864)&gt;0,"QR code used by another zone",IF(A1864="","Package QR Code No. missing",IF(OR(H1864&gt;40,J1864&gt;40),"More than 40 of one edition",IF(F1864="Full (40 ST + 1 TG)",IF(AND(H1864=40,J1864=1),"OK","Full carton must be 40 + 1"),IF(F1864="Student only (40 ST)",IF(AND(H1864=40,J1864=0),"OK","Must be 40 ST, 0 TG"),IF(F1864="Teacher guide only (40 TG)",IF(AND(H1864=0,J1864=40),"OK","Must be 0 ST, 40 TG"),IF(AND(H1864&lt;40,H1864+J1864&gt;0,H1864+J1864&lt;=40),"OK","Partial: under 40 ST and 40 books max"))))))))))</f>
        <v/>
      </c>
    </row>
    <row r="1865">
      <c r="A1865" s="26" t="n"/>
      <c r="B1865" s="26" t="n"/>
      <c r="C1865" s="25" t="n"/>
      <c r="D1865" s="25" t="n"/>
      <c r="E1865" s="26" t="n"/>
      <c r="F1865" s="25" t="n"/>
      <c r="G1865" s="26" t="n"/>
      <c r="H1865" s="25" t="n"/>
      <c r="I1865" s="26" t="n"/>
      <c r="J1865" s="25" t="n"/>
      <c r="K1865" s="25" t="n"/>
      <c r="L1865" s="25" t="n"/>
      <c r="M1865" s="26" t="n"/>
      <c r="N1865" s="26" t="n"/>
      <c r="O1865" s="25" t="n"/>
      <c r="P1865" s="27">
        <f>IF(A1865="","","Package/"&amp;C1865&amp;"/"&amp;D1865&amp;"/"&amp;A1865&amp;".png")</f>
        <v/>
      </c>
      <c r="Q1865" s="27">
        <f>IF(AND(B1865="",G1865=""),"",IF(B1865="","Package QR Text missing",IF(COUNTIFS($E$2:$E$5001,E1865,$B$2:$B$5001,"&lt;&gt;"&amp;B1865)+COUNTIFS($E$2:$E$5001,E1865,$A$2:$A$5001,"&lt;&gt;"&amp;A1865)&gt;0,"Zone has more than one QR code",IF(COUNTIFS($B$2:$B$5001,B1865,$E$2:$E$5001,"&lt;&gt;"&amp;E1865)+COUNTIFS($A$2:$A$5001,A1865,$E$2:$E$5001,"&lt;&gt;"&amp;E1865)&gt;0,"QR code used by another zone",IF(A1865="","Package QR Code No. missing",IF(OR(H1865&gt;40,J1865&gt;40),"More than 40 of one edition",IF(F1865="Full (40 ST + 1 TG)",IF(AND(H1865=40,J1865=1),"OK","Full carton must be 40 + 1"),IF(F1865="Student only (40 ST)",IF(AND(H1865=40,J1865=0),"OK","Must be 40 ST, 0 TG"),IF(F1865="Teacher guide only (40 TG)",IF(AND(H1865=0,J1865=40),"OK","Must be 0 ST, 40 TG"),IF(AND(H1865&lt;40,H1865+J1865&gt;0,H1865+J1865&lt;=40),"OK","Partial: under 40 ST and 40 books max"))))))))))</f>
        <v/>
      </c>
    </row>
    <row r="1866">
      <c r="A1866" s="26" t="n"/>
      <c r="B1866" s="26" t="n"/>
      <c r="C1866" s="25" t="n"/>
      <c r="D1866" s="25" t="n"/>
      <c r="E1866" s="26" t="n"/>
      <c r="F1866" s="25" t="n"/>
      <c r="G1866" s="26" t="n"/>
      <c r="H1866" s="25" t="n"/>
      <c r="I1866" s="26" t="n"/>
      <c r="J1866" s="25" t="n"/>
      <c r="K1866" s="25" t="n"/>
      <c r="L1866" s="25" t="n"/>
      <c r="M1866" s="26" t="n"/>
      <c r="N1866" s="26" t="n"/>
      <c r="O1866" s="25" t="n"/>
      <c r="P1866" s="27">
        <f>IF(A1866="","","Package/"&amp;C1866&amp;"/"&amp;D1866&amp;"/"&amp;A1866&amp;".png")</f>
        <v/>
      </c>
      <c r="Q1866" s="27">
        <f>IF(AND(B1866="",G1866=""),"",IF(B1866="","Package QR Text missing",IF(COUNTIFS($E$2:$E$5001,E1866,$B$2:$B$5001,"&lt;&gt;"&amp;B1866)+COUNTIFS($E$2:$E$5001,E1866,$A$2:$A$5001,"&lt;&gt;"&amp;A1866)&gt;0,"Zone has more than one QR code",IF(COUNTIFS($B$2:$B$5001,B1866,$E$2:$E$5001,"&lt;&gt;"&amp;E1866)+COUNTIFS($A$2:$A$5001,A1866,$E$2:$E$5001,"&lt;&gt;"&amp;E1866)&gt;0,"QR code used by another zone",IF(A1866="","Package QR Code No. missing",IF(OR(H1866&gt;40,J1866&gt;40),"More than 40 of one edition",IF(F1866="Full (40 ST + 1 TG)",IF(AND(H1866=40,J1866=1),"OK","Full carton must be 40 + 1"),IF(F1866="Student only (40 ST)",IF(AND(H1866=40,J1866=0),"OK","Must be 40 ST, 0 TG"),IF(F1866="Teacher guide only (40 TG)",IF(AND(H1866=0,J1866=40),"OK","Must be 0 ST, 40 TG"),IF(AND(H1866&lt;40,H1866+J1866&gt;0,H1866+J1866&lt;=40),"OK","Partial: under 40 ST and 40 books max"))))))))))</f>
        <v/>
      </c>
    </row>
    <row r="1867">
      <c r="A1867" s="26" t="n"/>
      <c r="B1867" s="26" t="n"/>
      <c r="C1867" s="25" t="n"/>
      <c r="D1867" s="25" t="n"/>
      <c r="E1867" s="26" t="n"/>
      <c r="F1867" s="25" t="n"/>
      <c r="G1867" s="26" t="n"/>
      <c r="H1867" s="25" t="n"/>
      <c r="I1867" s="26" t="n"/>
      <c r="J1867" s="25" t="n"/>
      <c r="K1867" s="25" t="n"/>
      <c r="L1867" s="25" t="n"/>
      <c r="M1867" s="26" t="n"/>
      <c r="N1867" s="26" t="n"/>
      <c r="O1867" s="25" t="n"/>
      <c r="P1867" s="27">
        <f>IF(A1867="","","Package/"&amp;C1867&amp;"/"&amp;D1867&amp;"/"&amp;A1867&amp;".png")</f>
        <v/>
      </c>
      <c r="Q1867" s="27">
        <f>IF(AND(B1867="",G1867=""),"",IF(B1867="","Package QR Text missing",IF(COUNTIFS($E$2:$E$5001,E1867,$B$2:$B$5001,"&lt;&gt;"&amp;B1867)+COUNTIFS($E$2:$E$5001,E1867,$A$2:$A$5001,"&lt;&gt;"&amp;A1867)&gt;0,"Zone has more than one QR code",IF(COUNTIFS($B$2:$B$5001,B1867,$E$2:$E$5001,"&lt;&gt;"&amp;E1867)+COUNTIFS($A$2:$A$5001,A1867,$E$2:$E$5001,"&lt;&gt;"&amp;E1867)&gt;0,"QR code used by another zone",IF(A1867="","Package QR Code No. missing",IF(OR(H1867&gt;40,J1867&gt;40),"More than 40 of one edition",IF(F1867="Full (40 ST + 1 TG)",IF(AND(H1867=40,J1867=1),"OK","Full carton must be 40 + 1"),IF(F1867="Student only (40 ST)",IF(AND(H1867=40,J1867=0),"OK","Must be 40 ST, 0 TG"),IF(F1867="Teacher guide only (40 TG)",IF(AND(H1867=0,J1867=40),"OK","Must be 0 ST, 40 TG"),IF(AND(H1867&lt;40,H1867+J1867&gt;0,H1867+J1867&lt;=40),"OK","Partial: under 40 ST and 40 books max"))))))))))</f>
        <v/>
      </c>
    </row>
    <row r="1868">
      <c r="A1868" s="26" t="n"/>
      <c r="B1868" s="26" t="n"/>
      <c r="C1868" s="25" t="n"/>
      <c r="D1868" s="25" t="n"/>
      <c r="E1868" s="26" t="n"/>
      <c r="F1868" s="25" t="n"/>
      <c r="G1868" s="26" t="n"/>
      <c r="H1868" s="25" t="n"/>
      <c r="I1868" s="26" t="n"/>
      <c r="J1868" s="25" t="n"/>
      <c r="K1868" s="25" t="n"/>
      <c r="L1868" s="25" t="n"/>
      <c r="M1868" s="26" t="n"/>
      <c r="N1868" s="26" t="n"/>
      <c r="O1868" s="25" t="n"/>
      <c r="P1868" s="27">
        <f>IF(A1868="","","Package/"&amp;C1868&amp;"/"&amp;D1868&amp;"/"&amp;A1868&amp;".png")</f>
        <v/>
      </c>
      <c r="Q1868" s="27">
        <f>IF(AND(B1868="",G1868=""),"",IF(B1868="","Package QR Text missing",IF(COUNTIFS($E$2:$E$5001,E1868,$B$2:$B$5001,"&lt;&gt;"&amp;B1868)+COUNTIFS($E$2:$E$5001,E1868,$A$2:$A$5001,"&lt;&gt;"&amp;A1868)&gt;0,"Zone has more than one QR code",IF(COUNTIFS($B$2:$B$5001,B1868,$E$2:$E$5001,"&lt;&gt;"&amp;E1868)+COUNTIFS($A$2:$A$5001,A1868,$E$2:$E$5001,"&lt;&gt;"&amp;E1868)&gt;0,"QR code used by another zone",IF(A1868="","Package QR Code No. missing",IF(OR(H1868&gt;40,J1868&gt;40),"More than 40 of one edition",IF(F1868="Full (40 ST + 1 TG)",IF(AND(H1868=40,J1868=1),"OK","Full carton must be 40 + 1"),IF(F1868="Student only (40 ST)",IF(AND(H1868=40,J1868=0),"OK","Must be 40 ST, 0 TG"),IF(F1868="Teacher guide only (40 TG)",IF(AND(H1868=0,J1868=40),"OK","Must be 0 ST, 40 TG"),IF(AND(H1868&lt;40,H1868+J1868&gt;0,H1868+J1868&lt;=40),"OK","Partial: under 40 ST and 40 books max"))))))))))</f>
        <v/>
      </c>
    </row>
    <row r="1869">
      <c r="A1869" s="26" t="n"/>
      <c r="B1869" s="26" t="n"/>
      <c r="C1869" s="25" t="n"/>
      <c r="D1869" s="25" t="n"/>
      <c r="E1869" s="26" t="n"/>
      <c r="F1869" s="25" t="n"/>
      <c r="G1869" s="26" t="n"/>
      <c r="H1869" s="25" t="n"/>
      <c r="I1869" s="26" t="n"/>
      <c r="J1869" s="25" t="n"/>
      <c r="K1869" s="25" t="n"/>
      <c r="L1869" s="25" t="n"/>
      <c r="M1869" s="26" t="n"/>
      <c r="N1869" s="26" t="n"/>
      <c r="O1869" s="25" t="n"/>
      <c r="P1869" s="27">
        <f>IF(A1869="","","Package/"&amp;C1869&amp;"/"&amp;D1869&amp;"/"&amp;A1869&amp;".png")</f>
        <v/>
      </c>
      <c r="Q1869" s="27">
        <f>IF(AND(B1869="",G1869=""),"",IF(B1869="","Package QR Text missing",IF(COUNTIFS($E$2:$E$5001,E1869,$B$2:$B$5001,"&lt;&gt;"&amp;B1869)+COUNTIFS($E$2:$E$5001,E1869,$A$2:$A$5001,"&lt;&gt;"&amp;A1869)&gt;0,"Zone has more than one QR code",IF(COUNTIFS($B$2:$B$5001,B1869,$E$2:$E$5001,"&lt;&gt;"&amp;E1869)+COUNTIFS($A$2:$A$5001,A1869,$E$2:$E$5001,"&lt;&gt;"&amp;E1869)&gt;0,"QR code used by another zone",IF(A1869="","Package QR Code No. missing",IF(OR(H1869&gt;40,J1869&gt;40),"More than 40 of one edition",IF(F1869="Full (40 ST + 1 TG)",IF(AND(H1869=40,J1869=1),"OK","Full carton must be 40 + 1"),IF(F1869="Student only (40 ST)",IF(AND(H1869=40,J1869=0),"OK","Must be 40 ST, 0 TG"),IF(F1869="Teacher guide only (40 TG)",IF(AND(H1869=0,J1869=40),"OK","Must be 0 ST, 40 TG"),IF(AND(H1869&lt;40,H1869+J1869&gt;0,H1869+J1869&lt;=40),"OK","Partial: under 40 ST and 40 books max"))))))))))</f>
        <v/>
      </c>
    </row>
    <row r="1870">
      <c r="A1870" s="26" t="n"/>
      <c r="B1870" s="26" t="n"/>
      <c r="C1870" s="25" t="n"/>
      <c r="D1870" s="25" t="n"/>
      <c r="E1870" s="26" t="n"/>
      <c r="F1870" s="25" t="n"/>
      <c r="G1870" s="26" t="n"/>
      <c r="H1870" s="25" t="n"/>
      <c r="I1870" s="26" t="n"/>
      <c r="J1870" s="25" t="n"/>
      <c r="K1870" s="25" t="n"/>
      <c r="L1870" s="25" t="n"/>
      <c r="M1870" s="26" t="n"/>
      <c r="N1870" s="26" t="n"/>
      <c r="O1870" s="25" t="n"/>
      <c r="P1870" s="27">
        <f>IF(A1870="","","Package/"&amp;C1870&amp;"/"&amp;D1870&amp;"/"&amp;A1870&amp;".png")</f>
        <v/>
      </c>
      <c r="Q1870" s="27">
        <f>IF(AND(B1870="",G1870=""),"",IF(B1870="","Package QR Text missing",IF(COUNTIFS($E$2:$E$5001,E1870,$B$2:$B$5001,"&lt;&gt;"&amp;B1870)+COUNTIFS($E$2:$E$5001,E1870,$A$2:$A$5001,"&lt;&gt;"&amp;A1870)&gt;0,"Zone has more than one QR code",IF(COUNTIFS($B$2:$B$5001,B1870,$E$2:$E$5001,"&lt;&gt;"&amp;E1870)+COUNTIFS($A$2:$A$5001,A1870,$E$2:$E$5001,"&lt;&gt;"&amp;E1870)&gt;0,"QR code used by another zone",IF(A1870="","Package QR Code No. missing",IF(OR(H1870&gt;40,J1870&gt;40),"More than 40 of one edition",IF(F1870="Full (40 ST + 1 TG)",IF(AND(H1870=40,J1870=1),"OK","Full carton must be 40 + 1"),IF(F1870="Student only (40 ST)",IF(AND(H1870=40,J1870=0),"OK","Must be 40 ST, 0 TG"),IF(F1870="Teacher guide only (40 TG)",IF(AND(H1870=0,J1870=40),"OK","Must be 0 ST, 40 TG"),IF(AND(H1870&lt;40,H1870+J1870&gt;0,H1870+J1870&lt;=40),"OK","Partial: under 40 ST and 40 books max"))))))))))</f>
        <v/>
      </c>
    </row>
    <row r="1871">
      <c r="A1871" s="26" t="n"/>
      <c r="B1871" s="26" t="n"/>
      <c r="C1871" s="25" t="n"/>
      <c r="D1871" s="25" t="n"/>
      <c r="E1871" s="26" t="n"/>
      <c r="F1871" s="25" t="n"/>
      <c r="G1871" s="26" t="n"/>
      <c r="H1871" s="25" t="n"/>
      <c r="I1871" s="26" t="n"/>
      <c r="J1871" s="25" t="n"/>
      <c r="K1871" s="25" t="n"/>
      <c r="L1871" s="25" t="n"/>
      <c r="M1871" s="26" t="n"/>
      <c r="N1871" s="26" t="n"/>
      <c r="O1871" s="25" t="n"/>
      <c r="P1871" s="27">
        <f>IF(A1871="","","Package/"&amp;C1871&amp;"/"&amp;D1871&amp;"/"&amp;A1871&amp;".png")</f>
        <v/>
      </c>
      <c r="Q1871" s="27">
        <f>IF(AND(B1871="",G1871=""),"",IF(B1871="","Package QR Text missing",IF(COUNTIFS($E$2:$E$5001,E1871,$B$2:$B$5001,"&lt;&gt;"&amp;B1871)+COUNTIFS($E$2:$E$5001,E1871,$A$2:$A$5001,"&lt;&gt;"&amp;A1871)&gt;0,"Zone has more than one QR code",IF(COUNTIFS($B$2:$B$5001,B1871,$E$2:$E$5001,"&lt;&gt;"&amp;E1871)+COUNTIFS($A$2:$A$5001,A1871,$E$2:$E$5001,"&lt;&gt;"&amp;E1871)&gt;0,"QR code used by another zone",IF(A1871="","Package QR Code No. missing",IF(OR(H1871&gt;40,J1871&gt;40),"More than 40 of one edition",IF(F1871="Full (40 ST + 1 TG)",IF(AND(H1871=40,J1871=1),"OK","Full carton must be 40 + 1"),IF(F1871="Student only (40 ST)",IF(AND(H1871=40,J1871=0),"OK","Must be 40 ST, 0 TG"),IF(F1871="Teacher guide only (40 TG)",IF(AND(H1871=0,J1871=40),"OK","Must be 0 ST, 40 TG"),IF(AND(H1871&lt;40,H1871+J1871&gt;0,H1871+J1871&lt;=40),"OK","Partial: under 40 ST and 40 books max"))))))))))</f>
        <v/>
      </c>
    </row>
    <row r="1872">
      <c r="A1872" s="26" t="n"/>
      <c r="B1872" s="26" t="n"/>
      <c r="C1872" s="25" t="n"/>
      <c r="D1872" s="25" t="n"/>
      <c r="E1872" s="26" t="n"/>
      <c r="F1872" s="25" t="n"/>
      <c r="G1872" s="26" t="n"/>
      <c r="H1872" s="25" t="n"/>
      <c r="I1872" s="26" t="n"/>
      <c r="J1872" s="25" t="n"/>
      <c r="K1872" s="25" t="n"/>
      <c r="L1872" s="25" t="n"/>
      <c r="M1872" s="26" t="n"/>
      <c r="N1872" s="26" t="n"/>
      <c r="O1872" s="25" t="n"/>
      <c r="P1872" s="27">
        <f>IF(A1872="","","Package/"&amp;C1872&amp;"/"&amp;D1872&amp;"/"&amp;A1872&amp;".png")</f>
        <v/>
      </c>
      <c r="Q1872" s="27">
        <f>IF(AND(B1872="",G1872=""),"",IF(B1872="","Package QR Text missing",IF(COUNTIFS($E$2:$E$5001,E1872,$B$2:$B$5001,"&lt;&gt;"&amp;B1872)+COUNTIFS($E$2:$E$5001,E1872,$A$2:$A$5001,"&lt;&gt;"&amp;A1872)&gt;0,"Zone has more than one QR code",IF(COUNTIFS($B$2:$B$5001,B1872,$E$2:$E$5001,"&lt;&gt;"&amp;E1872)+COUNTIFS($A$2:$A$5001,A1872,$E$2:$E$5001,"&lt;&gt;"&amp;E1872)&gt;0,"QR code used by another zone",IF(A1872="","Package QR Code No. missing",IF(OR(H1872&gt;40,J1872&gt;40),"More than 40 of one edition",IF(F1872="Full (40 ST + 1 TG)",IF(AND(H1872=40,J1872=1),"OK","Full carton must be 40 + 1"),IF(F1872="Student only (40 ST)",IF(AND(H1872=40,J1872=0),"OK","Must be 40 ST, 0 TG"),IF(F1872="Teacher guide only (40 TG)",IF(AND(H1872=0,J1872=40),"OK","Must be 0 ST, 40 TG"),IF(AND(H1872&lt;40,H1872+J1872&gt;0,H1872+J1872&lt;=40),"OK","Partial: under 40 ST and 40 books max"))))))))))</f>
        <v/>
      </c>
    </row>
    <row r="1873">
      <c r="A1873" s="26" t="n"/>
      <c r="B1873" s="26" t="n"/>
      <c r="C1873" s="25" t="n"/>
      <c r="D1873" s="25" t="n"/>
      <c r="E1873" s="26" t="n"/>
      <c r="F1873" s="25" t="n"/>
      <c r="G1873" s="26" t="n"/>
      <c r="H1873" s="25" t="n"/>
      <c r="I1873" s="26" t="n"/>
      <c r="J1873" s="25" t="n"/>
      <c r="K1873" s="25" t="n"/>
      <c r="L1873" s="25" t="n"/>
      <c r="M1873" s="26" t="n"/>
      <c r="N1873" s="26" t="n"/>
      <c r="O1873" s="25" t="n"/>
      <c r="P1873" s="27">
        <f>IF(A1873="","","Package/"&amp;C1873&amp;"/"&amp;D1873&amp;"/"&amp;A1873&amp;".png")</f>
        <v/>
      </c>
      <c r="Q1873" s="27">
        <f>IF(AND(B1873="",G1873=""),"",IF(B1873="","Package QR Text missing",IF(COUNTIFS($E$2:$E$5001,E1873,$B$2:$B$5001,"&lt;&gt;"&amp;B1873)+COUNTIFS($E$2:$E$5001,E1873,$A$2:$A$5001,"&lt;&gt;"&amp;A1873)&gt;0,"Zone has more than one QR code",IF(COUNTIFS($B$2:$B$5001,B1873,$E$2:$E$5001,"&lt;&gt;"&amp;E1873)+COUNTIFS($A$2:$A$5001,A1873,$E$2:$E$5001,"&lt;&gt;"&amp;E1873)&gt;0,"QR code used by another zone",IF(A1873="","Package QR Code No. missing",IF(OR(H1873&gt;40,J1873&gt;40),"More than 40 of one edition",IF(F1873="Full (40 ST + 1 TG)",IF(AND(H1873=40,J1873=1),"OK","Full carton must be 40 + 1"),IF(F1873="Student only (40 ST)",IF(AND(H1873=40,J1873=0),"OK","Must be 40 ST, 0 TG"),IF(F1873="Teacher guide only (40 TG)",IF(AND(H1873=0,J1873=40),"OK","Must be 0 ST, 40 TG"),IF(AND(H1873&lt;40,H1873+J1873&gt;0,H1873+J1873&lt;=40),"OK","Partial: under 40 ST and 40 books max"))))))))))</f>
        <v/>
      </c>
    </row>
    <row r="1874">
      <c r="A1874" s="26" t="n"/>
      <c r="B1874" s="26" t="n"/>
      <c r="C1874" s="25" t="n"/>
      <c r="D1874" s="25" t="n"/>
      <c r="E1874" s="26" t="n"/>
      <c r="F1874" s="25" t="n"/>
      <c r="G1874" s="26" t="n"/>
      <c r="H1874" s="25" t="n"/>
      <c r="I1874" s="26" t="n"/>
      <c r="J1874" s="25" t="n"/>
      <c r="K1874" s="25" t="n"/>
      <c r="L1874" s="25" t="n"/>
      <c r="M1874" s="26" t="n"/>
      <c r="N1874" s="26" t="n"/>
      <c r="O1874" s="25" t="n"/>
      <c r="P1874" s="27">
        <f>IF(A1874="","","Package/"&amp;C1874&amp;"/"&amp;D1874&amp;"/"&amp;A1874&amp;".png")</f>
        <v/>
      </c>
      <c r="Q1874" s="27">
        <f>IF(AND(B1874="",G1874=""),"",IF(B1874="","Package QR Text missing",IF(COUNTIFS($E$2:$E$5001,E1874,$B$2:$B$5001,"&lt;&gt;"&amp;B1874)+COUNTIFS($E$2:$E$5001,E1874,$A$2:$A$5001,"&lt;&gt;"&amp;A1874)&gt;0,"Zone has more than one QR code",IF(COUNTIFS($B$2:$B$5001,B1874,$E$2:$E$5001,"&lt;&gt;"&amp;E1874)+COUNTIFS($A$2:$A$5001,A1874,$E$2:$E$5001,"&lt;&gt;"&amp;E1874)&gt;0,"QR code used by another zone",IF(A1874="","Package QR Code No. missing",IF(OR(H1874&gt;40,J1874&gt;40),"More than 40 of one edition",IF(F1874="Full (40 ST + 1 TG)",IF(AND(H1874=40,J1874=1),"OK","Full carton must be 40 + 1"),IF(F1874="Student only (40 ST)",IF(AND(H1874=40,J1874=0),"OK","Must be 40 ST, 0 TG"),IF(F1874="Teacher guide only (40 TG)",IF(AND(H1874=0,J1874=40),"OK","Must be 0 ST, 40 TG"),IF(AND(H1874&lt;40,H1874+J1874&gt;0,H1874+J1874&lt;=40),"OK","Partial: under 40 ST and 40 books max"))))))))))</f>
        <v/>
      </c>
    </row>
    <row r="1875">
      <c r="A1875" s="26" t="n"/>
      <c r="B1875" s="26" t="n"/>
      <c r="C1875" s="25" t="n"/>
      <c r="D1875" s="25" t="n"/>
      <c r="E1875" s="26" t="n"/>
      <c r="F1875" s="25" t="n"/>
      <c r="G1875" s="26" t="n"/>
      <c r="H1875" s="25" t="n"/>
      <c r="I1875" s="26" t="n"/>
      <c r="J1875" s="25" t="n"/>
      <c r="K1875" s="25" t="n"/>
      <c r="L1875" s="25" t="n"/>
      <c r="M1875" s="26" t="n"/>
      <c r="N1875" s="26" t="n"/>
      <c r="O1875" s="25" t="n"/>
      <c r="P1875" s="27">
        <f>IF(A1875="","","Package/"&amp;C1875&amp;"/"&amp;D1875&amp;"/"&amp;A1875&amp;".png")</f>
        <v/>
      </c>
      <c r="Q1875" s="27">
        <f>IF(AND(B1875="",G1875=""),"",IF(B1875="","Package QR Text missing",IF(COUNTIFS($E$2:$E$5001,E1875,$B$2:$B$5001,"&lt;&gt;"&amp;B1875)+COUNTIFS($E$2:$E$5001,E1875,$A$2:$A$5001,"&lt;&gt;"&amp;A1875)&gt;0,"Zone has more than one QR code",IF(COUNTIFS($B$2:$B$5001,B1875,$E$2:$E$5001,"&lt;&gt;"&amp;E1875)+COUNTIFS($A$2:$A$5001,A1875,$E$2:$E$5001,"&lt;&gt;"&amp;E1875)&gt;0,"QR code used by another zone",IF(A1875="","Package QR Code No. missing",IF(OR(H1875&gt;40,J1875&gt;40),"More than 40 of one edition",IF(F1875="Full (40 ST + 1 TG)",IF(AND(H1875=40,J1875=1),"OK","Full carton must be 40 + 1"),IF(F1875="Student only (40 ST)",IF(AND(H1875=40,J1875=0),"OK","Must be 40 ST, 0 TG"),IF(F1875="Teacher guide only (40 TG)",IF(AND(H1875=0,J1875=40),"OK","Must be 0 ST, 40 TG"),IF(AND(H1875&lt;40,H1875+J1875&gt;0,H1875+J1875&lt;=40),"OK","Partial: under 40 ST and 40 books max"))))))))))</f>
        <v/>
      </c>
    </row>
    <row r="1876">
      <c r="A1876" s="26" t="n"/>
      <c r="B1876" s="26" t="n"/>
      <c r="C1876" s="25" t="n"/>
      <c r="D1876" s="25" t="n"/>
      <c r="E1876" s="26" t="n"/>
      <c r="F1876" s="25" t="n"/>
      <c r="G1876" s="26" t="n"/>
      <c r="H1876" s="25" t="n"/>
      <c r="I1876" s="26" t="n"/>
      <c r="J1876" s="25" t="n"/>
      <c r="K1876" s="25" t="n"/>
      <c r="L1876" s="25" t="n"/>
      <c r="M1876" s="26" t="n"/>
      <c r="N1876" s="26" t="n"/>
      <c r="O1876" s="25" t="n"/>
      <c r="P1876" s="27">
        <f>IF(A1876="","","Package/"&amp;C1876&amp;"/"&amp;D1876&amp;"/"&amp;A1876&amp;".png")</f>
        <v/>
      </c>
      <c r="Q1876" s="27">
        <f>IF(AND(B1876="",G1876=""),"",IF(B1876="","Package QR Text missing",IF(COUNTIFS($E$2:$E$5001,E1876,$B$2:$B$5001,"&lt;&gt;"&amp;B1876)+COUNTIFS($E$2:$E$5001,E1876,$A$2:$A$5001,"&lt;&gt;"&amp;A1876)&gt;0,"Zone has more than one QR code",IF(COUNTIFS($B$2:$B$5001,B1876,$E$2:$E$5001,"&lt;&gt;"&amp;E1876)+COUNTIFS($A$2:$A$5001,A1876,$E$2:$E$5001,"&lt;&gt;"&amp;E1876)&gt;0,"QR code used by another zone",IF(A1876="","Package QR Code No. missing",IF(OR(H1876&gt;40,J1876&gt;40),"More than 40 of one edition",IF(F1876="Full (40 ST + 1 TG)",IF(AND(H1876=40,J1876=1),"OK","Full carton must be 40 + 1"),IF(F1876="Student only (40 ST)",IF(AND(H1876=40,J1876=0),"OK","Must be 40 ST, 0 TG"),IF(F1876="Teacher guide only (40 TG)",IF(AND(H1876=0,J1876=40),"OK","Must be 0 ST, 40 TG"),IF(AND(H1876&lt;40,H1876+J1876&gt;0,H1876+J1876&lt;=40),"OK","Partial: under 40 ST and 40 books max"))))))))))</f>
        <v/>
      </c>
    </row>
    <row r="1877">
      <c r="A1877" s="26" t="n"/>
      <c r="B1877" s="26" t="n"/>
      <c r="C1877" s="25" t="n"/>
      <c r="D1877" s="25" t="n"/>
      <c r="E1877" s="26" t="n"/>
      <c r="F1877" s="25" t="n"/>
      <c r="G1877" s="26" t="n"/>
      <c r="H1877" s="25" t="n"/>
      <c r="I1877" s="26" t="n"/>
      <c r="J1877" s="25" t="n"/>
      <c r="K1877" s="25" t="n"/>
      <c r="L1877" s="25" t="n"/>
      <c r="M1877" s="26" t="n"/>
      <c r="N1877" s="26" t="n"/>
      <c r="O1877" s="25" t="n"/>
      <c r="P1877" s="27">
        <f>IF(A1877="","","Package/"&amp;C1877&amp;"/"&amp;D1877&amp;"/"&amp;A1877&amp;".png")</f>
        <v/>
      </c>
      <c r="Q1877" s="27">
        <f>IF(AND(B1877="",G1877=""),"",IF(B1877="","Package QR Text missing",IF(COUNTIFS($E$2:$E$5001,E1877,$B$2:$B$5001,"&lt;&gt;"&amp;B1877)+COUNTIFS($E$2:$E$5001,E1877,$A$2:$A$5001,"&lt;&gt;"&amp;A1877)&gt;0,"Zone has more than one QR code",IF(COUNTIFS($B$2:$B$5001,B1877,$E$2:$E$5001,"&lt;&gt;"&amp;E1877)+COUNTIFS($A$2:$A$5001,A1877,$E$2:$E$5001,"&lt;&gt;"&amp;E1877)&gt;0,"QR code used by another zone",IF(A1877="","Package QR Code No. missing",IF(OR(H1877&gt;40,J1877&gt;40),"More than 40 of one edition",IF(F1877="Full (40 ST + 1 TG)",IF(AND(H1877=40,J1877=1),"OK","Full carton must be 40 + 1"),IF(F1877="Student only (40 ST)",IF(AND(H1877=40,J1877=0),"OK","Must be 40 ST, 0 TG"),IF(F1877="Teacher guide only (40 TG)",IF(AND(H1877=0,J1877=40),"OK","Must be 0 ST, 40 TG"),IF(AND(H1877&lt;40,H1877+J1877&gt;0,H1877+J1877&lt;=40),"OK","Partial: under 40 ST and 40 books max"))))))))))</f>
        <v/>
      </c>
    </row>
    <row r="1878">
      <c r="A1878" s="26" t="n"/>
      <c r="B1878" s="26" t="n"/>
      <c r="C1878" s="25" t="n"/>
      <c r="D1878" s="25" t="n"/>
      <c r="E1878" s="26" t="n"/>
      <c r="F1878" s="25" t="n"/>
      <c r="G1878" s="26" t="n"/>
      <c r="H1878" s="25" t="n"/>
      <c r="I1878" s="26" t="n"/>
      <c r="J1878" s="25" t="n"/>
      <c r="K1878" s="25" t="n"/>
      <c r="L1878" s="25" t="n"/>
      <c r="M1878" s="26" t="n"/>
      <c r="N1878" s="26" t="n"/>
      <c r="O1878" s="25" t="n"/>
      <c r="P1878" s="27">
        <f>IF(A1878="","","Package/"&amp;C1878&amp;"/"&amp;D1878&amp;"/"&amp;A1878&amp;".png")</f>
        <v/>
      </c>
      <c r="Q1878" s="27">
        <f>IF(AND(B1878="",G1878=""),"",IF(B1878="","Package QR Text missing",IF(COUNTIFS($E$2:$E$5001,E1878,$B$2:$B$5001,"&lt;&gt;"&amp;B1878)+COUNTIFS($E$2:$E$5001,E1878,$A$2:$A$5001,"&lt;&gt;"&amp;A1878)&gt;0,"Zone has more than one QR code",IF(COUNTIFS($B$2:$B$5001,B1878,$E$2:$E$5001,"&lt;&gt;"&amp;E1878)+COUNTIFS($A$2:$A$5001,A1878,$E$2:$E$5001,"&lt;&gt;"&amp;E1878)&gt;0,"QR code used by another zone",IF(A1878="","Package QR Code No. missing",IF(OR(H1878&gt;40,J1878&gt;40),"More than 40 of one edition",IF(F1878="Full (40 ST + 1 TG)",IF(AND(H1878=40,J1878=1),"OK","Full carton must be 40 + 1"),IF(F1878="Student only (40 ST)",IF(AND(H1878=40,J1878=0),"OK","Must be 40 ST, 0 TG"),IF(F1878="Teacher guide only (40 TG)",IF(AND(H1878=0,J1878=40),"OK","Must be 0 ST, 40 TG"),IF(AND(H1878&lt;40,H1878+J1878&gt;0,H1878+J1878&lt;=40),"OK","Partial: under 40 ST and 40 books max"))))))))))</f>
        <v/>
      </c>
    </row>
    <row r="1879">
      <c r="A1879" s="26" t="n"/>
      <c r="B1879" s="26" t="n"/>
      <c r="C1879" s="25" t="n"/>
      <c r="D1879" s="25" t="n"/>
      <c r="E1879" s="26" t="n"/>
      <c r="F1879" s="25" t="n"/>
      <c r="G1879" s="26" t="n"/>
      <c r="H1879" s="25" t="n"/>
      <c r="I1879" s="26" t="n"/>
      <c r="J1879" s="25" t="n"/>
      <c r="K1879" s="25" t="n"/>
      <c r="L1879" s="25" t="n"/>
      <c r="M1879" s="26" t="n"/>
      <c r="N1879" s="26" t="n"/>
      <c r="O1879" s="25" t="n"/>
      <c r="P1879" s="27">
        <f>IF(A1879="","","Package/"&amp;C1879&amp;"/"&amp;D1879&amp;"/"&amp;A1879&amp;".png")</f>
        <v/>
      </c>
      <c r="Q1879" s="27">
        <f>IF(AND(B1879="",G1879=""),"",IF(B1879="","Package QR Text missing",IF(COUNTIFS($E$2:$E$5001,E1879,$B$2:$B$5001,"&lt;&gt;"&amp;B1879)+COUNTIFS($E$2:$E$5001,E1879,$A$2:$A$5001,"&lt;&gt;"&amp;A1879)&gt;0,"Zone has more than one QR code",IF(COUNTIFS($B$2:$B$5001,B1879,$E$2:$E$5001,"&lt;&gt;"&amp;E1879)+COUNTIFS($A$2:$A$5001,A1879,$E$2:$E$5001,"&lt;&gt;"&amp;E1879)&gt;0,"QR code used by another zone",IF(A1879="","Package QR Code No. missing",IF(OR(H1879&gt;40,J1879&gt;40),"More than 40 of one edition",IF(F1879="Full (40 ST + 1 TG)",IF(AND(H1879=40,J1879=1),"OK","Full carton must be 40 + 1"),IF(F1879="Student only (40 ST)",IF(AND(H1879=40,J1879=0),"OK","Must be 40 ST, 0 TG"),IF(F1879="Teacher guide only (40 TG)",IF(AND(H1879=0,J1879=40),"OK","Must be 0 ST, 40 TG"),IF(AND(H1879&lt;40,H1879+J1879&gt;0,H1879+J1879&lt;=40),"OK","Partial: under 40 ST and 40 books max"))))))))))</f>
        <v/>
      </c>
    </row>
    <row r="1880">
      <c r="A1880" s="26" t="n"/>
      <c r="B1880" s="26" t="n"/>
      <c r="C1880" s="25" t="n"/>
      <c r="D1880" s="25" t="n"/>
      <c r="E1880" s="26" t="n"/>
      <c r="F1880" s="25" t="n"/>
      <c r="G1880" s="26" t="n"/>
      <c r="H1880" s="25" t="n"/>
      <c r="I1880" s="26" t="n"/>
      <c r="J1880" s="25" t="n"/>
      <c r="K1880" s="25" t="n"/>
      <c r="L1880" s="25" t="n"/>
      <c r="M1880" s="26" t="n"/>
      <c r="N1880" s="26" t="n"/>
      <c r="O1880" s="25" t="n"/>
      <c r="P1880" s="27">
        <f>IF(A1880="","","Package/"&amp;C1880&amp;"/"&amp;D1880&amp;"/"&amp;A1880&amp;".png")</f>
        <v/>
      </c>
      <c r="Q1880" s="27">
        <f>IF(AND(B1880="",G1880=""),"",IF(B1880="","Package QR Text missing",IF(COUNTIFS($E$2:$E$5001,E1880,$B$2:$B$5001,"&lt;&gt;"&amp;B1880)+COUNTIFS($E$2:$E$5001,E1880,$A$2:$A$5001,"&lt;&gt;"&amp;A1880)&gt;0,"Zone has more than one QR code",IF(COUNTIFS($B$2:$B$5001,B1880,$E$2:$E$5001,"&lt;&gt;"&amp;E1880)+COUNTIFS($A$2:$A$5001,A1880,$E$2:$E$5001,"&lt;&gt;"&amp;E1880)&gt;0,"QR code used by another zone",IF(A1880="","Package QR Code No. missing",IF(OR(H1880&gt;40,J1880&gt;40),"More than 40 of one edition",IF(F1880="Full (40 ST + 1 TG)",IF(AND(H1880=40,J1880=1),"OK","Full carton must be 40 + 1"),IF(F1880="Student only (40 ST)",IF(AND(H1880=40,J1880=0),"OK","Must be 40 ST, 0 TG"),IF(F1880="Teacher guide only (40 TG)",IF(AND(H1880=0,J1880=40),"OK","Must be 0 ST, 40 TG"),IF(AND(H1880&lt;40,H1880+J1880&gt;0,H1880+J1880&lt;=40),"OK","Partial: under 40 ST and 40 books max"))))))))))</f>
        <v/>
      </c>
    </row>
    <row r="1881">
      <c r="A1881" s="26" t="n"/>
      <c r="B1881" s="26" t="n"/>
      <c r="C1881" s="25" t="n"/>
      <c r="D1881" s="25" t="n"/>
      <c r="E1881" s="26" t="n"/>
      <c r="F1881" s="25" t="n"/>
      <c r="G1881" s="26" t="n"/>
      <c r="H1881" s="25" t="n"/>
      <c r="I1881" s="26" t="n"/>
      <c r="J1881" s="25" t="n"/>
      <c r="K1881" s="25" t="n"/>
      <c r="L1881" s="25" t="n"/>
      <c r="M1881" s="26" t="n"/>
      <c r="N1881" s="26" t="n"/>
      <c r="O1881" s="25" t="n"/>
      <c r="P1881" s="27">
        <f>IF(A1881="","","Package/"&amp;C1881&amp;"/"&amp;D1881&amp;"/"&amp;A1881&amp;".png")</f>
        <v/>
      </c>
      <c r="Q1881" s="27">
        <f>IF(AND(B1881="",G1881=""),"",IF(B1881="","Package QR Text missing",IF(COUNTIFS($E$2:$E$5001,E1881,$B$2:$B$5001,"&lt;&gt;"&amp;B1881)+COUNTIFS($E$2:$E$5001,E1881,$A$2:$A$5001,"&lt;&gt;"&amp;A1881)&gt;0,"Zone has more than one QR code",IF(COUNTIFS($B$2:$B$5001,B1881,$E$2:$E$5001,"&lt;&gt;"&amp;E1881)+COUNTIFS($A$2:$A$5001,A1881,$E$2:$E$5001,"&lt;&gt;"&amp;E1881)&gt;0,"QR code used by another zone",IF(A1881="","Package QR Code No. missing",IF(OR(H1881&gt;40,J1881&gt;40),"More than 40 of one edition",IF(F1881="Full (40 ST + 1 TG)",IF(AND(H1881=40,J1881=1),"OK","Full carton must be 40 + 1"),IF(F1881="Student only (40 ST)",IF(AND(H1881=40,J1881=0),"OK","Must be 40 ST, 0 TG"),IF(F1881="Teacher guide only (40 TG)",IF(AND(H1881=0,J1881=40),"OK","Must be 0 ST, 40 TG"),IF(AND(H1881&lt;40,H1881+J1881&gt;0,H1881+J1881&lt;=40),"OK","Partial: under 40 ST and 40 books max"))))))))))</f>
        <v/>
      </c>
    </row>
    <row r="1882">
      <c r="A1882" s="26" t="n"/>
      <c r="B1882" s="26" t="n"/>
      <c r="C1882" s="25" t="n"/>
      <c r="D1882" s="25" t="n"/>
      <c r="E1882" s="26" t="n"/>
      <c r="F1882" s="25" t="n"/>
      <c r="G1882" s="26" t="n"/>
      <c r="H1882" s="25" t="n"/>
      <c r="I1882" s="26" t="n"/>
      <c r="J1882" s="25" t="n"/>
      <c r="K1882" s="25" t="n"/>
      <c r="L1882" s="25" t="n"/>
      <c r="M1882" s="26" t="n"/>
      <c r="N1882" s="26" t="n"/>
      <c r="O1882" s="25" t="n"/>
      <c r="P1882" s="27">
        <f>IF(A1882="","","Package/"&amp;C1882&amp;"/"&amp;D1882&amp;"/"&amp;A1882&amp;".png")</f>
        <v/>
      </c>
      <c r="Q1882" s="27">
        <f>IF(AND(B1882="",G1882=""),"",IF(B1882="","Package QR Text missing",IF(COUNTIFS($E$2:$E$5001,E1882,$B$2:$B$5001,"&lt;&gt;"&amp;B1882)+COUNTIFS($E$2:$E$5001,E1882,$A$2:$A$5001,"&lt;&gt;"&amp;A1882)&gt;0,"Zone has more than one QR code",IF(COUNTIFS($B$2:$B$5001,B1882,$E$2:$E$5001,"&lt;&gt;"&amp;E1882)+COUNTIFS($A$2:$A$5001,A1882,$E$2:$E$5001,"&lt;&gt;"&amp;E1882)&gt;0,"QR code used by another zone",IF(A1882="","Package QR Code No. missing",IF(OR(H1882&gt;40,J1882&gt;40),"More than 40 of one edition",IF(F1882="Full (40 ST + 1 TG)",IF(AND(H1882=40,J1882=1),"OK","Full carton must be 40 + 1"),IF(F1882="Student only (40 ST)",IF(AND(H1882=40,J1882=0),"OK","Must be 40 ST, 0 TG"),IF(F1882="Teacher guide only (40 TG)",IF(AND(H1882=0,J1882=40),"OK","Must be 0 ST, 40 TG"),IF(AND(H1882&lt;40,H1882+J1882&gt;0,H1882+J1882&lt;=40),"OK","Partial: under 40 ST and 40 books max"))))))))))</f>
        <v/>
      </c>
    </row>
    <row r="1883">
      <c r="A1883" s="26" t="n"/>
      <c r="B1883" s="26" t="n"/>
      <c r="C1883" s="25" t="n"/>
      <c r="D1883" s="25" t="n"/>
      <c r="E1883" s="26" t="n"/>
      <c r="F1883" s="25" t="n"/>
      <c r="G1883" s="26" t="n"/>
      <c r="H1883" s="25" t="n"/>
      <c r="I1883" s="26" t="n"/>
      <c r="J1883" s="25" t="n"/>
      <c r="K1883" s="25" t="n"/>
      <c r="L1883" s="25" t="n"/>
      <c r="M1883" s="26" t="n"/>
      <c r="N1883" s="26" t="n"/>
      <c r="O1883" s="25" t="n"/>
      <c r="P1883" s="27">
        <f>IF(A1883="","","Package/"&amp;C1883&amp;"/"&amp;D1883&amp;"/"&amp;A1883&amp;".png")</f>
        <v/>
      </c>
      <c r="Q1883" s="27">
        <f>IF(AND(B1883="",G1883=""),"",IF(B1883="","Package QR Text missing",IF(COUNTIFS($E$2:$E$5001,E1883,$B$2:$B$5001,"&lt;&gt;"&amp;B1883)+COUNTIFS($E$2:$E$5001,E1883,$A$2:$A$5001,"&lt;&gt;"&amp;A1883)&gt;0,"Zone has more than one QR code",IF(COUNTIFS($B$2:$B$5001,B1883,$E$2:$E$5001,"&lt;&gt;"&amp;E1883)+COUNTIFS($A$2:$A$5001,A1883,$E$2:$E$5001,"&lt;&gt;"&amp;E1883)&gt;0,"QR code used by another zone",IF(A1883="","Package QR Code No. missing",IF(OR(H1883&gt;40,J1883&gt;40),"More than 40 of one edition",IF(F1883="Full (40 ST + 1 TG)",IF(AND(H1883=40,J1883=1),"OK","Full carton must be 40 + 1"),IF(F1883="Student only (40 ST)",IF(AND(H1883=40,J1883=0),"OK","Must be 40 ST, 0 TG"),IF(F1883="Teacher guide only (40 TG)",IF(AND(H1883=0,J1883=40),"OK","Must be 0 ST, 40 TG"),IF(AND(H1883&lt;40,H1883+J1883&gt;0,H1883+J1883&lt;=40),"OK","Partial: under 40 ST and 40 books max"))))))))))</f>
        <v/>
      </c>
    </row>
    <row r="1884">
      <c r="A1884" s="26" t="n"/>
      <c r="B1884" s="26" t="n"/>
      <c r="C1884" s="25" t="n"/>
      <c r="D1884" s="25" t="n"/>
      <c r="E1884" s="26" t="n"/>
      <c r="F1884" s="25" t="n"/>
      <c r="G1884" s="26" t="n"/>
      <c r="H1884" s="25" t="n"/>
      <c r="I1884" s="26" t="n"/>
      <c r="J1884" s="25" t="n"/>
      <c r="K1884" s="25" t="n"/>
      <c r="L1884" s="25" t="n"/>
      <c r="M1884" s="26" t="n"/>
      <c r="N1884" s="26" t="n"/>
      <c r="O1884" s="25" t="n"/>
      <c r="P1884" s="27">
        <f>IF(A1884="","","Package/"&amp;C1884&amp;"/"&amp;D1884&amp;"/"&amp;A1884&amp;".png")</f>
        <v/>
      </c>
      <c r="Q1884" s="27">
        <f>IF(AND(B1884="",G1884=""),"",IF(B1884="","Package QR Text missing",IF(COUNTIFS($E$2:$E$5001,E1884,$B$2:$B$5001,"&lt;&gt;"&amp;B1884)+COUNTIFS($E$2:$E$5001,E1884,$A$2:$A$5001,"&lt;&gt;"&amp;A1884)&gt;0,"Zone has more than one QR code",IF(COUNTIFS($B$2:$B$5001,B1884,$E$2:$E$5001,"&lt;&gt;"&amp;E1884)+COUNTIFS($A$2:$A$5001,A1884,$E$2:$E$5001,"&lt;&gt;"&amp;E1884)&gt;0,"QR code used by another zone",IF(A1884="","Package QR Code No. missing",IF(OR(H1884&gt;40,J1884&gt;40),"More than 40 of one edition",IF(F1884="Full (40 ST + 1 TG)",IF(AND(H1884=40,J1884=1),"OK","Full carton must be 40 + 1"),IF(F1884="Student only (40 ST)",IF(AND(H1884=40,J1884=0),"OK","Must be 40 ST, 0 TG"),IF(F1884="Teacher guide only (40 TG)",IF(AND(H1884=0,J1884=40),"OK","Must be 0 ST, 40 TG"),IF(AND(H1884&lt;40,H1884+J1884&gt;0,H1884+J1884&lt;=40),"OK","Partial: under 40 ST and 40 books max"))))))))))</f>
        <v/>
      </c>
    </row>
    <row r="1885">
      <c r="A1885" s="26" t="n"/>
      <c r="B1885" s="26" t="n"/>
      <c r="C1885" s="25" t="n"/>
      <c r="D1885" s="25" t="n"/>
      <c r="E1885" s="26" t="n"/>
      <c r="F1885" s="25" t="n"/>
      <c r="G1885" s="26" t="n"/>
      <c r="H1885" s="25" t="n"/>
      <c r="I1885" s="26" t="n"/>
      <c r="J1885" s="25" t="n"/>
      <c r="K1885" s="25" t="n"/>
      <c r="L1885" s="25" t="n"/>
      <c r="M1885" s="26" t="n"/>
      <c r="N1885" s="26" t="n"/>
      <c r="O1885" s="25" t="n"/>
      <c r="P1885" s="27">
        <f>IF(A1885="","","Package/"&amp;C1885&amp;"/"&amp;D1885&amp;"/"&amp;A1885&amp;".png")</f>
        <v/>
      </c>
      <c r="Q1885" s="27">
        <f>IF(AND(B1885="",G1885=""),"",IF(B1885="","Package QR Text missing",IF(COUNTIFS($E$2:$E$5001,E1885,$B$2:$B$5001,"&lt;&gt;"&amp;B1885)+COUNTIFS($E$2:$E$5001,E1885,$A$2:$A$5001,"&lt;&gt;"&amp;A1885)&gt;0,"Zone has more than one QR code",IF(COUNTIFS($B$2:$B$5001,B1885,$E$2:$E$5001,"&lt;&gt;"&amp;E1885)+COUNTIFS($A$2:$A$5001,A1885,$E$2:$E$5001,"&lt;&gt;"&amp;E1885)&gt;0,"QR code used by another zone",IF(A1885="","Package QR Code No. missing",IF(OR(H1885&gt;40,J1885&gt;40),"More than 40 of one edition",IF(F1885="Full (40 ST + 1 TG)",IF(AND(H1885=40,J1885=1),"OK","Full carton must be 40 + 1"),IF(F1885="Student only (40 ST)",IF(AND(H1885=40,J1885=0),"OK","Must be 40 ST, 0 TG"),IF(F1885="Teacher guide only (40 TG)",IF(AND(H1885=0,J1885=40),"OK","Must be 0 ST, 40 TG"),IF(AND(H1885&lt;40,H1885+J1885&gt;0,H1885+J1885&lt;=40),"OK","Partial: under 40 ST and 40 books max"))))))))))</f>
        <v/>
      </c>
    </row>
    <row r="1886">
      <c r="A1886" s="26" t="n"/>
      <c r="B1886" s="26" t="n"/>
      <c r="C1886" s="25" t="n"/>
      <c r="D1886" s="25" t="n"/>
      <c r="E1886" s="26" t="n"/>
      <c r="F1886" s="25" t="n"/>
      <c r="G1886" s="26" t="n"/>
      <c r="H1886" s="25" t="n"/>
      <c r="I1886" s="26" t="n"/>
      <c r="J1886" s="25" t="n"/>
      <c r="K1886" s="25" t="n"/>
      <c r="L1886" s="25" t="n"/>
      <c r="M1886" s="26" t="n"/>
      <c r="N1886" s="26" t="n"/>
      <c r="O1886" s="25" t="n"/>
      <c r="P1886" s="27">
        <f>IF(A1886="","","Package/"&amp;C1886&amp;"/"&amp;D1886&amp;"/"&amp;A1886&amp;".png")</f>
        <v/>
      </c>
      <c r="Q1886" s="27">
        <f>IF(AND(B1886="",G1886=""),"",IF(B1886="","Package QR Text missing",IF(COUNTIFS($E$2:$E$5001,E1886,$B$2:$B$5001,"&lt;&gt;"&amp;B1886)+COUNTIFS($E$2:$E$5001,E1886,$A$2:$A$5001,"&lt;&gt;"&amp;A1886)&gt;0,"Zone has more than one QR code",IF(COUNTIFS($B$2:$B$5001,B1886,$E$2:$E$5001,"&lt;&gt;"&amp;E1886)+COUNTIFS($A$2:$A$5001,A1886,$E$2:$E$5001,"&lt;&gt;"&amp;E1886)&gt;0,"QR code used by another zone",IF(A1886="","Package QR Code No. missing",IF(OR(H1886&gt;40,J1886&gt;40),"More than 40 of one edition",IF(F1886="Full (40 ST + 1 TG)",IF(AND(H1886=40,J1886=1),"OK","Full carton must be 40 + 1"),IF(F1886="Student only (40 ST)",IF(AND(H1886=40,J1886=0),"OK","Must be 40 ST, 0 TG"),IF(F1886="Teacher guide only (40 TG)",IF(AND(H1886=0,J1886=40),"OK","Must be 0 ST, 40 TG"),IF(AND(H1886&lt;40,H1886+J1886&gt;0,H1886+J1886&lt;=40),"OK","Partial: under 40 ST and 40 books max"))))))))))</f>
        <v/>
      </c>
    </row>
    <row r="1887">
      <c r="A1887" s="26" t="n"/>
      <c r="B1887" s="26" t="n"/>
      <c r="C1887" s="25" t="n"/>
      <c r="D1887" s="25" t="n"/>
      <c r="E1887" s="26" t="n"/>
      <c r="F1887" s="25" t="n"/>
      <c r="G1887" s="26" t="n"/>
      <c r="H1887" s="25" t="n"/>
      <c r="I1887" s="26" t="n"/>
      <c r="J1887" s="25" t="n"/>
      <c r="K1887" s="25" t="n"/>
      <c r="L1887" s="25" t="n"/>
      <c r="M1887" s="26" t="n"/>
      <c r="N1887" s="26" t="n"/>
      <c r="O1887" s="25" t="n"/>
      <c r="P1887" s="27">
        <f>IF(A1887="","","Package/"&amp;C1887&amp;"/"&amp;D1887&amp;"/"&amp;A1887&amp;".png")</f>
        <v/>
      </c>
      <c r="Q1887" s="27">
        <f>IF(AND(B1887="",G1887=""),"",IF(B1887="","Package QR Text missing",IF(COUNTIFS($E$2:$E$5001,E1887,$B$2:$B$5001,"&lt;&gt;"&amp;B1887)+COUNTIFS($E$2:$E$5001,E1887,$A$2:$A$5001,"&lt;&gt;"&amp;A1887)&gt;0,"Zone has more than one QR code",IF(COUNTIFS($B$2:$B$5001,B1887,$E$2:$E$5001,"&lt;&gt;"&amp;E1887)+COUNTIFS($A$2:$A$5001,A1887,$E$2:$E$5001,"&lt;&gt;"&amp;E1887)&gt;0,"QR code used by another zone",IF(A1887="","Package QR Code No. missing",IF(OR(H1887&gt;40,J1887&gt;40),"More than 40 of one edition",IF(F1887="Full (40 ST + 1 TG)",IF(AND(H1887=40,J1887=1),"OK","Full carton must be 40 + 1"),IF(F1887="Student only (40 ST)",IF(AND(H1887=40,J1887=0),"OK","Must be 40 ST, 0 TG"),IF(F1887="Teacher guide only (40 TG)",IF(AND(H1887=0,J1887=40),"OK","Must be 0 ST, 40 TG"),IF(AND(H1887&lt;40,H1887+J1887&gt;0,H1887+J1887&lt;=40),"OK","Partial: under 40 ST and 40 books max"))))))))))</f>
        <v/>
      </c>
    </row>
    <row r="1888">
      <c r="A1888" s="26" t="n"/>
      <c r="B1888" s="26" t="n"/>
      <c r="C1888" s="25" t="n"/>
      <c r="D1888" s="25" t="n"/>
      <c r="E1888" s="26" t="n"/>
      <c r="F1888" s="25" t="n"/>
      <c r="G1888" s="26" t="n"/>
      <c r="H1888" s="25" t="n"/>
      <c r="I1888" s="26" t="n"/>
      <c r="J1888" s="25" t="n"/>
      <c r="K1888" s="25" t="n"/>
      <c r="L1888" s="25" t="n"/>
      <c r="M1888" s="26" t="n"/>
      <c r="N1888" s="26" t="n"/>
      <c r="O1888" s="25" t="n"/>
      <c r="P1888" s="27">
        <f>IF(A1888="","","Package/"&amp;C1888&amp;"/"&amp;D1888&amp;"/"&amp;A1888&amp;".png")</f>
        <v/>
      </c>
      <c r="Q1888" s="27">
        <f>IF(AND(B1888="",G1888=""),"",IF(B1888="","Package QR Text missing",IF(COUNTIFS($E$2:$E$5001,E1888,$B$2:$B$5001,"&lt;&gt;"&amp;B1888)+COUNTIFS($E$2:$E$5001,E1888,$A$2:$A$5001,"&lt;&gt;"&amp;A1888)&gt;0,"Zone has more than one QR code",IF(COUNTIFS($B$2:$B$5001,B1888,$E$2:$E$5001,"&lt;&gt;"&amp;E1888)+COUNTIFS($A$2:$A$5001,A1888,$E$2:$E$5001,"&lt;&gt;"&amp;E1888)&gt;0,"QR code used by another zone",IF(A1888="","Package QR Code No. missing",IF(OR(H1888&gt;40,J1888&gt;40),"More than 40 of one edition",IF(F1888="Full (40 ST + 1 TG)",IF(AND(H1888=40,J1888=1),"OK","Full carton must be 40 + 1"),IF(F1888="Student only (40 ST)",IF(AND(H1888=40,J1888=0),"OK","Must be 40 ST, 0 TG"),IF(F1888="Teacher guide only (40 TG)",IF(AND(H1888=0,J1888=40),"OK","Must be 0 ST, 40 TG"),IF(AND(H1888&lt;40,H1888+J1888&gt;0,H1888+J1888&lt;=40),"OK","Partial: under 40 ST and 40 books max"))))))))))</f>
        <v/>
      </c>
    </row>
    <row r="1889">
      <c r="A1889" s="26" t="n"/>
      <c r="B1889" s="26" t="n"/>
      <c r="C1889" s="25" t="n"/>
      <c r="D1889" s="25" t="n"/>
      <c r="E1889" s="26" t="n"/>
      <c r="F1889" s="25" t="n"/>
      <c r="G1889" s="26" t="n"/>
      <c r="H1889" s="25" t="n"/>
      <c r="I1889" s="26" t="n"/>
      <c r="J1889" s="25" t="n"/>
      <c r="K1889" s="25" t="n"/>
      <c r="L1889" s="25" t="n"/>
      <c r="M1889" s="26" t="n"/>
      <c r="N1889" s="26" t="n"/>
      <c r="O1889" s="25" t="n"/>
      <c r="P1889" s="27">
        <f>IF(A1889="","","Package/"&amp;C1889&amp;"/"&amp;D1889&amp;"/"&amp;A1889&amp;".png")</f>
        <v/>
      </c>
      <c r="Q1889" s="27">
        <f>IF(AND(B1889="",G1889=""),"",IF(B1889="","Package QR Text missing",IF(COUNTIFS($E$2:$E$5001,E1889,$B$2:$B$5001,"&lt;&gt;"&amp;B1889)+COUNTIFS($E$2:$E$5001,E1889,$A$2:$A$5001,"&lt;&gt;"&amp;A1889)&gt;0,"Zone has more than one QR code",IF(COUNTIFS($B$2:$B$5001,B1889,$E$2:$E$5001,"&lt;&gt;"&amp;E1889)+COUNTIFS($A$2:$A$5001,A1889,$E$2:$E$5001,"&lt;&gt;"&amp;E1889)&gt;0,"QR code used by another zone",IF(A1889="","Package QR Code No. missing",IF(OR(H1889&gt;40,J1889&gt;40),"More than 40 of one edition",IF(F1889="Full (40 ST + 1 TG)",IF(AND(H1889=40,J1889=1),"OK","Full carton must be 40 + 1"),IF(F1889="Student only (40 ST)",IF(AND(H1889=40,J1889=0),"OK","Must be 40 ST, 0 TG"),IF(F1889="Teacher guide only (40 TG)",IF(AND(H1889=0,J1889=40),"OK","Must be 0 ST, 40 TG"),IF(AND(H1889&lt;40,H1889+J1889&gt;0,H1889+J1889&lt;=40),"OK","Partial: under 40 ST and 40 books max"))))))))))</f>
        <v/>
      </c>
    </row>
    <row r="1890">
      <c r="A1890" s="26" t="n"/>
      <c r="B1890" s="26" t="n"/>
      <c r="C1890" s="25" t="n"/>
      <c r="D1890" s="25" t="n"/>
      <c r="E1890" s="26" t="n"/>
      <c r="F1890" s="25" t="n"/>
      <c r="G1890" s="26" t="n"/>
      <c r="H1890" s="25" t="n"/>
      <c r="I1890" s="26" t="n"/>
      <c r="J1890" s="25" t="n"/>
      <c r="K1890" s="25" t="n"/>
      <c r="L1890" s="25" t="n"/>
      <c r="M1890" s="26" t="n"/>
      <c r="N1890" s="26" t="n"/>
      <c r="O1890" s="25" t="n"/>
      <c r="P1890" s="27">
        <f>IF(A1890="","","Package/"&amp;C1890&amp;"/"&amp;D1890&amp;"/"&amp;A1890&amp;".png")</f>
        <v/>
      </c>
      <c r="Q1890" s="27">
        <f>IF(AND(B1890="",G1890=""),"",IF(B1890="","Package QR Text missing",IF(COUNTIFS($E$2:$E$5001,E1890,$B$2:$B$5001,"&lt;&gt;"&amp;B1890)+COUNTIFS($E$2:$E$5001,E1890,$A$2:$A$5001,"&lt;&gt;"&amp;A1890)&gt;0,"Zone has more than one QR code",IF(COUNTIFS($B$2:$B$5001,B1890,$E$2:$E$5001,"&lt;&gt;"&amp;E1890)+COUNTIFS($A$2:$A$5001,A1890,$E$2:$E$5001,"&lt;&gt;"&amp;E1890)&gt;0,"QR code used by another zone",IF(A1890="","Package QR Code No. missing",IF(OR(H1890&gt;40,J1890&gt;40),"More than 40 of one edition",IF(F1890="Full (40 ST + 1 TG)",IF(AND(H1890=40,J1890=1),"OK","Full carton must be 40 + 1"),IF(F1890="Student only (40 ST)",IF(AND(H1890=40,J1890=0),"OK","Must be 40 ST, 0 TG"),IF(F1890="Teacher guide only (40 TG)",IF(AND(H1890=0,J1890=40),"OK","Must be 0 ST, 40 TG"),IF(AND(H1890&lt;40,H1890+J1890&gt;0,H1890+J1890&lt;=40),"OK","Partial: under 40 ST and 40 books max"))))))))))</f>
        <v/>
      </c>
    </row>
    <row r="1891">
      <c r="A1891" s="26" t="n"/>
      <c r="B1891" s="26" t="n"/>
      <c r="C1891" s="25" t="n"/>
      <c r="D1891" s="25" t="n"/>
      <c r="E1891" s="26" t="n"/>
      <c r="F1891" s="25" t="n"/>
      <c r="G1891" s="26" t="n"/>
      <c r="H1891" s="25" t="n"/>
      <c r="I1891" s="26" t="n"/>
      <c r="J1891" s="25" t="n"/>
      <c r="K1891" s="25" t="n"/>
      <c r="L1891" s="25" t="n"/>
      <c r="M1891" s="26" t="n"/>
      <c r="N1891" s="26" t="n"/>
      <c r="O1891" s="25" t="n"/>
      <c r="P1891" s="27">
        <f>IF(A1891="","","Package/"&amp;C1891&amp;"/"&amp;D1891&amp;"/"&amp;A1891&amp;".png")</f>
        <v/>
      </c>
      <c r="Q1891" s="27">
        <f>IF(AND(B1891="",G1891=""),"",IF(B1891="","Package QR Text missing",IF(COUNTIFS($E$2:$E$5001,E1891,$B$2:$B$5001,"&lt;&gt;"&amp;B1891)+COUNTIFS($E$2:$E$5001,E1891,$A$2:$A$5001,"&lt;&gt;"&amp;A1891)&gt;0,"Zone has more than one QR code",IF(COUNTIFS($B$2:$B$5001,B1891,$E$2:$E$5001,"&lt;&gt;"&amp;E1891)+COUNTIFS($A$2:$A$5001,A1891,$E$2:$E$5001,"&lt;&gt;"&amp;E1891)&gt;0,"QR code used by another zone",IF(A1891="","Package QR Code No. missing",IF(OR(H1891&gt;40,J1891&gt;40),"More than 40 of one edition",IF(F1891="Full (40 ST + 1 TG)",IF(AND(H1891=40,J1891=1),"OK","Full carton must be 40 + 1"),IF(F1891="Student only (40 ST)",IF(AND(H1891=40,J1891=0),"OK","Must be 40 ST, 0 TG"),IF(F1891="Teacher guide only (40 TG)",IF(AND(H1891=0,J1891=40),"OK","Must be 0 ST, 40 TG"),IF(AND(H1891&lt;40,H1891+J1891&gt;0,H1891+J1891&lt;=40),"OK","Partial: under 40 ST and 40 books max"))))))))))</f>
        <v/>
      </c>
    </row>
    <row r="1892">
      <c r="A1892" s="26" t="n"/>
      <c r="B1892" s="26" t="n"/>
      <c r="C1892" s="25" t="n"/>
      <c r="D1892" s="25" t="n"/>
      <c r="E1892" s="26" t="n"/>
      <c r="F1892" s="25" t="n"/>
      <c r="G1892" s="26" t="n"/>
      <c r="H1892" s="25" t="n"/>
      <c r="I1892" s="26" t="n"/>
      <c r="J1892" s="25" t="n"/>
      <c r="K1892" s="25" t="n"/>
      <c r="L1892" s="25" t="n"/>
      <c r="M1892" s="26" t="n"/>
      <c r="N1892" s="26" t="n"/>
      <c r="O1892" s="25" t="n"/>
      <c r="P1892" s="27">
        <f>IF(A1892="","","Package/"&amp;C1892&amp;"/"&amp;D1892&amp;"/"&amp;A1892&amp;".png")</f>
        <v/>
      </c>
      <c r="Q1892" s="27">
        <f>IF(AND(B1892="",G1892=""),"",IF(B1892="","Package QR Text missing",IF(COUNTIFS($E$2:$E$5001,E1892,$B$2:$B$5001,"&lt;&gt;"&amp;B1892)+COUNTIFS($E$2:$E$5001,E1892,$A$2:$A$5001,"&lt;&gt;"&amp;A1892)&gt;0,"Zone has more than one QR code",IF(COUNTIFS($B$2:$B$5001,B1892,$E$2:$E$5001,"&lt;&gt;"&amp;E1892)+COUNTIFS($A$2:$A$5001,A1892,$E$2:$E$5001,"&lt;&gt;"&amp;E1892)&gt;0,"QR code used by another zone",IF(A1892="","Package QR Code No. missing",IF(OR(H1892&gt;40,J1892&gt;40),"More than 40 of one edition",IF(F1892="Full (40 ST + 1 TG)",IF(AND(H1892=40,J1892=1),"OK","Full carton must be 40 + 1"),IF(F1892="Student only (40 ST)",IF(AND(H1892=40,J1892=0),"OK","Must be 40 ST, 0 TG"),IF(F1892="Teacher guide only (40 TG)",IF(AND(H1892=0,J1892=40),"OK","Must be 0 ST, 40 TG"),IF(AND(H1892&lt;40,H1892+J1892&gt;0,H1892+J1892&lt;=40),"OK","Partial: under 40 ST and 40 books max"))))))))))</f>
        <v/>
      </c>
    </row>
    <row r="1893">
      <c r="A1893" s="26" t="n"/>
      <c r="B1893" s="26" t="n"/>
      <c r="C1893" s="25" t="n"/>
      <c r="D1893" s="25" t="n"/>
      <c r="E1893" s="26" t="n"/>
      <c r="F1893" s="25" t="n"/>
      <c r="G1893" s="26" t="n"/>
      <c r="H1893" s="25" t="n"/>
      <c r="I1893" s="26" t="n"/>
      <c r="J1893" s="25" t="n"/>
      <c r="K1893" s="25" t="n"/>
      <c r="L1893" s="25" t="n"/>
      <c r="M1893" s="26" t="n"/>
      <c r="N1893" s="26" t="n"/>
      <c r="O1893" s="25" t="n"/>
      <c r="P1893" s="27">
        <f>IF(A1893="","","Package/"&amp;C1893&amp;"/"&amp;D1893&amp;"/"&amp;A1893&amp;".png")</f>
        <v/>
      </c>
      <c r="Q1893" s="27">
        <f>IF(AND(B1893="",G1893=""),"",IF(B1893="","Package QR Text missing",IF(COUNTIFS($E$2:$E$5001,E1893,$B$2:$B$5001,"&lt;&gt;"&amp;B1893)+COUNTIFS($E$2:$E$5001,E1893,$A$2:$A$5001,"&lt;&gt;"&amp;A1893)&gt;0,"Zone has more than one QR code",IF(COUNTIFS($B$2:$B$5001,B1893,$E$2:$E$5001,"&lt;&gt;"&amp;E1893)+COUNTIFS($A$2:$A$5001,A1893,$E$2:$E$5001,"&lt;&gt;"&amp;E1893)&gt;0,"QR code used by another zone",IF(A1893="","Package QR Code No. missing",IF(OR(H1893&gt;40,J1893&gt;40),"More than 40 of one edition",IF(F1893="Full (40 ST + 1 TG)",IF(AND(H1893=40,J1893=1),"OK","Full carton must be 40 + 1"),IF(F1893="Student only (40 ST)",IF(AND(H1893=40,J1893=0),"OK","Must be 40 ST, 0 TG"),IF(F1893="Teacher guide only (40 TG)",IF(AND(H1893=0,J1893=40),"OK","Must be 0 ST, 40 TG"),IF(AND(H1893&lt;40,H1893+J1893&gt;0,H1893+J1893&lt;=40),"OK","Partial: under 40 ST and 40 books max"))))))))))</f>
        <v/>
      </c>
    </row>
    <row r="1894">
      <c r="A1894" s="26" t="n"/>
      <c r="B1894" s="26" t="n"/>
      <c r="C1894" s="25" t="n"/>
      <c r="D1894" s="25" t="n"/>
      <c r="E1894" s="26" t="n"/>
      <c r="F1894" s="25" t="n"/>
      <c r="G1894" s="26" t="n"/>
      <c r="H1894" s="25" t="n"/>
      <c r="I1894" s="26" t="n"/>
      <c r="J1894" s="25" t="n"/>
      <c r="K1894" s="25" t="n"/>
      <c r="L1894" s="25" t="n"/>
      <c r="M1894" s="26" t="n"/>
      <c r="N1894" s="26" t="n"/>
      <c r="O1894" s="25" t="n"/>
      <c r="P1894" s="27">
        <f>IF(A1894="","","Package/"&amp;C1894&amp;"/"&amp;D1894&amp;"/"&amp;A1894&amp;".png")</f>
        <v/>
      </c>
      <c r="Q1894" s="27">
        <f>IF(AND(B1894="",G1894=""),"",IF(B1894="","Package QR Text missing",IF(COUNTIFS($E$2:$E$5001,E1894,$B$2:$B$5001,"&lt;&gt;"&amp;B1894)+COUNTIFS($E$2:$E$5001,E1894,$A$2:$A$5001,"&lt;&gt;"&amp;A1894)&gt;0,"Zone has more than one QR code",IF(COUNTIFS($B$2:$B$5001,B1894,$E$2:$E$5001,"&lt;&gt;"&amp;E1894)+COUNTIFS($A$2:$A$5001,A1894,$E$2:$E$5001,"&lt;&gt;"&amp;E1894)&gt;0,"QR code used by another zone",IF(A1894="","Package QR Code No. missing",IF(OR(H1894&gt;40,J1894&gt;40),"More than 40 of one edition",IF(F1894="Full (40 ST + 1 TG)",IF(AND(H1894=40,J1894=1),"OK","Full carton must be 40 + 1"),IF(F1894="Student only (40 ST)",IF(AND(H1894=40,J1894=0),"OK","Must be 40 ST, 0 TG"),IF(F1894="Teacher guide only (40 TG)",IF(AND(H1894=0,J1894=40),"OK","Must be 0 ST, 40 TG"),IF(AND(H1894&lt;40,H1894+J1894&gt;0,H1894+J1894&lt;=40),"OK","Partial: under 40 ST and 40 books max"))))))))))</f>
        <v/>
      </c>
    </row>
    <row r="1895">
      <c r="A1895" s="26" t="n"/>
      <c r="B1895" s="26" t="n"/>
      <c r="C1895" s="25" t="n"/>
      <c r="D1895" s="25" t="n"/>
      <c r="E1895" s="26" t="n"/>
      <c r="F1895" s="25" t="n"/>
      <c r="G1895" s="26" t="n"/>
      <c r="H1895" s="25" t="n"/>
      <c r="I1895" s="26" t="n"/>
      <c r="J1895" s="25" t="n"/>
      <c r="K1895" s="25" t="n"/>
      <c r="L1895" s="25" t="n"/>
      <c r="M1895" s="26" t="n"/>
      <c r="N1895" s="26" t="n"/>
      <c r="O1895" s="25" t="n"/>
      <c r="P1895" s="27">
        <f>IF(A1895="","","Package/"&amp;C1895&amp;"/"&amp;D1895&amp;"/"&amp;A1895&amp;".png")</f>
        <v/>
      </c>
      <c r="Q1895" s="27">
        <f>IF(AND(B1895="",G1895=""),"",IF(B1895="","Package QR Text missing",IF(COUNTIFS($E$2:$E$5001,E1895,$B$2:$B$5001,"&lt;&gt;"&amp;B1895)+COUNTIFS($E$2:$E$5001,E1895,$A$2:$A$5001,"&lt;&gt;"&amp;A1895)&gt;0,"Zone has more than one QR code",IF(COUNTIFS($B$2:$B$5001,B1895,$E$2:$E$5001,"&lt;&gt;"&amp;E1895)+COUNTIFS($A$2:$A$5001,A1895,$E$2:$E$5001,"&lt;&gt;"&amp;E1895)&gt;0,"QR code used by another zone",IF(A1895="","Package QR Code No. missing",IF(OR(H1895&gt;40,J1895&gt;40),"More than 40 of one edition",IF(F1895="Full (40 ST + 1 TG)",IF(AND(H1895=40,J1895=1),"OK","Full carton must be 40 + 1"),IF(F1895="Student only (40 ST)",IF(AND(H1895=40,J1895=0),"OK","Must be 40 ST, 0 TG"),IF(F1895="Teacher guide only (40 TG)",IF(AND(H1895=0,J1895=40),"OK","Must be 0 ST, 40 TG"),IF(AND(H1895&lt;40,H1895+J1895&gt;0,H1895+J1895&lt;=40),"OK","Partial: under 40 ST and 40 books max"))))))))))</f>
        <v/>
      </c>
    </row>
    <row r="1896">
      <c r="A1896" s="26" t="n"/>
      <c r="B1896" s="26" t="n"/>
      <c r="C1896" s="25" t="n"/>
      <c r="D1896" s="25" t="n"/>
      <c r="E1896" s="26" t="n"/>
      <c r="F1896" s="25" t="n"/>
      <c r="G1896" s="26" t="n"/>
      <c r="H1896" s="25" t="n"/>
      <c r="I1896" s="26" t="n"/>
      <c r="J1896" s="25" t="n"/>
      <c r="K1896" s="25" t="n"/>
      <c r="L1896" s="25" t="n"/>
      <c r="M1896" s="26" t="n"/>
      <c r="N1896" s="26" t="n"/>
      <c r="O1896" s="25" t="n"/>
      <c r="P1896" s="27">
        <f>IF(A1896="","","Package/"&amp;C1896&amp;"/"&amp;D1896&amp;"/"&amp;A1896&amp;".png")</f>
        <v/>
      </c>
      <c r="Q1896" s="27">
        <f>IF(AND(B1896="",G1896=""),"",IF(B1896="","Package QR Text missing",IF(COUNTIFS($E$2:$E$5001,E1896,$B$2:$B$5001,"&lt;&gt;"&amp;B1896)+COUNTIFS($E$2:$E$5001,E1896,$A$2:$A$5001,"&lt;&gt;"&amp;A1896)&gt;0,"Zone has more than one QR code",IF(COUNTIFS($B$2:$B$5001,B1896,$E$2:$E$5001,"&lt;&gt;"&amp;E1896)+COUNTIFS($A$2:$A$5001,A1896,$E$2:$E$5001,"&lt;&gt;"&amp;E1896)&gt;0,"QR code used by another zone",IF(A1896="","Package QR Code No. missing",IF(OR(H1896&gt;40,J1896&gt;40),"More than 40 of one edition",IF(F1896="Full (40 ST + 1 TG)",IF(AND(H1896=40,J1896=1),"OK","Full carton must be 40 + 1"),IF(F1896="Student only (40 ST)",IF(AND(H1896=40,J1896=0),"OK","Must be 40 ST, 0 TG"),IF(F1896="Teacher guide only (40 TG)",IF(AND(H1896=0,J1896=40),"OK","Must be 0 ST, 40 TG"),IF(AND(H1896&lt;40,H1896+J1896&gt;0,H1896+J1896&lt;=40),"OK","Partial: under 40 ST and 40 books max"))))))))))</f>
        <v/>
      </c>
    </row>
    <row r="1897">
      <c r="A1897" s="26" t="n"/>
      <c r="B1897" s="26" t="n"/>
      <c r="C1897" s="25" t="n"/>
      <c r="D1897" s="25" t="n"/>
      <c r="E1897" s="26" t="n"/>
      <c r="F1897" s="25" t="n"/>
      <c r="G1897" s="26" t="n"/>
      <c r="H1897" s="25" t="n"/>
      <c r="I1897" s="26" t="n"/>
      <c r="J1897" s="25" t="n"/>
      <c r="K1897" s="25" t="n"/>
      <c r="L1897" s="25" t="n"/>
      <c r="M1897" s="26" t="n"/>
      <c r="N1897" s="26" t="n"/>
      <c r="O1897" s="25" t="n"/>
      <c r="P1897" s="27">
        <f>IF(A1897="","","Package/"&amp;C1897&amp;"/"&amp;D1897&amp;"/"&amp;A1897&amp;".png")</f>
        <v/>
      </c>
      <c r="Q1897" s="27">
        <f>IF(AND(B1897="",G1897=""),"",IF(B1897="","Package QR Text missing",IF(COUNTIFS($E$2:$E$5001,E1897,$B$2:$B$5001,"&lt;&gt;"&amp;B1897)+COUNTIFS($E$2:$E$5001,E1897,$A$2:$A$5001,"&lt;&gt;"&amp;A1897)&gt;0,"Zone has more than one QR code",IF(COUNTIFS($B$2:$B$5001,B1897,$E$2:$E$5001,"&lt;&gt;"&amp;E1897)+COUNTIFS($A$2:$A$5001,A1897,$E$2:$E$5001,"&lt;&gt;"&amp;E1897)&gt;0,"QR code used by another zone",IF(A1897="","Package QR Code No. missing",IF(OR(H1897&gt;40,J1897&gt;40),"More than 40 of one edition",IF(F1897="Full (40 ST + 1 TG)",IF(AND(H1897=40,J1897=1),"OK","Full carton must be 40 + 1"),IF(F1897="Student only (40 ST)",IF(AND(H1897=40,J1897=0),"OK","Must be 40 ST, 0 TG"),IF(F1897="Teacher guide only (40 TG)",IF(AND(H1897=0,J1897=40),"OK","Must be 0 ST, 40 TG"),IF(AND(H1897&lt;40,H1897+J1897&gt;0,H1897+J1897&lt;=40),"OK","Partial: under 40 ST and 40 books max"))))))))))</f>
        <v/>
      </c>
    </row>
    <row r="1898">
      <c r="A1898" s="26" t="n"/>
      <c r="B1898" s="26" t="n"/>
      <c r="C1898" s="25" t="n"/>
      <c r="D1898" s="25" t="n"/>
      <c r="E1898" s="26" t="n"/>
      <c r="F1898" s="25" t="n"/>
      <c r="G1898" s="26" t="n"/>
      <c r="H1898" s="25" t="n"/>
      <c r="I1898" s="26" t="n"/>
      <c r="J1898" s="25" t="n"/>
      <c r="K1898" s="25" t="n"/>
      <c r="L1898" s="25" t="n"/>
      <c r="M1898" s="26" t="n"/>
      <c r="N1898" s="26" t="n"/>
      <c r="O1898" s="25" t="n"/>
      <c r="P1898" s="27">
        <f>IF(A1898="","","Package/"&amp;C1898&amp;"/"&amp;D1898&amp;"/"&amp;A1898&amp;".png")</f>
        <v/>
      </c>
      <c r="Q1898" s="27">
        <f>IF(AND(B1898="",G1898=""),"",IF(B1898="","Package QR Text missing",IF(COUNTIFS($E$2:$E$5001,E1898,$B$2:$B$5001,"&lt;&gt;"&amp;B1898)+COUNTIFS($E$2:$E$5001,E1898,$A$2:$A$5001,"&lt;&gt;"&amp;A1898)&gt;0,"Zone has more than one QR code",IF(COUNTIFS($B$2:$B$5001,B1898,$E$2:$E$5001,"&lt;&gt;"&amp;E1898)+COUNTIFS($A$2:$A$5001,A1898,$E$2:$E$5001,"&lt;&gt;"&amp;E1898)&gt;0,"QR code used by another zone",IF(A1898="","Package QR Code No. missing",IF(OR(H1898&gt;40,J1898&gt;40),"More than 40 of one edition",IF(F1898="Full (40 ST + 1 TG)",IF(AND(H1898=40,J1898=1),"OK","Full carton must be 40 + 1"),IF(F1898="Student only (40 ST)",IF(AND(H1898=40,J1898=0),"OK","Must be 40 ST, 0 TG"),IF(F1898="Teacher guide only (40 TG)",IF(AND(H1898=0,J1898=40),"OK","Must be 0 ST, 40 TG"),IF(AND(H1898&lt;40,H1898+J1898&gt;0,H1898+J1898&lt;=40),"OK","Partial: under 40 ST and 40 books max"))))))))))</f>
        <v/>
      </c>
    </row>
    <row r="1899">
      <c r="A1899" s="26" t="n"/>
      <c r="B1899" s="26" t="n"/>
      <c r="C1899" s="25" t="n"/>
      <c r="D1899" s="25" t="n"/>
      <c r="E1899" s="26" t="n"/>
      <c r="F1899" s="25" t="n"/>
      <c r="G1899" s="26" t="n"/>
      <c r="H1899" s="25" t="n"/>
      <c r="I1899" s="26" t="n"/>
      <c r="J1899" s="25" t="n"/>
      <c r="K1899" s="25" t="n"/>
      <c r="L1899" s="25" t="n"/>
      <c r="M1899" s="26" t="n"/>
      <c r="N1899" s="26" t="n"/>
      <c r="O1899" s="25" t="n"/>
      <c r="P1899" s="27">
        <f>IF(A1899="","","Package/"&amp;C1899&amp;"/"&amp;D1899&amp;"/"&amp;A1899&amp;".png")</f>
        <v/>
      </c>
      <c r="Q1899" s="27">
        <f>IF(AND(B1899="",G1899=""),"",IF(B1899="","Package QR Text missing",IF(COUNTIFS($E$2:$E$5001,E1899,$B$2:$B$5001,"&lt;&gt;"&amp;B1899)+COUNTIFS($E$2:$E$5001,E1899,$A$2:$A$5001,"&lt;&gt;"&amp;A1899)&gt;0,"Zone has more than one QR code",IF(COUNTIFS($B$2:$B$5001,B1899,$E$2:$E$5001,"&lt;&gt;"&amp;E1899)+COUNTIFS($A$2:$A$5001,A1899,$E$2:$E$5001,"&lt;&gt;"&amp;E1899)&gt;0,"QR code used by another zone",IF(A1899="","Package QR Code No. missing",IF(OR(H1899&gt;40,J1899&gt;40),"More than 40 of one edition",IF(F1899="Full (40 ST + 1 TG)",IF(AND(H1899=40,J1899=1),"OK","Full carton must be 40 + 1"),IF(F1899="Student only (40 ST)",IF(AND(H1899=40,J1899=0),"OK","Must be 40 ST, 0 TG"),IF(F1899="Teacher guide only (40 TG)",IF(AND(H1899=0,J1899=40),"OK","Must be 0 ST, 40 TG"),IF(AND(H1899&lt;40,H1899+J1899&gt;0,H1899+J1899&lt;=40),"OK","Partial: under 40 ST and 40 books max"))))))))))</f>
        <v/>
      </c>
    </row>
    <row r="1900">
      <c r="A1900" s="26" t="n"/>
      <c r="B1900" s="26" t="n"/>
      <c r="C1900" s="25" t="n"/>
      <c r="D1900" s="25" t="n"/>
      <c r="E1900" s="26" t="n"/>
      <c r="F1900" s="25" t="n"/>
      <c r="G1900" s="26" t="n"/>
      <c r="H1900" s="25" t="n"/>
      <c r="I1900" s="26" t="n"/>
      <c r="J1900" s="25" t="n"/>
      <c r="K1900" s="25" t="n"/>
      <c r="L1900" s="25" t="n"/>
      <c r="M1900" s="26" t="n"/>
      <c r="N1900" s="26" t="n"/>
      <c r="O1900" s="25" t="n"/>
      <c r="P1900" s="27">
        <f>IF(A1900="","","Package/"&amp;C1900&amp;"/"&amp;D1900&amp;"/"&amp;A1900&amp;".png")</f>
        <v/>
      </c>
      <c r="Q1900" s="27">
        <f>IF(AND(B1900="",G1900=""),"",IF(B1900="","Package QR Text missing",IF(COUNTIFS($E$2:$E$5001,E1900,$B$2:$B$5001,"&lt;&gt;"&amp;B1900)+COUNTIFS($E$2:$E$5001,E1900,$A$2:$A$5001,"&lt;&gt;"&amp;A1900)&gt;0,"Zone has more than one QR code",IF(COUNTIFS($B$2:$B$5001,B1900,$E$2:$E$5001,"&lt;&gt;"&amp;E1900)+COUNTIFS($A$2:$A$5001,A1900,$E$2:$E$5001,"&lt;&gt;"&amp;E1900)&gt;0,"QR code used by another zone",IF(A1900="","Package QR Code No. missing",IF(OR(H1900&gt;40,J1900&gt;40),"More than 40 of one edition",IF(F1900="Full (40 ST + 1 TG)",IF(AND(H1900=40,J1900=1),"OK","Full carton must be 40 + 1"),IF(F1900="Student only (40 ST)",IF(AND(H1900=40,J1900=0),"OK","Must be 40 ST, 0 TG"),IF(F1900="Teacher guide only (40 TG)",IF(AND(H1900=0,J1900=40),"OK","Must be 0 ST, 40 TG"),IF(AND(H1900&lt;40,H1900+J1900&gt;0,H1900+J1900&lt;=40),"OK","Partial: under 40 ST and 40 books max"))))))))))</f>
        <v/>
      </c>
    </row>
    <row r="1901">
      <c r="A1901" s="26" t="n"/>
      <c r="B1901" s="26" t="n"/>
      <c r="C1901" s="25" t="n"/>
      <c r="D1901" s="25" t="n"/>
      <c r="E1901" s="26" t="n"/>
      <c r="F1901" s="25" t="n"/>
      <c r="G1901" s="26" t="n"/>
      <c r="H1901" s="25" t="n"/>
      <c r="I1901" s="26" t="n"/>
      <c r="J1901" s="25" t="n"/>
      <c r="K1901" s="25" t="n"/>
      <c r="L1901" s="25" t="n"/>
      <c r="M1901" s="26" t="n"/>
      <c r="N1901" s="26" t="n"/>
      <c r="O1901" s="25" t="n"/>
      <c r="P1901" s="27">
        <f>IF(A1901="","","Package/"&amp;C1901&amp;"/"&amp;D1901&amp;"/"&amp;A1901&amp;".png")</f>
        <v/>
      </c>
      <c r="Q1901" s="27">
        <f>IF(AND(B1901="",G1901=""),"",IF(B1901="","Package QR Text missing",IF(COUNTIFS($E$2:$E$5001,E1901,$B$2:$B$5001,"&lt;&gt;"&amp;B1901)+COUNTIFS($E$2:$E$5001,E1901,$A$2:$A$5001,"&lt;&gt;"&amp;A1901)&gt;0,"Zone has more than one QR code",IF(COUNTIFS($B$2:$B$5001,B1901,$E$2:$E$5001,"&lt;&gt;"&amp;E1901)+COUNTIFS($A$2:$A$5001,A1901,$E$2:$E$5001,"&lt;&gt;"&amp;E1901)&gt;0,"QR code used by another zone",IF(A1901="","Package QR Code No. missing",IF(OR(H1901&gt;40,J1901&gt;40),"More than 40 of one edition",IF(F1901="Full (40 ST + 1 TG)",IF(AND(H1901=40,J1901=1),"OK","Full carton must be 40 + 1"),IF(F1901="Student only (40 ST)",IF(AND(H1901=40,J1901=0),"OK","Must be 40 ST, 0 TG"),IF(F1901="Teacher guide only (40 TG)",IF(AND(H1901=0,J1901=40),"OK","Must be 0 ST, 40 TG"),IF(AND(H1901&lt;40,H1901+J1901&gt;0,H1901+J1901&lt;=40),"OK","Partial: under 40 ST and 40 books max"))))))))))</f>
        <v/>
      </c>
    </row>
    <row r="1902">
      <c r="A1902" s="26" t="n"/>
      <c r="B1902" s="26" t="n"/>
      <c r="C1902" s="25" t="n"/>
      <c r="D1902" s="25" t="n"/>
      <c r="E1902" s="26" t="n"/>
      <c r="F1902" s="25" t="n"/>
      <c r="G1902" s="26" t="n"/>
      <c r="H1902" s="25" t="n"/>
      <c r="I1902" s="26" t="n"/>
      <c r="J1902" s="25" t="n"/>
      <c r="K1902" s="25" t="n"/>
      <c r="L1902" s="25" t="n"/>
      <c r="M1902" s="26" t="n"/>
      <c r="N1902" s="26" t="n"/>
      <c r="O1902" s="25" t="n"/>
      <c r="P1902" s="27">
        <f>IF(A1902="","","Package/"&amp;C1902&amp;"/"&amp;D1902&amp;"/"&amp;A1902&amp;".png")</f>
        <v/>
      </c>
      <c r="Q1902" s="27">
        <f>IF(AND(B1902="",G1902=""),"",IF(B1902="","Package QR Text missing",IF(COUNTIFS($E$2:$E$5001,E1902,$B$2:$B$5001,"&lt;&gt;"&amp;B1902)+COUNTIFS($E$2:$E$5001,E1902,$A$2:$A$5001,"&lt;&gt;"&amp;A1902)&gt;0,"Zone has more than one QR code",IF(COUNTIFS($B$2:$B$5001,B1902,$E$2:$E$5001,"&lt;&gt;"&amp;E1902)+COUNTIFS($A$2:$A$5001,A1902,$E$2:$E$5001,"&lt;&gt;"&amp;E1902)&gt;0,"QR code used by another zone",IF(A1902="","Package QR Code No. missing",IF(OR(H1902&gt;40,J1902&gt;40),"More than 40 of one edition",IF(F1902="Full (40 ST + 1 TG)",IF(AND(H1902=40,J1902=1),"OK","Full carton must be 40 + 1"),IF(F1902="Student only (40 ST)",IF(AND(H1902=40,J1902=0),"OK","Must be 40 ST, 0 TG"),IF(F1902="Teacher guide only (40 TG)",IF(AND(H1902=0,J1902=40),"OK","Must be 0 ST, 40 TG"),IF(AND(H1902&lt;40,H1902+J1902&gt;0,H1902+J1902&lt;=40),"OK","Partial: under 40 ST and 40 books max"))))))))))</f>
        <v/>
      </c>
    </row>
    <row r="1903">
      <c r="A1903" s="26" t="n"/>
      <c r="B1903" s="26" t="n"/>
      <c r="C1903" s="25" t="n"/>
      <c r="D1903" s="25" t="n"/>
      <c r="E1903" s="26" t="n"/>
      <c r="F1903" s="25" t="n"/>
      <c r="G1903" s="26" t="n"/>
      <c r="H1903" s="25" t="n"/>
      <c r="I1903" s="26" t="n"/>
      <c r="J1903" s="25" t="n"/>
      <c r="K1903" s="25" t="n"/>
      <c r="L1903" s="25" t="n"/>
      <c r="M1903" s="26" t="n"/>
      <c r="N1903" s="26" t="n"/>
      <c r="O1903" s="25" t="n"/>
      <c r="P1903" s="27">
        <f>IF(A1903="","","Package/"&amp;C1903&amp;"/"&amp;D1903&amp;"/"&amp;A1903&amp;".png")</f>
        <v/>
      </c>
      <c r="Q1903" s="27">
        <f>IF(AND(B1903="",G1903=""),"",IF(B1903="","Package QR Text missing",IF(COUNTIFS($E$2:$E$5001,E1903,$B$2:$B$5001,"&lt;&gt;"&amp;B1903)+COUNTIFS($E$2:$E$5001,E1903,$A$2:$A$5001,"&lt;&gt;"&amp;A1903)&gt;0,"Zone has more than one QR code",IF(COUNTIFS($B$2:$B$5001,B1903,$E$2:$E$5001,"&lt;&gt;"&amp;E1903)+COUNTIFS($A$2:$A$5001,A1903,$E$2:$E$5001,"&lt;&gt;"&amp;E1903)&gt;0,"QR code used by another zone",IF(A1903="","Package QR Code No. missing",IF(OR(H1903&gt;40,J1903&gt;40),"More than 40 of one edition",IF(F1903="Full (40 ST + 1 TG)",IF(AND(H1903=40,J1903=1),"OK","Full carton must be 40 + 1"),IF(F1903="Student only (40 ST)",IF(AND(H1903=40,J1903=0),"OK","Must be 40 ST, 0 TG"),IF(F1903="Teacher guide only (40 TG)",IF(AND(H1903=0,J1903=40),"OK","Must be 0 ST, 40 TG"),IF(AND(H1903&lt;40,H1903+J1903&gt;0,H1903+J1903&lt;=40),"OK","Partial: under 40 ST and 40 books max"))))))))))</f>
        <v/>
      </c>
    </row>
    <row r="1904">
      <c r="A1904" s="26" t="n"/>
      <c r="B1904" s="26" t="n"/>
      <c r="C1904" s="25" t="n"/>
      <c r="D1904" s="25" t="n"/>
      <c r="E1904" s="26" t="n"/>
      <c r="F1904" s="25" t="n"/>
      <c r="G1904" s="26" t="n"/>
      <c r="H1904" s="25" t="n"/>
      <c r="I1904" s="26" t="n"/>
      <c r="J1904" s="25" t="n"/>
      <c r="K1904" s="25" t="n"/>
      <c r="L1904" s="25" t="n"/>
      <c r="M1904" s="26" t="n"/>
      <c r="N1904" s="26" t="n"/>
      <c r="O1904" s="25" t="n"/>
      <c r="P1904" s="27">
        <f>IF(A1904="","","Package/"&amp;C1904&amp;"/"&amp;D1904&amp;"/"&amp;A1904&amp;".png")</f>
        <v/>
      </c>
      <c r="Q1904" s="27">
        <f>IF(AND(B1904="",G1904=""),"",IF(B1904="","Package QR Text missing",IF(COUNTIFS($E$2:$E$5001,E1904,$B$2:$B$5001,"&lt;&gt;"&amp;B1904)+COUNTIFS($E$2:$E$5001,E1904,$A$2:$A$5001,"&lt;&gt;"&amp;A1904)&gt;0,"Zone has more than one QR code",IF(COUNTIFS($B$2:$B$5001,B1904,$E$2:$E$5001,"&lt;&gt;"&amp;E1904)+COUNTIFS($A$2:$A$5001,A1904,$E$2:$E$5001,"&lt;&gt;"&amp;E1904)&gt;0,"QR code used by another zone",IF(A1904="","Package QR Code No. missing",IF(OR(H1904&gt;40,J1904&gt;40),"More than 40 of one edition",IF(F1904="Full (40 ST + 1 TG)",IF(AND(H1904=40,J1904=1),"OK","Full carton must be 40 + 1"),IF(F1904="Student only (40 ST)",IF(AND(H1904=40,J1904=0),"OK","Must be 40 ST, 0 TG"),IF(F1904="Teacher guide only (40 TG)",IF(AND(H1904=0,J1904=40),"OK","Must be 0 ST, 40 TG"),IF(AND(H1904&lt;40,H1904+J1904&gt;0,H1904+J1904&lt;=40),"OK","Partial: under 40 ST and 40 books max"))))))))))</f>
        <v/>
      </c>
    </row>
    <row r="1905">
      <c r="A1905" s="26" t="n"/>
      <c r="B1905" s="26" t="n"/>
      <c r="C1905" s="25" t="n"/>
      <c r="D1905" s="25" t="n"/>
      <c r="E1905" s="26" t="n"/>
      <c r="F1905" s="25" t="n"/>
      <c r="G1905" s="26" t="n"/>
      <c r="H1905" s="25" t="n"/>
      <c r="I1905" s="26" t="n"/>
      <c r="J1905" s="25" t="n"/>
      <c r="K1905" s="25" t="n"/>
      <c r="L1905" s="25" t="n"/>
      <c r="M1905" s="26" t="n"/>
      <c r="N1905" s="26" t="n"/>
      <c r="O1905" s="25" t="n"/>
      <c r="P1905" s="27">
        <f>IF(A1905="","","Package/"&amp;C1905&amp;"/"&amp;D1905&amp;"/"&amp;A1905&amp;".png")</f>
        <v/>
      </c>
      <c r="Q1905" s="27">
        <f>IF(AND(B1905="",G1905=""),"",IF(B1905="","Package QR Text missing",IF(COUNTIFS($E$2:$E$5001,E1905,$B$2:$B$5001,"&lt;&gt;"&amp;B1905)+COUNTIFS($E$2:$E$5001,E1905,$A$2:$A$5001,"&lt;&gt;"&amp;A1905)&gt;0,"Zone has more than one QR code",IF(COUNTIFS($B$2:$B$5001,B1905,$E$2:$E$5001,"&lt;&gt;"&amp;E1905)+COUNTIFS($A$2:$A$5001,A1905,$E$2:$E$5001,"&lt;&gt;"&amp;E1905)&gt;0,"QR code used by another zone",IF(A1905="","Package QR Code No. missing",IF(OR(H1905&gt;40,J1905&gt;40),"More than 40 of one edition",IF(F1905="Full (40 ST + 1 TG)",IF(AND(H1905=40,J1905=1),"OK","Full carton must be 40 + 1"),IF(F1905="Student only (40 ST)",IF(AND(H1905=40,J1905=0),"OK","Must be 40 ST, 0 TG"),IF(F1905="Teacher guide only (40 TG)",IF(AND(H1905=0,J1905=40),"OK","Must be 0 ST, 40 TG"),IF(AND(H1905&lt;40,H1905+J1905&gt;0,H1905+J1905&lt;=40),"OK","Partial: under 40 ST and 40 books max"))))))))))</f>
        <v/>
      </c>
    </row>
    <row r="1906">
      <c r="A1906" s="26" t="n"/>
      <c r="B1906" s="26" t="n"/>
      <c r="C1906" s="25" t="n"/>
      <c r="D1906" s="25" t="n"/>
      <c r="E1906" s="26" t="n"/>
      <c r="F1906" s="25" t="n"/>
      <c r="G1906" s="26" t="n"/>
      <c r="H1906" s="25" t="n"/>
      <c r="I1906" s="26" t="n"/>
      <c r="J1906" s="25" t="n"/>
      <c r="K1906" s="25" t="n"/>
      <c r="L1906" s="25" t="n"/>
      <c r="M1906" s="26" t="n"/>
      <c r="N1906" s="26" t="n"/>
      <c r="O1906" s="25" t="n"/>
      <c r="P1906" s="27">
        <f>IF(A1906="","","Package/"&amp;C1906&amp;"/"&amp;D1906&amp;"/"&amp;A1906&amp;".png")</f>
        <v/>
      </c>
      <c r="Q1906" s="27">
        <f>IF(AND(B1906="",G1906=""),"",IF(B1906="","Package QR Text missing",IF(COUNTIFS($E$2:$E$5001,E1906,$B$2:$B$5001,"&lt;&gt;"&amp;B1906)+COUNTIFS($E$2:$E$5001,E1906,$A$2:$A$5001,"&lt;&gt;"&amp;A1906)&gt;0,"Zone has more than one QR code",IF(COUNTIFS($B$2:$B$5001,B1906,$E$2:$E$5001,"&lt;&gt;"&amp;E1906)+COUNTIFS($A$2:$A$5001,A1906,$E$2:$E$5001,"&lt;&gt;"&amp;E1906)&gt;0,"QR code used by another zone",IF(A1906="","Package QR Code No. missing",IF(OR(H1906&gt;40,J1906&gt;40),"More than 40 of one edition",IF(F1906="Full (40 ST + 1 TG)",IF(AND(H1906=40,J1906=1),"OK","Full carton must be 40 + 1"),IF(F1906="Student only (40 ST)",IF(AND(H1906=40,J1906=0),"OK","Must be 40 ST, 0 TG"),IF(F1906="Teacher guide only (40 TG)",IF(AND(H1906=0,J1906=40),"OK","Must be 0 ST, 40 TG"),IF(AND(H1906&lt;40,H1906+J1906&gt;0,H1906+J1906&lt;=40),"OK","Partial: under 40 ST and 40 books max"))))))))))</f>
        <v/>
      </c>
    </row>
    <row r="1907">
      <c r="A1907" s="26" t="n"/>
      <c r="B1907" s="26" t="n"/>
      <c r="C1907" s="25" t="n"/>
      <c r="D1907" s="25" t="n"/>
      <c r="E1907" s="26" t="n"/>
      <c r="F1907" s="25" t="n"/>
      <c r="G1907" s="26" t="n"/>
      <c r="H1907" s="25" t="n"/>
      <c r="I1907" s="26" t="n"/>
      <c r="J1907" s="25" t="n"/>
      <c r="K1907" s="25" t="n"/>
      <c r="L1907" s="25" t="n"/>
      <c r="M1907" s="26" t="n"/>
      <c r="N1907" s="26" t="n"/>
      <c r="O1907" s="25" t="n"/>
      <c r="P1907" s="27">
        <f>IF(A1907="","","Package/"&amp;C1907&amp;"/"&amp;D1907&amp;"/"&amp;A1907&amp;".png")</f>
        <v/>
      </c>
      <c r="Q1907" s="27">
        <f>IF(AND(B1907="",G1907=""),"",IF(B1907="","Package QR Text missing",IF(COUNTIFS($E$2:$E$5001,E1907,$B$2:$B$5001,"&lt;&gt;"&amp;B1907)+COUNTIFS($E$2:$E$5001,E1907,$A$2:$A$5001,"&lt;&gt;"&amp;A1907)&gt;0,"Zone has more than one QR code",IF(COUNTIFS($B$2:$B$5001,B1907,$E$2:$E$5001,"&lt;&gt;"&amp;E1907)+COUNTIFS($A$2:$A$5001,A1907,$E$2:$E$5001,"&lt;&gt;"&amp;E1907)&gt;0,"QR code used by another zone",IF(A1907="","Package QR Code No. missing",IF(OR(H1907&gt;40,J1907&gt;40),"More than 40 of one edition",IF(F1907="Full (40 ST + 1 TG)",IF(AND(H1907=40,J1907=1),"OK","Full carton must be 40 + 1"),IF(F1907="Student only (40 ST)",IF(AND(H1907=40,J1907=0),"OK","Must be 40 ST, 0 TG"),IF(F1907="Teacher guide only (40 TG)",IF(AND(H1907=0,J1907=40),"OK","Must be 0 ST, 40 TG"),IF(AND(H1907&lt;40,H1907+J1907&gt;0,H1907+J1907&lt;=40),"OK","Partial: under 40 ST and 40 books max"))))))))))</f>
        <v/>
      </c>
    </row>
    <row r="1908">
      <c r="A1908" s="26" t="n"/>
      <c r="B1908" s="26" t="n"/>
      <c r="C1908" s="25" t="n"/>
      <c r="D1908" s="25" t="n"/>
      <c r="E1908" s="26" t="n"/>
      <c r="F1908" s="25" t="n"/>
      <c r="G1908" s="26" t="n"/>
      <c r="H1908" s="25" t="n"/>
      <c r="I1908" s="26" t="n"/>
      <c r="J1908" s="25" t="n"/>
      <c r="K1908" s="25" t="n"/>
      <c r="L1908" s="25" t="n"/>
      <c r="M1908" s="26" t="n"/>
      <c r="N1908" s="26" t="n"/>
      <c r="O1908" s="25" t="n"/>
      <c r="P1908" s="27">
        <f>IF(A1908="","","Package/"&amp;C1908&amp;"/"&amp;D1908&amp;"/"&amp;A1908&amp;".png")</f>
        <v/>
      </c>
      <c r="Q1908" s="27">
        <f>IF(AND(B1908="",G1908=""),"",IF(B1908="","Package QR Text missing",IF(COUNTIFS($E$2:$E$5001,E1908,$B$2:$B$5001,"&lt;&gt;"&amp;B1908)+COUNTIFS($E$2:$E$5001,E1908,$A$2:$A$5001,"&lt;&gt;"&amp;A1908)&gt;0,"Zone has more than one QR code",IF(COUNTIFS($B$2:$B$5001,B1908,$E$2:$E$5001,"&lt;&gt;"&amp;E1908)+COUNTIFS($A$2:$A$5001,A1908,$E$2:$E$5001,"&lt;&gt;"&amp;E1908)&gt;0,"QR code used by another zone",IF(A1908="","Package QR Code No. missing",IF(OR(H1908&gt;40,J1908&gt;40),"More than 40 of one edition",IF(F1908="Full (40 ST + 1 TG)",IF(AND(H1908=40,J1908=1),"OK","Full carton must be 40 + 1"),IF(F1908="Student only (40 ST)",IF(AND(H1908=40,J1908=0),"OK","Must be 40 ST, 0 TG"),IF(F1908="Teacher guide only (40 TG)",IF(AND(H1908=0,J1908=40),"OK","Must be 0 ST, 40 TG"),IF(AND(H1908&lt;40,H1908+J1908&gt;0,H1908+J1908&lt;=40),"OK","Partial: under 40 ST and 40 books max"))))))))))</f>
        <v/>
      </c>
    </row>
    <row r="1909">
      <c r="A1909" s="26" t="n"/>
      <c r="B1909" s="26" t="n"/>
      <c r="C1909" s="25" t="n"/>
      <c r="D1909" s="25" t="n"/>
      <c r="E1909" s="26" t="n"/>
      <c r="F1909" s="25" t="n"/>
      <c r="G1909" s="26" t="n"/>
      <c r="H1909" s="25" t="n"/>
      <c r="I1909" s="26" t="n"/>
      <c r="J1909" s="25" t="n"/>
      <c r="K1909" s="25" t="n"/>
      <c r="L1909" s="25" t="n"/>
      <c r="M1909" s="26" t="n"/>
      <c r="N1909" s="26" t="n"/>
      <c r="O1909" s="25" t="n"/>
      <c r="P1909" s="27">
        <f>IF(A1909="","","Package/"&amp;C1909&amp;"/"&amp;D1909&amp;"/"&amp;A1909&amp;".png")</f>
        <v/>
      </c>
      <c r="Q1909" s="27">
        <f>IF(AND(B1909="",G1909=""),"",IF(B1909="","Package QR Text missing",IF(COUNTIFS($E$2:$E$5001,E1909,$B$2:$B$5001,"&lt;&gt;"&amp;B1909)+COUNTIFS($E$2:$E$5001,E1909,$A$2:$A$5001,"&lt;&gt;"&amp;A1909)&gt;0,"Zone has more than one QR code",IF(COUNTIFS($B$2:$B$5001,B1909,$E$2:$E$5001,"&lt;&gt;"&amp;E1909)+COUNTIFS($A$2:$A$5001,A1909,$E$2:$E$5001,"&lt;&gt;"&amp;E1909)&gt;0,"QR code used by another zone",IF(A1909="","Package QR Code No. missing",IF(OR(H1909&gt;40,J1909&gt;40),"More than 40 of one edition",IF(F1909="Full (40 ST + 1 TG)",IF(AND(H1909=40,J1909=1),"OK","Full carton must be 40 + 1"),IF(F1909="Student only (40 ST)",IF(AND(H1909=40,J1909=0),"OK","Must be 40 ST, 0 TG"),IF(F1909="Teacher guide only (40 TG)",IF(AND(H1909=0,J1909=40),"OK","Must be 0 ST, 40 TG"),IF(AND(H1909&lt;40,H1909+J1909&gt;0,H1909+J1909&lt;=40),"OK","Partial: under 40 ST and 40 books max"))))))))))</f>
        <v/>
      </c>
    </row>
    <row r="1910">
      <c r="A1910" s="26" t="n"/>
      <c r="B1910" s="26" t="n"/>
      <c r="C1910" s="25" t="n"/>
      <c r="D1910" s="25" t="n"/>
      <c r="E1910" s="26" t="n"/>
      <c r="F1910" s="25" t="n"/>
      <c r="G1910" s="26" t="n"/>
      <c r="H1910" s="25" t="n"/>
      <c r="I1910" s="26" t="n"/>
      <c r="J1910" s="25" t="n"/>
      <c r="K1910" s="25" t="n"/>
      <c r="L1910" s="25" t="n"/>
      <c r="M1910" s="26" t="n"/>
      <c r="N1910" s="26" t="n"/>
      <c r="O1910" s="25" t="n"/>
      <c r="P1910" s="27">
        <f>IF(A1910="","","Package/"&amp;C1910&amp;"/"&amp;D1910&amp;"/"&amp;A1910&amp;".png")</f>
        <v/>
      </c>
      <c r="Q1910" s="27">
        <f>IF(AND(B1910="",G1910=""),"",IF(B1910="","Package QR Text missing",IF(COUNTIFS($E$2:$E$5001,E1910,$B$2:$B$5001,"&lt;&gt;"&amp;B1910)+COUNTIFS($E$2:$E$5001,E1910,$A$2:$A$5001,"&lt;&gt;"&amp;A1910)&gt;0,"Zone has more than one QR code",IF(COUNTIFS($B$2:$B$5001,B1910,$E$2:$E$5001,"&lt;&gt;"&amp;E1910)+COUNTIFS($A$2:$A$5001,A1910,$E$2:$E$5001,"&lt;&gt;"&amp;E1910)&gt;0,"QR code used by another zone",IF(A1910="","Package QR Code No. missing",IF(OR(H1910&gt;40,J1910&gt;40),"More than 40 of one edition",IF(F1910="Full (40 ST + 1 TG)",IF(AND(H1910=40,J1910=1),"OK","Full carton must be 40 + 1"),IF(F1910="Student only (40 ST)",IF(AND(H1910=40,J1910=0),"OK","Must be 40 ST, 0 TG"),IF(F1910="Teacher guide only (40 TG)",IF(AND(H1910=0,J1910=40),"OK","Must be 0 ST, 40 TG"),IF(AND(H1910&lt;40,H1910+J1910&gt;0,H1910+J1910&lt;=40),"OK","Partial: under 40 ST and 40 books max"))))))))))</f>
        <v/>
      </c>
    </row>
    <row r="1911">
      <c r="A1911" s="26" t="n"/>
      <c r="B1911" s="26" t="n"/>
      <c r="C1911" s="25" t="n"/>
      <c r="D1911" s="25" t="n"/>
      <c r="E1911" s="26" t="n"/>
      <c r="F1911" s="25" t="n"/>
      <c r="G1911" s="26" t="n"/>
      <c r="H1911" s="25" t="n"/>
      <c r="I1911" s="26" t="n"/>
      <c r="J1911" s="25" t="n"/>
      <c r="K1911" s="25" t="n"/>
      <c r="L1911" s="25" t="n"/>
      <c r="M1911" s="26" t="n"/>
      <c r="N1911" s="26" t="n"/>
      <c r="O1911" s="25" t="n"/>
      <c r="P1911" s="27">
        <f>IF(A1911="","","Package/"&amp;C1911&amp;"/"&amp;D1911&amp;"/"&amp;A1911&amp;".png")</f>
        <v/>
      </c>
      <c r="Q1911" s="27">
        <f>IF(AND(B1911="",G1911=""),"",IF(B1911="","Package QR Text missing",IF(COUNTIFS($E$2:$E$5001,E1911,$B$2:$B$5001,"&lt;&gt;"&amp;B1911)+COUNTIFS($E$2:$E$5001,E1911,$A$2:$A$5001,"&lt;&gt;"&amp;A1911)&gt;0,"Zone has more than one QR code",IF(COUNTIFS($B$2:$B$5001,B1911,$E$2:$E$5001,"&lt;&gt;"&amp;E1911)+COUNTIFS($A$2:$A$5001,A1911,$E$2:$E$5001,"&lt;&gt;"&amp;E1911)&gt;0,"QR code used by another zone",IF(A1911="","Package QR Code No. missing",IF(OR(H1911&gt;40,J1911&gt;40),"More than 40 of one edition",IF(F1911="Full (40 ST + 1 TG)",IF(AND(H1911=40,J1911=1),"OK","Full carton must be 40 + 1"),IF(F1911="Student only (40 ST)",IF(AND(H1911=40,J1911=0),"OK","Must be 40 ST, 0 TG"),IF(F1911="Teacher guide only (40 TG)",IF(AND(H1911=0,J1911=40),"OK","Must be 0 ST, 40 TG"),IF(AND(H1911&lt;40,H1911+J1911&gt;0,H1911+J1911&lt;=40),"OK","Partial: under 40 ST and 40 books max"))))))))))</f>
        <v/>
      </c>
    </row>
    <row r="1912">
      <c r="A1912" s="26" t="n"/>
      <c r="B1912" s="26" t="n"/>
      <c r="C1912" s="25" t="n"/>
      <c r="D1912" s="25" t="n"/>
      <c r="E1912" s="26" t="n"/>
      <c r="F1912" s="25" t="n"/>
      <c r="G1912" s="26" t="n"/>
      <c r="H1912" s="25" t="n"/>
      <c r="I1912" s="26" t="n"/>
      <c r="J1912" s="25" t="n"/>
      <c r="K1912" s="25" t="n"/>
      <c r="L1912" s="25" t="n"/>
      <c r="M1912" s="26" t="n"/>
      <c r="N1912" s="26" t="n"/>
      <c r="O1912" s="25" t="n"/>
      <c r="P1912" s="27">
        <f>IF(A1912="","","Package/"&amp;C1912&amp;"/"&amp;D1912&amp;"/"&amp;A1912&amp;".png")</f>
        <v/>
      </c>
      <c r="Q1912" s="27">
        <f>IF(AND(B1912="",G1912=""),"",IF(B1912="","Package QR Text missing",IF(COUNTIFS($E$2:$E$5001,E1912,$B$2:$B$5001,"&lt;&gt;"&amp;B1912)+COUNTIFS($E$2:$E$5001,E1912,$A$2:$A$5001,"&lt;&gt;"&amp;A1912)&gt;0,"Zone has more than one QR code",IF(COUNTIFS($B$2:$B$5001,B1912,$E$2:$E$5001,"&lt;&gt;"&amp;E1912)+COUNTIFS($A$2:$A$5001,A1912,$E$2:$E$5001,"&lt;&gt;"&amp;E1912)&gt;0,"QR code used by another zone",IF(A1912="","Package QR Code No. missing",IF(OR(H1912&gt;40,J1912&gt;40),"More than 40 of one edition",IF(F1912="Full (40 ST + 1 TG)",IF(AND(H1912=40,J1912=1),"OK","Full carton must be 40 + 1"),IF(F1912="Student only (40 ST)",IF(AND(H1912=40,J1912=0),"OK","Must be 40 ST, 0 TG"),IF(F1912="Teacher guide only (40 TG)",IF(AND(H1912=0,J1912=40),"OK","Must be 0 ST, 40 TG"),IF(AND(H1912&lt;40,H1912+J1912&gt;0,H1912+J1912&lt;=40),"OK","Partial: under 40 ST and 40 books max"))))))))))</f>
        <v/>
      </c>
    </row>
    <row r="1913">
      <c r="A1913" s="26" t="n"/>
      <c r="B1913" s="26" t="n"/>
      <c r="C1913" s="25" t="n"/>
      <c r="D1913" s="25" t="n"/>
      <c r="E1913" s="26" t="n"/>
      <c r="F1913" s="25" t="n"/>
      <c r="G1913" s="26" t="n"/>
      <c r="H1913" s="25" t="n"/>
      <c r="I1913" s="26" t="n"/>
      <c r="J1913" s="25" t="n"/>
      <c r="K1913" s="25" t="n"/>
      <c r="L1913" s="25" t="n"/>
      <c r="M1913" s="26" t="n"/>
      <c r="N1913" s="26" t="n"/>
      <c r="O1913" s="25" t="n"/>
      <c r="P1913" s="27">
        <f>IF(A1913="","","Package/"&amp;C1913&amp;"/"&amp;D1913&amp;"/"&amp;A1913&amp;".png")</f>
        <v/>
      </c>
      <c r="Q1913" s="27">
        <f>IF(AND(B1913="",G1913=""),"",IF(B1913="","Package QR Text missing",IF(COUNTIFS($E$2:$E$5001,E1913,$B$2:$B$5001,"&lt;&gt;"&amp;B1913)+COUNTIFS($E$2:$E$5001,E1913,$A$2:$A$5001,"&lt;&gt;"&amp;A1913)&gt;0,"Zone has more than one QR code",IF(COUNTIFS($B$2:$B$5001,B1913,$E$2:$E$5001,"&lt;&gt;"&amp;E1913)+COUNTIFS($A$2:$A$5001,A1913,$E$2:$E$5001,"&lt;&gt;"&amp;E1913)&gt;0,"QR code used by another zone",IF(A1913="","Package QR Code No. missing",IF(OR(H1913&gt;40,J1913&gt;40),"More than 40 of one edition",IF(F1913="Full (40 ST + 1 TG)",IF(AND(H1913=40,J1913=1),"OK","Full carton must be 40 + 1"),IF(F1913="Student only (40 ST)",IF(AND(H1913=40,J1913=0),"OK","Must be 40 ST, 0 TG"),IF(F1913="Teacher guide only (40 TG)",IF(AND(H1913=0,J1913=40),"OK","Must be 0 ST, 40 TG"),IF(AND(H1913&lt;40,H1913+J1913&gt;0,H1913+J1913&lt;=40),"OK","Partial: under 40 ST and 40 books max"))))))))))</f>
        <v/>
      </c>
    </row>
    <row r="1914">
      <c r="A1914" s="26" t="n"/>
      <c r="B1914" s="26" t="n"/>
      <c r="C1914" s="25" t="n"/>
      <c r="D1914" s="25" t="n"/>
      <c r="E1914" s="26" t="n"/>
      <c r="F1914" s="25" t="n"/>
      <c r="G1914" s="26" t="n"/>
      <c r="H1914" s="25" t="n"/>
      <c r="I1914" s="26" t="n"/>
      <c r="J1914" s="25" t="n"/>
      <c r="K1914" s="25" t="n"/>
      <c r="L1914" s="25" t="n"/>
      <c r="M1914" s="26" t="n"/>
      <c r="N1914" s="26" t="n"/>
      <c r="O1914" s="25" t="n"/>
      <c r="P1914" s="27">
        <f>IF(A1914="","","Package/"&amp;C1914&amp;"/"&amp;D1914&amp;"/"&amp;A1914&amp;".png")</f>
        <v/>
      </c>
      <c r="Q1914" s="27">
        <f>IF(AND(B1914="",G1914=""),"",IF(B1914="","Package QR Text missing",IF(COUNTIFS($E$2:$E$5001,E1914,$B$2:$B$5001,"&lt;&gt;"&amp;B1914)+COUNTIFS($E$2:$E$5001,E1914,$A$2:$A$5001,"&lt;&gt;"&amp;A1914)&gt;0,"Zone has more than one QR code",IF(COUNTIFS($B$2:$B$5001,B1914,$E$2:$E$5001,"&lt;&gt;"&amp;E1914)+COUNTIFS($A$2:$A$5001,A1914,$E$2:$E$5001,"&lt;&gt;"&amp;E1914)&gt;0,"QR code used by another zone",IF(A1914="","Package QR Code No. missing",IF(OR(H1914&gt;40,J1914&gt;40),"More than 40 of one edition",IF(F1914="Full (40 ST + 1 TG)",IF(AND(H1914=40,J1914=1),"OK","Full carton must be 40 + 1"),IF(F1914="Student only (40 ST)",IF(AND(H1914=40,J1914=0),"OK","Must be 40 ST, 0 TG"),IF(F1914="Teacher guide only (40 TG)",IF(AND(H1914=0,J1914=40),"OK","Must be 0 ST, 40 TG"),IF(AND(H1914&lt;40,H1914+J1914&gt;0,H1914+J1914&lt;=40),"OK","Partial: under 40 ST and 40 books max"))))))))))</f>
        <v/>
      </c>
    </row>
    <row r="1915">
      <c r="A1915" s="26" t="n"/>
      <c r="B1915" s="26" t="n"/>
      <c r="C1915" s="25" t="n"/>
      <c r="D1915" s="25" t="n"/>
      <c r="E1915" s="26" t="n"/>
      <c r="F1915" s="25" t="n"/>
      <c r="G1915" s="26" t="n"/>
      <c r="H1915" s="25" t="n"/>
      <c r="I1915" s="26" t="n"/>
      <c r="J1915" s="25" t="n"/>
      <c r="K1915" s="25" t="n"/>
      <c r="L1915" s="25" t="n"/>
      <c r="M1915" s="26" t="n"/>
      <c r="N1915" s="26" t="n"/>
      <c r="O1915" s="25" t="n"/>
      <c r="P1915" s="27">
        <f>IF(A1915="","","Package/"&amp;C1915&amp;"/"&amp;D1915&amp;"/"&amp;A1915&amp;".png")</f>
        <v/>
      </c>
      <c r="Q1915" s="27">
        <f>IF(AND(B1915="",G1915=""),"",IF(B1915="","Package QR Text missing",IF(COUNTIFS($E$2:$E$5001,E1915,$B$2:$B$5001,"&lt;&gt;"&amp;B1915)+COUNTIFS($E$2:$E$5001,E1915,$A$2:$A$5001,"&lt;&gt;"&amp;A1915)&gt;0,"Zone has more than one QR code",IF(COUNTIFS($B$2:$B$5001,B1915,$E$2:$E$5001,"&lt;&gt;"&amp;E1915)+COUNTIFS($A$2:$A$5001,A1915,$E$2:$E$5001,"&lt;&gt;"&amp;E1915)&gt;0,"QR code used by another zone",IF(A1915="","Package QR Code No. missing",IF(OR(H1915&gt;40,J1915&gt;40),"More than 40 of one edition",IF(F1915="Full (40 ST + 1 TG)",IF(AND(H1915=40,J1915=1),"OK","Full carton must be 40 + 1"),IF(F1915="Student only (40 ST)",IF(AND(H1915=40,J1915=0),"OK","Must be 40 ST, 0 TG"),IF(F1915="Teacher guide only (40 TG)",IF(AND(H1915=0,J1915=40),"OK","Must be 0 ST, 40 TG"),IF(AND(H1915&lt;40,H1915+J1915&gt;0,H1915+J1915&lt;=40),"OK","Partial: under 40 ST and 40 books max"))))))))))</f>
        <v/>
      </c>
    </row>
    <row r="1916">
      <c r="A1916" s="26" t="n"/>
      <c r="B1916" s="26" t="n"/>
      <c r="C1916" s="25" t="n"/>
      <c r="D1916" s="25" t="n"/>
      <c r="E1916" s="26" t="n"/>
      <c r="F1916" s="25" t="n"/>
      <c r="G1916" s="26" t="n"/>
      <c r="H1916" s="25" t="n"/>
      <c r="I1916" s="26" t="n"/>
      <c r="J1916" s="25" t="n"/>
      <c r="K1916" s="25" t="n"/>
      <c r="L1916" s="25" t="n"/>
      <c r="M1916" s="26" t="n"/>
      <c r="N1916" s="26" t="n"/>
      <c r="O1916" s="25" t="n"/>
      <c r="P1916" s="27">
        <f>IF(A1916="","","Package/"&amp;C1916&amp;"/"&amp;D1916&amp;"/"&amp;A1916&amp;".png")</f>
        <v/>
      </c>
      <c r="Q1916" s="27">
        <f>IF(AND(B1916="",G1916=""),"",IF(B1916="","Package QR Text missing",IF(COUNTIFS($E$2:$E$5001,E1916,$B$2:$B$5001,"&lt;&gt;"&amp;B1916)+COUNTIFS($E$2:$E$5001,E1916,$A$2:$A$5001,"&lt;&gt;"&amp;A1916)&gt;0,"Zone has more than one QR code",IF(COUNTIFS($B$2:$B$5001,B1916,$E$2:$E$5001,"&lt;&gt;"&amp;E1916)+COUNTIFS($A$2:$A$5001,A1916,$E$2:$E$5001,"&lt;&gt;"&amp;E1916)&gt;0,"QR code used by another zone",IF(A1916="","Package QR Code No. missing",IF(OR(H1916&gt;40,J1916&gt;40),"More than 40 of one edition",IF(F1916="Full (40 ST + 1 TG)",IF(AND(H1916=40,J1916=1),"OK","Full carton must be 40 + 1"),IF(F1916="Student only (40 ST)",IF(AND(H1916=40,J1916=0),"OK","Must be 40 ST, 0 TG"),IF(F1916="Teacher guide only (40 TG)",IF(AND(H1916=0,J1916=40),"OK","Must be 0 ST, 40 TG"),IF(AND(H1916&lt;40,H1916+J1916&gt;0,H1916+J1916&lt;=40),"OK","Partial: under 40 ST and 40 books max"))))))))))</f>
        <v/>
      </c>
    </row>
    <row r="1917">
      <c r="A1917" s="26" t="n"/>
      <c r="B1917" s="26" t="n"/>
      <c r="C1917" s="25" t="n"/>
      <c r="D1917" s="25" t="n"/>
      <c r="E1917" s="26" t="n"/>
      <c r="F1917" s="25" t="n"/>
      <c r="G1917" s="26" t="n"/>
      <c r="H1917" s="25" t="n"/>
      <c r="I1917" s="26" t="n"/>
      <c r="J1917" s="25" t="n"/>
      <c r="K1917" s="25" t="n"/>
      <c r="L1917" s="25" t="n"/>
      <c r="M1917" s="26" t="n"/>
      <c r="N1917" s="26" t="n"/>
      <c r="O1917" s="25" t="n"/>
      <c r="P1917" s="27">
        <f>IF(A1917="","","Package/"&amp;C1917&amp;"/"&amp;D1917&amp;"/"&amp;A1917&amp;".png")</f>
        <v/>
      </c>
      <c r="Q1917" s="27">
        <f>IF(AND(B1917="",G1917=""),"",IF(B1917="","Package QR Text missing",IF(COUNTIFS($E$2:$E$5001,E1917,$B$2:$B$5001,"&lt;&gt;"&amp;B1917)+COUNTIFS($E$2:$E$5001,E1917,$A$2:$A$5001,"&lt;&gt;"&amp;A1917)&gt;0,"Zone has more than one QR code",IF(COUNTIFS($B$2:$B$5001,B1917,$E$2:$E$5001,"&lt;&gt;"&amp;E1917)+COUNTIFS($A$2:$A$5001,A1917,$E$2:$E$5001,"&lt;&gt;"&amp;E1917)&gt;0,"QR code used by another zone",IF(A1917="","Package QR Code No. missing",IF(OR(H1917&gt;40,J1917&gt;40),"More than 40 of one edition",IF(F1917="Full (40 ST + 1 TG)",IF(AND(H1917=40,J1917=1),"OK","Full carton must be 40 + 1"),IF(F1917="Student only (40 ST)",IF(AND(H1917=40,J1917=0),"OK","Must be 40 ST, 0 TG"),IF(F1917="Teacher guide only (40 TG)",IF(AND(H1917=0,J1917=40),"OK","Must be 0 ST, 40 TG"),IF(AND(H1917&lt;40,H1917+J1917&gt;0,H1917+J1917&lt;=40),"OK","Partial: under 40 ST and 40 books max"))))))))))</f>
        <v/>
      </c>
    </row>
    <row r="1918">
      <c r="A1918" s="26" t="n"/>
      <c r="B1918" s="26" t="n"/>
      <c r="C1918" s="25" t="n"/>
      <c r="D1918" s="25" t="n"/>
      <c r="E1918" s="26" t="n"/>
      <c r="F1918" s="25" t="n"/>
      <c r="G1918" s="26" t="n"/>
      <c r="H1918" s="25" t="n"/>
      <c r="I1918" s="26" t="n"/>
      <c r="J1918" s="25" t="n"/>
      <c r="K1918" s="25" t="n"/>
      <c r="L1918" s="25" t="n"/>
      <c r="M1918" s="26" t="n"/>
      <c r="N1918" s="26" t="n"/>
      <c r="O1918" s="25" t="n"/>
      <c r="P1918" s="27">
        <f>IF(A1918="","","Package/"&amp;C1918&amp;"/"&amp;D1918&amp;"/"&amp;A1918&amp;".png")</f>
        <v/>
      </c>
      <c r="Q1918" s="27">
        <f>IF(AND(B1918="",G1918=""),"",IF(B1918="","Package QR Text missing",IF(COUNTIFS($E$2:$E$5001,E1918,$B$2:$B$5001,"&lt;&gt;"&amp;B1918)+COUNTIFS($E$2:$E$5001,E1918,$A$2:$A$5001,"&lt;&gt;"&amp;A1918)&gt;0,"Zone has more than one QR code",IF(COUNTIFS($B$2:$B$5001,B1918,$E$2:$E$5001,"&lt;&gt;"&amp;E1918)+COUNTIFS($A$2:$A$5001,A1918,$E$2:$E$5001,"&lt;&gt;"&amp;E1918)&gt;0,"QR code used by another zone",IF(A1918="","Package QR Code No. missing",IF(OR(H1918&gt;40,J1918&gt;40),"More than 40 of one edition",IF(F1918="Full (40 ST + 1 TG)",IF(AND(H1918=40,J1918=1),"OK","Full carton must be 40 + 1"),IF(F1918="Student only (40 ST)",IF(AND(H1918=40,J1918=0),"OK","Must be 40 ST, 0 TG"),IF(F1918="Teacher guide only (40 TG)",IF(AND(H1918=0,J1918=40),"OK","Must be 0 ST, 40 TG"),IF(AND(H1918&lt;40,H1918+J1918&gt;0,H1918+J1918&lt;=40),"OK","Partial: under 40 ST and 40 books max"))))))))))</f>
        <v/>
      </c>
    </row>
    <row r="1919">
      <c r="A1919" s="26" t="n"/>
      <c r="B1919" s="26" t="n"/>
      <c r="C1919" s="25" t="n"/>
      <c r="D1919" s="25" t="n"/>
      <c r="E1919" s="26" t="n"/>
      <c r="F1919" s="25" t="n"/>
      <c r="G1919" s="26" t="n"/>
      <c r="H1919" s="25" t="n"/>
      <c r="I1919" s="26" t="n"/>
      <c r="J1919" s="25" t="n"/>
      <c r="K1919" s="25" t="n"/>
      <c r="L1919" s="25" t="n"/>
      <c r="M1919" s="26" t="n"/>
      <c r="N1919" s="26" t="n"/>
      <c r="O1919" s="25" t="n"/>
      <c r="P1919" s="27">
        <f>IF(A1919="","","Package/"&amp;C1919&amp;"/"&amp;D1919&amp;"/"&amp;A1919&amp;".png")</f>
        <v/>
      </c>
      <c r="Q1919" s="27">
        <f>IF(AND(B1919="",G1919=""),"",IF(B1919="","Package QR Text missing",IF(COUNTIFS($E$2:$E$5001,E1919,$B$2:$B$5001,"&lt;&gt;"&amp;B1919)+COUNTIFS($E$2:$E$5001,E1919,$A$2:$A$5001,"&lt;&gt;"&amp;A1919)&gt;0,"Zone has more than one QR code",IF(COUNTIFS($B$2:$B$5001,B1919,$E$2:$E$5001,"&lt;&gt;"&amp;E1919)+COUNTIFS($A$2:$A$5001,A1919,$E$2:$E$5001,"&lt;&gt;"&amp;E1919)&gt;0,"QR code used by another zone",IF(A1919="","Package QR Code No. missing",IF(OR(H1919&gt;40,J1919&gt;40),"More than 40 of one edition",IF(F1919="Full (40 ST + 1 TG)",IF(AND(H1919=40,J1919=1),"OK","Full carton must be 40 + 1"),IF(F1919="Student only (40 ST)",IF(AND(H1919=40,J1919=0),"OK","Must be 40 ST, 0 TG"),IF(F1919="Teacher guide only (40 TG)",IF(AND(H1919=0,J1919=40),"OK","Must be 0 ST, 40 TG"),IF(AND(H1919&lt;40,H1919+J1919&gt;0,H1919+J1919&lt;=40),"OK","Partial: under 40 ST and 40 books max"))))))))))</f>
        <v/>
      </c>
    </row>
    <row r="1920">
      <c r="A1920" s="26" t="n"/>
      <c r="B1920" s="26" t="n"/>
      <c r="C1920" s="25" t="n"/>
      <c r="D1920" s="25" t="n"/>
      <c r="E1920" s="26" t="n"/>
      <c r="F1920" s="25" t="n"/>
      <c r="G1920" s="26" t="n"/>
      <c r="H1920" s="25" t="n"/>
      <c r="I1920" s="26" t="n"/>
      <c r="J1920" s="25" t="n"/>
      <c r="K1920" s="25" t="n"/>
      <c r="L1920" s="25" t="n"/>
      <c r="M1920" s="26" t="n"/>
      <c r="N1920" s="26" t="n"/>
      <c r="O1920" s="25" t="n"/>
      <c r="P1920" s="27">
        <f>IF(A1920="","","Package/"&amp;C1920&amp;"/"&amp;D1920&amp;"/"&amp;A1920&amp;".png")</f>
        <v/>
      </c>
      <c r="Q1920" s="27">
        <f>IF(AND(B1920="",G1920=""),"",IF(B1920="","Package QR Text missing",IF(COUNTIFS($E$2:$E$5001,E1920,$B$2:$B$5001,"&lt;&gt;"&amp;B1920)+COUNTIFS($E$2:$E$5001,E1920,$A$2:$A$5001,"&lt;&gt;"&amp;A1920)&gt;0,"Zone has more than one QR code",IF(COUNTIFS($B$2:$B$5001,B1920,$E$2:$E$5001,"&lt;&gt;"&amp;E1920)+COUNTIFS($A$2:$A$5001,A1920,$E$2:$E$5001,"&lt;&gt;"&amp;E1920)&gt;0,"QR code used by another zone",IF(A1920="","Package QR Code No. missing",IF(OR(H1920&gt;40,J1920&gt;40),"More than 40 of one edition",IF(F1920="Full (40 ST + 1 TG)",IF(AND(H1920=40,J1920=1),"OK","Full carton must be 40 + 1"),IF(F1920="Student only (40 ST)",IF(AND(H1920=40,J1920=0),"OK","Must be 40 ST, 0 TG"),IF(F1920="Teacher guide only (40 TG)",IF(AND(H1920=0,J1920=40),"OK","Must be 0 ST, 40 TG"),IF(AND(H1920&lt;40,H1920+J1920&gt;0,H1920+J1920&lt;=40),"OK","Partial: under 40 ST and 40 books max"))))))))))</f>
        <v/>
      </c>
    </row>
    <row r="1921">
      <c r="A1921" s="26" t="n"/>
      <c r="B1921" s="26" t="n"/>
      <c r="C1921" s="25" t="n"/>
      <c r="D1921" s="25" t="n"/>
      <c r="E1921" s="26" t="n"/>
      <c r="F1921" s="25" t="n"/>
      <c r="G1921" s="26" t="n"/>
      <c r="H1921" s="25" t="n"/>
      <c r="I1921" s="26" t="n"/>
      <c r="J1921" s="25" t="n"/>
      <c r="K1921" s="25" t="n"/>
      <c r="L1921" s="25" t="n"/>
      <c r="M1921" s="26" t="n"/>
      <c r="N1921" s="26" t="n"/>
      <c r="O1921" s="25" t="n"/>
      <c r="P1921" s="27">
        <f>IF(A1921="","","Package/"&amp;C1921&amp;"/"&amp;D1921&amp;"/"&amp;A1921&amp;".png")</f>
        <v/>
      </c>
      <c r="Q1921" s="27">
        <f>IF(AND(B1921="",G1921=""),"",IF(B1921="","Package QR Text missing",IF(COUNTIFS($E$2:$E$5001,E1921,$B$2:$B$5001,"&lt;&gt;"&amp;B1921)+COUNTIFS($E$2:$E$5001,E1921,$A$2:$A$5001,"&lt;&gt;"&amp;A1921)&gt;0,"Zone has more than one QR code",IF(COUNTIFS($B$2:$B$5001,B1921,$E$2:$E$5001,"&lt;&gt;"&amp;E1921)+COUNTIFS($A$2:$A$5001,A1921,$E$2:$E$5001,"&lt;&gt;"&amp;E1921)&gt;0,"QR code used by another zone",IF(A1921="","Package QR Code No. missing",IF(OR(H1921&gt;40,J1921&gt;40),"More than 40 of one edition",IF(F1921="Full (40 ST + 1 TG)",IF(AND(H1921=40,J1921=1),"OK","Full carton must be 40 + 1"),IF(F1921="Student only (40 ST)",IF(AND(H1921=40,J1921=0),"OK","Must be 40 ST, 0 TG"),IF(F1921="Teacher guide only (40 TG)",IF(AND(H1921=0,J1921=40),"OK","Must be 0 ST, 40 TG"),IF(AND(H1921&lt;40,H1921+J1921&gt;0,H1921+J1921&lt;=40),"OK","Partial: under 40 ST and 40 books max"))))))))))</f>
        <v/>
      </c>
    </row>
    <row r="1922">
      <c r="A1922" s="26" t="n"/>
      <c r="B1922" s="26" t="n"/>
      <c r="C1922" s="25" t="n"/>
      <c r="D1922" s="25" t="n"/>
      <c r="E1922" s="26" t="n"/>
      <c r="F1922" s="25" t="n"/>
      <c r="G1922" s="26" t="n"/>
      <c r="H1922" s="25" t="n"/>
      <c r="I1922" s="26" t="n"/>
      <c r="J1922" s="25" t="n"/>
      <c r="K1922" s="25" t="n"/>
      <c r="L1922" s="25" t="n"/>
      <c r="M1922" s="26" t="n"/>
      <c r="N1922" s="26" t="n"/>
      <c r="O1922" s="25" t="n"/>
      <c r="P1922" s="27">
        <f>IF(A1922="","","Package/"&amp;C1922&amp;"/"&amp;D1922&amp;"/"&amp;A1922&amp;".png")</f>
        <v/>
      </c>
      <c r="Q1922" s="27">
        <f>IF(AND(B1922="",G1922=""),"",IF(B1922="","Package QR Text missing",IF(COUNTIFS($E$2:$E$5001,E1922,$B$2:$B$5001,"&lt;&gt;"&amp;B1922)+COUNTIFS($E$2:$E$5001,E1922,$A$2:$A$5001,"&lt;&gt;"&amp;A1922)&gt;0,"Zone has more than one QR code",IF(COUNTIFS($B$2:$B$5001,B1922,$E$2:$E$5001,"&lt;&gt;"&amp;E1922)+COUNTIFS($A$2:$A$5001,A1922,$E$2:$E$5001,"&lt;&gt;"&amp;E1922)&gt;0,"QR code used by another zone",IF(A1922="","Package QR Code No. missing",IF(OR(H1922&gt;40,J1922&gt;40),"More than 40 of one edition",IF(F1922="Full (40 ST + 1 TG)",IF(AND(H1922=40,J1922=1),"OK","Full carton must be 40 + 1"),IF(F1922="Student only (40 ST)",IF(AND(H1922=40,J1922=0),"OK","Must be 40 ST, 0 TG"),IF(F1922="Teacher guide only (40 TG)",IF(AND(H1922=0,J1922=40),"OK","Must be 0 ST, 40 TG"),IF(AND(H1922&lt;40,H1922+J1922&gt;0,H1922+J1922&lt;=40),"OK","Partial: under 40 ST and 40 books max"))))))))))</f>
        <v/>
      </c>
    </row>
    <row r="1923">
      <c r="A1923" s="26" t="n"/>
      <c r="B1923" s="26" t="n"/>
      <c r="C1923" s="25" t="n"/>
      <c r="D1923" s="25" t="n"/>
      <c r="E1923" s="26" t="n"/>
      <c r="F1923" s="25" t="n"/>
      <c r="G1923" s="26" t="n"/>
      <c r="H1923" s="25" t="n"/>
      <c r="I1923" s="26" t="n"/>
      <c r="J1923" s="25" t="n"/>
      <c r="K1923" s="25" t="n"/>
      <c r="L1923" s="25" t="n"/>
      <c r="M1923" s="26" t="n"/>
      <c r="N1923" s="26" t="n"/>
      <c r="O1923" s="25" t="n"/>
      <c r="P1923" s="27">
        <f>IF(A1923="","","Package/"&amp;C1923&amp;"/"&amp;D1923&amp;"/"&amp;A1923&amp;".png")</f>
        <v/>
      </c>
      <c r="Q1923" s="27">
        <f>IF(AND(B1923="",G1923=""),"",IF(B1923="","Package QR Text missing",IF(COUNTIFS($E$2:$E$5001,E1923,$B$2:$B$5001,"&lt;&gt;"&amp;B1923)+COUNTIFS($E$2:$E$5001,E1923,$A$2:$A$5001,"&lt;&gt;"&amp;A1923)&gt;0,"Zone has more than one QR code",IF(COUNTIFS($B$2:$B$5001,B1923,$E$2:$E$5001,"&lt;&gt;"&amp;E1923)+COUNTIFS($A$2:$A$5001,A1923,$E$2:$E$5001,"&lt;&gt;"&amp;E1923)&gt;0,"QR code used by another zone",IF(A1923="","Package QR Code No. missing",IF(OR(H1923&gt;40,J1923&gt;40),"More than 40 of one edition",IF(F1923="Full (40 ST + 1 TG)",IF(AND(H1923=40,J1923=1),"OK","Full carton must be 40 + 1"),IF(F1923="Student only (40 ST)",IF(AND(H1923=40,J1923=0),"OK","Must be 40 ST, 0 TG"),IF(F1923="Teacher guide only (40 TG)",IF(AND(H1923=0,J1923=40),"OK","Must be 0 ST, 40 TG"),IF(AND(H1923&lt;40,H1923+J1923&gt;0,H1923+J1923&lt;=40),"OK","Partial: under 40 ST and 40 books max"))))))))))</f>
        <v/>
      </c>
    </row>
    <row r="1924">
      <c r="A1924" s="26" t="n"/>
      <c r="B1924" s="26" t="n"/>
      <c r="C1924" s="25" t="n"/>
      <c r="D1924" s="25" t="n"/>
      <c r="E1924" s="26" t="n"/>
      <c r="F1924" s="25" t="n"/>
      <c r="G1924" s="26" t="n"/>
      <c r="H1924" s="25" t="n"/>
      <c r="I1924" s="26" t="n"/>
      <c r="J1924" s="25" t="n"/>
      <c r="K1924" s="25" t="n"/>
      <c r="L1924" s="25" t="n"/>
      <c r="M1924" s="26" t="n"/>
      <c r="N1924" s="26" t="n"/>
      <c r="O1924" s="25" t="n"/>
      <c r="P1924" s="27">
        <f>IF(A1924="","","Package/"&amp;C1924&amp;"/"&amp;D1924&amp;"/"&amp;A1924&amp;".png")</f>
        <v/>
      </c>
      <c r="Q1924" s="27">
        <f>IF(AND(B1924="",G1924=""),"",IF(B1924="","Package QR Text missing",IF(COUNTIFS($E$2:$E$5001,E1924,$B$2:$B$5001,"&lt;&gt;"&amp;B1924)+COUNTIFS($E$2:$E$5001,E1924,$A$2:$A$5001,"&lt;&gt;"&amp;A1924)&gt;0,"Zone has more than one QR code",IF(COUNTIFS($B$2:$B$5001,B1924,$E$2:$E$5001,"&lt;&gt;"&amp;E1924)+COUNTIFS($A$2:$A$5001,A1924,$E$2:$E$5001,"&lt;&gt;"&amp;E1924)&gt;0,"QR code used by another zone",IF(A1924="","Package QR Code No. missing",IF(OR(H1924&gt;40,J1924&gt;40),"More than 40 of one edition",IF(F1924="Full (40 ST + 1 TG)",IF(AND(H1924=40,J1924=1),"OK","Full carton must be 40 + 1"),IF(F1924="Student only (40 ST)",IF(AND(H1924=40,J1924=0),"OK","Must be 40 ST, 0 TG"),IF(F1924="Teacher guide only (40 TG)",IF(AND(H1924=0,J1924=40),"OK","Must be 0 ST, 40 TG"),IF(AND(H1924&lt;40,H1924+J1924&gt;0,H1924+J1924&lt;=40),"OK","Partial: under 40 ST and 40 books max"))))))))))</f>
        <v/>
      </c>
    </row>
    <row r="1925">
      <c r="A1925" s="26" t="n"/>
      <c r="B1925" s="26" t="n"/>
      <c r="C1925" s="25" t="n"/>
      <c r="D1925" s="25" t="n"/>
      <c r="E1925" s="26" t="n"/>
      <c r="F1925" s="25" t="n"/>
      <c r="G1925" s="26" t="n"/>
      <c r="H1925" s="25" t="n"/>
      <c r="I1925" s="26" t="n"/>
      <c r="J1925" s="25" t="n"/>
      <c r="K1925" s="25" t="n"/>
      <c r="L1925" s="25" t="n"/>
      <c r="M1925" s="26" t="n"/>
      <c r="N1925" s="26" t="n"/>
      <c r="O1925" s="25" t="n"/>
      <c r="P1925" s="27">
        <f>IF(A1925="","","Package/"&amp;C1925&amp;"/"&amp;D1925&amp;"/"&amp;A1925&amp;".png")</f>
        <v/>
      </c>
      <c r="Q1925" s="27">
        <f>IF(AND(B1925="",G1925=""),"",IF(B1925="","Package QR Text missing",IF(COUNTIFS($E$2:$E$5001,E1925,$B$2:$B$5001,"&lt;&gt;"&amp;B1925)+COUNTIFS($E$2:$E$5001,E1925,$A$2:$A$5001,"&lt;&gt;"&amp;A1925)&gt;0,"Zone has more than one QR code",IF(COUNTIFS($B$2:$B$5001,B1925,$E$2:$E$5001,"&lt;&gt;"&amp;E1925)+COUNTIFS($A$2:$A$5001,A1925,$E$2:$E$5001,"&lt;&gt;"&amp;E1925)&gt;0,"QR code used by another zone",IF(A1925="","Package QR Code No. missing",IF(OR(H1925&gt;40,J1925&gt;40),"More than 40 of one edition",IF(F1925="Full (40 ST + 1 TG)",IF(AND(H1925=40,J1925=1),"OK","Full carton must be 40 + 1"),IF(F1925="Student only (40 ST)",IF(AND(H1925=40,J1925=0),"OK","Must be 40 ST, 0 TG"),IF(F1925="Teacher guide only (40 TG)",IF(AND(H1925=0,J1925=40),"OK","Must be 0 ST, 40 TG"),IF(AND(H1925&lt;40,H1925+J1925&gt;0,H1925+J1925&lt;=40),"OK","Partial: under 40 ST and 40 books max"))))))))))</f>
        <v/>
      </c>
    </row>
    <row r="1926">
      <c r="A1926" s="26" t="n"/>
      <c r="B1926" s="26" t="n"/>
      <c r="C1926" s="25" t="n"/>
      <c r="D1926" s="25" t="n"/>
      <c r="E1926" s="26" t="n"/>
      <c r="F1926" s="25" t="n"/>
      <c r="G1926" s="26" t="n"/>
      <c r="H1926" s="25" t="n"/>
      <c r="I1926" s="26" t="n"/>
      <c r="J1926" s="25" t="n"/>
      <c r="K1926" s="25" t="n"/>
      <c r="L1926" s="25" t="n"/>
      <c r="M1926" s="26" t="n"/>
      <c r="N1926" s="26" t="n"/>
      <c r="O1926" s="25" t="n"/>
      <c r="P1926" s="27">
        <f>IF(A1926="","","Package/"&amp;C1926&amp;"/"&amp;D1926&amp;"/"&amp;A1926&amp;".png")</f>
        <v/>
      </c>
      <c r="Q1926" s="27">
        <f>IF(AND(B1926="",G1926=""),"",IF(B1926="","Package QR Text missing",IF(COUNTIFS($E$2:$E$5001,E1926,$B$2:$B$5001,"&lt;&gt;"&amp;B1926)+COUNTIFS($E$2:$E$5001,E1926,$A$2:$A$5001,"&lt;&gt;"&amp;A1926)&gt;0,"Zone has more than one QR code",IF(COUNTIFS($B$2:$B$5001,B1926,$E$2:$E$5001,"&lt;&gt;"&amp;E1926)+COUNTIFS($A$2:$A$5001,A1926,$E$2:$E$5001,"&lt;&gt;"&amp;E1926)&gt;0,"QR code used by another zone",IF(A1926="","Package QR Code No. missing",IF(OR(H1926&gt;40,J1926&gt;40),"More than 40 of one edition",IF(F1926="Full (40 ST + 1 TG)",IF(AND(H1926=40,J1926=1),"OK","Full carton must be 40 + 1"),IF(F1926="Student only (40 ST)",IF(AND(H1926=40,J1926=0),"OK","Must be 40 ST, 0 TG"),IF(F1926="Teacher guide only (40 TG)",IF(AND(H1926=0,J1926=40),"OK","Must be 0 ST, 40 TG"),IF(AND(H1926&lt;40,H1926+J1926&gt;0,H1926+J1926&lt;=40),"OK","Partial: under 40 ST and 40 books max"))))))))))</f>
        <v/>
      </c>
    </row>
    <row r="1927">
      <c r="A1927" s="26" t="n"/>
      <c r="B1927" s="26" t="n"/>
      <c r="C1927" s="25" t="n"/>
      <c r="D1927" s="25" t="n"/>
      <c r="E1927" s="26" t="n"/>
      <c r="F1927" s="25" t="n"/>
      <c r="G1927" s="26" t="n"/>
      <c r="H1927" s="25" t="n"/>
      <c r="I1927" s="26" t="n"/>
      <c r="J1927" s="25" t="n"/>
      <c r="K1927" s="25" t="n"/>
      <c r="L1927" s="25" t="n"/>
      <c r="M1927" s="26" t="n"/>
      <c r="N1927" s="26" t="n"/>
      <c r="O1927" s="25" t="n"/>
      <c r="P1927" s="27">
        <f>IF(A1927="","","Package/"&amp;C1927&amp;"/"&amp;D1927&amp;"/"&amp;A1927&amp;".png")</f>
        <v/>
      </c>
      <c r="Q1927" s="27">
        <f>IF(AND(B1927="",G1927=""),"",IF(B1927="","Package QR Text missing",IF(COUNTIFS($E$2:$E$5001,E1927,$B$2:$B$5001,"&lt;&gt;"&amp;B1927)+COUNTIFS($E$2:$E$5001,E1927,$A$2:$A$5001,"&lt;&gt;"&amp;A1927)&gt;0,"Zone has more than one QR code",IF(COUNTIFS($B$2:$B$5001,B1927,$E$2:$E$5001,"&lt;&gt;"&amp;E1927)+COUNTIFS($A$2:$A$5001,A1927,$E$2:$E$5001,"&lt;&gt;"&amp;E1927)&gt;0,"QR code used by another zone",IF(A1927="","Package QR Code No. missing",IF(OR(H1927&gt;40,J1927&gt;40),"More than 40 of one edition",IF(F1927="Full (40 ST + 1 TG)",IF(AND(H1927=40,J1927=1),"OK","Full carton must be 40 + 1"),IF(F1927="Student only (40 ST)",IF(AND(H1927=40,J1927=0),"OK","Must be 40 ST, 0 TG"),IF(F1927="Teacher guide only (40 TG)",IF(AND(H1927=0,J1927=40),"OK","Must be 0 ST, 40 TG"),IF(AND(H1927&lt;40,H1927+J1927&gt;0,H1927+J1927&lt;=40),"OK","Partial: under 40 ST and 40 books max"))))))))))</f>
        <v/>
      </c>
    </row>
    <row r="1928">
      <c r="A1928" s="26" t="n"/>
      <c r="B1928" s="26" t="n"/>
      <c r="C1928" s="25" t="n"/>
      <c r="D1928" s="25" t="n"/>
      <c r="E1928" s="26" t="n"/>
      <c r="F1928" s="25" t="n"/>
      <c r="G1928" s="26" t="n"/>
      <c r="H1928" s="25" t="n"/>
      <c r="I1928" s="26" t="n"/>
      <c r="J1928" s="25" t="n"/>
      <c r="K1928" s="25" t="n"/>
      <c r="L1928" s="25" t="n"/>
      <c r="M1928" s="26" t="n"/>
      <c r="N1928" s="26" t="n"/>
      <c r="O1928" s="25" t="n"/>
      <c r="P1928" s="27">
        <f>IF(A1928="","","Package/"&amp;C1928&amp;"/"&amp;D1928&amp;"/"&amp;A1928&amp;".png")</f>
        <v/>
      </c>
      <c r="Q1928" s="27">
        <f>IF(AND(B1928="",G1928=""),"",IF(B1928="","Package QR Text missing",IF(COUNTIFS($E$2:$E$5001,E1928,$B$2:$B$5001,"&lt;&gt;"&amp;B1928)+COUNTIFS($E$2:$E$5001,E1928,$A$2:$A$5001,"&lt;&gt;"&amp;A1928)&gt;0,"Zone has more than one QR code",IF(COUNTIFS($B$2:$B$5001,B1928,$E$2:$E$5001,"&lt;&gt;"&amp;E1928)+COUNTIFS($A$2:$A$5001,A1928,$E$2:$E$5001,"&lt;&gt;"&amp;E1928)&gt;0,"QR code used by another zone",IF(A1928="","Package QR Code No. missing",IF(OR(H1928&gt;40,J1928&gt;40),"More than 40 of one edition",IF(F1928="Full (40 ST + 1 TG)",IF(AND(H1928=40,J1928=1),"OK","Full carton must be 40 + 1"),IF(F1928="Student only (40 ST)",IF(AND(H1928=40,J1928=0),"OK","Must be 40 ST, 0 TG"),IF(F1928="Teacher guide only (40 TG)",IF(AND(H1928=0,J1928=40),"OK","Must be 0 ST, 40 TG"),IF(AND(H1928&lt;40,H1928+J1928&gt;0,H1928+J1928&lt;=40),"OK","Partial: under 40 ST and 40 books max"))))))))))</f>
        <v/>
      </c>
    </row>
    <row r="1929">
      <c r="A1929" s="26" t="n"/>
      <c r="B1929" s="26" t="n"/>
      <c r="C1929" s="25" t="n"/>
      <c r="D1929" s="25" t="n"/>
      <c r="E1929" s="26" t="n"/>
      <c r="F1929" s="25" t="n"/>
      <c r="G1929" s="26" t="n"/>
      <c r="H1929" s="25" t="n"/>
      <c r="I1929" s="26" t="n"/>
      <c r="J1929" s="25" t="n"/>
      <c r="K1929" s="25" t="n"/>
      <c r="L1929" s="25" t="n"/>
      <c r="M1929" s="26" t="n"/>
      <c r="N1929" s="26" t="n"/>
      <c r="O1929" s="25" t="n"/>
      <c r="P1929" s="27">
        <f>IF(A1929="","","Package/"&amp;C1929&amp;"/"&amp;D1929&amp;"/"&amp;A1929&amp;".png")</f>
        <v/>
      </c>
      <c r="Q1929" s="27">
        <f>IF(AND(B1929="",G1929=""),"",IF(B1929="","Package QR Text missing",IF(COUNTIFS($E$2:$E$5001,E1929,$B$2:$B$5001,"&lt;&gt;"&amp;B1929)+COUNTIFS($E$2:$E$5001,E1929,$A$2:$A$5001,"&lt;&gt;"&amp;A1929)&gt;0,"Zone has more than one QR code",IF(COUNTIFS($B$2:$B$5001,B1929,$E$2:$E$5001,"&lt;&gt;"&amp;E1929)+COUNTIFS($A$2:$A$5001,A1929,$E$2:$E$5001,"&lt;&gt;"&amp;E1929)&gt;0,"QR code used by another zone",IF(A1929="","Package QR Code No. missing",IF(OR(H1929&gt;40,J1929&gt;40),"More than 40 of one edition",IF(F1929="Full (40 ST + 1 TG)",IF(AND(H1929=40,J1929=1),"OK","Full carton must be 40 + 1"),IF(F1929="Student only (40 ST)",IF(AND(H1929=40,J1929=0),"OK","Must be 40 ST, 0 TG"),IF(F1929="Teacher guide only (40 TG)",IF(AND(H1929=0,J1929=40),"OK","Must be 0 ST, 40 TG"),IF(AND(H1929&lt;40,H1929+J1929&gt;0,H1929+J1929&lt;=40),"OK","Partial: under 40 ST and 40 books max"))))))))))</f>
        <v/>
      </c>
    </row>
    <row r="1930">
      <c r="A1930" s="26" t="n"/>
      <c r="B1930" s="26" t="n"/>
      <c r="C1930" s="25" t="n"/>
      <c r="D1930" s="25" t="n"/>
      <c r="E1930" s="26" t="n"/>
      <c r="F1930" s="25" t="n"/>
      <c r="G1930" s="26" t="n"/>
      <c r="H1930" s="25" t="n"/>
      <c r="I1930" s="26" t="n"/>
      <c r="J1930" s="25" t="n"/>
      <c r="K1930" s="25" t="n"/>
      <c r="L1930" s="25" t="n"/>
      <c r="M1930" s="26" t="n"/>
      <c r="N1930" s="26" t="n"/>
      <c r="O1930" s="25" t="n"/>
      <c r="P1930" s="27">
        <f>IF(A1930="","","Package/"&amp;C1930&amp;"/"&amp;D1930&amp;"/"&amp;A1930&amp;".png")</f>
        <v/>
      </c>
      <c r="Q1930" s="27">
        <f>IF(AND(B1930="",G1930=""),"",IF(B1930="","Package QR Text missing",IF(COUNTIFS($E$2:$E$5001,E1930,$B$2:$B$5001,"&lt;&gt;"&amp;B1930)+COUNTIFS($E$2:$E$5001,E1930,$A$2:$A$5001,"&lt;&gt;"&amp;A1930)&gt;0,"Zone has more than one QR code",IF(COUNTIFS($B$2:$B$5001,B1930,$E$2:$E$5001,"&lt;&gt;"&amp;E1930)+COUNTIFS($A$2:$A$5001,A1930,$E$2:$E$5001,"&lt;&gt;"&amp;E1930)&gt;0,"QR code used by another zone",IF(A1930="","Package QR Code No. missing",IF(OR(H1930&gt;40,J1930&gt;40),"More than 40 of one edition",IF(F1930="Full (40 ST + 1 TG)",IF(AND(H1930=40,J1930=1),"OK","Full carton must be 40 + 1"),IF(F1930="Student only (40 ST)",IF(AND(H1930=40,J1930=0),"OK","Must be 40 ST, 0 TG"),IF(F1930="Teacher guide only (40 TG)",IF(AND(H1930=0,J1930=40),"OK","Must be 0 ST, 40 TG"),IF(AND(H1930&lt;40,H1930+J1930&gt;0,H1930+J1930&lt;=40),"OK","Partial: under 40 ST and 40 books max"))))))))))</f>
        <v/>
      </c>
    </row>
    <row r="1931">
      <c r="A1931" s="26" t="n"/>
      <c r="B1931" s="26" t="n"/>
      <c r="C1931" s="25" t="n"/>
      <c r="D1931" s="25" t="n"/>
      <c r="E1931" s="26" t="n"/>
      <c r="F1931" s="25" t="n"/>
      <c r="G1931" s="26" t="n"/>
      <c r="H1931" s="25" t="n"/>
      <c r="I1931" s="26" t="n"/>
      <c r="J1931" s="25" t="n"/>
      <c r="K1931" s="25" t="n"/>
      <c r="L1931" s="25" t="n"/>
      <c r="M1931" s="26" t="n"/>
      <c r="N1931" s="26" t="n"/>
      <c r="O1931" s="25" t="n"/>
      <c r="P1931" s="27">
        <f>IF(A1931="","","Package/"&amp;C1931&amp;"/"&amp;D1931&amp;"/"&amp;A1931&amp;".png")</f>
        <v/>
      </c>
      <c r="Q1931" s="27">
        <f>IF(AND(B1931="",G1931=""),"",IF(B1931="","Package QR Text missing",IF(COUNTIFS($E$2:$E$5001,E1931,$B$2:$B$5001,"&lt;&gt;"&amp;B1931)+COUNTIFS($E$2:$E$5001,E1931,$A$2:$A$5001,"&lt;&gt;"&amp;A1931)&gt;0,"Zone has more than one QR code",IF(COUNTIFS($B$2:$B$5001,B1931,$E$2:$E$5001,"&lt;&gt;"&amp;E1931)+COUNTIFS($A$2:$A$5001,A1931,$E$2:$E$5001,"&lt;&gt;"&amp;E1931)&gt;0,"QR code used by another zone",IF(A1931="","Package QR Code No. missing",IF(OR(H1931&gt;40,J1931&gt;40),"More than 40 of one edition",IF(F1931="Full (40 ST + 1 TG)",IF(AND(H1931=40,J1931=1),"OK","Full carton must be 40 + 1"),IF(F1931="Student only (40 ST)",IF(AND(H1931=40,J1931=0),"OK","Must be 40 ST, 0 TG"),IF(F1931="Teacher guide only (40 TG)",IF(AND(H1931=0,J1931=40),"OK","Must be 0 ST, 40 TG"),IF(AND(H1931&lt;40,H1931+J1931&gt;0,H1931+J1931&lt;=40),"OK","Partial: under 40 ST and 40 books max"))))))))))</f>
        <v/>
      </c>
    </row>
    <row r="1932">
      <c r="A1932" s="26" t="n"/>
      <c r="B1932" s="26" t="n"/>
      <c r="C1932" s="25" t="n"/>
      <c r="D1932" s="25" t="n"/>
      <c r="E1932" s="26" t="n"/>
      <c r="F1932" s="25" t="n"/>
      <c r="G1932" s="26" t="n"/>
      <c r="H1932" s="25" t="n"/>
      <c r="I1932" s="26" t="n"/>
      <c r="J1932" s="25" t="n"/>
      <c r="K1932" s="25" t="n"/>
      <c r="L1932" s="25" t="n"/>
      <c r="M1932" s="26" t="n"/>
      <c r="N1932" s="26" t="n"/>
      <c r="O1932" s="25" t="n"/>
      <c r="P1932" s="27">
        <f>IF(A1932="","","Package/"&amp;C1932&amp;"/"&amp;D1932&amp;"/"&amp;A1932&amp;".png")</f>
        <v/>
      </c>
      <c r="Q1932" s="27">
        <f>IF(AND(B1932="",G1932=""),"",IF(B1932="","Package QR Text missing",IF(COUNTIFS($E$2:$E$5001,E1932,$B$2:$B$5001,"&lt;&gt;"&amp;B1932)+COUNTIFS($E$2:$E$5001,E1932,$A$2:$A$5001,"&lt;&gt;"&amp;A1932)&gt;0,"Zone has more than one QR code",IF(COUNTIFS($B$2:$B$5001,B1932,$E$2:$E$5001,"&lt;&gt;"&amp;E1932)+COUNTIFS($A$2:$A$5001,A1932,$E$2:$E$5001,"&lt;&gt;"&amp;E1932)&gt;0,"QR code used by another zone",IF(A1932="","Package QR Code No. missing",IF(OR(H1932&gt;40,J1932&gt;40),"More than 40 of one edition",IF(F1932="Full (40 ST + 1 TG)",IF(AND(H1932=40,J1932=1),"OK","Full carton must be 40 + 1"),IF(F1932="Student only (40 ST)",IF(AND(H1932=40,J1932=0),"OK","Must be 40 ST, 0 TG"),IF(F1932="Teacher guide only (40 TG)",IF(AND(H1932=0,J1932=40),"OK","Must be 0 ST, 40 TG"),IF(AND(H1932&lt;40,H1932+J1932&gt;0,H1932+J1932&lt;=40),"OK","Partial: under 40 ST and 40 books max"))))))))))</f>
        <v/>
      </c>
    </row>
    <row r="1933">
      <c r="A1933" s="26" t="n"/>
      <c r="B1933" s="26" t="n"/>
      <c r="C1933" s="25" t="n"/>
      <c r="D1933" s="25" t="n"/>
      <c r="E1933" s="26" t="n"/>
      <c r="F1933" s="25" t="n"/>
      <c r="G1933" s="26" t="n"/>
      <c r="H1933" s="25" t="n"/>
      <c r="I1933" s="26" t="n"/>
      <c r="J1933" s="25" t="n"/>
      <c r="K1933" s="25" t="n"/>
      <c r="L1933" s="25" t="n"/>
      <c r="M1933" s="26" t="n"/>
      <c r="N1933" s="26" t="n"/>
      <c r="O1933" s="25" t="n"/>
      <c r="P1933" s="27">
        <f>IF(A1933="","","Package/"&amp;C1933&amp;"/"&amp;D1933&amp;"/"&amp;A1933&amp;".png")</f>
        <v/>
      </c>
      <c r="Q1933" s="27">
        <f>IF(AND(B1933="",G1933=""),"",IF(B1933="","Package QR Text missing",IF(COUNTIFS($E$2:$E$5001,E1933,$B$2:$B$5001,"&lt;&gt;"&amp;B1933)+COUNTIFS($E$2:$E$5001,E1933,$A$2:$A$5001,"&lt;&gt;"&amp;A1933)&gt;0,"Zone has more than one QR code",IF(COUNTIFS($B$2:$B$5001,B1933,$E$2:$E$5001,"&lt;&gt;"&amp;E1933)+COUNTIFS($A$2:$A$5001,A1933,$E$2:$E$5001,"&lt;&gt;"&amp;E1933)&gt;0,"QR code used by another zone",IF(A1933="","Package QR Code No. missing",IF(OR(H1933&gt;40,J1933&gt;40),"More than 40 of one edition",IF(F1933="Full (40 ST + 1 TG)",IF(AND(H1933=40,J1933=1),"OK","Full carton must be 40 + 1"),IF(F1933="Student only (40 ST)",IF(AND(H1933=40,J1933=0),"OK","Must be 40 ST, 0 TG"),IF(F1933="Teacher guide only (40 TG)",IF(AND(H1933=0,J1933=40),"OK","Must be 0 ST, 40 TG"),IF(AND(H1933&lt;40,H1933+J1933&gt;0,H1933+J1933&lt;=40),"OK","Partial: under 40 ST and 40 books max"))))))))))</f>
        <v/>
      </c>
    </row>
    <row r="1934">
      <c r="A1934" s="26" t="n"/>
      <c r="B1934" s="26" t="n"/>
      <c r="C1934" s="25" t="n"/>
      <c r="D1934" s="25" t="n"/>
      <c r="E1934" s="26" t="n"/>
      <c r="F1934" s="25" t="n"/>
      <c r="G1934" s="26" t="n"/>
      <c r="H1934" s="25" t="n"/>
      <c r="I1934" s="26" t="n"/>
      <c r="J1934" s="25" t="n"/>
      <c r="K1934" s="25" t="n"/>
      <c r="L1934" s="25" t="n"/>
      <c r="M1934" s="26" t="n"/>
      <c r="N1934" s="26" t="n"/>
      <c r="O1934" s="25" t="n"/>
      <c r="P1934" s="27">
        <f>IF(A1934="","","Package/"&amp;C1934&amp;"/"&amp;D1934&amp;"/"&amp;A1934&amp;".png")</f>
        <v/>
      </c>
      <c r="Q1934" s="27">
        <f>IF(AND(B1934="",G1934=""),"",IF(B1934="","Package QR Text missing",IF(COUNTIFS($E$2:$E$5001,E1934,$B$2:$B$5001,"&lt;&gt;"&amp;B1934)+COUNTIFS($E$2:$E$5001,E1934,$A$2:$A$5001,"&lt;&gt;"&amp;A1934)&gt;0,"Zone has more than one QR code",IF(COUNTIFS($B$2:$B$5001,B1934,$E$2:$E$5001,"&lt;&gt;"&amp;E1934)+COUNTIFS($A$2:$A$5001,A1934,$E$2:$E$5001,"&lt;&gt;"&amp;E1934)&gt;0,"QR code used by another zone",IF(A1934="","Package QR Code No. missing",IF(OR(H1934&gt;40,J1934&gt;40),"More than 40 of one edition",IF(F1934="Full (40 ST + 1 TG)",IF(AND(H1934=40,J1934=1),"OK","Full carton must be 40 + 1"),IF(F1934="Student only (40 ST)",IF(AND(H1934=40,J1934=0),"OK","Must be 40 ST, 0 TG"),IF(F1934="Teacher guide only (40 TG)",IF(AND(H1934=0,J1934=40),"OK","Must be 0 ST, 40 TG"),IF(AND(H1934&lt;40,H1934+J1934&gt;0,H1934+J1934&lt;=40),"OK","Partial: under 40 ST and 40 books max"))))))))))</f>
        <v/>
      </c>
    </row>
    <row r="1935">
      <c r="A1935" s="26" t="n"/>
      <c r="B1935" s="26" t="n"/>
      <c r="C1935" s="25" t="n"/>
      <c r="D1935" s="25" t="n"/>
      <c r="E1935" s="26" t="n"/>
      <c r="F1935" s="25" t="n"/>
      <c r="G1935" s="26" t="n"/>
      <c r="H1935" s="25" t="n"/>
      <c r="I1935" s="26" t="n"/>
      <c r="J1935" s="25" t="n"/>
      <c r="K1935" s="25" t="n"/>
      <c r="L1935" s="25" t="n"/>
      <c r="M1935" s="26" t="n"/>
      <c r="N1935" s="26" t="n"/>
      <c r="O1935" s="25" t="n"/>
      <c r="P1935" s="27">
        <f>IF(A1935="","","Package/"&amp;C1935&amp;"/"&amp;D1935&amp;"/"&amp;A1935&amp;".png")</f>
        <v/>
      </c>
      <c r="Q1935" s="27">
        <f>IF(AND(B1935="",G1935=""),"",IF(B1935="","Package QR Text missing",IF(COUNTIFS($E$2:$E$5001,E1935,$B$2:$B$5001,"&lt;&gt;"&amp;B1935)+COUNTIFS($E$2:$E$5001,E1935,$A$2:$A$5001,"&lt;&gt;"&amp;A1935)&gt;0,"Zone has more than one QR code",IF(COUNTIFS($B$2:$B$5001,B1935,$E$2:$E$5001,"&lt;&gt;"&amp;E1935)+COUNTIFS($A$2:$A$5001,A1935,$E$2:$E$5001,"&lt;&gt;"&amp;E1935)&gt;0,"QR code used by another zone",IF(A1935="","Package QR Code No. missing",IF(OR(H1935&gt;40,J1935&gt;40),"More than 40 of one edition",IF(F1935="Full (40 ST + 1 TG)",IF(AND(H1935=40,J1935=1),"OK","Full carton must be 40 + 1"),IF(F1935="Student only (40 ST)",IF(AND(H1935=40,J1935=0),"OK","Must be 40 ST, 0 TG"),IF(F1935="Teacher guide only (40 TG)",IF(AND(H1935=0,J1935=40),"OK","Must be 0 ST, 40 TG"),IF(AND(H1935&lt;40,H1935+J1935&gt;0,H1935+J1935&lt;=40),"OK","Partial: under 40 ST and 40 books max"))))))))))</f>
        <v/>
      </c>
    </row>
    <row r="1936">
      <c r="A1936" s="26" t="n"/>
      <c r="B1936" s="26" t="n"/>
      <c r="C1936" s="25" t="n"/>
      <c r="D1936" s="25" t="n"/>
      <c r="E1936" s="26" t="n"/>
      <c r="F1936" s="25" t="n"/>
      <c r="G1936" s="26" t="n"/>
      <c r="H1936" s="25" t="n"/>
      <c r="I1936" s="26" t="n"/>
      <c r="J1936" s="25" t="n"/>
      <c r="K1936" s="25" t="n"/>
      <c r="L1936" s="25" t="n"/>
      <c r="M1936" s="26" t="n"/>
      <c r="N1936" s="26" t="n"/>
      <c r="O1936" s="25" t="n"/>
      <c r="P1936" s="27">
        <f>IF(A1936="","","Package/"&amp;C1936&amp;"/"&amp;D1936&amp;"/"&amp;A1936&amp;".png")</f>
        <v/>
      </c>
      <c r="Q1936" s="27">
        <f>IF(AND(B1936="",G1936=""),"",IF(B1936="","Package QR Text missing",IF(COUNTIFS($E$2:$E$5001,E1936,$B$2:$B$5001,"&lt;&gt;"&amp;B1936)+COUNTIFS($E$2:$E$5001,E1936,$A$2:$A$5001,"&lt;&gt;"&amp;A1936)&gt;0,"Zone has more than one QR code",IF(COUNTIFS($B$2:$B$5001,B1936,$E$2:$E$5001,"&lt;&gt;"&amp;E1936)+COUNTIFS($A$2:$A$5001,A1936,$E$2:$E$5001,"&lt;&gt;"&amp;E1936)&gt;0,"QR code used by another zone",IF(A1936="","Package QR Code No. missing",IF(OR(H1936&gt;40,J1936&gt;40),"More than 40 of one edition",IF(F1936="Full (40 ST + 1 TG)",IF(AND(H1936=40,J1936=1),"OK","Full carton must be 40 + 1"),IF(F1936="Student only (40 ST)",IF(AND(H1936=40,J1936=0),"OK","Must be 40 ST, 0 TG"),IF(F1936="Teacher guide only (40 TG)",IF(AND(H1936=0,J1936=40),"OK","Must be 0 ST, 40 TG"),IF(AND(H1936&lt;40,H1936+J1936&gt;0,H1936+J1936&lt;=40),"OK","Partial: under 40 ST and 40 books max"))))))))))</f>
        <v/>
      </c>
    </row>
    <row r="1937">
      <c r="A1937" s="26" t="n"/>
      <c r="B1937" s="26" t="n"/>
      <c r="C1937" s="25" t="n"/>
      <c r="D1937" s="25" t="n"/>
      <c r="E1937" s="26" t="n"/>
      <c r="F1937" s="25" t="n"/>
      <c r="G1937" s="26" t="n"/>
      <c r="H1937" s="25" t="n"/>
      <c r="I1937" s="26" t="n"/>
      <c r="J1937" s="25" t="n"/>
      <c r="K1937" s="25" t="n"/>
      <c r="L1937" s="25" t="n"/>
      <c r="M1937" s="26" t="n"/>
      <c r="N1937" s="26" t="n"/>
      <c r="O1937" s="25" t="n"/>
      <c r="P1937" s="27">
        <f>IF(A1937="","","Package/"&amp;C1937&amp;"/"&amp;D1937&amp;"/"&amp;A1937&amp;".png")</f>
        <v/>
      </c>
      <c r="Q1937" s="27">
        <f>IF(AND(B1937="",G1937=""),"",IF(B1937="","Package QR Text missing",IF(COUNTIFS($E$2:$E$5001,E1937,$B$2:$B$5001,"&lt;&gt;"&amp;B1937)+COUNTIFS($E$2:$E$5001,E1937,$A$2:$A$5001,"&lt;&gt;"&amp;A1937)&gt;0,"Zone has more than one QR code",IF(COUNTIFS($B$2:$B$5001,B1937,$E$2:$E$5001,"&lt;&gt;"&amp;E1937)+COUNTIFS($A$2:$A$5001,A1937,$E$2:$E$5001,"&lt;&gt;"&amp;E1937)&gt;0,"QR code used by another zone",IF(A1937="","Package QR Code No. missing",IF(OR(H1937&gt;40,J1937&gt;40),"More than 40 of one edition",IF(F1937="Full (40 ST + 1 TG)",IF(AND(H1937=40,J1937=1),"OK","Full carton must be 40 + 1"),IF(F1937="Student only (40 ST)",IF(AND(H1937=40,J1937=0),"OK","Must be 40 ST, 0 TG"),IF(F1937="Teacher guide only (40 TG)",IF(AND(H1937=0,J1937=40),"OK","Must be 0 ST, 40 TG"),IF(AND(H1937&lt;40,H1937+J1937&gt;0,H1937+J1937&lt;=40),"OK","Partial: under 40 ST and 40 books max"))))))))))</f>
        <v/>
      </c>
    </row>
    <row r="1938">
      <c r="A1938" s="26" t="n"/>
      <c r="B1938" s="26" t="n"/>
      <c r="C1938" s="25" t="n"/>
      <c r="D1938" s="25" t="n"/>
      <c r="E1938" s="26" t="n"/>
      <c r="F1938" s="25" t="n"/>
      <c r="G1938" s="26" t="n"/>
      <c r="H1938" s="25" t="n"/>
      <c r="I1938" s="26" t="n"/>
      <c r="J1938" s="25" t="n"/>
      <c r="K1938" s="25" t="n"/>
      <c r="L1938" s="25" t="n"/>
      <c r="M1938" s="26" t="n"/>
      <c r="N1938" s="26" t="n"/>
      <c r="O1938" s="25" t="n"/>
      <c r="P1938" s="27">
        <f>IF(A1938="","","Package/"&amp;C1938&amp;"/"&amp;D1938&amp;"/"&amp;A1938&amp;".png")</f>
        <v/>
      </c>
      <c r="Q1938" s="27">
        <f>IF(AND(B1938="",G1938=""),"",IF(B1938="","Package QR Text missing",IF(COUNTIFS($E$2:$E$5001,E1938,$B$2:$B$5001,"&lt;&gt;"&amp;B1938)+COUNTIFS($E$2:$E$5001,E1938,$A$2:$A$5001,"&lt;&gt;"&amp;A1938)&gt;0,"Zone has more than one QR code",IF(COUNTIFS($B$2:$B$5001,B1938,$E$2:$E$5001,"&lt;&gt;"&amp;E1938)+COUNTIFS($A$2:$A$5001,A1938,$E$2:$E$5001,"&lt;&gt;"&amp;E1938)&gt;0,"QR code used by another zone",IF(A1938="","Package QR Code No. missing",IF(OR(H1938&gt;40,J1938&gt;40),"More than 40 of one edition",IF(F1938="Full (40 ST + 1 TG)",IF(AND(H1938=40,J1938=1),"OK","Full carton must be 40 + 1"),IF(F1938="Student only (40 ST)",IF(AND(H1938=40,J1938=0),"OK","Must be 40 ST, 0 TG"),IF(F1938="Teacher guide only (40 TG)",IF(AND(H1938=0,J1938=40),"OK","Must be 0 ST, 40 TG"),IF(AND(H1938&lt;40,H1938+J1938&gt;0,H1938+J1938&lt;=40),"OK","Partial: under 40 ST and 40 books max"))))))))))</f>
        <v/>
      </c>
    </row>
    <row r="1939">
      <c r="A1939" s="26" t="n"/>
      <c r="B1939" s="26" t="n"/>
      <c r="C1939" s="25" t="n"/>
      <c r="D1939" s="25" t="n"/>
      <c r="E1939" s="26" t="n"/>
      <c r="F1939" s="25" t="n"/>
      <c r="G1939" s="26" t="n"/>
      <c r="H1939" s="25" t="n"/>
      <c r="I1939" s="26" t="n"/>
      <c r="J1939" s="25" t="n"/>
      <c r="K1939" s="25" t="n"/>
      <c r="L1939" s="25" t="n"/>
      <c r="M1939" s="26" t="n"/>
      <c r="N1939" s="26" t="n"/>
      <c r="O1939" s="25" t="n"/>
      <c r="P1939" s="27">
        <f>IF(A1939="","","Package/"&amp;C1939&amp;"/"&amp;D1939&amp;"/"&amp;A1939&amp;".png")</f>
        <v/>
      </c>
      <c r="Q1939" s="27">
        <f>IF(AND(B1939="",G1939=""),"",IF(B1939="","Package QR Text missing",IF(COUNTIFS($E$2:$E$5001,E1939,$B$2:$B$5001,"&lt;&gt;"&amp;B1939)+COUNTIFS($E$2:$E$5001,E1939,$A$2:$A$5001,"&lt;&gt;"&amp;A1939)&gt;0,"Zone has more than one QR code",IF(COUNTIFS($B$2:$B$5001,B1939,$E$2:$E$5001,"&lt;&gt;"&amp;E1939)+COUNTIFS($A$2:$A$5001,A1939,$E$2:$E$5001,"&lt;&gt;"&amp;E1939)&gt;0,"QR code used by another zone",IF(A1939="","Package QR Code No. missing",IF(OR(H1939&gt;40,J1939&gt;40),"More than 40 of one edition",IF(F1939="Full (40 ST + 1 TG)",IF(AND(H1939=40,J1939=1),"OK","Full carton must be 40 + 1"),IF(F1939="Student only (40 ST)",IF(AND(H1939=40,J1939=0),"OK","Must be 40 ST, 0 TG"),IF(F1939="Teacher guide only (40 TG)",IF(AND(H1939=0,J1939=40),"OK","Must be 0 ST, 40 TG"),IF(AND(H1939&lt;40,H1939+J1939&gt;0,H1939+J1939&lt;=40),"OK","Partial: under 40 ST and 40 books max"))))))))))</f>
        <v/>
      </c>
    </row>
    <row r="1940">
      <c r="A1940" s="26" t="n"/>
      <c r="B1940" s="26" t="n"/>
      <c r="C1940" s="25" t="n"/>
      <c r="D1940" s="25" t="n"/>
      <c r="E1940" s="26" t="n"/>
      <c r="F1940" s="25" t="n"/>
      <c r="G1940" s="26" t="n"/>
      <c r="H1940" s="25" t="n"/>
      <c r="I1940" s="26" t="n"/>
      <c r="J1940" s="25" t="n"/>
      <c r="K1940" s="25" t="n"/>
      <c r="L1940" s="25" t="n"/>
      <c r="M1940" s="26" t="n"/>
      <c r="N1940" s="26" t="n"/>
      <c r="O1940" s="25" t="n"/>
      <c r="P1940" s="27">
        <f>IF(A1940="","","Package/"&amp;C1940&amp;"/"&amp;D1940&amp;"/"&amp;A1940&amp;".png")</f>
        <v/>
      </c>
      <c r="Q1940" s="27">
        <f>IF(AND(B1940="",G1940=""),"",IF(B1940="","Package QR Text missing",IF(COUNTIFS($E$2:$E$5001,E1940,$B$2:$B$5001,"&lt;&gt;"&amp;B1940)+COUNTIFS($E$2:$E$5001,E1940,$A$2:$A$5001,"&lt;&gt;"&amp;A1940)&gt;0,"Zone has more than one QR code",IF(COUNTIFS($B$2:$B$5001,B1940,$E$2:$E$5001,"&lt;&gt;"&amp;E1940)+COUNTIFS($A$2:$A$5001,A1940,$E$2:$E$5001,"&lt;&gt;"&amp;E1940)&gt;0,"QR code used by another zone",IF(A1940="","Package QR Code No. missing",IF(OR(H1940&gt;40,J1940&gt;40),"More than 40 of one edition",IF(F1940="Full (40 ST + 1 TG)",IF(AND(H1940=40,J1940=1),"OK","Full carton must be 40 + 1"),IF(F1940="Student only (40 ST)",IF(AND(H1940=40,J1940=0),"OK","Must be 40 ST, 0 TG"),IF(F1940="Teacher guide only (40 TG)",IF(AND(H1940=0,J1940=40),"OK","Must be 0 ST, 40 TG"),IF(AND(H1940&lt;40,H1940+J1940&gt;0,H1940+J1940&lt;=40),"OK","Partial: under 40 ST and 40 books max"))))))))))</f>
        <v/>
      </c>
    </row>
    <row r="1941">
      <c r="A1941" s="26" t="n"/>
      <c r="B1941" s="26" t="n"/>
      <c r="C1941" s="25" t="n"/>
      <c r="D1941" s="25" t="n"/>
      <c r="E1941" s="26" t="n"/>
      <c r="F1941" s="25" t="n"/>
      <c r="G1941" s="26" t="n"/>
      <c r="H1941" s="25" t="n"/>
      <c r="I1941" s="26" t="n"/>
      <c r="J1941" s="25" t="n"/>
      <c r="K1941" s="25" t="n"/>
      <c r="L1941" s="25" t="n"/>
      <c r="M1941" s="26" t="n"/>
      <c r="N1941" s="26" t="n"/>
      <c r="O1941" s="25" t="n"/>
      <c r="P1941" s="27">
        <f>IF(A1941="","","Package/"&amp;C1941&amp;"/"&amp;D1941&amp;"/"&amp;A1941&amp;".png")</f>
        <v/>
      </c>
      <c r="Q1941" s="27">
        <f>IF(AND(B1941="",G1941=""),"",IF(B1941="","Package QR Text missing",IF(COUNTIFS($E$2:$E$5001,E1941,$B$2:$B$5001,"&lt;&gt;"&amp;B1941)+COUNTIFS($E$2:$E$5001,E1941,$A$2:$A$5001,"&lt;&gt;"&amp;A1941)&gt;0,"Zone has more than one QR code",IF(COUNTIFS($B$2:$B$5001,B1941,$E$2:$E$5001,"&lt;&gt;"&amp;E1941)+COUNTIFS($A$2:$A$5001,A1941,$E$2:$E$5001,"&lt;&gt;"&amp;E1941)&gt;0,"QR code used by another zone",IF(A1941="","Package QR Code No. missing",IF(OR(H1941&gt;40,J1941&gt;40),"More than 40 of one edition",IF(F1941="Full (40 ST + 1 TG)",IF(AND(H1941=40,J1941=1),"OK","Full carton must be 40 + 1"),IF(F1941="Student only (40 ST)",IF(AND(H1941=40,J1941=0),"OK","Must be 40 ST, 0 TG"),IF(F1941="Teacher guide only (40 TG)",IF(AND(H1941=0,J1941=40),"OK","Must be 0 ST, 40 TG"),IF(AND(H1941&lt;40,H1941+J1941&gt;0,H1941+J1941&lt;=40),"OK","Partial: under 40 ST and 40 books max"))))))))))</f>
        <v/>
      </c>
    </row>
    <row r="1942">
      <c r="A1942" s="26" t="n"/>
      <c r="B1942" s="26" t="n"/>
      <c r="C1942" s="25" t="n"/>
      <c r="D1942" s="25" t="n"/>
      <c r="E1942" s="26" t="n"/>
      <c r="F1942" s="25" t="n"/>
      <c r="G1942" s="26" t="n"/>
      <c r="H1942" s="25" t="n"/>
      <c r="I1942" s="26" t="n"/>
      <c r="J1942" s="25" t="n"/>
      <c r="K1942" s="25" t="n"/>
      <c r="L1942" s="25" t="n"/>
      <c r="M1942" s="26" t="n"/>
      <c r="N1942" s="26" t="n"/>
      <c r="O1942" s="25" t="n"/>
      <c r="P1942" s="27">
        <f>IF(A1942="","","Package/"&amp;C1942&amp;"/"&amp;D1942&amp;"/"&amp;A1942&amp;".png")</f>
        <v/>
      </c>
      <c r="Q1942" s="27">
        <f>IF(AND(B1942="",G1942=""),"",IF(B1942="","Package QR Text missing",IF(COUNTIFS($E$2:$E$5001,E1942,$B$2:$B$5001,"&lt;&gt;"&amp;B1942)+COUNTIFS($E$2:$E$5001,E1942,$A$2:$A$5001,"&lt;&gt;"&amp;A1942)&gt;0,"Zone has more than one QR code",IF(COUNTIFS($B$2:$B$5001,B1942,$E$2:$E$5001,"&lt;&gt;"&amp;E1942)+COUNTIFS($A$2:$A$5001,A1942,$E$2:$E$5001,"&lt;&gt;"&amp;E1942)&gt;0,"QR code used by another zone",IF(A1942="","Package QR Code No. missing",IF(OR(H1942&gt;40,J1942&gt;40),"More than 40 of one edition",IF(F1942="Full (40 ST + 1 TG)",IF(AND(H1942=40,J1942=1),"OK","Full carton must be 40 + 1"),IF(F1942="Student only (40 ST)",IF(AND(H1942=40,J1942=0),"OK","Must be 40 ST, 0 TG"),IF(F1942="Teacher guide only (40 TG)",IF(AND(H1942=0,J1942=40),"OK","Must be 0 ST, 40 TG"),IF(AND(H1942&lt;40,H1942+J1942&gt;0,H1942+J1942&lt;=40),"OK","Partial: under 40 ST and 40 books max"))))))))))</f>
        <v/>
      </c>
    </row>
    <row r="1943">
      <c r="A1943" s="26" t="n"/>
      <c r="B1943" s="26" t="n"/>
      <c r="C1943" s="25" t="n"/>
      <c r="D1943" s="25" t="n"/>
      <c r="E1943" s="26" t="n"/>
      <c r="F1943" s="25" t="n"/>
      <c r="G1943" s="26" t="n"/>
      <c r="H1943" s="25" t="n"/>
      <c r="I1943" s="26" t="n"/>
      <c r="J1943" s="25" t="n"/>
      <c r="K1943" s="25" t="n"/>
      <c r="L1943" s="25" t="n"/>
      <c r="M1943" s="26" t="n"/>
      <c r="N1943" s="26" t="n"/>
      <c r="O1943" s="25" t="n"/>
      <c r="P1943" s="27">
        <f>IF(A1943="","","Package/"&amp;C1943&amp;"/"&amp;D1943&amp;"/"&amp;A1943&amp;".png")</f>
        <v/>
      </c>
      <c r="Q1943" s="27">
        <f>IF(AND(B1943="",G1943=""),"",IF(B1943="","Package QR Text missing",IF(COUNTIFS($E$2:$E$5001,E1943,$B$2:$B$5001,"&lt;&gt;"&amp;B1943)+COUNTIFS($E$2:$E$5001,E1943,$A$2:$A$5001,"&lt;&gt;"&amp;A1943)&gt;0,"Zone has more than one QR code",IF(COUNTIFS($B$2:$B$5001,B1943,$E$2:$E$5001,"&lt;&gt;"&amp;E1943)+COUNTIFS($A$2:$A$5001,A1943,$E$2:$E$5001,"&lt;&gt;"&amp;E1943)&gt;0,"QR code used by another zone",IF(A1943="","Package QR Code No. missing",IF(OR(H1943&gt;40,J1943&gt;40),"More than 40 of one edition",IF(F1943="Full (40 ST + 1 TG)",IF(AND(H1943=40,J1943=1),"OK","Full carton must be 40 + 1"),IF(F1943="Student only (40 ST)",IF(AND(H1943=40,J1943=0),"OK","Must be 40 ST, 0 TG"),IF(F1943="Teacher guide only (40 TG)",IF(AND(H1943=0,J1943=40),"OK","Must be 0 ST, 40 TG"),IF(AND(H1943&lt;40,H1943+J1943&gt;0,H1943+J1943&lt;=40),"OK","Partial: under 40 ST and 40 books max"))))))))))</f>
        <v/>
      </c>
    </row>
    <row r="1944">
      <c r="A1944" s="26" t="n"/>
      <c r="B1944" s="26" t="n"/>
      <c r="C1944" s="25" t="n"/>
      <c r="D1944" s="25" t="n"/>
      <c r="E1944" s="26" t="n"/>
      <c r="F1944" s="25" t="n"/>
      <c r="G1944" s="26" t="n"/>
      <c r="H1944" s="25" t="n"/>
      <c r="I1944" s="26" t="n"/>
      <c r="J1944" s="25" t="n"/>
      <c r="K1944" s="25" t="n"/>
      <c r="L1944" s="25" t="n"/>
      <c r="M1944" s="26" t="n"/>
      <c r="N1944" s="26" t="n"/>
      <c r="O1944" s="25" t="n"/>
      <c r="P1944" s="27">
        <f>IF(A1944="","","Package/"&amp;C1944&amp;"/"&amp;D1944&amp;"/"&amp;A1944&amp;".png")</f>
        <v/>
      </c>
      <c r="Q1944" s="27">
        <f>IF(AND(B1944="",G1944=""),"",IF(B1944="","Package QR Text missing",IF(COUNTIFS($E$2:$E$5001,E1944,$B$2:$B$5001,"&lt;&gt;"&amp;B1944)+COUNTIFS($E$2:$E$5001,E1944,$A$2:$A$5001,"&lt;&gt;"&amp;A1944)&gt;0,"Zone has more than one QR code",IF(COUNTIFS($B$2:$B$5001,B1944,$E$2:$E$5001,"&lt;&gt;"&amp;E1944)+COUNTIFS($A$2:$A$5001,A1944,$E$2:$E$5001,"&lt;&gt;"&amp;E1944)&gt;0,"QR code used by another zone",IF(A1944="","Package QR Code No. missing",IF(OR(H1944&gt;40,J1944&gt;40),"More than 40 of one edition",IF(F1944="Full (40 ST + 1 TG)",IF(AND(H1944=40,J1944=1),"OK","Full carton must be 40 + 1"),IF(F1944="Student only (40 ST)",IF(AND(H1944=40,J1944=0),"OK","Must be 40 ST, 0 TG"),IF(F1944="Teacher guide only (40 TG)",IF(AND(H1944=0,J1944=40),"OK","Must be 0 ST, 40 TG"),IF(AND(H1944&lt;40,H1944+J1944&gt;0,H1944+J1944&lt;=40),"OK","Partial: under 40 ST and 40 books max"))))))))))</f>
        <v/>
      </c>
    </row>
    <row r="1945">
      <c r="A1945" s="26" t="n"/>
      <c r="B1945" s="26" t="n"/>
      <c r="C1945" s="25" t="n"/>
      <c r="D1945" s="25" t="n"/>
      <c r="E1945" s="26" t="n"/>
      <c r="F1945" s="25" t="n"/>
      <c r="G1945" s="26" t="n"/>
      <c r="H1945" s="25" t="n"/>
      <c r="I1945" s="26" t="n"/>
      <c r="J1945" s="25" t="n"/>
      <c r="K1945" s="25" t="n"/>
      <c r="L1945" s="25" t="n"/>
      <c r="M1945" s="26" t="n"/>
      <c r="N1945" s="26" t="n"/>
      <c r="O1945" s="25" t="n"/>
      <c r="P1945" s="27">
        <f>IF(A1945="","","Package/"&amp;C1945&amp;"/"&amp;D1945&amp;"/"&amp;A1945&amp;".png")</f>
        <v/>
      </c>
      <c r="Q1945" s="27">
        <f>IF(AND(B1945="",G1945=""),"",IF(B1945="","Package QR Text missing",IF(COUNTIFS($E$2:$E$5001,E1945,$B$2:$B$5001,"&lt;&gt;"&amp;B1945)+COUNTIFS($E$2:$E$5001,E1945,$A$2:$A$5001,"&lt;&gt;"&amp;A1945)&gt;0,"Zone has more than one QR code",IF(COUNTIFS($B$2:$B$5001,B1945,$E$2:$E$5001,"&lt;&gt;"&amp;E1945)+COUNTIFS($A$2:$A$5001,A1945,$E$2:$E$5001,"&lt;&gt;"&amp;E1945)&gt;0,"QR code used by another zone",IF(A1945="","Package QR Code No. missing",IF(OR(H1945&gt;40,J1945&gt;40),"More than 40 of one edition",IF(F1945="Full (40 ST + 1 TG)",IF(AND(H1945=40,J1945=1),"OK","Full carton must be 40 + 1"),IF(F1945="Student only (40 ST)",IF(AND(H1945=40,J1945=0),"OK","Must be 40 ST, 0 TG"),IF(F1945="Teacher guide only (40 TG)",IF(AND(H1945=0,J1945=40),"OK","Must be 0 ST, 40 TG"),IF(AND(H1945&lt;40,H1945+J1945&gt;0,H1945+J1945&lt;=40),"OK","Partial: under 40 ST and 40 books max"))))))))))</f>
        <v/>
      </c>
    </row>
    <row r="1946">
      <c r="A1946" s="26" t="n"/>
      <c r="B1946" s="26" t="n"/>
      <c r="C1946" s="25" t="n"/>
      <c r="D1946" s="25" t="n"/>
      <c r="E1946" s="26" t="n"/>
      <c r="F1946" s="25" t="n"/>
      <c r="G1946" s="26" t="n"/>
      <c r="H1946" s="25" t="n"/>
      <c r="I1946" s="26" t="n"/>
      <c r="J1946" s="25" t="n"/>
      <c r="K1946" s="25" t="n"/>
      <c r="L1946" s="25" t="n"/>
      <c r="M1946" s="26" t="n"/>
      <c r="N1946" s="26" t="n"/>
      <c r="O1946" s="25" t="n"/>
      <c r="P1946" s="27">
        <f>IF(A1946="","","Package/"&amp;C1946&amp;"/"&amp;D1946&amp;"/"&amp;A1946&amp;".png")</f>
        <v/>
      </c>
      <c r="Q1946" s="27">
        <f>IF(AND(B1946="",G1946=""),"",IF(B1946="","Package QR Text missing",IF(COUNTIFS($E$2:$E$5001,E1946,$B$2:$B$5001,"&lt;&gt;"&amp;B1946)+COUNTIFS($E$2:$E$5001,E1946,$A$2:$A$5001,"&lt;&gt;"&amp;A1946)&gt;0,"Zone has more than one QR code",IF(COUNTIFS($B$2:$B$5001,B1946,$E$2:$E$5001,"&lt;&gt;"&amp;E1946)+COUNTIFS($A$2:$A$5001,A1946,$E$2:$E$5001,"&lt;&gt;"&amp;E1946)&gt;0,"QR code used by another zone",IF(A1946="","Package QR Code No. missing",IF(OR(H1946&gt;40,J1946&gt;40),"More than 40 of one edition",IF(F1946="Full (40 ST + 1 TG)",IF(AND(H1946=40,J1946=1),"OK","Full carton must be 40 + 1"),IF(F1946="Student only (40 ST)",IF(AND(H1946=40,J1946=0),"OK","Must be 40 ST, 0 TG"),IF(F1946="Teacher guide only (40 TG)",IF(AND(H1946=0,J1946=40),"OK","Must be 0 ST, 40 TG"),IF(AND(H1946&lt;40,H1946+J1946&gt;0,H1946+J1946&lt;=40),"OK","Partial: under 40 ST and 40 books max"))))))))))</f>
        <v/>
      </c>
    </row>
    <row r="1947">
      <c r="A1947" s="26" t="n"/>
      <c r="B1947" s="26" t="n"/>
      <c r="C1947" s="25" t="n"/>
      <c r="D1947" s="25" t="n"/>
      <c r="E1947" s="26" t="n"/>
      <c r="F1947" s="25" t="n"/>
      <c r="G1947" s="26" t="n"/>
      <c r="H1947" s="25" t="n"/>
      <c r="I1947" s="26" t="n"/>
      <c r="J1947" s="25" t="n"/>
      <c r="K1947" s="25" t="n"/>
      <c r="L1947" s="25" t="n"/>
      <c r="M1947" s="26" t="n"/>
      <c r="N1947" s="26" t="n"/>
      <c r="O1947" s="25" t="n"/>
      <c r="P1947" s="27">
        <f>IF(A1947="","","Package/"&amp;C1947&amp;"/"&amp;D1947&amp;"/"&amp;A1947&amp;".png")</f>
        <v/>
      </c>
      <c r="Q1947" s="27">
        <f>IF(AND(B1947="",G1947=""),"",IF(B1947="","Package QR Text missing",IF(COUNTIFS($E$2:$E$5001,E1947,$B$2:$B$5001,"&lt;&gt;"&amp;B1947)+COUNTIFS($E$2:$E$5001,E1947,$A$2:$A$5001,"&lt;&gt;"&amp;A1947)&gt;0,"Zone has more than one QR code",IF(COUNTIFS($B$2:$B$5001,B1947,$E$2:$E$5001,"&lt;&gt;"&amp;E1947)+COUNTIFS($A$2:$A$5001,A1947,$E$2:$E$5001,"&lt;&gt;"&amp;E1947)&gt;0,"QR code used by another zone",IF(A1947="","Package QR Code No. missing",IF(OR(H1947&gt;40,J1947&gt;40),"More than 40 of one edition",IF(F1947="Full (40 ST + 1 TG)",IF(AND(H1947=40,J1947=1),"OK","Full carton must be 40 + 1"),IF(F1947="Student only (40 ST)",IF(AND(H1947=40,J1947=0),"OK","Must be 40 ST, 0 TG"),IF(F1947="Teacher guide only (40 TG)",IF(AND(H1947=0,J1947=40),"OK","Must be 0 ST, 40 TG"),IF(AND(H1947&lt;40,H1947+J1947&gt;0,H1947+J1947&lt;=40),"OK","Partial: under 40 ST and 40 books max"))))))))))</f>
        <v/>
      </c>
    </row>
    <row r="1948">
      <c r="A1948" s="26" t="n"/>
      <c r="B1948" s="26" t="n"/>
      <c r="C1948" s="25" t="n"/>
      <c r="D1948" s="25" t="n"/>
      <c r="E1948" s="26" t="n"/>
      <c r="F1948" s="25" t="n"/>
      <c r="G1948" s="26" t="n"/>
      <c r="H1948" s="25" t="n"/>
      <c r="I1948" s="26" t="n"/>
      <c r="J1948" s="25" t="n"/>
      <c r="K1948" s="25" t="n"/>
      <c r="L1948" s="25" t="n"/>
      <c r="M1948" s="26" t="n"/>
      <c r="N1948" s="26" t="n"/>
      <c r="O1948" s="25" t="n"/>
      <c r="P1948" s="27">
        <f>IF(A1948="","","Package/"&amp;C1948&amp;"/"&amp;D1948&amp;"/"&amp;A1948&amp;".png")</f>
        <v/>
      </c>
      <c r="Q1948" s="27">
        <f>IF(AND(B1948="",G1948=""),"",IF(B1948="","Package QR Text missing",IF(COUNTIFS($E$2:$E$5001,E1948,$B$2:$B$5001,"&lt;&gt;"&amp;B1948)+COUNTIFS($E$2:$E$5001,E1948,$A$2:$A$5001,"&lt;&gt;"&amp;A1948)&gt;0,"Zone has more than one QR code",IF(COUNTIFS($B$2:$B$5001,B1948,$E$2:$E$5001,"&lt;&gt;"&amp;E1948)+COUNTIFS($A$2:$A$5001,A1948,$E$2:$E$5001,"&lt;&gt;"&amp;E1948)&gt;0,"QR code used by another zone",IF(A1948="","Package QR Code No. missing",IF(OR(H1948&gt;40,J1948&gt;40),"More than 40 of one edition",IF(F1948="Full (40 ST + 1 TG)",IF(AND(H1948=40,J1948=1),"OK","Full carton must be 40 + 1"),IF(F1948="Student only (40 ST)",IF(AND(H1948=40,J1948=0),"OK","Must be 40 ST, 0 TG"),IF(F1948="Teacher guide only (40 TG)",IF(AND(H1948=0,J1948=40),"OK","Must be 0 ST, 40 TG"),IF(AND(H1948&lt;40,H1948+J1948&gt;0,H1948+J1948&lt;=40),"OK","Partial: under 40 ST and 40 books max"))))))))))</f>
        <v/>
      </c>
    </row>
    <row r="1949">
      <c r="A1949" s="26" t="n"/>
      <c r="B1949" s="26" t="n"/>
      <c r="C1949" s="25" t="n"/>
      <c r="D1949" s="25" t="n"/>
      <c r="E1949" s="26" t="n"/>
      <c r="F1949" s="25" t="n"/>
      <c r="G1949" s="26" t="n"/>
      <c r="H1949" s="25" t="n"/>
      <c r="I1949" s="26" t="n"/>
      <c r="J1949" s="25" t="n"/>
      <c r="K1949" s="25" t="n"/>
      <c r="L1949" s="25" t="n"/>
      <c r="M1949" s="26" t="n"/>
      <c r="N1949" s="26" t="n"/>
      <c r="O1949" s="25" t="n"/>
      <c r="P1949" s="27">
        <f>IF(A1949="","","Package/"&amp;C1949&amp;"/"&amp;D1949&amp;"/"&amp;A1949&amp;".png")</f>
        <v/>
      </c>
      <c r="Q1949" s="27">
        <f>IF(AND(B1949="",G1949=""),"",IF(B1949="","Package QR Text missing",IF(COUNTIFS($E$2:$E$5001,E1949,$B$2:$B$5001,"&lt;&gt;"&amp;B1949)+COUNTIFS($E$2:$E$5001,E1949,$A$2:$A$5001,"&lt;&gt;"&amp;A1949)&gt;0,"Zone has more than one QR code",IF(COUNTIFS($B$2:$B$5001,B1949,$E$2:$E$5001,"&lt;&gt;"&amp;E1949)+COUNTIFS($A$2:$A$5001,A1949,$E$2:$E$5001,"&lt;&gt;"&amp;E1949)&gt;0,"QR code used by another zone",IF(A1949="","Package QR Code No. missing",IF(OR(H1949&gt;40,J1949&gt;40),"More than 40 of one edition",IF(F1949="Full (40 ST + 1 TG)",IF(AND(H1949=40,J1949=1),"OK","Full carton must be 40 + 1"),IF(F1949="Student only (40 ST)",IF(AND(H1949=40,J1949=0),"OK","Must be 40 ST, 0 TG"),IF(F1949="Teacher guide only (40 TG)",IF(AND(H1949=0,J1949=40),"OK","Must be 0 ST, 40 TG"),IF(AND(H1949&lt;40,H1949+J1949&gt;0,H1949+J1949&lt;=40),"OK","Partial: under 40 ST and 40 books max"))))))))))</f>
        <v/>
      </c>
    </row>
    <row r="1950">
      <c r="A1950" s="26" t="n"/>
      <c r="B1950" s="26" t="n"/>
      <c r="C1950" s="25" t="n"/>
      <c r="D1950" s="25" t="n"/>
      <c r="E1950" s="26" t="n"/>
      <c r="F1950" s="25" t="n"/>
      <c r="G1950" s="26" t="n"/>
      <c r="H1950" s="25" t="n"/>
      <c r="I1950" s="26" t="n"/>
      <c r="J1950" s="25" t="n"/>
      <c r="K1950" s="25" t="n"/>
      <c r="L1950" s="25" t="n"/>
      <c r="M1950" s="26" t="n"/>
      <c r="N1950" s="26" t="n"/>
      <c r="O1950" s="25" t="n"/>
      <c r="P1950" s="27">
        <f>IF(A1950="","","Package/"&amp;C1950&amp;"/"&amp;D1950&amp;"/"&amp;A1950&amp;".png")</f>
        <v/>
      </c>
      <c r="Q1950" s="27">
        <f>IF(AND(B1950="",G1950=""),"",IF(B1950="","Package QR Text missing",IF(COUNTIFS($E$2:$E$5001,E1950,$B$2:$B$5001,"&lt;&gt;"&amp;B1950)+COUNTIFS($E$2:$E$5001,E1950,$A$2:$A$5001,"&lt;&gt;"&amp;A1950)&gt;0,"Zone has more than one QR code",IF(COUNTIFS($B$2:$B$5001,B1950,$E$2:$E$5001,"&lt;&gt;"&amp;E1950)+COUNTIFS($A$2:$A$5001,A1950,$E$2:$E$5001,"&lt;&gt;"&amp;E1950)&gt;0,"QR code used by another zone",IF(A1950="","Package QR Code No. missing",IF(OR(H1950&gt;40,J1950&gt;40),"More than 40 of one edition",IF(F1950="Full (40 ST + 1 TG)",IF(AND(H1950=40,J1950=1),"OK","Full carton must be 40 + 1"),IF(F1950="Student only (40 ST)",IF(AND(H1950=40,J1950=0),"OK","Must be 40 ST, 0 TG"),IF(F1950="Teacher guide only (40 TG)",IF(AND(H1950=0,J1950=40),"OK","Must be 0 ST, 40 TG"),IF(AND(H1950&lt;40,H1950+J1950&gt;0,H1950+J1950&lt;=40),"OK","Partial: under 40 ST and 40 books max"))))))))))</f>
        <v/>
      </c>
    </row>
    <row r="1951">
      <c r="A1951" s="26" t="n"/>
      <c r="B1951" s="26" t="n"/>
      <c r="C1951" s="25" t="n"/>
      <c r="D1951" s="25" t="n"/>
      <c r="E1951" s="26" t="n"/>
      <c r="F1951" s="25" t="n"/>
      <c r="G1951" s="26" t="n"/>
      <c r="H1951" s="25" t="n"/>
      <c r="I1951" s="26" t="n"/>
      <c r="J1951" s="25" t="n"/>
      <c r="K1951" s="25" t="n"/>
      <c r="L1951" s="25" t="n"/>
      <c r="M1951" s="26" t="n"/>
      <c r="N1951" s="26" t="n"/>
      <c r="O1951" s="25" t="n"/>
      <c r="P1951" s="27">
        <f>IF(A1951="","","Package/"&amp;C1951&amp;"/"&amp;D1951&amp;"/"&amp;A1951&amp;".png")</f>
        <v/>
      </c>
      <c r="Q1951" s="27">
        <f>IF(AND(B1951="",G1951=""),"",IF(B1951="","Package QR Text missing",IF(COUNTIFS($E$2:$E$5001,E1951,$B$2:$B$5001,"&lt;&gt;"&amp;B1951)+COUNTIFS($E$2:$E$5001,E1951,$A$2:$A$5001,"&lt;&gt;"&amp;A1951)&gt;0,"Zone has more than one QR code",IF(COUNTIFS($B$2:$B$5001,B1951,$E$2:$E$5001,"&lt;&gt;"&amp;E1951)+COUNTIFS($A$2:$A$5001,A1951,$E$2:$E$5001,"&lt;&gt;"&amp;E1951)&gt;0,"QR code used by another zone",IF(A1951="","Package QR Code No. missing",IF(OR(H1951&gt;40,J1951&gt;40),"More than 40 of one edition",IF(F1951="Full (40 ST + 1 TG)",IF(AND(H1951=40,J1951=1),"OK","Full carton must be 40 + 1"),IF(F1951="Student only (40 ST)",IF(AND(H1951=40,J1951=0),"OK","Must be 40 ST, 0 TG"),IF(F1951="Teacher guide only (40 TG)",IF(AND(H1951=0,J1951=40),"OK","Must be 0 ST, 40 TG"),IF(AND(H1951&lt;40,H1951+J1951&gt;0,H1951+J1951&lt;=40),"OK","Partial: under 40 ST and 40 books max"))))))))))</f>
        <v/>
      </c>
    </row>
    <row r="1952">
      <c r="A1952" s="26" t="n"/>
      <c r="B1952" s="26" t="n"/>
      <c r="C1952" s="25" t="n"/>
      <c r="D1952" s="25" t="n"/>
      <c r="E1952" s="26" t="n"/>
      <c r="F1952" s="25" t="n"/>
      <c r="G1952" s="26" t="n"/>
      <c r="H1952" s="25" t="n"/>
      <c r="I1952" s="26" t="n"/>
      <c r="J1952" s="25" t="n"/>
      <c r="K1952" s="25" t="n"/>
      <c r="L1952" s="25" t="n"/>
      <c r="M1952" s="26" t="n"/>
      <c r="N1952" s="26" t="n"/>
      <c r="O1952" s="25" t="n"/>
      <c r="P1952" s="27">
        <f>IF(A1952="","","Package/"&amp;C1952&amp;"/"&amp;D1952&amp;"/"&amp;A1952&amp;".png")</f>
        <v/>
      </c>
      <c r="Q1952" s="27">
        <f>IF(AND(B1952="",G1952=""),"",IF(B1952="","Package QR Text missing",IF(COUNTIFS($E$2:$E$5001,E1952,$B$2:$B$5001,"&lt;&gt;"&amp;B1952)+COUNTIFS($E$2:$E$5001,E1952,$A$2:$A$5001,"&lt;&gt;"&amp;A1952)&gt;0,"Zone has more than one QR code",IF(COUNTIFS($B$2:$B$5001,B1952,$E$2:$E$5001,"&lt;&gt;"&amp;E1952)+COUNTIFS($A$2:$A$5001,A1952,$E$2:$E$5001,"&lt;&gt;"&amp;E1952)&gt;0,"QR code used by another zone",IF(A1952="","Package QR Code No. missing",IF(OR(H1952&gt;40,J1952&gt;40),"More than 40 of one edition",IF(F1952="Full (40 ST + 1 TG)",IF(AND(H1952=40,J1952=1),"OK","Full carton must be 40 + 1"),IF(F1952="Student only (40 ST)",IF(AND(H1952=40,J1952=0),"OK","Must be 40 ST, 0 TG"),IF(F1952="Teacher guide only (40 TG)",IF(AND(H1952=0,J1952=40),"OK","Must be 0 ST, 40 TG"),IF(AND(H1952&lt;40,H1952+J1952&gt;0,H1952+J1952&lt;=40),"OK","Partial: under 40 ST and 40 books max"))))))))))</f>
        <v/>
      </c>
    </row>
    <row r="1953">
      <c r="A1953" s="26" t="n"/>
      <c r="B1953" s="26" t="n"/>
      <c r="C1953" s="25" t="n"/>
      <c r="D1953" s="25" t="n"/>
      <c r="E1953" s="26" t="n"/>
      <c r="F1953" s="25" t="n"/>
      <c r="G1953" s="26" t="n"/>
      <c r="H1953" s="25" t="n"/>
      <c r="I1953" s="26" t="n"/>
      <c r="J1953" s="25" t="n"/>
      <c r="K1953" s="25" t="n"/>
      <c r="L1953" s="25" t="n"/>
      <c r="M1953" s="26" t="n"/>
      <c r="N1953" s="26" t="n"/>
      <c r="O1953" s="25" t="n"/>
      <c r="P1953" s="27">
        <f>IF(A1953="","","Package/"&amp;C1953&amp;"/"&amp;D1953&amp;"/"&amp;A1953&amp;".png")</f>
        <v/>
      </c>
      <c r="Q1953" s="27">
        <f>IF(AND(B1953="",G1953=""),"",IF(B1953="","Package QR Text missing",IF(COUNTIFS($E$2:$E$5001,E1953,$B$2:$B$5001,"&lt;&gt;"&amp;B1953)+COUNTIFS($E$2:$E$5001,E1953,$A$2:$A$5001,"&lt;&gt;"&amp;A1953)&gt;0,"Zone has more than one QR code",IF(COUNTIFS($B$2:$B$5001,B1953,$E$2:$E$5001,"&lt;&gt;"&amp;E1953)+COUNTIFS($A$2:$A$5001,A1953,$E$2:$E$5001,"&lt;&gt;"&amp;E1953)&gt;0,"QR code used by another zone",IF(A1953="","Package QR Code No. missing",IF(OR(H1953&gt;40,J1953&gt;40),"More than 40 of one edition",IF(F1953="Full (40 ST + 1 TG)",IF(AND(H1953=40,J1953=1),"OK","Full carton must be 40 + 1"),IF(F1953="Student only (40 ST)",IF(AND(H1953=40,J1953=0),"OK","Must be 40 ST, 0 TG"),IF(F1953="Teacher guide only (40 TG)",IF(AND(H1953=0,J1953=40),"OK","Must be 0 ST, 40 TG"),IF(AND(H1953&lt;40,H1953+J1953&gt;0,H1953+J1953&lt;=40),"OK","Partial: under 40 ST and 40 books max"))))))))))</f>
        <v/>
      </c>
    </row>
    <row r="1954">
      <c r="A1954" s="26" t="n"/>
      <c r="B1954" s="26" t="n"/>
      <c r="C1954" s="25" t="n"/>
      <c r="D1954" s="25" t="n"/>
      <c r="E1954" s="26" t="n"/>
      <c r="F1954" s="25" t="n"/>
      <c r="G1954" s="26" t="n"/>
      <c r="H1954" s="25" t="n"/>
      <c r="I1954" s="26" t="n"/>
      <c r="J1954" s="25" t="n"/>
      <c r="K1954" s="25" t="n"/>
      <c r="L1954" s="25" t="n"/>
      <c r="M1954" s="26" t="n"/>
      <c r="N1954" s="26" t="n"/>
      <c r="O1954" s="25" t="n"/>
      <c r="P1954" s="27">
        <f>IF(A1954="","","Package/"&amp;C1954&amp;"/"&amp;D1954&amp;"/"&amp;A1954&amp;".png")</f>
        <v/>
      </c>
      <c r="Q1954" s="27">
        <f>IF(AND(B1954="",G1954=""),"",IF(B1954="","Package QR Text missing",IF(COUNTIFS($E$2:$E$5001,E1954,$B$2:$B$5001,"&lt;&gt;"&amp;B1954)+COUNTIFS($E$2:$E$5001,E1954,$A$2:$A$5001,"&lt;&gt;"&amp;A1954)&gt;0,"Zone has more than one QR code",IF(COUNTIFS($B$2:$B$5001,B1954,$E$2:$E$5001,"&lt;&gt;"&amp;E1954)+COUNTIFS($A$2:$A$5001,A1954,$E$2:$E$5001,"&lt;&gt;"&amp;E1954)&gt;0,"QR code used by another zone",IF(A1954="","Package QR Code No. missing",IF(OR(H1954&gt;40,J1954&gt;40),"More than 40 of one edition",IF(F1954="Full (40 ST + 1 TG)",IF(AND(H1954=40,J1954=1),"OK","Full carton must be 40 + 1"),IF(F1954="Student only (40 ST)",IF(AND(H1954=40,J1954=0),"OK","Must be 40 ST, 0 TG"),IF(F1954="Teacher guide only (40 TG)",IF(AND(H1954=0,J1954=40),"OK","Must be 0 ST, 40 TG"),IF(AND(H1954&lt;40,H1954+J1954&gt;0,H1954+J1954&lt;=40),"OK","Partial: under 40 ST and 40 books max"))))))))))</f>
        <v/>
      </c>
    </row>
    <row r="1955">
      <c r="A1955" s="26" t="n"/>
      <c r="B1955" s="26" t="n"/>
      <c r="C1955" s="25" t="n"/>
      <c r="D1955" s="25" t="n"/>
      <c r="E1955" s="26" t="n"/>
      <c r="F1955" s="25" t="n"/>
      <c r="G1955" s="26" t="n"/>
      <c r="H1955" s="25" t="n"/>
      <c r="I1955" s="26" t="n"/>
      <c r="J1955" s="25" t="n"/>
      <c r="K1955" s="25" t="n"/>
      <c r="L1955" s="25" t="n"/>
      <c r="M1955" s="26" t="n"/>
      <c r="N1955" s="26" t="n"/>
      <c r="O1955" s="25" t="n"/>
      <c r="P1955" s="27">
        <f>IF(A1955="","","Package/"&amp;C1955&amp;"/"&amp;D1955&amp;"/"&amp;A1955&amp;".png")</f>
        <v/>
      </c>
      <c r="Q1955" s="27">
        <f>IF(AND(B1955="",G1955=""),"",IF(B1955="","Package QR Text missing",IF(COUNTIFS($E$2:$E$5001,E1955,$B$2:$B$5001,"&lt;&gt;"&amp;B1955)+COUNTIFS($E$2:$E$5001,E1955,$A$2:$A$5001,"&lt;&gt;"&amp;A1955)&gt;0,"Zone has more than one QR code",IF(COUNTIFS($B$2:$B$5001,B1955,$E$2:$E$5001,"&lt;&gt;"&amp;E1955)+COUNTIFS($A$2:$A$5001,A1955,$E$2:$E$5001,"&lt;&gt;"&amp;E1955)&gt;0,"QR code used by another zone",IF(A1955="","Package QR Code No. missing",IF(OR(H1955&gt;40,J1955&gt;40),"More than 40 of one edition",IF(F1955="Full (40 ST + 1 TG)",IF(AND(H1955=40,J1955=1),"OK","Full carton must be 40 + 1"),IF(F1955="Student only (40 ST)",IF(AND(H1955=40,J1955=0),"OK","Must be 40 ST, 0 TG"),IF(F1955="Teacher guide only (40 TG)",IF(AND(H1955=0,J1955=40),"OK","Must be 0 ST, 40 TG"),IF(AND(H1955&lt;40,H1955+J1955&gt;0,H1955+J1955&lt;=40),"OK","Partial: under 40 ST and 40 books max"))))))))))</f>
        <v/>
      </c>
    </row>
    <row r="1956">
      <c r="A1956" s="26" t="n"/>
      <c r="B1956" s="26" t="n"/>
      <c r="C1956" s="25" t="n"/>
      <c r="D1956" s="25" t="n"/>
      <c r="E1956" s="26" t="n"/>
      <c r="F1956" s="25" t="n"/>
      <c r="G1956" s="26" t="n"/>
      <c r="H1956" s="25" t="n"/>
      <c r="I1956" s="26" t="n"/>
      <c r="J1956" s="25" t="n"/>
      <c r="K1956" s="25" t="n"/>
      <c r="L1956" s="25" t="n"/>
      <c r="M1956" s="26" t="n"/>
      <c r="N1956" s="26" t="n"/>
      <c r="O1956" s="25" t="n"/>
      <c r="P1956" s="27">
        <f>IF(A1956="","","Package/"&amp;C1956&amp;"/"&amp;D1956&amp;"/"&amp;A1956&amp;".png")</f>
        <v/>
      </c>
      <c r="Q1956" s="27">
        <f>IF(AND(B1956="",G1956=""),"",IF(B1956="","Package QR Text missing",IF(COUNTIFS($E$2:$E$5001,E1956,$B$2:$B$5001,"&lt;&gt;"&amp;B1956)+COUNTIFS($E$2:$E$5001,E1956,$A$2:$A$5001,"&lt;&gt;"&amp;A1956)&gt;0,"Zone has more than one QR code",IF(COUNTIFS($B$2:$B$5001,B1956,$E$2:$E$5001,"&lt;&gt;"&amp;E1956)+COUNTIFS($A$2:$A$5001,A1956,$E$2:$E$5001,"&lt;&gt;"&amp;E1956)&gt;0,"QR code used by another zone",IF(A1956="","Package QR Code No. missing",IF(OR(H1956&gt;40,J1956&gt;40),"More than 40 of one edition",IF(F1956="Full (40 ST + 1 TG)",IF(AND(H1956=40,J1956=1),"OK","Full carton must be 40 + 1"),IF(F1956="Student only (40 ST)",IF(AND(H1956=40,J1956=0),"OK","Must be 40 ST, 0 TG"),IF(F1956="Teacher guide only (40 TG)",IF(AND(H1956=0,J1956=40),"OK","Must be 0 ST, 40 TG"),IF(AND(H1956&lt;40,H1956+J1956&gt;0,H1956+J1956&lt;=40),"OK","Partial: under 40 ST and 40 books max"))))))))))</f>
        <v/>
      </c>
    </row>
    <row r="1957">
      <c r="A1957" s="26" t="n"/>
      <c r="B1957" s="26" t="n"/>
      <c r="C1957" s="25" t="n"/>
      <c r="D1957" s="25" t="n"/>
      <c r="E1957" s="26" t="n"/>
      <c r="F1957" s="25" t="n"/>
      <c r="G1957" s="26" t="n"/>
      <c r="H1957" s="25" t="n"/>
      <c r="I1957" s="26" t="n"/>
      <c r="J1957" s="25" t="n"/>
      <c r="K1957" s="25" t="n"/>
      <c r="L1957" s="25" t="n"/>
      <c r="M1957" s="26" t="n"/>
      <c r="N1957" s="26" t="n"/>
      <c r="O1957" s="25" t="n"/>
      <c r="P1957" s="27">
        <f>IF(A1957="","","Package/"&amp;C1957&amp;"/"&amp;D1957&amp;"/"&amp;A1957&amp;".png")</f>
        <v/>
      </c>
      <c r="Q1957" s="27">
        <f>IF(AND(B1957="",G1957=""),"",IF(B1957="","Package QR Text missing",IF(COUNTIFS($E$2:$E$5001,E1957,$B$2:$B$5001,"&lt;&gt;"&amp;B1957)+COUNTIFS($E$2:$E$5001,E1957,$A$2:$A$5001,"&lt;&gt;"&amp;A1957)&gt;0,"Zone has more than one QR code",IF(COUNTIFS($B$2:$B$5001,B1957,$E$2:$E$5001,"&lt;&gt;"&amp;E1957)+COUNTIFS($A$2:$A$5001,A1957,$E$2:$E$5001,"&lt;&gt;"&amp;E1957)&gt;0,"QR code used by another zone",IF(A1957="","Package QR Code No. missing",IF(OR(H1957&gt;40,J1957&gt;40),"More than 40 of one edition",IF(F1957="Full (40 ST + 1 TG)",IF(AND(H1957=40,J1957=1),"OK","Full carton must be 40 + 1"),IF(F1957="Student only (40 ST)",IF(AND(H1957=40,J1957=0),"OK","Must be 40 ST, 0 TG"),IF(F1957="Teacher guide only (40 TG)",IF(AND(H1957=0,J1957=40),"OK","Must be 0 ST, 40 TG"),IF(AND(H1957&lt;40,H1957+J1957&gt;0,H1957+J1957&lt;=40),"OK","Partial: under 40 ST and 40 books max"))))))))))</f>
        <v/>
      </c>
    </row>
    <row r="1958">
      <c r="A1958" s="26" t="n"/>
      <c r="B1958" s="26" t="n"/>
      <c r="C1958" s="25" t="n"/>
      <c r="D1958" s="25" t="n"/>
      <c r="E1958" s="26" t="n"/>
      <c r="F1958" s="25" t="n"/>
      <c r="G1958" s="26" t="n"/>
      <c r="H1958" s="25" t="n"/>
      <c r="I1958" s="26" t="n"/>
      <c r="J1958" s="25" t="n"/>
      <c r="K1958" s="25" t="n"/>
      <c r="L1958" s="25" t="n"/>
      <c r="M1958" s="26" t="n"/>
      <c r="N1958" s="26" t="n"/>
      <c r="O1958" s="25" t="n"/>
      <c r="P1958" s="27">
        <f>IF(A1958="","","Package/"&amp;C1958&amp;"/"&amp;D1958&amp;"/"&amp;A1958&amp;".png")</f>
        <v/>
      </c>
      <c r="Q1958" s="27">
        <f>IF(AND(B1958="",G1958=""),"",IF(B1958="","Package QR Text missing",IF(COUNTIFS($E$2:$E$5001,E1958,$B$2:$B$5001,"&lt;&gt;"&amp;B1958)+COUNTIFS($E$2:$E$5001,E1958,$A$2:$A$5001,"&lt;&gt;"&amp;A1958)&gt;0,"Zone has more than one QR code",IF(COUNTIFS($B$2:$B$5001,B1958,$E$2:$E$5001,"&lt;&gt;"&amp;E1958)+COUNTIFS($A$2:$A$5001,A1958,$E$2:$E$5001,"&lt;&gt;"&amp;E1958)&gt;0,"QR code used by another zone",IF(A1958="","Package QR Code No. missing",IF(OR(H1958&gt;40,J1958&gt;40),"More than 40 of one edition",IF(F1958="Full (40 ST + 1 TG)",IF(AND(H1958=40,J1958=1),"OK","Full carton must be 40 + 1"),IF(F1958="Student only (40 ST)",IF(AND(H1958=40,J1958=0),"OK","Must be 40 ST, 0 TG"),IF(F1958="Teacher guide only (40 TG)",IF(AND(H1958=0,J1958=40),"OK","Must be 0 ST, 40 TG"),IF(AND(H1958&lt;40,H1958+J1958&gt;0,H1958+J1958&lt;=40),"OK","Partial: under 40 ST and 40 books max"))))))))))</f>
        <v/>
      </c>
    </row>
    <row r="1959">
      <c r="A1959" s="26" t="n"/>
      <c r="B1959" s="26" t="n"/>
      <c r="C1959" s="25" t="n"/>
      <c r="D1959" s="25" t="n"/>
      <c r="E1959" s="26" t="n"/>
      <c r="F1959" s="25" t="n"/>
      <c r="G1959" s="26" t="n"/>
      <c r="H1959" s="25" t="n"/>
      <c r="I1959" s="26" t="n"/>
      <c r="J1959" s="25" t="n"/>
      <c r="K1959" s="25" t="n"/>
      <c r="L1959" s="25" t="n"/>
      <c r="M1959" s="26" t="n"/>
      <c r="N1959" s="26" t="n"/>
      <c r="O1959" s="25" t="n"/>
      <c r="P1959" s="27">
        <f>IF(A1959="","","Package/"&amp;C1959&amp;"/"&amp;D1959&amp;"/"&amp;A1959&amp;".png")</f>
        <v/>
      </c>
      <c r="Q1959" s="27">
        <f>IF(AND(B1959="",G1959=""),"",IF(B1959="","Package QR Text missing",IF(COUNTIFS($E$2:$E$5001,E1959,$B$2:$B$5001,"&lt;&gt;"&amp;B1959)+COUNTIFS($E$2:$E$5001,E1959,$A$2:$A$5001,"&lt;&gt;"&amp;A1959)&gt;0,"Zone has more than one QR code",IF(COUNTIFS($B$2:$B$5001,B1959,$E$2:$E$5001,"&lt;&gt;"&amp;E1959)+COUNTIFS($A$2:$A$5001,A1959,$E$2:$E$5001,"&lt;&gt;"&amp;E1959)&gt;0,"QR code used by another zone",IF(A1959="","Package QR Code No. missing",IF(OR(H1959&gt;40,J1959&gt;40),"More than 40 of one edition",IF(F1959="Full (40 ST + 1 TG)",IF(AND(H1959=40,J1959=1),"OK","Full carton must be 40 + 1"),IF(F1959="Student only (40 ST)",IF(AND(H1959=40,J1959=0),"OK","Must be 40 ST, 0 TG"),IF(F1959="Teacher guide only (40 TG)",IF(AND(H1959=0,J1959=40),"OK","Must be 0 ST, 40 TG"),IF(AND(H1959&lt;40,H1959+J1959&gt;0,H1959+J1959&lt;=40),"OK","Partial: under 40 ST and 40 books max"))))))))))</f>
        <v/>
      </c>
    </row>
    <row r="1960">
      <c r="A1960" s="26" t="n"/>
      <c r="B1960" s="26" t="n"/>
      <c r="C1960" s="25" t="n"/>
      <c r="D1960" s="25" t="n"/>
      <c r="E1960" s="26" t="n"/>
      <c r="F1960" s="25" t="n"/>
      <c r="G1960" s="26" t="n"/>
      <c r="H1960" s="25" t="n"/>
      <c r="I1960" s="26" t="n"/>
      <c r="J1960" s="25" t="n"/>
      <c r="K1960" s="25" t="n"/>
      <c r="L1960" s="25" t="n"/>
      <c r="M1960" s="26" t="n"/>
      <c r="N1960" s="26" t="n"/>
      <c r="O1960" s="25" t="n"/>
      <c r="P1960" s="27">
        <f>IF(A1960="","","Package/"&amp;C1960&amp;"/"&amp;D1960&amp;"/"&amp;A1960&amp;".png")</f>
        <v/>
      </c>
      <c r="Q1960" s="27">
        <f>IF(AND(B1960="",G1960=""),"",IF(B1960="","Package QR Text missing",IF(COUNTIFS($E$2:$E$5001,E1960,$B$2:$B$5001,"&lt;&gt;"&amp;B1960)+COUNTIFS($E$2:$E$5001,E1960,$A$2:$A$5001,"&lt;&gt;"&amp;A1960)&gt;0,"Zone has more than one QR code",IF(COUNTIFS($B$2:$B$5001,B1960,$E$2:$E$5001,"&lt;&gt;"&amp;E1960)+COUNTIFS($A$2:$A$5001,A1960,$E$2:$E$5001,"&lt;&gt;"&amp;E1960)&gt;0,"QR code used by another zone",IF(A1960="","Package QR Code No. missing",IF(OR(H1960&gt;40,J1960&gt;40),"More than 40 of one edition",IF(F1960="Full (40 ST + 1 TG)",IF(AND(H1960=40,J1960=1),"OK","Full carton must be 40 + 1"),IF(F1960="Student only (40 ST)",IF(AND(H1960=40,J1960=0),"OK","Must be 40 ST, 0 TG"),IF(F1960="Teacher guide only (40 TG)",IF(AND(H1960=0,J1960=40),"OK","Must be 0 ST, 40 TG"),IF(AND(H1960&lt;40,H1960+J1960&gt;0,H1960+J1960&lt;=40),"OK","Partial: under 40 ST and 40 books max"))))))))))</f>
        <v/>
      </c>
    </row>
    <row r="1961">
      <c r="A1961" s="26" t="n"/>
      <c r="B1961" s="26" t="n"/>
      <c r="C1961" s="25" t="n"/>
      <c r="D1961" s="25" t="n"/>
      <c r="E1961" s="26" t="n"/>
      <c r="F1961" s="25" t="n"/>
      <c r="G1961" s="26" t="n"/>
      <c r="H1961" s="25" t="n"/>
      <c r="I1961" s="26" t="n"/>
      <c r="J1961" s="25" t="n"/>
      <c r="K1961" s="25" t="n"/>
      <c r="L1961" s="25" t="n"/>
      <c r="M1961" s="26" t="n"/>
      <c r="N1961" s="26" t="n"/>
      <c r="O1961" s="25" t="n"/>
      <c r="P1961" s="27">
        <f>IF(A1961="","","Package/"&amp;C1961&amp;"/"&amp;D1961&amp;"/"&amp;A1961&amp;".png")</f>
        <v/>
      </c>
      <c r="Q1961" s="27">
        <f>IF(AND(B1961="",G1961=""),"",IF(B1961="","Package QR Text missing",IF(COUNTIFS($E$2:$E$5001,E1961,$B$2:$B$5001,"&lt;&gt;"&amp;B1961)+COUNTIFS($E$2:$E$5001,E1961,$A$2:$A$5001,"&lt;&gt;"&amp;A1961)&gt;0,"Zone has more than one QR code",IF(COUNTIFS($B$2:$B$5001,B1961,$E$2:$E$5001,"&lt;&gt;"&amp;E1961)+COUNTIFS($A$2:$A$5001,A1961,$E$2:$E$5001,"&lt;&gt;"&amp;E1961)&gt;0,"QR code used by another zone",IF(A1961="","Package QR Code No. missing",IF(OR(H1961&gt;40,J1961&gt;40),"More than 40 of one edition",IF(F1961="Full (40 ST + 1 TG)",IF(AND(H1961=40,J1961=1),"OK","Full carton must be 40 + 1"),IF(F1961="Student only (40 ST)",IF(AND(H1961=40,J1961=0),"OK","Must be 40 ST, 0 TG"),IF(F1961="Teacher guide only (40 TG)",IF(AND(H1961=0,J1961=40),"OK","Must be 0 ST, 40 TG"),IF(AND(H1961&lt;40,H1961+J1961&gt;0,H1961+J1961&lt;=40),"OK","Partial: under 40 ST and 40 books max"))))))))))</f>
        <v/>
      </c>
    </row>
    <row r="1962">
      <c r="A1962" s="26" t="n"/>
      <c r="B1962" s="26" t="n"/>
      <c r="C1962" s="25" t="n"/>
      <c r="D1962" s="25" t="n"/>
      <c r="E1962" s="26" t="n"/>
      <c r="F1962" s="25" t="n"/>
      <c r="G1962" s="26" t="n"/>
      <c r="H1962" s="25" t="n"/>
      <c r="I1962" s="26" t="n"/>
      <c r="J1962" s="25" t="n"/>
      <c r="K1962" s="25" t="n"/>
      <c r="L1962" s="25" t="n"/>
      <c r="M1962" s="26" t="n"/>
      <c r="N1962" s="26" t="n"/>
      <c r="O1962" s="25" t="n"/>
      <c r="P1962" s="27">
        <f>IF(A1962="","","Package/"&amp;C1962&amp;"/"&amp;D1962&amp;"/"&amp;A1962&amp;".png")</f>
        <v/>
      </c>
      <c r="Q1962" s="27">
        <f>IF(AND(B1962="",G1962=""),"",IF(B1962="","Package QR Text missing",IF(COUNTIFS($E$2:$E$5001,E1962,$B$2:$B$5001,"&lt;&gt;"&amp;B1962)+COUNTIFS($E$2:$E$5001,E1962,$A$2:$A$5001,"&lt;&gt;"&amp;A1962)&gt;0,"Zone has more than one QR code",IF(COUNTIFS($B$2:$B$5001,B1962,$E$2:$E$5001,"&lt;&gt;"&amp;E1962)+COUNTIFS($A$2:$A$5001,A1962,$E$2:$E$5001,"&lt;&gt;"&amp;E1962)&gt;0,"QR code used by another zone",IF(A1962="","Package QR Code No. missing",IF(OR(H1962&gt;40,J1962&gt;40),"More than 40 of one edition",IF(F1962="Full (40 ST + 1 TG)",IF(AND(H1962=40,J1962=1),"OK","Full carton must be 40 + 1"),IF(F1962="Student only (40 ST)",IF(AND(H1962=40,J1962=0),"OK","Must be 40 ST, 0 TG"),IF(F1962="Teacher guide only (40 TG)",IF(AND(H1962=0,J1962=40),"OK","Must be 0 ST, 40 TG"),IF(AND(H1962&lt;40,H1962+J1962&gt;0,H1962+J1962&lt;=40),"OK","Partial: under 40 ST and 40 books max"))))))))))</f>
        <v/>
      </c>
    </row>
    <row r="1963">
      <c r="A1963" s="26" t="n"/>
      <c r="B1963" s="26" t="n"/>
      <c r="C1963" s="25" t="n"/>
      <c r="D1963" s="25" t="n"/>
      <c r="E1963" s="26" t="n"/>
      <c r="F1963" s="25" t="n"/>
      <c r="G1963" s="26" t="n"/>
      <c r="H1963" s="25" t="n"/>
      <c r="I1963" s="26" t="n"/>
      <c r="J1963" s="25" t="n"/>
      <c r="K1963" s="25" t="n"/>
      <c r="L1963" s="25" t="n"/>
      <c r="M1963" s="26" t="n"/>
      <c r="N1963" s="26" t="n"/>
      <c r="O1963" s="25" t="n"/>
      <c r="P1963" s="27">
        <f>IF(A1963="","","Package/"&amp;C1963&amp;"/"&amp;D1963&amp;"/"&amp;A1963&amp;".png")</f>
        <v/>
      </c>
      <c r="Q1963" s="27">
        <f>IF(AND(B1963="",G1963=""),"",IF(B1963="","Package QR Text missing",IF(COUNTIFS($E$2:$E$5001,E1963,$B$2:$B$5001,"&lt;&gt;"&amp;B1963)+COUNTIFS($E$2:$E$5001,E1963,$A$2:$A$5001,"&lt;&gt;"&amp;A1963)&gt;0,"Zone has more than one QR code",IF(COUNTIFS($B$2:$B$5001,B1963,$E$2:$E$5001,"&lt;&gt;"&amp;E1963)+COUNTIFS($A$2:$A$5001,A1963,$E$2:$E$5001,"&lt;&gt;"&amp;E1963)&gt;0,"QR code used by another zone",IF(A1963="","Package QR Code No. missing",IF(OR(H1963&gt;40,J1963&gt;40),"More than 40 of one edition",IF(F1963="Full (40 ST + 1 TG)",IF(AND(H1963=40,J1963=1),"OK","Full carton must be 40 + 1"),IF(F1963="Student only (40 ST)",IF(AND(H1963=40,J1963=0),"OK","Must be 40 ST, 0 TG"),IF(F1963="Teacher guide only (40 TG)",IF(AND(H1963=0,J1963=40),"OK","Must be 0 ST, 40 TG"),IF(AND(H1963&lt;40,H1963+J1963&gt;0,H1963+J1963&lt;=40),"OK","Partial: under 40 ST and 40 books max"))))))))))</f>
        <v/>
      </c>
    </row>
    <row r="1964">
      <c r="A1964" s="26" t="n"/>
      <c r="B1964" s="26" t="n"/>
      <c r="C1964" s="25" t="n"/>
      <c r="D1964" s="25" t="n"/>
      <c r="E1964" s="26" t="n"/>
      <c r="F1964" s="25" t="n"/>
      <c r="G1964" s="26" t="n"/>
      <c r="H1964" s="25" t="n"/>
      <c r="I1964" s="26" t="n"/>
      <c r="J1964" s="25" t="n"/>
      <c r="K1964" s="25" t="n"/>
      <c r="L1964" s="25" t="n"/>
      <c r="M1964" s="26" t="n"/>
      <c r="N1964" s="26" t="n"/>
      <c r="O1964" s="25" t="n"/>
      <c r="P1964" s="27">
        <f>IF(A1964="","","Package/"&amp;C1964&amp;"/"&amp;D1964&amp;"/"&amp;A1964&amp;".png")</f>
        <v/>
      </c>
      <c r="Q1964" s="27">
        <f>IF(AND(B1964="",G1964=""),"",IF(B1964="","Package QR Text missing",IF(COUNTIFS($E$2:$E$5001,E1964,$B$2:$B$5001,"&lt;&gt;"&amp;B1964)+COUNTIFS($E$2:$E$5001,E1964,$A$2:$A$5001,"&lt;&gt;"&amp;A1964)&gt;0,"Zone has more than one QR code",IF(COUNTIFS($B$2:$B$5001,B1964,$E$2:$E$5001,"&lt;&gt;"&amp;E1964)+COUNTIFS($A$2:$A$5001,A1964,$E$2:$E$5001,"&lt;&gt;"&amp;E1964)&gt;0,"QR code used by another zone",IF(A1964="","Package QR Code No. missing",IF(OR(H1964&gt;40,J1964&gt;40),"More than 40 of one edition",IF(F1964="Full (40 ST + 1 TG)",IF(AND(H1964=40,J1964=1),"OK","Full carton must be 40 + 1"),IF(F1964="Student only (40 ST)",IF(AND(H1964=40,J1964=0),"OK","Must be 40 ST, 0 TG"),IF(F1964="Teacher guide only (40 TG)",IF(AND(H1964=0,J1964=40),"OK","Must be 0 ST, 40 TG"),IF(AND(H1964&lt;40,H1964+J1964&gt;0,H1964+J1964&lt;=40),"OK","Partial: under 40 ST and 40 books max"))))))))))</f>
        <v/>
      </c>
    </row>
    <row r="1965">
      <c r="A1965" s="26" t="n"/>
      <c r="B1965" s="26" t="n"/>
      <c r="C1965" s="25" t="n"/>
      <c r="D1965" s="25" t="n"/>
      <c r="E1965" s="26" t="n"/>
      <c r="F1965" s="25" t="n"/>
      <c r="G1965" s="26" t="n"/>
      <c r="H1965" s="25" t="n"/>
      <c r="I1965" s="26" t="n"/>
      <c r="J1965" s="25" t="n"/>
      <c r="K1965" s="25" t="n"/>
      <c r="L1965" s="25" t="n"/>
      <c r="M1965" s="26" t="n"/>
      <c r="N1965" s="26" t="n"/>
      <c r="O1965" s="25" t="n"/>
      <c r="P1965" s="27">
        <f>IF(A1965="","","Package/"&amp;C1965&amp;"/"&amp;D1965&amp;"/"&amp;A1965&amp;".png")</f>
        <v/>
      </c>
      <c r="Q1965" s="27">
        <f>IF(AND(B1965="",G1965=""),"",IF(B1965="","Package QR Text missing",IF(COUNTIFS($E$2:$E$5001,E1965,$B$2:$B$5001,"&lt;&gt;"&amp;B1965)+COUNTIFS($E$2:$E$5001,E1965,$A$2:$A$5001,"&lt;&gt;"&amp;A1965)&gt;0,"Zone has more than one QR code",IF(COUNTIFS($B$2:$B$5001,B1965,$E$2:$E$5001,"&lt;&gt;"&amp;E1965)+COUNTIFS($A$2:$A$5001,A1965,$E$2:$E$5001,"&lt;&gt;"&amp;E1965)&gt;0,"QR code used by another zone",IF(A1965="","Package QR Code No. missing",IF(OR(H1965&gt;40,J1965&gt;40),"More than 40 of one edition",IF(F1965="Full (40 ST + 1 TG)",IF(AND(H1965=40,J1965=1),"OK","Full carton must be 40 + 1"),IF(F1965="Student only (40 ST)",IF(AND(H1965=40,J1965=0),"OK","Must be 40 ST, 0 TG"),IF(F1965="Teacher guide only (40 TG)",IF(AND(H1965=0,J1965=40),"OK","Must be 0 ST, 40 TG"),IF(AND(H1965&lt;40,H1965+J1965&gt;0,H1965+J1965&lt;=40),"OK","Partial: under 40 ST and 40 books max"))))))))))</f>
        <v/>
      </c>
    </row>
    <row r="1966">
      <c r="A1966" s="26" t="n"/>
      <c r="B1966" s="26" t="n"/>
      <c r="C1966" s="25" t="n"/>
      <c r="D1966" s="25" t="n"/>
      <c r="E1966" s="26" t="n"/>
      <c r="F1966" s="25" t="n"/>
      <c r="G1966" s="26" t="n"/>
      <c r="H1966" s="25" t="n"/>
      <c r="I1966" s="26" t="n"/>
      <c r="J1966" s="25" t="n"/>
      <c r="K1966" s="25" t="n"/>
      <c r="L1966" s="25" t="n"/>
      <c r="M1966" s="26" t="n"/>
      <c r="N1966" s="26" t="n"/>
      <c r="O1966" s="25" t="n"/>
      <c r="P1966" s="27">
        <f>IF(A1966="","","Package/"&amp;C1966&amp;"/"&amp;D1966&amp;"/"&amp;A1966&amp;".png")</f>
        <v/>
      </c>
      <c r="Q1966" s="27">
        <f>IF(AND(B1966="",G1966=""),"",IF(B1966="","Package QR Text missing",IF(COUNTIFS($E$2:$E$5001,E1966,$B$2:$B$5001,"&lt;&gt;"&amp;B1966)+COUNTIFS($E$2:$E$5001,E1966,$A$2:$A$5001,"&lt;&gt;"&amp;A1966)&gt;0,"Zone has more than one QR code",IF(COUNTIFS($B$2:$B$5001,B1966,$E$2:$E$5001,"&lt;&gt;"&amp;E1966)+COUNTIFS($A$2:$A$5001,A1966,$E$2:$E$5001,"&lt;&gt;"&amp;E1966)&gt;0,"QR code used by another zone",IF(A1966="","Package QR Code No. missing",IF(OR(H1966&gt;40,J1966&gt;40),"More than 40 of one edition",IF(F1966="Full (40 ST + 1 TG)",IF(AND(H1966=40,J1966=1),"OK","Full carton must be 40 + 1"),IF(F1966="Student only (40 ST)",IF(AND(H1966=40,J1966=0),"OK","Must be 40 ST, 0 TG"),IF(F1966="Teacher guide only (40 TG)",IF(AND(H1966=0,J1966=40),"OK","Must be 0 ST, 40 TG"),IF(AND(H1966&lt;40,H1966+J1966&gt;0,H1966+J1966&lt;=40),"OK","Partial: under 40 ST and 40 books max"))))))))))</f>
        <v/>
      </c>
    </row>
    <row r="1967">
      <c r="A1967" s="26" t="n"/>
      <c r="B1967" s="26" t="n"/>
      <c r="C1967" s="25" t="n"/>
      <c r="D1967" s="25" t="n"/>
      <c r="E1967" s="26" t="n"/>
      <c r="F1967" s="25" t="n"/>
      <c r="G1967" s="26" t="n"/>
      <c r="H1967" s="25" t="n"/>
      <c r="I1967" s="26" t="n"/>
      <c r="J1967" s="25" t="n"/>
      <c r="K1967" s="25" t="n"/>
      <c r="L1967" s="25" t="n"/>
      <c r="M1967" s="26" t="n"/>
      <c r="N1967" s="26" t="n"/>
      <c r="O1967" s="25" t="n"/>
      <c r="P1967" s="27">
        <f>IF(A1967="","","Package/"&amp;C1967&amp;"/"&amp;D1967&amp;"/"&amp;A1967&amp;".png")</f>
        <v/>
      </c>
      <c r="Q1967" s="27">
        <f>IF(AND(B1967="",G1967=""),"",IF(B1967="","Package QR Text missing",IF(COUNTIFS($E$2:$E$5001,E1967,$B$2:$B$5001,"&lt;&gt;"&amp;B1967)+COUNTIFS($E$2:$E$5001,E1967,$A$2:$A$5001,"&lt;&gt;"&amp;A1967)&gt;0,"Zone has more than one QR code",IF(COUNTIFS($B$2:$B$5001,B1967,$E$2:$E$5001,"&lt;&gt;"&amp;E1967)+COUNTIFS($A$2:$A$5001,A1967,$E$2:$E$5001,"&lt;&gt;"&amp;E1967)&gt;0,"QR code used by another zone",IF(A1967="","Package QR Code No. missing",IF(OR(H1967&gt;40,J1967&gt;40),"More than 40 of one edition",IF(F1967="Full (40 ST + 1 TG)",IF(AND(H1967=40,J1967=1),"OK","Full carton must be 40 + 1"),IF(F1967="Student only (40 ST)",IF(AND(H1967=40,J1967=0),"OK","Must be 40 ST, 0 TG"),IF(F1967="Teacher guide only (40 TG)",IF(AND(H1967=0,J1967=40),"OK","Must be 0 ST, 40 TG"),IF(AND(H1967&lt;40,H1967+J1967&gt;0,H1967+J1967&lt;=40),"OK","Partial: under 40 ST and 40 books max"))))))))))</f>
        <v/>
      </c>
    </row>
    <row r="1968">
      <c r="A1968" s="26" t="n"/>
      <c r="B1968" s="26" t="n"/>
      <c r="C1968" s="25" t="n"/>
      <c r="D1968" s="25" t="n"/>
      <c r="E1968" s="26" t="n"/>
      <c r="F1968" s="25" t="n"/>
      <c r="G1968" s="26" t="n"/>
      <c r="H1968" s="25" t="n"/>
      <c r="I1968" s="26" t="n"/>
      <c r="J1968" s="25" t="n"/>
      <c r="K1968" s="25" t="n"/>
      <c r="L1968" s="25" t="n"/>
      <c r="M1968" s="26" t="n"/>
      <c r="N1968" s="26" t="n"/>
      <c r="O1968" s="25" t="n"/>
      <c r="P1968" s="27">
        <f>IF(A1968="","","Package/"&amp;C1968&amp;"/"&amp;D1968&amp;"/"&amp;A1968&amp;".png")</f>
        <v/>
      </c>
      <c r="Q1968" s="27">
        <f>IF(AND(B1968="",G1968=""),"",IF(B1968="","Package QR Text missing",IF(COUNTIFS($E$2:$E$5001,E1968,$B$2:$B$5001,"&lt;&gt;"&amp;B1968)+COUNTIFS($E$2:$E$5001,E1968,$A$2:$A$5001,"&lt;&gt;"&amp;A1968)&gt;0,"Zone has more than one QR code",IF(COUNTIFS($B$2:$B$5001,B1968,$E$2:$E$5001,"&lt;&gt;"&amp;E1968)+COUNTIFS($A$2:$A$5001,A1968,$E$2:$E$5001,"&lt;&gt;"&amp;E1968)&gt;0,"QR code used by another zone",IF(A1968="","Package QR Code No. missing",IF(OR(H1968&gt;40,J1968&gt;40),"More than 40 of one edition",IF(F1968="Full (40 ST + 1 TG)",IF(AND(H1968=40,J1968=1),"OK","Full carton must be 40 + 1"),IF(F1968="Student only (40 ST)",IF(AND(H1968=40,J1968=0),"OK","Must be 40 ST, 0 TG"),IF(F1968="Teacher guide only (40 TG)",IF(AND(H1968=0,J1968=40),"OK","Must be 0 ST, 40 TG"),IF(AND(H1968&lt;40,H1968+J1968&gt;0,H1968+J1968&lt;=40),"OK","Partial: under 40 ST and 40 books max"))))))))))</f>
        <v/>
      </c>
    </row>
    <row r="1969">
      <c r="A1969" s="26" t="n"/>
      <c r="B1969" s="26" t="n"/>
      <c r="C1969" s="25" t="n"/>
      <c r="D1969" s="25" t="n"/>
      <c r="E1969" s="26" t="n"/>
      <c r="F1969" s="25" t="n"/>
      <c r="G1969" s="26" t="n"/>
      <c r="H1969" s="25" t="n"/>
      <c r="I1969" s="26" t="n"/>
      <c r="J1969" s="25" t="n"/>
      <c r="K1969" s="25" t="n"/>
      <c r="L1969" s="25" t="n"/>
      <c r="M1969" s="26" t="n"/>
      <c r="N1969" s="26" t="n"/>
      <c r="O1969" s="25" t="n"/>
      <c r="P1969" s="27">
        <f>IF(A1969="","","Package/"&amp;C1969&amp;"/"&amp;D1969&amp;"/"&amp;A1969&amp;".png")</f>
        <v/>
      </c>
      <c r="Q1969" s="27">
        <f>IF(AND(B1969="",G1969=""),"",IF(B1969="","Package QR Text missing",IF(COUNTIFS($E$2:$E$5001,E1969,$B$2:$B$5001,"&lt;&gt;"&amp;B1969)+COUNTIFS($E$2:$E$5001,E1969,$A$2:$A$5001,"&lt;&gt;"&amp;A1969)&gt;0,"Zone has more than one QR code",IF(COUNTIFS($B$2:$B$5001,B1969,$E$2:$E$5001,"&lt;&gt;"&amp;E1969)+COUNTIFS($A$2:$A$5001,A1969,$E$2:$E$5001,"&lt;&gt;"&amp;E1969)&gt;0,"QR code used by another zone",IF(A1969="","Package QR Code No. missing",IF(OR(H1969&gt;40,J1969&gt;40),"More than 40 of one edition",IF(F1969="Full (40 ST + 1 TG)",IF(AND(H1969=40,J1969=1),"OK","Full carton must be 40 + 1"),IF(F1969="Student only (40 ST)",IF(AND(H1969=40,J1969=0),"OK","Must be 40 ST, 0 TG"),IF(F1969="Teacher guide only (40 TG)",IF(AND(H1969=0,J1969=40),"OK","Must be 0 ST, 40 TG"),IF(AND(H1969&lt;40,H1969+J1969&gt;0,H1969+J1969&lt;=40),"OK","Partial: under 40 ST and 40 books max"))))))))))</f>
        <v/>
      </c>
    </row>
    <row r="1970">
      <c r="A1970" s="26" t="n"/>
      <c r="B1970" s="26" t="n"/>
      <c r="C1970" s="25" t="n"/>
      <c r="D1970" s="25" t="n"/>
      <c r="E1970" s="26" t="n"/>
      <c r="F1970" s="25" t="n"/>
      <c r="G1970" s="26" t="n"/>
      <c r="H1970" s="25" t="n"/>
      <c r="I1970" s="26" t="n"/>
      <c r="J1970" s="25" t="n"/>
      <c r="K1970" s="25" t="n"/>
      <c r="L1970" s="25" t="n"/>
      <c r="M1970" s="26" t="n"/>
      <c r="N1970" s="26" t="n"/>
      <c r="O1970" s="25" t="n"/>
      <c r="P1970" s="27">
        <f>IF(A1970="","","Package/"&amp;C1970&amp;"/"&amp;D1970&amp;"/"&amp;A1970&amp;".png")</f>
        <v/>
      </c>
      <c r="Q1970" s="27">
        <f>IF(AND(B1970="",G1970=""),"",IF(B1970="","Package QR Text missing",IF(COUNTIFS($E$2:$E$5001,E1970,$B$2:$B$5001,"&lt;&gt;"&amp;B1970)+COUNTIFS($E$2:$E$5001,E1970,$A$2:$A$5001,"&lt;&gt;"&amp;A1970)&gt;0,"Zone has more than one QR code",IF(COUNTIFS($B$2:$B$5001,B1970,$E$2:$E$5001,"&lt;&gt;"&amp;E1970)+COUNTIFS($A$2:$A$5001,A1970,$E$2:$E$5001,"&lt;&gt;"&amp;E1970)&gt;0,"QR code used by another zone",IF(A1970="","Package QR Code No. missing",IF(OR(H1970&gt;40,J1970&gt;40),"More than 40 of one edition",IF(F1970="Full (40 ST + 1 TG)",IF(AND(H1970=40,J1970=1),"OK","Full carton must be 40 + 1"),IF(F1970="Student only (40 ST)",IF(AND(H1970=40,J1970=0),"OK","Must be 40 ST, 0 TG"),IF(F1970="Teacher guide only (40 TG)",IF(AND(H1970=0,J1970=40),"OK","Must be 0 ST, 40 TG"),IF(AND(H1970&lt;40,H1970+J1970&gt;0,H1970+J1970&lt;=40),"OK","Partial: under 40 ST and 40 books max"))))))))))</f>
        <v/>
      </c>
    </row>
    <row r="1971">
      <c r="A1971" s="26" t="n"/>
      <c r="B1971" s="26" t="n"/>
      <c r="C1971" s="25" t="n"/>
      <c r="D1971" s="25" t="n"/>
      <c r="E1971" s="26" t="n"/>
      <c r="F1971" s="25" t="n"/>
      <c r="G1971" s="26" t="n"/>
      <c r="H1971" s="25" t="n"/>
      <c r="I1971" s="26" t="n"/>
      <c r="J1971" s="25" t="n"/>
      <c r="K1971" s="25" t="n"/>
      <c r="L1971" s="25" t="n"/>
      <c r="M1971" s="26" t="n"/>
      <c r="N1971" s="26" t="n"/>
      <c r="O1971" s="25" t="n"/>
      <c r="P1971" s="27">
        <f>IF(A1971="","","Package/"&amp;C1971&amp;"/"&amp;D1971&amp;"/"&amp;A1971&amp;".png")</f>
        <v/>
      </c>
      <c r="Q1971" s="27">
        <f>IF(AND(B1971="",G1971=""),"",IF(B1971="","Package QR Text missing",IF(COUNTIFS($E$2:$E$5001,E1971,$B$2:$B$5001,"&lt;&gt;"&amp;B1971)+COUNTIFS($E$2:$E$5001,E1971,$A$2:$A$5001,"&lt;&gt;"&amp;A1971)&gt;0,"Zone has more than one QR code",IF(COUNTIFS($B$2:$B$5001,B1971,$E$2:$E$5001,"&lt;&gt;"&amp;E1971)+COUNTIFS($A$2:$A$5001,A1971,$E$2:$E$5001,"&lt;&gt;"&amp;E1971)&gt;0,"QR code used by another zone",IF(A1971="","Package QR Code No. missing",IF(OR(H1971&gt;40,J1971&gt;40),"More than 40 of one edition",IF(F1971="Full (40 ST + 1 TG)",IF(AND(H1971=40,J1971=1),"OK","Full carton must be 40 + 1"),IF(F1971="Student only (40 ST)",IF(AND(H1971=40,J1971=0),"OK","Must be 40 ST, 0 TG"),IF(F1971="Teacher guide only (40 TG)",IF(AND(H1971=0,J1971=40),"OK","Must be 0 ST, 40 TG"),IF(AND(H1971&lt;40,H1971+J1971&gt;0,H1971+J1971&lt;=40),"OK","Partial: under 40 ST and 40 books max"))))))))))</f>
        <v/>
      </c>
    </row>
    <row r="1972">
      <c r="A1972" s="26" t="n"/>
      <c r="B1972" s="26" t="n"/>
      <c r="C1972" s="25" t="n"/>
      <c r="D1972" s="25" t="n"/>
      <c r="E1972" s="26" t="n"/>
      <c r="F1972" s="25" t="n"/>
      <c r="G1972" s="26" t="n"/>
      <c r="H1972" s="25" t="n"/>
      <c r="I1972" s="26" t="n"/>
      <c r="J1972" s="25" t="n"/>
      <c r="K1972" s="25" t="n"/>
      <c r="L1972" s="25" t="n"/>
      <c r="M1972" s="26" t="n"/>
      <c r="N1972" s="26" t="n"/>
      <c r="O1972" s="25" t="n"/>
      <c r="P1972" s="27">
        <f>IF(A1972="","","Package/"&amp;C1972&amp;"/"&amp;D1972&amp;"/"&amp;A1972&amp;".png")</f>
        <v/>
      </c>
      <c r="Q1972" s="27">
        <f>IF(AND(B1972="",G1972=""),"",IF(B1972="","Package QR Text missing",IF(COUNTIFS($E$2:$E$5001,E1972,$B$2:$B$5001,"&lt;&gt;"&amp;B1972)+COUNTIFS($E$2:$E$5001,E1972,$A$2:$A$5001,"&lt;&gt;"&amp;A1972)&gt;0,"Zone has more than one QR code",IF(COUNTIFS($B$2:$B$5001,B1972,$E$2:$E$5001,"&lt;&gt;"&amp;E1972)+COUNTIFS($A$2:$A$5001,A1972,$E$2:$E$5001,"&lt;&gt;"&amp;E1972)&gt;0,"QR code used by another zone",IF(A1972="","Package QR Code No. missing",IF(OR(H1972&gt;40,J1972&gt;40),"More than 40 of one edition",IF(F1972="Full (40 ST + 1 TG)",IF(AND(H1972=40,J1972=1),"OK","Full carton must be 40 + 1"),IF(F1972="Student only (40 ST)",IF(AND(H1972=40,J1972=0),"OK","Must be 40 ST, 0 TG"),IF(F1972="Teacher guide only (40 TG)",IF(AND(H1972=0,J1972=40),"OK","Must be 0 ST, 40 TG"),IF(AND(H1972&lt;40,H1972+J1972&gt;0,H1972+J1972&lt;=40),"OK","Partial: under 40 ST and 40 books max"))))))))))</f>
        <v/>
      </c>
    </row>
    <row r="1973">
      <c r="A1973" s="26" t="n"/>
      <c r="B1973" s="26" t="n"/>
      <c r="C1973" s="25" t="n"/>
      <c r="D1973" s="25" t="n"/>
      <c r="E1973" s="26" t="n"/>
      <c r="F1973" s="25" t="n"/>
      <c r="G1973" s="26" t="n"/>
      <c r="H1973" s="25" t="n"/>
      <c r="I1973" s="26" t="n"/>
      <c r="J1973" s="25" t="n"/>
      <c r="K1973" s="25" t="n"/>
      <c r="L1973" s="25" t="n"/>
      <c r="M1973" s="26" t="n"/>
      <c r="N1973" s="26" t="n"/>
      <c r="O1973" s="25" t="n"/>
      <c r="P1973" s="27">
        <f>IF(A1973="","","Package/"&amp;C1973&amp;"/"&amp;D1973&amp;"/"&amp;A1973&amp;".png")</f>
        <v/>
      </c>
      <c r="Q1973" s="27">
        <f>IF(AND(B1973="",G1973=""),"",IF(B1973="","Package QR Text missing",IF(COUNTIFS($E$2:$E$5001,E1973,$B$2:$B$5001,"&lt;&gt;"&amp;B1973)+COUNTIFS($E$2:$E$5001,E1973,$A$2:$A$5001,"&lt;&gt;"&amp;A1973)&gt;0,"Zone has more than one QR code",IF(COUNTIFS($B$2:$B$5001,B1973,$E$2:$E$5001,"&lt;&gt;"&amp;E1973)+COUNTIFS($A$2:$A$5001,A1973,$E$2:$E$5001,"&lt;&gt;"&amp;E1973)&gt;0,"QR code used by another zone",IF(A1973="","Package QR Code No. missing",IF(OR(H1973&gt;40,J1973&gt;40),"More than 40 of one edition",IF(F1973="Full (40 ST + 1 TG)",IF(AND(H1973=40,J1973=1),"OK","Full carton must be 40 + 1"),IF(F1973="Student only (40 ST)",IF(AND(H1973=40,J1973=0),"OK","Must be 40 ST, 0 TG"),IF(F1973="Teacher guide only (40 TG)",IF(AND(H1973=0,J1973=40),"OK","Must be 0 ST, 40 TG"),IF(AND(H1973&lt;40,H1973+J1973&gt;0,H1973+J1973&lt;=40),"OK","Partial: under 40 ST and 40 books max"))))))))))</f>
        <v/>
      </c>
    </row>
    <row r="1974">
      <c r="A1974" s="26" t="n"/>
      <c r="B1974" s="26" t="n"/>
      <c r="C1974" s="25" t="n"/>
      <c r="D1974" s="25" t="n"/>
      <c r="E1974" s="26" t="n"/>
      <c r="F1974" s="25" t="n"/>
      <c r="G1974" s="26" t="n"/>
      <c r="H1974" s="25" t="n"/>
      <c r="I1974" s="26" t="n"/>
      <c r="J1974" s="25" t="n"/>
      <c r="K1974" s="25" t="n"/>
      <c r="L1974" s="25" t="n"/>
      <c r="M1974" s="26" t="n"/>
      <c r="N1974" s="26" t="n"/>
      <c r="O1974" s="25" t="n"/>
      <c r="P1974" s="27">
        <f>IF(A1974="","","Package/"&amp;C1974&amp;"/"&amp;D1974&amp;"/"&amp;A1974&amp;".png")</f>
        <v/>
      </c>
      <c r="Q1974" s="27">
        <f>IF(AND(B1974="",G1974=""),"",IF(B1974="","Package QR Text missing",IF(COUNTIFS($E$2:$E$5001,E1974,$B$2:$B$5001,"&lt;&gt;"&amp;B1974)+COUNTIFS($E$2:$E$5001,E1974,$A$2:$A$5001,"&lt;&gt;"&amp;A1974)&gt;0,"Zone has more than one QR code",IF(COUNTIFS($B$2:$B$5001,B1974,$E$2:$E$5001,"&lt;&gt;"&amp;E1974)+COUNTIFS($A$2:$A$5001,A1974,$E$2:$E$5001,"&lt;&gt;"&amp;E1974)&gt;0,"QR code used by another zone",IF(A1974="","Package QR Code No. missing",IF(OR(H1974&gt;40,J1974&gt;40),"More than 40 of one edition",IF(F1974="Full (40 ST + 1 TG)",IF(AND(H1974=40,J1974=1),"OK","Full carton must be 40 + 1"),IF(F1974="Student only (40 ST)",IF(AND(H1974=40,J1974=0),"OK","Must be 40 ST, 0 TG"),IF(F1974="Teacher guide only (40 TG)",IF(AND(H1974=0,J1974=40),"OK","Must be 0 ST, 40 TG"),IF(AND(H1974&lt;40,H1974+J1974&gt;0,H1974+J1974&lt;=40),"OK","Partial: under 40 ST and 40 books max"))))))))))</f>
        <v/>
      </c>
    </row>
    <row r="1975">
      <c r="A1975" s="26" t="n"/>
      <c r="B1975" s="26" t="n"/>
      <c r="C1975" s="25" t="n"/>
      <c r="D1975" s="25" t="n"/>
      <c r="E1975" s="26" t="n"/>
      <c r="F1975" s="25" t="n"/>
      <c r="G1975" s="26" t="n"/>
      <c r="H1975" s="25" t="n"/>
      <c r="I1975" s="26" t="n"/>
      <c r="J1975" s="25" t="n"/>
      <c r="K1975" s="25" t="n"/>
      <c r="L1975" s="25" t="n"/>
      <c r="M1975" s="26" t="n"/>
      <c r="N1975" s="26" t="n"/>
      <c r="O1975" s="25" t="n"/>
      <c r="P1975" s="27">
        <f>IF(A1975="","","Package/"&amp;C1975&amp;"/"&amp;D1975&amp;"/"&amp;A1975&amp;".png")</f>
        <v/>
      </c>
      <c r="Q1975" s="27">
        <f>IF(AND(B1975="",G1975=""),"",IF(B1975="","Package QR Text missing",IF(COUNTIFS($E$2:$E$5001,E1975,$B$2:$B$5001,"&lt;&gt;"&amp;B1975)+COUNTIFS($E$2:$E$5001,E1975,$A$2:$A$5001,"&lt;&gt;"&amp;A1975)&gt;0,"Zone has more than one QR code",IF(COUNTIFS($B$2:$B$5001,B1975,$E$2:$E$5001,"&lt;&gt;"&amp;E1975)+COUNTIFS($A$2:$A$5001,A1975,$E$2:$E$5001,"&lt;&gt;"&amp;E1975)&gt;0,"QR code used by another zone",IF(A1975="","Package QR Code No. missing",IF(OR(H1975&gt;40,J1975&gt;40),"More than 40 of one edition",IF(F1975="Full (40 ST + 1 TG)",IF(AND(H1975=40,J1975=1),"OK","Full carton must be 40 + 1"),IF(F1975="Student only (40 ST)",IF(AND(H1975=40,J1975=0),"OK","Must be 40 ST, 0 TG"),IF(F1975="Teacher guide only (40 TG)",IF(AND(H1975=0,J1975=40),"OK","Must be 0 ST, 40 TG"),IF(AND(H1975&lt;40,H1975+J1975&gt;0,H1975+J1975&lt;=40),"OK","Partial: under 40 ST and 40 books max"))))))))))</f>
        <v/>
      </c>
    </row>
    <row r="1976">
      <c r="A1976" s="26" t="n"/>
      <c r="B1976" s="26" t="n"/>
      <c r="C1976" s="25" t="n"/>
      <c r="D1976" s="25" t="n"/>
      <c r="E1976" s="26" t="n"/>
      <c r="F1976" s="25" t="n"/>
      <c r="G1976" s="26" t="n"/>
      <c r="H1976" s="25" t="n"/>
      <c r="I1976" s="26" t="n"/>
      <c r="J1976" s="25" t="n"/>
      <c r="K1976" s="25" t="n"/>
      <c r="L1976" s="25" t="n"/>
      <c r="M1976" s="26" t="n"/>
      <c r="N1976" s="26" t="n"/>
      <c r="O1976" s="25" t="n"/>
      <c r="P1976" s="27">
        <f>IF(A1976="","","Package/"&amp;C1976&amp;"/"&amp;D1976&amp;"/"&amp;A1976&amp;".png")</f>
        <v/>
      </c>
      <c r="Q1976" s="27">
        <f>IF(AND(B1976="",G1976=""),"",IF(B1976="","Package QR Text missing",IF(COUNTIFS($E$2:$E$5001,E1976,$B$2:$B$5001,"&lt;&gt;"&amp;B1976)+COUNTIFS($E$2:$E$5001,E1976,$A$2:$A$5001,"&lt;&gt;"&amp;A1976)&gt;0,"Zone has more than one QR code",IF(COUNTIFS($B$2:$B$5001,B1976,$E$2:$E$5001,"&lt;&gt;"&amp;E1976)+COUNTIFS($A$2:$A$5001,A1976,$E$2:$E$5001,"&lt;&gt;"&amp;E1976)&gt;0,"QR code used by another zone",IF(A1976="","Package QR Code No. missing",IF(OR(H1976&gt;40,J1976&gt;40),"More than 40 of one edition",IF(F1976="Full (40 ST + 1 TG)",IF(AND(H1976=40,J1976=1),"OK","Full carton must be 40 + 1"),IF(F1976="Student only (40 ST)",IF(AND(H1976=40,J1976=0),"OK","Must be 40 ST, 0 TG"),IF(F1976="Teacher guide only (40 TG)",IF(AND(H1976=0,J1976=40),"OK","Must be 0 ST, 40 TG"),IF(AND(H1976&lt;40,H1976+J1976&gt;0,H1976+J1976&lt;=40),"OK","Partial: under 40 ST and 40 books max"))))))))))</f>
        <v/>
      </c>
    </row>
    <row r="1977">
      <c r="A1977" s="26" t="n"/>
      <c r="B1977" s="26" t="n"/>
      <c r="C1977" s="25" t="n"/>
      <c r="D1977" s="25" t="n"/>
      <c r="E1977" s="26" t="n"/>
      <c r="F1977" s="25" t="n"/>
      <c r="G1977" s="26" t="n"/>
      <c r="H1977" s="25" t="n"/>
      <c r="I1977" s="26" t="n"/>
      <c r="J1977" s="25" t="n"/>
      <c r="K1977" s="25" t="n"/>
      <c r="L1977" s="25" t="n"/>
      <c r="M1977" s="26" t="n"/>
      <c r="N1977" s="26" t="n"/>
      <c r="O1977" s="25" t="n"/>
      <c r="P1977" s="27">
        <f>IF(A1977="","","Package/"&amp;C1977&amp;"/"&amp;D1977&amp;"/"&amp;A1977&amp;".png")</f>
        <v/>
      </c>
      <c r="Q1977" s="27">
        <f>IF(AND(B1977="",G1977=""),"",IF(B1977="","Package QR Text missing",IF(COUNTIFS($E$2:$E$5001,E1977,$B$2:$B$5001,"&lt;&gt;"&amp;B1977)+COUNTIFS($E$2:$E$5001,E1977,$A$2:$A$5001,"&lt;&gt;"&amp;A1977)&gt;0,"Zone has more than one QR code",IF(COUNTIFS($B$2:$B$5001,B1977,$E$2:$E$5001,"&lt;&gt;"&amp;E1977)+COUNTIFS($A$2:$A$5001,A1977,$E$2:$E$5001,"&lt;&gt;"&amp;E1977)&gt;0,"QR code used by another zone",IF(A1977="","Package QR Code No. missing",IF(OR(H1977&gt;40,J1977&gt;40),"More than 40 of one edition",IF(F1977="Full (40 ST + 1 TG)",IF(AND(H1977=40,J1977=1),"OK","Full carton must be 40 + 1"),IF(F1977="Student only (40 ST)",IF(AND(H1977=40,J1977=0),"OK","Must be 40 ST, 0 TG"),IF(F1977="Teacher guide only (40 TG)",IF(AND(H1977=0,J1977=40),"OK","Must be 0 ST, 40 TG"),IF(AND(H1977&lt;40,H1977+J1977&gt;0,H1977+J1977&lt;=40),"OK","Partial: under 40 ST and 40 books max"))))))))))</f>
        <v/>
      </c>
    </row>
    <row r="1978">
      <c r="A1978" s="26" t="n"/>
      <c r="B1978" s="26" t="n"/>
      <c r="C1978" s="25" t="n"/>
      <c r="D1978" s="25" t="n"/>
      <c r="E1978" s="26" t="n"/>
      <c r="F1978" s="25" t="n"/>
      <c r="G1978" s="26" t="n"/>
      <c r="H1978" s="25" t="n"/>
      <c r="I1978" s="26" t="n"/>
      <c r="J1978" s="25" t="n"/>
      <c r="K1978" s="25" t="n"/>
      <c r="L1978" s="25" t="n"/>
      <c r="M1978" s="26" t="n"/>
      <c r="N1978" s="26" t="n"/>
      <c r="O1978" s="25" t="n"/>
      <c r="P1978" s="27">
        <f>IF(A1978="","","Package/"&amp;C1978&amp;"/"&amp;D1978&amp;"/"&amp;A1978&amp;".png")</f>
        <v/>
      </c>
      <c r="Q1978" s="27">
        <f>IF(AND(B1978="",G1978=""),"",IF(B1978="","Package QR Text missing",IF(COUNTIFS($E$2:$E$5001,E1978,$B$2:$B$5001,"&lt;&gt;"&amp;B1978)+COUNTIFS($E$2:$E$5001,E1978,$A$2:$A$5001,"&lt;&gt;"&amp;A1978)&gt;0,"Zone has more than one QR code",IF(COUNTIFS($B$2:$B$5001,B1978,$E$2:$E$5001,"&lt;&gt;"&amp;E1978)+COUNTIFS($A$2:$A$5001,A1978,$E$2:$E$5001,"&lt;&gt;"&amp;E1978)&gt;0,"QR code used by another zone",IF(A1978="","Package QR Code No. missing",IF(OR(H1978&gt;40,J1978&gt;40),"More than 40 of one edition",IF(F1978="Full (40 ST + 1 TG)",IF(AND(H1978=40,J1978=1),"OK","Full carton must be 40 + 1"),IF(F1978="Student only (40 ST)",IF(AND(H1978=40,J1978=0),"OK","Must be 40 ST, 0 TG"),IF(F1978="Teacher guide only (40 TG)",IF(AND(H1978=0,J1978=40),"OK","Must be 0 ST, 40 TG"),IF(AND(H1978&lt;40,H1978+J1978&gt;0,H1978+J1978&lt;=40),"OK","Partial: under 40 ST and 40 books max"))))))))))</f>
        <v/>
      </c>
    </row>
    <row r="1979">
      <c r="A1979" s="26" t="n"/>
      <c r="B1979" s="26" t="n"/>
      <c r="C1979" s="25" t="n"/>
      <c r="D1979" s="25" t="n"/>
      <c r="E1979" s="26" t="n"/>
      <c r="F1979" s="25" t="n"/>
      <c r="G1979" s="26" t="n"/>
      <c r="H1979" s="25" t="n"/>
      <c r="I1979" s="26" t="n"/>
      <c r="J1979" s="25" t="n"/>
      <c r="K1979" s="25" t="n"/>
      <c r="L1979" s="25" t="n"/>
      <c r="M1979" s="26" t="n"/>
      <c r="N1979" s="26" t="n"/>
      <c r="O1979" s="25" t="n"/>
      <c r="P1979" s="27">
        <f>IF(A1979="","","Package/"&amp;C1979&amp;"/"&amp;D1979&amp;"/"&amp;A1979&amp;".png")</f>
        <v/>
      </c>
      <c r="Q1979" s="27">
        <f>IF(AND(B1979="",G1979=""),"",IF(B1979="","Package QR Text missing",IF(COUNTIFS($E$2:$E$5001,E1979,$B$2:$B$5001,"&lt;&gt;"&amp;B1979)+COUNTIFS($E$2:$E$5001,E1979,$A$2:$A$5001,"&lt;&gt;"&amp;A1979)&gt;0,"Zone has more than one QR code",IF(COUNTIFS($B$2:$B$5001,B1979,$E$2:$E$5001,"&lt;&gt;"&amp;E1979)+COUNTIFS($A$2:$A$5001,A1979,$E$2:$E$5001,"&lt;&gt;"&amp;E1979)&gt;0,"QR code used by another zone",IF(A1979="","Package QR Code No. missing",IF(OR(H1979&gt;40,J1979&gt;40),"More than 40 of one edition",IF(F1979="Full (40 ST + 1 TG)",IF(AND(H1979=40,J1979=1),"OK","Full carton must be 40 + 1"),IF(F1979="Student only (40 ST)",IF(AND(H1979=40,J1979=0),"OK","Must be 40 ST, 0 TG"),IF(F1979="Teacher guide only (40 TG)",IF(AND(H1979=0,J1979=40),"OK","Must be 0 ST, 40 TG"),IF(AND(H1979&lt;40,H1979+J1979&gt;0,H1979+J1979&lt;=40),"OK","Partial: under 40 ST and 40 books max"))))))))))</f>
        <v/>
      </c>
    </row>
    <row r="1980">
      <c r="A1980" s="26" t="n"/>
      <c r="B1980" s="26" t="n"/>
      <c r="C1980" s="25" t="n"/>
      <c r="D1980" s="25" t="n"/>
      <c r="E1980" s="26" t="n"/>
      <c r="F1980" s="25" t="n"/>
      <c r="G1980" s="26" t="n"/>
      <c r="H1980" s="25" t="n"/>
      <c r="I1980" s="26" t="n"/>
      <c r="J1980" s="25" t="n"/>
      <c r="K1980" s="25" t="n"/>
      <c r="L1980" s="25" t="n"/>
      <c r="M1980" s="26" t="n"/>
      <c r="N1980" s="26" t="n"/>
      <c r="O1980" s="25" t="n"/>
      <c r="P1980" s="27">
        <f>IF(A1980="","","Package/"&amp;C1980&amp;"/"&amp;D1980&amp;"/"&amp;A1980&amp;".png")</f>
        <v/>
      </c>
      <c r="Q1980" s="27">
        <f>IF(AND(B1980="",G1980=""),"",IF(B1980="","Package QR Text missing",IF(COUNTIFS($E$2:$E$5001,E1980,$B$2:$B$5001,"&lt;&gt;"&amp;B1980)+COUNTIFS($E$2:$E$5001,E1980,$A$2:$A$5001,"&lt;&gt;"&amp;A1980)&gt;0,"Zone has more than one QR code",IF(COUNTIFS($B$2:$B$5001,B1980,$E$2:$E$5001,"&lt;&gt;"&amp;E1980)+COUNTIFS($A$2:$A$5001,A1980,$E$2:$E$5001,"&lt;&gt;"&amp;E1980)&gt;0,"QR code used by another zone",IF(A1980="","Package QR Code No. missing",IF(OR(H1980&gt;40,J1980&gt;40),"More than 40 of one edition",IF(F1980="Full (40 ST + 1 TG)",IF(AND(H1980=40,J1980=1),"OK","Full carton must be 40 + 1"),IF(F1980="Student only (40 ST)",IF(AND(H1980=40,J1980=0),"OK","Must be 40 ST, 0 TG"),IF(F1980="Teacher guide only (40 TG)",IF(AND(H1980=0,J1980=40),"OK","Must be 0 ST, 40 TG"),IF(AND(H1980&lt;40,H1980+J1980&gt;0,H1980+J1980&lt;=40),"OK","Partial: under 40 ST and 40 books max"))))))))))</f>
        <v/>
      </c>
    </row>
    <row r="1981">
      <c r="A1981" s="26" t="n"/>
      <c r="B1981" s="26" t="n"/>
      <c r="C1981" s="25" t="n"/>
      <c r="D1981" s="25" t="n"/>
      <c r="E1981" s="26" t="n"/>
      <c r="F1981" s="25" t="n"/>
      <c r="G1981" s="26" t="n"/>
      <c r="H1981" s="25" t="n"/>
      <c r="I1981" s="26" t="n"/>
      <c r="J1981" s="25" t="n"/>
      <c r="K1981" s="25" t="n"/>
      <c r="L1981" s="25" t="n"/>
      <c r="M1981" s="26" t="n"/>
      <c r="N1981" s="26" t="n"/>
      <c r="O1981" s="25" t="n"/>
      <c r="P1981" s="27">
        <f>IF(A1981="","","Package/"&amp;C1981&amp;"/"&amp;D1981&amp;"/"&amp;A1981&amp;".png")</f>
        <v/>
      </c>
      <c r="Q1981" s="27">
        <f>IF(AND(B1981="",G1981=""),"",IF(B1981="","Package QR Text missing",IF(COUNTIFS($E$2:$E$5001,E1981,$B$2:$B$5001,"&lt;&gt;"&amp;B1981)+COUNTIFS($E$2:$E$5001,E1981,$A$2:$A$5001,"&lt;&gt;"&amp;A1981)&gt;0,"Zone has more than one QR code",IF(COUNTIFS($B$2:$B$5001,B1981,$E$2:$E$5001,"&lt;&gt;"&amp;E1981)+COUNTIFS($A$2:$A$5001,A1981,$E$2:$E$5001,"&lt;&gt;"&amp;E1981)&gt;0,"QR code used by another zone",IF(A1981="","Package QR Code No. missing",IF(OR(H1981&gt;40,J1981&gt;40),"More than 40 of one edition",IF(F1981="Full (40 ST + 1 TG)",IF(AND(H1981=40,J1981=1),"OK","Full carton must be 40 + 1"),IF(F1981="Student only (40 ST)",IF(AND(H1981=40,J1981=0),"OK","Must be 40 ST, 0 TG"),IF(F1981="Teacher guide only (40 TG)",IF(AND(H1981=0,J1981=40),"OK","Must be 0 ST, 40 TG"),IF(AND(H1981&lt;40,H1981+J1981&gt;0,H1981+J1981&lt;=40),"OK","Partial: under 40 ST and 40 books max"))))))))))</f>
        <v/>
      </c>
    </row>
    <row r="1982">
      <c r="A1982" s="26" t="n"/>
      <c r="B1982" s="26" t="n"/>
      <c r="C1982" s="25" t="n"/>
      <c r="D1982" s="25" t="n"/>
      <c r="E1982" s="26" t="n"/>
      <c r="F1982" s="25" t="n"/>
      <c r="G1982" s="26" t="n"/>
      <c r="H1982" s="25" t="n"/>
      <c r="I1982" s="26" t="n"/>
      <c r="J1982" s="25" t="n"/>
      <c r="K1982" s="25" t="n"/>
      <c r="L1982" s="25" t="n"/>
      <c r="M1982" s="26" t="n"/>
      <c r="N1982" s="26" t="n"/>
      <c r="O1982" s="25" t="n"/>
      <c r="P1982" s="27">
        <f>IF(A1982="","","Package/"&amp;C1982&amp;"/"&amp;D1982&amp;"/"&amp;A1982&amp;".png")</f>
        <v/>
      </c>
      <c r="Q1982" s="27">
        <f>IF(AND(B1982="",G1982=""),"",IF(B1982="","Package QR Text missing",IF(COUNTIFS($E$2:$E$5001,E1982,$B$2:$B$5001,"&lt;&gt;"&amp;B1982)+COUNTIFS($E$2:$E$5001,E1982,$A$2:$A$5001,"&lt;&gt;"&amp;A1982)&gt;0,"Zone has more than one QR code",IF(COUNTIFS($B$2:$B$5001,B1982,$E$2:$E$5001,"&lt;&gt;"&amp;E1982)+COUNTIFS($A$2:$A$5001,A1982,$E$2:$E$5001,"&lt;&gt;"&amp;E1982)&gt;0,"QR code used by another zone",IF(A1982="","Package QR Code No. missing",IF(OR(H1982&gt;40,J1982&gt;40),"More than 40 of one edition",IF(F1982="Full (40 ST + 1 TG)",IF(AND(H1982=40,J1982=1),"OK","Full carton must be 40 + 1"),IF(F1982="Student only (40 ST)",IF(AND(H1982=40,J1982=0),"OK","Must be 40 ST, 0 TG"),IF(F1982="Teacher guide only (40 TG)",IF(AND(H1982=0,J1982=40),"OK","Must be 0 ST, 40 TG"),IF(AND(H1982&lt;40,H1982+J1982&gt;0,H1982+J1982&lt;=40),"OK","Partial: under 40 ST and 40 books max"))))))))))</f>
        <v/>
      </c>
    </row>
    <row r="1983">
      <c r="A1983" s="26" t="n"/>
      <c r="B1983" s="26" t="n"/>
      <c r="C1983" s="25" t="n"/>
      <c r="D1983" s="25" t="n"/>
      <c r="E1983" s="26" t="n"/>
      <c r="F1983" s="25" t="n"/>
      <c r="G1983" s="26" t="n"/>
      <c r="H1983" s="25" t="n"/>
      <c r="I1983" s="26" t="n"/>
      <c r="J1983" s="25" t="n"/>
      <c r="K1983" s="25" t="n"/>
      <c r="L1983" s="25" t="n"/>
      <c r="M1983" s="26" t="n"/>
      <c r="N1983" s="26" t="n"/>
      <c r="O1983" s="25" t="n"/>
      <c r="P1983" s="27">
        <f>IF(A1983="","","Package/"&amp;C1983&amp;"/"&amp;D1983&amp;"/"&amp;A1983&amp;".png")</f>
        <v/>
      </c>
      <c r="Q1983" s="27">
        <f>IF(AND(B1983="",G1983=""),"",IF(B1983="","Package QR Text missing",IF(COUNTIFS($E$2:$E$5001,E1983,$B$2:$B$5001,"&lt;&gt;"&amp;B1983)+COUNTIFS($E$2:$E$5001,E1983,$A$2:$A$5001,"&lt;&gt;"&amp;A1983)&gt;0,"Zone has more than one QR code",IF(COUNTIFS($B$2:$B$5001,B1983,$E$2:$E$5001,"&lt;&gt;"&amp;E1983)+COUNTIFS($A$2:$A$5001,A1983,$E$2:$E$5001,"&lt;&gt;"&amp;E1983)&gt;0,"QR code used by another zone",IF(A1983="","Package QR Code No. missing",IF(OR(H1983&gt;40,J1983&gt;40),"More than 40 of one edition",IF(F1983="Full (40 ST + 1 TG)",IF(AND(H1983=40,J1983=1),"OK","Full carton must be 40 + 1"),IF(F1983="Student only (40 ST)",IF(AND(H1983=40,J1983=0),"OK","Must be 40 ST, 0 TG"),IF(F1983="Teacher guide only (40 TG)",IF(AND(H1983=0,J1983=40),"OK","Must be 0 ST, 40 TG"),IF(AND(H1983&lt;40,H1983+J1983&gt;0,H1983+J1983&lt;=40),"OK","Partial: under 40 ST and 40 books max"))))))))))</f>
        <v/>
      </c>
    </row>
    <row r="1984">
      <c r="A1984" s="26" t="n"/>
      <c r="B1984" s="26" t="n"/>
      <c r="C1984" s="25" t="n"/>
      <c r="D1984" s="25" t="n"/>
      <c r="E1984" s="26" t="n"/>
      <c r="F1984" s="25" t="n"/>
      <c r="G1984" s="26" t="n"/>
      <c r="H1984" s="25" t="n"/>
      <c r="I1984" s="26" t="n"/>
      <c r="J1984" s="25" t="n"/>
      <c r="K1984" s="25" t="n"/>
      <c r="L1984" s="25" t="n"/>
      <c r="M1984" s="26" t="n"/>
      <c r="N1984" s="26" t="n"/>
      <c r="O1984" s="25" t="n"/>
      <c r="P1984" s="27">
        <f>IF(A1984="","","Package/"&amp;C1984&amp;"/"&amp;D1984&amp;"/"&amp;A1984&amp;".png")</f>
        <v/>
      </c>
      <c r="Q1984" s="27">
        <f>IF(AND(B1984="",G1984=""),"",IF(B1984="","Package QR Text missing",IF(COUNTIFS($E$2:$E$5001,E1984,$B$2:$B$5001,"&lt;&gt;"&amp;B1984)+COUNTIFS($E$2:$E$5001,E1984,$A$2:$A$5001,"&lt;&gt;"&amp;A1984)&gt;0,"Zone has more than one QR code",IF(COUNTIFS($B$2:$B$5001,B1984,$E$2:$E$5001,"&lt;&gt;"&amp;E1984)+COUNTIFS($A$2:$A$5001,A1984,$E$2:$E$5001,"&lt;&gt;"&amp;E1984)&gt;0,"QR code used by another zone",IF(A1984="","Package QR Code No. missing",IF(OR(H1984&gt;40,J1984&gt;40),"More than 40 of one edition",IF(F1984="Full (40 ST + 1 TG)",IF(AND(H1984=40,J1984=1),"OK","Full carton must be 40 + 1"),IF(F1984="Student only (40 ST)",IF(AND(H1984=40,J1984=0),"OK","Must be 40 ST, 0 TG"),IF(F1984="Teacher guide only (40 TG)",IF(AND(H1984=0,J1984=40),"OK","Must be 0 ST, 40 TG"),IF(AND(H1984&lt;40,H1984+J1984&gt;0,H1984+J1984&lt;=40),"OK","Partial: under 40 ST and 40 books max"))))))))))</f>
        <v/>
      </c>
    </row>
    <row r="1985">
      <c r="A1985" s="26" t="n"/>
      <c r="B1985" s="26" t="n"/>
      <c r="C1985" s="25" t="n"/>
      <c r="D1985" s="25" t="n"/>
      <c r="E1985" s="26" t="n"/>
      <c r="F1985" s="25" t="n"/>
      <c r="G1985" s="26" t="n"/>
      <c r="H1985" s="25" t="n"/>
      <c r="I1985" s="26" t="n"/>
      <c r="J1985" s="25" t="n"/>
      <c r="K1985" s="25" t="n"/>
      <c r="L1985" s="25" t="n"/>
      <c r="M1985" s="26" t="n"/>
      <c r="N1985" s="26" t="n"/>
      <c r="O1985" s="25" t="n"/>
      <c r="P1985" s="27">
        <f>IF(A1985="","","Package/"&amp;C1985&amp;"/"&amp;D1985&amp;"/"&amp;A1985&amp;".png")</f>
        <v/>
      </c>
      <c r="Q1985" s="27">
        <f>IF(AND(B1985="",G1985=""),"",IF(B1985="","Package QR Text missing",IF(COUNTIFS($E$2:$E$5001,E1985,$B$2:$B$5001,"&lt;&gt;"&amp;B1985)+COUNTIFS($E$2:$E$5001,E1985,$A$2:$A$5001,"&lt;&gt;"&amp;A1985)&gt;0,"Zone has more than one QR code",IF(COUNTIFS($B$2:$B$5001,B1985,$E$2:$E$5001,"&lt;&gt;"&amp;E1985)+COUNTIFS($A$2:$A$5001,A1985,$E$2:$E$5001,"&lt;&gt;"&amp;E1985)&gt;0,"QR code used by another zone",IF(A1985="","Package QR Code No. missing",IF(OR(H1985&gt;40,J1985&gt;40),"More than 40 of one edition",IF(F1985="Full (40 ST + 1 TG)",IF(AND(H1985=40,J1985=1),"OK","Full carton must be 40 + 1"),IF(F1985="Student only (40 ST)",IF(AND(H1985=40,J1985=0),"OK","Must be 40 ST, 0 TG"),IF(F1985="Teacher guide only (40 TG)",IF(AND(H1985=0,J1985=40),"OK","Must be 0 ST, 40 TG"),IF(AND(H1985&lt;40,H1985+J1985&gt;0,H1985+J1985&lt;=40),"OK","Partial: under 40 ST and 40 books max"))))))))))</f>
        <v/>
      </c>
    </row>
    <row r="1986">
      <c r="A1986" s="26" t="n"/>
      <c r="B1986" s="26" t="n"/>
      <c r="C1986" s="25" t="n"/>
      <c r="D1986" s="25" t="n"/>
      <c r="E1986" s="26" t="n"/>
      <c r="F1986" s="25" t="n"/>
      <c r="G1986" s="26" t="n"/>
      <c r="H1986" s="25" t="n"/>
      <c r="I1986" s="26" t="n"/>
      <c r="J1986" s="25" t="n"/>
      <c r="K1986" s="25" t="n"/>
      <c r="L1986" s="25" t="n"/>
      <c r="M1986" s="26" t="n"/>
      <c r="N1986" s="26" t="n"/>
      <c r="O1986" s="25" t="n"/>
      <c r="P1986" s="27">
        <f>IF(A1986="","","Package/"&amp;C1986&amp;"/"&amp;D1986&amp;"/"&amp;A1986&amp;".png")</f>
        <v/>
      </c>
      <c r="Q1986" s="27">
        <f>IF(AND(B1986="",G1986=""),"",IF(B1986="","Package QR Text missing",IF(COUNTIFS($E$2:$E$5001,E1986,$B$2:$B$5001,"&lt;&gt;"&amp;B1986)+COUNTIFS($E$2:$E$5001,E1986,$A$2:$A$5001,"&lt;&gt;"&amp;A1986)&gt;0,"Zone has more than one QR code",IF(COUNTIFS($B$2:$B$5001,B1986,$E$2:$E$5001,"&lt;&gt;"&amp;E1986)+COUNTIFS($A$2:$A$5001,A1986,$E$2:$E$5001,"&lt;&gt;"&amp;E1986)&gt;0,"QR code used by another zone",IF(A1986="","Package QR Code No. missing",IF(OR(H1986&gt;40,J1986&gt;40),"More than 40 of one edition",IF(F1986="Full (40 ST + 1 TG)",IF(AND(H1986=40,J1986=1),"OK","Full carton must be 40 + 1"),IF(F1986="Student only (40 ST)",IF(AND(H1986=40,J1986=0),"OK","Must be 40 ST, 0 TG"),IF(F1986="Teacher guide only (40 TG)",IF(AND(H1986=0,J1986=40),"OK","Must be 0 ST, 40 TG"),IF(AND(H1986&lt;40,H1986+J1986&gt;0,H1986+J1986&lt;=40),"OK","Partial: under 40 ST and 40 books max"))))))))))</f>
        <v/>
      </c>
    </row>
    <row r="1987">
      <c r="A1987" s="26" t="n"/>
      <c r="B1987" s="26" t="n"/>
      <c r="C1987" s="25" t="n"/>
      <c r="D1987" s="25" t="n"/>
      <c r="E1987" s="26" t="n"/>
      <c r="F1987" s="25" t="n"/>
      <c r="G1987" s="26" t="n"/>
      <c r="H1987" s="25" t="n"/>
      <c r="I1987" s="26" t="n"/>
      <c r="J1987" s="25" t="n"/>
      <c r="K1987" s="25" t="n"/>
      <c r="L1987" s="25" t="n"/>
      <c r="M1987" s="26" t="n"/>
      <c r="N1987" s="26" t="n"/>
      <c r="O1987" s="25" t="n"/>
      <c r="P1987" s="27">
        <f>IF(A1987="","","Package/"&amp;C1987&amp;"/"&amp;D1987&amp;"/"&amp;A1987&amp;".png")</f>
        <v/>
      </c>
      <c r="Q1987" s="27">
        <f>IF(AND(B1987="",G1987=""),"",IF(B1987="","Package QR Text missing",IF(COUNTIFS($E$2:$E$5001,E1987,$B$2:$B$5001,"&lt;&gt;"&amp;B1987)+COUNTIFS($E$2:$E$5001,E1987,$A$2:$A$5001,"&lt;&gt;"&amp;A1987)&gt;0,"Zone has more than one QR code",IF(COUNTIFS($B$2:$B$5001,B1987,$E$2:$E$5001,"&lt;&gt;"&amp;E1987)+COUNTIFS($A$2:$A$5001,A1987,$E$2:$E$5001,"&lt;&gt;"&amp;E1987)&gt;0,"QR code used by another zone",IF(A1987="","Package QR Code No. missing",IF(OR(H1987&gt;40,J1987&gt;40),"More than 40 of one edition",IF(F1987="Full (40 ST + 1 TG)",IF(AND(H1987=40,J1987=1),"OK","Full carton must be 40 + 1"),IF(F1987="Student only (40 ST)",IF(AND(H1987=40,J1987=0),"OK","Must be 40 ST, 0 TG"),IF(F1987="Teacher guide only (40 TG)",IF(AND(H1987=0,J1987=40),"OK","Must be 0 ST, 40 TG"),IF(AND(H1987&lt;40,H1987+J1987&gt;0,H1987+J1987&lt;=40),"OK","Partial: under 40 ST and 40 books max"))))))))))</f>
        <v/>
      </c>
    </row>
    <row r="1988">
      <c r="A1988" s="26" t="n"/>
      <c r="B1988" s="26" t="n"/>
      <c r="C1988" s="25" t="n"/>
      <c r="D1988" s="25" t="n"/>
      <c r="E1988" s="26" t="n"/>
      <c r="F1988" s="25" t="n"/>
      <c r="G1988" s="26" t="n"/>
      <c r="H1988" s="25" t="n"/>
      <c r="I1988" s="26" t="n"/>
      <c r="J1988" s="25" t="n"/>
      <c r="K1988" s="25" t="n"/>
      <c r="L1988" s="25" t="n"/>
      <c r="M1988" s="26" t="n"/>
      <c r="N1988" s="26" t="n"/>
      <c r="O1988" s="25" t="n"/>
      <c r="P1988" s="27">
        <f>IF(A1988="","","Package/"&amp;C1988&amp;"/"&amp;D1988&amp;"/"&amp;A1988&amp;".png")</f>
        <v/>
      </c>
      <c r="Q1988" s="27">
        <f>IF(AND(B1988="",G1988=""),"",IF(B1988="","Package QR Text missing",IF(COUNTIFS($E$2:$E$5001,E1988,$B$2:$B$5001,"&lt;&gt;"&amp;B1988)+COUNTIFS($E$2:$E$5001,E1988,$A$2:$A$5001,"&lt;&gt;"&amp;A1988)&gt;0,"Zone has more than one QR code",IF(COUNTIFS($B$2:$B$5001,B1988,$E$2:$E$5001,"&lt;&gt;"&amp;E1988)+COUNTIFS($A$2:$A$5001,A1988,$E$2:$E$5001,"&lt;&gt;"&amp;E1988)&gt;0,"QR code used by another zone",IF(A1988="","Package QR Code No. missing",IF(OR(H1988&gt;40,J1988&gt;40),"More than 40 of one edition",IF(F1988="Full (40 ST + 1 TG)",IF(AND(H1988=40,J1988=1),"OK","Full carton must be 40 + 1"),IF(F1988="Student only (40 ST)",IF(AND(H1988=40,J1988=0),"OK","Must be 40 ST, 0 TG"),IF(F1988="Teacher guide only (40 TG)",IF(AND(H1988=0,J1988=40),"OK","Must be 0 ST, 40 TG"),IF(AND(H1988&lt;40,H1988+J1988&gt;0,H1988+J1988&lt;=40),"OK","Partial: under 40 ST and 40 books max"))))))))))</f>
        <v/>
      </c>
    </row>
    <row r="1989">
      <c r="A1989" s="26" t="n"/>
      <c r="B1989" s="26" t="n"/>
      <c r="C1989" s="25" t="n"/>
      <c r="D1989" s="25" t="n"/>
      <c r="E1989" s="26" t="n"/>
      <c r="F1989" s="25" t="n"/>
      <c r="G1989" s="26" t="n"/>
      <c r="H1989" s="25" t="n"/>
      <c r="I1989" s="26" t="n"/>
      <c r="J1989" s="25" t="n"/>
      <c r="K1989" s="25" t="n"/>
      <c r="L1989" s="25" t="n"/>
      <c r="M1989" s="26" t="n"/>
      <c r="N1989" s="26" t="n"/>
      <c r="O1989" s="25" t="n"/>
      <c r="P1989" s="27">
        <f>IF(A1989="","","Package/"&amp;C1989&amp;"/"&amp;D1989&amp;"/"&amp;A1989&amp;".png")</f>
        <v/>
      </c>
      <c r="Q1989" s="27">
        <f>IF(AND(B1989="",G1989=""),"",IF(B1989="","Package QR Text missing",IF(COUNTIFS($E$2:$E$5001,E1989,$B$2:$B$5001,"&lt;&gt;"&amp;B1989)+COUNTIFS($E$2:$E$5001,E1989,$A$2:$A$5001,"&lt;&gt;"&amp;A1989)&gt;0,"Zone has more than one QR code",IF(COUNTIFS($B$2:$B$5001,B1989,$E$2:$E$5001,"&lt;&gt;"&amp;E1989)+COUNTIFS($A$2:$A$5001,A1989,$E$2:$E$5001,"&lt;&gt;"&amp;E1989)&gt;0,"QR code used by another zone",IF(A1989="","Package QR Code No. missing",IF(OR(H1989&gt;40,J1989&gt;40),"More than 40 of one edition",IF(F1989="Full (40 ST + 1 TG)",IF(AND(H1989=40,J1989=1),"OK","Full carton must be 40 + 1"),IF(F1989="Student only (40 ST)",IF(AND(H1989=40,J1989=0),"OK","Must be 40 ST, 0 TG"),IF(F1989="Teacher guide only (40 TG)",IF(AND(H1989=0,J1989=40),"OK","Must be 0 ST, 40 TG"),IF(AND(H1989&lt;40,H1989+J1989&gt;0,H1989+J1989&lt;=40),"OK","Partial: under 40 ST and 40 books max"))))))))))</f>
        <v/>
      </c>
    </row>
    <row r="1990">
      <c r="A1990" s="26" t="n"/>
      <c r="B1990" s="26" t="n"/>
      <c r="C1990" s="25" t="n"/>
      <c r="D1990" s="25" t="n"/>
      <c r="E1990" s="26" t="n"/>
      <c r="F1990" s="25" t="n"/>
      <c r="G1990" s="26" t="n"/>
      <c r="H1990" s="25" t="n"/>
      <c r="I1990" s="26" t="n"/>
      <c r="J1990" s="25" t="n"/>
      <c r="K1990" s="25" t="n"/>
      <c r="L1990" s="25" t="n"/>
      <c r="M1990" s="26" t="n"/>
      <c r="N1990" s="26" t="n"/>
      <c r="O1990" s="25" t="n"/>
      <c r="P1990" s="27">
        <f>IF(A1990="","","Package/"&amp;C1990&amp;"/"&amp;D1990&amp;"/"&amp;A1990&amp;".png")</f>
        <v/>
      </c>
      <c r="Q1990" s="27">
        <f>IF(AND(B1990="",G1990=""),"",IF(B1990="","Package QR Text missing",IF(COUNTIFS($E$2:$E$5001,E1990,$B$2:$B$5001,"&lt;&gt;"&amp;B1990)+COUNTIFS($E$2:$E$5001,E1990,$A$2:$A$5001,"&lt;&gt;"&amp;A1990)&gt;0,"Zone has more than one QR code",IF(COUNTIFS($B$2:$B$5001,B1990,$E$2:$E$5001,"&lt;&gt;"&amp;E1990)+COUNTIFS($A$2:$A$5001,A1990,$E$2:$E$5001,"&lt;&gt;"&amp;E1990)&gt;0,"QR code used by another zone",IF(A1990="","Package QR Code No. missing",IF(OR(H1990&gt;40,J1990&gt;40),"More than 40 of one edition",IF(F1990="Full (40 ST + 1 TG)",IF(AND(H1990=40,J1990=1),"OK","Full carton must be 40 + 1"),IF(F1990="Student only (40 ST)",IF(AND(H1990=40,J1990=0),"OK","Must be 40 ST, 0 TG"),IF(F1990="Teacher guide only (40 TG)",IF(AND(H1990=0,J1990=40),"OK","Must be 0 ST, 40 TG"),IF(AND(H1990&lt;40,H1990+J1990&gt;0,H1990+J1990&lt;=40),"OK","Partial: under 40 ST and 40 books max"))))))))))</f>
        <v/>
      </c>
    </row>
    <row r="1991">
      <c r="A1991" s="26" t="n"/>
      <c r="B1991" s="26" t="n"/>
      <c r="C1991" s="25" t="n"/>
      <c r="D1991" s="25" t="n"/>
      <c r="E1991" s="26" t="n"/>
      <c r="F1991" s="25" t="n"/>
      <c r="G1991" s="26" t="n"/>
      <c r="H1991" s="25" t="n"/>
      <c r="I1991" s="26" t="n"/>
      <c r="J1991" s="25" t="n"/>
      <c r="K1991" s="25" t="n"/>
      <c r="L1991" s="25" t="n"/>
      <c r="M1991" s="26" t="n"/>
      <c r="N1991" s="26" t="n"/>
      <c r="O1991" s="25" t="n"/>
      <c r="P1991" s="27">
        <f>IF(A1991="","","Package/"&amp;C1991&amp;"/"&amp;D1991&amp;"/"&amp;A1991&amp;".png")</f>
        <v/>
      </c>
      <c r="Q1991" s="27">
        <f>IF(AND(B1991="",G1991=""),"",IF(B1991="","Package QR Text missing",IF(COUNTIFS($E$2:$E$5001,E1991,$B$2:$B$5001,"&lt;&gt;"&amp;B1991)+COUNTIFS($E$2:$E$5001,E1991,$A$2:$A$5001,"&lt;&gt;"&amp;A1991)&gt;0,"Zone has more than one QR code",IF(COUNTIFS($B$2:$B$5001,B1991,$E$2:$E$5001,"&lt;&gt;"&amp;E1991)+COUNTIFS($A$2:$A$5001,A1991,$E$2:$E$5001,"&lt;&gt;"&amp;E1991)&gt;0,"QR code used by another zone",IF(A1991="","Package QR Code No. missing",IF(OR(H1991&gt;40,J1991&gt;40),"More than 40 of one edition",IF(F1991="Full (40 ST + 1 TG)",IF(AND(H1991=40,J1991=1),"OK","Full carton must be 40 + 1"),IF(F1991="Student only (40 ST)",IF(AND(H1991=40,J1991=0),"OK","Must be 40 ST, 0 TG"),IF(F1991="Teacher guide only (40 TG)",IF(AND(H1991=0,J1991=40),"OK","Must be 0 ST, 40 TG"),IF(AND(H1991&lt;40,H1991+J1991&gt;0,H1991+J1991&lt;=40),"OK","Partial: under 40 ST and 40 books max"))))))))))</f>
        <v/>
      </c>
    </row>
    <row r="1992">
      <c r="A1992" s="26" t="n"/>
      <c r="B1992" s="26" t="n"/>
      <c r="C1992" s="25" t="n"/>
      <c r="D1992" s="25" t="n"/>
      <c r="E1992" s="26" t="n"/>
      <c r="F1992" s="25" t="n"/>
      <c r="G1992" s="26" t="n"/>
      <c r="H1992" s="25" t="n"/>
      <c r="I1992" s="26" t="n"/>
      <c r="J1992" s="25" t="n"/>
      <c r="K1992" s="25" t="n"/>
      <c r="L1992" s="25" t="n"/>
      <c r="M1992" s="26" t="n"/>
      <c r="N1992" s="26" t="n"/>
      <c r="O1992" s="25" t="n"/>
      <c r="P1992" s="27">
        <f>IF(A1992="","","Package/"&amp;C1992&amp;"/"&amp;D1992&amp;"/"&amp;A1992&amp;".png")</f>
        <v/>
      </c>
      <c r="Q1992" s="27">
        <f>IF(AND(B1992="",G1992=""),"",IF(B1992="","Package QR Text missing",IF(COUNTIFS($E$2:$E$5001,E1992,$B$2:$B$5001,"&lt;&gt;"&amp;B1992)+COUNTIFS($E$2:$E$5001,E1992,$A$2:$A$5001,"&lt;&gt;"&amp;A1992)&gt;0,"Zone has more than one QR code",IF(COUNTIFS($B$2:$B$5001,B1992,$E$2:$E$5001,"&lt;&gt;"&amp;E1992)+COUNTIFS($A$2:$A$5001,A1992,$E$2:$E$5001,"&lt;&gt;"&amp;E1992)&gt;0,"QR code used by another zone",IF(A1992="","Package QR Code No. missing",IF(OR(H1992&gt;40,J1992&gt;40),"More than 40 of one edition",IF(F1992="Full (40 ST + 1 TG)",IF(AND(H1992=40,J1992=1),"OK","Full carton must be 40 + 1"),IF(F1992="Student only (40 ST)",IF(AND(H1992=40,J1992=0),"OK","Must be 40 ST, 0 TG"),IF(F1992="Teacher guide only (40 TG)",IF(AND(H1992=0,J1992=40),"OK","Must be 0 ST, 40 TG"),IF(AND(H1992&lt;40,H1992+J1992&gt;0,H1992+J1992&lt;=40),"OK","Partial: under 40 ST and 40 books max"))))))))))</f>
        <v/>
      </c>
    </row>
    <row r="1993">
      <c r="A1993" s="26" t="n"/>
      <c r="B1993" s="26" t="n"/>
      <c r="C1993" s="25" t="n"/>
      <c r="D1993" s="25" t="n"/>
      <c r="E1993" s="26" t="n"/>
      <c r="F1993" s="25" t="n"/>
      <c r="G1993" s="26" t="n"/>
      <c r="H1993" s="25" t="n"/>
      <c r="I1993" s="26" t="n"/>
      <c r="J1993" s="25" t="n"/>
      <c r="K1993" s="25" t="n"/>
      <c r="L1993" s="25" t="n"/>
      <c r="M1993" s="26" t="n"/>
      <c r="N1993" s="26" t="n"/>
      <c r="O1993" s="25" t="n"/>
      <c r="P1993" s="27">
        <f>IF(A1993="","","Package/"&amp;C1993&amp;"/"&amp;D1993&amp;"/"&amp;A1993&amp;".png")</f>
        <v/>
      </c>
      <c r="Q1993" s="27">
        <f>IF(AND(B1993="",G1993=""),"",IF(B1993="","Package QR Text missing",IF(COUNTIFS($E$2:$E$5001,E1993,$B$2:$B$5001,"&lt;&gt;"&amp;B1993)+COUNTIFS($E$2:$E$5001,E1993,$A$2:$A$5001,"&lt;&gt;"&amp;A1993)&gt;0,"Zone has more than one QR code",IF(COUNTIFS($B$2:$B$5001,B1993,$E$2:$E$5001,"&lt;&gt;"&amp;E1993)+COUNTIFS($A$2:$A$5001,A1993,$E$2:$E$5001,"&lt;&gt;"&amp;E1993)&gt;0,"QR code used by another zone",IF(A1993="","Package QR Code No. missing",IF(OR(H1993&gt;40,J1993&gt;40),"More than 40 of one edition",IF(F1993="Full (40 ST + 1 TG)",IF(AND(H1993=40,J1993=1),"OK","Full carton must be 40 + 1"),IF(F1993="Student only (40 ST)",IF(AND(H1993=40,J1993=0),"OK","Must be 40 ST, 0 TG"),IF(F1993="Teacher guide only (40 TG)",IF(AND(H1993=0,J1993=40),"OK","Must be 0 ST, 40 TG"),IF(AND(H1993&lt;40,H1993+J1993&gt;0,H1993+J1993&lt;=40),"OK","Partial: under 40 ST and 40 books max"))))))))))</f>
        <v/>
      </c>
    </row>
    <row r="1994">
      <c r="A1994" s="26" t="n"/>
      <c r="B1994" s="26" t="n"/>
      <c r="C1994" s="25" t="n"/>
      <c r="D1994" s="25" t="n"/>
      <c r="E1994" s="26" t="n"/>
      <c r="F1994" s="25" t="n"/>
      <c r="G1994" s="26" t="n"/>
      <c r="H1994" s="25" t="n"/>
      <c r="I1994" s="26" t="n"/>
      <c r="J1994" s="25" t="n"/>
      <c r="K1994" s="25" t="n"/>
      <c r="L1994" s="25" t="n"/>
      <c r="M1994" s="26" t="n"/>
      <c r="N1994" s="26" t="n"/>
      <c r="O1994" s="25" t="n"/>
      <c r="P1994" s="27">
        <f>IF(A1994="","","Package/"&amp;C1994&amp;"/"&amp;D1994&amp;"/"&amp;A1994&amp;".png")</f>
        <v/>
      </c>
      <c r="Q1994" s="27">
        <f>IF(AND(B1994="",G1994=""),"",IF(B1994="","Package QR Text missing",IF(COUNTIFS($E$2:$E$5001,E1994,$B$2:$B$5001,"&lt;&gt;"&amp;B1994)+COUNTIFS($E$2:$E$5001,E1994,$A$2:$A$5001,"&lt;&gt;"&amp;A1994)&gt;0,"Zone has more than one QR code",IF(COUNTIFS($B$2:$B$5001,B1994,$E$2:$E$5001,"&lt;&gt;"&amp;E1994)+COUNTIFS($A$2:$A$5001,A1994,$E$2:$E$5001,"&lt;&gt;"&amp;E1994)&gt;0,"QR code used by another zone",IF(A1994="","Package QR Code No. missing",IF(OR(H1994&gt;40,J1994&gt;40),"More than 40 of one edition",IF(F1994="Full (40 ST + 1 TG)",IF(AND(H1994=40,J1994=1),"OK","Full carton must be 40 + 1"),IF(F1994="Student only (40 ST)",IF(AND(H1994=40,J1994=0),"OK","Must be 40 ST, 0 TG"),IF(F1994="Teacher guide only (40 TG)",IF(AND(H1994=0,J1994=40),"OK","Must be 0 ST, 40 TG"),IF(AND(H1994&lt;40,H1994+J1994&gt;0,H1994+J1994&lt;=40),"OK","Partial: under 40 ST and 40 books max"))))))))))</f>
        <v/>
      </c>
    </row>
    <row r="1995">
      <c r="A1995" s="26" t="n"/>
      <c r="B1995" s="26" t="n"/>
      <c r="C1995" s="25" t="n"/>
      <c r="D1995" s="25" t="n"/>
      <c r="E1995" s="26" t="n"/>
      <c r="F1995" s="25" t="n"/>
      <c r="G1995" s="26" t="n"/>
      <c r="H1995" s="25" t="n"/>
      <c r="I1995" s="26" t="n"/>
      <c r="J1995" s="25" t="n"/>
      <c r="K1995" s="25" t="n"/>
      <c r="L1995" s="25" t="n"/>
      <c r="M1995" s="26" t="n"/>
      <c r="N1995" s="26" t="n"/>
      <c r="O1995" s="25" t="n"/>
      <c r="P1995" s="27">
        <f>IF(A1995="","","Package/"&amp;C1995&amp;"/"&amp;D1995&amp;"/"&amp;A1995&amp;".png")</f>
        <v/>
      </c>
      <c r="Q1995" s="27">
        <f>IF(AND(B1995="",G1995=""),"",IF(B1995="","Package QR Text missing",IF(COUNTIFS($E$2:$E$5001,E1995,$B$2:$B$5001,"&lt;&gt;"&amp;B1995)+COUNTIFS($E$2:$E$5001,E1995,$A$2:$A$5001,"&lt;&gt;"&amp;A1995)&gt;0,"Zone has more than one QR code",IF(COUNTIFS($B$2:$B$5001,B1995,$E$2:$E$5001,"&lt;&gt;"&amp;E1995)+COUNTIFS($A$2:$A$5001,A1995,$E$2:$E$5001,"&lt;&gt;"&amp;E1995)&gt;0,"QR code used by another zone",IF(A1995="","Package QR Code No. missing",IF(OR(H1995&gt;40,J1995&gt;40),"More than 40 of one edition",IF(F1995="Full (40 ST + 1 TG)",IF(AND(H1995=40,J1995=1),"OK","Full carton must be 40 + 1"),IF(F1995="Student only (40 ST)",IF(AND(H1995=40,J1995=0),"OK","Must be 40 ST, 0 TG"),IF(F1995="Teacher guide only (40 TG)",IF(AND(H1995=0,J1995=40),"OK","Must be 0 ST, 40 TG"),IF(AND(H1995&lt;40,H1995+J1995&gt;0,H1995+J1995&lt;=40),"OK","Partial: under 40 ST and 40 books max"))))))))))</f>
        <v/>
      </c>
    </row>
    <row r="1996">
      <c r="A1996" s="26" t="n"/>
      <c r="B1996" s="26" t="n"/>
      <c r="C1996" s="25" t="n"/>
      <c r="D1996" s="25" t="n"/>
      <c r="E1996" s="26" t="n"/>
      <c r="F1996" s="25" t="n"/>
      <c r="G1996" s="26" t="n"/>
      <c r="H1996" s="25" t="n"/>
      <c r="I1996" s="26" t="n"/>
      <c r="J1996" s="25" t="n"/>
      <c r="K1996" s="25" t="n"/>
      <c r="L1996" s="25" t="n"/>
      <c r="M1996" s="26" t="n"/>
      <c r="N1996" s="26" t="n"/>
      <c r="O1996" s="25" t="n"/>
      <c r="P1996" s="27">
        <f>IF(A1996="","","Package/"&amp;C1996&amp;"/"&amp;D1996&amp;"/"&amp;A1996&amp;".png")</f>
        <v/>
      </c>
      <c r="Q1996" s="27">
        <f>IF(AND(B1996="",G1996=""),"",IF(B1996="","Package QR Text missing",IF(COUNTIFS($E$2:$E$5001,E1996,$B$2:$B$5001,"&lt;&gt;"&amp;B1996)+COUNTIFS($E$2:$E$5001,E1996,$A$2:$A$5001,"&lt;&gt;"&amp;A1996)&gt;0,"Zone has more than one QR code",IF(COUNTIFS($B$2:$B$5001,B1996,$E$2:$E$5001,"&lt;&gt;"&amp;E1996)+COUNTIFS($A$2:$A$5001,A1996,$E$2:$E$5001,"&lt;&gt;"&amp;E1996)&gt;0,"QR code used by another zone",IF(A1996="","Package QR Code No. missing",IF(OR(H1996&gt;40,J1996&gt;40),"More than 40 of one edition",IF(F1996="Full (40 ST + 1 TG)",IF(AND(H1996=40,J1996=1),"OK","Full carton must be 40 + 1"),IF(F1996="Student only (40 ST)",IF(AND(H1996=40,J1996=0),"OK","Must be 40 ST, 0 TG"),IF(F1996="Teacher guide only (40 TG)",IF(AND(H1996=0,J1996=40),"OK","Must be 0 ST, 40 TG"),IF(AND(H1996&lt;40,H1996+J1996&gt;0,H1996+J1996&lt;=40),"OK","Partial: under 40 ST and 40 books max"))))))))))</f>
        <v/>
      </c>
    </row>
    <row r="1997">
      <c r="A1997" s="26" t="n"/>
      <c r="B1997" s="26" t="n"/>
      <c r="C1997" s="25" t="n"/>
      <c r="D1997" s="25" t="n"/>
      <c r="E1997" s="26" t="n"/>
      <c r="F1997" s="25" t="n"/>
      <c r="G1997" s="26" t="n"/>
      <c r="H1997" s="25" t="n"/>
      <c r="I1997" s="26" t="n"/>
      <c r="J1997" s="25" t="n"/>
      <c r="K1997" s="25" t="n"/>
      <c r="L1997" s="25" t="n"/>
      <c r="M1997" s="26" t="n"/>
      <c r="N1997" s="26" t="n"/>
      <c r="O1997" s="25" t="n"/>
      <c r="P1997" s="27">
        <f>IF(A1997="","","Package/"&amp;C1997&amp;"/"&amp;D1997&amp;"/"&amp;A1997&amp;".png")</f>
        <v/>
      </c>
      <c r="Q1997" s="27">
        <f>IF(AND(B1997="",G1997=""),"",IF(B1997="","Package QR Text missing",IF(COUNTIFS($E$2:$E$5001,E1997,$B$2:$B$5001,"&lt;&gt;"&amp;B1997)+COUNTIFS($E$2:$E$5001,E1997,$A$2:$A$5001,"&lt;&gt;"&amp;A1997)&gt;0,"Zone has more than one QR code",IF(COUNTIFS($B$2:$B$5001,B1997,$E$2:$E$5001,"&lt;&gt;"&amp;E1997)+COUNTIFS($A$2:$A$5001,A1997,$E$2:$E$5001,"&lt;&gt;"&amp;E1997)&gt;0,"QR code used by another zone",IF(A1997="","Package QR Code No. missing",IF(OR(H1997&gt;40,J1997&gt;40),"More than 40 of one edition",IF(F1997="Full (40 ST + 1 TG)",IF(AND(H1997=40,J1997=1),"OK","Full carton must be 40 + 1"),IF(F1997="Student only (40 ST)",IF(AND(H1997=40,J1997=0),"OK","Must be 40 ST, 0 TG"),IF(F1997="Teacher guide only (40 TG)",IF(AND(H1997=0,J1997=40),"OK","Must be 0 ST, 40 TG"),IF(AND(H1997&lt;40,H1997+J1997&gt;0,H1997+J1997&lt;=40),"OK","Partial: under 40 ST and 40 books max"))))))))))</f>
        <v/>
      </c>
    </row>
    <row r="1998">
      <c r="A1998" s="26" t="n"/>
      <c r="B1998" s="26" t="n"/>
      <c r="C1998" s="25" t="n"/>
      <c r="D1998" s="25" t="n"/>
      <c r="E1998" s="26" t="n"/>
      <c r="F1998" s="25" t="n"/>
      <c r="G1998" s="26" t="n"/>
      <c r="H1998" s="25" t="n"/>
      <c r="I1998" s="26" t="n"/>
      <c r="J1998" s="25" t="n"/>
      <c r="K1998" s="25" t="n"/>
      <c r="L1998" s="25" t="n"/>
      <c r="M1998" s="26" t="n"/>
      <c r="N1998" s="26" t="n"/>
      <c r="O1998" s="25" t="n"/>
      <c r="P1998" s="27">
        <f>IF(A1998="","","Package/"&amp;C1998&amp;"/"&amp;D1998&amp;"/"&amp;A1998&amp;".png")</f>
        <v/>
      </c>
      <c r="Q1998" s="27">
        <f>IF(AND(B1998="",G1998=""),"",IF(B1998="","Package QR Text missing",IF(COUNTIFS($E$2:$E$5001,E1998,$B$2:$B$5001,"&lt;&gt;"&amp;B1998)+COUNTIFS($E$2:$E$5001,E1998,$A$2:$A$5001,"&lt;&gt;"&amp;A1998)&gt;0,"Zone has more than one QR code",IF(COUNTIFS($B$2:$B$5001,B1998,$E$2:$E$5001,"&lt;&gt;"&amp;E1998)+COUNTIFS($A$2:$A$5001,A1998,$E$2:$E$5001,"&lt;&gt;"&amp;E1998)&gt;0,"QR code used by another zone",IF(A1998="","Package QR Code No. missing",IF(OR(H1998&gt;40,J1998&gt;40),"More than 40 of one edition",IF(F1998="Full (40 ST + 1 TG)",IF(AND(H1998=40,J1998=1),"OK","Full carton must be 40 + 1"),IF(F1998="Student only (40 ST)",IF(AND(H1998=40,J1998=0),"OK","Must be 40 ST, 0 TG"),IF(F1998="Teacher guide only (40 TG)",IF(AND(H1998=0,J1998=40),"OK","Must be 0 ST, 40 TG"),IF(AND(H1998&lt;40,H1998+J1998&gt;0,H1998+J1998&lt;=40),"OK","Partial: under 40 ST and 40 books max"))))))))))</f>
        <v/>
      </c>
    </row>
    <row r="1999">
      <c r="A1999" s="26" t="n"/>
      <c r="B1999" s="26" t="n"/>
      <c r="C1999" s="25" t="n"/>
      <c r="D1999" s="25" t="n"/>
      <c r="E1999" s="26" t="n"/>
      <c r="F1999" s="25" t="n"/>
      <c r="G1999" s="26" t="n"/>
      <c r="H1999" s="25" t="n"/>
      <c r="I1999" s="26" t="n"/>
      <c r="J1999" s="25" t="n"/>
      <c r="K1999" s="25" t="n"/>
      <c r="L1999" s="25" t="n"/>
      <c r="M1999" s="26" t="n"/>
      <c r="N1999" s="26" t="n"/>
      <c r="O1999" s="25" t="n"/>
      <c r="P1999" s="27">
        <f>IF(A1999="","","Package/"&amp;C1999&amp;"/"&amp;D1999&amp;"/"&amp;A1999&amp;".png")</f>
        <v/>
      </c>
      <c r="Q1999" s="27">
        <f>IF(AND(B1999="",G1999=""),"",IF(B1999="","Package QR Text missing",IF(COUNTIFS($E$2:$E$5001,E1999,$B$2:$B$5001,"&lt;&gt;"&amp;B1999)+COUNTIFS($E$2:$E$5001,E1999,$A$2:$A$5001,"&lt;&gt;"&amp;A1999)&gt;0,"Zone has more than one QR code",IF(COUNTIFS($B$2:$B$5001,B1999,$E$2:$E$5001,"&lt;&gt;"&amp;E1999)+COUNTIFS($A$2:$A$5001,A1999,$E$2:$E$5001,"&lt;&gt;"&amp;E1999)&gt;0,"QR code used by another zone",IF(A1999="","Package QR Code No. missing",IF(OR(H1999&gt;40,J1999&gt;40),"More than 40 of one edition",IF(F1999="Full (40 ST + 1 TG)",IF(AND(H1999=40,J1999=1),"OK","Full carton must be 40 + 1"),IF(F1999="Student only (40 ST)",IF(AND(H1999=40,J1999=0),"OK","Must be 40 ST, 0 TG"),IF(F1999="Teacher guide only (40 TG)",IF(AND(H1999=0,J1999=40),"OK","Must be 0 ST, 40 TG"),IF(AND(H1999&lt;40,H1999+J1999&gt;0,H1999+J1999&lt;=40),"OK","Partial: under 40 ST and 40 books max"))))))))))</f>
        <v/>
      </c>
    </row>
    <row r="2000">
      <c r="A2000" s="26" t="n"/>
      <c r="B2000" s="26" t="n"/>
      <c r="C2000" s="25" t="n"/>
      <c r="D2000" s="25" t="n"/>
      <c r="E2000" s="26" t="n"/>
      <c r="F2000" s="25" t="n"/>
      <c r="G2000" s="26" t="n"/>
      <c r="H2000" s="25" t="n"/>
      <c r="I2000" s="26" t="n"/>
      <c r="J2000" s="25" t="n"/>
      <c r="K2000" s="25" t="n"/>
      <c r="L2000" s="25" t="n"/>
      <c r="M2000" s="26" t="n"/>
      <c r="N2000" s="26" t="n"/>
      <c r="O2000" s="25" t="n"/>
      <c r="P2000" s="27">
        <f>IF(A2000="","","Package/"&amp;C2000&amp;"/"&amp;D2000&amp;"/"&amp;A2000&amp;".png")</f>
        <v/>
      </c>
      <c r="Q2000" s="27">
        <f>IF(AND(B2000="",G2000=""),"",IF(B2000="","Package QR Text missing",IF(COUNTIFS($E$2:$E$5001,E2000,$B$2:$B$5001,"&lt;&gt;"&amp;B2000)+COUNTIFS($E$2:$E$5001,E2000,$A$2:$A$5001,"&lt;&gt;"&amp;A2000)&gt;0,"Zone has more than one QR code",IF(COUNTIFS($B$2:$B$5001,B2000,$E$2:$E$5001,"&lt;&gt;"&amp;E2000)+COUNTIFS($A$2:$A$5001,A2000,$E$2:$E$5001,"&lt;&gt;"&amp;E2000)&gt;0,"QR code used by another zone",IF(A2000="","Package QR Code No. missing",IF(OR(H2000&gt;40,J2000&gt;40),"More than 40 of one edition",IF(F2000="Full (40 ST + 1 TG)",IF(AND(H2000=40,J2000=1),"OK","Full carton must be 40 + 1"),IF(F2000="Student only (40 ST)",IF(AND(H2000=40,J2000=0),"OK","Must be 40 ST, 0 TG"),IF(F2000="Teacher guide only (40 TG)",IF(AND(H2000=0,J2000=40),"OK","Must be 0 ST, 40 TG"),IF(AND(H2000&lt;40,H2000+J2000&gt;0,H2000+J2000&lt;=40),"OK","Partial: under 40 ST and 40 books max"))))))))))</f>
        <v/>
      </c>
    </row>
    <row r="2001">
      <c r="A2001" s="26" t="n"/>
      <c r="B2001" s="26" t="n"/>
      <c r="C2001" s="25" t="n"/>
      <c r="D2001" s="25" t="n"/>
      <c r="E2001" s="26" t="n"/>
      <c r="F2001" s="25" t="n"/>
      <c r="G2001" s="26" t="n"/>
      <c r="H2001" s="25" t="n"/>
      <c r="I2001" s="26" t="n"/>
      <c r="J2001" s="25" t="n"/>
      <c r="K2001" s="25" t="n"/>
      <c r="L2001" s="25" t="n"/>
      <c r="M2001" s="26" t="n"/>
      <c r="N2001" s="26" t="n"/>
      <c r="O2001" s="25" t="n"/>
      <c r="P2001" s="27">
        <f>IF(A2001="","","Package/"&amp;C2001&amp;"/"&amp;D2001&amp;"/"&amp;A2001&amp;".png")</f>
        <v/>
      </c>
      <c r="Q2001" s="27">
        <f>IF(AND(B2001="",G2001=""),"",IF(B2001="","Package QR Text missing",IF(COUNTIFS($E$2:$E$5001,E2001,$B$2:$B$5001,"&lt;&gt;"&amp;B2001)+COUNTIFS($E$2:$E$5001,E2001,$A$2:$A$5001,"&lt;&gt;"&amp;A2001)&gt;0,"Zone has more than one QR code",IF(COUNTIFS($B$2:$B$5001,B2001,$E$2:$E$5001,"&lt;&gt;"&amp;E2001)+COUNTIFS($A$2:$A$5001,A2001,$E$2:$E$5001,"&lt;&gt;"&amp;E2001)&gt;0,"QR code used by another zone",IF(A2001="","Package QR Code No. missing",IF(OR(H2001&gt;40,J2001&gt;40),"More than 40 of one edition",IF(F2001="Full (40 ST + 1 TG)",IF(AND(H2001=40,J2001=1),"OK","Full carton must be 40 + 1"),IF(F2001="Student only (40 ST)",IF(AND(H2001=40,J2001=0),"OK","Must be 40 ST, 0 TG"),IF(F2001="Teacher guide only (40 TG)",IF(AND(H2001=0,J2001=40),"OK","Must be 0 ST, 40 TG"),IF(AND(H2001&lt;40,H2001+J2001&gt;0,H2001+J2001&lt;=40),"OK","Partial: under 40 ST and 40 books max"))))))))))</f>
        <v/>
      </c>
    </row>
    <row r="2002">
      <c r="A2002" s="26" t="n"/>
      <c r="B2002" s="26" t="n"/>
      <c r="C2002" s="25" t="n"/>
      <c r="D2002" s="25" t="n"/>
      <c r="E2002" s="26" t="n"/>
      <c r="F2002" s="25" t="n"/>
      <c r="G2002" s="26" t="n"/>
      <c r="H2002" s="25" t="n"/>
      <c r="I2002" s="26" t="n"/>
      <c r="J2002" s="25" t="n"/>
      <c r="K2002" s="25" t="n"/>
      <c r="L2002" s="25" t="n"/>
      <c r="M2002" s="26" t="n"/>
      <c r="N2002" s="26" t="n"/>
      <c r="O2002" s="25" t="n"/>
      <c r="P2002" s="27">
        <f>IF(A2002="","","Package/"&amp;C2002&amp;"/"&amp;D2002&amp;"/"&amp;A2002&amp;".png")</f>
        <v/>
      </c>
      <c r="Q2002" s="27">
        <f>IF(AND(B2002="",G2002=""),"",IF(B2002="","Package QR Text missing",IF(COUNTIFS($E$2:$E$5001,E2002,$B$2:$B$5001,"&lt;&gt;"&amp;B2002)+COUNTIFS($E$2:$E$5001,E2002,$A$2:$A$5001,"&lt;&gt;"&amp;A2002)&gt;0,"Zone has more than one QR code",IF(COUNTIFS($B$2:$B$5001,B2002,$E$2:$E$5001,"&lt;&gt;"&amp;E2002)+COUNTIFS($A$2:$A$5001,A2002,$E$2:$E$5001,"&lt;&gt;"&amp;E2002)&gt;0,"QR code used by another zone",IF(A2002="","Package QR Code No. missing",IF(OR(H2002&gt;40,J2002&gt;40),"More than 40 of one edition",IF(F2002="Full (40 ST + 1 TG)",IF(AND(H2002=40,J2002=1),"OK","Full carton must be 40 + 1"),IF(F2002="Student only (40 ST)",IF(AND(H2002=40,J2002=0),"OK","Must be 40 ST, 0 TG"),IF(F2002="Teacher guide only (40 TG)",IF(AND(H2002=0,J2002=40),"OK","Must be 0 ST, 40 TG"),IF(AND(H2002&lt;40,H2002+J2002&gt;0,H2002+J2002&lt;=40),"OK","Partial: under 40 ST and 40 books max"))))))))))</f>
        <v/>
      </c>
    </row>
    <row r="2003">
      <c r="A2003" s="26" t="n"/>
      <c r="B2003" s="26" t="n"/>
      <c r="C2003" s="25" t="n"/>
      <c r="D2003" s="25" t="n"/>
      <c r="E2003" s="26" t="n"/>
      <c r="F2003" s="25" t="n"/>
      <c r="G2003" s="26" t="n"/>
      <c r="H2003" s="25" t="n"/>
      <c r="I2003" s="26" t="n"/>
      <c r="J2003" s="25" t="n"/>
      <c r="K2003" s="25" t="n"/>
      <c r="L2003" s="25" t="n"/>
      <c r="M2003" s="26" t="n"/>
      <c r="N2003" s="26" t="n"/>
      <c r="O2003" s="25" t="n"/>
      <c r="P2003" s="27">
        <f>IF(A2003="","","Package/"&amp;C2003&amp;"/"&amp;D2003&amp;"/"&amp;A2003&amp;".png")</f>
        <v/>
      </c>
      <c r="Q2003" s="27">
        <f>IF(AND(B2003="",G2003=""),"",IF(B2003="","Package QR Text missing",IF(COUNTIFS($E$2:$E$5001,E2003,$B$2:$B$5001,"&lt;&gt;"&amp;B2003)+COUNTIFS($E$2:$E$5001,E2003,$A$2:$A$5001,"&lt;&gt;"&amp;A2003)&gt;0,"Zone has more than one QR code",IF(COUNTIFS($B$2:$B$5001,B2003,$E$2:$E$5001,"&lt;&gt;"&amp;E2003)+COUNTIFS($A$2:$A$5001,A2003,$E$2:$E$5001,"&lt;&gt;"&amp;E2003)&gt;0,"QR code used by another zone",IF(A2003="","Package QR Code No. missing",IF(OR(H2003&gt;40,J2003&gt;40),"More than 40 of one edition",IF(F2003="Full (40 ST + 1 TG)",IF(AND(H2003=40,J2003=1),"OK","Full carton must be 40 + 1"),IF(F2003="Student only (40 ST)",IF(AND(H2003=40,J2003=0),"OK","Must be 40 ST, 0 TG"),IF(F2003="Teacher guide only (40 TG)",IF(AND(H2003=0,J2003=40),"OK","Must be 0 ST, 40 TG"),IF(AND(H2003&lt;40,H2003+J2003&gt;0,H2003+J2003&lt;=40),"OK","Partial: under 40 ST and 40 books max"))))))))))</f>
        <v/>
      </c>
    </row>
    <row r="2004">
      <c r="A2004" s="26" t="n"/>
      <c r="B2004" s="26" t="n"/>
      <c r="C2004" s="25" t="n"/>
      <c r="D2004" s="25" t="n"/>
      <c r="E2004" s="26" t="n"/>
      <c r="F2004" s="25" t="n"/>
      <c r="G2004" s="26" t="n"/>
      <c r="H2004" s="25" t="n"/>
      <c r="I2004" s="26" t="n"/>
      <c r="J2004" s="25" t="n"/>
      <c r="K2004" s="25" t="n"/>
      <c r="L2004" s="25" t="n"/>
      <c r="M2004" s="26" t="n"/>
      <c r="N2004" s="26" t="n"/>
      <c r="O2004" s="25" t="n"/>
      <c r="P2004" s="27">
        <f>IF(A2004="","","Package/"&amp;C2004&amp;"/"&amp;D2004&amp;"/"&amp;A2004&amp;".png")</f>
        <v/>
      </c>
      <c r="Q2004" s="27">
        <f>IF(AND(B2004="",G2004=""),"",IF(B2004="","Package QR Text missing",IF(COUNTIFS($E$2:$E$5001,E2004,$B$2:$B$5001,"&lt;&gt;"&amp;B2004)+COUNTIFS($E$2:$E$5001,E2004,$A$2:$A$5001,"&lt;&gt;"&amp;A2004)&gt;0,"Zone has more than one QR code",IF(COUNTIFS($B$2:$B$5001,B2004,$E$2:$E$5001,"&lt;&gt;"&amp;E2004)+COUNTIFS($A$2:$A$5001,A2004,$E$2:$E$5001,"&lt;&gt;"&amp;E2004)&gt;0,"QR code used by another zone",IF(A2004="","Package QR Code No. missing",IF(OR(H2004&gt;40,J2004&gt;40),"More than 40 of one edition",IF(F2004="Full (40 ST + 1 TG)",IF(AND(H2004=40,J2004=1),"OK","Full carton must be 40 + 1"),IF(F2004="Student only (40 ST)",IF(AND(H2004=40,J2004=0),"OK","Must be 40 ST, 0 TG"),IF(F2004="Teacher guide only (40 TG)",IF(AND(H2004=0,J2004=40),"OK","Must be 0 ST, 40 TG"),IF(AND(H2004&lt;40,H2004+J2004&gt;0,H2004+J2004&lt;=40),"OK","Partial: under 40 ST and 40 books max"))))))))))</f>
        <v/>
      </c>
    </row>
    <row r="2005">
      <c r="A2005" s="26" t="n"/>
      <c r="B2005" s="26" t="n"/>
      <c r="C2005" s="25" t="n"/>
      <c r="D2005" s="25" t="n"/>
      <c r="E2005" s="26" t="n"/>
      <c r="F2005" s="25" t="n"/>
      <c r="G2005" s="26" t="n"/>
      <c r="H2005" s="25" t="n"/>
      <c r="I2005" s="26" t="n"/>
      <c r="J2005" s="25" t="n"/>
      <c r="K2005" s="25" t="n"/>
      <c r="L2005" s="25" t="n"/>
      <c r="M2005" s="26" t="n"/>
      <c r="N2005" s="26" t="n"/>
      <c r="O2005" s="25" t="n"/>
      <c r="P2005" s="27">
        <f>IF(A2005="","","Package/"&amp;C2005&amp;"/"&amp;D2005&amp;"/"&amp;A2005&amp;".png")</f>
        <v/>
      </c>
      <c r="Q2005" s="27">
        <f>IF(AND(B2005="",G2005=""),"",IF(B2005="","Package QR Text missing",IF(COUNTIFS($E$2:$E$5001,E2005,$B$2:$B$5001,"&lt;&gt;"&amp;B2005)+COUNTIFS($E$2:$E$5001,E2005,$A$2:$A$5001,"&lt;&gt;"&amp;A2005)&gt;0,"Zone has more than one QR code",IF(COUNTIFS($B$2:$B$5001,B2005,$E$2:$E$5001,"&lt;&gt;"&amp;E2005)+COUNTIFS($A$2:$A$5001,A2005,$E$2:$E$5001,"&lt;&gt;"&amp;E2005)&gt;0,"QR code used by another zone",IF(A2005="","Package QR Code No. missing",IF(OR(H2005&gt;40,J2005&gt;40),"More than 40 of one edition",IF(F2005="Full (40 ST + 1 TG)",IF(AND(H2005=40,J2005=1),"OK","Full carton must be 40 + 1"),IF(F2005="Student only (40 ST)",IF(AND(H2005=40,J2005=0),"OK","Must be 40 ST, 0 TG"),IF(F2005="Teacher guide only (40 TG)",IF(AND(H2005=0,J2005=40),"OK","Must be 0 ST, 40 TG"),IF(AND(H2005&lt;40,H2005+J2005&gt;0,H2005+J2005&lt;=40),"OK","Partial: under 40 ST and 40 books max"))))))))))</f>
        <v/>
      </c>
    </row>
    <row r="2006">
      <c r="A2006" s="26" t="n"/>
      <c r="B2006" s="26" t="n"/>
      <c r="C2006" s="25" t="n"/>
      <c r="D2006" s="25" t="n"/>
      <c r="E2006" s="26" t="n"/>
      <c r="F2006" s="25" t="n"/>
      <c r="G2006" s="26" t="n"/>
      <c r="H2006" s="25" t="n"/>
      <c r="I2006" s="26" t="n"/>
      <c r="J2006" s="25" t="n"/>
      <c r="K2006" s="25" t="n"/>
      <c r="L2006" s="25" t="n"/>
      <c r="M2006" s="26" t="n"/>
      <c r="N2006" s="26" t="n"/>
      <c r="O2006" s="25" t="n"/>
      <c r="P2006" s="27">
        <f>IF(A2006="","","Package/"&amp;C2006&amp;"/"&amp;D2006&amp;"/"&amp;A2006&amp;".png")</f>
        <v/>
      </c>
      <c r="Q2006" s="27">
        <f>IF(AND(B2006="",G2006=""),"",IF(B2006="","Package QR Text missing",IF(COUNTIFS($E$2:$E$5001,E2006,$B$2:$B$5001,"&lt;&gt;"&amp;B2006)+COUNTIFS($E$2:$E$5001,E2006,$A$2:$A$5001,"&lt;&gt;"&amp;A2006)&gt;0,"Zone has more than one QR code",IF(COUNTIFS($B$2:$B$5001,B2006,$E$2:$E$5001,"&lt;&gt;"&amp;E2006)+COUNTIFS($A$2:$A$5001,A2006,$E$2:$E$5001,"&lt;&gt;"&amp;E2006)&gt;0,"QR code used by another zone",IF(A2006="","Package QR Code No. missing",IF(OR(H2006&gt;40,J2006&gt;40),"More than 40 of one edition",IF(F2006="Full (40 ST + 1 TG)",IF(AND(H2006=40,J2006=1),"OK","Full carton must be 40 + 1"),IF(F2006="Student only (40 ST)",IF(AND(H2006=40,J2006=0),"OK","Must be 40 ST, 0 TG"),IF(F2006="Teacher guide only (40 TG)",IF(AND(H2006=0,J2006=40),"OK","Must be 0 ST, 40 TG"),IF(AND(H2006&lt;40,H2006+J2006&gt;0,H2006+J2006&lt;=40),"OK","Partial: under 40 ST and 40 books max"))))))))))</f>
        <v/>
      </c>
    </row>
    <row r="2007">
      <c r="A2007" s="26" t="n"/>
      <c r="B2007" s="26" t="n"/>
      <c r="C2007" s="25" t="n"/>
      <c r="D2007" s="25" t="n"/>
      <c r="E2007" s="26" t="n"/>
      <c r="F2007" s="25" t="n"/>
      <c r="G2007" s="26" t="n"/>
      <c r="H2007" s="25" t="n"/>
      <c r="I2007" s="26" t="n"/>
      <c r="J2007" s="25" t="n"/>
      <c r="K2007" s="25" t="n"/>
      <c r="L2007" s="25" t="n"/>
      <c r="M2007" s="26" t="n"/>
      <c r="N2007" s="26" t="n"/>
      <c r="O2007" s="25" t="n"/>
      <c r="P2007" s="27">
        <f>IF(A2007="","","Package/"&amp;C2007&amp;"/"&amp;D2007&amp;"/"&amp;A2007&amp;".png")</f>
        <v/>
      </c>
      <c r="Q2007" s="27">
        <f>IF(AND(B2007="",G2007=""),"",IF(B2007="","Package QR Text missing",IF(COUNTIFS($E$2:$E$5001,E2007,$B$2:$B$5001,"&lt;&gt;"&amp;B2007)+COUNTIFS($E$2:$E$5001,E2007,$A$2:$A$5001,"&lt;&gt;"&amp;A2007)&gt;0,"Zone has more than one QR code",IF(COUNTIFS($B$2:$B$5001,B2007,$E$2:$E$5001,"&lt;&gt;"&amp;E2007)+COUNTIFS($A$2:$A$5001,A2007,$E$2:$E$5001,"&lt;&gt;"&amp;E2007)&gt;0,"QR code used by another zone",IF(A2007="","Package QR Code No. missing",IF(OR(H2007&gt;40,J2007&gt;40),"More than 40 of one edition",IF(F2007="Full (40 ST + 1 TG)",IF(AND(H2007=40,J2007=1),"OK","Full carton must be 40 + 1"),IF(F2007="Student only (40 ST)",IF(AND(H2007=40,J2007=0),"OK","Must be 40 ST, 0 TG"),IF(F2007="Teacher guide only (40 TG)",IF(AND(H2007=0,J2007=40),"OK","Must be 0 ST, 40 TG"),IF(AND(H2007&lt;40,H2007+J2007&gt;0,H2007+J2007&lt;=40),"OK","Partial: under 40 ST and 40 books max"))))))))))</f>
        <v/>
      </c>
    </row>
    <row r="2008">
      <c r="A2008" s="26" t="n"/>
      <c r="B2008" s="26" t="n"/>
      <c r="C2008" s="25" t="n"/>
      <c r="D2008" s="25" t="n"/>
      <c r="E2008" s="26" t="n"/>
      <c r="F2008" s="25" t="n"/>
      <c r="G2008" s="26" t="n"/>
      <c r="H2008" s="25" t="n"/>
      <c r="I2008" s="26" t="n"/>
      <c r="J2008" s="25" t="n"/>
      <c r="K2008" s="25" t="n"/>
      <c r="L2008" s="25" t="n"/>
      <c r="M2008" s="26" t="n"/>
      <c r="N2008" s="26" t="n"/>
      <c r="O2008" s="25" t="n"/>
      <c r="P2008" s="27">
        <f>IF(A2008="","","Package/"&amp;C2008&amp;"/"&amp;D2008&amp;"/"&amp;A2008&amp;".png")</f>
        <v/>
      </c>
      <c r="Q2008" s="27">
        <f>IF(AND(B2008="",G2008=""),"",IF(B2008="","Package QR Text missing",IF(COUNTIFS($E$2:$E$5001,E2008,$B$2:$B$5001,"&lt;&gt;"&amp;B2008)+COUNTIFS($E$2:$E$5001,E2008,$A$2:$A$5001,"&lt;&gt;"&amp;A2008)&gt;0,"Zone has more than one QR code",IF(COUNTIFS($B$2:$B$5001,B2008,$E$2:$E$5001,"&lt;&gt;"&amp;E2008)+COUNTIFS($A$2:$A$5001,A2008,$E$2:$E$5001,"&lt;&gt;"&amp;E2008)&gt;0,"QR code used by another zone",IF(A2008="","Package QR Code No. missing",IF(OR(H2008&gt;40,J2008&gt;40),"More than 40 of one edition",IF(F2008="Full (40 ST + 1 TG)",IF(AND(H2008=40,J2008=1),"OK","Full carton must be 40 + 1"),IF(F2008="Student only (40 ST)",IF(AND(H2008=40,J2008=0),"OK","Must be 40 ST, 0 TG"),IF(F2008="Teacher guide only (40 TG)",IF(AND(H2008=0,J2008=40),"OK","Must be 0 ST, 40 TG"),IF(AND(H2008&lt;40,H2008+J2008&gt;0,H2008+J2008&lt;=40),"OK","Partial: under 40 ST and 40 books max"))))))))))</f>
        <v/>
      </c>
    </row>
    <row r="2009">
      <c r="A2009" s="26" t="n"/>
      <c r="B2009" s="26" t="n"/>
      <c r="C2009" s="25" t="n"/>
      <c r="D2009" s="25" t="n"/>
      <c r="E2009" s="26" t="n"/>
      <c r="F2009" s="25" t="n"/>
      <c r="G2009" s="26" t="n"/>
      <c r="H2009" s="25" t="n"/>
      <c r="I2009" s="26" t="n"/>
      <c r="J2009" s="25" t="n"/>
      <c r="K2009" s="25" t="n"/>
      <c r="L2009" s="25" t="n"/>
      <c r="M2009" s="26" t="n"/>
      <c r="N2009" s="26" t="n"/>
      <c r="O2009" s="25" t="n"/>
      <c r="P2009" s="27">
        <f>IF(A2009="","","Package/"&amp;C2009&amp;"/"&amp;D2009&amp;"/"&amp;A2009&amp;".png")</f>
        <v/>
      </c>
      <c r="Q2009" s="27">
        <f>IF(AND(B2009="",G2009=""),"",IF(B2009="","Package QR Text missing",IF(COUNTIFS($E$2:$E$5001,E2009,$B$2:$B$5001,"&lt;&gt;"&amp;B2009)+COUNTIFS($E$2:$E$5001,E2009,$A$2:$A$5001,"&lt;&gt;"&amp;A2009)&gt;0,"Zone has more than one QR code",IF(COUNTIFS($B$2:$B$5001,B2009,$E$2:$E$5001,"&lt;&gt;"&amp;E2009)+COUNTIFS($A$2:$A$5001,A2009,$E$2:$E$5001,"&lt;&gt;"&amp;E2009)&gt;0,"QR code used by another zone",IF(A2009="","Package QR Code No. missing",IF(OR(H2009&gt;40,J2009&gt;40),"More than 40 of one edition",IF(F2009="Full (40 ST + 1 TG)",IF(AND(H2009=40,J2009=1),"OK","Full carton must be 40 + 1"),IF(F2009="Student only (40 ST)",IF(AND(H2009=40,J2009=0),"OK","Must be 40 ST, 0 TG"),IF(F2009="Teacher guide only (40 TG)",IF(AND(H2009=0,J2009=40),"OK","Must be 0 ST, 40 TG"),IF(AND(H2009&lt;40,H2009+J2009&gt;0,H2009+J2009&lt;=40),"OK","Partial: under 40 ST and 40 books max"))))))))))</f>
        <v/>
      </c>
    </row>
    <row r="2010">
      <c r="A2010" s="26" t="n"/>
      <c r="B2010" s="26" t="n"/>
      <c r="C2010" s="25" t="n"/>
      <c r="D2010" s="25" t="n"/>
      <c r="E2010" s="26" t="n"/>
      <c r="F2010" s="25" t="n"/>
      <c r="G2010" s="26" t="n"/>
      <c r="H2010" s="25" t="n"/>
      <c r="I2010" s="26" t="n"/>
      <c r="J2010" s="25" t="n"/>
      <c r="K2010" s="25" t="n"/>
      <c r="L2010" s="25" t="n"/>
      <c r="M2010" s="26" t="n"/>
      <c r="N2010" s="26" t="n"/>
      <c r="O2010" s="25" t="n"/>
      <c r="P2010" s="27">
        <f>IF(A2010="","","Package/"&amp;C2010&amp;"/"&amp;D2010&amp;"/"&amp;A2010&amp;".png")</f>
        <v/>
      </c>
      <c r="Q2010" s="27">
        <f>IF(AND(B2010="",G2010=""),"",IF(B2010="","Package QR Text missing",IF(COUNTIFS($E$2:$E$5001,E2010,$B$2:$B$5001,"&lt;&gt;"&amp;B2010)+COUNTIFS($E$2:$E$5001,E2010,$A$2:$A$5001,"&lt;&gt;"&amp;A2010)&gt;0,"Zone has more than one QR code",IF(COUNTIFS($B$2:$B$5001,B2010,$E$2:$E$5001,"&lt;&gt;"&amp;E2010)+COUNTIFS($A$2:$A$5001,A2010,$E$2:$E$5001,"&lt;&gt;"&amp;E2010)&gt;0,"QR code used by another zone",IF(A2010="","Package QR Code No. missing",IF(OR(H2010&gt;40,J2010&gt;40),"More than 40 of one edition",IF(F2010="Full (40 ST + 1 TG)",IF(AND(H2010=40,J2010=1),"OK","Full carton must be 40 + 1"),IF(F2010="Student only (40 ST)",IF(AND(H2010=40,J2010=0),"OK","Must be 40 ST, 0 TG"),IF(F2010="Teacher guide only (40 TG)",IF(AND(H2010=0,J2010=40),"OK","Must be 0 ST, 40 TG"),IF(AND(H2010&lt;40,H2010+J2010&gt;0,H2010+J2010&lt;=40),"OK","Partial: under 40 ST and 40 books max"))))))))))</f>
        <v/>
      </c>
    </row>
    <row r="2011">
      <c r="A2011" s="26" t="n"/>
      <c r="B2011" s="26" t="n"/>
      <c r="C2011" s="25" t="n"/>
      <c r="D2011" s="25" t="n"/>
      <c r="E2011" s="26" t="n"/>
      <c r="F2011" s="25" t="n"/>
      <c r="G2011" s="26" t="n"/>
      <c r="H2011" s="25" t="n"/>
      <c r="I2011" s="26" t="n"/>
      <c r="J2011" s="25" t="n"/>
      <c r="K2011" s="25" t="n"/>
      <c r="L2011" s="25" t="n"/>
      <c r="M2011" s="26" t="n"/>
      <c r="N2011" s="26" t="n"/>
      <c r="O2011" s="25" t="n"/>
      <c r="P2011" s="27">
        <f>IF(A2011="","","Package/"&amp;C2011&amp;"/"&amp;D2011&amp;"/"&amp;A2011&amp;".png")</f>
        <v/>
      </c>
      <c r="Q2011" s="27">
        <f>IF(AND(B2011="",G2011=""),"",IF(B2011="","Package QR Text missing",IF(COUNTIFS($E$2:$E$5001,E2011,$B$2:$B$5001,"&lt;&gt;"&amp;B2011)+COUNTIFS($E$2:$E$5001,E2011,$A$2:$A$5001,"&lt;&gt;"&amp;A2011)&gt;0,"Zone has more than one QR code",IF(COUNTIFS($B$2:$B$5001,B2011,$E$2:$E$5001,"&lt;&gt;"&amp;E2011)+COUNTIFS($A$2:$A$5001,A2011,$E$2:$E$5001,"&lt;&gt;"&amp;E2011)&gt;0,"QR code used by another zone",IF(A2011="","Package QR Code No. missing",IF(OR(H2011&gt;40,J2011&gt;40),"More than 40 of one edition",IF(F2011="Full (40 ST + 1 TG)",IF(AND(H2011=40,J2011=1),"OK","Full carton must be 40 + 1"),IF(F2011="Student only (40 ST)",IF(AND(H2011=40,J2011=0),"OK","Must be 40 ST, 0 TG"),IF(F2011="Teacher guide only (40 TG)",IF(AND(H2011=0,J2011=40),"OK","Must be 0 ST, 40 TG"),IF(AND(H2011&lt;40,H2011+J2011&gt;0,H2011+J2011&lt;=40),"OK","Partial: under 40 ST and 40 books max"))))))))))</f>
        <v/>
      </c>
    </row>
    <row r="2012">
      <c r="A2012" s="26" t="n"/>
      <c r="B2012" s="26" t="n"/>
      <c r="C2012" s="25" t="n"/>
      <c r="D2012" s="25" t="n"/>
      <c r="E2012" s="26" t="n"/>
      <c r="F2012" s="25" t="n"/>
      <c r="G2012" s="26" t="n"/>
      <c r="H2012" s="25" t="n"/>
      <c r="I2012" s="26" t="n"/>
      <c r="J2012" s="25" t="n"/>
      <c r="K2012" s="25" t="n"/>
      <c r="L2012" s="25" t="n"/>
      <c r="M2012" s="26" t="n"/>
      <c r="N2012" s="26" t="n"/>
      <c r="O2012" s="25" t="n"/>
      <c r="P2012" s="27">
        <f>IF(A2012="","","Package/"&amp;C2012&amp;"/"&amp;D2012&amp;"/"&amp;A2012&amp;".png")</f>
        <v/>
      </c>
      <c r="Q2012" s="27">
        <f>IF(AND(B2012="",G2012=""),"",IF(B2012="","Package QR Text missing",IF(COUNTIFS($E$2:$E$5001,E2012,$B$2:$B$5001,"&lt;&gt;"&amp;B2012)+COUNTIFS($E$2:$E$5001,E2012,$A$2:$A$5001,"&lt;&gt;"&amp;A2012)&gt;0,"Zone has more than one QR code",IF(COUNTIFS($B$2:$B$5001,B2012,$E$2:$E$5001,"&lt;&gt;"&amp;E2012)+COUNTIFS($A$2:$A$5001,A2012,$E$2:$E$5001,"&lt;&gt;"&amp;E2012)&gt;0,"QR code used by another zone",IF(A2012="","Package QR Code No. missing",IF(OR(H2012&gt;40,J2012&gt;40),"More than 40 of one edition",IF(F2012="Full (40 ST + 1 TG)",IF(AND(H2012=40,J2012=1),"OK","Full carton must be 40 + 1"),IF(F2012="Student only (40 ST)",IF(AND(H2012=40,J2012=0),"OK","Must be 40 ST, 0 TG"),IF(F2012="Teacher guide only (40 TG)",IF(AND(H2012=0,J2012=40),"OK","Must be 0 ST, 40 TG"),IF(AND(H2012&lt;40,H2012+J2012&gt;0,H2012+J2012&lt;=40),"OK","Partial: under 40 ST and 40 books max"))))))))))</f>
        <v/>
      </c>
    </row>
    <row r="2013">
      <c r="A2013" s="26" t="n"/>
      <c r="B2013" s="26" t="n"/>
      <c r="C2013" s="25" t="n"/>
      <c r="D2013" s="25" t="n"/>
      <c r="E2013" s="26" t="n"/>
      <c r="F2013" s="25" t="n"/>
      <c r="G2013" s="26" t="n"/>
      <c r="H2013" s="25" t="n"/>
      <c r="I2013" s="26" t="n"/>
      <c r="J2013" s="25" t="n"/>
      <c r="K2013" s="25" t="n"/>
      <c r="L2013" s="25" t="n"/>
      <c r="M2013" s="26" t="n"/>
      <c r="N2013" s="26" t="n"/>
      <c r="O2013" s="25" t="n"/>
      <c r="P2013" s="27">
        <f>IF(A2013="","","Package/"&amp;C2013&amp;"/"&amp;D2013&amp;"/"&amp;A2013&amp;".png")</f>
        <v/>
      </c>
      <c r="Q2013" s="27">
        <f>IF(AND(B2013="",G2013=""),"",IF(B2013="","Package QR Text missing",IF(COUNTIFS($E$2:$E$5001,E2013,$B$2:$B$5001,"&lt;&gt;"&amp;B2013)+COUNTIFS($E$2:$E$5001,E2013,$A$2:$A$5001,"&lt;&gt;"&amp;A2013)&gt;0,"Zone has more than one QR code",IF(COUNTIFS($B$2:$B$5001,B2013,$E$2:$E$5001,"&lt;&gt;"&amp;E2013)+COUNTIFS($A$2:$A$5001,A2013,$E$2:$E$5001,"&lt;&gt;"&amp;E2013)&gt;0,"QR code used by another zone",IF(A2013="","Package QR Code No. missing",IF(OR(H2013&gt;40,J2013&gt;40),"More than 40 of one edition",IF(F2013="Full (40 ST + 1 TG)",IF(AND(H2013=40,J2013=1),"OK","Full carton must be 40 + 1"),IF(F2013="Student only (40 ST)",IF(AND(H2013=40,J2013=0),"OK","Must be 40 ST, 0 TG"),IF(F2013="Teacher guide only (40 TG)",IF(AND(H2013=0,J2013=40),"OK","Must be 0 ST, 40 TG"),IF(AND(H2013&lt;40,H2013+J2013&gt;0,H2013+J2013&lt;=40),"OK","Partial: under 40 ST and 40 books max"))))))))))</f>
        <v/>
      </c>
    </row>
    <row r="2014">
      <c r="A2014" s="26" t="n"/>
      <c r="B2014" s="26" t="n"/>
      <c r="C2014" s="25" t="n"/>
      <c r="D2014" s="25" t="n"/>
      <c r="E2014" s="26" t="n"/>
      <c r="F2014" s="25" t="n"/>
      <c r="G2014" s="26" t="n"/>
      <c r="H2014" s="25" t="n"/>
      <c r="I2014" s="26" t="n"/>
      <c r="J2014" s="25" t="n"/>
      <c r="K2014" s="25" t="n"/>
      <c r="L2014" s="25" t="n"/>
      <c r="M2014" s="26" t="n"/>
      <c r="N2014" s="26" t="n"/>
      <c r="O2014" s="25" t="n"/>
      <c r="P2014" s="27">
        <f>IF(A2014="","","Package/"&amp;C2014&amp;"/"&amp;D2014&amp;"/"&amp;A2014&amp;".png")</f>
        <v/>
      </c>
      <c r="Q2014" s="27">
        <f>IF(AND(B2014="",G2014=""),"",IF(B2014="","Package QR Text missing",IF(COUNTIFS($E$2:$E$5001,E2014,$B$2:$B$5001,"&lt;&gt;"&amp;B2014)+COUNTIFS($E$2:$E$5001,E2014,$A$2:$A$5001,"&lt;&gt;"&amp;A2014)&gt;0,"Zone has more than one QR code",IF(COUNTIFS($B$2:$B$5001,B2014,$E$2:$E$5001,"&lt;&gt;"&amp;E2014)+COUNTIFS($A$2:$A$5001,A2014,$E$2:$E$5001,"&lt;&gt;"&amp;E2014)&gt;0,"QR code used by another zone",IF(A2014="","Package QR Code No. missing",IF(OR(H2014&gt;40,J2014&gt;40),"More than 40 of one edition",IF(F2014="Full (40 ST + 1 TG)",IF(AND(H2014=40,J2014=1),"OK","Full carton must be 40 + 1"),IF(F2014="Student only (40 ST)",IF(AND(H2014=40,J2014=0),"OK","Must be 40 ST, 0 TG"),IF(F2014="Teacher guide only (40 TG)",IF(AND(H2014=0,J2014=40),"OK","Must be 0 ST, 40 TG"),IF(AND(H2014&lt;40,H2014+J2014&gt;0,H2014+J2014&lt;=40),"OK","Partial: under 40 ST and 40 books max"))))))))))</f>
        <v/>
      </c>
    </row>
    <row r="2015">
      <c r="A2015" s="26" t="n"/>
      <c r="B2015" s="26" t="n"/>
      <c r="C2015" s="25" t="n"/>
      <c r="D2015" s="25" t="n"/>
      <c r="E2015" s="26" t="n"/>
      <c r="F2015" s="25" t="n"/>
      <c r="G2015" s="26" t="n"/>
      <c r="H2015" s="25" t="n"/>
      <c r="I2015" s="26" t="n"/>
      <c r="J2015" s="25" t="n"/>
      <c r="K2015" s="25" t="n"/>
      <c r="L2015" s="25" t="n"/>
      <c r="M2015" s="26" t="n"/>
      <c r="N2015" s="26" t="n"/>
      <c r="O2015" s="25" t="n"/>
      <c r="P2015" s="27">
        <f>IF(A2015="","","Package/"&amp;C2015&amp;"/"&amp;D2015&amp;"/"&amp;A2015&amp;".png")</f>
        <v/>
      </c>
      <c r="Q2015" s="27">
        <f>IF(AND(B2015="",G2015=""),"",IF(B2015="","Package QR Text missing",IF(COUNTIFS($E$2:$E$5001,E2015,$B$2:$B$5001,"&lt;&gt;"&amp;B2015)+COUNTIFS($E$2:$E$5001,E2015,$A$2:$A$5001,"&lt;&gt;"&amp;A2015)&gt;0,"Zone has more than one QR code",IF(COUNTIFS($B$2:$B$5001,B2015,$E$2:$E$5001,"&lt;&gt;"&amp;E2015)+COUNTIFS($A$2:$A$5001,A2015,$E$2:$E$5001,"&lt;&gt;"&amp;E2015)&gt;0,"QR code used by another zone",IF(A2015="","Package QR Code No. missing",IF(OR(H2015&gt;40,J2015&gt;40),"More than 40 of one edition",IF(F2015="Full (40 ST + 1 TG)",IF(AND(H2015=40,J2015=1),"OK","Full carton must be 40 + 1"),IF(F2015="Student only (40 ST)",IF(AND(H2015=40,J2015=0),"OK","Must be 40 ST, 0 TG"),IF(F2015="Teacher guide only (40 TG)",IF(AND(H2015=0,J2015=40),"OK","Must be 0 ST, 40 TG"),IF(AND(H2015&lt;40,H2015+J2015&gt;0,H2015+J2015&lt;=40),"OK","Partial: under 40 ST and 40 books max"))))))))))</f>
        <v/>
      </c>
    </row>
    <row r="2016">
      <c r="A2016" s="26" t="n"/>
      <c r="B2016" s="26" t="n"/>
      <c r="C2016" s="25" t="n"/>
      <c r="D2016" s="25" t="n"/>
      <c r="E2016" s="26" t="n"/>
      <c r="F2016" s="25" t="n"/>
      <c r="G2016" s="26" t="n"/>
      <c r="H2016" s="25" t="n"/>
      <c r="I2016" s="26" t="n"/>
      <c r="J2016" s="25" t="n"/>
      <c r="K2016" s="25" t="n"/>
      <c r="L2016" s="25" t="n"/>
      <c r="M2016" s="26" t="n"/>
      <c r="N2016" s="26" t="n"/>
      <c r="O2016" s="25" t="n"/>
      <c r="P2016" s="27">
        <f>IF(A2016="","","Package/"&amp;C2016&amp;"/"&amp;D2016&amp;"/"&amp;A2016&amp;".png")</f>
        <v/>
      </c>
      <c r="Q2016" s="27">
        <f>IF(AND(B2016="",G2016=""),"",IF(B2016="","Package QR Text missing",IF(COUNTIFS($E$2:$E$5001,E2016,$B$2:$B$5001,"&lt;&gt;"&amp;B2016)+COUNTIFS($E$2:$E$5001,E2016,$A$2:$A$5001,"&lt;&gt;"&amp;A2016)&gt;0,"Zone has more than one QR code",IF(COUNTIFS($B$2:$B$5001,B2016,$E$2:$E$5001,"&lt;&gt;"&amp;E2016)+COUNTIFS($A$2:$A$5001,A2016,$E$2:$E$5001,"&lt;&gt;"&amp;E2016)&gt;0,"QR code used by another zone",IF(A2016="","Package QR Code No. missing",IF(OR(H2016&gt;40,J2016&gt;40),"More than 40 of one edition",IF(F2016="Full (40 ST + 1 TG)",IF(AND(H2016=40,J2016=1),"OK","Full carton must be 40 + 1"),IF(F2016="Student only (40 ST)",IF(AND(H2016=40,J2016=0),"OK","Must be 40 ST, 0 TG"),IF(F2016="Teacher guide only (40 TG)",IF(AND(H2016=0,J2016=40),"OK","Must be 0 ST, 40 TG"),IF(AND(H2016&lt;40,H2016+J2016&gt;0,H2016+J2016&lt;=40),"OK","Partial: under 40 ST and 40 books max"))))))))))</f>
        <v/>
      </c>
    </row>
    <row r="2017">
      <c r="A2017" s="26" t="n"/>
      <c r="B2017" s="26" t="n"/>
      <c r="C2017" s="25" t="n"/>
      <c r="D2017" s="25" t="n"/>
      <c r="E2017" s="26" t="n"/>
      <c r="F2017" s="25" t="n"/>
      <c r="G2017" s="26" t="n"/>
      <c r="H2017" s="25" t="n"/>
      <c r="I2017" s="26" t="n"/>
      <c r="J2017" s="25" t="n"/>
      <c r="K2017" s="25" t="n"/>
      <c r="L2017" s="25" t="n"/>
      <c r="M2017" s="26" t="n"/>
      <c r="N2017" s="26" t="n"/>
      <c r="O2017" s="25" t="n"/>
      <c r="P2017" s="27">
        <f>IF(A2017="","","Package/"&amp;C2017&amp;"/"&amp;D2017&amp;"/"&amp;A2017&amp;".png")</f>
        <v/>
      </c>
      <c r="Q2017" s="27">
        <f>IF(AND(B2017="",G2017=""),"",IF(B2017="","Package QR Text missing",IF(COUNTIFS($E$2:$E$5001,E2017,$B$2:$B$5001,"&lt;&gt;"&amp;B2017)+COUNTIFS($E$2:$E$5001,E2017,$A$2:$A$5001,"&lt;&gt;"&amp;A2017)&gt;0,"Zone has more than one QR code",IF(COUNTIFS($B$2:$B$5001,B2017,$E$2:$E$5001,"&lt;&gt;"&amp;E2017)+COUNTIFS($A$2:$A$5001,A2017,$E$2:$E$5001,"&lt;&gt;"&amp;E2017)&gt;0,"QR code used by another zone",IF(A2017="","Package QR Code No. missing",IF(OR(H2017&gt;40,J2017&gt;40),"More than 40 of one edition",IF(F2017="Full (40 ST + 1 TG)",IF(AND(H2017=40,J2017=1),"OK","Full carton must be 40 + 1"),IF(F2017="Student only (40 ST)",IF(AND(H2017=40,J2017=0),"OK","Must be 40 ST, 0 TG"),IF(F2017="Teacher guide only (40 TG)",IF(AND(H2017=0,J2017=40),"OK","Must be 0 ST, 40 TG"),IF(AND(H2017&lt;40,H2017+J2017&gt;0,H2017+J2017&lt;=40),"OK","Partial: under 40 ST and 40 books max"))))))))))</f>
        <v/>
      </c>
    </row>
    <row r="2018">
      <c r="A2018" s="26" t="n"/>
      <c r="B2018" s="26" t="n"/>
      <c r="C2018" s="25" t="n"/>
      <c r="D2018" s="25" t="n"/>
      <c r="E2018" s="26" t="n"/>
      <c r="F2018" s="25" t="n"/>
      <c r="G2018" s="26" t="n"/>
      <c r="H2018" s="25" t="n"/>
      <c r="I2018" s="26" t="n"/>
      <c r="J2018" s="25" t="n"/>
      <c r="K2018" s="25" t="n"/>
      <c r="L2018" s="25" t="n"/>
      <c r="M2018" s="26" t="n"/>
      <c r="N2018" s="26" t="n"/>
      <c r="O2018" s="25" t="n"/>
      <c r="P2018" s="27">
        <f>IF(A2018="","","Package/"&amp;C2018&amp;"/"&amp;D2018&amp;"/"&amp;A2018&amp;".png")</f>
        <v/>
      </c>
      <c r="Q2018" s="27">
        <f>IF(AND(B2018="",G2018=""),"",IF(B2018="","Package QR Text missing",IF(COUNTIFS($E$2:$E$5001,E2018,$B$2:$B$5001,"&lt;&gt;"&amp;B2018)+COUNTIFS($E$2:$E$5001,E2018,$A$2:$A$5001,"&lt;&gt;"&amp;A2018)&gt;0,"Zone has more than one QR code",IF(COUNTIFS($B$2:$B$5001,B2018,$E$2:$E$5001,"&lt;&gt;"&amp;E2018)+COUNTIFS($A$2:$A$5001,A2018,$E$2:$E$5001,"&lt;&gt;"&amp;E2018)&gt;0,"QR code used by another zone",IF(A2018="","Package QR Code No. missing",IF(OR(H2018&gt;40,J2018&gt;40),"More than 40 of one edition",IF(F2018="Full (40 ST + 1 TG)",IF(AND(H2018=40,J2018=1),"OK","Full carton must be 40 + 1"),IF(F2018="Student only (40 ST)",IF(AND(H2018=40,J2018=0),"OK","Must be 40 ST, 0 TG"),IF(F2018="Teacher guide only (40 TG)",IF(AND(H2018=0,J2018=40),"OK","Must be 0 ST, 40 TG"),IF(AND(H2018&lt;40,H2018+J2018&gt;0,H2018+J2018&lt;=40),"OK","Partial: under 40 ST and 40 books max"))))))))))</f>
        <v/>
      </c>
    </row>
    <row r="2019">
      <c r="A2019" s="26" t="n"/>
      <c r="B2019" s="26" t="n"/>
      <c r="C2019" s="25" t="n"/>
      <c r="D2019" s="25" t="n"/>
      <c r="E2019" s="26" t="n"/>
      <c r="F2019" s="25" t="n"/>
      <c r="G2019" s="26" t="n"/>
      <c r="H2019" s="25" t="n"/>
      <c r="I2019" s="26" t="n"/>
      <c r="J2019" s="25" t="n"/>
      <c r="K2019" s="25" t="n"/>
      <c r="L2019" s="25" t="n"/>
      <c r="M2019" s="26" t="n"/>
      <c r="N2019" s="26" t="n"/>
      <c r="O2019" s="25" t="n"/>
      <c r="P2019" s="27">
        <f>IF(A2019="","","Package/"&amp;C2019&amp;"/"&amp;D2019&amp;"/"&amp;A2019&amp;".png")</f>
        <v/>
      </c>
      <c r="Q2019" s="27">
        <f>IF(AND(B2019="",G2019=""),"",IF(B2019="","Package QR Text missing",IF(COUNTIFS($E$2:$E$5001,E2019,$B$2:$B$5001,"&lt;&gt;"&amp;B2019)+COUNTIFS($E$2:$E$5001,E2019,$A$2:$A$5001,"&lt;&gt;"&amp;A2019)&gt;0,"Zone has more than one QR code",IF(COUNTIFS($B$2:$B$5001,B2019,$E$2:$E$5001,"&lt;&gt;"&amp;E2019)+COUNTIFS($A$2:$A$5001,A2019,$E$2:$E$5001,"&lt;&gt;"&amp;E2019)&gt;0,"QR code used by another zone",IF(A2019="","Package QR Code No. missing",IF(OR(H2019&gt;40,J2019&gt;40),"More than 40 of one edition",IF(F2019="Full (40 ST + 1 TG)",IF(AND(H2019=40,J2019=1),"OK","Full carton must be 40 + 1"),IF(F2019="Student only (40 ST)",IF(AND(H2019=40,J2019=0),"OK","Must be 40 ST, 0 TG"),IF(F2019="Teacher guide only (40 TG)",IF(AND(H2019=0,J2019=40),"OK","Must be 0 ST, 40 TG"),IF(AND(H2019&lt;40,H2019+J2019&gt;0,H2019+J2019&lt;=40),"OK","Partial: under 40 ST and 40 books max"))))))))))</f>
        <v/>
      </c>
    </row>
    <row r="2020">
      <c r="A2020" s="26" t="n"/>
      <c r="B2020" s="26" t="n"/>
      <c r="C2020" s="25" t="n"/>
      <c r="D2020" s="25" t="n"/>
      <c r="E2020" s="26" t="n"/>
      <c r="F2020" s="25" t="n"/>
      <c r="G2020" s="26" t="n"/>
      <c r="H2020" s="25" t="n"/>
      <c r="I2020" s="26" t="n"/>
      <c r="J2020" s="25" t="n"/>
      <c r="K2020" s="25" t="n"/>
      <c r="L2020" s="25" t="n"/>
      <c r="M2020" s="26" t="n"/>
      <c r="N2020" s="26" t="n"/>
      <c r="O2020" s="25" t="n"/>
      <c r="P2020" s="27">
        <f>IF(A2020="","","Package/"&amp;C2020&amp;"/"&amp;D2020&amp;"/"&amp;A2020&amp;".png")</f>
        <v/>
      </c>
      <c r="Q2020" s="27">
        <f>IF(AND(B2020="",G2020=""),"",IF(B2020="","Package QR Text missing",IF(COUNTIFS($E$2:$E$5001,E2020,$B$2:$B$5001,"&lt;&gt;"&amp;B2020)+COUNTIFS($E$2:$E$5001,E2020,$A$2:$A$5001,"&lt;&gt;"&amp;A2020)&gt;0,"Zone has more than one QR code",IF(COUNTIFS($B$2:$B$5001,B2020,$E$2:$E$5001,"&lt;&gt;"&amp;E2020)+COUNTIFS($A$2:$A$5001,A2020,$E$2:$E$5001,"&lt;&gt;"&amp;E2020)&gt;0,"QR code used by another zone",IF(A2020="","Package QR Code No. missing",IF(OR(H2020&gt;40,J2020&gt;40),"More than 40 of one edition",IF(F2020="Full (40 ST + 1 TG)",IF(AND(H2020=40,J2020=1),"OK","Full carton must be 40 + 1"),IF(F2020="Student only (40 ST)",IF(AND(H2020=40,J2020=0),"OK","Must be 40 ST, 0 TG"),IF(F2020="Teacher guide only (40 TG)",IF(AND(H2020=0,J2020=40),"OK","Must be 0 ST, 40 TG"),IF(AND(H2020&lt;40,H2020+J2020&gt;0,H2020+J2020&lt;=40),"OK","Partial: under 40 ST and 40 books max"))))))))))</f>
        <v/>
      </c>
    </row>
    <row r="2021">
      <c r="A2021" s="26" t="n"/>
      <c r="B2021" s="26" t="n"/>
      <c r="C2021" s="25" t="n"/>
      <c r="D2021" s="25" t="n"/>
      <c r="E2021" s="26" t="n"/>
      <c r="F2021" s="25" t="n"/>
      <c r="G2021" s="26" t="n"/>
      <c r="H2021" s="25" t="n"/>
      <c r="I2021" s="26" t="n"/>
      <c r="J2021" s="25" t="n"/>
      <c r="K2021" s="25" t="n"/>
      <c r="L2021" s="25" t="n"/>
      <c r="M2021" s="26" t="n"/>
      <c r="N2021" s="26" t="n"/>
      <c r="O2021" s="25" t="n"/>
      <c r="P2021" s="27">
        <f>IF(A2021="","","Package/"&amp;C2021&amp;"/"&amp;D2021&amp;"/"&amp;A2021&amp;".png")</f>
        <v/>
      </c>
      <c r="Q2021" s="27">
        <f>IF(AND(B2021="",G2021=""),"",IF(B2021="","Package QR Text missing",IF(COUNTIFS($E$2:$E$5001,E2021,$B$2:$B$5001,"&lt;&gt;"&amp;B2021)+COUNTIFS($E$2:$E$5001,E2021,$A$2:$A$5001,"&lt;&gt;"&amp;A2021)&gt;0,"Zone has more than one QR code",IF(COUNTIFS($B$2:$B$5001,B2021,$E$2:$E$5001,"&lt;&gt;"&amp;E2021)+COUNTIFS($A$2:$A$5001,A2021,$E$2:$E$5001,"&lt;&gt;"&amp;E2021)&gt;0,"QR code used by another zone",IF(A2021="","Package QR Code No. missing",IF(OR(H2021&gt;40,J2021&gt;40),"More than 40 of one edition",IF(F2021="Full (40 ST + 1 TG)",IF(AND(H2021=40,J2021=1),"OK","Full carton must be 40 + 1"),IF(F2021="Student only (40 ST)",IF(AND(H2021=40,J2021=0),"OK","Must be 40 ST, 0 TG"),IF(F2021="Teacher guide only (40 TG)",IF(AND(H2021=0,J2021=40),"OK","Must be 0 ST, 40 TG"),IF(AND(H2021&lt;40,H2021+J2021&gt;0,H2021+J2021&lt;=40),"OK","Partial: under 40 ST and 40 books max"))))))))))</f>
        <v/>
      </c>
    </row>
    <row r="2022">
      <c r="A2022" s="26" t="n"/>
      <c r="B2022" s="26" t="n"/>
      <c r="C2022" s="25" t="n"/>
      <c r="D2022" s="25" t="n"/>
      <c r="E2022" s="26" t="n"/>
      <c r="F2022" s="25" t="n"/>
      <c r="G2022" s="26" t="n"/>
      <c r="H2022" s="25" t="n"/>
      <c r="I2022" s="26" t="n"/>
      <c r="J2022" s="25" t="n"/>
      <c r="K2022" s="25" t="n"/>
      <c r="L2022" s="25" t="n"/>
      <c r="M2022" s="26" t="n"/>
      <c r="N2022" s="26" t="n"/>
      <c r="O2022" s="25" t="n"/>
      <c r="P2022" s="27">
        <f>IF(A2022="","","Package/"&amp;C2022&amp;"/"&amp;D2022&amp;"/"&amp;A2022&amp;".png")</f>
        <v/>
      </c>
      <c r="Q2022" s="27">
        <f>IF(AND(B2022="",G2022=""),"",IF(B2022="","Package QR Text missing",IF(COUNTIFS($E$2:$E$5001,E2022,$B$2:$B$5001,"&lt;&gt;"&amp;B2022)+COUNTIFS($E$2:$E$5001,E2022,$A$2:$A$5001,"&lt;&gt;"&amp;A2022)&gt;0,"Zone has more than one QR code",IF(COUNTIFS($B$2:$B$5001,B2022,$E$2:$E$5001,"&lt;&gt;"&amp;E2022)+COUNTIFS($A$2:$A$5001,A2022,$E$2:$E$5001,"&lt;&gt;"&amp;E2022)&gt;0,"QR code used by another zone",IF(A2022="","Package QR Code No. missing",IF(OR(H2022&gt;40,J2022&gt;40),"More than 40 of one edition",IF(F2022="Full (40 ST + 1 TG)",IF(AND(H2022=40,J2022=1),"OK","Full carton must be 40 + 1"),IF(F2022="Student only (40 ST)",IF(AND(H2022=40,J2022=0),"OK","Must be 40 ST, 0 TG"),IF(F2022="Teacher guide only (40 TG)",IF(AND(H2022=0,J2022=40),"OK","Must be 0 ST, 40 TG"),IF(AND(H2022&lt;40,H2022+J2022&gt;0,H2022+J2022&lt;=40),"OK","Partial: under 40 ST and 40 books max"))))))))))</f>
        <v/>
      </c>
    </row>
    <row r="2023">
      <c r="A2023" s="26" t="n"/>
      <c r="B2023" s="26" t="n"/>
      <c r="C2023" s="25" t="n"/>
      <c r="D2023" s="25" t="n"/>
      <c r="E2023" s="26" t="n"/>
      <c r="F2023" s="25" t="n"/>
      <c r="G2023" s="26" t="n"/>
      <c r="H2023" s="25" t="n"/>
      <c r="I2023" s="26" t="n"/>
      <c r="J2023" s="25" t="n"/>
      <c r="K2023" s="25" t="n"/>
      <c r="L2023" s="25" t="n"/>
      <c r="M2023" s="26" t="n"/>
      <c r="N2023" s="26" t="n"/>
      <c r="O2023" s="25" t="n"/>
      <c r="P2023" s="27">
        <f>IF(A2023="","","Package/"&amp;C2023&amp;"/"&amp;D2023&amp;"/"&amp;A2023&amp;".png")</f>
        <v/>
      </c>
      <c r="Q2023" s="27">
        <f>IF(AND(B2023="",G2023=""),"",IF(B2023="","Package QR Text missing",IF(COUNTIFS($E$2:$E$5001,E2023,$B$2:$B$5001,"&lt;&gt;"&amp;B2023)+COUNTIFS($E$2:$E$5001,E2023,$A$2:$A$5001,"&lt;&gt;"&amp;A2023)&gt;0,"Zone has more than one QR code",IF(COUNTIFS($B$2:$B$5001,B2023,$E$2:$E$5001,"&lt;&gt;"&amp;E2023)+COUNTIFS($A$2:$A$5001,A2023,$E$2:$E$5001,"&lt;&gt;"&amp;E2023)&gt;0,"QR code used by another zone",IF(A2023="","Package QR Code No. missing",IF(OR(H2023&gt;40,J2023&gt;40),"More than 40 of one edition",IF(F2023="Full (40 ST + 1 TG)",IF(AND(H2023=40,J2023=1),"OK","Full carton must be 40 + 1"),IF(F2023="Student only (40 ST)",IF(AND(H2023=40,J2023=0),"OK","Must be 40 ST, 0 TG"),IF(F2023="Teacher guide only (40 TG)",IF(AND(H2023=0,J2023=40),"OK","Must be 0 ST, 40 TG"),IF(AND(H2023&lt;40,H2023+J2023&gt;0,H2023+J2023&lt;=40),"OK","Partial: under 40 ST and 40 books max"))))))))))</f>
        <v/>
      </c>
    </row>
    <row r="2024">
      <c r="A2024" s="26" t="n"/>
      <c r="B2024" s="26" t="n"/>
      <c r="C2024" s="25" t="n"/>
      <c r="D2024" s="25" t="n"/>
      <c r="E2024" s="26" t="n"/>
      <c r="F2024" s="25" t="n"/>
      <c r="G2024" s="26" t="n"/>
      <c r="H2024" s="25" t="n"/>
      <c r="I2024" s="26" t="n"/>
      <c r="J2024" s="25" t="n"/>
      <c r="K2024" s="25" t="n"/>
      <c r="L2024" s="25" t="n"/>
      <c r="M2024" s="26" t="n"/>
      <c r="N2024" s="26" t="n"/>
      <c r="O2024" s="25" t="n"/>
      <c r="P2024" s="27">
        <f>IF(A2024="","","Package/"&amp;C2024&amp;"/"&amp;D2024&amp;"/"&amp;A2024&amp;".png")</f>
        <v/>
      </c>
      <c r="Q2024" s="27">
        <f>IF(AND(B2024="",G2024=""),"",IF(B2024="","Package QR Text missing",IF(COUNTIFS($E$2:$E$5001,E2024,$B$2:$B$5001,"&lt;&gt;"&amp;B2024)+COUNTIFS($E$2:$E$5001,E2024,$A$2:$A$5001,"&lt;&gt;"&amp;A2024)&gt;0,"Zone has more than one QR code",IF(COUNTIFS($B$2:$B$5001,B2024,$E$2:$E$5001,"&lt;&gt;"&amp;E2024)+COUNTIFS($A$2:$A$5001,A2024,$E$2:$E$5001,"&lt;&gt;"&amp;E2024)&gt;0,"QR code used by another zone",IF(A2024="","Package QR Code No. missing",IF(OR(H2024&gt;40,J2024&gt;40),"More than 40 of one edition",IF(F2024="Full (40 ST + 1 TG)",IF(AND(H2024=40,J2024=1),"OK","Full carton must be 40 + 1"),IF(F2024="Student only (40 ST)",IF(AND(H2024=40,J2024=0),"OK","Must be 40 ST, 0 TG"),IF(F2024="Teacher guide only (40 TG)",IF(AND(H2024=0,J2024=40),"OK","Must be 0 ST, 40 TG"),IF(AND(H2024&lt;40,H2024+J2024&gt;0,H2024+J2024&lt;=40),"OK","Partial: under 40 ST and 40 books max"))))))))))</f>
        <v/>
      </c>
    </row>
    <row r="2025">
      <c r="A2025" s="26" t="n"/>
      <c r="B2025" s="26" t="n"/>
      <c r="C2025" s="25" t="n"/>
      <c r="D2025" s="25" t="n"/>
      <c r="E2025" s="26" t="n"/>
      <c r="F2025" s="25" t="n"/>
      <c r="G2025" s="26" t="n"/>
      <c r="H2025" s="25" t="n"/>
      <c r="I2025" s="26" t="n"/>
      <c r="J2025" s="25" t="n"/>
      <c r="K2025" s="25" t="n"/>
      <c r="L2025" s="25" t="n"/>
      <c r="M2025" s="26" t="n"/>
      <c r="N2025" s="26" t="n"/>
      <c r="O2025" s="25" t="n"/>
      <c r="P2025" s="27">
        <f>IF(A2025="","","Package/"&amp;C2025&amp;"/"&amp;D2025&amp;"/"&amp;A2025&amp;".png")</f>
        <v/>
      </c>
      <c r="Q2025" s="27">
        <f>IF(AND(B2025="",G2025=""),"",IF(B2025="","Package QR Text missing",IF(COUNTIFS($E$2:$E$5001,E2025,$B$2:$B$5001,"&lt;&gt;"&amp;B2025)+COUNTIFS($E$2:$E$5001,E2025,$A$2:$A$5001,"&lt;&gt;"&amp;A2025)&gt;0,"Zone has more than one QR code",IF(COUNTIFS($B$2:$B$5001,B2025,$E$2:$E$5001,"&lt;&gt;"&amp;E2025)+COUNTIFS($A$2:$A$5001,A2025,$E$2:$E$5001,"&lt;&gt;"&amp;E2025)&gt;0,"QR code used by another zone",IF(A2025="","Package QR Code No. missing",IF(OR(H2025&gt;40,J2025&gt;40),"More than 40 of one edition",IF(F2025="Full (40 ST + 1 TG)",IF(AND(H2025=40,J2025=1),"OK","Full carton must be 40 + 1"),IF(F2025="Student only (40 ST)",IF(AND(H2025=40,J2025=0),"OK","Must be 40 ST, 0 TG"),IF(F2025="Teacher guide only (40 TG)",IF(AND(H2025=0,J2025=40),"OK","Must be 0 ST, 40 TG"),IF(AND(H2025&lt;40,H2025+J2025&gt;0,H2025+J2025&lt;=40),"OK","Partial: under 40 ST and 40 books max"))))))))))</f>
        <v/>
      </c>
    </row>
    <row r="2026">
      <c r="A2026" s="26" t="n"/>
      <c r="B2026" s="26" t="n"/>
      <c r="C2026" s="25" t="n"/>
      <c r="D2026" s="25" t="n"/>
      <c r="E2026" s="26" t="n"/>
      <c r="F2026" s="25" t="n"/>
      <c r="G2026" s="26" t="n"/>
      <c r="H2026" s="25" t="n"/>
      <c r="I2026" s="26" t="n"/>
      <c r="J2026" s="25" t="n"/>
      <c r="K2026" s="25" t="n"/>
      <c r="L2026" s="25" t="n"/>
      <c r="M2026" s="26" t="n"/>
      <c r="N2026" s="26" t="n"/>
      <c r="O2026" s="25" t="n"/>
      <c r="P2026" s="27">
        <f>IF(A2026="","","Package/"&amp;C2026&amp;"/"&amp;D2026&amp;"/"&amp;A2026&amp;".png")</f>
        <v/>
      </c>
      <c r="Q2026" s="27">
        <f>IF(AND(B2026="",G2026=""),"",IF(B2026="","Package QR Text missing",IF(COUNTIFS($E$2:$E$5001,E2026,$B$2:$B$5001,"&lt;&gt;"&amp;B2026)+COUNTIFS($E$2:$E$5001,E2026,$A$2:$A$5001,"&lt;&gt;"&amp;A2026)&gt;0,"Zone has more than one QR code",IF(COUNTIFS($B$2:$B$5001,B2026,$E$2:$E$5001,"&lt;&gt;"&amp;E2026)+COUNTIFS($A$2:$A$5001,A2026,$E$2:$E$5001,"&lt;&gt;"&amp;E2026)&gt;0,"QR code used by another zone",IF(A2026="","Package QR Code No. missing",IF(OR(H2026&gt;40,J2026&gt;40),"More than 40 of one edition",IF(F2026="Full (40 ST + 1 TG)",IF(AND(H2026=40,J2026=1),"OK","Full carton must be 40 + 1"),IF(F2026="Student only (40 ST)",IF(AND(H2026=40,J2026=0),"OK","Must be 40 ST, 0 TG"),IF(F2026="Teacher guide only (40 TG)",IF(AND(H2026=0,J2026=40),"OK","Must be 0 ST, 40 TG"),IF(AND(H2026&lt;40,H2026+J2026&gt;0,H2026+J2026&lt;=40),"OK","Partial: under 40 ST and 40 books max"))))))))))</f>
        <v/>
      </c>
    </row>
    <row r="2027">
      <c r="A2027" s="26" t="n"/>
      <c r="B2027" s="26" t="n"/>
      <c r="C2027" s="25" t="n"/>
      <c r="D2027" s="25" t="n"/>
      <c r="E2027" s="26" t="n"/>
      <c r="F2027" s="25" t="n"/>
      <c r="G2027" s="26" t="n"/>
      <c r="H2027" s="25" t="n"/>
      <c r="I2027" s="26" t="n"/>
      <c r="J2027" s="25" t="n"/>
      <c r="K2027" s="25" t="n"/>
      <c r="L2027" s="25" t="n"/>
      <c r="M2027" s="26" t="n"/>
      <c r="N2027" s="26" t="n"/>
      <c r="O2027" s="25" t="n"/>
      <c r="P2027" s="27">
        <f>IF(A2027="","","Package/"&amp;C2027&amp;"/"&amp;D2027&amp;"/"&amp;A2027&amp;".png")</f>
        <v/>
      </c>
      <c r="Q2027" s="27">
        <f>IF(AND(B2027="",G2027=""),"",IF(B2027="","Package QR Text missing",IF(COUNTIFS($E$2:$E$5001,E2027,$B$2:$B$5001,"&lt;&gt;"&amp;B2027)+COUNTIFS($E$2:$E$5001,E2027,$A$2:$A$5001,"&lt;&gt;"&amp;A2027)&gt;0,"Zone has more than one QR code",IF(COUNTIFS($B$2:$B$5001,B2027,$E$2:$E$5001,"&lt;&gt;"&amp;E2027)+COUNTIFS($A$2:$A$5001,A2027,$E$2:$E$5001,"&lt;&gt;"&amp;E2027)&gt;0,"QR code used by another zone",IF(A2027="","Package QR Code No. missing",IF(OR(H2027&gt;40,J2027&gt;40),"More than 40 of one edition",IF(F2027="Full (40 ST + 1 TG)",IF(AND(H2027=40,J2027=1),"OK","Full carton must be 40 + 1"),IF(F2027="Student only (40 ST)",IF(AND(H2027=40,J2027=0),"OK","Must be 40 ST, 0 TG"),IF(F2027="Teacher guide only (40 TG)",IF(AND(H2027=0,J2027=40),"OK","Must be 0 ST, 40 TG"),IF(AND(H2027&lt;40,H2027+J2027&gt;0,H2027+J2027&lt;=40),"OK","Partial: under 40 ST and 40 books max"))))))))))</f>
        <v/>
      </c>
    </row>
    <row r="2028">
      <c r="A2028" s="26" t="n"/>
      <c r="B2028" s="26" t="n"/>
      <c r="C2028" s="25" t="n"/>
      <c r="D2028" s="25" t="n"/>
      <c r="E2028" s="26" t="n"/>
      <c r="F2028" s="25" t="n"/>
      <c r="G2028" s="26" t="n"/>
      <c r="H2028" s="25" t="n"/>
      <c r="I2028" s="26" t="n"/>
      <c r="J2028" s="25" t="n"/>
      <c r="K2028" s="25" t="n"/>
      <c r="L2028" s="25" t="n"/>
      <c r="M2028" s="26" t="n"/>
      <c r="N2028" s="26" t="n"/>
      <c r="O2028" s="25" t="n"/>
      <c r="P2028" s="27">
        <f>IF(A2028="","","Package/"&amp;C2028&amp;"/"&amp;D2028&amp;"/"&amp;A2028&amp;".png")</f>
        <v/>
      </c>
      <c r="Q2028" s="27">
        <f>IF(AND(B2028="",G2028=""),"",IF(B2028="","Package QR Text missing",IF(COUNTIFS($E$2:$E$5001,E2028,$B$2:$B$5001,"&lt;&gt;"&amp;B2028)+COUNTIFS($E$2:$E$5001,E2028,$A$2:$A$5001,"&lt;&gt;"&amp;A2028)&gt;0,"Zone has more than one QR code",IF(COUNTIFS($B$2:$B$5001,B2028,$E$2:$E$5001,"&lt;&gt;"&amp;E2028)+COUNTIFS($A$2:$A$5001,A2028,$E$2:$E$5001,"&lt;&gt;"&amp;E2028)&gt;0,"QR code used by another zone",IF(A2028="","Package QR Code No. missing",IF(OR(H2028&gt;40,J2028&gt;40),"More than 40 of one edition",IF(F2028="Full (40 ST + 1 TG)",IF(AND(H2028=40,J2028=1),"OK","Full carton must be 40 + 1"),IF(F2028="Student only (40 ST)",IF(AND(H2028=40,J2028=0),"OK","Must be 40 ST, 0 TG"),IF(F2028="Teacher guide only (40 TG)",IF(AND(H2028=0,J2028=40),"OK","Must be 0 ST, 40 TG"),IF(AND(H2028&lt;40,H2028+J2028&gt;0,H2028+J2028&lt;=40),"OK","Partial: under 40 ST and 40 books max"))))))))))</f>
        <v/>
      </c>
    </row>
    <row r="2029">
      <c r="A2029" s="26" t="n"/>
      <c r="B2029" s="26" t="n"/>
      <c r="C2029" s="25" t="n"/>
      <c r="D2029" s="25" t="n"/>
      <c r="E2029" s="26" t="n"/>
      <c r="F2029" s="25" t="n"/>
      <c r="G2029" s="26" t="n"/>
      <c r="H2029" s="25" t="n"/>
      <c r="I2029" s="26" t="n"/>
      <c r="J2029" s="25" t="n"/>
      <c r="K2029" s="25" t="n"/>
      <c r="L2029" s="25" t="n"/>
      <c r="M2029" s="26" t="n"/>
      <c r="N2029" s="26" t="n"/>
      <c r="O2029" s="25" t="n"/>
      <c r="P2029" s="27">
        <f>IF(A2029="","","Package/"&amp;C2029&amp;"/"&amp;D2029&amp;"/"&amp;A2029&amp;".png")</f>
        <v/>
      </c>
      <c r="Q2029" s="27">
        <f>IF(AND(B2029="",G2029=""),"",IF(B2029="","Package QR Text missing",IF(COUNTIFS($E$2:$E$5001,E2029,$B$2:$B$5001,"&lt;&gt;"&amp;B2029)+COUNTIFS($E$2:$E$5001,E2029,$A$2:$A$5001,"&lt;&gt;"&amp;A2029)&gt;0,"Zone has more than one QR code",IF(COUNTIFS($B$2:$B$5001,B2029,$E$2:$E$5001,"&lt;&gt;"&amp;E2029)+COUNTIFS($A$2:$A$5001,A2029,$E$2:$E$5001,"&lt;&gt;"&amp;E2029)&gt;0,"QR code used by another zone",IF(A2029="","Package QR Code No. missing",IF(OR(H2029&gt;40,J2029&gt;40),"More than 40 of one edition",IF(F2029="Full (40 ST + 1 TG)",IF(AND(H2029=40,J2029=1),"OK","Full carton must be 40 + 1"),IF(F2029="Student only (40 ST)",IF(AND(H2029=40,J2029=0),"OK","Must be 40 ST, 0 TG"),IF(F2029="Teacher guide only (40 TG)",IF(AND(H2029=0,J2029=40),"OK","Must be 0 ST, 40 TG"),IF(AND(H2029&lt;40,H2029+J2029&gt;0,H2029+J2029&lt;=40),"OK","Partial: under 40 ST and 40 books max"))))))))))</f>
        <v/>
      </c>
    </row>
    <row r="2030">
      <c r="A2030" s="26" t="n"/>
      <c r="B2030" s="26" t="n"/>
      <c r="C2030" s="25" t="n"/>
      <c r="D2030" s="25" t="n"/>
      <c r="E2030" s="26" t="n"/>
      <c r="F2030" s="25" t="n"/>
      <c r="G2030" s="26" t="n"/>
      <c r="H2030" s="25" t="n"/>
      <c r="I2030" s="26" t="n"/>
      <c r="J2030" s="25" t="n"/>
      <c r="K2030" s="25" t="n"/>
      <c r="L2030" s="25" t="n"/>
      <c r="M2030" s="26" t="n"/>
      <c r="N2030" s="26" t="n"/>
      <c r="O2030" s="25" t="n"/>
      <c r="P2030" s="27">
        <f>IF(A2030="","","Package/"&amp;C2030&amp;"/"&amp;D2030&amp;"/"&amp;A2030&amp;".png")</f>
        <v/>
      </c>
      <c r="Q2030" s="27">
        <f>IF(AND(B2030="",G2030=""),"",IF(B2030="","Package QR Text missing",IF(COUNTIFS($E$2:$E$5001,E2030,$B$2:$B$5001,"&lt;&gt;"&amp;B2030)+COUNTIFS($E$2:$E$5001,E2030,$A$2:$A$5001,"&lt;&gt;"&amp;A2030)&gt;0,"Zone has more than one QR code",IF(COUNTIFS($B$2:$B$5001,B2030,$E$2:$E$5001,"&lt;&gt;"&amp;E2030)+COUNTIFS($A$2:$A$5001,A2030,$E$2:$E$5001,"&lt;&gt;"&amp;E2030)&gt;0,"QR code used by another zone",IF(A2030="","Package QR Code No. missing",IF(OR(H2030&gt;40,J2030&gt;40),"More than 40 of one edition",IF(F2030="Full (40 ST + 1 TG)",IF(AND(H2030=40,J2030=1),"OK","Full carton must be 40 + 1"),IF(F2030="Student only (40 ST)",IF(AND(H2030=40,J2030=0),"OK","Must be 40 ST, 0 TG"),IF(F2030="Teacher guide only (40 TG)",IF(AND(H2030=0,J2030=40),"OK","Must be 0 ST, 40 TG"),IF(AND(H2030&lt;40,H2030+J2030&gt;0,H2030+J2030&lt;=40),"OK","Partial: under 40 ST and 40 books max"))))))))))</f>
        <v/>
      </c>
    </row>
    <row r="2031">
      <c r="A2031" s="26" t="n"/>
      <c r="B2031" s="26" t="n"/>
      <c r="C2031" s="25" t="n"/>
      <c r="D2031" s="25" t="n"/>
      <c r="E2031" s="26" t="n"/>
      <c r="F2031" s="25" t="n"/>
      <c r="G2031" s="26" t="n"/>
      <c r="H2031" s="25" t="n"/>
      <c r="I2031" s="26" t="n"/>
      <c r="J2031" s="25" t="n"/>
      <c r="K2031" s="25" t="n"/>
      <c r="L2031" s="25" t="n"/>
      <c r="M2031" s="26" t="n"/>
      <c r="N2031" s="26" t="n"/>
      <c r="O2031" s="25" t="n"/>
      <c r="P2031" s="27">
        <f>IF(A2031="","","Package/"&amp;C2031&amp;"/"&amp;D2031&amp;"/"&amp;A2031&amp;".png")</f>
        <v/>
      </c>
      <c r="Q2031" s="27">
        <f>IF(AND(B2031="",G2031=""),"",IF(B2031="","Package QR Text missing",IF(COUNTIFS($E$2:$E$5001,E2031,$B$2:$B$5001,"&lt;&gt;"&amp;B2031)+COUNTIFS($E$2:$E$5001,E2031,$A$2:$A$5001,"&lt;&gt;"&amp;A2031)&gt;0,"Zone has more than one QR code",IF(COUNTIFS($B$2:$B$5001,B2031,$E$2:$E$5001,"&lt;&gt;"&amp;E2031)+COUNTIFS($A$2:$A$5001,A2031,$E$2:$E$5001,"&lt;&gt;"&amp;E2031)&gt;0,"QR code used by another zone",IF(A2031="","Package QR Code No. missing",IF(OR(H2031&gt;40,J2031&gt;40),"More than 40 of one edition",IF(F2031="Full (40 ST + 1 TG)",IF(AND(H2031=40,J2031=1),"OK","Full carton must be 40 + 1"),IF(F2031="Student only (40 ST)",IF(AND(H2031=40,J2031=0),"OK","Must be 40 ST, 0 TG"),IF(F2031="Teacher guide only (40 TG)",IF(AND(H2031=0,J2031=40),"OK","Must be 0 ST, 40 TG"),IF(AND(H2031&lt;40,H2031+J2031&gt;0,H2031+J2031&lt;=40),"OK","Partial: under 40 ST and 40 books max"))))))))))</f>
        <v/>
      </c>
    </row>
    <row r="2032">
      <c r="A2032" s="26" t="n"/>
      <c r="B2032" s="26" t="n"/>
      <c r="C2032" s="25" t="n"/>
      <c r="D2032" s="25" t="n"/>
      <c r="E2032" s="26" t="n"/>
      <c r="F2032" s="25" t="n"/>
      <c r="G2032" s="26" t="n"/>
      <c r="H2032" s="25" t="n"/>
      <c r="I2032" s="26" t="n"/>
      <c r="J2032" s="25" t="n"/>
      <c r="K2032" s="25" t="n"/>
      <c r="L2032" s="25" t="n"/>
      <c r="M2032" s="26" t="n"/>
      <c r="N2032" s="26" t="n"/>
      <c r="O2032" s="25" t="n"/>
      <c r="P2032" s="27">
        <f>IF(A2032="","","Package/"&amp;C2032&amp;"/"&amp;D2032&amp;"/"&amp;A2032&amp;".png")</f>
        <v/>
      </c>
      <c r="Q2032" s="27">
        <f>IF(AND(B2032="",G2032=""),"",IF(B2032="","Package QR Text missing",IF(COUNTIFS($E$2:$E$5001,E2032,$B$2:$B$5001,"&lt;&gt;"&amp;B2032)+COUNTIFS($E$2:$E$5001,E2032,$A$2:$A$5001,"&lt;&gt;"&amp;A2032)&gt;0,"Zone has more than one QR code",IF(COUNTIFS($B$2:$B$5001,B2032,$E$2:$E$5001,"&lt;&gt;"&amp;E2032)+COUNTIFS($A$2:$A$5001,A2032,$E$2:$E$5001,"&lt;&gt;"&amp;E2032)&gt;0,"QR code used by another zone",IF(A2032="","Package QR Code No. missing",IF(OR(H2032&gt;40,J2032&gt;40),"More than 40 of one edition",IF(F2032="Full (40 ST + 1 TG)",IF(AND(H2032=40,J2032=1),"OK","Full carton must be 40 + 1"),IF(F2032="Student only (40 ST)",IF(AND(H2032=40,J2032=0),"OK","Must be 40 ST, 0 TG"),IF(F2032="Teacher guide only (40 TG)",IF(AND(H2032=0,J2032=40),"OK","Must be 0 ST, 40 TG"),IF(AND(H2032&lt;40,H2032+J2032&gt;0,H2032+J2032&lt;=40),"OK","Partial: under 40 ST and 40 books max"))))))))))</f>
        <v/>
      </c>
    </row>
    <row r="2033">
      <c r="A2033" s="26" t="n"/>
      <c r="B2033" s="26" t="n"/>
      <c r="C2033" s="25" t="n"/>
      <c r="D2033" s="25" t="n"/>
      <c r="E2033" s="26" t="n"/>
      <c r="F2033" s="25" t="n"/>
      <c r="G2033" s="26" t="n"/>
      <c r="H2033" s="25" t="n"/>
      <c r="I2033" s="26" t="n"/>
      <c r="J2033" s="25" t="n"/>
      <c r="K2033" s="25" t="n"/>
      <c r="L2033" s="25" t="n"/>
      <c r="M2033" s="26" t="n"/>
      <c r="N2033" s="26" t="n"/>
      <c r="O2033" s="25" t="n"/>
      <c r="P2033" s="27">
        <f>IF(A2033="","","Package/"&amp;C2033&amp;"/"&amp;D2033&amp;"/"&amp;A2033&amp;".png")</f>
        <v/>
      </c>
      <c r="Q2033" s="27">
        <f>IF(AND(B2033="",G2033=""),"",IF(B2033="","Package QR Text missing",IF(COUNTIFS($E$2:$E$5001,E2033,$B$2:$B$5001,"&lt;&gt;"&amp;B2033)+COUNTIFS($E$2:$E$5001,E2033,$A$2:$A$5001,"&lt;&gt;"&amp;A2033)&gt;0,"Zone has more than one QR code",IF(COUNTIFS($B$2:$B$5001,B2033,$E$2:$E$5001,"&lt;&gt;"&amp;E2033)+COUNTIFS($A$2:$A$5001,A2033,$E$2:$E$5001,"&lt;&gt;"&amp;E2033)&gt;0,"QR code used by another zone",IF(A2033="","Package QR Code No. missing",IF(OR(H2033&gt;40,J2033&gt;40),"More than 40 of one edition",IF(F2033="Full (40 ST + 1 TG)",IF(AND(H2033=40,J2033=1),"OK","Full carton must be 40 + 1"),IF(F2033="Student only (40 ST)",IF(AND(H2033=40,J2033=0),"OK","Must be 40 ST, 0 TG"),IF(F2033="Teacher guide only (40 TG)",IF(AND(H2033=0,J2033=40),"OK","Must be 0 ST, 40 TG"),IF(AND(H2033&lt;40,H2033+J2033&gt;0,H2033+J2033&lt;=40),"OK","Partial: under 40 ST and 40 books max"))))))))))</f>
        <v/>
      </c>
    </row>
    <row r="2034">
      <c r="A2034" s="26" t="n"/>
      <c r="B2034" s="26" t="n"/>
      <c r="C2034" s="25" t="n"/>
      <c r="D2034" s="25" t="n"/>
      <c r="E2034" s="26" t="n"/>
      <c r="F2034" s="25" t="n"/>
      <c r="G2034" s="26" t="n"/>
      <c r="H2034" s="25" t="n"/>
      <c r="I2034" s="26" t="n"/>
      <c r="J2034" s="25" t="n"/>
      <c r="K2034" s="25" t="n"/>
      <c r="L2034" s="25" t="n"/>
      <c r="M2034" s="26" t="n"/>
      <c r="N2034" s="26" t="n"/>
      <c r="O2034" s="25" t="n"/>
      <c r="P2034" s="27">
        <f>IF(A2034="","","Package/"&amp;C2034&amp;"/"&amp;D2034&amp;"/"&amp;A2034&amp;".png")</f>
        <v/>
      </c>
      <c r="Q2034" s="27">
        <f>IF(AND(B2034="",G2034=""),"",IF(B2034="","Package QR Text missing",IF(COUNTIFS($E$2:$E$5001,E2034,$B$2:$B$5001,"&lt;&gt;"&amp;B2034)+COUNTIFS($E$2:$E$5001,E2034,$A$2:$A$5001,"&lt;&gt;"&amp;A2034)&gt;0,"Zone has more than one QR code",IF(COUNTIFS($B$2:$B$5001,B2034,$E$2:$E$5001,"&lt;&gt;"&amp;E2034)+COUNTIFS($A$2:$A$5001,A2034,$E$2:$E$5001,"&lt;&gt;"&amp;E2034)&gt;0,"QR code used by another zone",IF(A2034="","Package QR Code No. missing",IF(OR(H2034&gt;40,J2034&gt;40),"More than 40 of one edition",IF(F2034="Full (40 ST + 1 TG)",IF(AND(H2034=40,J2034=1),"OK","Full carton must be 40 + 1"),IF(F2034="Student only (40 ST)",IF(AND(H2034=40,J2034=0),"OK","Must be 40 ST, 0 TG"),IF(F2034="Teacher guide only (40 TG)",IF(AND(H2034=0,J2034=40),"OK","Must be 0 ST, 40 TG"),IF(AND(H2034&lt;40,H2034+J2034&gt;0,H2034+J2034&lt;=40),"OK","Partial: under 40 ST and 40 books max"))))))))))</f>
        <v/>
      </c>
    </row>
    <row r="2035">
      <c r="A2035" s="26" t="n"/>
      <c r="B2035" s="26" t="n"/>
      <c r="C2035" s="25" t="n"/>
      <c r="D2035" s="25" t="n"/>
      <c r="E2035" s="26" t="n"/>
      <c r="F2035" s="25" t="n"/>
      <c r="G2035" s="26" t="n"/>
      <c r="H2035" s="25" t="n"/>
      <c r="I2035" s="26" t="n"/>
      <c r="J2035" s="25" t="n"/>
      <c r="K2035" s="25" t="n"/>
      <c r="L2035" s="25" t="n"/>
      <c r="M2035" s="26" t="n"/>
      <c r="N2035" s="26" t="n"/>
      <c r="O2035" s="25" t="n"/>
      <c r="P2035" s="27">
        <f>IF(A2035="","","Package/"&amp;C2035&amp;"/"&amp;D2035&amp;"/"&amp;A2035&amp;".png")</f>
        <v/>
      </c>
      <c r="Q2035" s="27">
        <f>IF(AND(B2035="",G2035=""),"",IF(B2035="","Package QR Text missing",IF(COUNTIFS($E$2:$E$5001,E2035,$B$2:$B$5001,"&lt;&gt;"&amp;B2035)+COUNTIFS($E$2:$E$5001,E2035,$A$2:$A$5001,"&lt;&gt;"&amp;A2035)&gt;0,"Zone has more than one QR code",IF(COUNTIFS($B$2:$B$5001,B2035,$E$2:$E$5001,"&lt;&gt;"&amp;E2035)+COUNTIFS($A$2:$A$5001,A2035,$E$2:$E$5001,"&lt;&gt;"&amp;E2035)&gt;0,"QR code used by another zone",IF(A2035="","Package QR Code No. missing",IF(OR(H2035&gt;40,J2035&gt;40),"More than 40 of one edition",IF(F2035="Full (40 ST + 1 TG)",IF(AND(H2035=40,J2035=1),"OK","Full carton must be 40 + 1"),IF(F2035="Student only (40 ST)",IF(AND(H2035=40,J2035=0),"OK","Must be 40 ST, 0 TG"),IF(F2035="Teacher guide only (40 TG)",IF(AND(H2035=0,J2035=40),"OK","Must be 0 ST, 40 TG"),IF(AND(H2035&lt;40,H2035+J2035&gt;0,H2035+J2035&lt;=40),"OK","Partial: under 40 ST and 40 books max"))))))))))</f>
        <v/>
      </c>
    </row>
    <row r="2036">
      <c r="A2036" s="26" t="n"/>
      <c r="B2036" s="26" t="n"/>
      <c r="C2036" s="25" t="n"/>
      <c r="D2036" s="25" t="n"/>
      <c r="E2036" s="26" t="n"/>
      <c r="F2036" s="25" t="n"/>
      <c r="G2036" s="26" t="n"/>
      <c r="H2036" s="25" t="n"/>
      <c r="I2036" s="26" t="n"/>
      <c r="J2036" s="25" t="n"/>
      <c r="K2036" s="25" t="n"/>
      <c r="L2036" s="25" t="n"/>
      <c r="M2036" s="26" t="n"/>
      <c r="N2036" s="26" t="n"/>
      <c r="O2036" s="25" t="n"/>
      <c r="P2036" s="27">
        <f>IF(A2036="","","Package/"&amp;C2036&amp;"/"&amp;D2036&amp;"/"&amp;A2036&amp;".png")</f>
        <v/>
      </c>
      <c r="Q2036" s="27">
        <f>IF(AND(B2036="",G2036=""),"",IF(B2036="","Package QR Text missing",IF(COUNTIFS($E$2:$E$5001,E2036,$B$2:$B$5001,"&lt;&gt;"&amp;B2036)+COUNTIFS($E$2:$E$5001,E2036,$A$2:$A$5001,"&lt;&gt;"&amp;A2036)&gt;0,"Zone has more than one QR code",IF(COUNTIFS($B$2:$B$5001,B2036,$E$2:$E$5001,"&lt;&gt;"&amp;E2036)+COUNTIFS($A$2:$A$5001,A2036,$E$2:$E$5001,"&lt;&gt;"&amp;E2036)&gt;0,"QR code used by another zone",IF(A2036="","Package QR Code No. missing",IF(OR(H2036&gt;40,J2036&gt;40),"More than 40 of one edition",IF(F2036="Full (40 ST + 1 TG)",IF(AND(H2036=40,J2036=1),"OK","Full carton must be 40 + 1"),IF(F2036="Student only (40 ST)",IF(AND(H2036=40,J2036=0),"OK","Must be 40 ST, 0 TG"),IF(F2036="Teacher guide only (40 TG)",IF(AND(H2036=0,J2036=40),"OK","Must be 0 ST, 40 TG"),IF(AND(H2036&lt;40,H2036+J2036&gt;0,H2036+J2036&lt;=40),"OK","Partial: under 40 ST and 40 books max"))))))))))</f>
        <v/>
      </c>
    </row>
    <row r="2037">
      <c r="A2037" s="26" t="n"/>
      <c r="B2037" s="26" t="n"/>
      <c r="C2037" s="25" t="n"/>
      <c r="D2037" s="25" t="n"/>
      <c r="E2037" s="26" t="n"/>
      <c r="F2037" s="25" t="n"/>
      <c r="G2037" s="26" t="n"/>
      <c r="H2037" s="25" t="n"/>
      <c r="I2037" s="26" t="n"/>
      <c r="J2037" s="25" t="n"/>
      <c r="K2037" s="25" t="n"/>
      <c r="L2037" s="25" t="n"/>
      <c r="M2037" s="26" t="n"/>
      <c r="N2037" s="26" t="n"/>
      <c r="O2037" s="25" t="n"/>
      <c r="P2037" s="27">
        <f>IF(A2037="","","Package/"&amp;C2037&amp;"/"&amp;D2037&amp;"/"&amp;A2037&amp;".png")</f>
        <v/>
      </c>
      <c r="Q2037" s="27">
        <f>IF(AND(B2037="",G2037=""),"",IF(B2037="","Package QR Text missing",IF(COUNTIFS($E$2:$E$5001,E2037,$B$2:$B$5001,"&lt;&gt;"&amp;B2037)+COUNTIFS($E$2:$E$5001,E2037,$A$2:$A$5001,"&lt;&gt;"&amp;A2037)&gt;0,"Zone has more than one QR code",IF(COUNTIFS($B$2:$B$5001,B2037,$E$2:$E$5001,"&lt;&gt;"&amp;E2037)+COUNTIFS($A$2:$A$5001,A2037,$E$2:$E$5001,"&lt;&gt;"&amp;E2037)&gt;0,"QR code used by another zone",IF(A2037="","Package QR Code No. missing",IF(OR(H2037&gt;40,J2037&gt;40),"More than 40 of one edition",IF(F2037="Full (40 ST + 1 TG)",IF(AND(H2037=40,J2037=1),"OK","Full carton must be 40 + 1"),IF(F2037="Student only (40 ST)",IF(AND(H2037=40,J2037=0),"OK","Must be 40 ST, 0 TG"),IF(F2037="Teacher guide only (40 TG)",IF(AND(H2037=0,J2037=40),"OK","Must be 0 ST, 40 TG"),IF(AND(H2037&lt;40,H2037+J2037&gt;0,H2037+J2037&lt;=40),"OK","Partial: under 40 ST and 40 books max"))))))))))</f>
        <v/>
      </c>
    </row>
    <row r="2038">
      <c r="A2038" s="26" t="n"/>
      <c r="B2038" s="26" t="n"/>
      <c r="C2038" s="25" t="n"/>
      <c r="D2038" s="25" t="n"/>
      <c r="E2038" s="26" t="n"/>
      <c r="F2038" s="25" t="n"/>
      <c r="G2038" s="26" t="n"/>
      <c r="H2038" s="25" t="n"/>
      <c r="I2038" s="26" t="n"/>
      <c r="J2038" s="25" t="n"/>
      <c r="K2038" s="25" t="n"/>
      <c r="L2038" s="25" t="n"/>
      <c r="M2038" s="26" t="n"/>
      <c r="N2038" s="26" t="n"/>
      <c r="O2038" s="25" t="n"/>
      <c r="P2038" s="27">
        <f>IF(A2038="","","Package/"&amp;C2038&amp;"/"&amp;D2038&amp;"/"&amp;A2038&amp;".png")</f>
        <v/>
      </c>
      <c r="Q2038" s="27">
        <f>IF(AND(B2038="",G2038=""),"",IF(B2038="","Package QR Text missing",IF(COUNTIFS($E$2:$E$5001,E2038,$B$2:$B$5001,"&lt;&gt;"&amp;B2038)+COUNTIFS($E$2:$E$5001,E2038,$A$2:$A$5001,"&lt;&gt;"&amp;A2038)&gt;0,"Zone has more than one QR code",IF(COUNTIFS($B$2:$B$5001,B2038,$E$2:$E$5001,"&lt;&gt;"&amp;E2038)+COUNTIFS($A$2:$A$5001,A2038,$E$2:$E$5001,"&lt;&gt;"&amp;E2038)&gt;0,"QR code used by another zone",IF(A2038="","Package QR Code No. missing",IF(OR(H2038&gt;40,J2038&gt;40),"More than 40 of one edition",IF(F2038="Full (40 ST + 1 TG)",IF(AND(H2038=40,J2038=1),"OK","Full carton must be 40 + 1"),IF(F2038="Student only (40 ST)",IF(AND(H2038=40,J2038=0),"OK","Must be 40 ST, 0 TG"),IF(F2038="Teacher guide only (40 TG)",IF(AND(H2038=0,J2038=40),"OK","Must be 0 ST, 40 TG"),IF(AND(H2038&lt;40,H2038+J2038&gt;0,H2038+J2038&lt;=40),"OK","Partial: under 40 ST and 40 books max"))))))))))</f>
        <v/>
      </c>
    </row>
    <row r="2039">
      <c r="A2039" s="26" t="n"/>
      <c r="B2039" s="26" t="n"/>
      <c r="C2039" s="25" t="n"/>
      <c r="D2039" s="25" t="n"/>
      <c r="E2039" s="26" t="n"/>
      <c r="F2039" s="25" t="n"/>
      <c r="G2039" s="26" t="n"/>
      <c r="H2039" s="25" t="n"/>
      <c r="I2039" s="26" t="n"/>
      <c r="J2039" s="25" t="n"/>
      <c r="K2039" s="25" t="n"/>
      <c r="L2039" s="25" t="n"/>
      <c r="M2039" s="26" t="n"/>
      <c r="N2039" s="26" t="n"/>
      <c r="O2039" s="25" t="n"/>
      <c r="P2039" s="27">
        <f>IF(A2039="","","Package/"&amp;C2039&amp;"/"&amp;D2039&amp;"/"&amp;A2039&amp;".png")</f>
        <v/>
      </c>
      <c r="Q2039" s="27">
        <f>IF(AND(B2039="",G2039=""),"",IF(B2039="","Package QR Text missing",IF(COUNTIFS($E$2:$E$5001,E2039,$B$2:$B$5001,"&lt;&gt;"&amp;B2039)+COUNTIFS($E$2:$E$5001,E2039,$A$2:$A$5001,"&lt;&gt;"&amp;A2039)&gt;0,"Zone has more than one QR code",IF(COUNTIFS($B$2:$B$5001,B2039,$E$2:$E$5001,"&lt;&gt;"&amp;E2039)+COUNTIFS($A$2:$A$5001,A2039,$E$2:$E$5001,"&lt;&gt;"&amp;E2039)&gt;0,"QR code used by another zone",IF(A2039="","Package QR Code No. missing",IF(OR(H2039&gt;40,J2039&gt;40),"More than 40 of one edition",IF(F2039="Full (40 ST + 1 TG)",IF(AND(H2039=40,J2039=1),"OK","Full carton must be 40 + 1"),IF(F2039="Student only (40 ST)",IF(AND(H2039=40,J2039=0),"OK","Must be 40 ST, 0 TG"),IF(F2039="Teacher guide only (40 TG)",IF(AND(H2039=0,J2039=40),"OK","Must be 0 ST, 40 TG"),IF(AND(H2039&lt;40,H2039+J2039&gt;0,H2039+J2039&lt;=40),"OK","Partial: under 40 ST and 40 books max"))))))))))</f>
        <v/>
      </c>
    </row>
    <row r="2040">
      <c r="A2040" s="26" t="n"/>
      <c r="B2040" s="26" t="n"/>
      <c r="C2040" s="25" t="n"/>
      <c r="D2040" s="25" t="n"/>
      <c r="E2040" s="26" t="n"/>
      <c r="F2040" s="25" t="n"/>
      <c r="G2040" s="26" t="n"/>
      <c r="H2040" s="25" t="n"/>
      <c r="I2040" s="26" t="n"/>
      <c r="J2040" s="25" t="n"/>
      <c r="K2040" s="25" t="n"/>
      <c r="L2040" s="25" t="n"/>
      <c r="M2040" s="26" t="n"/>
      <c r="N2040" s="26" t="n"/>
      <c r="O2040" s="25" t="n"/>
      <c r="P2040" s="27">
        <f>IF(A2040="","","Package/"&amp;C2040&amp;"/"&amp;D2040&amp;"/"&amp;A2040&amp;".png")</f>
        <v/>
      </c>
      <c r="Q2040" s="27">
        <f>IF(AND(B2040="",G2040=""),"",IF(B2040="","Package QR Text missing",IF(COUNTIFS($E$2:$E$5001,E2040,$B$2:$B$5001,"&lt;&gt;"&amp;B2040)+COUNTIFS($E$2:$E$5001,E2040,$A$2:$A$5001,"&lt;&gt;"&amp;A2040)&gt;0,"Zone has more than one QR code",IF(COUNTIFS($B$2:$B$5001,B2040,$E$2:$E$5001,"&lt;&gt;"&amp;E2040)+COUNTIFS($A$2:$A$5001,A2040,$E$2:$E$5001,"&lt;&gt;"&amp;E2040)&gt;0,"QR code used by another zone",IF(A2040="","Package QR Code No. missing",IF(OR(H2040&gt;40,J2040&gt;40),"More than 40 of one edition",IF(F2040="Full (40 ST + 1 TG)",IF(AND(H2040=40,J2040=1),"OK","Full carton must be 40 + 1"),IF(F2040="Student only (40 ST)",IF(AND(H2040=40,J2040=0),"OK","Must be 40 ST, 0 TG"),IF(F2040="Teacher guide only (40 TG)",IF(AND(H2040=0,J2040=40),"OK","Must be 0 ST, 40 TG"),IF(AND(H2040&lt;40,H2040+J2040&gt;0,H2040+J2040&lt;=40),"OK","Partial: under 40 ST and 40 books max"))))))))))</f>
        <v/>
      </c>
    </row>
    <row r="2041">
      <c r="A2041" s="26" t="n"/>
      <c r="B2041" s="26" t="n"/>
      <c r="C2041" s="25" t="n"/>
      <c r="D2041" s="25" t="n"/>
      <c r="E2041" s="26" t="n"/>
      <c r="F2041" s="25" t="n"/>
      <c r="G2041" s="26" t="n"/>
      <c r="H2041" s="25" t="n"/>
      <c r="I2041" s="26" t="n"/>
      <c r="J2041" s="25" t="n"/>
      <c r="K2041" s="25" t="n"/>
      <c r="L2041" s="25" t="n"/>
      <c r="M2041" s="26" t="n"/>
      <c r="N2041" s="26" t="n"/>
      <c r="O2041" s="25" t="n"/>
      <c r="P2041" s="27">
        <f>IF(A2041="","","Package/"&amp;C2041&amp;"/"&amp;D2041&amp;"/"&amp;A2041&amp;".png")</f>
        <v/>
      </c>
      <c r="Q2041" s="27">
        <f>IF(AND(B2041="",G2041=""),"",IF(B2041="","Package QR Text missing",IF(COUNTIFS($E$2:$E$5001,E2041,$B$2:$B$5001,"&lt;&gt;"&amp;B2041)+COUNTIFS($E$2:$E$5001,E2041,$A$2:$A$5001,"&lt;&gt;"&amp;A2041)&gt;0,"Zone has more than one QR code",IF(COUNTIFS($B$2:$B$5001,B2041,$E$2:$E$5001,"&lt;&gt;"&amp;E2041)+COUNTIFS($A$2:$A$5001,A2041,$E$2:$E$5001,"&lt;&gt;"&amp;E2041)&gt;0,"QR code used by another zone",IF(A2041="","Package QR Code No. missing",IF(OR(H2041&gt;40,J2041&gt;40),"More than 40 of one edition",IF(F2041="Full (40 ST + 1 TG)",IF(AND(H2041=40,J2041=1),"OK","Full carton must be 40 + 1"),IF(F2041="Student only (40 ST)",IF(AND(H2041=40,J2041=0),"OK","Must be 40 ST, 0 TG"),IF(F2041="Teacher guide only (40 TG)",IF(AND(H2041=0,J2041=40),"OK","Must be 0 ST, 40 TG"),IF(AND(H2041&lt;40,H2041+J2041&gt;0,H2041+J2041&lt;=40),"OK","Partial: under 40 ST and 40 books max"))))))))))</f>
        <v/>
      </c>
    </row>
    <row r="2042">
      <c r="A2042" s="26" t="n"/>
      <c r="B2042" s="26" t="n"/>
      <c r="C2042" s="25" t="n"/>
      <c r="D2042" s="25" t="n"/>
      <c r="E2042" s="26" t="n"/>
      <c r="F2042" s="25" t="n"/>
      <c r="G2042" s="26" t="n"/>
      <c r="H2042" s="25" t="n"/>
      <c r="I2042" s="26" t="n"/>
      <c r="J2042" s="25" t="n"/>
      <c r="K2042" s="25" t="n"/>
      <c r="L2042" s="25" t="n"/>
      <c r="M2042" s="26" t="n"/>
      <c r="N2042" s="26" t="n"/>
      <c r="O2042" s="25" t="n"/>
      <c r="P2042" s="27">
        <f>IF(A2042="","","Package/"&amp;C2042&amp;"/"&amp;D2042&amp;"/"&amp;A2042&amp;".png")</f>
        <v/>
      </c>
      <c r="Q2042" s="27">
        <f>IF(AND(B2042="",G2042=""),"",IF(B2042="","Package QR Text missing",IF(COUNTIFS($E$2:$E$5001,E2042,$B$2:$B$5001,"&lt;&gt;"&amp;B2042)+COUNTIFS($E$2:$E$5001,E2042,$A$2:$A$5001,"&lt;&gt;"&amp;A2042)&gt;0,"Zone has more than one QR code",IF(COUNTIFS($B$2:$B$5001,B2042,$E$2:$E$5001,"&lt;&gt;"&amp;E2042)+COUNTIFS($A$2:$A$5001,A2042,$E$2:$E$5001,"&lt;&gt;"&amp;E2042)&gt;0,"QR code used by another zone",IF(A2042="","Package QR Code No. missing",IF(OR(H2042&gt;40,J2042&gt;40),"More than 40 of one edition",IF(F2042="Full (40 ST + 1 TG)",IF(AND(H2042=40,J2042=1),"OK","Full carton must be 40 + 1"),IF(F2042="Student only (40 ST)",IF(AND(H2042=40,J2042=0),"OK","Must be 40 ST, 0 TG"),IF(F2042="Teacher guide only (40 TG)",IF(AND(H2042=0,J2042=40),"OK","Must be 0 ST, 40 TG"),IF(AND(H2042&lt;40,H2042+J2042&gt;0,H2042+J2042&lt;=40),"OK","Partial: under 40 ST and 40 books max"))))))))))</f>
        <v/>
      </c>
    </row>
    <row r="2043">
      <c r="A2043" s="26" t="n"/>
      <c r="B2043" s="26" t="n"/>
      <c r="C2043" s="25" t="n"/>
      <c r="D2043" s="25" t="n"/>
      <c r="E2043" s="26" t="n"/>
      <c r="F2043" s="25" t="n"/>
      <c r="G2043" s="26" t="n"/>
      <c r="H2043" s="25" t="n"/>
      <c r="I2043" s="26" t="n"/>
      <c r="J2043" s="25" t="n"/>
      <c r="K2043" s="25" t="n"/>
      <c r="L2043" s="25" t="n"/>
      <c r="M2043" s="26" t="n"/>
      <c r="N2043" s="26" t="n"/>
      <c r="O2043" s="25" t="n"/>
      <c r="P2043" s="27">
        <f>IF(A2043="","","Package/"&amp;C2043&amp;"/"&amp;D2043&amp;"/"&amp;A2043&amp;".png")</f>
        <v/>
      </c>
      <c r="Q2043" s="27">
        <f>IF(AND(B2043="",G2043=""),"",IF(B2043="","Package QR Text missing",IF(COUNTIFS($E$2:$E$5001,E2043,$B$2:$B$5001,"&lt;&gt;"&amp;B2043)+COUNTIFS($E$2:$E$5001,E2043,$A$2:$A$5001,"&lt;&gt;"&amp;A2043)&gt;0,"Zone has more than one QR code",IF(COUNTIFS($B$2:$B$5001,B2043,$E$2:$E$5001,"&lt;&gt;"&amp;E2043)+COUNTIFS($A$2:$A$5001,A2043,$E$2:$E$5001,"&lt;&gt;"&amp;E2043)&gt;0,"QR code used by another zone",IF(A2043="","Package QR Code No. missing",IF(OR(H2043&gt;40,J2043&gt;40),"More than 40 of one edition",IF(F2043="Full (40 ST + 1 TG)",IF(AND(H2043=40,J2043=1),"OK","Full carton must be 40 + 1"),IF(F2043="Student only (40 ST)",IF(AND(H2043=40,J2043=0),"OK","Must be 40 ST, 0 TG"),IF(F2043="Teacher guide only (40 TG)",IF(AND(H2043=0,J2043=40),"OK","Must be 0 ST, 40 TG"),IF(AND(H2043&lt;40,H2043+J2043&gt;0,H2043+J2043&lt;=40),"OK","Partial: under 40 ST and 40 books max"))))))))))</f>
        <v/>
      </c>
    </row>
    <row r="2044">
      <c r="A2044" s="26" t="n"/>
      <c r="B2044" s="26" t="n"/>
      <c r="C2044" s="25" t="n"/>
      <c r="D2044" s="25" t="n"/>
      <c r="E2044" s="26" t="n"/>
      <c r="F2044" s="25" t="n"/>
      <c r="G2044" s="26" t="n"/>
      <c r="H2044" s="25" t="n"/>
      <c r="I2044" s="26" t="n"/>
      <c r="J2044" s="25" t="n"/>
      <c r="K2044" s="25" t="n"/>
      <c r="L2044" s="25" t="n"/>
      <c r="M2044" s="26" t="n"/>
      <c r="N2044" s="26" t="n"/>
      <c r="O2044" s="25" t="n"/>
      <c r="P2044" s="27">
        <f>IF(A2044="","","Package/"&amp;C2044&amp;"/"&amp;D2044&amp;"/"&amp;A2044&amp;".png")</f>
        <v/>
      </c>
      <c r="Q2044" s="27">
        <f>IF(AND(B2044="",G2044=""),"",IF(B2044="","Package QR Text missing",IF(COUNTIFS($E$2:$E$5001,E2044,$B$2:$B$5001,"&lt;&gt;"&amp;B2044)+COUNTIFS($E$2:$E$5001,E2044,$A$2:$A$5001,"&lt;&gt;"&amp;A2044)&gt;0,"Zone has more than one QR code",IF(COUNTIFS($B$2:$B$5001,B2044,$E$2:$E$5001,"&lt;&gt;"&amp;E2044)+COUNTIFS($A$2:$A$5001,A2044,$E$2:$E$5001,"&lt;&gt;"&amp;E2044)&gt;0,"QR code used by another zone",IF(A2044="","Package QR Code No. missing",IF(OR(H2044&gt;40,J2044&gt;40),"More than 40 of one edition",IF(F2044="Full (40 ST + 1 TG)",IF(AND(H2044=40,J2044=1),"OK","Full carton must be 40 + 1"),IF(F2044="Student only (40 ST)",IF(AND(H2044=40,J2044=0),"OK","Must be 40 ST, 0 TG"),IF(F2044="Teacher guide only (40 TG)",IF(AND(H2044=0,J2044=40),"OK","Must be 0 ST, 40 TG"),IF(AND(H2044&lt;40,H2044+J2044&gt;0,H2044+J2044&lt;=40),"OK","Partial: under 40 ST and 40 books max"))))))))))</f>
        <v/>
      </c>
    </row>
    <row r="2045">
      <c r="A2045" s="26" t="n"/>
      <c r="B2045" s="26" t="n"/>
      <c r="C2045" s="25" t="n"/>
      <c r="D2045" s="25" t="n"/>
      <c r="E2045" s="26" t="n"/>
      <c r="F2045" s="25" t="n"/>
      <c r="G2045" s="26" t="n"/>
      <c r="H2045" s="25" t="n"/>
      <c r="I2045" s="26" t="n"/>
      <c r="J2045" s="25" t="n"/>
      <c r="K2045" s="25" t="n"/>
      <c r="L2045" s="25" t="n"/>
      <c r="M2045" s="26" t="n"/>
      <c r="N2045" s="26" t="n"/>
      <c r="O2045" s="25" t="n"/>
      <c r="P2045" s="27">
        <f>IF(A2045="","","Package/"&amp;C2045&amp;"/"&amp;D2045&amp;"/"&amp;A2045&amp;".png")</f>
        <v/>
      </c>
      <c r="Q2045" s="27">
        <f>IF(AND(B2045="",G2045=""),"",IF(B2045="","Package QR Text missing",IF(COUNTIFS($E$2:$E$5001,E2045,$B$2:$B$5001,"&lt;&gt;"&amp;B2045)+COUNTIFS($E$2:$E$5001,E2045,$A$2:$A$5001,"&lt;&gt;"&amp;A2045)&gt;0,"Zone has more than one QR code",IF(COUNTIFS($B$2:$B$5001,B2045,$E$2:$E$5001,"&lt;&gt;"&amp;E2045)+COUNTIFS($A$2:$A$5001,A2045,$E$2:$E$5001,"&lt;&gt;"&amp;E2045)&gt;0,"QR code used by another zone",IF(A2045="","Package QR Code No. missing",IF(OR(H2045&gt;40,J2045&gt;40),"More than 40 of one edition",IF(F2045="Full (40 ST + 1 TG)",IF(AND(H2045=40,J2045=1),"OK","Full carton must be 40 + 1"),IF(F2045="Student only (40 ST)",IF(AND(H2045=40,J2045=0),"OK","Must be 40 ST, 0 TG"),IF(F2045="Teacher guide only (40 TG)",IF(AND(H2045=0,J2045=40),"OK","Must be 0 ST, 40 TG"),IF(AND(H2045&lt;40,H2045+J2045&gt;0,H2045+J2045&lt;=40),"OK","Partial: under 40 ST and 40 books max"))))))))))</f>
        <v/>
      </c>
    </row>
    <row r="2046">
      <c r="A2046" s="26" t="n"/>
      <c r="B2046" s="26" t="n"/>
      <c r="C2046" s="25" t="n"/>
      <c r="D2046" s="25" t="n"/>
      <c r="E2046" s="26" t="n"/>
      <c r="F2046" s="25" t="n"/>
      <c r="G2046" s="26" t="n"/>
      <c r="H2046" s="25" t="n"/>
      <c r="I2046" s="26" t="n"/>
      <c r="J2046" s="25" t="n"/>
      <c r="K2046" s="25" t="n"/>
      <c r="L2046" s="25" t="n"/>
      <c r="M2046" s="26" t="n"/>
      <c r="N2046" s="26" t="n"/>
      <c r="O2046" s="25" t="n"/>
      <c r="P2046" s="27">
        <f>IF(A2046="","","Package/"&amp;C2046&amp;"/"&amp;D2046&amp;"/"&amp;A2046&amp;".png")</f>
        <v/>
      </c>
      <c r="Q2046" s="27">
        <f>IF(AND(B2046="",G2046=""),"",IF(B2046="","Package QR Text missing",IF(COUNTIFS($E$2:$E$5001,E2046,$B$2:$B$5001,"&lt;&gt;"&amp;B2046)+COUNTIFS($E$2:$E$5001,E2046,$A$2:$A$5001,"&lt;&gt;"&amp;A2046)&gt;0,"Zone has more than one QR code",IF(COUNTIFS($B$2:$B$5001,B2046,$E$2:$E$5001,"&lt;&gt;"&amp;E2046)+COUNTIFS($A$2:$A$5001,A2046,$E$2:$E$5001,"&lt;&gt;"&amp;E2046)&gt;0,"QR code used by another zone",IF(A2046="","Package QR Code No. missing",IF(OR(H2046&gt;40,J2046&gt;40),"More than 40 of one edition",IF(F2046="Full (40 ST + 1 TG)",IF(AND(H2046=40,J2046=1),"OK","Full carton must be 40 + 1"),IF(F2046="Student only (40 ST)",IF(AND(H2046=40,J2046=0),"OK","Must be 40 ST, 0 TG"),IF(F2046="Teacher guide only (40 TG)",IF(AND(H2046=0,J2046=40),"OK","Must be 0 ST, 40 TG"),IF(AND(H2046&lt;40,H2046+J2046&gt;0,H2046+J2046&lt;=40),"OK","Partial: under 40 ST and 40 books max"))))))))))</f>
        <v/>
      </c>
    </row>
    <row r="2047">
      <c r="A2047" s="26" t="n"/>
      <c r="B2047" s="26" t="n"/>
      <c r="C2047" s="25" t="n"/>
      <c r="D2047" s="25" t="n"/>
      <c r="E2047" s="26" t="n"/>
      <c r="F2047" s="25" t="n"/>
      <c r="G2047" s="26" t="n"/>
      <c r="H2047" s="25" t="n"/>
      <c r="I2047" s="26" t="n"/>
      <c r="J2047" s="25" t="n"/>
      <c r="K2047" s="25" t="n"/>
      <c r="L2047" s="25" t="n"/>
      <c r="M2047" s="26" t="n"/>
      <c r="N2047" s="26" t="n"/>
      <c r="O2047" s="25" t="n"/>
      <c r="P2047" s="27">
        <f>IF(A2047="","","Package/"&amp;C2047&amp;"/"&amp;D2047&amp;"/"&amp;A2047&amp;".png")</f>
        <v/>
      </c>
      <c r="Q2047" s="27">
        <f>IF(AND(B2047="",G2047=""),"",IF(B2047="","Package QR Text missing",IF(COUNTIFS($E$2:$E$5001,E2047,$B$2:$B$5001,"&lt;&gt;"&amp;B2047)+COUNTIFS($E$2:$E$5001,E2047,$A$2:$A$5001,"&lt;&gt;"&amp;A2047)&gt;0,"Zone has more than one QR code",IF(COUNTIFS($B$2:$B$5001,B2047,$E$2:$E$5001,"&lt;&gt;"&amp;E2047)+COUNTIFS($A$2:$A$5001,A2047,$E$2:$E$5001,"&lt;&gt;"&amp;E2047)&gt;0,"QR code used by another zone",IF(A2047="","Package QR Code No. missing",IF(OR(H2047&gt;40,J2047&gt;40),"More than 40 of one edition",IF(F2047="Full (40 ST + 1 TG)",IF(AND(H2047=40,J2047=1),"OK","Full carton must be 40 + 1"),IF(F2047="Student only (40 ST)",IF(AND(H2047=40,J2047=0),"OK","Must be 40 ST, 0 TG"),IF(F2047="Teacher guide only (40 TG)",IF(AND(H2047=0,J2047=40),"OK","Must be 0 ST, 40 TG"),IF(AND(H2047&lt;40,H2047+J2047&gt;0,H2047+J2047&lt;=40),"OK","Partial: under 40 ST and 40 books max"))))))))))</f>
        <v/>
      </c>
    </row>
    <row r="2048">
      <c r="A2048" s="26" t="n"/>
      <c r="B2048" s="26" t="n"/>
      <c r="C2048" s="25" t="n"/>
      <c r="D2048" s="25" t="n"/>
      <c r="E2048" s="26" t="n"/>
      <c r="F2048" s="25" t="n"/>
      <c r="G2048" s="26" t="n"/>
      <c r="H2048" s="25" t="n"/>
      <c r="I2048" s="26" t="n"/>
      <c r="J2048" s="25" t="n"/>
      <c r="K2048" s="25" t="n"/>
      <c r="L2048" s="25" t="n"/>
      <c r="M2048" s="26" t="n"/>
      <c r="N2048" s="26" t="n"/>
      <c r="O2048" s="25" t="n"/>
      <c r="P2048" s="27">
        <f>IF(A2048="","","Package/"&amp;C2048&amp;"/"&amp;D2048&amp;"/"&amp;A2048&amp;".png")</f>
        <v/>
      </c>
      <c r="Q2048" s="27">
        <f>IF(AND(B2048="",G2048=""),"",IF(B2048="","Package QR Text missing",IF(COUNTIFS($E$2:$E$5001,E2048,$B$2:$B$5001,"&lt;&gt;"&amp;B2048)+COUNTIFS($E$2:$E$5001,E2048,$A$2:$A$5001,"&lt;&gt;"&amp;A2048)&gt;0,"Zone has more than one QR code",IF(COUNTIFS($B$2:$B$5001,B2048,$E$2:$E$5001,"&lt;&gt;"&amp;E2048)+COUNTIFS($A$2:$A$5001,A2048,$E$2:$E$5001,"&lt;&gt;"&amp;E2048)&gt;0,"QR code used by another zone",IF(A2048="","Package QR Code No. missing",IF(OR(H2048&gt;40,J2048&gt;40),"More than 40 of one edition",IF(F2048="Full (40 ST + 1 TG)",IF(AND(H2048=40,J2048=1),"OK","Full carton must be 40 + 1"),IF(F2048="Student only (40 ST)",IF(AND(H2048=40,J2048=0),"OK","Must be 40 ST, 0 TG"),IF(F2048="Teacher guide only (40 TG)",IF(AND(H2048=0,J2048=40),"OK","Must be 0 ST, 40 TG"),IF(AND(H2048&lt;40,H2048+J2048&gt;0,H2048+J2048&lt;=40),"OK","Partial: under 40 ST and 40 books max"))))))))))</f>
        <v/>
      </c>
    </row>
    <row r="2049">
      <c r="A2049" s="26" t="n"/>
      <c r="B2049" s="26" t="n"/>
      <c r="C2049" s="25" t="n"/>
      <c r="D2049" s="25" t="n"/>
      <c r="E2049" s="26" t="n"/>
      <c r="F2049" s="25" t="n"/>
      <c r="G2049" s="26" t="n"/>
      <c r="H2049" s="25" t="n"/>
      <c r="I2049" s="26" t="n"/>
      <c r="J2049" s="25" t="n"/>
      <c r="K2049" s="25" t="n"/>
      <c r="L2049" s="25" t="n"/>
      <c r="M2049" s="26" t="n"/>
      <c r="N2049" s="26" t="n"/>
      <c r="O2049" s="25" t="n"/>
      <c r="P2049" s="27">
        <f>IF(A2049="","","Package/"&amp;C2049&amp;"/"&amp;D2049&amp;"/"&amp;A2049&amp;".png")</f>
        <v/>
      </c>
      <c r="Q2049" s="27">
        <f>IF(AND(B2049="",G2049=""),"",IF(B2049="","Package QR Text missing",IF(COUNTIFS($E$2:$E$5001,E2049,$B$2:$B$5001,"&lt;&gt;"&amp;B2049)+COUNTIFS($E$2:$E$5001,E2049,$A$2:$A$5001,"&lt;&gt;"&amp;A2049)&gt;0,"Zone has more than one QR code",IF(COUNTIFS($B$2:$B$5001,B2049,$E$2:$E$5001,"&lt;&gt;"&amp;E2049)+COUNTIFS($A$2:$A$5001,A2049,$E$2:$E$5001,"&lt;&gt;"&amp;E2049)&gt;0,"QR code used by another zone",IF(A2049="","Package QR Code No. missing",IF(OR(H2049&gt;40,J2049&gt;40),"More than 40 of one edition",IF(F2049="Full (40 ST + 1 TG)",IF(AND(H2049=40,J2049=1),"OK","Full carton must be 40 + 1"),IF(F2049="Student only (40 ST)",IF(AND(H2049=40,J2049=0),"OK","Must be 40 ST, 0 TG"),IF(F2049="Teacher guide only (40 TG)",IF(AND(H2049=0,J2049=40),"OK","Must be 0 ST, 40 TG"),IF(AND(H2049&lt;40,H2049+J2049&gt;0,H2049+J2049&lt;=40),"OK","Partial: under 40 ST and 40 books max"))))))))))</f>
        <v/>
      </c>
    </row>
    <row r="2050">
      <c r="A2050" s="26" t="n"/>
      <c r="B2050" s="26" t="n"/>
      <c r="C2050" s="25" t="n"/>
      <c r="D2050" s="25" t="n"/>
      <c r="E2050" s="26" t="n"/>
      <c r="F2050" s="25" t="n"/>
      <c r="G2050" s="26" t="n"/>
      <c r="H2050" s="25" t="n"/>
      <c r="I2050" s="26" t="n"/>
      <c r="J2050" s="25" t="n"/>
      <c r="K2050" s="25" t="n"/>
      <c r="L2050" s="25" t="n"/>
      <c r="M2050" s="26" t="n"/>
      <c r="N2050" s="26" t="n"/>
      <c r="O2050" s="25" t="n"/>
      <c r="P2050" s="27">
        <f>IF(A2050="","","Package/"&amp;C2050&amp;"/"&amp;D2050&amp;"/"&amp;A2050&amp;".png")</f>
        <v/>
      </c>
      <c r="Q2050" s="27">
        <f>IF(AND(B2050="",G2050=""),"",IF(B2050="","Package QR Text missing",IF(COUNTIFS($E$2:$E$5001,E2050,$B$2:$B$5001,"&lt;&gt;"&amp;B2050)+COUNTIFS($E$2:$E$5001,E2050,$A$2:$A$5001,"&lt;&gt;"&amp;A2050)&gt;0,"Zone has more than one QR code",IF(COUNTIFS($B$2:$B$5001,B2050,$E$2:$E$5001,"&lt;&gt;"&amp;E2050)+COUNTIFS($A$2:$A$5001,A2050,$E$2:$E$5001,"&lt;&gt;"&amp;E2050)&gt;0,"QR code used by another zone",IF(A2050="","Package QR Code No. missing",IF(OR(H2050&gt;40,J2050&gt;40),"More than 40 of one edition",IF(F2050="Full (40 ST + 1 TG)",IF(AND(H2050=40,J2050=1),"OK","Full carton must be 40 + 1"),IF(F2050="Student only (40 ST)",IF(AND(H2050=40,J2050=0),"OK","Must be 40 ST, 0 TG"),IF(F2050="Teacher guide only (40 TG)",IF(AND(H2050=0,J2050=40),"OK","Must be 0 ST, 40 TG"),IF(AND(H2050&lt;40,H2050+J2050&gt;0,H2050+J2050&lt;=40),"OK","Partial: under 40 ST and 40 books max"))))))))))</f>
        <v/>
      </c>
    </row>
    <row r="2051">
      <c r="A2051" s="26" t="n"/>
      <c r="B2051" s="26" t="n"/>
      <c r="C2051" s="25" t="n"/>
      <c r="D2051" s="25" t="n"/>
      <c r="E2051" s="26" t="n"/>
      <c r="F2051" s="25" t="n"/>
      <c r="G2051" s="26" t="n"/>
      <c r="H2051" s="25" t="n"/>
      <c r="I2051" s="26" t="n"/>
      <c r="J2051" s="25" t="n"/>
      <c r="K2051" s="25" t="n"/>
      <c r="L2051" s="25" t="n"/>
      <c r="M2051" s="26" t="n"/>
      <c r="N2051" s="26" t="n"/>
      <c r="O2051" s="25" t="n"/>
      <c r="P2051" s="27">
        <f>IF(A2051="","","Package/"&amp;C2051&amp;"/"&amp;D2051&amp;"/"&amp;A2051&amp;".png")</f>
        <v/>
      </c>
      <c r="Q2051" s="27">
        <f>IF(AND(B2051="",G2051=""),"",IF(B2051="","Package QR Text missing",IF(COUNTIFS($E$2:$E$5001,E2051,$B$2:$B$5001,"&lt;&gt;"&amp;B2051)+COUNTIFS($E$2:$E$5001,E2051,$A$2:$A$5001,"&lt;&gt;"&amp;A2051)&gt;0,"Zone has more than one QR code",IF(COUNTIFS($B$2:$B$5001,B2051,$E$2:$E$5001,"&lt;&gt;"&amp;E2051)+COUNTIFS($A$2:$A$5001,A2051,$E$2:$E$5001,"&lt;&gt;"&amp;E2051)&gt;0,"QR code used by another zone",IF(A2051="","Package QR Code No. missing",IF(OR(H2051&gt;40,J2051&gt;40),"More than 40 of one edition",IF(F2051="Full (40 ST + 1 TG)",IF(AND(H2051=40,J2051=1),"OK","Full carton must be 40 + 1"),IF(F2051="Student only (40 ST)",IF(AND(H2051=40,J2051=0),"OK","Must be 40 ST, 0 TG"),IF(F2051="Teacher guide only (40 TG)",IF(AND(H2051=0,J2051=40),"OK","Must be 0 ST, 40 TG"),IF(AND(H2051&lt;40,H2051+J2051&gt;0,H2051+J2051&lt;=40),"OK","Partial: under 40 ST and 40 books max"))))))))))</f>
        <v/>
      </c>
    </row>
    <row r="2052">
      <c r="A2052" s="26" t="n"/>
      <c r="B2052" s="26" t="n"/>
      <c r="C2052" s="25" t="n"/>
      <c r="D2052" s="25" t="n"/>
      <c r="E2052" s="26" t="n"/>
      <c r="F2052" s="25" t="n"/>
      <c r="G2052" s="26" t="n"/>
      <c r="H2052" s="25" t="n"/>
      <c r="I2052" s="26" t="n"/>
      <c r="J2052" s="25" t="n"/>
      <c r="K2052" s="25" t="n"/>
      <c r="L2052" s="25" t="n"/>
      <c r="M2052" s="26" t="n"/>
      <c r="N2052" s="26" t="n"/>
      <c r="O2052" s="25" t="n"/>
      <c r="P2052" s="27">
        <f>IF(A2052="","","Package/"&amp;C2052&amp;"/"&amp;D2052&amp;"/"&amp;A2052&amp;".png")</f>
        <v/>
      </c>
      <c r="Q2052" s="27">
        <f>IF(AND(B2052="",G2052=""),"",IF(B2052="","Package QR Text missing",IF(COUNTIFS($E$2:$E$5001,E2052,$B$2:$B$5001,"&lt;&gt;"&amp;B2052)+COUNTIFS($E$2:$E$5001,E2052,$A$2:$A$5001,"&lt;&gt;"&amp;A2052)&gt;0,"Zone has more than one QR code",IF(COUNTIFS($B$2:$B$5001,B2052,$E$2:$E$5001,"&lt;&gt;"&amp;E2052)+COUNTIFS($A$2:$A$5001,A2052,$E$2:$E$5001,"&lt;&gt;"&amp;E2052)&gt;0,"QR code used by another zone",IF(A2052="","Package QR Code No. missing",IF(OR(H2052&gt;40,J2052&gt;40),"More than 40 of one edition",IF(F2052="Full (40 ST + 1 TG)",IF(AND(H2052=40,J2052=1),"OK","Full carton must be 40 + 1"),IF(F2052="Student only (40 ST)",IF(AND(H2052=40,J2052=0),"OK","Must be 40 ST, 0 TG"),IF(F2052="Teacher guide only (40 TG)",IF(AND(H2052=0,J2052=40),"OK","Must be 0 ST, 40 TG"),IF(AND(H2052&lt;40,H2052+J2052&gt;0,H2052+J2052&lt;=40),"OK","Partial: under 40 ST and 40 books max"))))))))))</f>
        <v/>
      </c>
    </row>
    <row r="2053">
      <c r="A2053" s="26" t="n"/>
      <c r="B2053" s="26" t="n"/>
      <c r="C2053" s="25" t="n"/>
      <c r="D2053" s="25" t="n"/>
      <c r="E2053" s="26" t="n"/>
      <c r="F2053" s="25" t="n"/>
      <c r="G2053" s="26" t="n"/>
      <c r="H2053" s="25" t="n"/>
      <c r="I2053" s="26" t="n"/>
      <c r="J2053" s="25" t="n"/>
      <c r="K2053" s="25" t="n"/>
      <c r="L2053" s="25" t="n"/>
      <c r="M2053" s="26" t="n"/>
      <c r="N2053" s="26" t="n"/>
      <c r="O2053" s="25" t="n"/>
      <c r="P2053" s="27">
        <f>IF(A2053="","","Package/"&amp;C2053&amp;"/"&amp;D2053&amp;"/"&amp;A2053&amp;".png")</f>
        <v/>
      </c>
      <c r="Q2053" s="27">
        <f>IF(AND(B2053="",G2053=""),"",IF(B2053="","Package QR Text missing",IF(COUNTIFS($E$2:$E$5001,E2053,$B$2:$B$5001,"&lt;&gt;"&amp;B2053)+COUNTIFS($E$2:$E$5001,E2053,$A$2:$A$5001,"&lt;&gt;"&amp;A2053)&gt;0,"Zone has more than one QR code",IF(COUNTIFS($B$2:$B$5001,B2053,$E$2:$E$5001,"&lt;&gt;"&amp;E2053)+COUNTIFS($A$2:$A$5001,A2053,$E$2:$E$5001,"&lt;&gt;"&amp;E2053)&gt;0,"QR code used by another zone",IF(A2053="","Package QR Code No. missing",IF(OR(H2053&gt;40,J2053&gt;40),"More than 40 of one edition",IF(F2053="Full (40 ST + 1 TG)",IF(AND(H2053=40,J2053=1),"OK","Full carton must be 40 + 1"),IF(F2053="Student only (40 ST)",IF(AND(H2053=40,J2053=0),"OK","Must be 40 ST, 0 TG"),IF(F2053="Teacher guide only (40 TG)",IF(AND(H2053=0,J2053=40),"OK","Must be 0 ST, 40 TG"),IF(AND(H2053&lt;40,H2053+J2053&gt;0,H2053+J2053&lt;=40),"OK","Partial: under 40 ST and 40 books max"))))))))))</f>
        <v/>
      </c>
    </row>
    <row r="2054">
      <c r="A2054" s="26" t="n"/>
      <c r="B2054" s="26" t="n"/>
      <c r="C2054" s="25" t="n"/>
      <c r="D2054" s="25" t="n"/>
      <c r="E2054" s="26" t="n"/>
      <c r="F2054" s="25" t="n"/>
      <c r="G2054" s="26" t="n"/>
      <c r="H2054" s="25" t="n"/>
      <c r="I2054" s="26" t="n"/>
      <c r="J2054" s="25" t="n"/>
      <c r="K2054" s="25" t="n"/>
      <c r="L2054" s="25" t="n"/>
      <c r="M2054" s="26" t="n"/>
      <c r="N2054" s="26" t="n"/>
      <c r="O2054" s="25" t="n"/>
      <c r="P2054" s="27">
        <f>IF(A2054="","","Package/"&amp;C2054&amp;"/"&amp;D2054&amp;"/"&amp;A2054&amp;".png")</f>
        <v/>
      </c>
      <c r="Q2054" s="27">
        <f>IF(AND(B2054="",G2054=""),"",IF(B2054="","Package QR Text missing",IF(COUNTIFS($E$2:$E$5001,E2054,$B$2:$B$5001,"&lt;&gt;"&amp;B2054)+COUNTIFS($E$2:$E$5001,E2054,$A$2:$A$5001,"&lt;&gt;"&amp;A2054)&gt;0,"Zone has more than one QR code",IF(COUNTIFS($B$2:$B$5001,B2054,$E$2:$E$5001,"&lt;&gt;"&amp;E2054)+COUNTIFS($A$2:$A$5001,A2054,$E$2:$E$5001,"&lt;&gt;"&amp;E2054)&gt;0,"QR code used by another zone",IF(A2054="","Package QR Code No. missing",IF(OR(H2054&gt;40,J2054&gt;40),"More than 40 of one edition",IF(F2054="Full (40 ST + 1 TG)",IF(AND(H2054=40,J2054=1),"OK","Full carton must be 40 + 1"),IF(F2054="Student only (40 ST)",IF(AND(H2054=40,J2054=0),"OK","Must be 40 ST, 0 TG"),IF(F2054="Teacher guide only (40 TG)",IF(AND(H2054=0,J2054=40),"OK","Must be 0 ST, 40 TG"),IF(AND(H2054&lt;40,H2054+J2054&gt;0,H2054+J2054&lt;=40),"OK","Partial: under 40 ST and 40 books max"))))))))))</f>
        <v/>
      </c>
    </row>
    <row r="2055">
      <c r="A2055" s="26" t="n"/>
      <c r="B2055" s="26" t="n"/>
      <c r="C2055" s="25" t="n"/>
      <c r="D2055" s="25" t="n"/>
      <c r="E2055" s="26" t="n"/>
      <c r="F2055" s="25" t="n"/>
      <c r="G2055" s="26" t="n"/>
      <c r="H2055" s="25" t="n"/>
      <c r="I2055" s="26" t="n"/>
      <c r="J2055" s="25" t="n"/>
      <c r="K2055" s="25" t="n"/>
      <c r="L2055" s="25" t="n"/>
      <c r="M2055" s="26" t="n"/>
      <c r="N2055" s="26" t="n"/>
      <c r="O2055" s="25" t="n"/>
      <c r="P2055" s="27">
        <f>IF(A2055="","","Package/"&amp;C2055&amp;"/"&amp;D2055&amp;"/"&amp;A2055&amp;".png")</f>
        <v/>
      </c>
      <c r="Q2055" s="27">
        <f>IF(AND(B2055="",G2055=""),"",IF(B2055="","Package QR Text missing",IF(COUNTIFS($E$2:$E$5001,E2055,$B$2:$B$5001,"&lt;&gt;"&amp;B2055)+COUNTIFS($E$2:$E$5001,E2055,$A$2:$A$5001,"&lt;&gt;"&amp;A2055)&gt;0,"Zone has more than one QR code",IF(COUNTIFS($B$2:$B$5001,B2055,$E$2:$E$5001,"&lt;&gt;"&amp;E2055)+COUNTIFS($A$2:$A$5001,A2055,$E$2:$E$5001,"&lt;&gt;"&amp;E2055)&gt;0,"QR code used by another zone",IF(A2055="","Package QR Code No. missing",IF(OR(H2055&gt;40,J2055&gt;40),"More than 40 of one edition",IF(F2055="Full (40 ST + 1 TG)",IF(AND(H2055=40,J2055=1),"OK","Full carton must be 40 + 1"),IF(F2055="Student only (40 ST)",IF(AND(H2055=40,J2055=0),"OK","Must be 40 ST, 0 TG"),IF(F2055="Teacher guide only (40 TG)",IF(AND(H2055=0,J2055=40),"OK","Must be 0 ST, 40 TG"),IF(AND(H2055&lt;40,H2055+J2055&gt;0,H2055+J2055&lt;=40),"OK","Partial: under 40 ST and 40 books max"))))))))))</f>
        <v/>
      </c>
    </row>
    <row r="2056">
      <c r="A2056" s="26" t="n"/>
      <c r="B2056" s="26" t="n"/>
      <c r="C2056" s="25" t="n"/>
      <c r="D2056" s="25" t="n"/>
      <c r="E2056" s="26" t="n"/>
      <c r="F2056" s="25" t="n"/>
      <c r="G2056" s="26" t="n"/>
      <c r="H2056" s="25" t="n"/>
      <c r="I2056" s="26" t="n"/>
      <c r="J2056" s="25" t="n"/>
      <c r="K2056" s="25" t="n"/>
      <c r="L2056" s="25" t="n"/>
      <c r="M2056" s="26" t="n"/>
      <c r="N2056" s="26" t="n"/>
      <c r="O2056" s="25" t="n"/>
      <c r="P2056" s="27">
        <f>IF(A2056="","","Package/"&amp;C2056&amp;"/"&amp;D2056&amp;"/"&amp;A2056&amp;".png")</f>
        <v/>
      </c>
      <c r="Q2056" s="27">
        <f>IF(AND(B2056="",G2056=""),"",IF(B2056="","Package QR Text missing",IF(COUNTIFS($E$2:$E$5001,E2056,$B$2:$B$5001,"&lt;&gt;"&amp;B2056)+COUNTIFS($E$2:$E$5001,E2056,$A$2:$A$5001,"&lt;&gt;"&amp;A2056)&gt;0,"Zone has more than one QR code",IF(COUNTIFS($B$2:$B$5001,B2056,$E$2:$E$5001,"&lt;&gt;"&amp;E2056)+COUNTIFS($A$2:$A$5001,A2056,$E$2:$E$5001,"&lt;&gt;"&amp;E2056)&gt;0,"QR code used by another zone",IF(A2056="","Package QR Code No. missing",IF(OR(H2056&gt;40,J2056&gt;40),"More than 40 of one edition",IF(F2056="Full (40 ST + 1 TG)",IF(AND(H2056=40,J2056=1),"OK","Full carton must be 40 + 1"),IF(F2056="Student only (40 ST)",IF(AND(H2056=40,J2056=0),"OK","Must be 40 ST, 0 TG"),IF(F2056="Teacher guide only (40 TG)",IF(AND(H2056=0,J2056=40),"OK","Must be 0 ST, 40 TG"),IF(AND(H2056&lt;40,H2056+J2056&gt;0,H2056+J2056&lt;=40),"OK","Partial: under 40 ST and 40 books max"))))))))))</f>
        <v/>
      </c>
    </row>
    <row r="2057">
      <c r="A2057" s="26" t="n"/>
      <c r="B2057" s="26" t="n"/>
      <c r="C2057" s="25" t="n"/>
      <c r="D2057" s="25" t="n"/>
      <c r="E2057" s="26" t="n"/>
      <c r="F2057" s="25" t="n"/>
      <c r="G2057" s="26" t="n"/>
      <c r="H2057" s="25" t="n"/>
      <c r="I2057" s="26" t="n"/>
      <c r="J2057" s="25" t="n"/>
      <c r="K2057" s="25" t="n"/>
      <c r="L2057" s="25" t="n"/>
      <c r="M2057" s="26" t="n"/>
      <c r="N2057" s="26" t="n"/>
      <c r="O2057" s="25" t="n"/>
      <c r="P2057" s="27">
        <f>IF(A2057="","","Package/"&amp;C2057&amp;"/"&amp;D2057&amp;"/"&amp;A2057&amp;".png")</f>
        <v/>
      </c>
      <c r="Q2057" s="27">
        <f>IF(AND(B2057="",G2057=""),"",IF(B2057="","Package QR Text missing",IF(COUNTIFS($E$2:$E$5001,E2057,$B$2:$B$5001,"&lt;&gt;"&amp;B2057)+COUNTIFS($E$2:$E$5001,E2057,$A$2:$A$5001,"&lt;&gt;"&amp;A2057)&gt;0,"Zone has more than one QR code",IF(COUNTIFS($B$2:$B$5001,B2057,$E$2:$E$5001,"&lt;&gt;"&amp;E2057)+COUNTIFS($A$2:$A$5001,A2057,$E$2:$E$5001,"&lt;&gt;"&amp;E2057)&gt;0,"QR code used by another zone",IF(A2057="","Package QR Code No. missing",IF(OR(H2057&gt;40,J2057&gt;40),"More than 40 of one edition",IF(F2057="Full (40 ST + 1 TG)",IF(AND(H2057=40,J2057=1),"OK","Full carton must be 40 + 1"),IF(F2057="Student only (40 ST)",IF(AND(H2057=40,J2057=0),"OK","Must be 40 ST, 0 TG"),IF(F2057="Teacher guide only (40 TG)",IF(AND(H2057=0,J2057=40),"OK","Must be 0 ST, 40 TG"),IF(AND(H2057&lt;40,H2057+J2057&gt;0,H2057+J2057&lt;=40),"OK","Partial: under 40 ST and 40 books max"))))))))))</f>
        <v/>
      </c>
    </row>
    <row r="2058">
      <c r="A2058" s="26" t="n"/>
      <c r="B2058" s="26" t="n"/>
      <c r="C2058" s="25" t="n"/>
      <c r="D2058" s="25" t="n"/>
      <c r="E2058" s="26" t="n"/>
      <c r="F2058" s="25" t="n"/>
      <c r="G2058" s="26" t="n"/>
      <c r="H2058" s="25" t="n"/>
      <c r="I2058" s="26" t="n"/>
      <c r="J2058" s="25" t="n"/>
      <c r="K2058" s="25" t="n"/>
      <c r="L2058" s="25" t="n"/>
      <c r="M2058" s="26" t="n"/>
      <c r="N2058" s="26" t="n"/>
      <c r="O2058" s="25" t="n"/>
      <c r="P2058" s="27">
        <f>IF(A2058="","","Package/"&amp;C2058&amp;"/"&amp;D2058&amp;"/"&amp;A2058&amp;".png")</f>
        <v/>
      </c>
      <c r="Q2058" s="27">
        <f>IF(AND(B2058="",G2058=""),"",IF(B2058="","Package QR Text missing",IF(COUNTIFS($E$2:$E$5001,E2058,$B$2:$B$5001,"&lt;&gt;"&amp;B2058)+COUNTIFS($E$2:$E$5001,E2058,$A$2:$A$5001,"&lt;&gt;"&amp;A2058)&gt;0,"Zone has more than one QR code",IF(COUNTIFS($B$2:$B$5001,B2058,$E$2:$E$5001,"&lt;&gt;"&amp;E2058)+COUNTIFS($A$2:$A$5001,A2058,$E$2:$E$5001,"&lt;&gt;"&amp;E2058)&gt;0,"QR code used by another zone",IF(A2058="","Package QR Code No. missing",IF(OR(H2058&gt;40,J2058&gt;40),"More than 40 of one edition",IF(F2058="Full (40 ST + 1 TG)",IF(AND(H2058=40,J2058=1),"OK","Full carton must be 40 + 1"),IF(F2058="Student only (40 ST)",IF(AND(H2058=40,J2058=0),"OK","Must be 40 ST, 0 TG"),IF(F2058="Teacher guide only (40 TG)",IF(AND(H2058=0,J2058=40),"OK","Must be 0 ST, 40 TG"),IF(AND(H2058&lt;40,H2058+J2058&gt;0,H2058+J2058&lt;=40),"OK","Partial: under 40 ST and 40 books max"))))))))))</f>
        <v/>
      </c>
    </row>
    <row r="2059">
      <c r="A2059" s="26" t="n"/>
      <c r="B2059" s="26" t="n"/>
      <c r="C2059" s="25" t="n"/>
      <c r="D2059" s="25" t="n"/>
      <c r="E2059" s="26" t="n"/>
      <c r="F2059" s="25" t="n"/>
      <c r="G2059" s="26" t="n"/>
      <c r="H2059" s="25" t="n"/>
      <c r="I2059" s="26" t="n"/>
      <c r="J2059" s="25" t="n"/>
      <c r="K2059" s="25" t="n"/>
      <c r="L2059" s="25" t="n"/>
      <c r="M2059" s="26" t="n"/>
      <c r="N2059" s="26" t="n"/>
      <c r="O2059" s="25" t="n"/>
      <c r="P2059" s="27">
        <f>IF(A2059="","","Package/"&amp;C2059&amp;"/"&amp;D2059&amp;"/"&amp;A2059&amp;".png")</f>
        <v/>
      </c>
      <c r="Q2059" s="27">
        <f>IF(AND(B2059="",G2059=""),"",IF(B2059="","Package QR Text missing",IF(COUNTIFS($E$2:$E$5001,E2059,$B$2:$B$5001,"&lt;&gt;"&amp;B2059)+COUNTIFS($E$2:$E$5001,E2059,$A$2:$A$5001,"&lt;&gt;"&amp;A2059)&gt;0,"Zone has more than one QR code",IF(COUNTIFS($B$2:$B$5001,B2059,$E$2:$E$5001,"&lt;&gt;"&amp;E2059)+COUNTIFS($A$2:$A$5001,A2059,$E$2:$E$5001,"&lt;&gt;"&amp;E2059)&gt;0,"QR code used by another zone",IF(A2059="","Package QR Code No. missing",IF(OR(H2059&gt;40,J2059&gt;40),"More than 40 of one edition",IF(F2059="Full (40 ST + 1 TG)",IF(AND(H2059=40,J2059=1),"OK","Full carton must be 40 + 1"),IF(F2059="Student only (40 ST)",IF(AND(H2059=40,J2059=0),"OK","Must be 40 ST, 0 TG"),IF(F2059="Teacher guide only (40 TG)",IF(AND(H2059=0,J2059=40),"OK","Must be 0 ST, 40 TG"),IF(AND(H2059&lt;40,H2059+J2059&gt;0,H2059+J2059&lt;=40),"OK","Partial: under 40 ST and 40 books max"))))))))))</f>
        <v/>
      </c>
    </row>
    <row r="2060">
      <c r="A2060" s="26" t="n"/>
      <c r="B2060" s="26" t="n"/>
      <c r="C2060" s="25" t="n"/>
      <c r="D2060" s="25" t="n"/>
      <c r="E2060" s="26" t="n"/>
      <c r="F2060" s="25" t="n"/>
      <c r="G2060" s="26" t="n"/>
      <c r="H2060" s="25" t="n"/>
      <c r="I2060" s="26" t="n"/>
      <c r="J2060" s="25" t="n"/>
      <c r="K2060" s="25" t="n"/>
      <c r="L2060" s="25" t="n"/>
      <c r="M2060" s="26" t="n"/>
      <c r="N2060" s="26" t="n"/>
      <c r="O2060" s="25" t="n"/>
      <c r="P2060" s="27">
        <f>IF(A2060="","","Package/"&amp;C2060&amp;"/"&amp;D2060&amp;"/"&amp;A2060&amp;".png")</f>
        <v/>
      </c>
      <c r="Q2060" s="27">
        <f>IF(AND(B2060="",G2060=""),"",IF(B2060="","Package QR Text missing",IF(COUNTIFS($E$2:$E$5001,E2060,$B$2:$B$5001,"&lt;&gt;"&amp;B2060)+COUNTIFS($E$2:$E$5001,E2060,$A$2:$A$5001,"&lt;&gt;"&amp;A2060)&gt;0,"Zone has more than one QR code",IF(COUNTIFS($B$2:$B$5001,B2060,$E$2:$E$5001,"&lt;&gt;"&amp;E2060)+COUNTIFS($A$2:$A$5001,A2060,$E$2:$E$5001,"&lt;&gt;"&amp;E2060)&gt;0,"QR code used by another zone",IF(A2060="","Package QR Code No. missing",IF(OR(H2060&gt;40,J2060&gt;40),"More than 40 of one edition",IF(F2060="Full (40 ST + 1 TG)",IF(AND(H2060=40,J2060=1),"OK","Full carton must be 40 + 1"),IF(F2060="Student only (40 ST)",IF(AND(H2060=40,J2060=0),"OK","Must be 40 ST, 0 TG"),IF(F2060="Teacher guide only (40 TG)",IF(AND(H2060=0,J2060=40),"OK","Must be 0 ST, 40 TG"),IF(AND(H2060&lt;40,H2060+J2060&gt;0,H2060+J2060&lt;=40),"OK","Partial: under 40 ST and 40 books max"))))))))))</f>
        <v/>
      </c>
    </row>
    <row r="2061">
      <c r="A2061" s="26" t="n"/>
      <c r="B2061" s="26" t="n"/>
      <c r="C2061" s="25" t="n"/>
      <c r="D2061" s="25" t="n"/>
      <c r="E2061" s="26" t="n"/>
      <c r="F2061" s="25" t="n"/>
      <c r="G2061" s="26" t="n"/>
      <c r="H2061" s="25" t="n"/>
      <c r="I2061" s="26" t="n"/>
      <c r="J2061" s="25" t="n"/>
      <c r="K2061" s="25" t="n"/>
      <c r="L2061" s="25" t="n"/>
      <c r="M2061" s="26" t="n"/>
      <c r="N2061" s="26" t="n"/>
      <c r="O2061" s="25" t="n"/>
      <c r="P2061" s="27">
        <f>IF(A2061="","","Package/"&amp;C2061&amp;"/"&amp;D2061&amp;"/"&amp;A2061&amp;".png")</f>
        <v/>
      </c>
      <c r="Q2061" s="27">
        <f>IF(AND(B2061="",G2061=""),"",IF(B2061="","Package QR Text missing",IF(COUNTIFS($E$2:$E$5001,E2061,$B$2:$B$5001,"&lt;&gt;"&amp;B2061)+COUNTIFS($E$2:$E$5001,E2061,$A$2:$A$5001,"&lt;&gt;"&amp;A2061)&gt;0,"Zone has more than one QR code",IF(COUNTIFS($B$2:$B$5001,B2061,$E$2:$E$5001,"&lt;&gt;"&amp;E2061)+COUNTIFS($A$2:$A$5001,A2061,$E$2:$E$5001,"&lt;&gt;"&amp;E2061)&gt;0,"QR code used by another zone",IF(A2061="","Package QR Code No. missing",IF(OR(H2061&gt;40,J2061&gt;40),"More than 40 of one edition",IF(F2061="Full (40 ST + 1 TG)",IF(AND(H2061=40,J2061=1),"OK","Full carton must be 40 + 1"),IF(F2061="Student only (40 ST)",IF(AND(H2061=40,J2061=0),"OK","Must be 40 ST, 0 TG"),IF(F2061="Teacher guide only (40 TG)",IF(AND(H2061=0,J2061=40),"OK","Must be 0 ST, 40 TG"),IF(AND(H2061&lt;40,H2061+J2061&gt;0,H2061+J2061&lt;=40),"OK","Partial: under 40 ST and 40 books max"))))))))))</f>
        <v/>
      </c>
    </row>
    <row r="2062">
      <c r="A2062" s="26" t="n"/>
      <c r="B2062" s="26" t="n"/>
      <c r="C2062" s="25" t="n"/>
      <c r="D2062" s="25" t="n"/>
      <c r="E2062" s="26" t="n"/>
      <c r="F2062" s="25" t="n"/>
      <c r="G2062" s="26" t="n"/>
      <c r="H2062" s="25" t="n"/>
      <c r="I2062" s="26" t="n"/>
      <c r="J2062" s="25" t="n"/>
      <c r="K2062" s="25" t="n"/>
      <c r="L2062" s="25" t="n"/>
      <c r="M2062" s="26" t="n"/>
      <c r="N2062" s="26" t="n"/>
      <c r="O2062" s="25" t="n"/>
      <c r="P2062" s="27">
        <f>IF(A2062="","","Package/"&amp;C2062&amp;"/"&amp;D2062&amp;"/"&amp;A2062&amp;".png")</f>
        <v/>
      </c>
      <c r="Q2062" s="27">
        <f>IF(AND(B2062="",G2062=""),"",IF(B2062="","Package QR Text missing",IF(COUNTIFS($E$2:$E$5001,E2062,$B$2:$B$5001,"&lt;&gt;"&amp;B2062)+COUNTIFS($E$2:$E$5001,E2062,$A$2:$A$5001,"&lt;&gt;"&amp;A2062)&gt;0,"Zone has more than one QR code",IF(COUNTIFS($B$2:$B$5001,B2062,$E$2:$E$5001,"&lt;&gt;"&amp;E2062)+COUNTIFS($A$2:$A$5001,A2062,$E$2:$E$5001,"&lt;&gt;"&amp;E2062)&gt;0,"QR code used by another zone",IF(A2062="","Package QR Code No. missing",IF(OR(H2062&gt;40,J2062&gt;40),"More than 40 of one edition",IF(F2062="Full (40 ST + 1 TG)",IF(AND(H2062=40,J2062=1),"OK","Full carton must be 40 + 1"),IF(F2062="Student only (40 ST)",IF(AND(H2062=40,J2062=0),"OK","Must be 40 ST, 0 TG"),IF(F2062="Teacher guide only (40 TG)",IF(AND(H2062=0,J2062=40),"OK","Must be 0 ST, 40 TG"),IF(AND(H2062&lt;40,H2062+J2062&gt;0,H2062+J2062&lt;=40),"OK","Partial: under 40 ST and 40 books max"))))))))))</f>
        <v/>
      </c>
    </row>
    <row r="2063">
      <c r="A2063" s="26" t="n"/>
      <c r="B2063" s="26" t="n"/>
      <c r="C2063" s="25" t="n"/>
      <c r="D2063" s="25" t="n"/>
      <c r="E2063" s="26" t="n"/>
      <c r="F2063" s="25" t="n"/>
      <c r="G2063" s="26" t="n"/>
      <c r="H2063" s="25" t="n"/>
      <c r="I2063" s="26" t="n"/>
      <c r="J2063" s="25" t="n"/>
      <c r="K2063" s="25" t="n"/>
      <c r="L2063" s="25" t="n"/>
      <c r="M2063" s="26" t="n"/>
      <c r="N2063" s="26" t="n"/>
      <c r="O2063" s="25" t="n"/>
      <c r="P2063" s="27">
        <f>IF(A2063="","","Package/"&amp;C2063&amp;"/"&amp;D2063&amp;"/"&amp;A2063&amp;".png")</f>
        <v/>
      </c>
      <c r="Q2063" s="27">
        <f>IF(AND(B2063="",G2063=""),"",IF(B2063="","Package QR Text missing",IF(COUNTIFS($E$2:$E$5001,E2063,$B$2:$B$5001,"&lt;&gt;"&amp;B2063)+COUNTIFS($E$2:$E$5001,E2063,$A$2:$A$5001,"&lt;&gt;"&amp;A2063)&gt;0,"Zone has more than one QR code",IF(COUNTIFS($B$2:$B$5001,B2063,$E$2:$E$5001,"&lt;&gt;"&amp;E2063)+COUNTIFS($A$2:$A$5001,A2063,$E$2:$E$5001,"&lt;&gt;"&amp;E2063)&gt;0,"QR code used by another zone",IF(A2063="","Package QR Code No. missing",IF(OR(H2063&gt;40,J2063&gt;40),"More than 40 of one edition",IF(F2063="Full (40 ST + 1 TG)",IF(AND(H2063=40,J2063=1),"OK","Full carton must be 40 + 1"),IF(F2063="Student only (40 ST)",IF(AND(H2063=40,J2063=0),"OK","Must be 40 ST, 0 TG"),IF(F2063="Teacher guide only (40 TG)",IF(AND(H2063=0,J2063=40),"OK","Must be 0 ST, 40 TG"),IF(AND(H2063&lt;40,H2063+J2063&gt;0,H2063+J2063&lt;=40),"OK","Partial: under 40 ST and 40 books max"))))))))))</f>
        <v/>
      </c>
    </row>
    <row r="2064">
      <c r="A2064" s="26" t="n"/>
      <c r="B2064" s="26" t="n"/>
      <c r="C2064" s="25" t="n"/>
      <c r="D2064" s="25" t="n"/>
      <c r="E2064" s="26" t="n"/>
      <c r="F2064" s="25" t="n"/>
      <c r="G2064" s="26" t="n"/>
      <c r="H2064" s="25" t="n"/>
      <c r="I2064" s="26" t="n"/>
      <c r="J2064" s="25" t="n"/>
      <c r="K2064" s="25" t="n"/>
      <c r="L2064" s="25" t="n"/>
      <c r="M2064" s="26" t="n"/>
      <c r="N2064" s="26" t="n"/>
      <c r="O2064" s="25" t="n"/>
      <c r="P2064" s="27">
        <f>IF(A2064="","","Package/"&amp;C2064&amp;"/"&amp;D2064&amp;"/"&amp;A2064&amp;".png")</f>
        <v/>
      </c>
      <c r="Q2064" s="27">
        <f>IF(AND(B2064="",G2064=""),"",IF(B2064="","Package QR Text missing",IF(COUNTIFS($E$2:$E$5001,E2064,$B$2:$B$5001,"&lt;&gt;"&amp;B2064)+COUNTIFS($E$2:$E$5001,E2064,$A$2:$A$5001,"&lt;&gt;"&amp;A2064)&gt;0,"Zone has more than one QR code",IF(COUNTIFS($B$2:$B$5001,B2064,$E$2:$E$5001,"&lt;&gt;"&amp;E2064)+COUNTIFS($A$2:$A$5001,A2064,$E$2:$E$5001,"&lt;&gt;"&amp;E2064)&gt;0,"QR code used by another zone",IF(A2064="","Package QR Code No. missing",IF(OR(H2064&gt;40,J2064&gt;40),"More than 40 of one edition",IF(F2064="Full (40 ST + 1 TG)",IF(AND(H2064=40,J2064=1),"OK","Full carton must be 40 + 1"),IF(F2064="Student only (40 ST)",IF(AND(H2064=40,J2064=0),"OK","Must be 40 ST, 0 TG"),IF(F2064="Teacher guide only (40 TG)",IF(AND(H2064=0,J2064=40),"OK","Must be 0 ST, 40 TG"),IF(AND(H2064&lt;40,H2064+J2064&gt;0,H2064+J2064&lt;=40),"OK","Partial: under 40 ST and 40 books max"))))))))))</f>
        <v/>
      </c>
    </row>
    <row r="2065">
      <c r="A2065" s="26" t="n"/>
      <c r="B2065" s="26" t="n"/>
      <c r="C2065" s="25" t="n"/>
      <c r="D2065" s="25" t="n"/>
      <c r="E2065" s="26" t="n"/>
      <c r="F2065" s="25" t="n"/>
      <c r="G2065" s="26" t="n"/>
      <c r="H2065" s="25" t="n"/>
      <c r="I2065" s="26" t="n"/>
      <c r="J2065" s="25" t="n"/>
      <c r="K2065" s="25" t="n"/>
      <c r="L2065" s="25" t="n"/>
      <c r="M2065" s="26" t="n"/>
      <c r="N2065" s="26" t="n"/>
      <c r="O2065" s="25" t="n"/>
      <c r="P2065" s="27">
        <f>IF(A2065="","","Package/"&amp;C2065&amp;"/"&amp;D2065&amp;"/"&amp;A2065&amp;".png")</f>
        <v/>
      </c>
      <c r="Q2065" s="27">
        <f>IF(AND(B2065="",G2065=""),"",IF(B2065="","Package QR Text missing",IF(COUNTIFS($E$2:$E$5001,E2065,$B$2:$B$5001,"&lt;&gt;"&amp;B2065)+COUNTIFS($E$2:$E$5001,E2065,$A$2:$A$5001,"&lt;&gt;"&amp;A2065)&gt;0,"Zone has more than one QR code",IF(COUNTIFS($B$2:$B$5001,B2065,$E$2:$E$5001,"&lt;&gt;"&amp;E2065)+COUNTIFS($A$2:$A$5001,A2065,$E$2:$E$5001,"&lt;&gt;"&amp;E2065)&gt;0,"QR code used by another zone",IF(A2065="","Package QR Code No. missing",IF(OR(H2065&gt;40,J2065&gt;40),"More than 40 of one edition",IF(F2065="Full (40 ST + 1 TG)",IF(AND(H2065=40,J2065=1),"OK","Full carton must be 40 + 1"),IF(F2065="Student only (40 ST)",IF(AND(H2065=40,J2065=0),"OK","Must be 40 ST, 0 TG"),IF(F2065="Teacher guide only (40 TG)",IF(AND(H2065=0,J2065=40),"OK","Must be 0 ST, 40 TG"),IF(AND(H2065&lt;40,H2065+J2065&gt;0,H2065+J2065&lt;=40),"OK","Partial: under 40 ST and 40 books max"))))))))))</f>
        <v/>
      </c>
    </row>
    <row r="2066">
      <c r="A2066" s="26" t="n"/>
      <c r="B2066" s="26" t="n"/>
      <c r="C2066" s="25" t="n"/>
      <c r="D2066" s="25" t="n"/>
      <c r="E2066" s="26" t="n"/>
      <c r="F2066" s="25" t="n"/>
      <c r="G2066" s="26" t="n"/>
      <c r="H2066" s="25" t="n"/>
      <c r="I2066" s="26" t="n"/>
      <c r="J2066" s="25" t="n"/>
      <c r="K2066" s="25" t="n"/>
      <c r="L2066" s="25" t="n"/>
      <c r="M2066" s="26" t="n"/>
      <c r="N2066" s="26" t="n"/>
      <c r="O2066" s="25" t="n"/>
      <c r="P2066" s="27">
        <f>IF(A2066="","","Package/"&amp;C2066&amp;"/"&amp;D2066&amp;"/"&amp;A2066&amp;".png")</f>
        <v/>
      </c>
      <c r="Q2066" s="27">
        <f>IF(AND(B2066="",G2066=""),"",IF(B2066="","Package QR Text missing",IF(COUNTIFS($E$2:$E$5001,E2066,$B$2:$B$5001,"&lt;&gt;"&amp;B2066)+COUNTIFS($E$2:$E$5001,E2066,$A$2:$A$5001,"&lt;&gt;"&amp;A2066)&gt;0,"Zone has more than one QR code",IF(COUNTIFS($B$2:$B$5001,B2066,$E$2:$E$5001,"&lt;&gt;"&amp;E2066)+COUNTIFS($A$2:$A$5001,A2066,$E$2:$E$5001,"&lt;&gt;"&amp;E2066)&gt;0,"QR code used by another zone",IF(A2066="","Package QR Code No. missing",IF(OR(H2066&gt;40,J2066&gt;40),"More than 40 of one edition",IF(F2066="Full (40 ST + 1 TG)",IF(AND(H2066=40,J2066=1),"OK","Full carton must be 40 + 1"),IF(F2066="Student only (40 ST)",IF(AND(H2066=40,J2066=0),"OK","Must be 40 ST, 0 TG"),IF(F2066="Teacher guide only (40 TG)",IF(AND(H2066=0,J2066=40),"OK","Must be 0 ST, 40 TG"),IF(AND(H2066&lt;40,H2066+J2066&gt;0,H2066+J2066&lt;=40),"OK","Partial: under 40 ST and 40 books max"))))))))))</f>
        <v/>
      </c>
    </row>
    <row r="2067">
      <c r="A2067" s="26" t="n"/>
      <c r="B2067" s="26" t="n"/>
      <c r="C2067" s="25" t="n"/>
      <c r="D2067" s="25" t="n"/>
      <c r="E2067" s="26" t="n"/>
      <c r="F2067" s="25" t="n"/>
      <c r="G2067" s="26" t="n"/>
      <c r="H2067" s="25" t="n"/>
      <c r="I2067" s="26" t="n"/>
      <c r="J2067" s="25" t="n"/>
      <c r="K2067" s="25" t="n"/>
      <c r="L2067" s="25" t="n"/>
      <c r="M2067" s="26" t="n"/>
      <c r="N2067" s="26" t="n"/>
      <c r="O2067" s="25" t="n"/>
      <c r="P2067" s="27">
        <f>IF(A2067="","","Package/"&amp;C2067&amp;"/"&amp;D2067&amp;"/"&amp;A2067&amp;".png")</f>
        <v/>
      </c>
      <c r="Q2067" s="27">
        <f>IF(AND(B2067="",G2067=""),"",IF(B2067="","Package QR Text missing",IF(COUNTIFS($E$2:$E$5001,E2067,$B$2:$B$5001,"&lt;&gt;"&amp;B2067)+COUNTIFS($E$2:$E$5001,E2067,$A$2:$A$5001,"&lt;&gt;"&amp;A2067)&gt;0,"Zone has more than one QR code",IF(COUNTIFS($B$2:$B$5001,B2067,$E$2:$E$5001,"&lt;&gt;"&amp;E2067)+COUNTIFS($A$2:$A$5001,A2067,$E$2:$E$5001,"&lt;&gt;"&amp;E2067)&gt;0,"QR code used by another zone",IF(A2067="","Package QR Code No. missing",IF(OR(H2067&gt;40,J2067&gt;40),"More than 40 of one edition",IF(F2067="Full (40 ST + 1 TG)",IF(AND(H2067=40,J2067=1),"OK","Full carton must be 40 + 1"),IF(F2067="Student only (40 ST)",IF(AND(H2067=40,J2067=0),"OK","Must be 40 ST, 0 TG"),IF(F2067="Teacher guide only (40 TG)",IF(AND(H2067=0,J2067=40),"OK","Must be 0 ST, 40 TG"),IF(AND(H2067&lt;40,H2067+J2067&gt;0,H2067+J2067&lt;=40),"OK","Partial: under 40 ST and 40 books max"))))))))))</f>
        <v/>
      </c>
    </row>
    <row r="2068">
      <c r="A2068" s="26" t="n"/>
      <c r="B2068" s="26" t="n"/>
      <c r="C2068" s="25" t="n"/>
      <c r="D2068" s="25" t="n"/>
      <c r="E2068" s="26" t="n"/>
      <c r="F2068" s="25" t="n"/>
      <c r="G2068" s="26" t="n"/>
      <c r="H2068" s="25" t="n"/>
      <c r="I2068" s="26" t="n"/>
      <c r="J2068" s="25" t="n"/>
      <c r="K2068" s="25" t="n"/>
      <c r="L2068" s="25" t="n"/>
      <c r="M2068" s="26" t="n"/>
      <c r="N2068" s="26" t="n"/>
      <c r="O2068" s="25" t="n"/>
      <c r="P2068" s="27">
        <f>IF(A2068="","","Package/"&amp;C2068&amp;"/"&amp;D2068&amp;"/"&amp;A2068&amp;".png")</f>
        <v/>
      </c>
      <c r="Q2068" s="27">
        <f>IF(AND(B2068="",G2068=""),"",IF(B2068="","Package QR Text missing",IF(COUNTIFS($E$2:$E$5001,E2068,$B$2:$B$5001,"&lt;&gt;"&amp;B2068)+COUNTIFS($E$2:$E$5001,E2068,$A$2:$A$5001,"&lt;&gt;"&amp;A2068)&gt;0,"Zone has more than one QR code",IF(COUNTIFS($B$2:$B$5001,B2068,$E$2:$E$5001,"&lt;&gt;"&amp;E2068)+COUNTIFS($A$2:$A$5001,A2068,$E$2:$E$5001,"&lt;&gt;"&amp;E2068)&gt;0,"QR code used by another zone",IF(A2068="","Package QR Code No. missing",IF(OR(H2068&gt;40,J2068&gt;40),"More than 40 of one edition",IF(F2068="Full (40 ST + 1 TG)",IF(AND(H2068=40,J2068=1),"OK","Full carton must be 40 + 1"),IF(F2068="Student only (40 ST)",IF(AND(H2068=40,J2068=0),"OK","Must be 40 ST, 0 TG"),IF(F2068="Teacher guide only (40 TG)",IF(AND(H2068=0,J2068=40),"OK","Must be 0 ST, 40 TG"),IF(AND(H2068&lt;40,H2068+J2068&gt;0,H2068+J2068&lt;=40),"OK","Partial: under 40 ST and 40 books max"))))))))))</f>
        <v/>
      </c>
    </row>
    <row r="2069">
      <c r="A2069" s="26" t="n"/>
      <c r="B2069" s="26" t="n"/>
      <c r="C2069" s="25" t="n"/>
      <c r="D2069" s="25" t="n"/>
      <c r="E2069" s="26" t="n"/>
      <c r="F2069" s="25" t="n"/>
      <c r="G2069" s="26" t="n"/>
      <c r="H2069" s="25" t="n"/>
      <c r="I2069" s="26" t="n"/>
      <c r="J2069" s="25" t="n"/>
      <c r="K2069" s="25" t="n"/>
      <c r="L2069" s="25" t="n"/>
      <c r="M2069" s="26" t="n"/>
      <c r="N2069" s="26" t="n"/>
      <c r="O2069" s="25" t="n"/>
      <c r="P2069" s="27">
        <f>IF(A2069="","","Package/"&amp;C2069&amp;"/"&amp;D2069&amp;"/"&amp;A2069&amp;".png")</f>
        <v/>
      </c>
      <c r="Q2069" s="27">
        <f>IF(AND(B2069="",G2069=""),"",IF(B2069="","Package QR Text missing",IF(COUNTIFS($E$2:$E$5001,E2069,$B$2:$B$5001,"&lt;&gt;"&amp;B2069)+COUNTIFS($E$2:$E$5001,E2069,$A$2:$A$5001,"&lt;&gt;"&amp;A2069)&gt;0,"Zone has more than one QR code",IF(COUNTIFS($B$2:$B$5001,B2069,$E$2:$E$5001,"&lt;&gt;"&amp;E2069)+COUNTIFS($A$2:$A$5001,A2069,$E$2:$E$5001,"&lt;&gt;"&amp;E2069)&gt;0,"QR code used by another zone",IF(A2069="","Package QR Code No. missing",IF(OR(H2069&gt;40,J2069&gt;40),"More than 40 of one edition",IF(F2069="Full (40 ST + 1 TG)",IF(AND(H2069=40,J2069=1),"OK","Full carton must be 40 + 1"),IF(F2069="Student only (40 ST)",IF(AND(H2069=40,J2069=0),"OK","Must be 40 ST, 0 TG"),IF(F2069="Teacher guide only (40 TG)",IF(AND(H2069=0,J2069=40),"OK","Must be 0 ST, 40 TG"),IF(AND(H2069&lt;40,H2069+J2069&gt;0,H2069+J2069&lt;=40),"OK","Partial: under 40 ST and 40 books max"))))))))))</f>
        <v/>
      </c>
    </row>
    <row r="2070">
      <c r="A2070" s="26" t="n"/>
      <c r="B2070" s="26" t="n"/>
      <c r="C2070" s="25" t="n"/>
      <c r="D2070" s="25" t="n"/>
      <c r="E2070" s="26" t="n"/>
      <c r="F2070" s="25" t="n"/>
      <c r="G2070" s="26" t="n"/>
      <c r="H2070" s="25" t="n"/>
      <c r="I2070" s="26" t="n"/>
      <c r="J2070" s="25" t="n"/>
      <c r="K2070" s="25" t="n"/>
      <c r="L2070" s="25" t="n"/>
      <c r="M2070" s="26" t="n"/>
      <c r="N2070" s="26" t="n"/>
      <c r="O2070" s="25" t="n"/>
      <c r="P2070" s="27">
        <f>IF(A2070="","","Package/"&amp;C2070&amp;"/"&amp;D2070&amp;"/"&amp;A2070&amp;".png")</f>
        <v/>
      </c>
      <c r="Q2070" s="27">
        <f>IF(AND(B2070="",G2070=""),"",IF(B2070="","Package QR Text missing",IF(COUNTIFS($E$2:$E$5001,E2070,$B$2:$B$5001,"&lt;&gt;"&amp;B2070)+COUNTIFS($E$2:$E$5001,E2070,$A$2:$A$5001,"&lt;&gt;"&amp;A2070)&gt;0,"Zone has more than one QR code",IF(COUNTIFS($B$2:$B$5001,B2070,$E$2:$E$5001,"&lt;&gt;"&amp;E2070)+COUNTIFS($A$2:$A$5001,A2070,$E$2:$E$5001,"&lt;&gt;"&amp;E2070)&gt;0,"QR code used by another zone",IF(A2070="","Package QR Code No. missing",IF(OR(H2070&gt;40,J2070&gt;40),"More than 40 of one edition",IF(F2070="Full (40 ST + 1 TG)",IF(AND(H2070=40,J2070=1),"OK","Full carton must be 40 + 1"),IF(F2070="Student only (40 ST)",IF(AND(H2070=40,J2070=0),"OK","Must be 40 ST, 0 TG"),IF(F2070="Teacher guide only (40 TG)",IF(AND(H2070=0,J2070=40),"OK","Must be 0 ST, 40 TG"),IF(AND(H2070&lt;40,H2070+J2070&gt;0,H2070+J2070&lt;=40),"OK","Partial: under 40 ST and 40 books max"))))))))))</f>
        <v/>
      </c>
    </row>
    <row r="2071">
      <c r="A2071" s="26" t="n"/>
      <c r="B2071" s="26" t="n"/>
      <c r="C2071" s="25" t="n"/>
      <c r="D2071" s="25" t="n"/>
      <c r="E2071" s="26" t="n"/>
      <c r="F2071" s="25" t="n"/>
      <c r="G2071" s="26" t="n"/>
      <c r="H2071" s="25" t="n"/>
      <c r="I2071" s="26" t="n"/>
      <c r="J2071" s="25" t="n"/>
      <c r="K2071" s="25" t="n"/>
      <c r="L2071" s="25" t="n"/>
      <c r="M2071" s="26" t="n"/>
      <c r="N2071" s="26" t="n"/>
      <c r="O2071" s="25" t="n"/>
      <c r="P2071" s="27">
        <f>IF(A2071="","","Package/"&amp;C2071&amp;"/"&amp;D2071&amp;"/"&amp;A2071&amp;".png")</f>
        <v/>
      </c>
      <c r="Q2071" s="27">
        <f>IF(AND(B2071="",G2071=""),"",IF(B2071="","Package QR Text missing",IF(COUNTIFS($E$2:$E$5001,E2071,$B$2:$B$5001,"&lt;&gt;"&amp;B2071)+COUNTIFS($E$2:$E$5001,E2071,$A$2:$A$5001,"&lt;&gt;"&amp;A2071)&gt;0,"Zone has more than one QR code",IF(COUNTIFS($B$2:$B$5001,B2071,$E$2:$E$5001,"&lt;&gt;"&amp;E2071)+COUNTIFS($A$2:$A$5001,A2071,$E$2:$E$5001,"&lt;&gt;"&amp;E2071)&gt;0,"QR code used by another zone",IF(A2071="","Package QR Code No. missing",IF(OR(H2071&gt;40,J2071&gt;40),"More than 40 of one edition",IF(F2071="Full (40 ST + 1 TG)",IF(AND(H2071=40,J2071=1),"OK","Full carton must be 40 + 1"),IF(F2071="Student only (40 ST)",IF(AND(H2071=40,J2071=0),"OK","Must be 40 ST, 0 TG"),IF(F2071="Teacher guide only (40 TG)",IF(AND(H2071=0,J2071=40),"OK","Must be 0 ST, 40 TG"),IF(AND(H2071&lt;40,H2071+J2071&gt;0,H2071+J2071&lt;=40),"OK","Partial: under 40 ST and 40 books max"))))))))))</f>
        <v/>
      </c>
    </row>
    <row r="2072">
      <c r="A2072" s="26" t="n"/>
      <c r="B2072" s="26" t="n"/>
      <c r="C2072" s="25" t="n"/>
      <c r="D2072" s="25" t="n"/>
      <c r="E2072" s="26" t="n"/>
      <c r="F2072" s="25" t="n"/>
      <c r="G2072" s="26" t="n"/>
      <c r="H2072" s="25" t="n"/>
      <c r="I2072" s="26" t="n"/>
      <c r="J2072" s="25" t="n"/>
      <c r="K2072" s="25" t="n"/>
      <c r="L2072" s="25" t="n"/>
      <c r="M2072" s="26" t="n"/>
      <c r="N2072" s="26" t="n"/>
      <c r="O2072" s="25" t="n"/>
      <c r="P2072" s="27">
        <f>IF(A2072="","","Package/"&amp;C2072&amp;"/"&amp;D2072&amp;"/"&amp;A2072&amp;".png")</f>
        <v/>
      </c>
      <c r="Q2072" s="27">
        <f>IF(AND(B2072="",G2072=""),"",IF(B2072="","Package QR Text missing",IF(COUNTIFS($E$2:$E$5001,E2072,$B$2:$B$5001,"&lt;&gt;"&amp;B2072)+COUNTIFS($E$2:$E$5001,E2072,$A$2:$A$5001,"&lt;&gt;"&amp;A2072)&gt;0,"Zone has more than one QR code",IF(COUNTIFS($B$2:$B$5001,B2072,$E$2:$E$5001,"&lt;&gt;"&amp;E2072)+COUNTIFS($A$2:$A$5001,A2072,$E$2:$E$5001,"&lt;&gt;"&amp;E2072)&gt;0,"QR code used by another zone",IF(A2072="","Package QR Code No. missing",IF(OR(H2072&gt;40,J2072&gt;40),"More than 40 of one edition",IF(F2072="Full (40 ST + 1 TG)",IF(AND(H2072=40,J2072=1),"OK","Full carton must be 40 + 1"),IF(F2072="Student only (40 ST)",IF(AND(H2072=40,J2072=0),"OK","Must be 40 ST, 0 TG"),IF(F2072="Teacher guide only (40 TG)",IF(AND(H2072=0,J2072=40),"OK","Must be 0 ST, 40 TG"),IF(AND(H2072&lt;40,H2072+J2072&gt;0,H2072+J2072&lt;=40),"OK","Partial: under 40 ST and 40 books max"))))))))))</f>
        <v/>
      </c>
    </row>
    <row r="2073">
      <c r="A2073" s="26" t="n"/>
      <c r="B2073" s="26" t="n"/>
      <c r="C2073" s="25" t="n"/>
      <c r="D2073" s="25" t="n"/>
      <c r="E2073" s="26" t="n"/>
      <c r="F2073" s="25" t="n"/>
      <c r="G2073" s="26" t="n"/>
      <c r="H2073" s="25" t="n"/>
      <c r="I2073" s="26" t="n"/>
      <c r="J2073" s="25" t="n"/>
      <c r="K2073" s="25" t="n"/>
      <c r="L2073" s="25" t="n"/>
      <c r="M2073" s="26" t="n"/>
      <c r="N2073" s="26" t="n"/>
      <c r="O2073" s="25" t="n"/>
      <c r="P2073" s="27">
        <f>IF(A2073="","","Package/"&amp;C2073&amp;"/"&amp;D2073&amp;"/"&amp;A2073&amp;".png")</f>
        <v/>
      </c>
      <c r="Q2073" s="27">
        <f>IF(AND(B2073="",G2073=""),"",IF(B2073="","Package QR Text missing",IF(COUNTIFS($E$2:$E$5001,E2073,$B$2:$B$5001,"&lt;&gt;"&amp;B2073)+COUNTIFS($E$2:$E$5001,E2073,$A$2:$A$5001,"&lt;&gt;"&amp;A2073)&gt;0,"Zone has more than one QR code",IF(COUNTIFS($B$2:$B$5001,B2073,$E$2:$E$5001,"&lt;&gt;"&amp;E2073)+COUNTIFS($A$2:$A$5001,A2073,$E$2:$E$5001,"&lt;&gt;"&amp;E2073)&gt;0,"QR code used by another zone",IF(A2073="","Package QR Code No. missing",IF(OR(H2073&gt;40,J2073&gt;40),"More than 40 of one edition",IF(F2073="Full (40 ST + 1 TG)",IF(AND(H2073=40,J2073=1),"OK","Full carton must be 40 + 1"),IF(F2073="Student only (40 ST)",IF(AND(H2073=40,J2073=0),"OK","Must be 40 ST, 0 TG"),IF(F2073="Teacher guide only (40 TG)",IF(AND(H2073=0,J2073=40),"OK","Must be 0 ST, 40 TG"),IF(AND(H2073&lt;40,H2073+J2073&gt;0,H2073+J2073&lt;=40),"OK","Partial: under 40 ST and 40 books max"))))))))))</f>
        <v/>
      </c>
    </row>
    <row r="2074">
      <c r="A2074" s="26" t="n"/>
      <c r="B2074" s="26" t="n"/>
      <c r="C2074" s="25" t="n"/>
      <c r="D2074" s="25" t="n"/>
      <c r="E2074" s="26" t="n"/>
      <c r="F2074" s="25" t="n"/>
      <c r="G2074" s="26" t="n"/>
      <c r="H2074" s="25" t="n"/>
      <c r="I2074" s="26" t="n"/>
      <c r="J2074" s="25" t="n"/>
      <c r="K2074" s="25" t="n"/>
      <c r="L2074" s="25" t="n"/>
      <c r="M2074" s="26" t="n"/>
      <c r="N2074" s="26" t="n"/>
      <c r="O2074" s="25" t="n"/>
      <c r="P2074" s="27">
        <f>IF(A2074="","","Package/"&amp;C2074&amp;"/"&amp;D2074&amp;"/"&amp;A2074&amp;".png")</f>
        <v/>
      </c>
      <c r="Q2074" s="27">
        <f>IF(AND(B2074="",G2074=""),"",IF(B2074="","Package QR Text missing",IF(COUNTIFS($E$2:$E$5001,E2074,$B$2:$B$5001,"&lt;&gt;"&amp;B2074)+COUNTIFS($E$2:$E$5001,E2074,$A$2:$A$5001,"&lt;&gt;"&amp;A2074)&gt;0,"Zone has more than one QR code",IF(COUNTIFS($B$2:$B$5001,B2074,$E$2:$E$5001,"&lt;&gt;"&amp;E2074)+COUNTIFS($A$2:$A$5001,A2074,$E$2:$E$5001,"&lt;&gt;"&amp;E2074)&gt;0,"QR code used by another zone",IF(A2074="","Package QR Code No. missing",IF(OR(H2074&gt;40,J2074&gt;40),"More than 40 of one edition",IF(F2074="Full (40 ST + 1 TG)",IF(AND(H2074=40,J2074=1),"OK","Full carton must be 40 + 1"),IF(F2074="Student only (40 ST)",IF(AND(H2074=40,J2074=0),"OK","Must be 40 ST, 0 TG"),IF(F2074="Teacher guide only (40 TG)",IF(AND(H2074=0,J2074=40),"OK","Must be 0 ST, 40 TG"),IF(AND(H2074&lt;40,H2074+J2074&gt;0,H2074+J2074&lt;=40),"OK","Partial: under 40 ST and 40 books max"))))))))))</f>
        <v/>
      </c>
    </row>
    <row r="2075">
      <c r="A2075" s="26" t="n"/>
      <c r="B2075" s="26" t="n"/>
      <c r="C2075" s="25" t="n"/>
      <c r="D2075" s="25" t="n"/>
      <c r="E2075" s="26" t="n"/>
      <c r="F2075" s="25" t="n"/>
      <c r="G2075" s="26" t="n"/>
      <c r="H2075" s="25" t="n"/>
      <c r="I2075" s="26" t="n"/>
      <c r="J2075" s="25" t="n"/>
      <c r="K2075" s="25" t="n"/>
      <c r="L2075" s="25" t="n"/>
      <c r="M2075" s="26" t="n"/>
      <c r="N2075" s="26" t="n"/>
      <c r="O2075" s="25" t="n"/>
      <c r="P2075" s="27">
        <f>IF(A2075="","","Package/"&amp;C2075&amp;"/"&amp;D2075&amp;"/"&amp;A2075&amp;".png")</f>
        <v/>
      </c>
      <c r="Q2075" s="27">
        <f>IF(AND(B2075="",G2075=""),"",IF(B2075="","Package QR Text missing",IF(COUNTIFS($E$2:$E$5001,E2075,$B$2:$B$5001,"&lt;&gt;"&amp;B2075)+COUNTIFS($E$2:$E$5001,E2075,$A$2:$A$5001,"&lt;&gt;"&amp;A2075)&gt;0,"Zone has more than one QR code",IF(COUNTIFS($B$2:$B$5001,B2075,$E$2:$E$5001,"&lt;&gt;"&amp;E2075)+COUNTIFS($A$2:$A$5001,A2075,$E$2:$E$5001,"&lt;&gt;"&amp;E2075)&gt;0,"QR code used by another zone",IF(A2075="","Package QR Code No. missing",IF(OR(H2075&gt;40,J2075&gt;40),"More than 40 of one edition",IF(F2075="Full (40 ST + 1 TG)",IF(AND(H2075=40,J2075=1),"OK","Full carton must be 40 + 1"),IF(F2075="Student only (40 ST)",IF(AND(H2075=40,J2075=0),"OK","Must be 40 ST, 0 TG"),IF(F2075="Teacher guide only (40 TG)",IF(AND(H2075=0,J2075=40),"OK","Must be 0 ST, 40 TG"),IF(AND(H2075&lt;40,H2075+J2075&gt;0,H2075+J2075&lt;=40),"OK","Partial: under 40 ST and 40 books max"))))))))))</f>
        <v/>
      </c>
    </row>
    <row r="2076">
      <c r="A2076" s="26" t="n"/>
      <c r="B2076" s="26" t="n"/>
      <c r="C2076" s="25" t="n"/>
      <c r="D2076" s="25" t="n"/>
      <c r="E2076" s="26" t="n"/>
      <c r="F2076" s="25" t="n"/>
      <c r="G2076" s="26" t="n"/>
      <c r="H2076" s="25" t="n"/>
      <c r="I2076" s="26" t="n"/>
      <c r="J2076" s="25" t="n"/>
      <c r="K2076" s="25" t="n"/>
      <c r="L2076" s="25" t="n"/>
      <c r="M2076" s="26" t="n"/>
      <c r="N2076" s="26" t="n"/>
      <c r="O2076" s="25" t="n"/>
      <c r="P2076" s="27">
        <f>IF(A2076="","","Package/"&amp;C2076&amp;"/"&amp;D2076&amp;"/"&amp;A2076&amp;".png")</f>
        <v/>
      </c>
      <c r="Q2076" s="27">
        <f>IF(AND(B2076="",G2076=""),"",IF(B2076="","Package QR Text missing",IF(COUNTIFS($E$2:$E$5001,E2076,$B$2:$B$5001,"&lt;&gt;"&amp;B2076)+COUNTIFS($E$2:$E$5001,E2076,$A$2:$A$5001,"&lt;&gt;"&amp;A2076)&gt;0,"Zone has more than one QR code",IF(COUNTIFS($B$2:$B$5001,B2076,$E$2:$E$5001,"&lt;&gt;"&amp;E2076)+COUNTIFS($A$2:$A$5001,A2076,$E$2:$E$5001,"&lt;&gt;"&amp;E2076)&gt;0,"QR code used by another zone",IF(A2076="","Package QR Code No. missing",IF(OR(H2076&gt;40,J2076&gt;40),"More than 40 of one edition",IF(F2076="Full (40 ST + 1 TG)",IF(AND(H2076=40,J2076=1),"OK","Full carton must be 40 + 1"),IF(F2076="Student only (40 ST)",IF(AND(H2076=40,J2076=0),"OK","Must be 40 ST, 0 TG"),IF(F2076="Teacher guide only (40 TG)",IF(AND(H2076=0,J2076=40),"OK","Must be 0 ST, 40 TG"),IF(AND(H2076&lt;40,H2076+J2076&gt;0,H2076+J2076&lt;=40),"OK","Partial: under 40 ST and 40 books max"))))))))))</f>
        <v/>
      </c>
    </row>
    <row r="2077">
      <c r="A2077" s="26" t="n"/>
      <c r="B2077" s="26" t="n"/>
      <c r="C2077" s="25" t="n"/>
      <c r="D2077" s="25" t="n"/>
      <c r="E2077" s="26" t="n"/>
      <c r="F2077" s="25" t="n"/>
      <c r="G2077" s="26" t="n"/>
      <c r="H2077" s="25" t="n"/>
      <c r="I2077" s="26" t="n"/>
      <c r="J2077" s="25" t="n"/>
      <c r="K2077" s="25" t="n"/>
      <c r="L2077" s="25" t="n"/>
      <c r="M2077" s="26" t="n"/>
      <c r="N2077" s="26" t="n"/>
      <c r="O2077" s="25" t="n"/>
      <c r="P2077" s="27">
        <f>IF(A2077="","","Package/"&amp;C2077&amp;"/"&amp;D2077&amp;"/"&amp;A2077&amp;".png")</f>
        <v/>
      </c>
      <c r="Q2077" s="27">
        <f>IF(AND(B2077="",G2077=""),"",IF(B2077="","Package QR Text missing",IF(COUNTIFS($E$2:$E$5001,E2077,$B$2:$B$5001,"&lt;&gt;"&amp;B2077)+COUNTIFS($E$2:$E$5001,E2077,$A$2:$A$5001,"&lt;&gt;"&amp;A2077)&gt;0,"Zone has more than one QR code",IF(COUNTIFS($B$2:$B$5001,B2077,$E$2:$E$5001,"&lt;&gt;"&amp;E2077)+COUNTIFS($A$2:$A$5001,A2077,$E$2:$E$5001,"&lt;&gt;"&amp;E2077)&gt;0,"QR code used by another zone",IF(A2077="","Package QR Code No. missing",IF(OR(H2077&gt;40,J2077&gt;40),"More than 40 of one edition",IF(F2077="Full (40 ST + 1 TG)",IF(AND(H2077=40,J2077=1),"OK","Full carton must be 40 + 1"),IF(F2077="Student only (40 ST)",IF(AND(H2077=40,J2077=0),"OK","Must be 40 ST, 0 TG"),IF(F2077="Teacher guide only (40 TG)",IF(AND(H2077=0,J2077=40),"OK","Must be 0 ST, 40 TG"),IF(AND(H2077&lt;40,H2077+J2077&gt;0,H2077+J2077&lt;=40),"OK","Partial: under 40 ST and 40 books max"))))))))))</f>
        <v/>
      </c>
    </row>
    <row r="2078">
      <c r="A2078" s="26" t="n"/>
      <c r="B2078" s="26" t="n"/>
      <c r="C2078" s="25" t="n"/>
      <c r="D2078" s="25" t="n"/>
      <c r="E2078" s="26" t="n"/>
      <c r="F2078" s="25" t="n"/>
      <c r="G2078" s="26" t="n"/>
      <c r="H2078" s="25" t="n"/>
      <c r="I2078" s="26" t="n"/>
      <c r="J2078" s="25" t="n"/>
      <c r="K2078" s="25" t="n"/>
      <c r="L2078" s="25" t="n"/>
      <c r="M2078" s="26" t="n"/>
      <c r="N2078" s="26" t="n"/>
      <c r="O2078" s="25" t="n"/>
      <c r="P2078" s="27">
        <f>IF(A2078="","","Package/"&amp;C2078&amp;"/"&amp;D2078&amp;"/"&amp;A2078&amp;".png")</f>
        <v/>
      </c>
      <c r="Q2078" s="27">
        <f>IF(AND(B2078="",G2078=""),"",IF(B2078="","Package QR Text missing",IF(COUNTIFS($E$2:$E$5001,E2078,$B$2:$B$5001,"&lt;&gt;"&amp;B2078)+COUNTIFS($E$2:$E$5001,E2078,$A$2:$A$5001,"&lt;&gt;"&amp;A2078)&gt;0,"Zone has more than one QR code",IF(COUNTIFS($B$2:$B$5001,B2078,$E$2:$E$5001,"&lt;&gt;"&amp;E2078)+COUNTIFS($A$2:$A$5001,A2078,$E$2:$E$5001,"&lt;&gt;"&amp;E2078)&gt;0,"QR code used by another zone",IF(A2078="","Package QR Code No. missing",IF(OR(H2078&gt;40,J2078&gt;40),"More than 40 of one edition",IF(F2078="Full (40 ST + 1 TG)",IF(AND(H2078=40,J2078=1),"OK","Full carton must be 40 + 1"),IF(F2078="Student only (40 ST)",IF(AND(H2078=40,J2078=0),"OK","Must be 40 ST, 0 TG"),IF(F2078="Teacher guide only (40 TG)",IF(AND(H2078=0,J2078=40),"OK","Must be 0 ST, 40 TG"),IF(AND(H2078&lt;40,H2078+J2078&gt;0,H2078+J2078&lt;=40),"OK","Partial: under 40 ST and 40 books max"))))))))))</f>
        <v/>
      </c>
    </row>
    <row r="2079">
      <c r="A2079" s="26" t="n"/>
      <c r="B2079" s="26" t="n"/>
      <c r="C2079" s="25" t="n"/>
      <c r="D2079" s="25" t="n"/>
      <c r="E2079" s="26" t="n"/>
      <c r="F2079" s="25" t="n"/>
      <c r="G2079" s="26" t="n"/>
      <c r="H2079" s="25" t="n"/>
      <c r="I2079" s="26" t="n"/>
      <c r="J2079" s="25" t="n"/>
      <c r="K2079" s="25" t="n"/>
      <c r="L2079" s="25" t="n"/>
      <c r="M2079" s="26" t="n"/>
      <c r="N2079" s="26" t="n"/>
      <c r="O2079" s="25" t="n"/>
      <c r="P2079" s="27">
        <f>IF(A2079="","","Package/"&amp;C2079&amp;"/"&amp;D2079&amp;"/"&amp;A2079&amp;".png")</f>
        <v/>
      </c>
      <c r="Q2079" s="27">
        <f>IF(AND(B2079="",G2079=""),"",IF(B2079="","Package QR Text missing",IF(COUNTIFS($E$2:$E$5001,E2079,$B$2:$B$5001,"&lt;&gt;"&amp;B2079)+COUNTIFS($E$2:$E$5001,E2079,$A$2:$A$5001,"&lt;&gt;"&amp;A2079)&gt;0,"Zone has more than one QR code",IF(COUNTIFS($B$2:$B$5001,B2079,$E$2:$E$5001,"&lt;&gt;"&amp;E2079)+COUNTIFS($A$2:$A$5001,A2079,$E$2:$E$5001,"&lt;&gt;"&amp;E2079)&gt;0,"QR code used by another zone",IF(A2079="","Package QR Code No. missing",IF(OR(H2079&gt;40,J2079&gt;40),"More than 40 of one edition",IF(F2079="Full (40 ST + 1 TG)",IF(AND(H2079=40,J2079=1),"OK","Full carton must be 40 + 1"),IF(F2079="Student only (40 ST)",IF(AND(H2079=40,J2079=0),"OK","Must be 40 ST, 0 TG"),IF(F2079="Teacher guide only (40 TG)",IF(AND(H2079=0,J2079=40),"OK","Must be 0 ST, 40 TG"),IF(AND(H2079&lt;40,H2079+J2079&gt;0,H2079+J2079&lt;=40),"OK","Partial: under 40 ST and 40 books max"))))))))))</f>
        <v/>
      </c>
    </row>
    <row r="2080">
      <c r="A2080" s="26" t="n"/>
      <c r="B2080" s="26" t="n"/>
      <c r="C2080" s="25" t="n"/>
      <c r="D2080" s="25" t="n"/>
      <c r="E2080" s="26" t="n"/>
      <c r="F2080" s="25" t="n"/>
      <c r="G2080" s="26" t="n"/>
      <c r="H2080" s="25" t="n"/>
      <c r="I2080" s="26" t="n"/>
      <c r="J2080" s="25" t="n"/>
      <c r="K2080" s="25" t="n"/>
      <c r="L2080" s="25" t="n"/>
      <c r="M2080" s="26" t="n"/>
      <c r="N2080" s="26" t="n"/>
      <c r="O2080" s="25" t="n"/>
      <c r="P2080" s="27">
        <f>IF(A2080="","","Package/"&amp;C2080&amp;"/"&amp;D2080&amp;"/"&amp;A2080&amp;".png")</f>
        <v/>
      </c>
      <c r="Q2080" s="27">
        <f>IF(AND(B2080="",G2080=""),"",IF(B2080="","Package QR Text missing",IF(COUNTIFS($E$2:$E$5001,E2080,$B$2:$B$5001,"&lt;&gt;"&amp;B2080)+COUNTIFS($E$2:$E$5001,E2080,$A$2:$A$5001,"&lt;&gt;"&amp;A2080)&gt;0,"Zone has more than one QR code",IF(COUNTIFS($B$2:$B$5001,B2080,$E$2:$E$5001,"&lt;&gt;"&amp;E2080)+COUNTIFS($A$2:$A$5001,A2080,$E$2:$E$5001,"&lt;&gt;"&amp;E2080)&gt;0,"QR code used by another zone",IF(A2080="","Package QR Code No. missing",IF(OR(H2080&gt;40,J2080&gt;40),"More than 40 of one edition",IF(F2080="Full (40 ST + 1 TG)",IF(AND(H2080=40,J2080=1),"OK","Full carton must be 40 + 1"),IF(F2080="Student only (40 ST)",IF(AND(H2080=40,J2080=0),"OK","Must be 40 ST, 0 TG"),IF(F2080="Teacher guide only (40 TG)",IF(AND(H2080=0,J2080=40),"OK","Must be 0 ST, 40 TG"),IF(AND(H2080&lt;40,H2080+J2080&gt;0,H2080+J2080&lt;=40),"OK","Partial: under 40 ST and 40 books max"))))))))))</f>
        <v/>
      </c>
    </row>
    <row r="2081">
      <c r="A2081" s="26" t="n"/>
      <c r="B2081" s="26" t="n"/>
      <c r="C2081" s="25" t="n"/>
      <c r="D2081" s="25" t="n"/>
      <c r="E2081" s="26" t="n"/>
      <c r="F2081" s="25" t="n"/>
      <c r="G2081" s="26" t="n"/>
      <c r="H2081" s="25" t="n"/>
      <c r="I2081" s="26" t="n"/>
      <c r="J2081" s="25" t="n"/>
      <c r="K2081" s="25" t="n"/>
      <c r="L2081" s="25" t="n"/>
      <c r="M2081" s="26" t="n"/>
      <c r="N2081" s="26" t="n"/>
      <c r="O2081" s="25" t="n"/>
      <c r="P2081" s="27">
        <f>IF(A2081="","","Package/"&amp;C2081&amp;"/"&amp;D2081&amp;"/"&amp;A2081&amp;".png")</f>
        <v/>
      </c>
      <c r="Q2081" s="27">
        <f>IF(AND(B2081="",G2081=""),"",IF(B2081="","Package QR Text missing",IF(COUNTIFS($E$2:$E$5001,E2081,$B$2:$B$5001,"&lt;&gt;"&amp;B2081)+COUNTIFS($E$2:$E$5001,E2081,$A$2:$A$5001,"&lt;&gt;"&amp;A2081)&gt;0,"Zone has more than one QR code",IF(COUNTIFS($B$2:$B$5001,B2081,$E$2:$E$5001,"&lt;&gt;"&amp;E2081)+COUNTIFS($A$2:$A$5001,A2081,$E$2:$E$5001,"&lt;&gt;"&amp;E2081)&gt;0,"QR code used by another zone",IF(A2081="","Package QR Code No. missing",IF(OR(H2081&gt;40,J2081&gt;40),"More than 40 of one edition",IF(F2081="Full (40 ST + 1 TG)",IF(AND(H2081=40,J2081=1),"OK","Full carton must be 40 + 1"),IF(F2081="Student only (40 ST)",IF(AND(H2081=40,J2081=0),"OK","Must be 40 ST, 0 TG"),IF(F2081="Teacher guide only (40 TG)",IF(AND(H2081=0,J2081=40),"OK","Must be 0 ST, 40 TG"),IF(AND(H2081&lt;40,H2081+J2081&gt;0,H2081+J2081&lt;=40),"OK","Partial: under 40 ST and 40 books max"))))))))))</f>
        <v/>
      </c>
    </row>
    <row r="2082">
      <c r="A2082" s="26" t="n"/>
      <c r="B2082" s="26" t="n"/>
      <c r="C2082" s="25" t="n"/>
      <c r="D2082" s="25" t="n"/>
      <c r="E2082" s="26" t="n"/>
      <c r="F2082" s="25" t="n"/>
      <c r="G2082" s="26" t="n"/>
      <c r="H2082" s="25" t="n"/>
      <c r="I2082" s="26" t="n"/>
      <c r="J2082" s="25" t="n"/>
      <c r="K2082" s="25" t="n"/>
      <c r="L2082" s="25" t="n"/>
      <c r="M2082" s="26" t="n"/>
      <c r="N2082" s="26" t="n"/>
      <c r="O2082" s="25" t="n"/>
      <c r="P2082" s="27">
        <f>IF(A2082="","","Package/"&amp;C2082&amp;"/"&amp;D2082&amp;"/"&amp;A2082&amp;".png")</f>
        <v/>
      </c>
      <c r="Q2082" s="27">
        <f>IF(AND(B2082="",G2082=""),"",IF(B2082="","Package QR Text missing",IF(COUNTIFS($E$2:$E$5001,E2082,$B$2:$B$5001,"&lt;&gt;"&amp;B2082)+COUNTIFS($E$2:$E$5001,E2082,$A$2:$A$5001,"&lt;&gt;"&amp;A2082)&gt;0,"Zone has more than one QR code",IF(COUNTIFS($B$2:$B$5001,B2082,$E$2:$E$5001,"&lt;&gt;"&amp;E2082)+COUNTIFS($A$2:$A$5001,A2082,$E$2:$E$5001,"&lt;&gt;"&amp;E2082)&gt;0,"QR code used by another zone",IF(A2082="","Package QR Code No. missing",IF(OR(H2082&gt;40,J2082&gt;40),"More than 40 of one edition",IF(F2082="Full (40 ST + 1 TG)",IF(AND(H2082=40,J2082=1),"OK","Full carton must be 40 + 1"),IF(F2082="Student only (40 ST)",IF(AND(H2082=40,J2082=0),"OK","Must be 40 ST, 0 TG"),IF(F2082="Teacher guide only (40 TG)",IF(AND(H2082=0,J2082=40),"OK","Must be 0 ST, 40 TG"),IF(AND(H2082&lt;40,H2082+J2082&gt;0,H2082+J2082&lt;=40),"OK","Partial: under 40 ST and 40 books max"))))))))))</f>
        <v/>
      </c>
    </row>
    <row r="2083">
      <c r="A2083" s="26" t="n"/>
      <c r="B2083" s="26" t="n"/>
      <c r="C2083" s="25" t="n"/>
      <c r="D2083" s="25" t="n"/>
      <c r="E2083" s="26" t="n"/>
      <c r="F2083" s="25" t="n"/>
      <c r="G2083" s="26" t="n"/>
      <c r="H2083" s="25" t="n"/>
      <c r="I2083" s="26" t="n"/>
      <c r="J2083" s="25" t="n"/>
      <c r="K2083" s="25" t="n"/>
      <c r="L2083" s="25" t="n"/>
      <c r="M2083" s="26" t="n"/>
      <c r="N2083" s="26" t="n"/>
      <c r="O2083" s="25" t="n"/>
      <c r="P2083" s="27">
        <f>IF(A2083="","","Package/"&amp;C2083&amp;"/"&amp;D2083&amp;"/"&amp;A2083&amp;".png")</f>
        <v/>
      </c>
      <c r="Q2083" s="27">
        <f>IF(AND(B2083="",G2083=""),"",IF(B2083="","Package QR Text missing",IF(COUNTIFS($E$2:$E$5001,E2083,$B$2:$B$5001,"&lt;&gt;"&amp;B2083)+COUNTIFS($E$2:$E$5001,E2083,$A$2:$A$5001,"&lt;&gt;"&amp;A2083)&gt;0,"Zone has more than one QR code",IF(COUNTIFS($B$2:$B$5001,B2083,$E$2:$E$5001,"&lt;&gt;"&amp;E2083)+COUNTIFS($A$2:$A$5001,A2083,$E$2:$E$5001,"&lt;&gt;"&amp;E2083)&gt;0,"QR code used by another zone",IF(A2083="","Package QR Code No. missing",IF(OR(H2083&gt;40,J2083&gt;40),"More than 40 of one edition",IF(F2083="Full (40 ST + 1 TG)",IF(AND(H2083=40,J2083=1),"OK","Full carton must be 40 + 1"),IF(F2083="Student only (40 ST)",IF(AND(H2083=40,J2083=0),"OK","Must be 40 ST, 0 TG"),IF(F2083="Teacher guide only (40 TG)",IF(AND(H2083=0,J2083=40),"OK","Must be 0 ST, 40 TG"),IF(AND(H2083&lt;40,H2083+J2083&gt;0,H2083+J2083&lt;=40),"OK","Partial: under 40 ST and 40 books max"))))))))))</f>
        <v/>
      </c>
    </row>
    <row r="2084">
      <c r="A2084" s="26" t="n"/>
      <c r="B2084" s="26" t="n"/>
      <c r="C2084" s="25" t="n"/>
      <c r="D2084" s="25" t="n"/>
      <c r="E2084" s="26" t="n"/>
      <c r="F2084" s="25" t="n"/>
      <c r="G2084" s="26" t="n"/>
      <c r="H2084" s="25" t="n"/>
      <c r="I2084" s="26" t="n"/>
      <c r="J2084" s="25" t="n"/>
      <c r="K2084" s="25" t="n"/>
      <c r="L2084" s="25" t="n"/>
      <c r="M2084" s="26" t="n"/>
      <c r="N2084" s="26" t="n"/>
      <c r="O2084" s="25" t="n"/>
      <c r="P2084" s="27">
        <f>IF(A2084="","","Package/"&amp;C2084&amp;"/"&amp;D2084&amp;"/"&amp;A2084&amp;".png")</f>
        <v/>
      </c>
      <c r="Q2084" s="27">
        <f>IF(AND(B2084="",G2084=""),"",IF(B2084="","Package QR Text missing",IF(COUNTIFS($E$2:$E$5001,E2084,$B$2:$B$5001,"&lt;&gt;"&amp;B2084)+COUNTIFS($E$2:$E$5001,E2084,$A$2:$A$5001,"&lt;&gt;"&amp;A2084)&gt;0,"Zone has more than one QR code",IF(COUNTIFS($B$2:$B$5001,B2084,$E$2:$E$5001,"&lt;&gt;"&amp;E2084)+COUNTIFS($A$2:$A$5001,A2084,$E$2:$E$5001,"&lt;&gt;"&amp;E2084)&gt;0,"QR code used by another zone",IF(A2084="","Package QR Code No. missing",IF(OR(H2084&gt;40,J2084&gt;40),"More than 40 of one edition",IF(F2084="Full (40 ST + 1 TG)",IF(AND(H2084=40,J2084=1),"OK","Full carton must be 40 + 1"),IF(F2084="Student only (40 ST)",IF(AND(H2084=40,J2084=0),"OK","Must be 40 ST, 0 TG"),IF(F2084="Teacher guide only (40 TG)",IF(AND(H2084=0,J2084=40),"OK","Must be 0 ST, 40 TG"),IF(AND(H2084&lt;40,H2084+J2084&gt;0,H2084+J2084&lt;=40),"OK","Partial: under 40 ST and 40 books max"))))))))))</f>
        <v/>
      </c>
    </row>
    <row r="2085">
      <c r="A2085" s="26" t="n"/>
      <c r="B2085" s="26" t="n"/>
      <c r="C2085" s="25" t="n"/>
      <c r="D2085" s="25" t="n"/>
      <c r="E2085" s="26" t="n"/>
      <c r="F2085" s="25" t="n"/>
      <c r="G2085" s="26" t="n"/>
      <c r="H2085" s="25" t="n"/>
      <c r="I2085" s="26" t="n"/>
      <c r="J2085" s="25" t="n"/>
      <c r="K2085" s="25" t="n"/>
      <c r="L2085" s="25" t="n"/>
      <c r="M2085" s="26" t="n"/>
      <c r="N2085" s="26" t="n"/>
      <c r="O2085" s="25" t="n"/>
      <c r="P2085" s="27">
        <f>IF(A2085="","","Package/"&amp;C2085&amp;"/"&amp;D2085&amp;"/"&amp;A2085&amp;".png")</f>
        <v/>
      </c>
      <c r="Q2085" s="27">
        <f>IF(AND(B2085="",G2085=""),"",IF(B2085="","Package QR Text missing",IF(COUNTIFS($E$2:$E$5001,E2085,$B$2:$B$5001,"&lt;&gt;"&amp;B2085)+COUNTIFS($E$2:$E$5001,E2085,$A$2:$A$5001,"&lt;&gt;"&amp;A2085)&gt;0,"Zone has more than one QR code",IF(COUNTIFS($B$2:$B$5001,B2085,$E$2:$E$5001,"&lt;&gt;"&amp;E2085)+COUNTIFS($A$2:$A$5001,A2085,$E$2:$E$5001,"&lt;&gt;"&amp;E2085)&gt;0,"QR code used by another zone",IF(A2085="","Package QR Code No. missing",IF(OR(H2085&gt;40,J2085&gt;40),"More than 40 of one edition",IF(F2085="Full (40 ST + 1 TG)",IF(AND(H2085=40,J2085=1),"OK","Full carton must be 40 + 1"),IF(F2085="Student only (40 ST)",IF(AND(H2085=40,J2085=0),"OK","Must be 40 ST, 0 TG"),IF(F2085="Teacher guide only (40 TG)",IF(AND(H2085=0,J2085=40),"OK","Must be 0 ST, 40 TG"),IF(AND(H2085&lt;40,H2085+J2085&gt;0,H2085+J2085&lt;=40),"OK","Partial: under 40 ST and 40 books max"))))))))))</f>
        <v/>
      </c>
    </row>
    <row r="2086">
      <c r="A2086" s="26" t="n"/>
      <c r="B2086" s="26" t="n"/>
      <c r="C2086" s="25" t="n"/>
      <c r="D2086" s="25" t="n"/>
      <c r="E2086" s="26" t="n"/>
      <c r="F2086" s="25" t="n"/>
      <c r="G2086" s="26" t="n"/>
      <c r="H2086" s="25" t="n"/>
      <c r="I2086" s="26" t="n"/>
      <c r="J2086" s="25" t="n"/>
      <c r="K2086" s="25" t="n"/>
      <c r="L2086" s="25" t="n"/>
      <c r="M2086" s="26" t="n"/>
      <c r="N2086" s="26" t="n"/>
      <c r="O2086" s="25" t="n"/>
      <c r="P2086" s="27">
        <f>IF(A2086="","","Package/"&amp;C2086&amp;"/"&amp;D2086&amp;"/"&amp;A2086&amp;".png")</f>
        <v/>
      </c>
      <c r="Q2086" s="27">
        <f>IF(AND(B2086="",G2086=""),"",IF(B2086="","Package QR Text missing",IF(COUNTIFS($E$2:$E$5001,E2086,$B$2:$B$5001,"&lt;&gt;"&amp;B2086)+COUNTIFS($E$2:$E$5001,E2086,$A$2:$A$5001,"&lt;&gt;"&amp;A2086)&gt;0,"Zone has more than one QR code",IF(COUNTIFS($B$2:$B$5001,B2086,$E$2:$E$5001,"&lt;&gt;"&amp;E2086)+COUNTIFS($A$2:$A$5001,A2086,$E$2:$E$5001,"&lt;&gt;"&amp;E2086)&gt;0,"QR code used by another zone",IF(A2086="","Package QR Code No. missing",IF(OR(H2086&gt;40,J2086&gt;40),"More than 40 of one edition",IF(F2086="Full (40 ST + 1 TG)",IF(AND(H2086=40,J2086=1),"OK","Full carton must be 40 + 1"),IF(F2086="Student only (40 ST)",IF(AND(H2086=40,J2086=0),"OK","Must be 40 ST, 0 TG"),IF(F2086="Teacher guide only (40 TG)",IF(AND(H2086=0,J2086=40),"OK","Must be 0 ST, 40 TG"),IF(AND(H2086&lt;40,H2086+J2086&gt;0,H2086+J2086&lt;=40),"OK","Partial: under 40 ST and 40 books max"))))))))))</f>
        <v/>
      </c>
    </row>
    <row r="2087">
      <c r="A2087" s="26" t="n"/>
      <c r="B2087" s="26" t="n"/>
      <c r="C2087" s="25" t="n"/>
      <c r="D2087" s="25" t="n"/>
      <c r="E2087" s="26" t="n"/>
      <c r="F2087" s="25" t="n"/>
      <c r="G2087" s="26" t="n"/>
      <c r="H2087" s="25" t="n"/>
      <c r="I2087" s="26" t="n"/>
      <c r="J2087" s="25" t="n"/>
      <c r="K2087" s="25" t="n"/>
      <c r="L2087" s="25" t="n"/>
      <c r="M2087" s="26" t="n"/>
      <c r="N2087" s="26" t="n"/>
      <c r="O2087" s="25" t="n"/>
      <c r="P2087" s="27">
        <f>IF(A2087="","","Package/"&amp;C2087&amp;"/"&amp;D2087&amp;"/"&amp;A2087&amp;".png")</f>
        <v/>
      </c>
      <c r="Q2087" s="27">
        <f>IF(AND(B2087="",G2087=""),"",IF(B2087="","Package QR Text missing",IF(COUNTIFS($E$2:$E$5001,E2087,$B$2:$B$5001,"&lt;&gt;"&amp;B2087)+COUNTIFS($E$2:$E$5001,E2087,$A$2:$A$5001,"&lt;&gt;"&amp;A2087)&gt;0,"Zone has more than one QR code",IF(COUNTIFS($B$2:$B$5001,B2087,$E$2:$E$5001,"&lt;&gt;"&amp;E2087)+COUNTIFS($A$2:$A$5001,A2087,$E$2:$E$5001,"&lt;&gt;"&amp;E2087)&gt;0,"QR code used by another zone",IF(A2087="","Package QR Code No. missing",IF(OR(H2087&gt;40,J2087&gt;40),"More than 40 of one edition",IF(F2087="Full (40 ST + 1 TG)",IF(AND(H2087=40,J2087=1),"OK","Full carton must be 40 + 1"),IF(F2087="Student only (40 ST)",IF(AND(H2087=40,J2087=0),"OK","Must be 40 ST, 0 TG"),IF(F2087="Teacher guide only (40 TG)",IF(AND(H2087=0,J2087=40),"OK","Must be 0 ST, 40 TG"),IF(AND(H2087&lt;40,H2087+J2087&gt;0,H2087+J2087&lt;=40),"OK","Partial: under 40 ST and 40 books max"))))))))))</f>
        <v/>
      </c>
    </row>
    <row r="2088">
      <c r="A2088" s="26" t="n"/>
      <c r="B2088" s="26" t="n"/>
      <c r="C2088" s="25" t="n"/>
      <c r="D2088" s="25" t="n"/>
      <c r="E2088" s="26" t="n"/>
      <c r="F2088" s="25" t="n"/>
      <c r="G2088" s="26" t="n"/>
      <c r="H2088" s="25" t="n"/>
      <c r="I2088" s="26" t="n"/>
      <c r="J2088" s="25" t="n"/>
      <c r="K2088" s="25" t="n"/>
      <c r="L2088" s="25" t="n"/>
      <c r="M2088" s="26" t="n"/>
      <c r="N2088" s="26" t="n"/>
      <c r="O2088" s="25" t="n"/>
      <c r="P2088" s="27">
        <f>IF(A2088="","","Package/"&amp;C2088&amp;"/"&amp;D2088&amp;"/"&amp;A2088&amp;".png")</f>
        <v/>
      </c>
      <c r="Q2088" s="27">
        <f>IF(AND(B2088="",G2088=""),"",IF(B2088="","Package QR Text missing",IF(COUNTIFS($E$2:$E$5001,E2088,$B$2:$B$5001,"&lt;&gt;"&amp;B2088)+COUNTIFS($E$2:$E$5001,E2088,$A$2:$A$5001,"&lt;&gt;"&amp;A2088)&gt;0,"Zone has more than one QR code",IF(COUNTIFS($B$2:$B$5001,B2088,$E$2:$E$5001,"&lt;&gt;"&amp;E2088)+COUNTIFS($A$2:$A$5001,A2088,$E$2:$E$5001,"&lt;&gt;"&amp;E2088)&gt;0,"QR code used by another zone",IF(A2088="","Package QR Code No. missing",IF(OR(H2088&gt;40,J2088&gt;40),"More than 40 of one edition",IF(F2088="Full (40 ST + 1 TG)",IF(AND(H2088=40,J2088=1),"OK","Full carton must be 40 + 1"),IF(F2088="Student only (40 ST)",IF(AND(H2088=40,J2088=0),"OK","Must be 40 ST, 0 TG"),IF(F2088="Teacher guide only (40 TG)",IF(AND(H2088=0,J2088=40),"OK","Must be 0 ST, 40 TG"),IF(AND(H2088&lt;40,H2088+J2088&gt;0,H2088+J2088&lt;=40),"OK","Partial: under 40 ST and 40 books max"))))))))))</f>
        <v/>
      </c>
    </row>
    <row r="2089">
      <c r="A2089" s="26" t="n"/>
      <c r="B2089" s="26" t="n"/>
      <c r="C2089" s="25" t="n"/>
      <c r="D2089" s="25" t="n"/>
      <c r="E2089" s="26" t="n"/>
      <c r="F2089" s="25" t="n"/>
      <c r="G2089" s="26" t="n"/>
      <c r="H2089" s="25" t="n"/>
      <c r="I2089" s="26" t="n"/>
      <c r="J2089" s="25" t="n"/>
      <c r="K2089" s="25" t="n"/>
      <c r="L2089" s="25" t="n"/>
      <c r="M2089" s="26" t="n"/>
      <c r="N2089" s="26" t="n"/>
      <c r="O2089" s="25" t="n"/>
      <c r="P2089" s="27">
        <f>IF(A2089="","","Package/"&amp;C2089&amp;"/"&amp;D2089&amp;"/"&amp;A2089&amp;".png")</f>
        <v/>
      </c>
      <c r="Q2089" s="27">
        <f>IF(AND(B2089="",G2089=""),"",IF(B2089="","Package QR Text missing",IF(COUNTIFS($E$2:$E$5001,E2089,$B$2:$B$5001,"&lt;&gt;"&amp;B2089)+COUNTIFS($E$2:$E$5001,E2089,$A$2:$A$5001,"&lt;&gt;"&amp;A2089)&gt;0,"Zone has more than one QR code",IF(COUNTIFS($B$2:$B$5001,B2089,$E$2:$E$5001,"&lt;&gt;"&amp;E2089)+COUNTIFS($A$2:$A$5001,A2089,$E$2:$E$5001,"&lt;&gt;"&amp;E2089)&gt;0,"QR code used by another zone",IF(A2089="","Package QR Code No. missing",IF(OR(H2089&gt;40,J2089&gt;40),"More than 40 of one edition",IF(F2089="Full (40 ST + 1 TG)",IF(AND(H2089=40,J2089=1),"OK","Full carton must be 40 + 1"),IF(F2089="Student only (40 ST)",IF(AND(H2089=40,J2089=0),"OK","Must be 40 ST, 0 TG"),IF(F2089="Teacher guide only (40 TG)",IF(AND(H2089=0,J2089=40),"OK","Must be 0 ST, 40 TG"),IF(AND(H2089&lt;40,H2089+J2089&gt;0,H2089+J2089&lt;=40),"OK","Partial: under 40 ST and 40 books max"))))))))))</f>
        <v/>
      </c>
    </row>
    <row r="2090">
      <c r="A2090" s="26" t="n"/>
      <c r="B2090" s="26" t="n"/>
      <c r="C2090" s="25" t="n"/>
      <c r="D2090" s="25" t="n"/>
      <c r="E2090" s="26" t="n"/>
      <c r="F2090" s="25" t="n"/>
      <c r="G2090" s="26" t="n"/>
      <c r="H2090" s="25" t="n"/>
      <c r="I2090" s="26" t="n"/>
      <c r="J2090" s="25" t="n"/>
      <c r="K2090" s="25" t="n"/>
      <c r="L2090" s="25" t="n"/>
      <c r="M2090" s="26" t="n"/>
      <c r="N2090" s="26" t="n"/>
      <c r="O2090" s="25" t="n"/>
      <c r="P2090" s="27">
        <f>IF(A2090="","","Package/"&amp;C2090&amp;"/"&amp;D2090&amp;"/"&amp;A2090&amp;".png")</f>
        <v/>
      </c>
      <c r="Q2090" s="27">
        <f>IF(AND(B2090="",G2090=""),"",IF(B2090="","Package QR Text missing",IF(COUNTIFS($E$2:$E$5001,E2090,$B$2:$B$5001,"&lt;&gt;"&amp;B2090)+COUNTIFS($E$2:$E$5001,E2090,$A$2:$A$5001,"&lt;&gt;"&amp;A2090)&gt;0,"Zone has more than one QR code",IF(COUNTIFS($B$2:$B$5001,B2090,$E$2:$E$5001,"&lt;&gt;"&amp;E2090)+COUNTIFS($A$2:$A$5001,A2090,$E$2:$E$5001,"&lt;&gt;"&amp;E2090)&gt;0,"QR code used by another zone",IF(A2090="","Package QR Code No. missing",IF(OR(H2090&gt;40,J2090&gt;40),"More than 40 of one edition",IF(F2090="Full (40 ST + 1 TG)",IF(AND(H2090=40,J2090=1),"OK","Full carton must be 40 + 1"),IF(F2090="Student only (40 ST)",IF(AND(H2090=40,J2090=0),"OK","Must be 40 ST, 0 TG"),IF(F2090="Teacher guide only (40 TG)",IF(AND(H2090=0,J2090=40),"OK","Must be 0 ST, 40 TG"),IF(AND(H2090&lt;40,H2090+J2090&gt;0,H2090+J2090&lt;=40),"OK","Partial: under 40 ST and 40 books max"))))))))))</f>
        <v/>
      </c>
    </row>
    <row r="2091">
      <c r="A2091" s="26" t="n"/>
      <c r="B2091" s="26" t="n"/>
      <c r="C2091" s="25" t="n"/>
      <c r="D2091" s="25" t="n"/>
      <c r="E2091" s="26" t="n"/>
      <c r="F2091" s="25" t="n"/>
      <c r="G2091" s="26" t="n"/>
      <c r="H2091" s="25" t="n"/>
      <c r="I2091" s="26" t="n"/>
      <c r="J2091" s="25" t="n"/>
      <c r="K2091" s="25" t="n"/>
      <c r="L2091" s="25" t="n"/>
      <c r="M2091" s="26" t="n"/>
      <c r="N2091" s="26" t="n"/>
      <c r="O2091" s="25" t="n"/>
      <c r="P2091" s="27">
        <f>IF(A2091="","","Package/"&amp;C2091&amp;"/"&amp;D2091&amp;"/"&amp;A2091&amp;".png")</f>
        <v/>
      </c>
      <c r="Q2091" s="27">
        <f>IF(AND(B2091="",G2091=""),"",IF(B2091="","Package QR Text missing",IF(COUNTIFS($E$2:$E$5001,E2091,$B$2:$B$5001,"&lt;&gt;"&amp;B2091)+COUNTIFS($E$2:$E$5001,E2091,$A$2:$A$5001,"&lt;&gt;"&amp;A2091)&gt;0,"Zone has more than one QR code",IF(COUNTIFS($B$2:$B$5001,B2091,$E$2:$E$5001,"&lt;&gt;"&amp;E2091)+COUNTIFS($A$2:$A$5001,A2091,$E$2:$E$5001,"&lt;&gt;"&amp;E2091)&gt;0,"QR code used by another zone",IF(A2091="","Package QR Code No. missing",IF(OR(H2091&gt;40,J2091&gt;40),"More than 40 of one edition",IF(F2091="Full (40 ST + 1 TG)",IF(AND(H2091=40,J2091=1),"OK","Full carton must be 40 + 1"),IF(F2091="Student only (40 ST)",IF(AND(H2091=40,J2091=0),"OK","Must be 40 ST, 0 TG"),IF(F2091="Teacher guide only (40 TG)",IF(AND(H2091=0,J2091=40),"OK","Must be 0 ST, 40 TG"),IF(AND(H2091&lt;40,H2091+J2091&gt;0,H2091+J2091&lt;=40),"OK","Partial: under 40 ST and 40 books max"))))))))))</f>
        <v/>
      </c>
    </row>
    <row r="2092">
      <c r="A2092" s="26" t="n"/>
      <c r="B2092" s="26" t="n"/>
      <c r="C2092" s="25" t="n"/>
      <c r="D2092" s="25" t="n"/>
      <c r="E2092" s="26" t="n"/>
      <c r="F2092" s="25" t="n"/>
      <c r="G2092" s="26" t="n"/>
      <c r="H2092" s="25" t="n"/>
      <c r="I2092" s="26" t="n"/>
      <c r="J2092" s="25" t="n"/>
      <c r="K2092" s="25" t="n"/>
      <c r="L2092" s="25" t="n"/>
      <c r="M2092" s="26" t="n"/>
      <c r="N2092" s="26" t="n"/>
      <c r="O2092" s="25" t="n"/>
      <c r="P2092" s="27">
        <f>IF(A2092="","","Package/"&amp;C2092&amp;"/"&amp;D2092&amp;"/"&amp;A2092&amp;".png")</f>
        <v/>
      </c>
      <c r="Q2092" s="27">
        <f>IF(AND(B2092="",G2092=""),"",IF(B2092="","Package QR Text missing",IF(COUNTIFS($E$2:$E$5001,E2092,$B$2:$B$5001,"&lt;&gt;"&amp;B2092)+COUNTIFS($E$2:$E$5001,E2092,$A$2:$A$5001,"&lt;&gt;"&amp;A2092)&gt;0,"Zone has more than one QR code",IF(COUNTIFS($B$2:$B$5001,B2092,$E$2:$E$5001,"&lt;&gt;"&amp;E2092)+COUNTIFS($A$2:$A$5001,A2092,$E$2:$E$5001,"&lt;&gt;"&amp;E2092)&gt;0,"QR code used by another zone",IF(A2092="","Package QR Code No. missing",IF(OR(H2092&gt;40,J2092&gt;40),"More than 40 of one edition",IF(F2092="Full (40 ST + 1 TG)",IF(AND(H2092=40,J2092=1),"OK","Full carton must be 40 + 1"),IF(F2092="Student only (40 ST)",IF(AND(H2092=40,J2092=0),"OK","Must be 40 ST, 0 TG"),IF(F2092="Teacher guide only (40 TG)",IF(AND(H2092=0,J2092=40),"OK","Must be 0 ST, 40 TG"),IF(AND(H2092&lt;40,H2092+J2092&gt;0,H2092+J2092&lt;=40),"OK","Partial: under 40 ST and 40 books max"))))))))))</f>
        <v/>
      </c>
    </row>
    <row r="2093">
      <c r="A2093" s="26" t="n"/>
      <c r="B2093" s="26" t="n"/>
      <c r="C2093" s="25" t="n"/>
      <c r="D2093" s="25" t="n"/>
      <c r="E2093" s="26" t="n"/>
      <c r="F2093" s="25" t="n"/>
      <c r="G2093" s="26" t="n"/>
      <c r="H2093" s="25" t="n"/>
      <c r="I2093" s="26" t="n"/>
      <c r="J2093" s="25" t="n"/>
      <c r="K2093" s="25" t="n"/>
      <c r="L2093" s="25" t="n"/>
      <c r="M2093" s="26" t="n"/>
      <c r="N2093" s="26" t="n"/>
      <c r="O2093" s="25" t="n"/>
      <c r="P2093" s="27">
        <f>IF(A2093="","","Package/"&amp;C2093&amp;"/"&amp;D2093&amp;"/"&amp;A2093&amp;".png")</f>
        <v/>
      </c>
      <c r="Q2093" s="27">
        <f>IF(AND(B2093="",G2093=""),"",IF(B2093="","Package QR Text missing",IF(COUNTIFS($E$2:$E$5001,E2093,$B$2:$B$5001,"&lt;&gt;"&amp;B2093)+COUNTIFS($E$2:$E$5001,E2093,$A$2:$A$5001,"&lt;&gt;"&amp;A2093)&gt;0,"Zone has more than one QR code",IF(COUNTIFS($B$2:$B$5001,B2093,$E$2:$E$5001,"&lt;&gt;"&amp;E2093)+COUNTIFS($A$2:$A$5001,A2093,$E$2:$E$5001,"&lt;&gt;"&amp;E2093)&gt;0,"QR code used by another zone",IF(A2093="","Package QR Code No. missing",IF(OR(H2093&gt;40,J2093&gt;40),"More than 40 of one edition",IF(F2093="Full (40 ST + 1 TG)",IF(AND(H2093=40,J2093=1),"OK","Full carton must be 40 + 1"),IF(F2093="Student only (40 ST)",IF(AND(H2093=40,J2093=0),"OK","Must be 40 ST, 0 TG"),IF(F2093="Teacher guide only (40 TG)",IF(AND(H2093=0,J2093=40),"OK","Must be 0 ST, 40 TG"),IF(AND(H2093&lt;40,H2093+J2093&gt;0,H2093+J2093&lt;=40),"OK","Partial: under 40 ST and 40 books max"))))))))))</f>
        <v/>
      </c>
    </row>
    <row r="2094">
      <c r="A2094" s="26" t="n"/>
      <c r="B2094" s="26" t="n"/>
      <c r="C2094" s="25" t="n"/>
      <c r="D2094" s="25" t="n"/>
      <c r="E2094" s="26" t="n"/>
      <c r="F2094" s="25" t="n"/>
      <c r="G2094" s="26" t="n"/>
      <c r="H2094" s="25" t="n"/>
      <c r="I2094" s="26" t="n"/>
      <c r="J2094" s="25" t="n"/>
      <c r="K2094" s="25" t="n"/>
      <c r="L2094" s="25" t="n"/>
      <c r="M2094" s="26" t="n"/>
      <c r="N2094" s="26" t="n"/>
      <c r="O2094" s="25" t="n"/>
      <c r="P2094" s="27">
        <f>IF(A2094="","","Package/"&amp;C2094&amp;"/"&amp;D2094&amp;"/"&amp;A2094&amp;".png")</f>
        <v/>
      </c>
      <c r="Q2094" s="27">
        <f>IF(AND(B2094="",G2094=""),"",IF(B2094="","Package QR Text missing",IF(COUNTIFS($E$2:$E$5001,E2094,$B$2:$B$5001,"&lt;&gt;"&amp;B2094)+COUNTIFS($E$2:$E$5001,E2094,$A$2:$A$5001,"&lt;&gt;"&amp;A2094)&gt;0,"Zone has more than one QR code",IF(COUNTIFS($B$2:$B$5001,B2094,$E$2:$E$5001,"&lt;&gt;"&amp;E2094)+COUNTIFS($A$2:$A$5001,A2094,$E$2:$E$5001,"&lt;&gt;"&amp;E2094)&gt;0,"QR code used by another zone",IF(A2094="","Package QR Code No. missing",IF(OR(H2094&gt;40,J2094&gt;40),"More than 40 of one edition",IF(F2094="Full (40 ST + 1 TG)",IF(AND(H2094=40,J2094=1),"OK","Full carton must be 40 + 1"),IF(F2094="Student only (40 ST)",IF(AND(H2094=40,J2094=0),"OK","Must be 40 ST, 0 TG"),IF(F2094="Teacher guide only (40 TG)",IF(AND(H2094=0,J2094=40),"OK","Must be 0 ST, 40 TG"),IF(AND(H2094&lt;40,H2094+J2094&gt;0,H2094+J2094&lt;=40),"OK","Partial: under 40 ST and 40 books max"))))))))))</f>
        <v/>
      </c>
    </row>
    <row r="2095">
      <c r="A2095" s="26" t="n"/>
      <c r="B2095" s="26" t="n"/>
      <c r="C2095" s="25" t="n"/>
      <c r="D2095" s="25" t="n"/>
      <c r="E2095" s="26" t="n"/>
      <c r="F2095" s="25" t="n"/>
      <c r="G2095" s="26" t="n"/>
      <c r="H2095" s="25" t="n"/>
      <c r="I2095" s="26" t="n"/>
      <c r="J2095" s="25" t="n"/>
      <c r="K2095" s="25" t="n"/>
      <c r="L2095" s="25" t="n"/>
      <c r="M2095" s="26" t="n"/>
      <c r="N2095" s="26" t="n"/>
      <c r="O2095" s="25" t="n"/>
      <c r="P2095" s="27">
        <f>IF(A2095="","","Package/"&amp;C2095&amp;"/"&amp;D2095&amp;"/"&amp;A2095&amp;".png")</f>
        <v/>
      </c>
      <c r="Q2095" s="27">
        <f>IF(AND(B2095="",G2095=""),"",IF(B2095="","Package QR Text missing",IF(COUNTIFS($E$2:$E$5001,E2095,$B$2:$B$5001,"&lt;&gt;"&amp;B2095)+COUNTIFS($E$2:$E$5001,E2095,$A$2:$A$5001,"&lt;&gt;"&amp;A2095)&gt;0,"Zone has more than one QR code",IF(COUNTIFS($B$2:$B$5001,B2095,$E$2:$E$5001,"&lt;&gt;"&amp;E2095)+COUNTIFS($A$2:$A$5001,A2095,$E$2:$E$5001,"&lt;&gt;"&amp;E2095)&gt;0,"QR code used by another zone",IF(A2095="","Package QR Code No. missing",IF(OR(H2095&gt;40,J2095&gt;40),"More than 40 of one edition",IF(F2095="Full (40 ST + 1 TG)",IF(AND(H2095=40,J2095=1),"OK","Full carton must be 40 + 1"),IF(F2095="Student only (40 ST)",IF(AND(H2095=40,J2095=0),"OK","Must be 40 ST, 0 TG"),IF(F2095="Teacher guide only (40 TG)",IF(AND(H2095=0,J2095=40),"OK","Must be 0 ST, 40 TG"),IF(AND(H2095&lt;40,H2095+J2095&gt;0,H2095+J2095&lt;=40),"OK","Partial: under 40 ST and 40 books max"))))))))))</f>
        <v/>
      </c>
    </row>
    <row r="2096">
      <c r="A2096" s="26" t="n"/>
      <c r="B2096" s="26" t="n"/>
      <c r="C2096" s="25" t="n"/>
      <c r="D2096" s="25" t="n"/>
      <c r="E2096" s="26" t="n"/>
      <c r="F2096" s="25" t="n"/>
      <c r="G2096" s="26" t="n"/>
      <c r="H2096" s="25" t="n"/>
      <c r="I2096" s="26" t="n"/>
      <c r="J2096" s="25" t="n"/>
      <c r="K2096" s="25" t="n"/>
      <c r="L2096" s="25" t="n"/>
      <c r="M2096" s="26" t="n"/>
      <c r="N2096" s="26" t="n"/>
      <c r="O2096" s="25" t="n"/>
      <c r="P2096" s="27">
        <f>IF(A2096="","","Package/"&amp;C2096&amp;"/"&amp;D2096&amp;"/"&amp;A2096&amp;".png")</f>
        <v/>
      </c>
      <c r="Q2096" s="27">
        <f>IF(AND(B2096="",G2096=""),"",IF(B2096="","Package QR Text missing",IF(COUNTIFS($E$2:$E$5001,E2096,$B$2:$B$5001,"&lt;&gt;"&amp;B2096)+COUNTIFS($E$2:$E$5001,E2096,$A$2:$A$5001,"&lt;&gt;"&amp;A2096)&gt;0,"Zone has more than one QR code",IF(COUNTIFS($B$2:$B$5001,B2096,$E$2:$E$5001,"&lt;&gt;"&amp;E2096)+COUNTIFS($A$2:$A$5001,A2096,$E$2:$E$5001,"&lt;&gt;"&amp;E2096)&gt;0,"QR code used by another zone",IF(A2096="","Package QR Code No. missing",IF(OR(H2096&gt;40,J2096&gt;40),"More than 40 of one edition",IF(F2096="Full (40 ST + 1 TG)",IF(AND(H2096=40,J2096=1),"OK","Full carton must be 40 + 1"),IF(F2096="Student only (40 ST)",IF(AND(H2096=40,J2096=0),"OK","Must be 40 ST, 0 TG"),IF(F2096="Teacher guide only (40 TG)",IF(AND(H2096=0,J2096=40),"OK","Must be 0 ST, 40 TG"),IF(AND(H2096&lt;40,H2096+J2096&gt;0,H2096+J2096&lt;=40),"OK","Partial: under 40 ST and 40 books max"))))))))))</f>
        <v/>
      </c>
    </row>
    <row r="2097">
      <c r="A2097" s="26" t="n"/>
      <c r="B2097" s="26" t="n"/>
      <c r="C2097" s="25" t="n"/>
      <c r="D2097" s="25" t="n"/>
      <c r="E2097" s="26" t="n"/>
      <c r="F2097" s="25" t="n"/>
      <c r="G2097" s="26" t="n"/>
      <c r="H2097" s="25" t="n"/>
      <c r="I2097" s="26" t="n"/>
      <c r="J2097" s="25" t="n"/>
      <c r="K2097" s="25" t="n"/>
      <c r="L2097" s="25" t="n"/>
      <c r="M2097" s="26" t="n"/>
      <c r="N2097" s="26" t="n"/>
      <c r="O2097" s="25" t="n"/>
      <c r="P2097" s="27">
        <f>IF(A2097="","","Package/"&amp;C2097&amp;"/"&amp;D2097&amp;"/"&amp;A2097&amp;".png")</f>
        <v/>
      </c>
      <c r="Q2097" s="27">
        <f>IF(AND(B2097="",G2097=""),"",IF(B2097="","Package QR Text missing",IF(COUNTIFS($E$2:$E$5001,E2097,$B$2:$B$5001,"&lt;&gt;"&amp;B2097)+COUNTIFS($E$2:$E$5001,E2097,$A$2:$A$5001,"&lt;&gt;"&amp;A2097)&gt;0,"Zone has more than one QR code",IF(COUNTIFS($B$2:$B$5001,B2097,$E$2:$E$5001,"&lt;&gt;"&amp;E2097)+COUNTIFS($A$2:$A$5001,A2097,$E$2:$E$5001,"&lt;&gt;"&amp;E2097)&gt;0,"QR code used by another zone",IF(A2097="","Package QR Code No. missing",IF(OR(H2097&gt;40,J2097&gt;40),"More than 40 of one edition",IF(F2097="Full (40 ST + 1 TG)",IF(AND(H2097=40,J2097=1),"OK","Full carton must be 40 + 1"),IF(F2097="Student only (40 ST)",IF(AND(H2097=40,J2097=0),"OK","Must be 40 ST, 0 TG"),IF(F2097="Teacher guide only (40 TG)",IF(AND(H2097=0,J2097=40),"OK","Must be 0 ST, 40 TG"),IF(AND(H2097&lt;40,H2097+J2097&gt;0,H2097+J2097&lt;=40),"OK","Partial: under 40 ST and 40 books max"))))))))))</f>
        <v/>
      </c>
    </row>
    <row r="2098">
      <c r="A2098" s="26" t="n"/>
      <c r="B2098" s="26" t="n"/>
      <c r="C2098" s="25" t="n"/>
      <c r="D2098" s="25" t="n"/>
      <c r="E2098" s="26" t="n"/>
      <c r="F2098" s="25" t="n"/>
      <c r="G2098" s="26" t="n"/>
      <c r="H2098" s="25" t="n"/>
      <c r="I2098" s="26" t="n"/>
      <c r="J2098" s="25" t="n"/>
      <c r="K2098" s="25" t="n"/>
      <c r="L2098" s="25" t="n"/>
      <c r="M2098" s="26" t="n"/>
      <c r="N2098" s="26" t="n"/>
      <c r="O2098" s="25" t="n"/>
      <c r="P2098" s="27">
        <f>IF(A2098="","","Package/"&amp;C2098&amp;"/"&amp;D2098&amp;"/"&amp;A2098&amp;".png")</f>
        <v/>
      </c>
      <c r="Q2098" s="27">
        <f>IF(AND(B2098="",G2098=""),"",IF(B2098="","Package QR Text missing",IF(COUNTIFS($E$2:$E$5001,E2098,$B$2:$B$5001,"&lt;&gt;"&amp;B2098)+COUNTIFS($E$2:$E$5001,E2098,$A$2:$A$5001,"&lt;&gt;"&amp;A2098)&gt;0,"Zone has more than one QR code",IF(COUNTIFS($B$2:$B$5001,B2098,$E$2:$E$5001,"&lt;&gt;"&amp;E2098)+COUNTIFS($A$2:$A$5001,A2098,$E$2:$E$5001,"&lt;&gt;"&amp;E2098)&gt;0,"QR code used by another zone",IF(A2098="","Package QR Code No. missing",IF(OR(H2098&gt;40,J2098&gt;40),"More than 40 of one edition",IF(F2098="Full (40 ST + 1 TG)",IF(AND(H2098=40,J2098=1),"OK","Full carton must be 40 + 1"),IF(F2098="Student only (40 ST)",IF(AND(H2098=40,J2098=0),"OK","Must be 40 ST, 0 TG"),IF(F2098="Teacher guide only (40 TG)",IF(AND(H2098=0,J2098=40),"OK","Must be 0 ST, 40 TG"),IF(AND(H2098&lt;40,H2098+J2098&gt;0,H2098+J2098&lt;=40),"OK","Partial: under 40 ST and 40 books max"))))))))))</f>
        <v/>
      </c>
    </row>
    <row r="2099">
      <c r="A2099" s="26" t="n"/>
      <c r="B2099" s="26" t="n"/>
      <c r="C2099" s="25" t="n"/>
      <c r="D2099" s="25" t="n"/>
      <c r="E2099" s="26" t="n"/>
      <c r="F2099" s="25" t="n"/>
      <c r="G2099" s="26" t="n"/>
      <c r="H2099" s="25" t="n"/>
      <c r="I2099" s="26" t="n"/>
      <c r="J2099" s="25" t="n"/>
      <c r="K2099" s="25" t="n"/>
      <c r="L2099" s="25" t="n"/>
      <c r="M2099" s="26" t="n"/>
      <c r="N2099" s="26" t="n"/>
      <c r="O2099" s="25" t="n"/>
      <c r="P2099" s="27">
        <f>IF(A2099="","","Package/"&amp;C2099&amp;"/"&amp;D2099&amp;"/"&amp;A2099&amp;".png")</f>
        <v/>
      </c>
      <c r="Q2099" s="27">
        <f>IF(AND(B2099="",G2099=""),"",IF(B2099="","Package QR Text missing",IF(COUNTIFS($E$2:$E$5001,E2099,$B$2:$B$5001,"&lt;&gt;"&amp;B2099)+COUNTIFS($E$2:$E$5001,E2099,$A$2:$A$5001,"&lt;&gt;"&amp;A2099)&gt;0,"Zone has more than one QR code",IF(COUNTIFS($B$2:$B$5001,B2099,$E$2:$E$5001,"&lt;&gt;"&amp;E2099)+COUNTIFS($A$2:$A$5001,A2099,$E$2:$E$5001,"&lt;&gt;"&amp;E2099)&gt;0,"QR code used by another zone",IF(A2099="","Package QR Code No. missing",IF(OR(H2099&gt;40,J2099&gt;40),"More than 40 of one edition",IF(F2099="Full (40 ST + 1 TG)",IF(AND(H2099=40,J2099=1),"OK","Full carton must be 40 + 1"),IF(F2099="Student only (40 ST)",IF(AND(H2099=40,J2099=0),"OK","Must be 40 ST, 0 TG"),IF(F2099="Teacher guide only (40 TG)",IF(AND(H2099=0,J2099=40),"OK","Must be 0 ST, 40 TG"),IF(AND(H2099&lt;40,H2099+J2099&gt;0,H2099+J2099&lt;=40),"OK","Partial: under 40 ST and 40 books max"))))))))))</f>
        <v/>
      </c>
    </row>
    <row r="2100">
      <c r="A2100" s="26" t="n"/>
      <c r="B2100" s="26" t="n"/>
      <c r="C2100" s="25" t="n"/>
      <c r="D2100" s="25" t="n"/>
      <c r="E2100" s="26" t="n"/>
      <c r="F2100" s="25" t="n"/>
      <c r="G2100" s="26" t="n"/>
      <c r="H2100" s="25" t="n"/>
      <c r="I2100" s="26" t="n"/>
      <c r="J2100" s="25" t="n"/>
      <c r="K2100" s="25" t="n"/>
      <c r="L2100" s="25" t="n"/>
      <c r="M2100" s="26" t="n"/>
      <c r="N2100" s="26" t="n"/>
      <c r="O2100" s="25" t="n"/>
      <c r="P2100" s="27">
        <f>IF(A2100="","","Package/"&amp;C2100&amp;"/"&amp;D2100&amp;"/"&amp;A2100&amp;".png")</f>
        <v/>
      </c>
      <c r="Q2100" s="27">
        <f>IF(AND(B2100="",G2100=""),"",IF(B2100="","Package QR Text missing",IF(COUNTIFS($E$2:$E$5001,E2100,$B$2:$B$5001,"&lt;&gt;"&amp;B2100)+COUNTIFS($E$2:$E$5001,E2100,$A$2:$A$5001,"&lt;&gt;"&amp;A2100)&gt;0,"Zone has more than one QR code",IF(COUNTIFS($B$2:$B$5001,B2100,$E$2:$E$5001,"&lt;&gt;"&amp;E2100)+COUNTIFS($A$2:$A$5001,A2100,$E$2:$E$5001,"&lt;&gt;"&amp;E2100)&gt;0,"QR code used by another zone",IF(A2100="","Package QR Code No. missing",IF(OR(H2100&gt;40,J2100&gt;40),"More than 40 of one edition",IF(F2100="Full (40 ST + 1 TG)",IF(AND(H2100=40,J2100=1),"OK","Full carton must be 40 + 1"),IF(F2100="Student only (40 ST)",IF(AND(H2100=40,J2100=0),"OK","Must be 40 ST, 0 TG"),IF(F2100="Teacher guide only (40 TG)",IF(AND(H2100=0,J2100=40),"OK","Must be 0 ST, 40 TG"),IF(AND(H2100&lt;40,H2100+J2100&gt;0,H2100+J2100&lt;=40),"OK","Partial: under 40 ST and 40 books max"))))))))))</f>
        <v/>
      </c>
    </row>
    <row r="2101">
      <c r="A2101" s="26" t="n"/>
      <c r="B2101" s="26" t="n"/>
      <c r="C2101" s="25" t="n"/>
      <c r="D2101" s="25" t="n"/>
      <c r="E2101" s="26" t="n"/>
      <c r="F2101" s="25" t="n"/>
      <c r="G2101" s="26" t="n"/>
      <c r="H2101" s="25" t="n"/>
      <c r="I2101" s="26" t="n"/>
      <c r="J2101" s="25" t="n"/>
      <c r="K2101" s="25" t="n"/>
      <c r="L2101" s="25" t="n"/>
      <c r="M2101" s="26" t="n"/>
      <c r="N2101" s="26" t="n"/>
      <c r="O2101" s="25" t="n"/>
      <c r="P2101" s="27">
        <f>IF(A2101="","","Package/"&amp;C2101&amp;"/"&amp;D2101&amp;"/"&amp;A2101&amp;".png")</f>
        <v/>
      </c>
      <c r="Q2101" s="27">
        <f>IF(AND(B2101="",G2101=""),"",IF(B2101="","Package QR Text missing",IF(COUNTIFS($E$2:$E$5001,E2101,$B$2:$B$5001,"&lt;&gt;"&amp;B2101)+COUNTIFS($E$2:$E$5001,E2101,$A$2:$A$5001,"&lt;&gt;"&amp;A2101)&gt;0,"Zone has more than one QR code",IF(COUNTIFS($B$2:$B$5001,B2101,$E$2:$E$5001,"&lt;&gt;"&amp;E2101)+COUNTIFS($A$2:$A$5001,A2101,$E$2:$E$5001,"&lt;&gt;"&amp;E2101)&gt;0,"QR code used by another zone",IF(A2101="","Package QR Code No. missing",IF(OR(H2101&gt;40,J2101&gt;40),"More than 40 of one edition",IF(F2101="Full (40 ST + 1 TG)",IF(AND(H2101=40,J2101=1),"OK","Full carton must be 40 + 1"),IF(F2101="Student only (40 ST)",IF(AND(H2101=40,J2101=0),"OK","Must be 40 ST, 0 TG"),IF(F2101="Teacher guide only (40 TG)",IF(AND(H2101=0,J2101=40),"OK","Must be 0 ST, 40 TG"),IF(AND(H2101&lt;40,H2101+J2101&gt;0,H2101+J2101&lt;=40),"OK","Partial: under 40 ST and 40 books max"))))))))))</f>
        <v/>
      </c>
    </row>
    <row r="2102">
      <c r="A2102" s="26" t="n"/>
      <c r="B2102" s="26" t="n"/>
      <c r="C2102" s="25" t="n"/>
      <c r="D2102" s="25" t="n"/>
      <c r="E2102" s="26" t="n"/>
      <c r="F2102" s="25" t="n"/>
      <c r="G2102" s="26" t="n"/>
      <c r="H2102" s="25" t="n"/>
      <c r="I2102" s="26" t="n"/>
      <c r="J2102" s="25" t="n"/>
      <c r="K2102" s="25" t="n"/>
      <c r="L2102" s="25" t="n"/>
      <c r="M2102" s="26" t="n"/>
      <c r="N2102" s="26" t="n"/>
      <c r="O2102" s="25" t="n"/>
      <c r="P2102" s="27">
        <f>IF(A2102="","","Package/"&amp;C2102&amp;"/"&amp;D2102&amp;"/"&amp;A2102&amp;".png")</f>
        <v/>
      </c>
      <c r="Q2102" s="27">
        <f>IF(AND(B2102="",G2102=""),"",IF(B2102="","Package QR Text missing",IF(COUNTIFS($E$2:$E$5001,E2102,$B$2:$B$5001,"&lt;&gt;"&amp;B2102)+COUNTIFS($E$2:$E$5001,E2102,$A$2:$A$5001,"&lt;&gt;"&amp;A2102)&gt;0,"Zone has more than one QR code",IF(COUNTIFS($B$2:$B$5001,B2102,$E$2:$E$5001,"&lt;&gt;"&amp;E2102)+COUNTIFS($A$2:$A$5001,A2102,$E$2:$E$5001,"&lt;&gt;"&amp;E2102)&gt;0,"QR code used by another zone",IF(A2102="","Package QR Code No. missing",IF(OR(H2102&gt;40,J2102&gt;40),"More than 40 of one edition",IF(F2102="Full (40 ST + 1 TG)",IF(AND(H2102=40,J2102=1),"OK","Full carton must be 40 + 1"),IF(F2102="Student only (40 ST)",IF(AND(H2102=40,J2102=0),"OK","Must be 40 ST, 0 TG"),IF(F2102="Teacher guide only (40 TG)",IF(AND(H2102=0,J2102=40),"OK","Must be 0 ST, 40 TG"),IF(AND(H2102&lt;40,H2102+J2102&gt;0,H2102+J2102&lt;=40),"OK","Partial: under 40 ST and 40 books max"))))))))))</f>
        <v/>
      </c>
    </row>
    <row r="2103">
      <c r="A2103" s="26" t="n"/>
      <c r="B2103" s="26" t="n"/>
      <c r="C2103" s="25" t="n"/>
      <c r="D2103" s="25" t="n"/>
      <c r="E2103" s="26" t="n"/>
      <c r="F2103" s="25" t="n"/>
      <c r="G2103" s="26" t="n"/>
      <c r="H2103" s="25" t="n"/>
      <c r="I2103" s="26" t="n"/>
      <c r="J2103" s="25" t="n"/>
      <c r="K2103" s="25" t="n"/>
      <c r="L2103" s="25" t="n"/>
      <c r="M2103" s="26" t="n"/>
      <c r="N2103" s="26" t="n"/>
      <c r="O2103" s="25" t="n"/>
      <c r="P2103" s="27">
        <f>IF(A2103="","","Package/"&amp;C2103&amp;"/"&amp;D2103&amp;"/"&amp;A2103&amp;".png")</f>
        <v/>
      </c>
      <c r="Q2103" s="27">
        <f>IF(AND(B2103="",G2103=""),"",IF(B2103="","Package QR Text missing",IF(COUNTIFS($E$2:$E$5001,E2103,$B$2:$B$5001,"&lt;&gt;"&amp;B2103)+COUNTIFS($E$2:$E$5001,E2103,$A$2:$A$5001,"&lt;&gt;"&amp;A2103)&gt;0,"Zone has more than one QR code",IF(COUNTIFS($B$2:$B$5001,B2103,$E$2:$E$5001,"&lt;&gt;"&amp;E2103)+COUNTIFS($A$2:$A$5001,A2103,$E$2:$E$5001,"&lt;&gt;"&amp;E2103)&gt;0,"QR code used by another zone",IF(A2103="","Package QR Code No. missing",IF(OR(H2103&gt;40,J2103&gt;40),"More than 40 of one edition",IF(F2103="Full (40 ST + 1 TG)",IF(AND(H2103=40,J2103=1),"OK","Full carton must be 40 + 1"),IF(F2103="Student only (40 ST)",IF(AND(H2103=40,J2103=0),"OK","Must be 40 ST, 0 TG"),IF(F2103="Teacher guide only (40 TG)",IF(AND(H2103=0,J2103=40),"OK","Must be 0 ST, 40 TG"),IF(AND(H2103&lt;40,H2103+J2103&gt;0,H2103+J2103&lt;=40),"OK","Partial: under 40 ST and 40 books max"))))))))))</f>
        <v/>
      </c>
    </row>
    <row r="2104">
      <c r="A2104" s="26" t="n"/>
      <c r="B2104" s="26" t="n"/>
      <c r="C2104" s="25" t="n"/>
      <c r="D2104" s="25" t="n"/>
      <c r="E2104" s="26" t="n"/>
      <c r="F2104" s="25" t="n"/>
      <c r="G2104" s="26" t="n"/>
      <c r="H2104" s="25" t="n"/>
      <c r="I2104" s="26" t="n"/>
      <c r="J2104" s="25" t="n"/>
      <c r="K2104" s="25" t="n"/>
      <c r="L2104" s="25" t="n"/>
      <c r="M2104" s="26" t="n"/>
      <c r="N2104" s="26" t="n"/>
      <c r="O2104" s="25" t="n"/>
      <c r="P2104" s="27">
        <f>IF(A2104="","","Package/"&amp;C2104&amp;"/"&amp;D2104&amp;"/"&amp;A2104&amp;".png")</f>
        <v/>
      </c>
      <c r="Q2104" s="27">
        <f>IF(AND(B2104="",G2104=""),"",IF(B2104="","Package QR Text missing",IF(COUNTIFS($E$2:$E$5001,E2104,$B$2:$B$5001,"&lt;&gt;"&amp;B2104)+COUNTIFS($E$2:$E$5001,E2104,$A$2:$A$5001,"&lt;&gt;"&amp;A2104)&gt;0,"Zone has more than one QR code",IF(COUNTIFS($B$2:$B$5001,B2104,$E$2:$E$5001,"&lt;&gt;"&amp;E2104)+COUNTIFS($A$2:$A$5001,A2104,$E$2:$E$5001,"&lt;&gt;"&amp;E2104)&gt;0,"QR code used by another zone",IF(A2104="","Package QR Code No. missing",IF(OR(H2104&gt;40,J2104&gt;40),"More than 40 of one edition",IF(F2104="Full (40 ST + 1 TG)",IF(AND(H2104=40,J2104=1),"OK","Full carton must be 40 + 1"),IF(F2104="Student only (40 ST)",IF(AND(H2104=40,J2104=0),"OK","Must be 40 ST, 0 TG"),IF(F2104="Teacher guide only (40 TG)",IF(AND(H2104=0,J2104=40),"OK","Must be 0 ST, 40 TG"),IF(AND(H2104&lt;40,H2104+J2104&gt;0,H2104+J2104&lt;=40),"OK","Partial: under 40 ST and 40 books max"))))))))))</f>
        <v/>
      </c>
    </row>
    <row r="2105">
      <c r="A2105" s="26" t="n"/>
      <c r="B2105" s="26" t="n"/>
      <c r="C2105" s="25" t="n"/>
      <c r="D2105" s="25" t="n"/>
      <c r="E2105" s="26" t="n"/>
      <c r="F2105" s="25" t="n"/>
      <c r="G2105" s="26" t="n"/>
      <c r="H2105" s="25" t="n"/>
      <c r="I2105" s="26" t="n"/>
      <c r="J2105" s="25" t="n"/>
      <c r="K2105" s="25" t="n"/>
      <c r="L2105" s="25" t="n"/>
      <c r="M2105" s="26" t="n"/>
      <c r="N2105" s="26" t="n"/>
      <c r="O2105" s="25" t="n"/>
      <c r="P2105" s="27">
        <f>IF(A2105="","","Package/"&amp;C2105&amp;"/"&amp;D2105&amp;"/"&amp;A2105&amp;".png")</f>
        <v/>
      </c>
      <c r="Q2105" s="27">
        <f>IF(AND(B2105="",G2105=""),"",IF(B2105="","Package QR Text missing",IF(COUNTIFS($E$2:$E$5001,E2105,$B$2:$B$5001,"&lt;&gt;"&amp;B2105)+COUNTIFS($E$2:$E$5001,E2105,$A$2:$A$5001,"&lt;&gt;"&amp;A2105)&gt;0,"Zone has more than one QR code",IF(COUNTIFS($B$2:$B$5001,B2105,$E$2:$E$5001,"&lt;&gt;"&amp;E2105)+COUNTIFS($A$2:$A$5001,A2105,$E$2:$E$5001,"&lt;&gt;"&amp;E2105)&gt;0,"QR code used by another zone",IF(A2105="","Package QR Code No. missing",IF(OR(H2105&gt;40,J2105&gt;40),"More than 40 of one edition",IF(F2105="Full (40 ST + 1 TG)",IF(AND(H2105=40,J2105=1),"OK","Full carton must be 40 + 1"),IF(F2105="Student only (40 ST)",IF(AND(H2105=40,J2105=0),"OK","Must be 40 ST, 0 TG"),IF(F2105="Teacher guide only (40 TG)",IF(AND(H2105=0,J2105=40),"OK","Must be 0 ST, 40 TG"),IF(AND(H2105&lt;40,H2105+J2105&gt;0,H2105+J2105&lt;=40),"OK","Partial: under 40 ST and 40 books max"))))))))))</f>
        <v/>
      </c>
    </row>
    <row r="2106">
      <c r="A2106" s="26" t="n"/>
      <c r="B2106" s="26" t="n"/>
      <c r="C2106" s="25" t="n"/>
      <c r="D2106" s="25" t="n"/>
      <c r="E2106" s="26" t="n"/>
      <c r="F2106" s="25" t="n"/>
      <c r="G2106" s="26" t="n"/>
      <c r="H2106" s="25" t="n"/>
      <c r="I2106" s="26" t="n"/>
      <c r="J2106" s="25" t="n"/>
      <c r="K2106" s="25" t="n"/>
      <c r="L2106" s="25" t="n"/>
      <c r="M2106" s="26" t="n"/>
      <c r="N2106" s="26" t="n"/>
      <c r="O2106" s="25" t="n"/>
      <c r="P2106" s="27">
        <f>IF(A2106="","","Package/"&amp;C2106&amp;"/"&amp;D2106&amp;"/"&amp;A2106&amp;".png")</f>
        <v/>
      </c>
      <c r="Q2106" s="27">
        <f>IF(AND(B2106="",G2106=""),"",IF(B2106="","Package QR Text missing",IF(COUNTIFS($E$2:$E$5001,E2106,$B$2:$B$5001,"&lt;&gt;"&amp;B2106)+COUNTIFS($E$2:$E$5001,E2106,$A$2:$A$5001,"&lt;&gt;"&amp;A2106)&gt;0,"Zone has more than one QR code",IF(COUNTIFS($B$2:$B$5001,B2106,$E$2:$E$5001,"&lt;&gt;"&amp;E2106)+COUNTIFS($A$2:$A$5001,A2106,$E$2:$E$5001,"&lt;&gt;"&amp;E2106)&gt;0,"QR code used by another zone",IF(A2106="","Package QR Code No. missing",IF(OR(H2106&gt;40,J2106&gt;40),"More than 40 of one edition",IF(F2106="Full (40 ST + 1 TG)",IF(AND(H2106=40,J2106=1),"OK","Full carton must be 40 + 1"),IF(F2106="Student only (40 ST)",IF(AND(H2106=40,J2106=0),"OK","Must be 40 ST, 0 TG"),IF(F2106="Teacher guide only (40 TG)",IF(AND(H2106=0,J2106=40),"OK","Must be 0 ST, 40 TG"),IF(AND(H2106&lt;40,H2106+J2106&gt;0,H2106+J2106&lt;=40),"OK","Partial: under 40 ST and 40 books max"))))))))))</f>
        <v/>
      </c>
    </row>
    <row r="2107">
      <c r="A2107" s="26" t="n"/>
      <c r="B2107" s="26" t="n"/>
      <c r="C2107" s="25" t="n"/>
      <c r="D2107" s="25" t="n"/>
      <c r="E2107" s="26" t="n"/>
      <c r="F2107" s="25" t="n"/>
      <c r="G2107" s="26" t="n"/>
      <c r="H2107" s="25" t="n"/>
      <c r="I2107" s="26" t="n"/>
      <c r="J2107" s="25" t="n"/>
      <c r="K2107" s="25" t="n"/>
      <c r="L2107" s="25" t="n"/>
      <c r="M2107" s="26" t="n"/>
      <c r="N2107" s="26" t="n"/>
      <c r="O2107" s="25" t="n"/>
      <c r="P2107" s="27">
        <f>IF(A2107="","","Package/"&amp;C2107&amp;"/"&amp;D2107&amp;"/"&amp;A2107&amp;".png")</f>
        <v/>
      </c>
      <c r="Q2107" s="27">
        <f>IF(AND(B2107="",G2107=""),"",IF(B2107="","Package QR Text missing",IF(COUNTIFS($E$2:$E$5001,E2107,$B$2:$B$5001,"&lt;&gt;"&amp;B2107)+COUNTIFS($E$2:$E$5001,E2107,$A$2:$A$5001,"&lt;&gt;"&amp;A2107)&gt;0,"Zone has more than one QR code",IF(COUNTIFS($B$2:$B$5001,B2107,$E$2:$E$5001,"&lt;&gt;"&amp;E2107)+COUNTIFS($A$2:$A$5001,A2107,$E$2:$E$5001,"&lt;&gt;"&amp;E2107)&gt;0,"QR code used by another zone",IF(A2107="","Package QR Code No. missing",IF(OR(H2107&gt;40,J2107&gt;40),"More than 40 of one edition",IF(F2107="Full (40 ST + 1 TG)",IF(AND(H2107=40,J2107=1),"OK","Full carton must be 40 + 1"),IF(F2107="Student only (40 ST)",IF(AND(H2107=40,J2107=0),"OK","Must be 40 ST, 0 TG"),IF(F2107="Teacher guide only (40 TG)",IF(AND(H2107=0,J2107=40),"OK","Must be 0 ST, 40 TG"),IF(AND(H2107&lt;40,H2107+J2107&gt;0,H2107+J2107&lt;=40),"OK","Partial: under 40 ST and 40 books max"))))))))))</f>
        <v/>
      </c>
    </row>
    <row r="2108">
      <c r="A2108" s="26" t="n"/>
      <c r="B2108" s="26" t="n"/>
      <c r="C2108" s="25" t="n"/>
      <c r="D2108" s="25" t="n"/>
      <c r="E2108" s="26" t="n"/>
      <c r="F2108" s="25" t="n"/>
      <c r="G2108" s="26" t="n"/>
      <c r="H2108" s="25" t="n"/>
      <c r="I2108" s="26" t="n"/>
      <c r="J2108" s="25" t="n"/>
      <c r="K2108" s="25" t="n"/>
      <c r="L2108" s="25" t="n"/>
      <c r="M2108" s="26" t="n"/>
      <c r="N2108" s="26" t="n"/>
      <c r="O2108" s="25" t="n"/>
      <c r="P2108" s="27">
        <f>IF(A2108="","","Package/"&amp;C2108&amp;"/"&amp;D2108&amp;"/"&amp;A2108&amp;".png")</f>
        <v/>
      </c>
      <c r="Q2108" s="27">
        <f>IF(AND(B2108="",G2108=""),"",IF(B2108="","Package QR Text missing",IF(COUNTIFS($E$2:$E$5001,E2108,$B$2:$B$5001,"&lt;&gt;"&amp;B2108)+COUNTIFS($E$2:$E$5001,E2108,$A$2:$A$5001,"&lt;&gt;"&amp;A2108)&gt;0,"Zone has more than one QR code",IF(COUNTIFS($B$2:$B$5001,B2108,$E$2:$E$5001,"&lt;&gt;"&amp;E2108)+COUNTIFS($A$2:$A$5001,A2108,$E$2:$E$5001,"&lt;&gt;"&amp;E2108)&gt;0,"QR code used by another zone",IF(A2108="","Package QR Code No. missing",IF(OR(H2108&gt;40,J2108&gt;40),"More than 40 of one edition",IF(F2108="Full (40 ST + 1 TG)",IF(AND(H2108=40,J2108=1),"OK","Full carton must be 40 + 1"),IF(F2108="Student only (40 ST)",IF(AND(H2108=40,J2108=0),"OK","Must be 40 ST, 0 TG"),IF(F2108="Teacher guide only (40 TG)",IF(AND(H2108=0,J2108=40),"OK","Must be 0 ST, 40 TG"),IF(AND(H2108&lt;40,H2108+J2108&gt;0,H2108+J2108&lt;=40),"OK","Partial: under 40 ST and 40 books max"))))))))))</f>
        <v/>
      </c>
    </row>
    <row r="2109">
      <c r="A2109" s="26" t="n"/>
      <c r="B2109" s="26" t="n"/>
      <c r="C2109" s="25" t="n"/>
      <c r="D2109" s="25" t="n"/>
      <c r="E2109" s="26" t="n"/>
      <c r="F2109" s="25" t="n"/>
      <c r="G2109" s="26" t="n"/>
      <c r="H2109" s="25" t="n"/>
      <c r="I2109" s="26" t="n"/>
      <c r="J2109" s="25" t="n"/>
      <c r="K2109" s="25" t="n"/>
      <c r="L2109" s="25" t="n"/>
      <c r="M2109" s="26" t="n"/>
      <c r="N2109" s="26" t="n"/>
      <c r="O2109" s="25" t="n"/>
      <c r="P2109" s="27">
        <f>IF(A2109="","","Package/"&amp;C2109&amp;"/"&amp;D2109&amp;"/"&amp;A2109&amp;".png")</f>
        <v/>
      </c>
      <c r="Q2109" s="27">
        <f>IF(AND(B2109="",G2109=""),"",IF(B2109="","Package QR Text missing",IF(COUNTIFS($E$2:$E$5001,E2109,$B$2:$B$5001,"&lt;&gt;"&amp;B2109)+COUNTIFS($E$2:$E$5001,E2109,$A$2:$A$5001,"&lt;&gt;"&amp;A2109)&gt;0,"Zone has more than one QR code",IF(COUNTIFS($B$2:$B$5001,B2109,$E$2:$E$5001,"&lt;&gt;"&amp;E2109)+COUNTIFS($A$2:$A$5001,A2109,$E$2:$E$5001,"&lt;&gt;"&amp;E2109)&gt;0,"QR code used by another zone",IF(A2109="","Package QR Code No. missing",IF(OR(H2109&gt;40,J2109&gt;40),"More than 40 of one edition",IF(F2109="Full (40 ST + 1 TG)",IF(AND(H2109=40,J2109=1),"OK","Full carton must be 40 + 1"),IF(F2109="Student only (40 ST)",IF(AND(H2109=40,J2109=0),"OK","Must be 40 ST, 0 TG"),IF(F2109="Teacher guide only (40 TG)",IF(AND(H2109=0,J2109=40),"OK","Must be 0 ST, 40 TG"),IF(AND(H2109&lt;40,H2109+J2109&gt;0,H2109+J2109&lt;=40),"OK","Partial: under 40 ST and 40 books max"))))))))))</f>
        <v/>
      </c>
    </row>
    <row r="2110">
      <c r="A2110" s="26" t="n"/>
      <c r="B2110" s="26" t="n"/>
      <c r="C2110" s="25" t="n"/>
      <c r="D2110" s="25" t="n"/>
      <c r="E2110" s="26" t="n"/>
      <c r="F2110" s="25" t="n"/>
      <c r="G2110" s="26" t="n"/>
      <c r="H2110" s="25" t="n"/>
      <c r="I2110" s="26" t="n"/>
      <c r="J2110" s="25" t="n"/>
      <c r="K2110" s="25" t="n"/>
      <c r="L2110" s="25" t="n"/>
      <c r="M2110" s="26" t="n"/>
      <c r="N2110" s="26" t="n"/>
      <c r="O2110" s="25" t="n"/>
      <c r="P2110" s="27">
        <f>IF(A2110="","","Package/"&amp;C2110&amp;"/"&amp;D2110&amp;"/"&amp;A2110&amp;".png")</f>
        <v/>
      </c>
      <c r="Q2110" s="27">
        <f>IF(AND(B2110="",G2110=""),"",IF(B2110="","Package QR Text missing",IF(COUNTIFS($E$2:$E$5001,E2110,$B$2:$B$5001,"&lt;&gt;"&amp;B2110)+COUNTIFS($E$2:$E$5001,E2110,$A$2:$A$5001,"&lt;&gt;"&amp;A2110)&gt;0,"Zone has more than one QR code",IF(COUNTIFS($B$2:$B$5001,B2110,$E$2:$E$5001,"&lt;&gt;"&amp;E2110)+COUNTIFS($A$2:$A$5001,A2110,$E$2:$E$5001,"&lt;&gt;"&amp;E2110)&gt;0,"QR code used by another zone",IF(A2110="","Package QR Code No. missing",IF(OR(H2110&gt;40,J2110&gt;40),"More than 40 of one edition",IF(F2110="Full (40 ST + 1 TG)",IF(AND(H2110=40,J2110=1),"OK","Full carton must be 40 + 1"),IF(F2110="Student only (40 ST)",IF(AND(H2110=40,J2110=0),"OK","Must be 40 ST, 0 TG"),IF(F2110="Teacher guide only (40 TG)",IF(AND(H2110=0,J2110=40),"OK","Must be 0 ST, 40 TG"),IF(AND(H2110&lt;40,H2110+J2110&gt;0,H2110+J2110&lt;=40),"OK","Partial: under 40 ST and 40 books max"))))))))))</f>
        <v/>
      </c>
    </row>
    <row r="2111">
      <c r="A2111" s="26" t="n"/>
      <c r="B2111" s="26" t="n"/>
      <c r="C2111" s="25" t="n"/>
      <c r="D2111" s="25" t="n"/>
      <c r="E2111" s="26" t="n"/>
      <c r="F2111" s="25" t="n"/>
      <c r="G2111" s="26" t="n"/>
      <c r="H2111" s="25" t="n"/>
      <c r="I2111" s="26" t="n"/>
      <c r="J2111" s="25" t="n"/>
      <c r="K2111" s="25" t="n"/>
      <c r="L2111" s="25" t="n"/>
      <c r="M2111" s="26" t="n"/>
      <c r="N2111" s="26" t="n"/>
      <c r="O2111" s="25" t="n"/>
      <c r="P2111" s="27">
        <f>IF(A2111="","","Package/"&amp;C2111&amp;"/"&amp;D2111&amp;"/"&amp;A2111&amp;".png")</f>
        <v/>
      </c>
      <c r="Q2111" s="27">
        <f>IF(AND(B2111="",G2111=""),"",IF(B2111="","Package QR Text missing",IF(COUNTIFS($E$2:$E$5001,E2111,$B$2:$B$5001,"&lt;&gt;"&amp;B2111)+COUNTIFS($E$2:$E$5001,E2111,$A$2:$A$5001,"&lt;&gt;"&amp;A2111)&gt;0,"Zone has more than one QR code",IF(COUNTIFS($B$2:$B$5001,B2111,$E$2:$E$5001,"&lt;&gt;"&amp;E2111)+COUNTIFS($A$2:$A$5001,A2111,$E$2:$E$5001,"&lt;&gt;"&amp;E2111)&gt;0,"QR code used by another zone",IF(A2111="","Package QR Code No. missing",IF(OR(H2111&gt;40,J2111&gt;40),"More than 40 of one edition",IF(F2111="Full (40 ST + 1 TG)",IF(AND(H2111=40,J2111=1),"OK","Full carton must be 40 + 1"),IF(F2111="Student only (40 ST)",IF(AND(H2111=40,J2111=0),"OK","Must be 40 ST, 0 TG"),IF(F2111="Teacher guide only (40 TG)",IF(AND(H2111=0,J2111=40),"OK","Must be 0 ST, 40 TG"),IF(AND(H2111&lt;40,H2111+J2111&gt;0,H2111+J2111&lt;=40),"OK","Partial: under 40 ST and 40 books max"))))))))))</f>
        <v/>
      </c>
    </row>
    <row r="2112">
      <c r="A2112" s="26" t="n"/>
      <c r="B2112" s="26" t="n"/>
      <c r="C2112" s="25" t="n"/>
      <c r="D2112" s="25" t="n"/>
      <c r="E2112" s="26" t="n"/>
      <c r="F2112" s="25" t="n"/>
      <c r="G2112" s="26" t="n"/>
      <c r="H2112" s="25" t="n"/>
      <c r="I2112" s="26" t="n"/>
      <c r="J2112" s="25" t="n"/>
      <c r="K2112" s="25" t="n"/>
      <c r="L2112" s="25" t="n"/>
      <c r="M2112" s="26" t="n"/>
      <c r="N2112" s="26" t="n"/>
      <c r="O2112" s="25" t="n"/>
      <c r="P2112" s="27">
        <f>IF(A2112="","","Package/"&amp;C2112&amp;"/"&amp;D2112&amp;"/"&amp;A2112&amp;".png")</f>
        <v/>
      </c>
      <c r="Q2112" s="27">
        <f>IF(AND(B2112="",G2112=""),"",IF(B2112="","Package QR Text missing",IF(COUNTIFS($E$2:$E$5001,E2112,$B$2:$B$5001,"&lt;&gt;"&amp;B2112)+COUNTIFS($E$2:$E$5001,E2112,$A$2:$A$5001,"&lt;&gt;"&amp;A2112)&gt;0,"Zone has more than one QR code",IF(COUNTIFS($B$2:$B$5001,B2112,$E$2:$E$5001,"&lt;&gt;"&amp;E2112)+COUNTIFS($A$2:$A$5001,A2112,$E$2:$E$5001,"&lt;&gt;"&amp;E2112)&gt;0,"QR code used by another zone",IF(A2112="","Package QR Code No. missing",IF(OR(H2112&gt;40,J2112&gt;40),"More than 40 of one edition",IF(F2112="Full (40 ST + 1 TG)",IF(AND(H2112=40,J2112=1),"OK","Full carton must be 40 + 1"),IF(F2112="Student only (40 ST)",IF(AND(H2112=40,J2112=0),"OK","Must be 40 ST, 0 TG"),IF(F2112="Teacher guide only (40 TG)",IF(AND(H2112=0,J2112=40),"OK","Must be 0 ST, 40 TG"),IF(AND(H2112&lt;40,H2112+J2112&gt;0,H2112+J2112&lt;=40),"OK","Partial: under 40 ST and 40 books max"))))))))))</f>
        <v/>
      </c>
    </row>
    <row r="2113">
      <c r="A2113" s="26" t="n"/>
      <c r="B2113" s="26" t="n"/>
      <c r="C2113" s="25" t="n"/>
      <c r="D2113" s="25" t="n"/>
      <c r="E2113" s="26" t="n"/>
      <c r="F2113" s="25" t="n"/>
      <c r="G2113" s="26" t="n"/>
      <c r="H2113" s="25" t="n"/>
      <c r="I2113" s="26" t="n"/>
      <c r="J2113" s="25" t="n"/>
      <c r="K2113" s="25" t="n"/>
      <c r="L2113" s="25" t="n"/>
      <c r="M2113" s="26" t="n"/>
      <c r="N2113" s="26" t="n"/>
      <c r="O2113" s="25" t="n"/>
      <c r="P2113" s="27">
        <f>IF(A2113="","","Package/"&amp;C2113&amp;"/"&amp;D2113&amp;"/"&amp;A2113&amp;".png")</f>
        <v/>
      </c>
      <c r="Q2113" s="27">
        <f>IF(AND(B2113="",G2113=""),"",IF(B2113="","Package QR Text missing",IF(COUNTIFS($E$2:$E$5001,E2113,$B$2:$B$5001,"&lt;&gt;"&amp;B2113)+COUNTIFS($E$2:$E$5001,E2113,$A$2:$A$5001,"&lt;&gt;"&amp;A2113)&gt;0,"Zone has more than one QR code",IF(COUNTIFS($B$2:$B$5001,B2113,$E$2:$E$5001,"&lt;&gt;"&amp;E2113)+COUNTIFS($A$2:$A$5001,A2113,$E$2:$E$5001,"&lt;&gt;"&amp;E2113)&gt;0,"QR code used by another zone",IF(A2113="","Package QR Code No. missing",IF(OR(H2113&gt;40,J2113&gt;40),"More than 40 of one edition",IF(F2113="Full (40 ST + 1 TG)",IF(AND(H2113=40,J2113=1),"OK","Full carton must be 40 + 1"),IF(F2113="Student only (40 ST)",IF(AND(H2113=40,J2113=0),"OK","Must be 40 ST, 0 TG"),IF(F2113="Teacher guide only (40 TG)",IF(AND(H2113=0,J2113=40),"OK","Must be 0 ST, 40 TG"),IF(AND(H2113&lt;40,H2113+J2113&gt;0,H2113+J2113&lt;=40),"OK","Partial: under 40 ST and 40 books max"))))))))))</f>
        <v/>
      </c>
    </row>
    <row r="2114">
      <c r="A2114" s="26" t="n"/>
      <c r="B2114" s="26" t="n"/>
      <c r="C2114" s="25" t="n"/>
      <c r="D2114" s="25" t="n"/>
      <c r="E2114" s="26" t="n"/>
      <c r="F2114" s="25" t="n"/>
      <c r="G2114" s="26" t="n"/>
      <c r="H2114" s="25" t="n"/>
      <c r="I2114" s="26" t="n"/>
      <c r="J2114" s="25" t="n"/>
      <c r="K2114" s="25" t="n"/>
      <c r="L2114" s="25" t="n"/>
      <c r="M2114" s="26" t="n"/>
      <c r="N2114" s="26" t="n"/>
      <c r="O2114" s="25" t="n"/>
      <c r="P2114" s="27">
        <f>IF(A2114="","","Package/"&amp;C2114&amp;"/"&amp;D2114&amp;"/"&amp;A2114&amp;".png")</f>
        <v/>
      </c>
      <c r="Q2114" s="27">
        <f>IF(AND(B2114="",G2114=""),"",IF(B2114="","Package QR Text missing",IF(COUNTIFS($E$2:$E$5001,E2114,$B$2:$B$5001,"&lt;&gt;"&amp;B2114)+COUNTIFS($E$2:$E$5001,E2114,$A$2:$A$5001,"&lt;&gt;"&amp;A2114)&gt;0,"Zone has more than one QR code",IF(COUNTIFS($B$2:$B$5001,B2114,$E$2:$E$5001,"&lt;&gt;"&amp;E2114)+COUNTIFS($A$2:$A$5001,A2114,$E$2:$E$5001,"&lt;&gt;"&amp;E2114)&gt;0,"QR code used by another zone",IF(A2114="","Package QR Code No. missing",IF(OR(H2114&gt;40,J2114&gt;40),"More than 40 of one edition",IF(F2114="Full (40 ST + 1 TG)",IF(AND(H2114=40,J2114=1),"OK","Full carton must be 40 + 1"),IF(F2114="Student only (40 ST)",IF(AND(H2114=40,J2114=0),"OK","Must be 40 ST, 0 TG"),IF(F2114="Teacher guide only (40 TG)",IF(AND(H2114=0,J2114=40),"OK","Must be 0 ST, 40 TG"),IF(AND(H2114&lt;40,H2114+J2114&gt;0,H2114+J2114&lt;=40),"OK","Partial: under 40 ST and 40 books max"))))))))))</f>
        <v/>
      </c>
    </row>
    <row r="2115">
      <c r="A2115" s="26" t="n"/>
      <c r="B2115" s="26" t="n"/>
      <c r="C2115" s="25" t="n"/>
      <c r="D2115" s="25" t="n"/>
      <c r="E2115" s="26" t="n"/>
      <c r="F2115" s="25" t="n"/>
      <c r="G2115" s="26" t="n"/>
      <c r="H2115" s="25" t="n"/>
      <c r="I2115" s="26" t="n"/>
      <c r="J2115" s="25" t="n"/>
      <c r="K2115" s="25" t="n"/>
      <c r="L2115" s="25" t="n"/>
      <c r="M2115" s="26" t="n"/>
      <c r="N2115" s="26" t="n"/>
      <c r="O2115" s="25" t="n"/>
      <c r="P2115" s="27">
        <f>IF(A2115="","","Package/"&amp;C2115&amp;"/"&amp;D2115&amp;"/"&amp;A2115&amp;".png")</f>
        <v/>
      </c>
      <c r="Q2115" s="27">
        <f>IF(AND(B2115="",G2115=""),"",IF(B2115="","Package QR Text missing",IF(COUNTIFS($E$2:$E$5001,E2115,$B$2:$B$5001,"&lt;&gt;"&amp;B2115)+COUNTIFS($E$2:$E$5001,E2115,$A$2:$A$5001,"&lt;&gt;"&amp;A2115)&gt;0,"Zone has more than one QR code",IF(COUNTIFS($B$2:$B$5001,B2115,$E$2:$E$5001,"&lt;&gt;"&amp;E2115)+COUNTIFS($A$2:$A$5001,A2115,$E$2:$E$5001,"&lt;&gt;"&amp;E2115)&gt;0,"QR code used by another zone",IF(A2115="","Package QR Code No. missing",IF(OR(H2115&gt;40,J2115&gt;40),"More than 40 of one edition",IF(F2115="Full (40 ST + 1 TG)",IF(AND(H2115=40,J2115=1),"OK","Full carton must be 40 + 1"),IF(F2115="Student only (40 ST)",IF(AND(H2115=40,J2115=0),"OK","Must be 40 ST, 0 TG"),IF(F2115="Teacher guide only (40 TG)",IF(AND(H2115=0,J2115=40),"OK","Must be 0 ST, 40 TG"),IF(AND(H2115&lt;40,H2115+J2115&gt;0,H2115+J2115&lt;=40),"OK","Partial: under 40 ST and 40 books max"))))))))))</f>
        <v/>
      </c>
    </row>
    <row r="2116">
      <c r="A2116" s="26" t="n"/>
      <c r="B2116" s="26" t="n"/>
      <c r="C2116" s="25" t="n"/>
      <c r="D2116" s="25" t="n"/>
      <c r="E2116" s="26" t="n"/>
      <c r="F2116" s="25" t="n"/>
      <c r="G2116" s="26" t="n"/>
      <c r="H2116" s="25" t="n"/>
      <c r="I2116" s="26" t="n"/>
      <c r="J2116" s="25" t="n"/>
      <c r="K2116" s="25" t="n"/>
      <c r="L2116" s="25" t="n"/>
      <c r="M2116" s="26" t="n"/>
      <c r="N2116" s="26" t="n"/>
      <c r="O2116" s="25" t="n"/>
      <c r="P2116" s="27">
        <f>IF(A2116="","","Package/"&amp;C2116&amp;"/"&amp;D2116&amp;"/"&amp;A2116&amp;".png")</f>
        <v/>
      </c>
      <c r="Q2116" s="27">
        <f>IF(AND(B2116="",G2116=""),"",IF(B2116="","Package QR Text missing",IF(COUNTIFS($E$2:$E$5001,E2116,$B$2:$B$5001,"&lt;&gt;"&amp;B2116)+COUNTIFS($E$2:$E$5001,E2116,$A$2:$A$5001,"&lt;&gt;"&amp;A2116)&gt;0,"Zone has more than one QR code",IF(COUNTIFS($B$2:$B$5001,B2116,$E$2:$E$5001,"&lt;&gt;"&amp;E2116)+COUNTIFS($A$2:$A$5001,A2116,$E$2:$E$5001,"&lt;&gt;"&amp;E2116)&gt;0,"QR code used by another zone",IF(A2116="","Package QR Code No. missing",IF(OR(H2116&gt;40,J2116&gt;40),"More than 40 of one edition",IF(F2116="Full (40 ST + 1 TG)",IF(AND(H2116=40,J2116=1),"OK","Full carton must be 40 + 1"),IF(F2116="Student only (40 ST)",IF(AND(H2116=40,J2116=0),"OK","Must be 40 ST, 0 TG"),IF(F2116="Teacher guide only (40 TG)",IF(AND(H2116=0,J2116=40),"OK","Must be 0 ST, 40 TG"),IF(AND(H2116&lt;40,H2116+J2116&gt;0,H2116+J2116&lt;=40),"OK","Partial: under 40 ST and 40 books max"))))))))))</f>
        <v/>
      </c>
    </row>
    <row r="2117">
      <c r="A2117" s="26" t="n"/>
      <c r="B2117" s="26" t="n"/>
      <c r="C2117" s="25" t="n"/>
      <c r="D2117" s="25" t="n"/>
      <c r="E2117" s="26" t="n"/>
      <c r="F2117" s="25" t="n"/>
      <c r="G2117" s="26" t="n"/>
      <c r="H2117" s="25" t="n"/>
      <c r="I2117" s="26" t="n"/>
      <c r="J2117" s="25" t="n"/>
      <c r="K2117" s="25" t="n"/>
      <c r="L2117" s="25" t="n"/>
      <c r="M2117" s="26" t="n"/>
      <c r="N2117" s="26" t="n"/>
      <c r="O2117" s="25" t="n"/>
      <c r="P2117" s="27">
        <f>IF(A2117="","","Package/"&amp;C2117&amp;"/"&amp;D2117&amp;"/"&amp;A2117&amp;".png")</f>
        <v/>
      </c>
      <c r="Q2117" s="27">
        <f>IF(AND(B2117="",G2117=""),"",IF(B2117="","Package QR Text missing",IF(COUNTIFS($E$2:$E$5001,E2117,$B$2:$B$5001,"&lt;&gt;"&amp;B2117)+COUNTIFS($E$2:$E$5001,E2117,$A$2:$A$5001,"&lt;&gt;"&amp;A2117)&gt;0,"Zone has more than one QR code",IF(COUNTIFS($B$2:$B$5001,B2117,$E$2:$E$5001,"&lt;&gt;"&amp;E2117)+COUNTIFS($A$2:$A$5001,A2117,$E$2:$E$5001,"&lt;&gt;"&amp;E2117)&gt;0,"QR code used by another zone",IF(A2117="","Package QR Code No. missing",IF(OR(H2117&gt;40,J2117&gt;40),"More than 40 of one edition",IF(F2117="Full (40 ST + 1 TG)",IF(AND(H2117=40,J2117=1),"OK","Full carton must be 40 + 1"),IF(F2117="Student only (40 ST)",IF(AND(H2117=40,J2117=0),"OK","Must be 40 ST, 0 TG"),IF(F2117="Teacher guide only (40 TG)",IF(AND(H2117=0,J2117=40),"OK","Must be 0 ST, 40 TG"),IF(AND(H2117&lt;40,H2117+J2117&gt;0,H2117+J2117&lt;=40),"OK","Partial: under 40 ST and 40 books max"))))))))))</f>
        <v/>
      </c>
    </row>
    <row r="2118">
      <c r="A2118" s="26" t="n"/>
      <c r="B2118" s="26" t="n"/>
      <c r="C2118" s="25" t="n"/>
      <c r="D2118" s="25" t="n"/>
      <c r="E2118" s="26" t="n"/>
      <c r="F2118" s="25" t="n"/>
      <c r="G2118" s="26" t="n"/>
      <c r="H2118" s="25" t="n"/>
      <c r="I2118" s="26" t="n"/>
      <c r="J2118" s="25" t="n"/>
      <c r="K2118" s="25" t="n"/>
      <c r="L2118" s="25" t="n"/>
      <c r="M2118" s="26" t="n"/>
      <c r="N2118" s="26" t="n"/>
      <c r="O2118" s="25" t="n"/>
      <c r="P2118" s="27">
        <f>IF(A2118="","","Package/"&amp;C2118&amp;"/"&amp;D2118&amp;"/"&amp;A2118&amp;".png")</f>
        <v/>
      </c>
      <c r="Q2118" s="27">
        <f>IF(AND(B2118="",G2118=""),"",IF(B2118="","Package QR Text missing",IF(COUNTIFS($E$2:$E$5001,E2118,$B$2:$B$5001,"&lt;&gt;"&amp;B2118)+COUNTIFS($E$2:$E$5001,E2118,$A$2:$A$5001,"&lt;&gt;"&amp;A2118)&gt;0,"Zone has more than one QR code",IF(COUNTIFS($B$2:$B$5001,B2118,$E$2:$E$5001,"&lt;&gt;"&amp;E2118)+COUNTIFS($A$2:$A$5001,A2118,$E$2:$E$5001,"&lt;&gt;"&amp;E2118)&gt;0,"QR code used by another zone",IF(A2118="","Package QR Code No. missing",IF(OR(H2118&gt;40,J2118&gt;40),"More than 40 of one edition",IF(F2118="Full (40 ST + 1 TG)",IF(AND(H2118=40,J2118=1),"OK","Full carton must be 40 + 1"),IF(F2118="Student only (40 ST)",IF(AND(H2118=40,J2118=0),"OK","Must be 40 ST, 0 TG"),IF(F2118="Teacher guide only (40 TG)",IF(AND(H2118=0,J2118=40),"OK","Must be 0 ST, 40 TG"),IF(AND(H2118&lt;40,H2118+J2118&gt;0,H2118+J2118&lt;=40),"OK","Partial: under 40 ST and 40 books max"))))))))))</f>
        <v/>
      </c>
    </row>
    <row r="2119">
      <c r="A2119" s="26" t="n"/>
      <c r="B2119" s="26" t="n"/>
      <c r="C2119" s="25" t="n"/>
      <c r="D2119" s="25" t="n"/>
      <c r="E2119" s="26" t="n"/>
      <c r="F2119" s="25" t="n"/>
      <c r="G2119" s="26" t="n"/>
      <c r="H2119" s="25" t="n"/>
      <c r="I2119" s="26" t="n"/>
      <c r="J2119" s="25" t="n"/>
      <c r="K2119" s="25" t="n"/>
      <c r="L2119" s="25" t="n"/>
      <c r="M2119" s="26" t="n"/>
      <c r="N2119" s="26" t="n"/>
      <c r="O2119" s="25" t="n"/>
      <c r="P2119" s="27">
        <f>IF(A2119="","","Package/"&amp;C2119&amp;"/"&amp;D2119&amp;"/"&amp;A2119&amp;".png")</f>
        <v/>
      </c>
      <c r="Q2119" s="27">
        <f>IF(AND(B2119="",G2119=""),"",IF(B2119="","Package QR Text missing",IF(COUNTIFS($E$2:$E$5001,E2119,$B$2:$B$5001,"&lt;&gt;"&amp;B2119)+COUNTIFS($E$2:$E$5001,E2119,$A$2:$A$5001,"&lt;&gt;"&amp;A2119)&gt;0,"Zone has more than one QR code",IF(COUNTIFS($B$2:$B$5001,B2119,$E$2:$E$5001,"&lt;&gt;"&amp;E2119)+COUNTIFS($A$2:$A$5001,A2119,$E$2:$E$5001,"&lt;&gt;"&amp;E2119)&gt;0,"QR code used by another zone",IF(A2119="","Package QR Code No. missing",IF(OR(H2119&gt;40,J2119&gt;40),"More than 40 of one edition",IF(F2119="Full (40 ST + 1 TG)",IF(AND(H2119=40,J2119=1),"OK","Full carton must be 40 + 1"),IF(F2119="Student only (40 ST)",IF(AND(H2119=40,J2119=0),"OK","Must be 40 ST, 0 TG"),IF(F2119="Teacher guide only (40 TG)",IF(AND(H2119=0,J2119=40),"OK","Must be 0 ST, 40 TG"),IF(AND(H2119&lt;40,H2119+J2119&gt;0,H2119+J2119&lt;=40),"OK","Partial: under 40 ST and 40 books max"))))))))))</f>
        <v/>
      </c>
    </row>
    <row r="2120">
      <c r="A2120" s="26" t="n"/>
      <c r="B2120" s="26" t="n"/>
      <c r="C2120" s="25" t="n"/>
      <c r="D2120" s="25" t="n"/>
      <c r="E2120" s="26" t="n"/>
      <c r="F2120" s="25" t="n"/>
      <c r="G2120" s="26" t="n"/>
      <c r="H2120" s="25" t="n"/>
      <c r="I2120" s="26" t="n"/>
      <c r="J2120" s="25" t="n"/>
      <c r="K2120" s="25" t="n"/>
      <c r="L2120" s="25" t="n"/>
      <c r="M2120" s="26" t="n"/>
      <c r="N2120" s="26" t="n"/>
      <c r="O2120" s="25" t="n"/>
      <c r="P2120" s="27">
        <f>IF(A2120="","","Package/"&amp;C2120&amp;"/"&amp;D2120&amp;"/"&amp;A2120&amp;".png")</f>
        <v/>
      </c>
      <c r="Q2120" s="27">
        <f>IF(AND(B2120="",G2120=""),"",IF(B2120="","Package QR Text missing",IF(COUNTIFS($E$2:$E$5001,E2120,$B$2:$B$5001,"&lt;&gt;"&amp;B2120)+COUNTIFS($E$2:$E$5001,E2120,$A$2:$A$5001,"&lt;&gt;"&amp;A2120)&gt;0,"Zone has more than one QR code",IF(COUNTIFS($B$2:$B$5001,B2120,$E$2:$E$5001,"&lt;&gt;"&amp;E2120)+COUNTIFS($A$2:$A$5001,A2120,$E$2:$E$5001,"&lt;&gt;"&amp;E2120)&gt;0,"QR code used by another zone",IF(A2120="","Package QR Code No. missing",IF(OR(H2120&gt;40,J2120&gt;40),"More than 40 of one edition",IF(F2120="Full (40 ST + 1 TG)",IF(AND(H2120=40,J2120=1),"OK","Full carton must be 40 + 1"),IF(F2120="Student only (40 ST)",IF(AND(H2120=40,J2120=0),"OK","Must be 40 ST, 0 TG"),IF(F2120="Teacher guide only (40 TG)",IF(AND(H2120=0,J2120=40),"OK","Must be 0 ST, 40 TG"),IF(AND(H2120&lt;40,H2120+J2120&gt;0,H2120+J2120&lt;=40),"OK","Partial: under 40 ST and 40 books max"))))))))))</f>
        <v/>
      </c>
    </row>
    <row r="2121">
      <c r="A2121" s="26" t="n"/>
      <c r="B2121" s="26" t="n"/>
      <c r="C2121" s="25" t="n"/>
      <c r="D2121" s="25" t="n"/>
      <c r="E2121" s="26" t="n"/>
      <c r="F2121" s="25" t="n"/>
      <c r="G2121" s="26" t="n"/>
      <c r="H2121" s="25" t="n"/>
      <c r="I2121" s="26" t="n"/>
      <c r="J2121" s="25" t="n"/>
      <c r="K2121" s="25" t="n"/>
      <c r="L2121" s="25" t="n"/>
      <c r="M2121" s="26" t="n"/>
      <c r="N2121" s="26" t="n"/>
      <c r="O2121" s="25" t="n"/>
      <c r="P2121" s="27">
        <f>IF(A2121="","","Package/"&amp;C2121&amp;"/"&amp;D2121&amp;"/"&amp;A2121&amp;".png")</f>
        <v/>
      </c>
      <c r="Q2121" s="27">
        <f>IF(AND(B2121="",G2121=""),"",IF(B2121="","Package QR Text missing",IF(COUNTIFS($E$2:$E$5001,E2121,$B$2:$B$5001,"&lt;&gt;"&amp;B2121)+COUNTIFS($E$2:$E$5001,E2121,$A$2:$A$5001,"&lt;&gt;"&amp;A2121)&gt;0,"Zone has more than one QR code",IF(COUNTIFS($B$2:$B$5001,B2121,$E$2:$E$5001,"&lt;&gt;"&amp;E2121)+COUNTIFS($A$2:$A$5001,A2121,$E$2:$E$5001,"&lt;&gt;"&amp;E2121)&gt;0,"QR code used by another zone",IF(A2121="","Package QR Code No. missing",IF(OR(H2121&gt;40,J2121&gt;40),"More than 40 of one edition",IF(F2121="Full (40 ST + 1 TG)",IF(AND(H2121=40,J2121=1),"OK","Full carton must be 40 + 1"),IF(F2121="Student only (40 ST)",IF(AND(H2121=40,J2121=0),"OK","Must be 40 ST, 0 TG"),IF(F2121="Teacher guide only (40 TG)",IF(AND(H2121=0,J2121=40),"OK","Must be 0 ST, 40 TG"),IF(AND(H2121&lt;40,H2121+J2121&gt;0,H2121+J2121&lt;=40),"OK","Partial: under 40 ST and 40 books max"))))))))))</f>
        <v/>
      </c>
    </row>
    <row r="2122">
      <c r="A2122" s="26" t="n"/>
      <c r="B2122" s="26" t="n"/>
      <c r="C2122" s="25" t="n"/>
      <c r="D2122" s="25" t="n"/>
      <c r="E2122" s="26" t="n"/>
      <c r="F2122" s="25" t="n"/>
      <c r="G2122" s="26" t="n"/>
      <c r="H2122" s="25" t="n"/>
      <c r="I2122" s="26" t="n"/>
      <c r="J2122" s="25" t="n"/>
      <c r="K2122" s="25" t="n"/>
      <c r="L2122" s="25" t="n"/>
      <c r="M2122" s="26" t="n"/>
      <c r="N2122" s="26" t="n"/>
      <c r="O2122" s="25" t="n"/>
      <c r="P2122" s="27">
        <f>IF(A2122="","","Package/"&amp;C2122&amp;"/"&amp;D2122&amp;"/"&amp;A2122&amp;".png")</f>
        <v/>
      </c>
      <c r="Q2122" s="27">
        <f>IF(AND(B2122="",G2122=""),"",IF(B2122="","Package QR Text missing",IF(COUNTIFS($E$2:$E$5001,E2122,$B$2:$B$5001,"&lt;&gt;"&amp;B2122)+COUNTIFS($E$2:$E$5001,E2122,$A$2:$A$5001,"&lt;&gt;"&amp;A2122)&gt;0,"Zone has more than one QR code",IF(COUNTIFS($B$2:$B$5001,B2122,$E$2:$E$5001,"&lt;&gt;"&amp;E2122)+COUNTIFS($A$2:$A$5001,A2122,$E$2:$E$5001,"&lt;&gt;"&amp;E2122)&gt;0,"QR code used by another zone",IF(A2122="","Package QR Code No. missing",IF(OR(H2122&gt;40,J2122&gt;40),"More than 40 of one edition",IF(F2122="Full (40 ST + 1 TG)",IF(AND(H2122=40,J2122=1),"OK","Full carton must be 40 + 1"),IF(F2122="Student only (40 ST)",IF(AND(H2122=40,J2122=0),"OK","Must be 40 ST, 0 TG"),IF(F2122="Teacher guide only (40 TG)",IF(AND(H2122=0,J2122=40),"OK","Must be 0 ST, 40 TG"),IF(AND(H2122&lt;40,H2122+J2122&gt;0,H2122+J2122&lt;=40),"OK","Partial: under 40 ST and 40 books max"))))))))))</f>
        <v/>
      </c>
    </row>
    <row r="2123">
      <c r="A2123" s="26" t="n"/>
      <c r="B2123" s="26" t="n"/>
      <c r="C2123" s="25" t="n"/>
      <c r="D2123" s="25" t="n"/>
      <c r="E2123" s="26" t="n"/>
      <c r="F2123" s="25" t="n"/>
      <c r="G2123" s="26" t="n"/>
      <c r="H2123" s="25" t="n"/>
      <c r="I2123" s="26" t="n"/>
      <c r="J2123" s="25" t="n"/>
      <c r="K2123" s="25" t="n"/>
      <c r="L2123" s="25" t="n"/>
      <c r="M2123" s="26" t="n"/>
      <c r="N2123" s="26" t="n"/>
      <c r="O2123" s="25" t="n"/>
      <c r="P2123" s="27">
        <f>IF(A2123="","","Package/"&amp;C2123&amp;"/"&amp;D2123&amp;"/"&amp;A2123&amp;".png")</f>
        <v/>
      </c>
      <c r="Q2123" s="27">
        <f>IF(AND(B2123="",G2123=""),"",IF(B2123="","Package QR Text missing",IF(COUNTIFS($E$2:$E$5001,E2123,$B$2:$B$5001,"&lt;&gt;"&amp;B2123)+COUNTIFS($E$2:$E$5001,E2123,$A$2:$A$5001,"&lt;&gt;"&amp;A2123)&gt;0,"Zone has more than one QR code",IF(COUNTIFS($B$2:$B$5001,B2123,$E$2:$E$5001,"&lt;&gt;"&amp;E2123)+COUNTIFS($A$2:$A$5001,A2123,$E$2:$E$5001,"&lt;&gt;"&amp;E2123)&gt;0,"QR code used by another zone",IF(A2123="","Package QR Code No. missing",IF(OR(H2123&gt;40,J2123&gt;40),"More than 40 of one edition",IF(F2123="Full (40 ST + 1 TG)",IF(AND(H2123=40,J2123=1),"OK","Full carton must be 40 + 1"),IF(F2123="Student only (40 ST)",IF(AND(H2123=40,J2123=0),"OK","Must be 40 ST, 0 TG"),IF(F2123="Teacher guide only (40 TG)",IF(AND(H2123=0,J2123=40),"OK","Must be 0 ST, 40 TG"),IF(AND(H2123&lt;40,H2123+J2123&gt;0,H2123+J2123&lt;=40),"OK","Partial: under 40 ST and 40 books max"))))))))))</f>
        <v/>
      </c>
    </row>
    <row r="2124">
      <c r="A2124" s="26" t="n"/>
      <c r="B2124" s="26" t="n"/>
      <c r="C2124" s="25" t="n"/>
      <c r="D2124" s="25" t="n"/>
      <c r="E2124" s="26" t="n"/>
      <c r="F2124" s="25" t="n"/>
      <c r="G2124" s="26" t="n"/>
      <c r="H2124" s="25" t="n"/>
      <c r="I2124" s="26" t="n"/>
      <c r="J2124" s="25" t="n"/>
      <c r="K2124" s="25" t="n"/>
      <c r="L2124" s="25" t="n"/>
      <c r="M2124" s="26" t="n"/>
      <c r="N2124" s="26" t="n"/>
      <c r="O2124" s="25" t="n"/>
      <c r="P2124" s="27">
        <f>IF(A2124="","","Package/"&amp;C2124&amp;"/"&amp;D2124&amp;"/"&amp;A2124&amp;".png")</f>
        <v/>
      </c>
      <c r="Q2124" s="27">
        <f>IF(AND(B2124="",G2124=""),"",IF(B2124="","Package QR Text missing",IF(COUNTIFS($E$2:$E$5001,E2124,$B$2:$B$5001,"&lt;&gt;"&amp;B2124)+COUNTIFS($E$2:$E$5001,E2124,$A$2:$A$5001,"&lt;&gt;"&amp;A2124)&gt;0,"Zone has more than one QR code",IF(COUNTIFS($B$2:$B$5001,B2124,$E$2:$E$5001,"&lt;&gt;"&amp;E2124)+COUNTIFS($A$2:$A$5001,A2124,$E$2:$E$5001,"&lt;&gt;"&amp;E2124)&gt;0,"QR code used by another zone",IF(A2124="","Package QR Code No. missing",IF(OR(H2124&gt;40,J2124&gt;40),"More than 40 of one edition",IF(F2124="Full (40 ST + 1 TG)",IF(AND(H2124=40,J2124=1),"OK","Full carton must be 40 + 1"),IF(F2124="Student only (40 ST)",IF(AND(H2124=40,J2124=0),"OK","Must be 40 ST, 0 TG"),IF(F2124="Teacher guide only (40 TG)",IF(AND(H2124=0,J2124=40),"OK","Must be 0 ST, 40 TG"),IF(AND(H2124&lt;40,H2124+J2124&gt;0,H2124+J2124&lt;=40),"OK","Partial: under 40 ST and 40 books max"))))))))))</f>
        <v/>
      </c>
    </row>
    <row r="2125">
      <c r="A2125" s="26" t="n"/>
      <c r="B2125" s="26" t="n"/>
      <c r="C2125" s="25" t="n"/>
      <c r="D2125" s="25" t="n"/>
      <c r="E2125" s="26" t="n"/>
      <c r="F2125" s="25" t="n"/>
      <c r="G2125" s="26" t="n"/>
      <c r="H2125" s="25" t="n"/>
      <c r="I2125" s="26" t="n"/>
      <c r="J2125" s="25" t="n"/>
      <c r="K2125" s="25" t="n"/>
      <c r="L2125" s="25" t="n"/>
      <c r="M2125" s="26" t="n"/>
      <c r="N2125" s="26" t="n"/>
      <c r="O2125" s="25" t="n"/>
      <c r="P2125" s="27">
        <f>IF(A2125="","","Package/"&amp;C2125&amp;"/"&amp;D2125&amp;"/"&amp;A2125&amp;".png")</f>
        <v/>
      </c>
      <c r="Q2125" s="27">
        <f>IF(AND(B2125="",G2125=""),"",IF(B2125="","Package QR Text missing",IF(COUNTIFS($E$2:$E$5001,E2125,$B$2:$B$5001,"&lt;&gt;"&amp;B2125)+COUNTIFS($E$2:$E$5001,E2125,$A$2:$A$5001,"&lt;&gt;"&amp;A2125)&gt;0,"Zone has more than one QR code",IF(COUNTIFS($B$2:$B$5001,B2125,$E$2:$E$5001,"&lt;&gt;"&amp;E2125)+COUNTIFS($A$2:$A$5001,A2125,$E$2:$E$5001,"&lt;&gt;"&amp;E2125)&gt;0,"QR code used by another zone",IF(A2125="","Package QR Code No. missing",IF(OR(H2125&gt;40,J2125&gt;40),"More than 40 of one edition",IF(F2125="Full (40 ST + 1 TG)",IF(AND(H2125=40,J2125=1),"OK","Full carton must be 40 + 1"),IF(F2125="Student only (40 ST)",IF(AND(H2125=40,J2125=0),"OK","Must be 40 ST, 0 TG"),IF(F2125="Teacher guide only (40 TG)",IF(AND(H2125=0,J2125=40),"OK","Must be 0 ST, 40 TG"),IF(AND(H2125&lt;40,H2125+J2125&gt;0,H2125+J2125&lt;=40),"OK","Partial: under 40 ST and 40 books max"))))))))))</f>
        <v/>
      </c>
    </row>
    <row r="2126">
      <c r="A2126" s="26" t="n"/>
      <c r="B2126" s="26" t="n"/>
      <c r="C2126" s="25" t="n"/>
      <c r="D2126" s="25" t="n"/>
      <c r="E2126" s="26" t="n"/>
      <c r="F2126" s="25" t="n"/>
      <c r="G2126" s="26" t="n"/>
      <c r="H2126" s="25" t="n"/>
      <c r="I2126" s="26" t="n"/>
      <c r="J2126" s="25" t="n"/>
      <c r="K2126" s="25" t="n"/>
      <c r="L2126" s="25" t="n"/>
      <c r="M2126" s="26" t="n"/>
      <c r="N2126" s="26" t="n"/>
      <c r="O2126" s="25" t="n"/>
      <c r="P2126" s="27">
        <f>IF(A2126="","","Package/"&amp;C2126&amp;"/"&amp;D2126&amp;"/"&amp;A2126&amp;".png")</f>
        <v/>
      </c>
      <c r="Q2126" s="27">
        <f>IF(AND(B2126="",G2126=""),"",IF(B2126="","Package QR Text missing",IF(COUNTIFS($E$2:$E$5001,E2126,$B$2:$B$5001,"&lt;&gt;"&amp;B2126)+COUNTIFS($E$2:$E$5001,E2126,$A$2:$A$5001,"&lt;&gt;"&amp;A2126)&gt;0,"Zone has more than one QR code",IF(COUNTIFS($B$2:$B$5001,B2126,$E$2:$E$5001,"&lt;&gt;"&amp;E2126)+COUNTIFS($A$2:$A$5001,A2126,$E$2:$E$5001,"&lt;&gt;"&amp;E2126)&gt;0,"QR code used by another zone",IF(A2126="","Package QR Code No. missing",IF(OR(H2126&gt;40,J2126&gt;40),"More than 40 of one edition",IF(F2126="Full (40 ST + 1 TG)",IF(AND(H2126=40,J2126=1),"OK","Full carton must be 40 + 1"),IF(F2126="Student only (40 ST)",IF(AND(H2126=40,J2126=0),"OK","Must be 40 ST, 0 TG"),IF(F2126="Teacher guide only (40 TG)",IF(AND(H2126=0,J2126=40),"OK","Must be 0 ST, 40 TG"),IF(AND(H2126&lt;40,H2126+J2126&gt;0,H2126+J2126&lt;=40),"OK","Partial: under 40 ST and 40 books max"))))))))))</f>
        <v/>
      </c>
    </row>
    <row r="2127">
      <c r="A2127" s="26" t="n"/>
      <c r="B2127" s="26" t="n"/>
      <c r="C2127" s="25" t="n"/>
      <c r="D2127" s="25" t="n"/>
      <c r="E2127" s="26" t="n"/>
      <c r="F2127" s="25" t="n"/>
      <c r="G2127" s="26" t="n"/>
      <c r="H2127" s="25" t="n"/>
      <c r="I2127" s="26" t="n"/>
      <c r="J2127" s="25" t="n"/>
      <c r="K2127" s="25" t="n"/>
      <c r="L2127" s="25" t="n"/>
      <c r="M2127" s="26" t="n"/>
      <c r="N2127" s="26" t="n"/>
      <c r="O2127" s="25" t="n"/>
      <c r="P2127" s="27">
        <f>IF(A2127="","","Package/"&amp;C2127&amp;"/"&amp;D2127&amp;"/"&amp;A2127&amp;".png")</f>
        <v/>
      </c>
      <c r="Q2127" s="27">
        <f>IF(AND(B2127="",G2127=""),"",IF(B2127="","Package QR Text missing",IF(COUNTIFS($E$2:$E$5001,E2127,$B$2:$B$5001,"&lt;&gt;"&amp;B2127)+COUNTIFS($E$2:$E$5001,E2127,$A$2:$A$5001,"&lt;&gt;"&amp;A2127)&gt;0,"Zone has more than one QR code",IF(COUNTIFS($B$2:$B$5001,B2127,$E$2:$E$5001,"&lt;&gt;"&amp;E2127)+COUNTIFS($A$2:$A$5001,A2127,$E$2:$E$5001,"&lt;&gt;"&amp;E2127)&gt;0,"QR code used by another zone",IF(A2127="","Package QR Code No. missing",IF(OR(H2127&gt;40,J2127&gt;40),"More than 40 of one edition",IF(F2127="Full (40 ST + 1 TG)",IF(AND(H2127=40,J2127=1),"OK","Full carton must be 40 + 1"),IF(F2127="Student only (40 ST)",IF(AND(H2127=40,J2127=0),"OK","Must be 40 ST, 0 TG"),IF(F2127="Teacher guide only (40 TG)",IF(AND(H2127=0,J2127=40),"OK","Must be 0 ST, 40 TG"),IF(AND(H2127&lt;40,H2127+J2127&gt;0,H2127+J2127&lt;=40),"OK","Partial: under 40 ST and 40 books max"))))))))))</f>
        <v/>
      </c>
    </row>
    <row r="2128">
      <c r="A2128" s="26" t="n"/>
      <c r="B2128" s="26" t="n"/>
      <c r="C2128" s="25" t="n"/>
      <c r="D2128" s="25" t="n"/>
      <c r="E2128" s="26" t="n"/>
      <c r="F2128" s="25" t="n"/>
      <c r="G2128" s="26" t="n"/>
      <c r="H2128" s="25" t="n"/>
      <c r="I2128" s="26" t="n"/>
      <c r="J2128" s="25" t="n"/>
      <c r="K2128" s="25" t="n"/>
      <c r="L2128" s="25" t="n"/>
      <c r="M2128" s="26" t="n"/>
      <c r="N2128" s="26" t="n"/>
      <c r="O2128" s="25" t="n"/>
      <c r="P2128" s="27">
        <f>IF(A2128="","","Package/"&amp;C2128&amp;"/"&amp;D2128&amp;"/"&amp;A2128&amp;".png")</f>
        <v/>
      </c>
      <c r="Q2128" s="27">
        <f>IF(AND(B2128="",G2128=""),"",IF(B2128="","Package QR Text missing",IF(COUNTIFS($E$2:$E$5001,E2128,$B$2:$B$5001,"&lt;&gt;"&amp;B2128)+COUNTIFS($E$2:$E$5001,E2128,$A$2:$A$5001,"&lt;&gt;"&amp;A2128)&gt;0,"Zone has more than one QR code",IF(COUNTIFS($B$2:$B$5001,B2128,$E$2:$E$5001,"&lt;&gt;"&amp;E2128)+COUNTIFS($A$2:$A$5001,A2128,$E$2:$E$5001,"&lt;&gt;"&amp;E2128)&gt;0,"QR code used by another zone",IF(A2128="","Package QR Code No. missing",IF(OR(H2128&gt;40,J2128&gt;40),"More than 40 of one edition",IF(F2128="Full (40 ST + 1 TG)",IF(AND(H2128=40,J2128=1),"OK","Full carton must be 40 + 1"),IF(F2128="Student only (40 ST)",IF(AND(H2128=40,J2128=0),"OK","Must be 40 ST, 0 TG"),IF(F2128="Teacher guide only (40 TG)",IF(AND(H2128=0,J2128=40),"OK","Must be 0 ST, 40 TG"),IF(AND(H2128&lt;40,H2128+J2128&gt;0,H2128+J2128&lt;=40),"OK","Partial: under 40 ST and 40 books max"))))))))))</f>
        <v/>
      </c>
    </row>
    <row r="2129">
      <c r="A2129" s="26" t="n"/>
      <c r="B2129" s="26" t="n"/>
      <c r="C2129" s="25" t="n"/>
      <c r="D2129" s="25" t="n"/>
      <c r="E2129" s="26" t="n"/>
      <c r="F2129" s="25" t="n"/>
      <c r="G2129" s="26" t="n"/>
      <c r="H2129" s="25" t="n"/>
      <c r="I2129" s="26" t="n"/>
      <c r="J2129" s="25" t="n"/>
      <c r="K2129" s="25" t="n"/>
      <c r="L2129" s="25" t="n"/>
      <c r="M2129" s="26" t="n"/>
      <c r="N2129" s="26" t="n"/>
      <c r="O2129" s="25" t="n"/>
      <c r="P2129" s="27">
        <f>IF(A2129="","","Package/"&amp;C2129&amp;"/"&amp;D2129&amp;"/"&amp;A2129&amp;".png")</f>
        <v/>
      </c>
      <c r="Q2129" s="27">
        <f>IF(AND(B2129="",G2129=""),"",IF(B2129="","Package QR Text missing",IF(COUNTIFS($E$2:$E$5001,E2129,$B$2:$B$5001,"&lt;&gt;"&amp;B2129)+COUNTIFS($E$2:$E$5001,E2129,$A$2:$A$5001,"&lt;&gt;"&amp;A2129)&gt;0,"Zone has more than one QR code",IF(COUNTIFS($B$2:$B$5001,B2129,$E$2:$E$5001,"&lt;&gt;"&amp;E2129)+COUNTIFS($A$2:$A$5001,A2129,$E$2:$E$5001,"&lt;&gt;"&amp;E2129)&gt;0,"QR code used by another zone",IF(A2129="","Package QR Code No. missing",IF(OR(H2129&gt;40,J2129&gt;40),"More than 40 of one edition",IF(F2129="Full (40 ST + 1 TG)",IF(AND(H2129=40,J2129=1),"OK","Full carton must be 40 + 1"),IF(F2129="Student only (40 ST)",IF(AND(H2129=40,J2129=0),"OK","Must be 40 ST, 0 TG"),IF(F2129="Teacher guide only (40 TG)",IF(AND(H2129=0,J2129=40),"OK","Must be 0 ST, 40 TG"),IF(AND(H2129&lt;40,H2129+J2129&gt;0,H2129+J2129&lt;=40),"OK","Partial: under 40 ST and 40 books max"))))))))))</f>
        <v/>
      </c>
    </row>
    <row r="2130">
      <c r="A2130" s="26" t="n"/>
      <c r="B2130" s="26" t="n"/>
      <c r="C2130" s="25" t="n"/>
      <c r="D2130" s="25" t="n"/>
      <c r="E2130" s="26" t="n"/>
      <c r="F2130" s="25" t="n"/>
      <c r="G2130" s="26" t="n"/>
      <c r="H2130" s="25" t="n"/>
      <c r="I2130" s="26" t="n"/>
      <c r="J2130" s="25" t="n"/>
      <c r="K2130" s="25" t="n"/>
      <c r="L2130" s="25" t="n"/>
      <c r="M2130" s="26" t="n"/>
      <c r="N2130" s="26" t="n"/>
      <c r="O2130" s="25" t="n"/>
      <c r="P2130" s="27">
        <f>IF(A2130="","","Package/"&amp;C2130&amp;"/"&amp;D2130&amp;"/"&amp;A2130&amp;".png")</f>
        <v/>
      </c>
      <c r="Q2130" s="27">
        <f>IF(AND(B2130="",G2130=""),"",IF(B2130="","Package QR Text missing",IF(COUNTIFS($E$2:$E$5001,E2130,$B$2:$B$5001,"&lt;&gt;"&amp;B2130)+COUNTIFS($E$2:$E$5001,E2130,$A$2:$A$5001,"&lt;&gt;"&amp;A2130)&gt;0,"Zone has more than one QR code",IF(COUNTIFS($B$2:$B$5001,B2130,$E$2:$E$5001,"&lt;&gt;"&amp;E2130)+COUNTIFS($A$2:$A$5001,A2130,$E$2:$E$5001,"&lt;&gt;"&amp;E2130)&gt;0,"QR code used by another zone",IF(A2130="","Package QR Code No. missing",IF(OR(H2130&gt;40,J2130&gt;40),"More than 40 of one edition",IF(F2130="Full (40 ST + 1 TG)",IF(AND(H2130=40,J2130=1),"OK","Full carton must be 40 + 1"),IF(F2130="Student only (40 ST)",IF(AND(H2130=40,J2130=0),"OK","Must be 40 ST, 0 TG"),IF(F2130="Teacher guide only (40 TG)",IF(AND(H2130=0,J2130=40),"OK","Must be 0 ST, 40 TG"),IF(AND(H2130&lt;40,H2130+J2130&gt;0,H2130+J2130&lt;=40),"OK","Partial: under 40 ST and 40 books max"))))))))))</f>
        <v/>
      </c>
    </row>
    <row r="2131">
      <c r="A2131" s="26" t="n"/>
      <c r="B2131" s="26" t="n"/>
      <c r="C2131" s="25" t="n"/>
      <c r="D2131" s="25" t="n"/>
      <c r="E2131" s="26" t="n"/>
      <c r="F2131" s="25" t="n"/>
      <c r="G2131" s="26" t="n"/>
      <c r="H2131" s="25" t="n"/>
      <c r="I2131" s="26" t="n"/>
      <c r="J2131" s="25" t="n"/>
      <c r="K2131" s="25" t="n"/>
      <c r="L2131" s="25" t="n"/>
      <c r="M2131" s="26" t="n"/>
      <c r="N2131" s="26" t="n"/>
      <c r="O2131" s="25" t="n"/>
      <c r="P2131" s="27">
        <f>IF(A2131="","","Package/"&amp;C2131&amp;"/"&amp;D2131&amp;"/"&amp;A2131&amp;".png")</f>
        <v/>
      </c>
      <c r="Q2131" s="27">
        <f>IF(AND(B2131="",G2131=""),"",IF(B2131="","Package QR Text missing",IF(COUNTIFS($E$2:$E$5001,E2131,$B$2:$B$5001,"&lt;&gt;"&amp;B2131)+COUNTIFS($E$2:$E$5001,E2131,$A$2:$A$5001,"&lt;&gt;"&amp;A2131)&gt;0,"Zone has more than one QR code",IF(COUNTIFS($B$2:$B$5001,B2131,$E$2:$E$5001,"&lt;&gt;"&amp;E2131)+COUNTIFS($A$2:$A$5001,A2131,$E$2:$E$5001,"&lt;&gt;"&amp;E2131)&gt;0,"QR code used by another zone",IF(A2131="","Package QR Code No. missing",IF(OR(H2131&gt;40,J2131&gt;40),"More than 40 of one edition",IF(F2131="Full (40 ST + 1 TG)",IF(AND(H2131=40,J2131=1),"OK","Full carton must be 40 + 1"),IF(F2131="Student only (40 ST)",IF(AND(H2131=40,J2131=0),"OK","Must be 40 ST, 0 TG"),IF(F2131="Teacher guide only (40 TG)",IF(AND(H2131=0,J2131=40),"OK","Must be 0 ST, 40 TG"),IF(AND(H2131&lt;40,H2131+J2131&gt;0,H2131+J2131&lt;=40),"OK","Partial: under 40 ST and 40 books max"))))))))))</f>
        <v/>
      </c>
    </row>
    <row r="2132">
      <c r="A2132" s="26" t="n"/>
      <c r="B2132" s="26" t="n"/>
      <c r="C2132" s="25" t="n"/>
      <c r="D2132" s="25" t="n"/>
      <c r="E2132" s="26" t="n"/>
      <c r="F2132" s="25" t="n"/>
      <c r="G2132" s="26" t="n"/>
      <c r="H2132" s="25" t="n"/>
      <c r="I2132" s="26" t="n"/>
      <c r="J2132" s="25" t="n"/>
      <c r="K2132" s="25" t="n"/>
      <c r="L2132" s="25" t="n"/>
      <c r="M2132" s="26" t="n"/>
      <c r="N2132" s="26" t="n"/>
      <c r="O2132" s="25" t="n"/>
      <c r="P2132" s="27">
        <f>IF(A2132="","","Package/"&amp;C2132&amp;"/"&amp;D2132&amp;"/"&amp;A2132&amp;".png")</f>
        <v/>
      </c>
      <c r="Q2132" s="27">
        <f>IF(AND(B2132="",G2132=""),"",IF(B2132="","Package QR Text missing",IF(COUNTIFS($E$2:$E$5001,E2132,$B$2:$B$5001,"&lt;&gt;"&amp;B2132)+COUNTIFS($E$2:$E$5001,E2132,$A$2:$A$5001,"&lt;&gt;"&amp;A2132)&gt;0,"Zone has more than one QR code",IF(COUNTIFS($B$2:$B$5001,B2132,$E$2:$E$5001,"&lt;&gt;"&amp;E2132)+COUNTIFS($A$2:$A$5001,A2132,$E$2:$E$5001,"&lt;&gt;"&amp;E2132)&gt;0,"QR code used by another zone",IF(A2132="","Package QR Code No. missing",IF(OR(H2132&gt;40,J2132&gt;40),"More than 40 of one edition",IF(F2132="Full (40 ST + 1 TG)",IF(AND(H2132=40,J2132=1),"OK","Full carton must be 40 + 1"),IF(F2132="Student only (40 ST)",IF(AND(H2132=40,J2132=0),"OK","Must be 40 ST, 0 TG"),IF(F2132="Teacher guide only (40 TG)",IF(AND(H2132=0,J2132=40),"OK","Must be 0 ST, 40 TG"),IF(AND(H2132&lt;40,H2132+J2132&gt;0,H2132+J2132&lt;=40),"OK","Partial: under 40 ST and 40 books max"))))))))))</f>
        <v/>
      </c>
    </row>
    <row r="2133">
      <c r="A2133" s="26" t="n"/>
      <c r="B2133" s="26" t="n"/>
      <c r="C2133" s="25" t="n"/>
      <c r="D2133" s="25" t="n"/>
      <c r="E2133" s="26" t="n"/>
      <c r="F2133" s="25" t="n"/>
      <c r="G2133" s="26" t="n"/>
      <c r="H2133" s="25" t="n"/>
      <c r="I2133" s="26" t="n"/>
      <c r="J2133" s="25" t="n"/>
      <c r="K2133" s="25" t="n"/>
      <c r="L2133" s="25" t="n"/>
      <c r="M2133" s="26" t="n"/>
      <c r="N2133" s="26" t="n"/>
      <c r="O2133" s="25" t="n"/>
      <c r="P2133" s="27">
        <f>IF(A2133="","","Package/"&amp;C2133&amp;"/"&amp;D2133&amp;"/"&amp;A2133&amp;".png")</f>
        <v/>
      </c>
      <c r="Q2133" s="27">
        <f>IF(AND(B2133="",G2133=""),"",IF(B2133="","Package QR Text missing",IF(COUNTIFS($E$2:$E$5001,E2133,$B$2:$B$5001,"&lt;&gt;"&amp;B2133)+COUNTIFS($E$2:$E$5001,E2133,$A$2:$A$5001,"&lt;&gt;"&amp;A2133)&gt;0,"Zone has more than one QR code",IF(COUNTIFS($B$2:$B$5001,B2133,$E$2:$E$5001,"&lt;&gt;"&amp;E2133)+COUNTIFS($A$2:$A$5001,A2133,$E$2:$E$5001,"&lt;&gt;"&amp;E2133)&gt;0,"QR code used by another zone",IF(A2133="","Package QR Code No. missing",IF(OR(H2133&gt;40,J2133&gt;40),"More than 40 of one edition",IF(F2133="Full (40 ST + 1 TG)",IF(AND(H2133=40,J2133=1),"OK","Full carton must be 40 + 1"),IF(F2133="Student only (40 ST)",IF(AND(H2133=40,J2133=0),"OK","Must be 40 ST, 0 TG"),IF(F2133="Teacher guide only (40 TG)",IF(AND(H2133=0,J2133=40),"OK","Must be 0 ST, 40 TG"),IF(AND(H2133&lt;40,H2133+J2133&gt;0,H2133+J2133&lt;=40),"OK","Partial: under 40 ST and 40 books max"))))))))))</f>
        <v/>
      </c>
    </row>
    <row r="2134">
      <c r="A2134" s="26" t="n"/>
      <c r="B2134" s="26" t="n"/>
      <c r="C2134" s="25" t="n"/>
      <c r="D2134" s="25" t="n"/>
      <c r="E2134" s="26" t="n"/>
      <c r="F2134" s="25" t="n"/>
      <c r="G2134" s="26" t="n"/>
      <c r="H2134" s="25" t="n"/>
      <c r="I2134" s="26" t="n"/>
      <c r="J2134" s="25" t="n"/>
      <c r="K2134" s="25" t="n"/>
      <c r="L2134" s="25" t="n"/>
      <c r="M2134" s="26" t="n"/>
      <c r="N2134" s="26" t="n"/>
      <c r="O2134" s="25" t="n"/>
      <c r="P2134" s="27">
        <f>IF(A2134="","","Package/"&amp;C2134&amp;"/"&amp;D2134&amp;"/"&amp;A2134&amp;".png")</f>
        <v/>
      </c>
      <c r="Q2134" s="27">
        <f>IF(AND(B2134="",G2134=""),"",IF(B2134="","Package QR Text missing",IF(COUNTIFS($E$2:$E$5001,E2134,$B$2:$B$5001,"&lt;&gt;"&amp;B2134)+COUNTIFS($E$2:$E$5001,E2134,$A$2:$A$5001,"&lt;&gt;"&amp;A2134)&gt;0,"Zone has more than one QR code",IF(COUNTIFS($B$2:$B$5001,B2134,$E$2:$E$5001,"&lt;&gt;"&amp;E2134)+COUNTIFS($A$2:$A$5001,A2134,$E$2:$E$5001,"&lt;&gt;"&amp;E2134)&gt;0,"QR code used by another zone",IF(A2134="","Package QR Code No. missing",IF(OR(H2134&gt;40,J2134&gt;40),"More than 40 of one edition",IF(F2134="Full (40 ST + 1 TG)",IF(AND(H2134=40,J2134=1),"OK","Full carton must be 40 + 1"),IF(F2134="Student only (40 ST)",IF(AND(H2134=40,J2134=0),"OK","Must be 40 ST, 0 TG"),IF(F2134="Teacher guide only (40 TG)",IF(AND(H2134=0,J2134=40),"OK","Must be 0 ST, 40 TG"),IF(AND(H2134&lt;40,H2134+J2134&gt;0,H2134+J2134&lt;=40),"OK","Partial: under 40 ST and 40 books max"))))))))))</f>
        <v/>
      </c>
    </row>
    <row r="2135">
      <c r="A2135" s="26" t="n"/>
      <c r="B2135" s="26" t="n"/>
      <c r="C2135" s="25" t="n"/>
      <c r="D2135" s="25" t="n"/>
      <c r="E2135" s="26" t="n"/>
      <c r="F2135" s="25" t="n"/>
      <c r="G2135" s="26" t="n"/>
      <c r="H2135" s="25" t="n"/>
      <c r="I2135" s="26" t="n"/>
      <c r="J2135" s="25" t="n"/>
      <c r="K2135" s="25" t="n"/>
      <c r="L2135" s="25" t="n"/>
      <c r="M2135" s="26" t="n"/>
      <c r="N2135" s="26" t="n"/>
      <c r="O2135" s="25" t="n"/>
      <c r="P2135" s="27">
        <f>IF(A2135="","","Package/"&amp;C2135&amp;"/"&amp;D2135&amp;"/"&amp;A2135&amp;".png")</f>
        <v/>
      </c>
      <c r="Q2135" s="27">
        <f>IF(AND(B2135="",G2135=""),"",IF(B2135="","Package QR Text missing",IF(COUNTIFS($E$2:$E$5001,E2135,$B$2:$B$5001,"&lt;&gt;"&amp;B2135)+COUNTIFS($E$2:$E$5001,E2135,$A$2:$A$5001,"&lt;&gt;"&amp;A2135)&gt;0,"Zone has more than one QR code",IF(COUNTIFS($B$2:$B$5001,B2135,$E$2:$E$5001,"&lt;&gt;"&amp;E2135)+COUNTIFS($A$2:$A$5001,A2135,$E$2:$E$5001,"&lt;&gt;"&amp;E2135)&gt;0,"QR code used by another zone",IF(A2135="","Package QR Code No. missing",IF(OR(H2135&gt;40,J2135&gt;40),"More than 40 of one edition",IF(F2135="Full (40 ST + 1 TG)",IF(AND(H2135=40,J2135=1),"OK","Full carton must be 40 + 1"),IF(F2135="Student only (40 ST)",IF(AND(H2135=40,J2135=0),"OK","Must be 40 ST, 0 TG"),IF(F2135="Teacher guide only (40 TG)",IF(AND(H2135=0,J2135=40),"OK","Must be 0 ST, 40 TG"),IF(AND(H2135&lt;40,H2135+J2135&gt;0,H2135+J2135&lt;=40),"OK","Partial: under 40 ST and 40 books max"))))))))))</f>
        <v/>
      </c>
    </row>
    <row r="2136">
      <c r="A2136" s="26" t="n"/>
      <c r="B2136" s="26" t="n"/>
      <c r="C2136" s="25" t="n"/>
      <c r="D2136" s="25" t="n"/>
      <c r="E2136" s="26" t="n"/>
      <c r="F2136" s="25" t="n"/>
      <c r="G2136" s="26" t="n"/>
      <c r="H2136" s="25" t="n"/>
      <c r="I2136" s="26" t="n"/>
      <c r="J2136" s="25" t="n"/>
      <c r="K2136" s="25" t="n"/>
      <c r="L2136" s="25" t="n"/>
      <c r="M2136" s="26" t="n"/>
      <c r="N2136" s="26" t="n"/>
      <c r="O2136" s="25" t="n"/>
      <c r="P2136" s="27">
        <f>IF(A2136="","","Package/"&amp;C2136&amp;"/"&amp;D2136&amp;"/"&amp;A2136&amp;".png")</f>
        <v/>
      </c>
      <c r="Q2136" s="27">
        <f>IF(AND(B2136="",G2136=""),"",IF(B2136="","Package QR Text missing",IF(COUNTIFS($E$2:$E$5001,E2136,$B$2:$B$5001,"&lt;&gt;"&amp;B2136)+COUNTIFS($E$2:$E$5001,E2136,$A$2:$A$5001,"&lt;&gt;"&amp;A2136)&gt;0,"Zone has more than one QR code",IF(COUNTIFS($B$2:$B$5001,B2136,$E$2:$E$5001,"&lt;&gt;"&amp;E2136)+COUNTIFS($A$2:$A$5001,A2136,$E$2:$E$5001,"&lt;&gt;"&amp;E2136)&gt;0,"QR code used by another zone",IF(A2136="","Package QR Code No. missing",IF(OR(H2136&gt;40,J2136&gt;40),"More than 40 of one edition",IF(F2136="Full (40 ST + 1 TG)",IF(AND(H2136=40,J2136=1),"OK","Full carton must be 40 + 1"),IF(F2136="Student only (40 ST)",IF(AND(H2136=40,J2136=0),"OK","Must be 40 ST, 0 TG"),IF(F2136="Teacher guide only (40 TG)",IF(AND(H2136=0,J2136=40),"OK","Must be 0 ST, 40 TG"),IF(AND(H2136&lt;40,H2136+J2136&gt;0,H2136+J2136&lt;=40),"OK","Partial: under 40 ST and 40 books max"))))))))))</f>
        <v/>
      </c>
    </row>
    <row r="2137">
      <c r="A2137" s="26" t="n"/>
      <c r="B2137" s="26" t="n"/>
      <c r="C2137" s="25" t="n"/>
      <c r="D2137" s="25" t="n"/>
      <c r="E2137" s="26" t="n"/>
      <c r="F2137" s="25" t="n"/>
      <c r="G2137" s="26" t="n"/>
      <c r="H2137" s="25" t="n"/>
      <c r="I2137" s="26" t="n"/>
      <c r="J2137" s="25" t="n"/>
      <c r="K2137" s="25" t="n"/>
      <c r="L2137" s="25" t="n"/>
      <c r="M2137" s="26" t="n"/>
      <c r="N2137" s="26" t="n"/>
      <c r="O2137" s="25" t="n"/>
      <c r="P2137" s="27">
        <f>IF(A2137="","","Package/"&amp;C2137&amp;"/"&amp;D2137&amp;"/"&amp;A2137&amp;".png")</f>
        <v/>
      </c>
      <c r="Q2137" s="27">
        <f>IF(AND(B2137="",G2137=""),"",IF(B2137="","Package QR Text missing",IF(COUNTIFS($E$2:$E$5001,E2137,$B$2:$B$5001,"&lt;&gt;"&amp;B2137)+COUNTIFS($E$2:$E$5001,E2137,$A$2:$A$5001,"&lt;&gt;"&amp;A2137)&gt;0,"Zone has more than one QR code",IF(COUNTIFS($B$2:$B$5001,B2137,$E$2:$E$5001,"&lt;&gt;"&amp;E2137)+COUNTIFS($A$2:$A$5001,A2137,$E$2:$E$5001,"&lt;&gt;"&amp;E2137)&gt;0,"QR code used by another zone",IF(A2137="","Package QR Code No. missing",IF(OR(H2137&gt;40,J2137&gt;40),"More than 40 of one edition",IF(F2137="Full (40 ST + 1 TG)",IF(AND(H2137=40,J2137=1),"OK","Full carton must be 40 + 1"),IF(F2137="Student only (40 ST)",IF(AND(H2137=40,J2137=0),"OK","Must be 40 ST, 0 TG"),IF(F2137="Teacher guide only (40 TG)",IF(AND(H2137=0,J2137=40),"OK","Must be 0 ST, 40 TG"),IF(AND(H2137&lt;40,H2137+J2137&gt;0,H2137+J2137&lt;=40),"OK","Partial: under 40 ST and 40 books max"))))))))))</f>
        <v/>
      </c>
    </row>
    <row r="2138">
      <c r="A2138" s="26" t="n"/>
      <c r="B2138" s="26" t="n"/>
      <c r="C2138" s="25" t="n"/>
      <c r="D2138" s="25" t="n"/>
      <c r="E2138" s="26" t="n"/>
      <c r="F2138" s="25" t="n"/>
      <c r="G2138" s="26" t="n"/>
      <c r="H2138" s="25" t="n"/>
      <c r="I2138" s="26" t="n"/>
      <c r="J2138" s="25" t="n"/>
      <c r="K2138" s="25" t="n"/>
      <c r="L2138" s="25" t="n"/>
      <c r="M2138" s="26" t="n"/>
      <c r="N2138" s="26" t="n"/>
      <c r="O2138" s="25" t="n"/>
      <c r="P2138" s="27">
        <f>IF(A2138="","","Package/"&amp;C2138&amp;"/"&amp;D2138&amp;"/"&amp;A2138&amp;".png")</f>
        <v/>
      </c>
      <c r="Q2138" s="27">
        <f>IF(AND(B2138="",G2138=""),"",IF(B2138="","Package QR Text missing",IF(COUNTIFS($E$2:$E$5001,E2138,$B$2:$B$5001,"&lt;&gt;"&amp;B2138)+COUNTIFS($E$2:$E$5001,E2138,$A$2:$A$5001,"&lt;&gt;"&amp;A2138)&gt;0,"Zone has more than one QR code",IF(COUNTIFS($B$2:$B$5001,B2138,$E$2:$E$5001,"&lt;&gt;"&amp;E2138)+COUNTIFS($A$2:$A$5001,A2138,$E$2:$E$5001,"&lt;&gt;"&amp;E2138)&gt;0,"QR code used by another zone",IF(A2138="","Package QR Code No. missing",IF(OR(H2138&gt;40,J2138&gt;40),"More than 40 of one edition",IF(F2138="Full (40 ST + 1 TG)",IF(AND(H2138=40,J2138=1),"OK","Full carton must be 40 + 1"),IF(F2138="Student only (40 ST)",IF(AND(H2138=40,J2138=0),"OK","Must be 40 ST, 0 TG"),IF(F2138="Teacher guide only (40 TG)",IF(AND(H2138=0,J2138=40),"OK","Must be 0 ST, 40 TG"),IF(AND(H2138&lt;40,H2138+J2138&gt;0,H2138+J2138&lt;=40),"OK","Partial: under 40 ST and 40 books max"))))))))))</f>
        <v/>
      </c>
    </row>
    <row r="2139">
      <c r="A2139" s="26" t="n"/>
      <c r="B2139" s="26" t="n"/>
      <c r="C2139" s="25" t="n"/>
      <c r="D2139" s="25" t="n"/>
      <c r="E2139" s="26" t="n"/>
      <c r="F2139" s="25" t="n"/>
      <c r="G2139" s="26" t="n"/>
      <c r="H2139" s="25" t="n"/>
      <c r="I2139" s="26" t="n"/>
      <c r="J2139" s="25" t="n"/>
      <c r="K2139" s="25" t="n"/>
      <c r="L2139" s="25" t="n"/>
      <c r="M2139" s="26" t="n"/>
      <c r="N2139" s="26" t="n"/>
      <c r="O2139" s="25" t="n"/>
      <c r="P2139" s="27">
        <f>IF(A2139="","","Package/"&amp;C2139&amp;"/"&amp;D2139&amp;"/"&amp;A2139&amp;".png")</f>
        <v/>
      </c>
      <c r="Q2139" s="27">
        <f>IF(AND(B2139="",G2139=""),"",IF(B2139="","Package QR Text missing",IF(COUNTIFS($E$2:$E$5001,E2139,$B$2:$B$5001,"&lt;&gt;"&amp;B2139)+COUNTIFS($E$2:$E$5001,E2139,$A$2:$A$5001,"&lt;&gt;"&amp;A2139)&gt;0,"Zone has more than one QR code",IF(COUNTIFS($B$2:$B$5001,B2139,$E$2:$E$5001,"&lt;&gt;"&amp;E2139)+COUNTIFS($A$2:$A$5001,A2139,$E$2:$E$5001,"&lt;&gt;"&amp;E2139)&gt;0,"QR code used by another zone",IF(A2139="","Package QR Code No. missing",IF(OR(H2139&gt;40,J2139&gt;40),"More than 40 of one edition",IF(F2139="Full (40 ST + 1 TG)",IF(AND(H2139=40,J2139=1),"OK","Full carton must be 40 + 1"),IF(F2139="Student only (40 ST)",IF(AND(H2139=40,J2139=0),"OK","Must be 40 ST, 0 TG"),IF(F2139="Teacher guide only (40 TG)",IF(AND(H2139=0,J2139=40),"OK","Must be 0 ST, 40 TG"),IF(AND(H2139&lt;40,H2139+J2139&gt;0,H2139+J2139&lt;=40),"OK","Partial: under 40 ST and 40 books max"))))))))))</f>
        <v/>
      </c>
    </row>
    <row r="2140">
      <c r="A2140" s="26" t="n"/>
      <c r="B2140" s="26" t="n"/>
      <c r="C2140" s="25" t="n"/>
      <c r="D2140" s="25" t="n"/>
      <c r="E2140" s="26" t="n"/>
      <c r="F2140" s="25" t="n"/>
      <c r="G2140" s="26" t="n"/>
      <c r="H2140" s="25" t="n"/>
      <c r="I2140" s="26" t="n"/>
      <c r="J2140" s="25" t="n"/>
      <c r="K2140" s="25" t="n"/>
      <c r="L2140" s="25" t="n"/>
      <c r="M2140" s="26" t="n"/>
      <c r="N2140" s="26" t="n"/>
      <c r="O2140" s="25" t="n"/>
      <c r="P2140" s="27">
        <f>IF(A2140="","","Package/"&amp;C2140&amp;"/"&amp;D2140&amp;"/"&amp;A2140&amp;".png")</f>
        <v/>
      </c>
      <c r="Q2140" s="27">
        <f>IF(AND(B2140="",G2140=""),"",IF(B2140="","Package QR Text missing",IF(COUNTIFS($E$2:$E$5001,E2140,$B$2:$B$5001,"&lt;&gt;"&amp;B2140)+COUNTIFS($E$2:$E$5001,E2140,$A$2:$A$5001,"&lt;&gt;"&amp;A2140)&gt;0,"Zone has more than one QR code",IF(COUNTIFS($B$2:$B$5001,B2140,$E$2:$E$5001,"&lt;&gt;"&amp;E2140)+COUNTIFS($A$2:$A$5001,A2140,$E$2:$E$5001,"&lt;&gt;"&amp;E2140)&gt;0,"QR code used by another zone",IF(A2140="","Package QR Code No. missing",IF(OR(H2140&gt;40,J2140&gt;40),"More than 40 of one edition",IF(F2140="Full (40 ST + 1 TG)",IF(AND(H2140=40,J2140=1),"OK","Full carton must be 40 + 1"),IF(F2140="Student only (40 ST)",IF(AND(H2140=40,J2140=0),"OK","Must be 40 ST, 0 TG"),IF(F2140="Teacher guide only (40 TG)",IF(AND(H2140=0,J2140=40),"OK","Must be 0 ST, 40 TG"),IF(AND(H2140&lt;40,H2140+J2140&gt;0,H2140+J2140&lt;=40),"OK","Partial: under 40 ST and 40 books max"))))))))))</f>
        <v/>
      </c>
    </row>
    <row r="2141">
      <c r="A2141" s="26" t="n"/>
      <c r="B2141" s="26" t="n"/>
      <c r="C2141" s="25" t="n"/>
      <c r="D2141" s="25" t="n"/>
      <c r="E2141" s="26" t="n"/>
      <c r="F2141" s="25" t="n"/>
      <c r="G2141" s="26" t="n"/>
      <c r="H2141" s="25" t="n"/>
      <c r="I2141" s="26" t="n"/>
      <c r="J2141" s="25" t="n"/>
      <c r="K2141" s="25" t="n"/>
      <c r="L2141" s="25" t="n"/>
      <c r="M2141" s="26" t="n"/>
      <c r="N2141" s="26" t="n"/>
      <c r="O2141" s="25" t="n"/>
      <c r="P2141" s="27">
        <f>IF(A2141="","","Package/"&amp;C2141&amp;"/"&amp;D2141&amp;"/"&amp;A2141&amp;".png")</f>
        <v/>
      </c>
      <c r="Q2141" s="27">
        <f>IF(AND(B2141="",G2141=""),"",IF(B2141="","Package QR Text missing",IF(COUNTIFS($E$2:$E$5001,E2141,$B$2:$B$5001,"&lt;&gt;"&amp;B2141)+COUNTIFS($E$2:$E$5001,E2141,$A$2:$A$5001,"&lt;&gt;"&amp;A2141)&gt;0,"Zone has more than one QR code",IF(COUNTIFS($B$2:$B$5001,B2141,$E$2:$E$5001,"&lt;&gt;"&amp;E2141)+COUNTIFS($A$2:$A$5001,A2141,$E$2:$E$5001,"&lt;&gt;"&amp;E2141)&gt;0,"QR code used by another zone",IF(A2141="","Package QR Code No. missing",IF(OR(H2141&gt;40,J2141&gt;40),"More than 40 of one edition",IF(F2141="Full (40 ST + 1 TG)",IF(AND(H2141=40,J2141=1),"OK","Full carton must be 40 + 1"),IF(F2141="Student only (40 ST)",IF(AND(H2141=40,J2141=0),"OK","Must be 40 ST, 0 TG"),IF(F2141="Teacher guide only (40 TG)",IF(AND(H2141=0,J2141=40),"OK","Must be 0 ST, 40 TG"),IF(AND(H2141&lt;40,H2141+J2141&gt;0,H2141+J2141&lt;=40),"OK","Partial: under 40 ST and 40 books max"))))))))))</f>
        <v/>
      </c>
    </row>
    <row r="2142">
      <c r="A2142" s="26" t="n"/>
      <c r="B2142" s="26" t="n"/>
      <c r="C2142" s="25" t="n"/>
      <c r="D2142" s="25" t="n"/>
      <c r="E2142" s="26" t="n"/>
      <c r="F2142" s="25" t="n"/>
      <c r="G2142" s="26" t="n"/>
      <c r="H2142" s="25" t="n"/>
      <c r="I2142" s="26" t="n"/>
      <c r="J2142" s="25" t="n"/>
      <c r="K2142" s="25" t="n"/>
      <c r="L2142" s="25" t="n"/>
      <c r="M2142" s="26" t="n"/>
      <c r="N2142" s="26" t="n"/>
      <c r="O2142" s="25" t="n"/>
      <c r="P2142" s="27">
        <f>IF(A2142="","","Package/"&amp;C2142&amp;"/"&amp;D2142&amp;"/"&amp;A2142&amp;".png")</f>
        <v/>
      </c>
      <c r="Q2142" s="27">
        <f>IF(AND(B2142="",G2142=""),"",IF(B2142="","Package QR Text missing",IF(COUNTIFS($E$2:$E$5001,E2142,$B$2:$B$5001,"&lt;&gt;"&amp;B2142)+COUNTIFS($E$2:$E$5001,E2142,$A$2:$A$5001,"&lt;&gt;"&amp;A2142)&gt;0,"Zone has more than one QR code",IF(COUNTIFS($B$2:$B$5001,B2142,$E$2:$E$5001,"&lt;&gt;"&amp;E2142)+COUNTIFS($A$2:$A$5001,A2142,$E$2:$E$5001,"&lt;&gt;"&amp;E2142)&gt;0,"QR code used by another zone",IF(A2142="","Package QR Code No. missing",IF(OR(H2142&gt;40,J2142&gt;40),"More than 40 of one edition",IF(F2142="Full (40 ST + 1 TG)",IF(AND(H2142=40,J2142=1),"OK","Full carton must be 40 + 1"),IF(F2142="Student only (40 ST)",IF(AND(H2142=40,J2142=0),"OK","Must be 40 ST, 0 TG"),IF(F2142="Teacher guide only (40 TG)",IF(AND(H2142=0,J2142=40),"OK","Must be 0 ST, 40 TG"),IF(AND(H2142&lt;40,H2142+J2142&gt;0,H2142+J2142&lt;=40),"OK","Partial: under 40 ST and 40 books max"))))))))))</f>
        <v/>
      </c>
    </row>
    <row r="2143">
      <c r="A2143" s="26" t="n"/>
      <c r="B2143" s="26" t="n"/>
      <c r="C2143" s="25" t="n"/>
      <c r="D2143" s="25" t="n"/>
      <c r="E2143" s="26" t="n"/>
      <c r="F2143" s="25" t="n"/>
      <c r="G2143" s="26" t="n"/>
      <c r="H2143" s="25" t="n"/>
      <c r="I2143" s="26" t="n"/>
      <c r="J2143" s="25" t="n"/>
      <c r="K2143" s="25" t="n"/>
      <c r="L2143" s="25" t="n"/>
      <c r="M2143" s="26" t="n"/>
      <c r="N2143" s="26" t="n"/>
      <c r="O2143" s="25" t="n"/>
      <c r="P2143" s="27">
        <f>IF(A2143="","","Package/"&amp;C2143&amp;"/"&amp;D2143&amp;"/"&amp;A2143&amp;".png")</f>
        <v/>
      </c>
      <c r="Q2143" s="27">
        <f>IF(AND(B2143="",G2143=""),"",IF(B2143="","Package QR Text missing",IF(COUNTIFS($E$2:$E$5001,E2143,$B$2:$B$5001,"&lt;&gt;"&amp;B2143)+COUNTIFS($E$2:$E$5001,E2143,$A$2:$A$5001,"&lt;&gt;"&amp;A2143)&gt;0,"Zone has more than one QR code",IF(COUNTIFS($B$2:$B$5001,B2143,$E$2:$E$5001,"&lt;&gt;"&amp;E2143)+COUNTIFS($A$2:$A$5001,A2143,$E$2:$E$5001,"&lt;&gt;"&amp;E2143)&gt;0,"QR code used by another zone",IF(A2143="","Package QR Code No. missing",IF(OR(H2143&gt;40,J2143&gt;40),"More than 40 of one edition",IF(F2143="Full (40 ST + 1 TG)",IF(AND(H2143=40,J2143=1),"OK","Full carton must be 40 + 1"),IF(F2143="Student only (40 ST)",IF(AND(H2143=40,J2143=0),"OK","Must be 40 ST, 0 TG"),IF(F2143="Teacher guide only (40 TG)",IF(AND(H2143=0,J2143=40),"OK","Must be 0 ST, 40 TG"),IF(AND(H2143&lt;40,H2143+J2143&gt;0,H2143+J2143&lt;=40),"OK","Partial: under 40 ST and 40 books max"))))))))))</f>
        <v/>
      </c>
    </row>
    <row r="2144">
      <c r="A2144" s="26" t="n"/>
      <c r="B2144" s="26" t="n"/>
      <c r="C2144" s="25" t="n"/>
      <c r="D2144" s="25" t="n"/>
      <c r="E2144" s="26" t="n"/>
      <c r="F2144" s="25" t="n"/>
      <c r="G2144" s="26" t="n"/>
      <c r="H2144" s="25" t="n"/>
      <c r="I2144" s="26" t="n"/>
      <c r="J2144" s="25" t="n"/>
      <c r="K2144" s="25" t="n"/>
      <c r="L2144" s="25" t="n"/>
      <c r="M2144" s="26" t="n"/>
      <c r="N2144" s="26" t="n"/>
      <c r="O2144" s="25" t="n"/>
      <c r="P2144" s="27">
        <f>IF(A2144="","","Package/"&amp;C2144&amp;"/"&amp;D2144&amp;"/"&amp;A2144&amp;".png")</f>
        <v/>
      </c>
      <c r="Q2144" s="27">
        <f>IF(AND(B2144="",G2144=""),"",IF(B2144="","Package QR Text missing",IF(COUNTIFS($E$2:$E$5001,E2144,$B$2:$B$5001,"&lt;&gt;"&amp;B2144)+COUNTIFS($E$2:$E$5001,E2144,$A$2:$A$5001,"&lt;&gt;"&amp;A2144)&gt;0,"Zone has more than one QR code",IF(COUNTIFS($B$2:$B$5001,B2144,$E$2:$E$5001,"&lt;&gt;"&amp;E2144)+COUNTIFS($A$2:$A$5001,A2144,$E$2:$E$5001,"&lt;&gt;"&amp;E2144)&gt;0,"QR code used by another zone",IF(A2144="","Package QR Code No. missing",IF(OR(H2144&gt;40,J2144&gt;40),"More than 40 of one edition",IF(F2144="Full (40 ST + 1 TG)",IF(AND(H2144=40,J2144=1),"OK","Full carton must be 40 + 1"),IF(F2144="Student only (40 ST)",IF(AND(H2144=40,J2144=0),"OK","Must be 40 ST, 0 TG"),IF(F2144="Teacher guide only (40 TG)",IF(AND(H2144=0,J2144=40),"OK","Must be 0 ST, 40 TG"),IF(AND(H2144&lt;40,H2144+J2144&gt;0,H2144+J2144&lt;=40),"OK","Partial: under 40 ST and 40 books max"))))))))))</f>
        <v/>
      </c>
    </row>
    <row r="2145">
      <c r="A2145" s="26" t="n"/>
      <c r="B2145" s="26" t="n"/>
      <c r="C2145" s="25" t="n"/>
      <c r="D2145" s="25" t="n"/>
      <c r="E2145" s="26" t="n"/>
      <c r="F2145" s="25" t="n"/>
      <c r="G2145" s="26" t="n"/>
      <c r="H2145" s="25" t="n"/>
      <c r="I2145" s="26" t="n"/>
      <c r="J2145" s="25" t="n"/>
      <c r="K2145" s="25" t="n"/>
      <c r="L2145" s="25" t="n"/>
      <c r="M2145" s="26" t="n"/>
      <c r="N2145" s="26" t="n"/>
      <c r="O2145" s="25" t="n"/>
      <c r="P2145" s="27">
        <f>IF(A2145="","","Package/"&amp;C2145&amp;"/"&amp;D2145&amp;"/"&amp;A2145&amp;".png")</f>
        <v/>
      </c>
      <c r="Q2145" s="27">
        <f>IF(AND(B2145="",G2145=""),"",IF(B2145="","Package QR Text missing",IF(COUNTIFS($E$2:$E$5001,E2145,$B$2:$B$5001,"&lt;&gt;"&amp;B2145)+COUNTIFS($E$2:$E$5001,E2145,$A$2:$A$5001,"&lt;&gt;"&amp;A2145)&gt;0,"Zone has more than one QR code",IF(COUNTIFS($B$2:$B$5001,B2145,$E$2:$E$5001,"&lt;&gt;"&amp;E2145)+COUNTIFS($A$2:$A$5001,A2145,$E$2:$E$5001,"&lt;&gt;"&amp;E2145)&gt;0,"QR code used by another zone",IF(A2145="","Package QR Code No. missing",IF(OR(H2145&gt;40,J2145&gt;40),"More than 40 of one edition",IF(F2145="Full (40 ST + 1 TG)",IF(AND(H2145=40,J2145=1),"OK","Full carton must be 40 + 1"),IF(F2145="Student only (40 ST)",IF(AND(H2145=40,J2145=0),"OK","Must be 40 ST, 0 TG"),IF(F2145="Teacher guide only (40 TG)",IF(AND(H2145=0,J2145=40),"OK","Must be 0 ST, 40 TG"),IF(AND(H2145&lt;40,H2145+J2145&gt;0,H2145+J2145&lt;=40),"OK","Partial: under 40 ST and 40 books max"))))))))))</f>
        <v/>
      </c>
    </row>
    <row r="2146">
      <c r="A2146" s="26" t="n"/>
      <c r="B2146" s="26" t="n"/>
      <c r="C2146" s="25" t="n"/>
      <c r="D2146" s="25" t="n"/>
      <c r="E2146" s="26" t="n"/>
      <c r="F2146" s="25" t="n"/>
      <c r="G2146" s="26" t="n"/>
      <c r="H2146" s="25" t="n"/>
      <c r="I2146" s="26" t="n"/>
      <c r="J2146" s="25" t="n"/>
      <c r="K2146" s="25" t="n"/>
      <c r="L2146" s="25" t="n"/>
      <c r="M2146" s="26" t="n"/>
      <c r="N2146" s="26" t="n"/>
      <c r="O2146" s="25" t="n"/>
      <c r="P2146" s="27">
        <f>IF(A2146="","","Package/"&amp;C2146&amp;"/"&amp;D2146&amp;"/"&amp;A2146&amp;".png")</f>
        <v/>
      </c>
      <c r="Q2146" s="27">
        <f>IF(AND(B2146="",G2146=""),"",IF(B2146="","Package QR Text missing",IF(COUNTIFS($E$2:$E$5001,E2146,$B$2:$B$5001,"&lt;&gt;"&amp;B2146)+COUNTIFS($E$2:$E$5001,E2146,$A$2:$A$5001,"&lt;&gt;"&amp;A2146)&gt;0,"Zone has more than one QR code",IF(COUNTIFS($B$2:$B$5001,B2146,$E$2:$E$5001,"&lt;&gt;"&amp;E2146)+COUNTIFS($A$2:$A$5001,A2146,$E$2:$E$5001,"&lt;&gt;"&amp;E2146)&gt;0,"QR code used by another zone",IF(A2146="","Package QR Code No. missing",IF(OR(H2146&gt;40,J2146&gt;40),"More than 40 of one edition",IF(F2146="Full (40 ST + 1 TG)",IF(AND(H2146=40,J2146=1),"OK","Full carton must be 40 + 1"),IF(F2146="Student only (40 ST)",IF(AND(H2146=40,J2146=0),"OK","Must be 40 ST, 0 TG"),IF(F2146="Teacher guide only (40 TG)",IF(AND(H2146=0,J2146=40),"OK","Must be 0 ST, 40 TG"),IF(AND(H2146&lt;40,H2146+J2146&gt;0,H2146+J2146&lt;=40),"OK","Partial: under 40 ST and 40 books max"))))))))))</f>
        <v/>
      </c>
    </row>
    <row r="2147">
      <c r="A2147" s="26" t="n"/>
      <c r="B2147" s="26" t="n"/>
      <c r="C2147" s="25" t="n"/>
      <c r="D2147" s="25" t="n"/>
      <c r="E2147" s="26" t="n"/>
      <c r="F2147" s="25" t="n"/>
      <c r="G2147" s="26" t="n"/>
      <c r="H2147" s="25" t="n"/>
      <c r="I2147" s="26" t="n"/>
      <c r="J2147" s="25" t="n"/>
      <c r="K2147" s="25" t="n"/>
      <c r="L2147" s="25" t="n"/>
      <c r="M2147" s="26" t="n"/>
      <c r="N2147" s="26" t="n"/>
      <c r="O2147" s="25" t="n"/>
      <c r="P2147" s="27">
        <f>IF(A2147="","","Package/"&amp;C2147&amp;"/"&amp;D2147&amp;"/"&amp;A2147&amp;".png")</f>
        <v/>
      </c>
      <c r="Q2147" s="27">
        <f>IF(AND(B2147="",G2147=""),"",IF(B2147="","Package QR Text missing",IF(COUNTIFS($E$2:$E$5001,E2147,$B$2:$B$5001,"&lt;&gt;"&amp;B2147)+COUNTIFS($E$2:$E$5001,E2147,$A$2:$A$5001,"&lt;&gt;"&amp;A2147)&gt;0,"Zone has more than one QR code",IF(COUNTIFS($B$2:$B$5001,B2147,$E$2:$E$5001,"&lt;&gt;"&amp;E2147)+COUNTIFS($A$2:$A$5001,A2147,$E$2:$E$5001,"&lt;&gt;"&amp;E2147)&gt;0,"QR code used by another zone",IF(A2147="","Package QR Code No. missing",IF(OR(H2147&gt;40,J2147&gt;40),"More than 40 of one edition",IF(F2147="Full (40 ST + 1 TG)",IF(AND(H2147=40,J2147=1),"OK","Full carton must be 40 + 1"),IF(F2147="Student only (40 ST)",IF(AND(H2147=40,J2147=0),"OK","Must be 40 ST, 0 TG"),IF(F2147="Teacher guide only (40 TG)",IF(AND(H2147=0,J2147=40),"OK","Must be 0 ST, 40 TG"),IF(AND(H2147&lt;40,H2147+J2147&gt;0,H2147+J2147&lt;=40),"OK","Partial: under 40 ST and 40 books max"))))))))))</f>
        <v/>
      </c>
    </row>
    <row r="2148">
      <c r="A2148" s="26" t="n"/>
      <c r="B2148" s="26" t="n"/>
      <c r="C2148" s="25" t="n"/>
      <c r="D2148" s="25" t="n"/>
      <c r="E2148" s="26" t="n"/>
      <c r="F2148" s="25" t="n"/>
      <c r="G2148" s="26" t="n"/>
      <c r="H2148" s="25" t="n"/>
      <c r="I2148" s="26" t="n"/>
      <c r="J2148" s="25" t="n"/>
      <c r="K2148" s="25" t="n"/>
      <c r="L2148" s="25" t="n"/>
      <c r="M2148" s="26" t="n"/>
      <c r="N2148" s="26" t="n"/>
      <c r="O2148" s="25" t="n"/>
      <c r="P2148" s="27">
        <f>IF(A2148="","","Package/"&amp;C2148&amp;"/"&amp;D2148&amp;"/"&amp;A2148&amp;".png")</f>
        <v/>
      </c>
      <c r="Q2148" s="27">
        <f>IF(AND(B2148="",G2148=""),"",IF(B2148="","Package QR Text missing",IF(COUNTIFS($E$2:$E$5001,E2148,$B$2:$B$5001,"&lt;&gt;"&amp;B2148)+COUNTIFS($E$2:$E$5001,E2148,$A$2:$A$5001,"&lt;&gt;"&amp;A2148)&gt;0,"Zone has more than one QR code",IF(COUNTIFS($B$2:$B$5001,B2148,$E$2:$E$5001,"&lt;&gt;"&amp;E2148)+COUNTIFS($A$2:$A$5001,A2148,$E$2:$E$5001,"&lt;&gt;"&amp;E2148)&gt;0,"QR code used by another zone",IF(A2148="","Package QR Code No. missing",IF(OR(H2148&gt;40,J2148&gt;40),"More than 40 of one edition",IF(F2148="Full (40 ST + 1 TG)",IF(AND(H2148=40,J2148=1),"OK","Full carton must be 40 + 1"),IF(F2148="Student only (40 ST)",IF(AND(H2148=40,J2148=0),"OK","Must be 40 ST, 0 TG"),IF(F2148="Teacher guide only (40 TG)",IF(AND(H2148=0,J2148=40),"OK","Must be 0 ST, 40 TG"),IF(AND(H2148&lt;40,H2148+J2148&gt;0,H2148+J2148&lt;=40),"OK","Partial: under 40 ST and 40 books max"))))))))))</f>
        <v/>
      </c>
    </row>
    <row r="2149">
      <c r="A2149" s="26" t="n"/>
      <c r="B2149" s="26" t="n"/>
      <c r="C2149" s="25" t="n"/>
      <c r="D2149" s="25" t="n"/>
      <c r="E2149" s="26" t="n"/>
      <c r="F2149" s="25" t="n"/>
      <c r="G2149" s="26" t="n"/>
      <c r="H2149" s="25" t="n"/>
      <c r="I2149" s="26" t="n"/>
      <c r="J2149" s="25" t="n"/>
      <c r="K2149" s="25" t="n"/>
      <c r="L2149" s="25" t="n"/>
      <c r="M2149" s="26" t="n"/>
      <c r="N2149" s="26" t="n"/>
      <c r="O2149" s="25" t="n"/>
      <c r="P2149" s="27">
        <f>IF(A2149="","","Package/"&amp;C2149&amp;"/"&amp;D2149&amp;"/"&amp;A2149&amp;".png")</f>
        <v/>
      </c>
      <c r="Q2149" s="27">
        <f>IF(AND(B2149="",G2149=""),"",IF(B2149="","Package QR Text missing",IF(COUNTIFS($E$2:$E$5001,E2149,$B$2:$B$5001,"&lt;&gt;"&amp;B2149)+COUNTIFS($E$2:$E$5001,E2149,$A$2:$A$5001,"&lt;&gt;"&amp;A2149)&gt;0,"Zone has more than one QR code",IF(COUNTIFS($B$2:$B$5001,B2149,$E$2:$E$5001,"&lt;&gt;"&amp;E2149)+COUNTIFS($A$2:$A$5001,A2149,$E$2:$E$5001,"&lt;&gt;"&amp;E2149)&gt;0,"QR code used by another zone",IF(A2149="","Package QR Code No. missing",IF(OR(H2149&gt;40,J2149&gt;40),"More than 40 of one edition",IF(F2149="Full (40 ST + 1 TG)",IF(AND(H2149=40,J2149=1),"OK","Full carton must be 40 + 1"),IF(F2149="Student only (40 ST)",IF(AND(H2149=40,J2149=0),"OK","Must be 40 ST, 0 TG"),IF(F2149="Teacher guide only (40 TG)",IF(AND(H2149=0,J2149=40),"OK","Must be 0 ST, 40 TG"),IF(AND(H2149&lt;40,H2149+J2149&gt;0,H2149+J2149&lt;=40),"OK","Partial: under 40 ST and 40 books max"))))))))))</f>
        <v/>
      </c>
    </row>
    <row r="2150">
      <c r="A2150" s="26" t="n"/>
      <c r="B2150" s="26" t="n"/>
      <c r="C2150" s="25" t="n"/>
      <c r="D2150" s="25" t="n"/>
      <c r="E2150" s="26" t="n"/>
      <c r="F2150" s="25" t="n"/>
      <c r="G2150" s="26" t="n"/>
      <c r="H2150" s="25" t="n"/>
      <c r="I2150" s="26" t="n"/>
      <c r="J2150" s="25" t="n"/>
      <c r="K2150" s="25" t="n"/>
      <c r="L2150" s="25" t="n"/>
      <c r="M2150" s="26" t="n"/>
      <c r="N2150" s="26" t="n"/>
      <c r="O2150" s="25" t="n"/>
      <c r="P2150" s="27">
        <f>IF(A2150="","","Package/"&amp;C2150&amp;"/"&amp;D2150&amp;"/"&amp;A2150&amp;".png")</f>
        <v/>
      </c>
      <c r="Q2150" s="27">
        <f>IF(AND(B2150="",G2150=""),"",IF(B2150="","Package QR Text missing",IF(COUNTIFS($E$2:$E$5001,E2150,$B$2:$B$5001,"&lt;&gt;"&amp;B2150)+COUNTIFS($E$2:$E$5001,E2150,$A$2:$A$5001,"&lt;&gt;"&amp;A2150)&gt;0,"Zone has more than one QR code",IF(COUNTIFS($B$2:$B$5001,B2150,$E$2:$E$5001,"&lt;&gt;"&amp;E2150)+COUNTIFS($A$2:$A$5001,A2150,$E$2:$E$5001,"&lt;&gt;"&amp;E2150)&gt;0,"QR code used by another zone",IF(A2150="","Package QR Code No. missing",IF(OR(H2150&gt;40,J2150&gt;40),"More than 40 of one edition",IF(F2150="Full (40 ST + 1 TG)",IF(AND(H2150=40,J2150=1),"OK","Full carton must be 40 + 1"),IF(F2150="Student only (40 ST)",IF(AND(H2150=40,J2150=0),"OK","Must be 40 ST, 0 TG"),IF(F2150="Teacher guide only (40 TG)",IF(AND(H2150=0,J2150=40),"OK","Must be 0 ST, 40 TG"),IF(AND(H2150&lt;40,H2150+J2150&gt;0,H2150+J2150&lt;=40),"OK","Partial: under 40 ST and 40 books max"))))))))))</f>
        <v/>
      </c>
    </row>
    <row r="2151">
      <c r="A2151" s="26" t="n"/>
      <c r="B2151" s="26" t="n"/>
      <c r="C2151" s="25" t="n"/>
      <c r="D2151" s="25" t="n"/>
      <c r="E2151" s="26" t="n"/>
      <c r="F2151" s="25" t="n"/>
      <c r="G2151" s="26" t="n"/>
      <c r="H2151" s="25" t="n"/>
      <c r="I2151" s="26" t="n"/>
      <c r="J2151" s="25" t="n"/>
      <c r="K2151" s="25" t="n"/>
      <c r="L2151" s="25" t="n"/>
      <c r="M2151" s="26" t="n"/>
      <c r="N2151" s="26" t="n"/>
      <c r="O2151" s="25" t="n"/>
      <c r="P2151" s="27">
        <f>IF(A2151="","","Package/"&amp;C2151&amp;"/"&amp;D2151&amp;"/"&amp;A2151&amp;".png")</f>
        <v/>
      </c>
      <c r="Q2151" s="27">
        <f>IF(AND(B2151="",G2151=""),"",IF(B2151="","Package QR Text missing",IF(COUNTIFS($E$2:$E$5001,E2151,$B$2:$B$5001,"&lt;&gt;"&amp;B2151)+COUNTIFS($E$2:$E$5001,E2151,$A$2:$A$5001,"&lt;&gt;"&amp;A2151)&gt;0,"Zone has more than one QR code",IF(COUNTIFS($B$2:$B$5001,B2151,$E$2:$E$5001,"&lt;&gt;"&amp;E2151)+COUNTIFS($A$2:$A$5001,A2151,$E$2:$E$5001,"&lt;&gt;"&amp;E2151)&gt;0,"QR code used by another zone",IF(A2151="","Package QR Code No. missing",IF(OR(H2151&gt;40,J2151&gt;40),"More than 40 of one edition",IF(F2151="Full (40 ST + 1 TG)",IF(AND(H2151=40,J2151=1),"OK","Full carton must be 40 + 1"),IF(F2151="Student only (40 ST)",IF(AND(H2151=40,J2151=0),"OK","Must be 40 ST, 0 TG"),IF(F2151="Teacher guide only (40 TG)",IF(AND(H2151=0,J2151=40),"OK","Must be 0 ST, 40 TG"),IF(AND(H2151&lt;40,H2151+J2151&gt;0,H2151+J2151&lt;=40),"OK","Partial: under 40 ST and 40 books max"))))))))))</f>
        <v/>
      </c>
    </row>
    <row r="2152">
      <c r="A2152" s="26" t="n"/>
      <c r="B2152" s="26" t="n"/>
      <c r="C2152" s="25" t="n"/>
      <c r="D2152" s="25" t="n"/>
      <c r="E2152" s="26" t="n"/>
      <c r="F2152" s="25" t="n"/>
      <c r="G2152" s="26" t="n"/>
      <c r="H2152" s="25" t="n"/>
      <c r="I2152" s="26" t="n"/>
      <c r="J2152" s="25" t="n"/>
      <c r="K2152" s="25" t="n"/>
      <c r="L2152" s="25" t="n"/>
      <c r="M2152" s="26" t="n"/>
      <c r="N2152" s="26" t="n"/>
      <c r="O2152" s="25" t="n"/>
      <c r="P2152" s="27">
        <f>IF(A2152="","","Package/"&amp;C2152&amp;"/"&amp;D2152&amp;"/"&amp;A2152&amp;".png")</f>
        <v/>
      </c>
      <c r="Q2152" s="27">
        <f>IF(AND(B2152="",G2152=""),"",IF(B2152="","Package QR Text missing",IF(COUNTIFS($E$2:$E$5001,E2152,$B$2:$B$5001,"&lt;&gt;"&amp;B2152)+COUNTIFS($E$2:$E$5001,E2152,$A$2:$A$5001,"&lt;&gt;"&amp;A2152)&gt;0,"Zone has more than one QR code",IF(COUNTIFS($B$2:$B$5001,B2152,$E$2:$E$5001,"&lt;&gt;"&amp;E2152)+COUNTIFS($A$2:$A$5001,A2152,$E$2:$E$5001,"&lt;&gt;"&amp;E2152)&gt;0,"QR code used by another zone",IF(A2152="","Package QR Code No. missing",IF(OR(H2152&gt;40,J2152&gt;40),"More than 40 of one edition",IF(F2152="Full (40 ST + 1 TG)",IF(AND(H2152=40,J2152=1),"OK","Full carton must be 40 + 1"),IF(F2152="Student only (40 ST)",IF(AND(H2152=40,J2152=0),"OK","Must be 40 ST, 0 TG"),IF(F2152="Teacher guide only (40 TG)",IF(AND(H2152=0,J2152=40),"OK","Must be 0 ST, 40 TG"),IF(AND(H2152&lt;40,H2152+J2152&gt;0,H2152+J2152&lt;=40),"OK","Partial: under 40 ST and 40 books max"))))))))))</f>
        <v/>
      </c>
    </row>
    <row r="2153">
      <c r="A2153" s="26" t="n"/>
      <c r="B2153" s="26" t="n"/>
      <c r="C2153" s="25" t="n"/>
      <c r="D2153" s="25" t="n"/>
      <c r="E2153" s="26" t="n"/>
      <c r="F2153" s="25" t="n"/>
      <c r="G2153" s="26" t="n"/>
      <c r="H2153" s="25" t="n"/>
      <c r="I2153" s="26" t="n"/>
      <c r="J2153" s="25" t="n"/>
      <c r="K2153" s="25" t="n"/>
      <c r="L2153" s="25" t="n"/>
      <c r="M2153" s="26" t="n"/>
      <c r="N2153" s="26" t="n"/>
      <c r="O2153" s="25" t="n"/>
      <c r="P2153" s="27">
        <f>IF(A2153="","","Package/"&amp;C2153&amp;"/"&amp;D2153&amp;"/"&amp;A2153&amp;".png")</f>
        <v/>
      </c>
      <c r="Q2153" s="27">
        <f>IF(AND(B2153="",G2153=""),"",IF(B2153="","Package QR Text missing",IF(COUNTIFS($E$2:$E$5001,E2153,$B$2:$B$5001,"&lt;&gt;"&amp;B2153)+COUNTIFS($E$2:$E$5001,E2153,$A$2:$A$5001,"&lt;&gt;"&amp;A2153)&gt;0,"Zone has more than one QR code",IF(COUNTIFS($B$2:$B$5001,B2153,$E$2:$E$5001,"&lt;&gt;"&amp;E2153)+COUNTIFS($A$2:$A$5001,A2153,$E$2:$E$5001,"&lt;&gt;"&amp;E2153)&gt;0,"QR code used by another zone",IF(A2153="","Package QR Code No. missing",IF(OR(H2153&gt;40,J2153&gt;40),"More than 40 of one edition",IF(F2153="Full (40 ST + 1 TG)",IF(AND(H2153=40,J2153=1),"OK","Full carton must be 40 + 1"),IF(F2153="Student only (40 ST)",IF(AND(H2153=40,J2153=0),"OK","Must be 40 ST, 0 TG"),IF(F2153="Teacher guide only (40 TG)",IF(AND(H2153=0,J2153=40),"OK","Must be 0 ST, 40 TG"),IF(AND(H2153&lt;40,H2153+J2153&gt;0,H2153+J2153&lt;=40),"OK","Partial: under 40 ST and 40 books max"))))))))))</f>
        <v/>
      </c>
    </row>
    <row r="2154">
      <c r="A2154" s="26" t="n"/>
      <c r="B2154" s="26" t="n"/>
      <c r="C2154" s="25" t="n"/>
      <c r="D2154" s="25" t="n"/>
      <c r="E2154" s="26" t="n"/>
      <c r="F2154" s="25" t="n"/>
      <c r="G2154" s="26" t="n"/>
      <c r="H2154" s="25" t="n"/>
      <c r="I2154" s="26" t="n"/>
      <c r="J2154" s="25" t="n"/>
      <c r="K2154" s="25" t="n"/>
      <c r="L2154" s="25" t="n"/>
      <c r="M2154" s="26" t="n"/>
      <c r="N2154" s="26" t="n"/>
      <c r="O2154" s="25" t="n"/>
      <c r="P2154" s="27">
        <f>IF(A2154="","","Package/"&amp;C2154&amp;"/"&amp;D2154&amp;"/"&amp;A2154&amp;".png")</f>
        <v/>
      </c>
      <c r="Q2154" s="27">
        <f>IF(AND(B2154="",G2154=""),"",IF(B2154="","Package QR Text missing",IF(COUNTIFS($E$2:$E$5001,E2154,$B$2:$B$5001,"&lt;&gt;"&amp;B2154)+COUNTIFS($E$2:$E$5001,E2154,$A$2:$A$5001,"&lt;&gt;"&amp;A2154)&gt;0,"Zone has more than one QR code",IF(COUNTIFS($B$2:$B$5001,B2154,$E$2:$E$5001,"&lt;&gt;"&amp;E2154)+COUNTIFS($A$2:$A$5001,A2154,$E$2:$E$5001,"&lt;&gt;"&amp;E2154)&gt;0,"QR code used by another zone",IF(A2154="","Package QR Code No. missing",IF(OR(H2154&gt;40,J2154&gt;40),"More than 40 of one edition",IF(F2154="Full (40 ST + 1 TG)",IF(AND(H2154=40,J2154=1),"OK","Full carton must be 40 + 1"),IF(F2154="Student only (40 ST)",IF(AND(H2154=40,J2154=0),"OK","Must be 40 ST, 0 TG"),IF(F2154="Teacher guide only (40 TG)",IF(AND(H2154=0,J2154=40),"OK","Must be 0 ST, 40 TG"),IF(AND(H2154&lt;40,H2154+J2154&gt;0,H2154+J2154&lt;=40),"OK","Partial: under 40 ST and 40 books max"))))))))))</f>
        <v/>
      </c>
    </row>
    <row r="2155">
      <c r="A2155" s="26" t="n"/>
      <c r="B2155" s="26" t="n"/>
      <c r="C2155" s="25" t="n"/>
      <c r="D2155" s="25" t="n"/>
      <c r="E2155" s="26" t="n"/>
      <c r="F2155" s="25" t="n"/>
      <c r="G2155" s="26" t="n"/>
      <c r="H2155" s="25" t="n"/>
      <c r="I2155" s="26" t="n"/>
      <c r="J2155" s="25" t="n"/>
      <c r="K2155" s="25" t="n"/>
      <c r="L2155" s="25" t="n"/>
      <c r="M2155" s="26" t="n"/>
      <c r="N2155" s="26" t="n"/>
      <c r="O2155" s="25" t="n"/>
      <c r="P2155" s="27">
        <f>IF(A2155="","","Package/"&amp;C2155&amp;"/"&amp;D2155&amp;"/"&amp;A2155&amp;".png")</f>
        <v/>
      </c>
      <c r="Q2155" s="27">
        <f>IF(AND(B2155="",G2155=""),"",IF(B2155="","Package QR Text missing",IF(COUNTIFS($E$2:$E$5001,E2155,$B$2:$B$5001,"&lt;&gt;"&amp;B2155)+COUNTIFS($E$2:$E$5001,E2155,$A$2:$A$5001,"&lt;&gt;"&amp;A2155)&gt;0,"Zone has more than one QR code",IF(COUNTIFS($B$2:$B$5001,B2155,$E$2:$E$5001,"&lt;&gt;"&amp;E2155)+COUNTIFS($A$2:$A$5001,A2155,$E$2:$E$5001,"&lt;&gt;"&amp;E2155)&gt;0,"QR code used by another zone",IF(A2155="","Package QR Code No. missing",IF(OR(H2155&gt;40,J2155&gt;40),"More than 40 of one edition",IF(F2155="Full (40 ST + 1 TG)",IF(AND(H2155=40,J2155=1),"OK","Full carton must be 40 + 1"),IF(F2155="Student only (40 ST)",IF(AND(H2155=40,J2155=0),"OK","Must be 40 ST, 0 TG"),IF(F2155="Teacher guide only (40 TG)",IF(AND(H2155=0,J2155=40),"OK","Must be 0 ST, 40 TG"),IF(AND(H2155&lt;40,H2155+J2155&gt;0,H2155+J2155&lt;=40),"OK","Partial: under 40 ST and 40 books max"))))))))))</f>
        <v/>
      </c>
    </row>
    <row r="2156">
      <c r="A2156" s="26" t="n"/>
      <c r="B2156" s="26" t="n"/>
      <c r="C2156" s="25" t="n"/>
      <c r="D2156" s="25" t="n"/>
      <c r="E2156" s="26" t="n"/>
      <c r="F2156" s="25" t="n"/>
      <c r="G2156" s="26" t="n"/>
      <c r="H2156" s="25" t="n"/>
      <c r="I2156" s="26" t="n"/>
      <c r="J2156" s="25" t="n"/>
      <c r="K2156" s="25" t="n"/>
      <c r="L2156" s="25" t="n"/>
      <c r="M2156" s="26" t="n"/>
      <c r="N2156" s="26" t="n"/>
      <c r="O2156" s="25" t="n"/>
      <c r="P2156" s="27">
        <f>IF(A2156="","","Package/"&amp;C2156&amp;"/"&amp;D2156&amp;"/"&amp;A2156&amp;".png")</f>
        <v/>
      </c>
      <c r="Q2156" s="27">
        <f>IF(AND(B2156="",G2156=""),"",IF(B2156="","Package QR Text missing",IF(COUNTIFS($E$2:$E$5001,E2156,$B$2:$B$5001,"&lt;&gt;"&amp;B2156)+COUNTIFS($E$2:$E$5001,E2156,$A$2:$A$5001,"&lt;&gt;"&amp;A2156)&gt;0,"Zone has more than one QR code",IF(COUNTIFS($B$2:$B$5001,B2156,$E$2:$E$5001,"&lt;&gt;"&amp;E2156)+COUNTIFS($A$2:$A$5001,A2156,$E$2:$E$5001,"&lt;&gt;"&amp;E2156)&gt;0,"QR code used by another zone",IF(A2156="","Package QR Code No. missing",IF(OR(H2156&gt;40,J2156&gt;40),"More than 40 of one edition",IF(F2156="Full (40 ST + 1 TG)",IF(AND(H2156=40,J2156=1),"OK","Full carton must be 40 + 1"),IF(F2156="Student only (40 ST)",IF(AND(H2156=40,J2156=0),"OK","Must be 40 ST, 0 TG"),IF(F2156="Teacher guide only (40 TG)",IF(AND(H2156=0,J2156=40),"OK","Must be 0 ST, 40 TG"),IF(AND(H2156&lt;40,H2156+J2156&gt;0,H2156+J2156&lt;=40),"OK","Partial: under 40 ST and 40 books max"))))))))))</f>
        <v/>
      </c>
    </row>
    <row r="2157">
      <c r="A2157" s="26" t="n"/>
      <c r="B2157" s="26" t="n"/>
      <c r="C2157" s="25" t="n"/>
      <c r="D2157" s="25" t="n"/>
      <c r="E2157" s="26" t="n"/>
      <c r="F2157" s="25" t="n"/>
      <c r="G2157" s="26" t="n"/>
      <c r="H2157" s="25" t="n"/>
      <c r="I2157" s="26" t="n"/>
      <c r="J2157" s="25" t="n"/>
      <c r="K2157" s="25" t="n"/>
      <c r="L2157" s="25" t="n"/>
      <c r="M2157" s="26" t="n"/>
      <c r="N2157" s="26" t="n"/>
      <c r="O2157" s="25" t="n"/>
      <c r="P2157" s="27">
        <f>IF(A2157="","","Package/"&amp;C2157&amp;"/"&amp;D2157&amp;"/"&amp;A2157&amp;".png")</f>
        <v/>
      </c>
      <c r="Q2157" s="27">
        <f>IF(AND(B2157="",G2157=""),"",IF(B2157="","Package QR Text missing",IF(COUNTIFS($E$2:$E$5001,E2157,$B$2:$B$5001,"&lt;&gt;"&amp;B2157)+COUNTIFS($E$2:$E$5001,E2157,$A$2:$A$5001,"&lt;&gt;"&amp;A2157)&gt;0,"Zone has more than one QR code",IF(COUNTIFS($B$2:$B$5001,B2157,$E$2:$E$5001,"&lt;&gt;"&amp;E2157)+COUNTIFS($A$2:$A$5001,A2157,$E$2:$E$5001,"&lt;&gt;"&amp;E2157)&gt;0,"QR code used by another zone",IF(A2157="","Package QR Code No. missing",IF(OR(H2157&gt;40,J2157&gt;40),"More than 40 of one edition",IF(F2157="Full (40 ST + 1 TG)",IF(AND(H2157=40,J2157=1),"OK","Full carton must be 40 + 1"),IF(F2157="Student only (40 ST)",IF(AND(H2157=40,J2157=0),"OK","Must be 40 ST, 0 TG"),IF(F2157="Teacher guide only (40 TG)",IF(AND(H2157=0,J2157=40),"OK","Must be 0 ST, 40 TG"),IF(AND(H2157&lt;40,H2157+J2157&gt;0,H2157+J2157&lt;=40),"OK","Partial: under 40 ST and 40 books max"))))))))))</f>
        <v/>
      </c>
    </row>
    <row r="2158">
      <c r="A2158" s="26" t="n"/>
      <c r="B2158" s="26" t="n"/>
      <c r="C2158" s="25" t="n"/>
      <c r="D2158" s="25" t="n"/>
      <c r="E2158" s="26" t="n"/>
      <c r="F2158" s="25" t="n"/>
      <c r="G2158" s="26" t="n"/>
      <c r="H2158" s="25" t="n"/>
      <c r="I2158" s="26" t="n"/>
      <c r="J2158" s="25" t="n"/>
      <c r="K2158" s="25" t="n"/>
      <c r="L2158" s="25" t="n"/>
      <c r="M2158" s="26" t="n"/>
      <c r="N2158" s="26" t="n"/>
      <c r="O2158" s="25" t="n"/>
      <c r="P2158" s="27">
        <f>IF(A2158="","","Package/"&amp;C2158&amp;"/"&amp;D2158&amp;"/"&amp;A2158&amp;".png")</f>
        <v/>
      </c>
      <c r="Q2158" s="27">
        <f>IF(AND(B2158="",G2158=""),"",IF(B2158="","Package QR Text missing",IF(COUNTIFS($E$2:$E$5001,E2158,$B$2:$B$5001,"&lt;&gt;"&amp;B2158)+COUNTIFS($E$2:$E$5001,E2158,$A$2:$A$5001,"&lt;&gt;"&amp;A2158)&gt;0,"Zone has more than one QR code",IF(COUNTIFS($B$2:$B$5001,B2158,$E$2:$E$5001,"&lt;&gt;"&amp;E2158)+COUNTIFS($A$2:$A$5001,A2158,$E$2:$E$5001,"&lt;&gt;"&amp;E2158)&gt;0,"QR code used by another zone",IF(A2158="","Package QR Code No. missing",IF(OR(H2158&gt;40,J2158&gt;40),"More than 40 of one edition",IF(F2158="Full (40 ST + 1 TG)",IF(AND(H2158=40,J2158=1),"OK","Full carton must be 40 + 1"),IF(F2158="Student only (40 ST)",IF(AND(H2158=40,J2158=0),"OK","Must be 40 ST, 0 TG"),IF(F2158="Teacher guide only (40 TG)",IF(AND(H2158=0,J2158=40),"OK","Must be 0 ST, 40 TG"),IF(AND(H2158&lt;40,H2158+J2158&gt;0,H2158+J2158&lt;=40),"OK","Partial: under 40 ST and 40 books max"))))))))))</f>
        <v/>
      </c>
    </row>
    <row r="2159">
      <c r="A2159" s="26" t="n"/>
      <c r="B2159" s="26" t="n"/>
      <c r="C2159" s="25" t="n"/>
      <c r="D2159" s="25" t="n"/>
      <c r="E2159" s="26" t="n"/>
      <c r="F2159" s="25" t="n"/>
      <c r="G2159" s="26" t="n"/>
      <c r="H2159" s="25" t="n"/>
      <c r="I2159" s="26" t="n"/>
      <c r="J2159" s="25" t="n"/>
      <c r="K2159" s="25" t="n"/>
      <c r="L2159" s="25" t="n"/>
      <c r="M2159" s="26" t="n"/>
      <c r="N2159" s="26" t="n"/>
      <c r="O2159" s="25" t="n"/>
      <c r="P2159" s="27">
        <f>IF(A2159="","","Package/"&amp;C2159&amp;"/"&amp;D2159&amp;"/"&amp;A2159&amp;".png")</f>
        <v/>
      </c>
      <c r="Q2159" s="27">
        <f>IF(AND(B2159="",G2159=""),"",IF(B2159="","Package QR Text missing",IF(COUNTIFS($E$2:$E$5001,E2159,$B$2:$B$5001,"&lt;&gt;"&amp;B2159)+COUNTIFS($E$2:$E$5001,E2159,$A$2:$A$5001,"&lt;&gt;"&amp;A2159)&gt;0,"Zone has more than one QR code",IF(COUNTIFS($B$2:$B$5001,B2159,$E$2:$E$5001,"&lt;&gt;"&amp;E2159)+COUNTIFS($A$2:$A$5001,A2159,$E$2:$E$5001,"&lt;&gt;"&amp;E2159)&gt;0,"QR code used by another zone",IF(A2159="","Package QR Code No. missing",IF(OR(H2159&gt;40,J2159&gt;40),"More than 40 of one edition",IF(F2159="Full (40 ST + 1 TG)",IF(AND(H2159=40,J2159=1),"OK","Full carton must be 40 + 1"),IF(F2159="Student only (40 ST)",IF(AND(H2159=40,J2159=0),"OK","Must be 40 ST, 0 TG"),IF(F2159="Teacher guide only (40 TG)",IF(AND(H2159=0,J2159=40),"OK","Must be 0 ST, 40 TG"),IF(AND(H2159&lt;40,H2159+J2159&gt;0,H2159+J2159&lt;=40),"OK","Partial: under 40 ST and 40 books max"))))))))))</f>
        <v/>
      </c>
    </row>
    <row r="2160">
      <c r="A2160" s="26" t="n"/>
      <c r="B2160" s="26" t="n"/>
      <c r="C2160" s="25" t="n"/>
      <c r="D2160" s="25" t="n"/>
      <c r="E2160" s="26" t="n"/>
      <c r="F2160" s="25" t="n"/>
      <c r="G2160" s="26" t="n"/>
      <c r="H2160" s="25" t="n"/>
      <c r="I2160" s="26" t="n"/>
      <c r="J2160" s="25" t="n"/>
      <c r="K2160" s="25" t="n"/>
      <c r="L2160" s="25" t="n"/>
      <c r="M2160" s="26" t="n"/>
      <c r="N2160" s="26" t="n"/>
      <c r="O2160" s="25" t="n"/>
      <c r="P2160" s="27">
        <f>IF(A2160="","","Package/"&amp;C2160&amp;"/"&amp;D2160&amp;"/"&amp;A2160&amp;".png")</f>
        <v/>
      </c>
      <c r="Q2160" s="27">
        <f>IF(AND(B2160="",G2160=""),"",IF(B2160="","Package QR Text missing",IF(COUNTIFS($E$2:$E$5001,E2160,$B$2:$B$5001,"&lt;&gt;"&amp;B2160)+COUNTIFS($E$2:$E$5001,E2160,$A$2:$A$5001,"&lt;&gt;"&amp;A2160)&gt;0,"Zone has more than one QR code",IF(COUNTIFS($B$2:$B$5001,B2160,$E$2:$E$5001,"&lt;&gt;"&amp;E2160)+COUNTIFS($A$2:$A$5001,A2160,$E$2:$E$5001,"&lt;&gt;"&amp;E2160)&gt;0,"QR code used by another zone",IF(A2160="","Package QR Code No. missing",IF(OR(H2160&gt;40,J2160&gt;40),"More than 40 of one edition",IF(F2160="Full (40 ST + 1 TG)",IF(AND(H2160=40,J2160=1),"OK","Full carton must be 40 + 1"),IF(F2160="Student only (40 ST)",IF(AND(H2160=40,J2160=0),"OK","Must be 40 ST, 0 TG"),IF(F2160="Teacher guide only (40 TG)",IF(AND(H2160=0,J2160=40),"OK","Must be 0 ST, 40 TG"),IF(AND(H2160&lt;40,H2160+J2160&gt;0,H2160+J2160&lt;=40),"OK","Partial: under 40 ST and 40 books max"))))))))))</f>
        <v/>
      </c>
    </row>
    <row r="2161">
      <c r="A2161" s="26" t="n"/>
      <c r="B2161" s="26" t="n"/>
      <c r="C2161" s="25" t="n"/>
      <c r="D2161" s="25" t="n"/>
      <c r="E2161" s="26" t="n"/>
      <c r="F2161" s="25" t="n"/>
      <c r="G2161" s="26" t="n"/>
      <c r="H2161" s="25" t="n"/>
      <c r="I2161" s="26" t="n"/>
      <c r="J2161" s="25" t="n"/>
      <c r="K2161" s="25" t="n"/>
      <c r="L2161" s="25" t="n"/>
      <c r="M2161" s="26" t="n"/>
      <c r="N2161" s="26" t="n"/>
      <c r="O2161" s="25" t="n"/>
      <c r="P2161" s="27">
        <f>IF(A2161="","","Package/"&amp;C2161&amp;"/"&amp;D2161&amp;"/"&amp;A2161&amp;".png")</f>
        <v/>
      </c>
      <c r="Q2161" s="27">
        <f>IF(AND(B2161="",G2161=""),"",IF(B2161="","Package QR Text missing",IF(COUNTIFS($E$2:$E$5001,E2161,$B$2:$B$5001,"&lt;&gt;"&amp;B2161)+COUNTIFS($E$2:$E$5001,E2161,$A$2:$A$5001,"&lt;&gt;"&amp;A2161)&gt;0,"Zone has more than one QR code",IF(COUNTIFS($B$2:$B$5001,B2161,$E$2:$E$5001,"&lt;&gt;"&amp;E2161)+COUNTIFS($A$2:$A$5001,A2161,$E$2:$E$5001,"&lt;&gt;"&amp;E2161)&gt;0,"QR code used by another zone",IF(A2161="","Package QR Code No. missing",IF(OR(H2161&gt;40,J2161&gt;40),"More than 40 of one edition",IF(F2161="Full (40 ST + 1 TG)",IF(AND(H2161=40,J2161=1),"OK","Full carton must be 40 + 1"),IF(F2161="Student only (40 ST)",IF(AND(H2161=40,J2161=0),"OK","Must be 40 ST, 0 TG"),IF(F2161="Teacher guide only (40 TG)",IF(AND(H2161=0,J2161=40),"OK","Must be 0 ST, 40 TG"),IF(AND(H2161&lt;40,H2161+J2161&gt;0,H2161+J2161&lt;=40),"OK","Partial: under 40 ST and 40 books max"))))))))))</f>
        <v/>
      </c>
    </row>
    <row r="2162">
      <c r="A2162" s="26" t="n"/>
      <c r="B2162" s="26" t="n"/>
      <c r="C2162" s="25" t="n"/>
      <c r="D2162" s="25" t="n"/>
      <c r="E2162" s="26" t="n"/>
      <c r="F2162" s="25" t="n"/>
      <c r="G2162" s="26" t="n"/>
      <c r="H2162" s="25" t="n"/>
      <c r="I2162" s="26" t="n"/>
      <c r="J2162" s="25" t="n"/>
      <c r="K2162" s="25" t="n"/>
      <c r="L2162" s="25" t="n"/>
      <c r="M2162" s="26" t="n"/>
      <c r="N2162" s="26" t="n"/>
      <c r="O2162" s="25" t="n"/>
      <c r="P2162" s="27">
        <f>IF(A2162="","","Package/"&amp;C2162&amp;"/"&amp;D2162&amp;"/"&amp;A2162&amp;".png")</f>
        <v/>
      </c>
      <c r="Q2162" s="27">
        <f>IF(AND(B2162="",G2162=""),"",IF(B2162="","Package QR Text missing",IF(COUNTIFS($E$2:$E$5001,E2162,$B$2:$B$5001,"&lt;&gt;"&amp;B2162)+COUNTIFS($E$2:$E$5001,E2162,$A$2:$A$5001,"&lt;&gt;"&amp;A2162)&gt;0,"Zone has more than one QR code",IF(COUNTIFS($B$2:$B$5001,B2162,$E$2:$E$5001,"&lt;&gt;"&amp;E2162)+COUNTIFS($A$2:$A$5001,A2162,$E$2:$E$5001,"&lt;&gt;"&amp;E2162)&gt;0,"QR code used by another zone",IF(A2162="","Package QR Code No. missing",IF(OR(H2162&gt;40,J2162&gt;40),"More than 40 of one edition",IF(F2162="Full (40 ST + 1 TG)",IF(AND(H2162=40,J2162=1),"OK","Full carton must be 40 + 1"),IF(F2162="Student only (40 ST)",IF(AND(H2162=40,J2162=0),"OK","Must be 40 ST, 0 TG"),IF(F2162="Teacher guide only (40 TG)",IF(AND(H2162=0,J2162=40),"OK","Must be 0 ST, 40 TG"),IF(AND(H2162&lt;40,H2162+J2162&gt;0,H2162+J2162&lt;=40),"OK","Partial: under 40 ST and 40 books max"))))))))))</f>
        <v/>
      </c>
    </row>
    <row r="2163">
      <c r="A2163" s="26" t="n"/>
      <c r="B2163" s="26" t="n"/>
      <c r="C2163" s="25" t="n"/>
      <c r="D2163" s="25" t="n"/>
      <c r="E2163" s="26" t="n"/>
      <c r="F2163" s="25" t="n"/>
      <c r="G2163" s="26" t="n"/>
      <c r="H2163" s="25" t="n"/>
      <c r="I2163" s="26" t="n"/>
      <c r="J2163" s="25" t="n"/>
      <c r="K2163" s="25" t="n"/>
      <c r="L2163" s="25" t="n"/>
      <c r="M2163" s="26" t="n"/>
      <c r="N2163" s="26" t="n"/>
      <c r="O2163" s="25" t="n"/>
      <c r="P2163" s="27">
        <f>IF(A2163="","","Package/"&amp;C2163&amp;"/"&amp;D2163&amp;"/"&amp;A2163&amp;".png")</f>
        <v/>
      </c>
      <c r="Q2163" s="27">
        <f>IF(AND(B2163="",G2163=""),"",IF(B2163="","Package QR Text missing",IF(COUNTIFS($E$2:$E$5001,E2163,$B$2:$B$5001,"&lt;&gt;"&amp;B2163)+COUNTIFS($E$2:$E$5001,E2163,$A$2:$A$5001,"&lt;&gt;"&amp;A2163)&gt;0,"Zone has more than one QR code",IF(COUNTIFS($B$2:$B$5001,B2163,$E$2:$E$5001,"&lt;&gt;"&amp;E2163)+COUNTIFS($A$2:$A$5001,A2163,$E$2:$E$5001,"&lt;&gt;"&amp;E2163)&gt;0,"QR code used by another zone",IF(A2163="","Package QR Code No. missing",IF(OR(H2163&gt;40,J2163&gt;40),"More than 40 of one edition",IF(F2163="Full (40 ST + 1 TG)",IF(AND(H2163=40,J2163=1),"OK","Full carton must be 40 + 1"),IF(F2163="Student only (40 ST)",IF(AND(H2163=40,J2163=0),"OK","Must be 40 ST, 0 TG"),IF(F2163="Teacher guide only (40 TG)",IF(AND(H2163=0,J2163=40),"OK","Must be 0 ST, 40 TG"),IF(AND(H2163&lt;40,H2163+J2163&gt;0,H2163+J2163&lt;=40),"OK","Partial: under 40 ST and 40 books max"))))))))))</f>
        <v/>
      </c>
    </row>
    <row r="2164">
      <c r="A2164" s="26" t="n"/>
      <c r="B2164" s="26" t="n"/>
      <c r="C2164" s="25" t="n"/>
      <c r="D2164" s="25" t="n"/>
      <c r="E2164" s="26" t="n"/>
      <c r="F2164" s="25" t="n"/>
      <c r="G2164" s="26" t="n"/>
      <c r="H2164" s="25" t="n"/>
      <c r="I2164" s="26" t="n"/>
      <c r="J2164" s="25" t="n"/>
      <c r="K2164" s="25" t="n"/>
      <c r="L2164" s="25" t="n"/>
      <c r="M2164" s="26" t="n"/>
      <c r="N2164" s="26" t="n"/>
      <c r="O2164" s="25" t="n"/>
      <c r="P2164" s="27">
        <f>IF(A2164="","","Package/"&amp;C2164&amp;"/"&amp;D2164&amp;"/"&amp;A2164&amp;".png")</f>
        <v/>
      </c>
      <c r="Q2164" s="27">
        <f>IF(AND(B2164="",G2164=""),"",IF(B2164="","Package QR Text missing",IF(COUNTIFS($E$2:$E$5001,E2164,$B$2:$B$5001,"&lt;&gt;"&amp;B2164)+COUNTIFS($E$2:$E$5001,E2164,$A$2:$A$5001,"&lt;&gt;"&amp;A2164)&gt;0,"Zone has more than one QR code",IF(COUNTIFS($B$2:$B$5001,B2164,$E$2:$E$5001,"&lt;&gt;"&amp;E2164)+COUNTIFS($A$2:$A$5001,A2164,$E$2:$E$5001,"&lt;&gt;"&amp;E2164)&gt;0,"QR code used by another zone",IF(A2164="","Package QR Code No. missing",IF(OR(H2164&gt;40,J2164&gt;40),"More than 40 of one edition",IF(F2164="Full (40 ST + 1 TG)",IF(AND(H2164=40,J2164=1),"OK","Full carton must be 40 + 1"),IF(F2164="Student only (40 ST)",IF(AND(H2164=40,J2164=0),"OK","Must be 40 ST, 0 TG"),IF(F2164="Teacher guide only (40 TG)",IF(AND(H2164=0,J2164=40),"OK","Must be 0 ST, 40 TG"),IF(AND(H2164&lt;40,H2164+J2164&gt;0,H2164+J2164&lt;=40),"OK","Partial: under 40 ST and 40 books max"))))))))))</f>
        <v/>
      </c>
    </row>
    <row r="2165">
      <c r="A2165" s="26" t="n"/>
      <c r="B2165" s="26" t="n"/>
      <c r="C2165" s="25" t="n"/>
      <c r="D2165" s="25" t="n"/>
      <c r="E2165" s="26" t="n"/>
      <c r="F2165" s="25" t="n"/>
      <c r="G2165" s="26" t="n"/>
      <c r="H2165" s="25" t="n"/>
      <c r="I2165" s="26" t="n"/>
      <c r="J2165" s="25" t="n"/>
      <c r="K2165" s="25" t="n"/>
      <c r="L2165" s="25" t="n"/>
      <c r="M2165" s="26" t="n"/>
      <c r="N2165" s="26" t="n"/>
      <c r="O2165" s="25" t="n"/>
      <c r="P2165" s="27">
        <f>IF(A2165="","","Package/"&amp;C2165&amp;"/"&amp;D2165&amp;"/"&amp;A2165&amp;".png")</f>
        <v/>
      </c>
      <c r="Q2165" s="27">
        <f>IF(AND(B2165="",G2165=""),"",IF(B2165="","Package QR Text missing",IF(COUNTIFS($E$2:$E$5001,E2165,$B$2:$B$5001,"&lt;&gt;"&amp;B2165)+COUNTIFS($E$2:$E$5001,E2165,$A$2:$A$5001,"&lt;&gt;"&amp;A2165)&gt;0,"Zone has more than one QR code",IF(COUNTIFS($B$2:$B$5001,B2165,$E$2:$E$5001,"&lt;&gt;"&amp;E2165)+COUNTIFS($A$2:$A$5001,A2165,$E$2:$E$5001,"&lt;&gt;"&amp;E2165)&gt;0,"QR code used by another zone",IF(A2165="","Package QR Code No. missing",IF(OR(H2165&gt;40,J2165&gt;40),"More than 40 of one edition",IF(F2165="Full (40 ST + 1 TG)",IF(AND(H2165=40,J2165=1),"OK","Full carton must be 40 + 1"),IF(F2165="Student only (40 ST)",IF(AND(H2165=40,J2165=0),"OK","Must be 40 ST, 0 TG"),IF(F2165="Teacher guide only (40 TG)",IF(AND(H2165=0,J2165=40),"OK","Must be 0 ST, 40 TG"),IF(AND(H2165&lt;40,H2165+J2165&gt;0,H2165+J2165&lt;=40),"OK","Partial: under 40 ST and 40 books max"))))))))))</f>
        <v/>
      </c>
    </row>
    <row r="2166">
      <c r="A2166" s="26" t="n"/>
      <c r="B2166" s="26" t="n"/>
      <c r="C2166" s="25" t="n"/>
      <c r="D2166" s="25" t="n"/>
      <c r="E2166" s="26" t="n"/>
      <c r="F2166" s="25" t="n"/>
      <c r="G2166" s="26" t="n"/>
      <c r="H2166" s="25" t="n"/>
      <c r="I2166" s="26" t="n"/>
      <c r="J2166" s="25" t="n"/>
      <c r="K2166" s="25" t="n"/>
      <c r="L2166" s="25" t="n"/>
      <c r="M2166" s="26" t="n"/>
      <c r="N2166" s="26" t="n"/>
      <c r="O2166" s="25" t="n"/>
      <c r="P2166" s="27">
        <f>IF(A2166="","","Package/"&amp;C2166&amp;"/"&amp;D2166&amp;"/"&amp;A2166&amp;".png")</f>
        <v/>
      </c>
      <c r="Q2166" s="27">
        <f>IF(AND(B2166="",G2166=""),"",IF(B2166="","Package QR Text missing",IF(COUNTIFS($E$2:$E$5001,E2166,$B$2:$B$5001,"&lt;&gt;"&amp;B2166)+COUNTIFS($E$2:$E$5001,E2166,$A$2:$A$5001,"&lt;&gt;"&amp;A2166)&gt;0,"Zone has more than one QR code",IF(COUNTIFS($B$2:$B$5001,B2166,$E$2:$E$5001,"&lt;&gt;"&amp;E2166)+COUNTIFS($A$2:$A$5001,A2166,$E$2:$E$5001,"&lt;&gt;"&amp;E2166)&gt;0,"QR code used by another zone",IF(A2166="","Package QR Code No. missing",IF(OR(H2166&gt;40,J2166&gt;40),"More than 40 of one edition",IF(F2166="Full (40 ST + 1 TG)",IF(AND(H2166=40,J2166=1),"OK","Full carton must be 40 + 1"),IF(F2166="Student only (40 ST)",IF(AND(H2166=40,J2166=0),"OK","Must be 40 ST, 0 TG"),IF(F2166="Teacher guide only (40 TG)",IF(AND(H2166=0,J2166=40),"OK","Must be 0 ST, 40 TG"),IF(AND(H2166&lt;40,H2166+J2166&gt;0,H2166+J2166&lt;=40),"OK","Partial: under 40 ST and 40 books max"))))))))))</f>
        <v/>
      </c>
    </row>
    <row r="2167">
      <c r="A2167" s="26" t="n"/>
      <c r="B2167" s="26" t="n"/>
      <c r="C2167" s="25" t="n"/>
      <c r="D2167" s="25" t="n"/>
      <c r="E2167" s="26" t="n"/>
      <c r="F2167" s="25" t="n"/>
      <c r="G2167" s="26" t="n"/>
      <c r="H2167" s="25" t="n"/>
      <c r="I2167" s="26" t="n"/>
      <c r="J2167" s="25" t="n"/>
      <c r="K2167" s="25" t="n"/>
      <c r="L2167" s="25" t="n"/>
      <c r="M2167" s="26" t="n"/>
      <c r="N2167" s="26" t="n"/>
      <c r="O2167" s="25" t="n"/>
      <c r="P2167" s="27">
        <f>IF(A2167="","","Package/"&amp;C2167&amp;"/"&amp;D2167&amp;"/"&amp;A2167&amp;".png")</f>
        <v/>
      </c>
      <c r="Q2167" s="27">
        <f>IF(AND(B2167="",G2167=""),"",IF(B2167="","Package QR Text missing",IF(COUNTIFS($E$2:$E$5001,E2167,$B$2:$B$5001,"&lt;&gt;"&amp;B2167)+COUNTIFS($E$2:$E$5001,E2167,$A$2:$A$5001,"&lt;&gt;"&amp;A2167)&gt;0,"Zone has more than one QR code",IF(COUNTIFS($B$2:$B$5001,B2167,$E$2:$E$5001,"&lt;&gt;"&amp;E2167)+COUNTIFS($A$2:$A$5001,A2167,$E$2:$E$5001,"&lt;&gt;"&amp;E2167)&gt;0,"QR code used by another zone",IF(A2167="","Package QR Code No. missing",IF(OR(H2167&gt;40,J2167&gt;40),"More than 40 of one edition",IF(F2167="Full (40 ST + 1 TG)",IF(AND(H2167=40,J2167=1),"OK","Full carton must be 40 + 1"),IF(F2167="Student only (40 ST)",IF(AND(H2167=40,J2167=0),"OK","Must be 40 ST, 0 TG"),IF(F2167="Teacher guide only (40 TG)",IF(AND(H2167=0,J2167=40),"OK","Must be 0 ST, 40 TG"),IF(AND(H2167&lt;40,H2167+J2167&gt;0,H2167+J2167&lt;=40),"OK","Partial: under 40 ST and 40 books max"))))))))))</f>
        <v/>
      </c>
    </row>
    <row r="2168">
      <c r="A2168" s="26" t="n"/>
      <c r="B2168" s="26" t="n"/>
      <c r="C2168" s="25" t="n"/>
      <c r="D2168" s="25" t="n"/>
      <c r="E2168" s="26" t="n"/>
      <c r="F2168" s="25" t="n"/>
      <c r="G2168" s="26" t="n"/>
      <c r="H2168" s="25" t="n"/>
      <c r="I2168" s="26" t="n"/>
      <c r="J2168" s="25" t="n"/>
      <c r="K2168" s="25" t="n"/>
      <c r="L2168" s="25" t="n"/>
      <c r="M2168" s="26" t="n"/>
      <c r="N2168" s="26" t="n"/>
      <c r="O2168" s="25" t="n"/>
      <c r="P2168" s="27">
        <f>IF(A2168="","","Package/"&amp;C2168&amp;"/"&amp;D2168&amp;"/"&amp;A2168&amp;".png")</f>
        <v/>
      </c>
      <c r="Q2168" s="27">
        <f>IF(AND(B2168="",G2168=""),"",IF(B2168="","Package QR Text missing",IF(COUNTIFS($E$2:$E$5001,E2168,$B$2:$B$5001,"&lt;&gt;"&amp;B2168)+COUNTIFS($E$2:$E$5001,E2168,$A$2:$A$5001,"&lt;&gt;"&amp;A2168)&gt;0,"Zone has more than one QR code",IF(COUNTIFS($B$2:$B$5001,B2168,$E$2:$E$5001,"&lt;&gt;"&amp;E2168)+COUNTIFS($A$2:$A$5001,A2168,$E$2:$E$5001,"&lt;&gt;"&amp;E2168)&gt;0,"QR code used by another zone",IF(A2168="","Package QR Code No. missing",IF(OR(H2168&gt;40,J2168&gt;40),"More than 40 of one edition",IF(F2168="Full (40 ST + 1 TG)",IF(AND(H2168=40,J2168=1),"OK","Full carton must be 40 + 1"),IF(F2168="Student only (40 ST)",IF(AND(H2168=40,J2168=0),"OK","Must be 40 ST, 0 TG"),IF(F2168="Teacher guide only (40 TG)",IF(AND(H2168=0,J2168=40),"OK","Must be 0 ST, 40 TG"),IF(AND(H2168&lt;40,H2168+J2168&gt;0,H2168+J2168&lt;=40),"OK","Partial: under 40 ST and 40 books max"))))))))))</f>
        <v/>
      </c>
    </row>
    <row r="2169">
      <c r="A2169" s="26" t="n"/>
      <c r="B2169" s="26" t="n"/>
      <c r="C2169" s="25" t="n"/>
      <c r="D2169" s="25" t="n"/>
      <c r="E2169" s="26" t="n"/>
      <c r="F2169" s="25" t="n"/>
      <c r="G2169" s="26" t="n"/>
      <c r="H2169" s="25" t="n"/>
      <c r="I2169" s="26" t="n"/>
      <c r="J2169" s="25" t="n"/>
      <c r="K2169" s="25" t="n"/>
      <c r="L2169" s="25" t="n"/>
      <c r="M2169" s="26" t="n"/>
      <c r="N2169" s="26" t="n"/>
      <c r="O2169" s="25" t="n"/>
      <c r="P2169" s="27">
        <f>IF(A2169="","","Package/"&amp;C2169&amp;"/"&amp;D2169&amp;"/"&amp;A2169&amp;".png")</f>
        <v/>
      </c>
      <c r="Q2169" s="27">
        <f>IF(AND(B2169="",G2169=""),"",IF(B2169="","Package QR Text missing",IF(COUNTIFS($E$2:$E$5001,E2169,$B$2:$B$5001,"&lt;&gt;"&amp;B2169)+COUNTIFS($E$2:$E$5001,E2169,$A$2:$A$5001,"&lt;&gt;"&amp;A2169)&gt;0,"Zone has more than one QR code",IF(COUNTIFS($B$2:$B$5001,B2169,$E$2:$E$5001,"&lt;&gt;"&amp;E2169)+COUNTIFS($A$2:$A$5001,A2169,$E$2:$E$5001,"&lt;&gt;"&amp;E2169)&gt;0,"QR code used by another zone",IF(A2169="","Package QR Code No. missing",IF(OR(H2169&gt;40,J2169&gt;40),"More than 40 of one edition",IF(F2169="Full (40 ST + 1 TG)",IF(AND(H2169=40,J2169=1),"OK","Full carton must be 40 + 1"),IF(F2169="Student only (40 ST)",IF(AND(H2169=40,J2169=0),"OK","Must be 40 ST, 0 TG"),IF(F2169="Teacher guide only (40 TG)",IF(AND(H2169=0,J2169=40),"OK","Must be 0 ST, 40 TG"),IF(AND(H2169&lt;40,H2169+J2169&gt;0,H2169+J2169&lt;=40),"OK","Partial: under 40 ST and 40 books max"))))))))))</f>
        <v/>
      </c>
    </row>
    <row r="2170">
      <c r="A2170" s="26" t="n"/>
      <c r="B2170" s="26" t="n"/>
      <c r="C2170" s="25" t="n"/>
      <c r="D2170" s="25" t="n"/>
      <c r="E2170" s="26" t="n"/>
      <c r="F2170" s="25" t="n"/>
      <c r="G2170" s="26" t="n"/>
      <c r="H2170" s="25" t="n"/>
      <c r="I2170" s="26" t="n"/>
      <c r="J2170" s="25" t="n"/>
      <c r="K2170" s="25" t="n"/>
      <c r="L2170" s="25" t="n"/>
      <c r="M2170" s="26" t="n"/>
      <c r="N2170" s="26" t="n"/>
      <c r="O2170" s="25" t="n"/>
      <c r="P2170" s="27">
        <f>IF(A2170="","","Package/"&amp;C2170&amp;"/"&amp;D2170&amp;"/"&amp;A2170&amp;".png")</f>
        <v/>
      </c>
      <c r="Q2170" s="27">
        <f>IF(AND(B2170="",G2170=""),"",IF(B2170="","Package QR Text missing",IF(COUNTIFS($E$2:$E$5001,E2170,$B$2:$B$5001,"&lt;&gt;"&amp;B2170)+COUNTIFS($E$2:$E$5001,E2170,$A$2:$A$5001,"&lt;&gt;"&amp;A2170)&gt;0,"Zone has more than one QR code",IF(COUNTIFS($B$2:$B$5001,B2170,$E$2:$E$5001,"&lt;&gt;"&amp;E2170)+COUNTIFS($A$2:$A$5001,A2170,$E$2:$E$5001,"&lt;&gt;"&amp;E2170)&gt;0,"QR code used by another zone",IF(A2170="","Package QR Code No. missing",IF(OR(H2170&gt;40,J2170&gt;40),"More than 40 of one edition",IF(F2170="Full (40 ST + 1 TG)",IF(AND(H2170=40,J2170=1),"OK","Full carton must be 40 + 1"),IF(F2170="Student only (40 ST)",IF(AND(H2170=40,J2170=0),"OK","Must be 40 ST, 0 TG"),IF(F2170="Teacher guide only (40 TG)",IF(AND(H2170=0,J2170=40),"OK","Must be 0 ST, 40 TG"),IF(AND(H2170&lt;40,H2170+J2170&gt;0,H2170+J2170&lt;=40),"OK","Partial: under 40 ST and 40 books max"))))))))))</f>
        <v/>
      </c>
    </row>
    <row r="2171">
      <c r="A2171" s="26" t="n"/>
      <c r="B2171" s="26" t="n"/>
      <c r="C2171" s="25" t="n"/>
      <c r="D2171" s="25" t="n"/>
      <c r="E2171" s="26" t="n"/>
      <c r="F2171" s="25" t="n"/>
      <c r="G2171" s="26" t="n"/>
      <c r="H2171" s="25" t="n"/>
      <c r="I2171" s="26" t="n"/>
      <c r="J2171" s="25" t="n"/>
      <c r="K2171" s="25" t="n"/>
      <c r="L2171" s="25" t="n"/>
      <c r="M2171" s="26" t="n"/>
      <c r="N2171" s="26" t="n"/>
      <c r="O2171" s="25" t="n"/>
      <c r="P2171" s="27">
        <f>IF(A2171="","","Package/"&amp;C2171&amp;"/"&amp;D2171&amp;"/"&amp;A2171&amp;".png")</f>
        <v/>
      </c>
      <c r="Q2171" s="27">
        <f>IF(AND(B2171="",G2171=""),"",IF(B2171="","Package QR Text missing",IF(COUNTIFS($E$2:$E$5001,E2171,$B$2:$B$5001,"&lt;&gt;"&amp;B2171)+COUNTIFS($E$2:$E$5001,E2171,$A$2:$A$5001,"&lt;&gt;"&amp;A2171)&gt;0,"Zone has more than one QR code",IF(COUNTIFS($B$2:$B$5001,B2171,$E$2:$E$5001,"&lt;&gt;"&amp;E2171)+COUNTIFS($A$2:$A$5001,A2171,$E$2:$E$5001,"&lt;&gt;"&amp;E2171)&gt;0,"QR code used by another zone",IF(A2171="","Package QR Code No. missing",IF(OR(H2171&gt;40,J2171&gt;40),"More than 40 of one edition",IF(F2171="Full (40 ST + 1 TG)",IF(AND(H2171=40,J2171=1),"OK","Full carton must be 40 + 1"),IF(F2171="Student only (40 ST)",IF(AND(H2171=40,J2171=0),"OK","Must be 40 ST, 0 TG"),IF(F2171="Teacher guide only (40 TG)",IF(AND(H2171=0,J2171=40),"OK","Must be 0 ST, 40 TG"),IF(AND(H2171&lt;40,H2171+J2171&gt;0,H2171+J2171&lt;=40),"OK","Partial: under 40 ST and 40 books max"))))))))))</f>
        <v/>
      </c>
    </row>
    <row r="2172">
      <c r="A2172" s="26" t="n"/>
      <c r="B2172" s="26" t="n"/>
      <c r="C2172" s="25" t="n"/>
      <c r="D2172" s="25" t="n"/>
      <c r="E2172" s="26" t="n"/>
      <c r="F2172" s="25" t="n"/>
      <c r="G2172" s="26" t="n"/>
      <c r="H2172" s="25" t="n"/>
      <c r="I2172" s="26" t="n"/>
      <c r="J2172" s="25" t="n"/>
      <c r="K2172" s="25" t="n"/>
      <c r="L2172" s="25" t="n"/>
      <c r="M2172" s="26" t="n"/>
      <c r="N2172" s="26" t="n"/>
      <c r="O2172" s="25" t="n"/>
      <c r="P2172" s="27">
        <f>IF(A2172="","","Package/"&amp;C2172&amp;"/"&amp;D2172&amp;"/"&amp;A2172&amp;".png")</f>
        <v/>
      </c>
      <c r="Q2172" s="27">
        <f>IF(AND(B2172="",G2172=""),"",IF(B2172="","Package QR Text missing",IF(COUNTIFS($E$2:$E$5001,E2172,$B$2:$B$5001,"&lt;&gt;"&amp;B2172)+COUNTIFS($E$2:$E$5001,E2172,$A$2:$A$5001,"&lt;&gt;"&amp;A2172)&gt;0,"Zone has more than one QR code",IF(COUNTIFS($B$2:$B$5001,B2172,$E$2:$E$5001,"&lt;&gt;"&amp;E2172)+COUNTIFS($A$2:$A$5001,A2172,$E$2:$E$5001,"&lt;&gt;"&amp;E2172)&gt;0,"QR code used by another zone",IF(A2172="","Package QR Code No. missing",IF(OR(H2172&gt;40,J2172&gt;40),"More than 40 of one edition",IF(F2172="Full (40 ST + 1 TG)",IF(AND(H2172=40,J2172=1),"OK","Full carton must be 40 + 1"),IF(F2172="Student only (40 ST)",IF(AND(H2172=40,J2172=0),"OK","Must be 40 ST, 0 TG"),IF(F2172="Teacher guide only (40 TG)",IF(AND(H2172=0,J2172=40),"OK","Must be 0 ST, 40 TG"),IF(AND(H2172&lt;40,H2172+J2172&gt;0,H2172+J2172&lt;=40),"OK","Partial: under 40 ST and 40 books max"))))))))))</f>
        <v/>
      </c>
    </row>
    <row r="2173">
      <c r="A2173" s="26" t="n"/>
      <c r="B2173" s="26" t="n"/>
      <c r="C2173" s="25" t="n"/>
      <c r="D2173" s="25" t="n"/>
      <c r="E2173" s="26" t="n"/>
      <c r="F2173" s="25" t="n"/>
      <c r="G2173" s="26" t="n"/>
      <c r="H2173" s="25" t="n"/>
      <c r="I2173" s="26" t="n"/>
      <c r="J2173" s="25" t="n"/>
      <c r="K2173" s="25" t="n"/>
      <c r="L2173" s="25" t="n"/>
      <c r="M2173" s="26" t="n"/>
      <c r="N2173" s="26" t="n"/>
      <c r="O2173" s="25" t="n"/>
      <c r="P2173" s="27">
        <f>IF(A2173="","","Package/"&amp;C2173&amp;"/"&amp;D2173&amp;"/"&amp;A2173&amp;".png")</f>
        <v/>
      </c>
      <c r="Q2173" s="27">
        <f>IF(AND(B2173="",G2173=""),"",IF(B2173="","Package QR Text missing",IF(COUNTIFS($E$2:$E$5001,E2173,$B$2:$B$5001,"&lt;&gt;"&amp;B2173)+COUNTIFS($E$2:$E$5001,E2173,$A$2:$A$5001,"&lt;&gt;"&amp;A2173)&gt;0,"Zone has more than one QR code",IF(COUNTIFS($B$2:$B$5001,B2173,$E$2:$E$5001,"&lt;&gt;"&amp;E2173)+COUNTIFS($A$2:$A$5001,A2173,$E$2:$E$5001,"&lt;&gt;"&amp;E2173)&gt;0,"QR code used by another zone",IF(A2173="","Package QR Code No. missing",IF(OR(H2173&gt;40,J2173&gt;40),"More than 40 of one edition",IF(F2173="Full (40 ST + 1 TG)",IF(AND(H2173=40,J2173=1),"OK","Full carton must be 40 + 1"),IF(F2173="Student only (40 ST)",IF(AND(H2173=40,J2173=0),"OK","Must be 40 ST, 0 TG"),IF(F2173="Teacher guide only (40 TG)",IF(AND(H2173=0,J2173=40),"OK","Must be 0 ST, 40 TG"),IF(AND(H2173&lt;40,H2173+J2173&gt;0,H2173+J2173&lt;=40),"OK","Partial: under 40 ST and 40 books max"))))))))))</f>
        <v/>
      </c>
    </row>
    <row r="2174">
      <c r="A2174" s="26" t="n"/>
      <c r="B2174" s="26" t="n"/>
      <c r="C2174" s="25" t="n"/>
      <c r="D2174" s="25" t="n"/>
      <c r="E2174" s="26" t="n"/>
      <c r="F2174" s="25" t="n"/>
      <c r="G2174" s="26" t="n"/>
      <c r="H2174" s="25" t="n"/>
      <c r="I2174" s="26" t="n"/>
      <c r="J2174" s="25" t="n"/>
      <c r="K2174" s="25" t="n"/>
      <c r="L2174" s="25" t="n"/>
      <c r="M2174" s="26" t="n"/>
      <c r="N2174" s="26" t="n"/>
      <c r="O2174" s="25" t="n"/>
      <c r="P2174" s="27">
        <f>IF(A2174="","","Package/"&amp;C2174&amp;"/"&amp;D2174&amp;"/"&amp;A2174&amp;".png")</f>
        <v/>
      </c>
      <c r="Q2174" s="27">
        <f>IF(AND(B2174="",G2174=""),"",IF(B2174="","Package QR Text missing",IF(COUNTIFS($E$2:$E$5001,E2174,$B$2:$B$5001,"&lt;&gt;"&amp;B2174)+COUNTIFS($E$2:$E$5001,E2174,$A$2:$A$5001,"&lt;&gt;"&amp;A2174)&gt;0,"Zone has more than one QR code",IF(COUNTIFS($B$2:$B$5001,B2174,$E$2:$E$5001,"&lt;&gt;"&amp;E2174)+COUNTIFS($A$2:$A$5001,A2174,$E$2:$E$5001,"&lt;&gt;"&amp;E2174)&gt;0,"QR code used by another zone",IF(A2174="","Package QR Code No. missing",IF(OR(H2174&gt;40,J2174&gt;40),"More than 40 of one edition",IF(F2174="Full (40 ST + 1 TG)",IF(AND(H2174=40,J2174=1),"OK","Full carton must be 40 + 1"),IF(F2174="Student only (40 ST)",IF(AND(H2174=40,J2174=0),"OK","Must be 40 ST, 0 TG"),IF(F2174="Teacher guide only (40 TG)",IF(AND(H2174=0,J2174=40),"OK","Must be 0 ST, 40 TG"),IF(AND(H2174&lt;40,H2174+J2174&gt;0,H2174+J2174&lt;=40),"OK","Partial: under 40 ST and 40 books max"))))))))))</f>
        <v/>
      </c>
    </row>
    <row r="2175">
      <c r="A2175" s="26" t="n"/>
      <c r="B2175" s="26" t="n"/>
      <c r="C2175" s="25" t="n"/>
      <c r="D2175" s="25" t="n"/>
      <c r="E2175" s="26" t="n"/>
      <c r="F2175" s="25" t="n"/>
      <c r="G2175" s="26" t="n"/>
      <c r="H2175" s="25" t="n"/>
      <c r="I2175" s="26" t="n"/>
      <c r="J2175" s="25" t="n"/>
      <c r="K2175" s="25" t="n"/>
      <c r="L2175" s="25" t="n"/>
      <c r="M2175" s="26" t="n"/>
      <c r="N2175" s="26" t="n"/>
      <c r="O2175" s="25" t="n"/>
      <c r="P2175" s="27">
        <f>IF(A2175="","","Package/"&amp;C2175&amp;"/"&amp;D2175&amp;"/"&amp;A2175&amp;".png")</f>
        <v/>
      </c>
      <c r="Q2175" s="27">
        <f>IF(AND(B2175="",G2175=""),"",IF(B2175="","Package QR Text missing",IF(COUNTIFS($E$2:$E$5001,E2175,$B$2:$B$5001,"&lt;&gt;"&amp;B2175)+COUNTIFS($E$2:$E$5001,E2175,$A$2:$A$5001,"&lt;&gt;"&amp;A2175)&gt;0,"Zone has more than one QR code",IF(COUNTIFS($B$2:$B$5001,B2175,$E$2:$E$5001,"&lt;&gt;"&amp;E2175)+COUNTIFS($A$2:$A$5001,A2175,$E$2:$E$5001,"&lt;&gt;"&amp;E2175)&gt;0,"QR code used by another zone",IF(A2175="","Package QR Code No. missing",IF(OR(H2175&gt;40,J2175&gt;40),"More than 40 of one edition",IF(F2175="Full (40 ST + 1 TG)",IF(AND(H2175=40,J2175=1),"OK","Full carton must be 40 + 1"),IF(F2175="Student only (40 ST)",IF(AND(H2175=40,J2175=0),"OK","Must be 40 ST, 0 TG"),IF(F2175="Teacher guide only (40 TG)",IF(AND(H2175=0,J2175=40),"OK","Must be 0 ST, 40 TG"),IF(AND(H2175&lt;40,H2175+J2175&gt;0,H2175+J2175&lt;=40),"OK","Partial: under 40 ST and 40 books max"))))))))))</f>
        <v/>
      </c>
    </row>
    <row r="2176">
      <c r="A2176" s="26" t="n"/>
      <c r="B2176" s="26" t="n"/>
      <c r="C2176" s="25" t="n"/>
      <c r="D2176" s="25" t="n"/>
      <c r="E2176" s="26" t="n"/>
      <c r="F2176" s="25" t="n"/>
      <c r="G2176" s="26" t="n"/>
      <c r="H2176" s="25" t="n"/>
      <c r="I2176" s="26" t="n"/>
      <c r="J2176" s="25" t="n"/>
      <c r="K2176" s="25" t="n"/>
      <c r="L2176" s="25" t="n"/>
      <c r="M2176" s="26" t="n"/>
      <c r="N2176" s="26" t="n"/>
      <c r="O2176" s="25" t="n"/>
      <c r="P2176" s="27">
        <f>IF(A2176="","","Package/"&amp;C2176&amp;"/"&amp;D2176&amp;"/"&amp;A2176&amp;".png")</f>
        <v/>
      </c>
      <c r="Q2176" s="27">
        <f>IF(AND(B2176="",G2176=""),"",IF(B2176="","Package QR Text missing",IF(COUNTIFS($E$2:$E$5001,E2176,$B$2:$B$5001,"&lt;&gt;"&amp;B2176)+COUNTIFS($E$2:$E$5001,E2176,$A$2:$A$5001,"&lt;&gt;"&amp;A2176)&gt;0,"Zone has more than one QR code",IF(COUNTIFS($B$2:$B$5001,B2176,$E$2:$E$5001,"&lt;&gt;"&amp;E2176)+COUNTIFS($A$2:$A$5001,A2176,$E$2:$E$5001,"&lt;&gt;"&amp;E2176)&gt;0,"QR code used by another zone",IF(A2176="","Package QR Code No. missing",IF(OR(H2176&gt;40,J2176&gt;40),"More than 40 of one edition",IF(F2176="Full (40 ST + 1 TG)",IF(AND(H2176=40,J2176=1),"OK","Full carton must be 40 + 1"),IF(F2176="Student only (40 ST)",IF(AND(H2176=40,J2176=0),"OK","Must be 40 ST, 0 TG"),IF(F2176="Teacher guide only (40 TG)",IF(AND(H2176=0,J2176=40),"OK","Must be 0 ST, 40 TG"),IF(AND(H2176&lt;40,H2176+J2176&gt;0,H2176+J2176&lt;=40),"OK","Partial: under 40 ST and 40 books max"))))))))))</f>
        <v/>
      </c>
    </row>
    <row r="2177">
      <c r="A2177" s="26" t="n"/>
      <c r="B2177" s="26" t="n"/>
      <c r="C2177" s="25" t="n"/>
      <c r="D2177" s="25" t="n"/>
      <c r="E2177" s="26" t="n"/>
      <c r="F2177" s="25" t="n"/>
      <c r="G2177" s="26" t="n"/>
      <c r="H2177" s="25" t="n"/>
      <c r="I2177" s="26" t="n"/>
      <c r="J2177" s="25" t="n"/>
      <c r="K2177" s="25" t="n"/>
      <c r="L2177" s="25" t="n"/>
      <c r="M2177" s="26" t="n"/>
      <c r="N2177" s="26" t="n"/>
      <c r="O2177" s="25" t="n"/>
      <c r="P2177" s="27">
        <f>IF(A2177="","","Package/"&amp;C2177&amp;"/"&amp;D2177&amp;"/"&amp;A2177&amp;".png")</f>
        <v/>
      </c>
      <c r="Q2177" s="27">
        <f>IF(AND(B2177="",G2177=""),"",IF(B2177="","Package QR Text missing",IF(COUNTIFS($E$2:$E$5001,E2177,$B$2:$B$5001,"&lt;&gt;"&amp;B2177)+COUNTIFS($E$2:$E$5001,E2177,$A$2:$A$5001,"&lt;&gt;"&amp;A2177)&gt;0,"Zone has more than one QR code",IF(COUNTIFS($B$2:$B$5001,B2177,$E$2:$E$5001,"&lt;&gt;"&amp;E2177)+COUNTIFS($A$2:$A$5001,A2177,$E$2:$E$5001,"&lt;&gt;"&amp;E2177)&gt;0,"QR code used by another zone",IF(A2177="","Package QR Code No. missing",IF(OR(H2177&gt;40,J2177&gt;40),"More than 40 of one edition",IF(F2177="Full (40 ST + 1 TG)",IF(AND(H2177=40,J2177=1),"OK","Full carton must be 40 + 1"),IF(F2177="Student only (40 ST)",IF(AND(H2177=40,J2177=0),"OK","Must be 40 ST, 0 TG"),IF(F2177="Teacher guide only (40 TG)",IF(AND(H2177=0,J2177=40),"OK","Must be 0 ST, 40 TG"),IF(AND(H2177&lt;40,H2177+J2177&gt;0,H2177+J2177&lt;=40),"OK","Partial: under 40 ST and 40 books max"))))))))))</f>
        <v/>
      </c>
    </row>
    <row r="2178">
      <c r="A2178" s="26" t="n"/>
      <c r="B2178" s="26" t="n"/>
      <c r="C2178" s="25" t="n"/>
      <c r="D2178" s="25" t="n"/>
      <c r="E2178" s="26" t="n"/>
      <c r="F2178" s="25" t="n"/>
      <c r="G2178" s="26" t="n"/>
      <c r="H2178" s="25" t="n"/>
      <c r="I2178" s="26" t="n"/>
      <c r="J2178" s="25" t="n"/>
      <c r="K2178" s="25" t="n"/>
      <c r="L2178" s="25" t="n"/>
      <c r="M2178" s="26" t="n"/>
      <c r="N2178" s="26" t="n"/>
      <c r="O2178" s="25" t="n"/>
      <c r="P2178" s="27">
        <f>IF(A2178="","","Package/"&amp;C2178&amp;"/"&amp;D2178&amp;"/"&amp;A2178&amp;".png")</f>
        <v/>
      </c>
      <c r="Q2178" s="27">
        <f>IF(AND(B2178="",G2178=""),"",IF(B2178="","Package QR Text missing",IF(COUNTIFS($E$2:$E$5001,E2178,$B$2:$B$5001,"&lt;&gt;"&amp;B2178)+COUNTIFS($E$2:$E$5001,E2178,$A$2:$A$5001,"&lt;&gt;"&amp;A2178)&gt;0,"Zone has more than one QR code",IF(COUNTIFS($B$2:$B$5001,B2178,$E$2:$E$5001,"&lt;&gt;"&amp;E2178)+COUNTIFS($A$2:$A$5001,A2178,$E$2:$E$5001,"&lt;&gt;"&amp;E2178)&gt;0,"QR code used by another zone",IF(A2178="","Package QR Code No. missing",IF(OR(H2178&gt;40,J2178&gt;40),"More than 40 of one edition",IF(F2178="Full (40 ST + 1 TG)",IF(AND(H2178=40,J2178=1),"OK","Full carton must be 40 + 1"),IF(F2178="Student only (40 ST)",IF(AND(H2178=40,J2178=0),"OK","Must be 40 ST, 0 TG"),IF(F2178="Teacher guide only (40 TG)",IF(AND(H2178=0,J2178=40),"OK","Must be 0 ST, 40 TG"),IF(AND(H2178&lt;40,H2178+J2178&gt;0,H2178+J2178&lt;=40),"OK","Partial: under 40 ST and 40 books max"))))))))))</f>
        <v/>
      </c>
    </row>
    <row r="2179">
      <c r="A2179" s="26" t="n"/>
      <c r="B2179" s="26" t="n"/>
      <c r="C2179" s="25" t="n"/>
      <c r="D2179" s="25" t="n"/>
      <c r="E2179" s="26" t="n"/>
      <c r="F2179" s="25" t="n"/>
      <c r="G2179" s="26" t="n"/>
      <c r="H2179" s="25" t="n"/>
      <c r="I2179" s="26" t="n"/>
      <c r="J2179" s="25" t="n"/>
      <c r="K2179" s="25" t="n"/>
      <c r="L2179" s="25" t="n"/>
      <c r="M2179" s="26" t="n"/>
      <c r="N2179" s="26" t="n"/>
      <c r="O2179" s="25" t="n"/>
      <c r="P2179" s="27">
        <f>IF(A2179="","","Package/"&amp;C2179&amp;"/"&amp;D2179&amp;"/"&amp;A2179&amp;".png")</f>
        <v/>
      </c>
      <c r="Q2179" s="27">
        <f>IF(AND(B2179="",G2179=""),"",IF(B2179="","Package QR Text missing",IF(COUNTIFS($E$2:$E$5001,E2179,$B$2:$B$5001,"&lt;&gt;"&amp;B2179)+COUNTIFS($E$2:$E$5001,E2179,$A$2:$A$5001,"&lt;&gt;"&amp;A2179)&gt;0,"Zone has more than one QR code",IF(COUNTIFS($B$2:$B$5001,B2179,$E$2:$E$5001,"&lt;&gt;"&amp;E2179)+COUNTIFS($A$2:$A$5001,A2179,$E$2:$E$5001,"&lt;&gt;"&amp;E2179)&gt;0,"QR code used by another zone",IF(A2179="","Package QR Code No. missing",IF(OR(H2179&gt;40,J2179&gt;40),"More than 40 of one edition",IF(F2179="Full (40 ST + 1 TG)",IF(AND(H2179=40,J2179=1),"OK","Full carton must be 40 + 1"),IF(F2179="Student only (40 ST)",IF(AND(H2179=40,J2179=0),"OK","Must be 40 ST, 0 TG"),IF(F2179="Teacher guide only (40 TG)",IF(AND(H2179=0,J2179=40),"OK","Must be 0 ST, 40 TG"),IF(AND(H2179&lt;40,H2179+J2179&gt;0,H2179+J2179&lt;=40),"OK","Partial: under 40 ST and 40 books max"))))))))))</f>
        <v/>
      </c>
    </row>
    <row r="2180">
      <c r="A2180" s="26" t="n"/>
      <c r="B2180" s="26" t="n"/>
      <c r="C2180" s="25" t="n"/>
      <c r="D2180" s="25" t="n"/>
      <c r="E2180" s="26" t="n"/>
      <c r="F2180" s="25" t="n"/>
      <c r="G2180" s="26" t="n"/>
      <c r="H2180" s="25" t="n"/>
      <c r="I2180" s="26" t="n"/>
      <c r="J2180" s="25" t="n"/>
      <c r="K2180" s="25" t="n"/>
      <c r="L2180" s="25" t="n"/>
      <c r="M2180" s="26" t="n"/>
      <c r="N2180" s="26" t="n"/>
      <c r="O2180" s="25" t="n"/>
      <c r="P2180" s="27">
        <f>IF(A2180="","","Package/"&amp;C2180&amp;"/"&amp;D2180&amp;"/"&amp;A2180&amp;".png")</f>
        <v/>
      </c>
      <c r="Q2180" s="27">
        <f>IF(AND(B2180="",G2180=""),"",IF(B2180="","Package QR Text missing",IF(COUNTIFS($E$2:$E$5001,E2180,$B$2:$B$5001,"&lt;&gt;"&amp;B2180)+COUNTIFS($E$2:$E$5001,E2180,$A$2:$A$5001,"&lt;&gt;"&amp;A2180)&gt;0,"Zone has more than one QR code",IF(COUNTIFS($B$2:$B$5001,B2180,$E$2:$E$5001,"&lt;&gt;"&amp;E2180)+COUNTIFS($A$2:$A$5001,A2180,$E$2:$E$5001,"&lt;&gt;"&amp;E2180)&gt;0,"QR code used by another zone",IF(A2180="","Package QR Code No. missing",IF(OR(H2180&gt;40,J2180&gt;40),"More than 40 of one edition",IF(F2180="Full (40 ST + 1 TG)",IF(AND(H2180=40,J2180=1),"OK","Full carton must be 40 + 1"),IF(F2180="Student only (40 ST)",IF(AND(H2180=40,J2180=0),"OK","Must be 40 ST, 0 TG"),IF(F2180="Teacher guide only (40 TG)",IF(AND(H2180=0,J2180=40),"OK","Must be 0 ST, 40 TG"),IF(AND(H2180&lt;40,H2180+J2180&gt;0,H2180+J2180&lt;=40),"OK","Partial: under 40 ST and 40 books max"))))))))))</f>
        <v/>
      </c>
    </row>
    <row r="2181">
      <c r="A2181" s="26" t="n"/>
      <c r="B2181" s="26" t="n"/>
      <c r="C2181" s="25" t="n"/>
      <c r="D2181" s="25" t="n"/>
      <c r="E2181" s="26" t="n"/>
      <c r="F2181" s="25" t="n"/>
      <c r="G2181" s="26" t="n"/>
      <c r="H2181" s="25" t="n"/>
      <c r="I2181" s="26" t="n"/>
      <c r="J2181" s="25" t="n"/>
      <c r="K2181" s="25" t="n"/>
      <c r="L2181" s="25" t="n"/>
      <c r="M2181" s="26" t="n"/>
      <c r="N2181" s="26" t="n"/>
      <c r="O2181" s="25" t="n"/>
      <c r="P2181" s="27">
        <f>IF(A2181="","","Package/"&amp;C2181&amp;"/"&amp;D2181&amp;"/"&amp;A2181&amp;".png")</f>
        <v/>
      </c>
      <c r="Q2181" s="27">
        <f>IF(AND(B2181="",G2181=""),"",IF(B2181="","Package QR Text missing",IF(COUNTIFS($E$2:$E$5001,E2181,$B$2:$B$5001,"&lt;&gt;"&amp;B2181)+COUNTIFS($E$2:$E$5001,E2181,$A$2:$A$5001,"&lt;&gt;"&amp;A2181)&gt;0,"Zone has more than one QR code",IF(COUNTIFS($B$2:$B$5001,B2181,$E$2:$E$5001,"&lt;&gt;"&amp;E2181)+COUNTIFS($A$2:$A$5001,A2181,$E$2:$E$5001,"&lt;&gt;"&amp;E2181)&gt;0,"QR code used by another zone",IF(A2181="","Package QR Code No. missing",IF(OR(H2181&gt;40,J2181&gt;40),"More than 40 of one edition",IF(F2181="Full (40 ST + 1 TG)",IF(AND(H2181=40,J2181=1),"OK","Full carton must be 40 + 1"),IF(F2181="Student only (40 ST)",IF(AND(H2181=40,J2181=0),"OK","Must be 40 ST, 0 TG"),IF(F2181="Teacher guide only (40 TG)",IF(AND(H2181=0,J2181=40),"OK","Must be 0 ST, 40 TG"),IF(AND(H2181&lt;40,H2181+J2181&gt;0,H2181+J2181&lt;=40),"OK","Partial: under 40 ST and 40 books max"))))))))))</f>
        <v/>
      </c>
    </row>
    <row r="2182">
      <c r="A2182" s="26" t="n"/>
      <c r="B2182" s="26" t="n"/>
      <c r="C2182" s="25" t="n"/>
      <c r="D2182" s="25" t="n"/>
      <c r="E2182" s="26" t="n"/>
      <c r="F2182" s="25" t="n"/>
      <c r="G2182" s="26" t="n"/>
      <c r="H2182" s="25" t="n"/>
      <c r="I2182" s="26" t="n"/>
      <c r="J2182" s="25" t="n"/>
      <c r="K2182" s="25" t="n"/>
      <c r="L2182" s="25" t="n"/>
      <c r="M2182" s="26" t="n"/>
      <c r="N2182" s="26" t="n"/>
      <c r="O2182" s="25" t="n"/>
      <c r="P2182" s="27">
        <f>IF(A2182="","","Package/"&amp;C2182&amp;"/"&amp;D2182&amp;"/"&amp;A2182&amp;".png")</f>
        <v/>
      </c>
      <c r="Q2182" s="27">
        <f>IF(AND(B2182="",G2182=""),"",IF(B2182="","Package QR Text missing",IF(COUNTIFS($E$2:$E$5001,E2182,$B$2:$B$5001,"&lt;&gt;"&amp;B2182)+COUNTIFS($E$2:$E$5001,E2182,$A$2:$A$5001,"&lt;&gt;"&amp;A2182)&gt;0,"Zone has more than one QR code",IF(COUNTIFS($B$2:$B$5001,B2182,$E$2:$E$5001,"&lt;&gt;"&amp;E2182)+COUNTIFS($A$2:$A$5001,A2182,$E$2:$E$5001,"&lt;&gt;"&amp;E2182)&gt;0,"QR code used by another zone",IF(A2182="","Package QR Code No. missing",IF(OR(H2182&gt;40,J2182&gt;40),"More than 40 of one edition",IF(F2182="Full (40 ST + 1 TG)",IF(AND(H2182=40,J2182=1),"OK","Full carton must be 40 + 1"),IF(F2182="Student only (40 ST)",IF(AND(H2182=40,J2182=0),"OK","Must be 40 ST, 0 TG"),IF(F2182="Teacher guide only (40 TG)",IF(AND(H2182=0,J2182=40),"OK","Must be 0 ST, 40 TG"),IF(AND(H2182&lt;40,H2182+J2182&gt;0,H2182+J2182&lt;=40),"OK","Partial: under 40 ST and 40 books max"))))))))))</f>
        <v/>
      </c>
    </row>
    <row r="2183">
      <c r="A2183" s="26" t="n"/>
      <c r="B2183" s="26" t="n"/>
      <c r="C2183" s="25" t="n"/>
      <c r="D2183" s="25" t="n"/>
      <c r="E2183" s="26" t="n"/>
      <c r="F2183" s="25" t="n"/>
      <c r="G2183" s="26" t="n"/>
      <c r="H2183" s="25" t="n"/>
      <c r="I2183" s="26" t="n"/>
      <c r="J2183" s="25" t="n"/>
      <c r="K2183" s="25" t="n"/>
      <c r="L2183" s="25" t="n"/>
      <c r="M2183" s="26" t="n"/>
      <c r="N2183" s="26" t="n"/>
      <c r="O2183" s="25" t="n"/>
      <c r="P2183" s="27">
        <f>IF(A2183="","","Package/"&amp;C2183&amp;"/"&amp;D2183&amp;"/"&amp;A2183&amp;".png")</f>
        <v/>
      </c>
      <c r="Q2183" s="27">
        <f>IF(AND(B2183="",G2183=""),"",IF(B2183="","Package QR Text missing",IF(COUNTIFS($E$2:$E$5001,E2183,$B$2:$B$5001,"&lt;&gt;"&amp;B2183)+COUNTIFS($E$2:$E$5001,E2183,$A$2:$A$5001,"&lt;&gt;"&amp;A2183)&gt;0,"Zone has more than one QR code",IF(COUNTIFS($B$2:$B$5001,B2183,$E$2:$E$5001,"&lt;&gt;"&amp;E2183)+COUNTIFS($A$2:$A$5001,A2183,$E$2:$E$5001,"&lt;&gt;"&amp;E2183)&gt;0,"QR code used by another zone",IF(A2183="","Package QR Code No. missing",IF(OR(H2183&gt;40,J2183&gt;40),"More than 40 of one edition",IF(F2183="Full (40 ST + 1 TG)",IF(AND(H2183=40,J2183=1),"OK","Full carton must be 40 + 1"),IF(F2183="Student only (40 ST)",IF(AND(H2183=40,J2183=0),"OK","Must be 40 ST, 0 TG"),IF(F2183="Teacher guide only (40 TG)",IF(AND(H2183=0,J2183=40),"OK","Must be 0 ST, 40 TG"),IF(AND(H2183&lt;40,H2183+J2183&gt;0,H2183+J2183&lt;=40),"OK","Partial: under 40 ST and 40 books max"))))))))))</f>
        <v/>
      </c>
    </row>
    <row r="2184">
      <c r="A2184" s="26" t="n"/>
      <c r="B2184" s="26" t="n"/>
      <c r="C2184" s="25" t="n"/>
      <c r="D2184" s="25" t="n"/>
      <c r="E2184" s="26" t="n"/>
      <c r="F2184" s="25" t="n"/>
      <c r="G2184" s="26" t="n"/>
      <c r="H2184" s="25" t="n"/>
      <c r="I2184" s="26" t="n"/>
      <c r="J2184" s="25" t="n"/>
      <c r="K2184" s="25" t="n"/>
      <c r="L2184" s="25" t="n"/>
      <c r="M2184" s="26" t="n"/>
      <c r="N2184" s="26" t="n"/>
      <c r="O2184" s="25" t="n"/>
      <c r="P2184" s="27">
        <f>IF(A2184="","","Package/"&amp;C2184&amp;"/"&amp;D2184&amp;"/"&amp;A2184&amp;".png")</f>
        <v/>
      </c>
      <c r="Q2184" s="27">
        <f>IF(AND(B2184="",G2184=""),"",IF(B2184="","Package QR Text missing",IF(COUNTIFS($E$2:$E$5001,E2184,$B$2:$B$5001,"&lt;&gt;"&amp;B2184)+COUNTIFS($E$2:$E$5001,E2184,$A$2:$A$5001,"&lt;&gt;"&amp;A2184)&gt;0,"Zone has more than one QR code",IF(COUNTIFS($B$2:$B$5001,B2184,$E$2:$E$5001,"&lt;&gt;"&amp;E2184)+COUNTIFS($A$2:$A$5001,A2184,$E$2:$E$5001,"&lt;&gt;"&amp;E2184)&gt;0,"QR code used by another zone",IF(A2184="","Package QR Code No. missing",IF(OR(H2184&gt;40,J2184&gt;40),"More than 40 of one edition",IF(F2184="Full (40 ST + 1 TG)",IF(AND(H2184=40,J2184=1),"OK","Full carton must be 40 + 1"),IF(F2184="Student only (40 ST)",IF(AND(H2184=40,J2184=0),"OK","Must be 40 ST, 0 TG"),IF(F2184="Teacher guide only (40 TG)",IF(AND(H2184=0,J2184=40),"OK","Must be 0 ST, 40 TG"),IF(AND(H2184&lt;40,H2184+J2184&gt;0,H2184+J2184&lt;=40),"OK","Partial: under 40 ST and 40 books max"))))))))))</f>
        <v/>
      </c>
    </row>
    <row r="2185">
      <c r="A2185" s="26" t="n"/>
      <c r="B2185" s="26" t="n"/>
      <c r="C2185" s="25" t="n"/>
      <c r="D2185" s="25" t="n"/>
      <c r="E2185" s="26" t="n"/>
      <c r="F2185" s="25" t="n"/>
      <c r="G2185" s="26" t="n"/>
      <c r="H2185" s="25" t="n"/>
      <c r="I2185" s="26" t="n"/>
      <c r="J2185" s="25" t="n"/>
      <c r="K2185" s="25" t="n"/>
      <c r="L2185" s="25" t="n"/>
      <c r="M2185" s="26" t="n"/>
      <c r="N2185" s="26" t="n"/>
      <c r="O2185" s="25" t="n"/>
      <c r="P2185" s="27">
        <f>IF(A2185="","","Package/"&amp;C2185&amp;"/"&amp;D2185&amp;"/"&amp;A2185&amp;".png")</f>
        <v/>
      </c>
      <c r="Q2185" s="27">
        <f>IF(AND(B2185="",G2185=""),"",IF(B2185="","Package QR Text missing",IF(COUNTIFS($E$2:$E$5001,E2185,$B$2:$B$5001,"&lt;&gt;"&amp;B2185)+COUNTIFS($E$2:$E$5001,E2185,$A$2:$A$5001,"&lt;&gt;"&amp;A2185)&gt;0,"Zone has more than one QR code",IF(COUNTIFS($B$2:$B$5001,B2185,$E$2:$E$5001,"&lt;&gt;"&amp;E2185)+COUNTIFS($A$2:$A$5001,A2185,$E$2:$E$5001,"&lt;&gt;"&amp;E2185)&gt;0,"QR code used by another zone",IF(A2185="","Package QR Code No. missing",IF(OR(H2185&gt;40,J2185&gt;40),"More than 40 of one edition",IF(F2185="Full (40 ST + 1 TG)",IF(AND(H2185=40,J2185=1),"OK","Full carton must be 40 + 1"),IF(F2185="Student only (40 ST)",IF(AND(H2185=40,J2185=0),"OK","Must be 40 ST, 0 TG"),IF(F2185="Teacher guide only (40 TG)",IF(AND(H2185=0,J2185=40),"OK","Must be 0 ST, 40 TG"),IF(AND(H2185&lt;40,H2185+J2185&gt;0,H2185+J2185&lt;=40),"OK","Partial: under 40 ST and 40 books max"))))))))))</f>
        <v/>
      </c>
    </row>
    <row r="2186">
      <c r="A2186" s="26" t="n"/>
      <c r="B2186" s="26" t="n"/>
      <c r="C2186" s="25" t="n"/>
      <c r="D2186" s="25" t="n"/>
      <c r="E2186" s="26" t="n"/>
      <c r="F2186" s="25" t="n"/>
      <c r="G2186" s="26" t="n"/>
      <c r="H2186" s="25" t="n"/>
      <c r="I2186" s="26" t="n"/>
      <c r="J2186" s="25" t="n"/>
      <c r="K2186" s="25" t="n"/>
      <c r="L2186" s="25" t="n"/>
      <c r="M2186" s="26" t="n"/>
      <c r="N2186" s="26" t="n"/>
      <c r="O2186" s="25" t="n"/>
      <c r="P2186" s="27">
        <f>IF(A2186="","","Package/"&amp;C2186&amp;"/"&amp;D2186&amp;"/"&amp;A2186&amp;".png")</f>
        <v/>
      </c>
      <c r="Q2186" s="27">
        <f>IF(AND(B2186="",G2186=""),"",IF(B2186="","Package QR Text missing",IF(COUNTIFS($E$2:$E$5001,E2186,$B$2:$B$5001,"&lt;&gt;"&amp;B2186)+COUNTIFS($E$2:$E$5001,E2186,$A$2:$A$5001,"&lt;&gt;"&amp;A2186)&gt;0,"Zone has more than one QR code",IF(COUNTIFS($B$2:$B$5001,B2186,$E$2:$E$5001,"&lt;&gt;"&amp;E2186)+COUNTIFS($A$2:$A$5001,A2186,$E$2:$E$5001,"&lt;&gt;"&amp;E2186)&gt;0,"QR code used by another zone",IF(A2186="","Package QR Code No. missing",IF(OR(H2186&gt;40,J2186&gt;40),"More than 40 of one edition",IF(F2186="Full (40 ST + 1 TG)",IF(AND(H2186=40,J2186=1),"OK","Full carton must be 40 + 1"),IF(F2186="Student only (40 ST)",IF(AND(H2186=40,J2186=0),"OK","Must be 40 ST, 0 TG"),IF(F2186="Teacher guide only (40 TG)",IF(AND(H2186=0,J2186=40),"OK","Must be 0 ST, 40 TG"),IF(AND(H2186&lt;40,H2186+J2186&gt;0,H2186+J2186&lt;=40),"OK","Partial: under 40 ST and 40 books max"))))))))))</f>
        <v/>
      </c>
    </row>
    <row r="2187">
      <c r="A2187" s="26" t="n"/>
      <c r="B2187" s="26" t="n"/>
      <c r="C2187" s="25" t="n"/>
      <c r="D2187" s="25" t="n"/>
      <c r="E2187" s="26" t="n"/>
      <c r="F2187" s="25" t="n"/>
      <c r="G2187" s="26" t="n"/>
      <c r="H2187" s="25" t="n"/>
      <c r="I2187" s="26" t="n"/>
      <c r="J2187" s="25" t="n"/>
      <c r="K2187" s="25" t="n"/>
      <c r="L2187" s="25" t="n"/>
      <c r="M2187" s="26" t="n"/>
      <c r="N2187" s="26" t="n"/>
      <c r="O2187" s="25" t="n"/>
      <c r="P2187" s="27">
        <f>IF(A2187="","","Package/"&amp;C2187&amp;"/"&amp;D2187&amp;"/"&amp;A2187&amp;".png")</f>
        <v/>
      </c>
      <c r="Q2187" s="27">
        <f>IF(AND(B2187="",G2187=""),"",IF(B2187="","Package QR Text missing",IF(COUNTIFS($E$2:$E$5001,E2187,$B$2:$B$5001,"&lt;&gt;"&amp;B2187)+COUNTIFS($E$2:$E$5001,E2187,$A$2:$A$5001,"&lt;&gt;"&amp;A2187)&gt;0,"Zone has more than one QR code",IF(COUNTIFS($B$2:$B$5001,B2187,$E$2:$E$5001,"&lt;&gt;"&amp;E2187)+COUNTIFS($A$2:$A$5001,A2187,$E$2:$E$5001,"&lt;&gt;"&amp;E2187)&gt;0,"QR code used by another zone",IF(A2187="","Package QR Code No. missing",IF(OR(H2187&gt;40,J2187&gt;40),"More than 40 of one edition",IF(F2187="Full (40 ST + 1 TG)",IF(AND(H2187=40,J2187=1),"OK","Full carton must be 40 + 1"),IF(F2187="Student only (40 ST)",IF(AND(H2187=40,J2187=0),"OK","Must be 40 ST, 0 TG"),IF(F2187="Teacher guide only (40 TG)",IF(AND(H2187=0,J2187=40),"OK","Must be 0 ST, 40 TG"),IF(AND(H2187&lt;40,H2187+J2187&gt;0,H2187+J2187&lt;=40),"OK","Partial: under 40 ST and 40 books max"))))))))))</f>
        <v/>
      </c>
    </row>
    <row r="2188">
      <c r="A2188" s="26" t="n"/>
      <c r="B2188" s="26" t="n"/>
      <c r="C2188" s="25" t="n"/>
      <c r="D2188" s="25" t="n"/>
      <c r="E2188" s="26" t="n"/>
      <c r="F2188" s="25" t="n"/>
      <c r="G2188" s="26" t="n"/>
      <c r="H2188" s="25" t="n"/>
      <c r="I2188" s="26" t="n"/>
      <c r="J2188" s="25" t="n"/>
      <c r="K2188" s="25" t="n"/>
      <c r="L2188" s="25" t="n"/>
      <c r="M2188" s="26" t="n"/>
      <c r="N2188" s="26" t="n"/>
      <c r="O2188" s="25" t="n"/>
      <c r="P2188" s="27">
        <f>IF(A2188="","","Package/"&amp;C2188&amp;"/"&amp;D2188&amp;"/"&amp;A2188&amp;".png")</f>
        <v/>
      </c>
      <c r="Q2188" s="27">
        <f>IF(AND(B2188="",G2188=""),"",IF(B2188="","Package QR Text missing",IF(COUNTIFS($E$2:$E$5001,E2188,$B$2:$B$5001,"&lt;&gt;"&amp;B2188)+COUNTIFS($E$2:$E$5001,E2188,$A$2:$A$5001,"&lt;&gt;"&amp;A2188)&gt;0,"Zone has more than one QR code",IF(COUNTIFS($B$2:$B$5001,B2188,$E$2:$E$5001,"&lt;&gt;"&amp;E2188)+COUNTIFS($A$2:$A$5001,A2188,$E$2:$E$5001,"&lt;&gt;"&amp;E2188)&gt;0,"QR code used by another zone",IF(A2188="","Package QR Code No. missing",IF(OR(H2188&gt;40,J2188&gt;40),"More than 40 of one edition",IF(F2188="Full (40 ST + 1 TG)",IF(AND(H2188=40,J2188=1),"OK","Full carton must be 40 + 1"),IF(F2188="Student only (40 ST)",IF(AND(H2188=40,J2188=0),"OK","Must be 40 ST, 0 TG"),IF(F2188="Teacher guide only (40 TG)",IF(AND(H2188=0,J2188=40),"OK","Must be 0 ST, 40 TG"),IF(AND(H2188&lt;40,H2188+J2188&gt;0,H2188+J2188&lt;=40),"OK","Partial: under 40 ST and 40 books max"))))))))))</f>
        <v/>
      </c>
    </row>
    <row r="2189">
      <c r="A2189" s="26" t="n"/>
      <c r="B2189" s="26" t="n"/>
      <c r="C2189" s="25" t="n"/>
      <c r="D2189" s="25" t="n"/>
      <c r="E2189" s="26" t="n"/>
      <c r="F2189" s="25" t="n"/>
      <c r="G2189" s="26" t="n"/>
      <c r="H2189" s="25" t="n"/>
      <c r="I2189" s="26" t="n"/>
      <c r="J2189" s="25" t="n"/>
      <c r="K2189" s="25" t="n"/>
      <c r="L2189" s="25" t="n"/>
      <c r="M2189" s="26" t="n"/>
      <c r="N2189" s="26" t="n"/>
      <c r="O2189" s="25" t="n"/>
      <c r="P2189" s="27">
        <f>IF(A2189="","","Package/"&amp;C2189&amp;"/"&amp;D2189&amp;"/"&amp;A2189&amp;".png")</f>
        <v/>
      </c>
      <c r="Q2189" s="27">
        <f>IF(AND(B2189="",G2189=""),"",IF(B2189="","Package QR Text missing",IF(COUNTIFS($E$2:$E$5001,E2189,$B$2:$B$5001,"&lt;&gt;"&amp;B2189)+COUNTIFS($E$2:$E$5001,E2189,$A$2:$A$5001,"&lt;&gt;"&amp;A2189)&gt;0,"Zone has more than one QR code",IF(COUNTIFS($B$2:$B$5001,B2189,$E$2:$E$5001,"&lt;&gt;"&amp;E2189)+COUNTIFS($A$2:$A$5001,A2189,$E$2:$E$5001,"&lt;&gt;"&amp;E2189)&gt;0,"QR code used by another zone",IF(A2189="","Package QR Code No. missing",IF(OR(H2189&gt;40,J2189&gt;40),"More than 40 of one edition",IF(F2189="Full (40 ST + 1 TG)",IF(AND(H2189=40,J2189=1),"OK","Full carton must be 40 + 1"),IF(F2189="Student only (40 ST)",IF(AND(H2189=40,J2189=0),"OK","Must be 40 ST, 0 TG"),IF(F2189="Teacher guide only (40 TG)",IF(AND(H2189=0,J2189=40),"OK","Must be 0 ST, 40 TG"),IF(AND(H2189&lt;40,H2189+J2189&gt;0,H2189+J2189&lt;=40),"OK","Partial: under 40 ST and 40 books max"))))))))))</f>
        <v/>
      </c>
    </row>
    <row r="2190">
      <c r="A2190" s="26" t="n"/>
      <c r="B2190" s="26" t="n"/>
      <c r="C2190" s="25" t="n"/>
      <c r="D2190" s="25" t="n"/>
      <c r="E2190" s="26" t="n"/>
      <c r="F2190" s="25" t="n"/>
      <c r="G2190" s="26" t="n"/>
      <c r="H2190" s="25" t="n"/>
      <c r="I2190" s="26" t="n"/>
      <c r="J2190" s="25" t="n"/>
      <c r="K2190" s="25" t="n"/>
      <c r="L2190" s="25" t="n"/>
      <c r="M2190" s="26" t="n"/>
      <c r="N2190" s="26" t="n"/>
      <c r="O2190" s="25" t="n"/>
      <c r="P2190" s="27">
        <f>IF(A2190="","","Package/"&amp;C2190&amp;"/"&amp;D2190&amp;"/"&amp;A2190&amp;".png")</f>
        <v/>
      </c>
      <c r="Q2190" s="27">
        <f>IF(AND(B2190="",G2190=""),"",IF(B2190="","Package QR Text missing",IF(COUNTIFS($E$2:$E$5001,E2190,$B$2:$B$5001,"&lt;&gt;"&amp;B2190)+COUNTIFS($E$2:$E$5001,E2190,$A$2:$A$5001,"&lt;&gt;"&amp;A2190)&gt;0,"Zone has more than one QR code",IF(COUNTIFS($B$2:$B$5001,B2190,$E$2:$E$5001,"&lt;&gt;"&amp;E2190)+COUNTIFS($A$2:$A$5001,A2190,$E$2:$E$5001,"&lt;&gt;"&amp;E2190)&gt;0,"QR code used by another zone",IF(A2190="","Package QR Code No. missing",IF(OR(H2190&gt;40,J2190&gt;40),"More than 40 of one edition",IF(F2190="Full (40 ST + 1 TG)",IF(AND(H2190=40,J2190=1),"OK","Full carton must be 40 + 1"),IF(F2190="Student only (40 ST)",IF(AND(H2190=40,J2190=0),"OK","Must be 40 ST, 0 TG"),IF(F2190="Teacher guide only (40 TG)",IF(AND(H2190=0,J2190=40),"OK","Must be 0 ST, 40 TG"),IF(AND(H2190&lt;40,H2190+J2190&gt;0,H2190+J2190&lt;=40),"OK","Partial: under 40 ST and 40 books max"))))))))))</f>
        <v/>
      </c>
    </row>
    <row r="2191">
      <c r="A2191" s="26" t="n"/>
      <c r="B2191" s="26" t="n"/>
      <c r="C2191" s="25" t="n"/>
      <c r="D2191" s="25" t="n"/>
      <c r="E2191" s="26" t="n"/>
      <c r="F2191" s="25" t="n"/>
      <c r="G2191" s="26" t="n"/>
      <c r="H2191" s="25" t="n"/>
      <c r="I2191" s="26" t="n"/>
      <c r="J2191" s="25" t="n"/>
      <c r="K2191" s="25" t="n"/>
      <c r="L2191" s="25" t="n"/>
      <c r="M2191" s="26" t="n"/>
      <c r="N2191" s="26" t="n"/>
      <c r="O2191" s="25" t="n"/>
      <c r="P2191" s="27">
        <f>IF(A2191="","","Package/"&amp;C2191&amp;"/"&amp;D2191&amp;"/"&amp;A2191&amp;".png")</f>
        <v/>
      </c>
      <c r="Q2191" s="27">
        <f>IF(AND(B2191="",G2191=""),"",IF(B2191="","Package QR Text missing",IF(COUNTIFS($E$2:$E$5001,E2191,$B$2:$B$5001,"&lt;&gt;"&amp;B2191)+COUNTIFS($E$2:$E$5001,E2191,$A$2:$A$5001,"&lt;&gt;"&amp;A2191)&gt;0,"Zone has more than one QR code",IF(COUNTIFS($B$2:$B$5001,B2191,$E$2:$E$5001,"&lt;&gt;"&amp;E2191)+COUNTIFS($A$2:$A$5001,A2191,$E$2:$E$5001,"&lt;&gt;"&amp;E2191)&gt;0,"QR code used by another zone",IF(A2191="","Package QR Code No. missing",IF(OR(H2191&gt;40,J2191&gt;40),"More than 40 of one edition",IF(F2191="Full (40 ST + 1 TG)",IF(AND(H2191=40,J2191=1),"OK","Full carton must be 40 + 1"),IF(F2191="Student only (40 ST)",IF(AND(H2191=40,J2191=0),"OK","Must be 40 ST, 0 TG"),IF(F2191="Teacher guide only (40 TG)",IF(AND(H2191=0,J2191=40),"OK","Must be 0 ST, 40 TG"),IF(AND(H2191&lt;40,H2191+J2191&gt;0,H2191+J2191&lt;=40),"OK","Partial: under 40 ST and 40 books max"))))))))))</f>
        <v/>
      </c>
    </row>
    <row r="2192">
      <c r="A2192" s="26" t="n"/>
      <c r="B2192" s="26" t="n"/>
      <c r="C2192" s="25" t="n"/>
      <c r="D2192" s="25" t="n"/>
      <c r="E2192" s="26" t="n"/>
      <c r="F2192" s="25" t="n"/>
      <c r="G2192" s="26" t="n"/>
      <c r="H2192" s="25" t="n"/>
      <c r="I2192" s="26" t="n"/>
      <c r="J2192" s="25" t="n"/>
      <c r="K2192" s="25" t="n"/>
      <c r="L2192" s="25" t="n"/>
      <c r="M2192" s="26" t="n"/>
      <c r="N2192" s="26" t="n"/>
      <c r="O2192" s="25" t="n"/>
      <c r="P2192" s="27">
        <f>IF(A2192="","","Package/"&amp;C2192&amp;"/"&amp;D2192&amp;"/"&amp;A2192&amp;".png")</f>
        <v/>
      </c>
      <c r="Q2192" s="27">
        <f>IF(AND(B2192="",G2192=""),"",IF(B2192="","Package QR Text missing",IF(COUNTIFS($E$2:$E$5001,E2192,$B$2:$B$5001,"&lt;&gt;"&amp;B2192)+COUNTIFS($E$2:$E$5001,E2192,$A$2:$A$5001,"&lt;&gt;"&amp;A2192)&gt;0,"Zone has more than one QR code",IF(COUNTIFS($B$2:$B$5001,B2192,$E$2:$E$5001,"&lt;&gt;"&amp;E2192)+COUNTIFS($A$2:$A$5001,A2192,$E$2:$E$5001,"&lt;&gt;"&amp;E2192)&gt;0,"QR code used by another zone",IF(A2192="","Package QR Code No. missing",IF(OR(H2192&gt;40,J2192&gt;40),"More than 40 of one edition",IF(F2192="Full (40 ST + 1 TG)",IF(AND(H2192=40,J2192=1),"OK","Full carton must be 40 + 1"),IF(F2192="Student only (40 ST)",IF(AND(H2192=40,J2192=0),"OK","Must be 40 ST, 0 TG"),IF(F2192="Teacher guide only (40 TG)",IF(AND(H2192=0,J2192=40),"OK","Must be 0 ST, 40 TG"),IF(AND(H2192&lt;40,H2192+J2192&gt;0,H2192+J2192&lt;=40),"OK","Partial: under 40 ST and 40 books max"))))))))))</f>
        <v/>
      </c>
    </row>
    <row r="2193">
      <c r="A2193" s="26" t="n"/>
      <c r="B2193" s="26" t="n"/>
      <c r="C2193" s="25" t="n"/>
      <c r="D2193" s="25" t="n"/>
      <c r="E2193" s="26" t="n"/>
      <c r="F2193" s="25" t="n"/>
      <c r="G2193" s="26" t="n"/>
      <c r="H2193" s="25" t="n"/>
      <c r="I2193" s="26" t="n"/>
      <c r="J2193" s="25" t="n"/>
      <c r="K2193" s="25" t="n"/>
      <c r="L2193" s="25" t="n"/>
      <c r="M2193" s="26" t="n"/>
      <c r="N2193" s="26" t="n"/>
      <c r="O2193" s="25" t="n"/>
      <c r="P2193" s="27">
        <f>IF(A2193="","","Package/"&amp;C2193&amp;"/"&amp;D2193&amp;"/"&amp;A2193&amp;".png")</f>
        <v/>
      </c>
      <c r="Q2193" s="27">
        <f>IF(AND(B2193="",G2193=""),"",IF(B2193="","Package QR Text missing",IF(COUNTIFS($E$2:$E$5001,E2193,$B$2:$B$5001,"&lt;&gt;"&amp;B2193)+COUNTIFS($E$2:$E$5001,E2193,$A$2:$A$5001,"&lt;&gt;"&amp;A2193)&gt;0,"Zone has more than one QR code",IF(COUNTIFS($B$2:$B$5001,B2193,$E$2:$E$5001,"&lt;&gt;"&amp;E2193)+COUNTIFS($A$2:$A$5001,A2193,$E$2:$E$5001,"&lt;&gt;"&amp;E2193)&gt;0,"QR code used by another zone",IF(A2193="","Package QR Code No. missing",IF(OR(H2193&gt;40,J2193&gt;40),"More than 40 of one edition",IF(F2193="Full (40 ST + 1 TG)",IF(AND(H2193=40,J2193=1),"OK","Full carton must be 40 + 1"),IF(F2193="Student only (40 ST)",IF(AND(H2193=40,J2193=0),"OK","Must be 40 ST, 0 TG"),IF(F2193="Teacher guide only (40 TG)",IF(AND(H2193=0,J2193=40),"OK","Must be 0 ST, 40 TG"),IF(AND(H2193&lt;40,H2193+J2193&gt;0,H2193+J2193&lt;=40),"OK","Partial: under 40 ST and 40 books max"))))))))))</f>
        <v/>
      </c>
    </row>
    <row r="2194">
      <c r="A2194" s="26" t="n"/>
      <c r="B2194" s="26" t="n"/>
      <c r="C2194" s="25" t="n"/>
      <c r="D2194" s="25" t="n"/>
      <c r="E2194" s="26" t="n"/>
      <c r="F2194" s="25" t="n"/>
      <c r="G2194" s="26" t="n"/>
      <c r="H2194" s="25" t="n"/>
      <c r="I2194" s="26" t="n"/>
      <c r="J2194" s="25" t="n"/>
      <c r="K2194" s="25" t="n"/>
      <c r="L2194" s="25" t="n"/>
      <c r="M2194" s="26" t="n"/>
      <c r="N2194" s="26" t="n"/>
      <c r="O2194" s="25" t="n"/>
      <c r="P2194" s="27">
        <f>IF(A2194="","","Package/"&amp;C2194&amp;"/"&amp;D2194&amp;"/"&amp;A2194&amp;".png")</f>
        <v/>
      </c>
      <c r="Q2194" s="27">
        <f>IF(AND(B2194="",G2194=""),"",IF(B2194="","Package QR Text missing",IF(COUNTIFS($E$2:$E$5001,E2194,$B$2:$B$5001,"&lt;&gt;"&amp;B2194)+COUNTIFS($E$2:$E$5001,E2194,$A$2:$A$5001,"&lt;&gt;"&amp;A2194)&gt;0,"Zone has more than one QR code",IF(COUNTIFS($B$2:$B$5001,B2194,$E$2:$E$5001,"&lt;&gt;"&amp;E2194)+COUNTIFS($A$2:$A$5001,A2194,$E$2:$E$5001,"&lt;&gt;"&amp;E2194)&gt;0,"QR code used by another zone",IF(A2194="","Package QR Code No. missing",IF(OR(H2194&gt;40,J2194&gt;40),"More than 40 of one edition",IF(F2194="Full (40 ST + 1 TG)",IF(AND(H2194=40,J2194=1),"OK","Full carton must be 40 + 1"),IF(F2194="Student only (40 ST)",IF(AND(H2194=40,J2194=0),"OK","Must be 40 ST, 0 TG"),IF(F2194="Teacher guide only (40 TG)",IF(AND(H2194=0,J2194=40),"OK","Must be 0 ST, 40 TG"),IF(AND(H2194&lt;40,H2194+J2194&gt;0,H2194+J2194&lt;=40),"OK","Partial: under 40 ST and 40 books max"))))))))))</f>
        <v/>
      </c>
    </row>
    <row r="2195">
      <c r="A2195" s="26" t="n"/>
      <c r="B2195" s="26" t="n"/>
      <c r="C2195" s="25" t="n"/>
      <c r="D2195" s="25" t="n"/>
      <c r="E2195" s="26" t="n"/>
      <c r="F2195" s="25" t="n"/>
      <c r="G2195" s="26" t="n"/>
      <c r="H2195" s="25" t="n"/>
      <c r="I2195" s="26" t="n"/>
      <c r="J2195" s="25" t="n"/>
      <c r="K2195" s="25" t="n"/>
      <c r="L2195" s="25" t="n"/>
      <c r="M2195" s="26" t="n"/>
      <c r="N2195" s="26" t="n"/>
      <c r="O2195" s="25" t="n"/>
      <c r="P2195" s="27">
        <f>IF(A2195="","","Package/"&amp;C2195&amp;"/"&amp;D2195&amp;"/"&amp;A2195&amp;".png")</f>
        <v/>
      </c>
      <c r="Q2195" s="27">
        <f>IF(AND(B2195="",G2195=""),"",IF(B2195="","Package QR Text missing",IF(COUNTIFS($E$2:$E$5001,E2195,$B$2:$B$5001,"&lt;&gt;"&amp;B2195)+COUNTIFS($E$2:$E$5001,E2195,$A$2:$A$5001,"&lt;&gt;"&amp;A2195)&gt;0,"Zone has more than one QR code",IF(COUNTIFS($B$2:$B$5001,B2195,$E$2:$E$5001,"&lt;&gt;"&amp;E2195)+COUNTIFS($A$2:$A$5001,A2195,$E$2:$E$5001,"&lt;&gt;"&amp;E2195)&gt;0,"QR code used by another zone",IF(A2195="","Package QR Code No. missing",IF(OR(H2195&gt;40,J2195&gt;40),"More than 40 of one edition",IF(F2195="Full (40 ST + 1 TG)",IF(AND(H2195=40,J2195=1),"OK","Full carton must be 40 + 1"),IF(F2195="Student only (40 ST)",IF(AND(H2195=40,J2195=0),"OK","Must be 40 ST, 0 TG"),IF(F2195="Teacher guide only (40 TG)",IF(AND(H2195=0,J2195=40),"OK","Must be 0 ST, 40 TG"),IF(AND(H2195&lt;40,H2195+J2195&gt;0,H2195+J2195&lt;=40),"OK","Partial: under 40 ST and 40 books max"))))))))))</f>
        <v/>
      </c>
    </row>
    <row r="2196">
      <c r="A2196" s="26" t="n"/>
      <c r="B2196" s="26" t="n"/>
      <c r="C2196" s="25" t="n"/>
      <c r="D2196" s="25" t="n"/>
      <c r="E2196" s="26" t="n"/>
      <c r="F2196" s="25" t="n"/>
      <c r="G2196" s="26" t="n"/>
      <c r="H2196" s="25" t="n"/>
      <c r="I2196" s="26" t="n"/>
      <c r="J2196" s="25" t="n"/>
      <c r="K2196" s="25" t="n"/>
      <c r="L2196" s="25" t="n"/>
      <c r="M2196" s="26" t="n"/>
      <c r="N2196" s="26" t="n"/>
      <c r="O2196" s="25" t="n"/>
      <c r="P2196" s="27">
        <f>IF(A2196="","","Package/"&amp;C2196&amp;"/"&amp;D2196&amp;"/"&amp;A2196&amp;".png")</f>
        <v/>
      </c>
      <c r="Q2196" s="27">
        <f>IF(AND(B2196="",G2196=""),"",IF(B2196="","Package QR Text missing",IF(COUNTIFS($E$2:$E$5001,E2196,$B$2:$B$5001,"&lt;&gt;"&amp;B2196)+COUNTIFS($E$2:$E$5001,E2196,$A$2:$A$5001,"&lt;&gt;"&amp;A2196)&gt;0,"Zone has more than one QR code",IF(COUNTIFS($B$2:$B$5001,B2196,$E$2:$E$5001,"&lt;&gt;"&amp;E2196)+COUNTIFS($A$2:$A$5001,A2196,$E$2:$E$5001,"&lt;&gt;"&amp;E2196)&gt;0,"QR code used by another zone",IF(A2196="","Package QR Code No. missing",IF(OR(H2196&gt;40,J2196&gt;40),"More than 40 of one edition",IF(F2196="Full (40 ST + 1 TG)",IF(AND(H2196=40,J2196=1),"OK","Full carton must be 40 + 1"),IF(F2196="Student only (40 ST)",IF(AND(H2196=40,J2196=0),"OK","Must be 40 ST, 0 TG"),IF(F2196="Teacher guide only (40 TG)",IF(AND(H2196=0,J2196=40),"OK","Must be 0 ST, 40 TG"),IF(AND(H2196&lt;40,H2196+J2196&gt;0,H2196+J2196&lt;=40),"OK","Partial: under 40 ST and 40 books max"))))))))))</f>
        <v/>
      </c>
    </row>
    <row r="2197">
      <c r="A2197" s="26" t="n"/>
      <c r="B2197" s="26" t="n"/>
      <c r="C2197" s="25" t="n"/>
      <c r="D2197" s="25" t="n"/>
      <c r="E2197" s="26" t="n"/>
      <c r="F2197" s="25" t="n"/>
      <c r="G2197" s="26" t="n"/>
      <c r="H2197" s="25" t="n"/>
      <c r="I2197" s="26" t="n"/>
      <c r="J2197" s="25" t="n"/>
      <c r="K2197" s="25" t="n"/>
      <c r="L2197" s="25" t="n"/>
      <c r="M2197" s="26" t="n"/>
      <c r="N2197" s="26" t="n"/>
      <c r="O2197" s="25" t="n"/>
      <c r="P2197" s="27">
        <f>IF(A2197="","","Package/"&amp;C2197&amp;"/"&amp;D2197&amp;"/"&amp;A2197&amp;".png")</f>
        <v/>
      </c>
      <c r="Q2197" s="27">
        <f>IF(AND(B2197="",G2197=""),"",IF(B2197="","Package QR Text missing",IF(COUNTIFS($E$2:$E$5001,E2197,$B$2:$B$5001,"&lt;&gt;"&amp;B2197)+COUNTIFS($E$2:$E$5001,E2197,$A$2:$A$5001,"&lt;&gt;"&amp;A2197)&gt;0,"Zone has more than one QR code",IF(COUNTIFS($B$2:$B$5001,B2197,$E$2:$E$5001,"&lt;&gt;"&amp;E2197)+COUNTIFS($A$2:$A$5001,A2197,$E$2:$E$5001,"&lt;&gt;"&amp;E2197)&gt;0,"QR code used by another zone",IF(A2197="","Package QR Code No. missing",IF(OR(H2197&gt;40,J2197&gt;40),"More than 40 of one edition",IF(F2197="Full (40 ST + 1 TG)",IF(AND(H2197=40,J2197=1),"OK","Full carton must be 40 + 1"),IF(F2197="Student only (40 ST)",IF(AND(H2197=40,J2197=0),"OK","Must be 40 ST, 0 TG"),IF(F2197="Teacher guide only (40 TG)",IF(AND(H2197=0,J2197=40),"OK","Must be 0 ST, 40 TG"),IF(AND(H2197&lt;40,H2197+J2197&gt;0,H2197+J2197&lt;=40),"OK","Partial: under 40 ST and 40 books max"))))))))))</f>
        <v/>
      </c>
    </row>
    <row r="2198">
      <c r="A2198" s="26" t="n"/>
      <c r="B2198" s="26" t="n"/>
      <c r="C2198" s="25" t="n"/>
      <c r="D2198" s="25" t="n"/>
      <c r="E2198" s="26" t="n"/>
      <c r="F2198" s="25" t="n"/>
      <c r="G2198" s="26" t="n"/>
      <c r="H2198" s="25" t="n"/>
      <c r="I2198" s="26" t="n"/>
      <c r="J2198" s="25" t="n"/>
      <c r="K2198" s="25" t="n"/>
      <c r="L2198" s="25" t="n"/>
      <c r="M2198" s="26" t="n"/>
      <c r="N2198" s="26" t="n"/>
      <c r="O2198" s="25" t="n"/>
      <c r="P2198" s="27">
        <f>IF(A2198="","","Package/"&amp;C2198&amp;"/"&amp;D2198&amp;"/"&amp;A2198&amp;".png")</f>
        <v/>
      </c>
      <c r="Q2198" s="27">
        <f>IF(AND(B2198="",G2198=""),"",IF(B2198="","Package QR Text missing",IF(COUNTIFS($E$2:$E$5001,E2198,$B$2:$B$5001,"&lt;&gt;"&amp;B2198)+COUNTIFS($E$2:$E$5001,E2198,$A$2:$A$5001,"&lt;&gt;"&amp;A2198)&gt;0,"Zone has more than one QR code",IF(COUNTIFS($B$2:$B$5001,B2198,$E$2:$E$5001,"&lt;&gt;"&amp;E2198)+COUNTIFS($A$2:$A$5001,A2198,$E$2:$E$5001,"&lt;&gt;"&amp;E2198)&gt;0,"QR code used by another zone",IF(A2198="","Package QR Code No. missing",IF(OR(H2198&gt;40,J2198&gt;40),"More than 40 of one edition",IF(F2198="Full (40 ST + 1 TG)",IF(AND(H2198=40,J2198=1),"OK","Full carton must be 40 + 1"),IF(F2198="Student only (40 ST)",IF(AND(H2198=40,J2198=0),"OK","Must be 40 ST, 0 TG"),IF(F2198="Teacher guide only (40 TG)",IF(AND(H2198=0,J2198=40),"OK","Must be 0 ST, 40 TG"),IF(AND(H2198&lt;40,H2198+J2198&gt;0,H2198+J2198&lt;=40),"OK","Partial: under 40 ST and 40 books max"))))))))))</f>
        <v/>
      </c>
    </row>
    <row r="2199">
      <c r="A2199" s="26" t="n"/>
      <c r="B2199" s="26" t="n"/>
      <c r="C2199" s="25" t="n"/>
      <c r="D2199" s="25" t="n"/>
      <c r="E2199" s="26" t="n"/>
      <c r="F2199" s="25" t="n"/>
      <c r="G2199" s="26" t="n"/>
      <c r="H2199" s="25" t="n"/>
      <c r="I2199" s="26" t="n"/>
      <c r="J2199" s="25" t="n"/>
      <c r="K2199" s="25" t="n"/>
      <c r="L2199" s="25" t="n"/>
      <c r="M2199" s="26" t="n"/>
      <c r="N2199" s="26" t="n"/>
      <c r="O2199" s="25" t="n"/>
      <c r="P2199" s="27">
        <f>IF(A2199="","","Package/"&amp;C2199&amp;"/"&amp;D2199&amp;"/"&amp;A2199&amp;".png")</f>
        <v/>
      </c>
      <c r="Q2199" s="27">
        <f>IF(AND(B2199="",G2199=""),"",IF(B2199="","Package QR Text missing",IF(COUNTIFS($E$2:$E$5001,E2199,$B$2:$B$5001,"&lt;&gt;"&amp;B2199)+COUNTIFS($E$2:$E$5001,E2199,$A$2:$A$5001,"&lt;&gt;"&amp;A2199)&gt;0,"Zone has more than one QR code",IF(COUNTIFS($B$2:$B$5001,B2199,$E$2:$E$5001,"&lt;&gt;"&amp;E2199)+COUNTIFS($A$2:$A$5001,A2199,$E$2:$E$5001,"&lt;&gt;"&amp;E2199)&gt;0,"QR code used by another zone",IF(A2199="","Package QR Code No. missing",IF(OR(H2199&gt;40,J2199&gt;40),"More than 40 of one edition",IF(F2199="Full (40 ST + 1 TG)",IF(AND(H2199=40,J2199=1),"OK","Full carton must be 40 + 1"),IF(F2199="Student only (40 ST)",IF(AND(H2199=40,J2199=0),"OK","Must be 40 ST, 0 TG"),IF(F2199="Teacher guide only (40 TG)",IF(AND(H2199=0,J2199=40),"OK","Must be 0 ST, 40 TG"),IF(AND(H2199&lt;40,H2199+J2199&gt;0,H2199+J2199&lt;=40),"OK","Partial: under 40 ST and 40 books max"))))))))))</f>
        <v/>
      </c>
    </row>
    <row r="2200">
      <c r="A2200" s="26" t="n"/>
      <c r="B2200" s="26" t="n"/>
      <c r="C2200" s="25" t="n"/>
      <c r="D2200" s="25" t="n"/>
      <c r="E2200" s="26" t="n"/>
      <c r="F2200" s="25" t="n"/>
      <c r="G2200" s="26" t="n"/>
      <c r="H2200" s="25" t="n"/>
      <c r="I2200" s="26" t="n"/>
      <c r="J2200" s="25" t="n"/>
      <c r="K2200" s="25" t="n"/>
      <c r="L2200" s="25" t="n"/>
      <c r="M2200" s="26" t="n"/>
      <c r="N2200" s="26" t="n"/>
      <c r="O2200" s="25" t="n"/>
      <c r="P2200" s="27">
        <f>IF(A2200="","","Package/"&amp;C2200&amp;"/"&amp;D2200&amp;"/"&amp;A2200&amp;".png")</f>
        <v/>
      </c>
      <c r="Q2200" s="27">
        <f>IF(AND(B2200="",G2200=""),"",IF(B2200="","Package QR Text missing",IF(COUNTIFS($E$2:$E$5001,E2200,$B$2:$B$5001,"&lt;&gt;"&amp;B2200)+COUNTIFS($E$2:$E$5001,E2200,$A$2:$A$5001,"&lt;&gt;"&amp;A2200)&gt;0,"Zone has more than one QR code",IF(COUNTIFS($B$2:$B$5001,B2200,$E$2:$E$5001,"&lt;&gt;"&amp;E2200)+COUNTIFS($A$2:$A$5001,A2200,$E$2:$E$5001,"&lt;&gt;"&amp;E2200)&gt;0,"QR code used by another zone",IF(A2200="","Package QR Code No. missing",IF(OR(H2200&gt;40,J2200&gt;40),"More than 40 of one edition",IF(F2200="Full (40 ST + 1 TG)",IF(AND(H2200=40,J2200=1),"OK","Full carton must be 40 + 1"),IF(F2200="Student only (40 ST)",IF(AND(H2200=40,J2200=0),"OK","Must be 40 ST, 0 TG"),IF(F2200="Teacher guide only (40 TG)",IF(AND(H2200=0,J2200=40),"OK","Must be 0 ST, 40 TG"),IF(AND(H2200&lt;40,H2200+J2200&gt;0,H2200+J2200&lt;=40),"OK","Partial: under 40 ST and 40 books max"))))))))))</f>
        <v/>
      </c>
    </row>
    <row r="2201">
      <c r="A2201" s="26" t="n"/>
      <c r="B2201" s="26" t="n"/>
      <c r="C2201" s="25" t="n"/>
      <c r="D2201" s="25" t="n"/>
      <c r="E2201" s="26" t="n"/>
      <c r="F2201" s="25" t="n"/>
      <c r="G2201" s="26" t="n"/>
      <c r="H2201" s="25" t="n"/>
      <c r="I2201" s="26" t="n"/>
      <c r="J2201" s="25" t="n"/>
      <c r="K2201" s="25" t="n"/>
      <c r="L2201" s="25" t="n"/>
      <c r="M2201" s="26" t="n"/>
      <c r="N2201" s="26" t="n"/>
      <c r="O2201" s="25" t="n"/>
      <c r="P2201" s="27">
        <f>IF(A2201="","","Package/"&amp;C2201&amp;"/"&amp;D2201&amp;"/"&amp;A2201&amp;".png")</f>
        <v/>
      </c>
      <c r="Q2201" s="27">
        <f>IF(AND(B2201="",G2201=""),"",IF(B2201="","Package QR Text missing",IF(COUNTIFS($E$2:$E$5001,E2201,$B$2:$B$5001,"&lt;&gt;"&amp;B2201)+COUNTIFS($E$2:$E$5001,E2201,$A$2:$A$5001,"&lt;&gt;"&amp;A2201)&gt;0,"Zone has more than one QR code",IF(COUNTIFS($B$2:$B$5001,B2201,$E$2:$E$5001,"&lt;&gt;"&amp;E2201)+COUNTIFS($A$2:$A$5001,A2201,$E$2:$E$5001,"&lt;&gt;"&amp;E2201)&gt;0,"QR code used by another zone",IF(A2201="","Package QR Code No. missing",IF(OR(H2201&gt;40,J2201&gt;40),"More than 40 of one edition",IF(F2201="Full (40 ST + 1 TG)",IF(AND(H2201=40,J2201=1),"OK","Full carton must be 40 + 1"),IF(F2201="Student only (40 ST)",IF(AND(H2201=40,J2201=0),"OK","Must be 40 ST, 0 TG"),IF(F2201="Teacher guide only (40 TG)",IF(AND(H2201=0,J2201=40),"OK","Must be 0 ST, 40 TG"),IF(AND(H2201&lt;40,H2201+J2201&gt;0,H2201+J2201&lt;=40),"OK","Partial: under 40 ST and 40 books max"))))))))))</f>
        <v/>
      </c>
    </row>
    <row r="2202">
      <c r="A2202" s="26" t="n"/>
      <c r="B2202" s="26" t="n"/>
      <c r="C2202" s="25" t="n"/>
      <c r="D2202" s="25" t="n"/>
      <c r="E2202" s="26" t="n"/>
      <c r="F2202" s="25" t="n"/>
      <c r="G2202" s="26" t="n"/>
      <c r="H2202" s="25" t="n"/>
      <c r="I2202" s="26" t="n"/>
      <c r="J2202" s="25" t="n"/>
      <c r="K2202" s="25" t="n"/>
      <c r="L2202" s="25" t="n"/>
      <c r="M2202" s="26" t="n"/>
      <c r="N2202" s="26" t="n"/>
      <c r="O2202" s="25" t="n"/>
      <c r="P2202" s="27">
        <f>IF(A2202="","","Package/"&amp;C2202&amp;"/"&amp;D2202&amp;"/"&amp;A2202&amp;".png")</f>
        <v/>
      </c>
      <c r="Q2202" s="27">
        <f>IF(AND(B2202="",G2202=""),"",IF(B2202="","Package QR Text missing",IF(COUNTIFS($E$2:$E$5001,E2202,$B$2:$B$5001,"&lt;&gt;"&amp;B2202)+COUNTIFS($E$2:$E$5001,E2202,$A$2:$A$5001,"&lt;&gt;"&amp;A2202)&gt;0,"Zone has more than one QR code",IF(COUNTIFS($B$2:$B$5001,B2202,$E$2:$E$5001,"&lt;&gt;"&amp;E2202)+COUNTIFS($A$2:$A$5001,A2202,$E$2:$E$5001,"&lt;&gt;"&amp;E2202)&gt;0,"QR code used by another zone",IF(A2202="","Package QR Code No. missing",IF(OR(H2202&gt;40,J2202&gt;40),"More than 40 of one edition",IF(F2202="Full (40 ST + 1 TG)",IF(AND(H2202=40,J2202=1),"OK","Full carton must be 40 + 1"),IF(F2202="Student only (40 ST)",IF(AND(H2202=40,J2202=0),"OK","Must be 40 ST, 0 TG"),IF(F2202="Teacher guide only (40 TG)",IF(AND(H2202=0,J2202=40),"OK","Must be 0 ST, 40 TG"),IF(AND(H2202&lt;40,H2202+J2202&gt;0,H2202+J2202&lt;=40),"OK","Partial: under 40 ST and 40 books max"))))))))))</f>
        <v/>
      </c>
    </row>
    <row r="2203">
      <c r="A2203" s="26" t="n"/>
      <c r="B2203" s="26" t="n"/>
      <c r="C2203" s="25" t="n"/>
      <c r="D2203" s="25" t="n"/>
      <c r="E2203" s="26" t="n"/>
      <c r="F2203" s="25" t="n"/>
      <c r="G2203" s="26" t="n"/>
      <c r="H2203" s="25" t="n"/>
      <c r="I2203" s="26" t="n"/>
      <c r="J2203" s="25" t="n"/>
      <c r="K2203" s="25" t="n"/>
      <c r="L2203" s="25" t="n"/>
      <c r="M2203" s="26" t="n"/>
      <c r="N2203" s="26" t="n"/>
      <c r="O2203" s="25" t="n"/>
      <c r="P2203" s="27">
        <f>IF(A2203="","","Package/"&amp;C2203&amp;"/"&amp;D2203&amp;"/"&amp;A2203&amp;".png")</f>
        <v/>
      </c>
      <c r="Q2203" s="27">
        <f>IF(AND(B2203="",G2203=""),"",IF(B2203="","Package QR Text missing",IF(COUNTIFS($E$2:$E$5001,E2203,$B$2:$B$5001,"&lt;&gt;"&amp;B2203)+COUNTIFS($E$2:$E$5001,E2203,$A$2:$A$5001,"&lt;&gt;"&amp;A2203)&gt;0,"Zone has more than one QR code",IF(COUNTIFS($B$2:$B$5001,B2203,$E$2:$E$5001,"&lt;&gt;"&amp;E2203)+COUNTIFS($A$2:$A$5001,A2203,$E$2:$E$5001,"&lt;&gt;"&amp;E2203)&gt;0,"QR code used by another zone",IF(A2203="","Package QR Code No. missing",IF(OR(H2203&gt;40,J2203&gt;40),"More than 40 of one edition",IF(F2203="Full (40 ST + 1 TG)",IF(AND(H2203=40,J2203=1),"OK","Full carton must be 40 + 1"),IF(F2203="Student only (40 ST)",IF(AND(H2203=40,J2203=0),"OK","Must be 40 ST, 0 TG"),IF(F2203="Teacher guide only (40 TG)",IF(AND(H2203=0,J2203=40),"OK","Must be 0 ST, 40 TG"),IF(AND(H2203&lt;40,H2203+J2203&gt;0,H2203+J2203&lt;=40),"OK","Partial: under 40 ST and 40 books max"))))))))))</f>
        <v/>
      </c>
    </row>
    <row r="2204">
      <c r="A2204" s="26" t="n"/>
      <c r="B2204" s="26" t="n"/>
      <c r="C2204" s="25" t="n"/>
      <c r="D2204" s="25" t="n"/>
      <c r="E2204" s="26" t="n"/>
      <c r="F2204" s="25" t="n"/>
      <c r="G2204" s="26" t="n"/>
      <c r="H2204" s="25" t="n"/>
      <c r="I2204" s="26" t="n"/>
      <c r="J2204" s="25" t="n"/>
      <c r="K2204" s="25" t="n"/>
      <c r="L2204" s="25" t="n"/>
      <c r="M2204" s="26" t="n"/>
      <c r="N2204" s="26" t="n"/>
      <c r="O2204" s="25" t="n"/>
      <c r="P2204" s="27">
        <f>IF(A2204="","","Package/"&amp;C2204&amp;"/"&amp;D2204&amp;"/"&amp;A2204&amp;".png")</f>
        <v/>
      </c>
      <c r="Q2204" s="27">
        <f>IF(AND(B2204="",G2204=""),"",IF(B2204="","Package QR Text missing",IF(COUNTIFS($E$2:$E$5001,E2204,$B$2:$B$5001,"&lt;&gt;"&amp;B2204)+COUNTIFS($E$2:$E$5001,E2204,$A$2:$A$5001,"&lt;&gt;"&amp;A2204)&gt;0,"Zone has more than one QR code",IF(COUNTIFS($B$2:$B$5001,B2204,$E$2:$E$5001,"&lt;&gt;"&amp;E2204)+COUNTIFS($A$2:$A$5001,A2204,$E$2:$E$5001,"&lt;&gt;"&amp;E2204)&gt;0,"QR code used by another zone",IF(A2204="","Package QR Code No. missing",IF(OR(H2204&gt;40,J2204&gt;40),"More than 40 of one edition",IF(F2204="Full (40 ST + 1 TG)",IF(AND(H2204=40,J2204=1),"OK","Full carton must be 40 + 1"),IF(F2204="Student only (40 ST)",IF(AND(H2204=40,J2204=0),"OK","Must be 40 ST, 0 TG"),IF(F2204="Teacher guide only (40 TG)",IF(AND(H2204=0,J2204=40),"OK","Must be 0 ST, 40 TG"),IF(AND(H2204&lt;40,H2204+J2204&gt;0,H2204+J2204&lt;=40),"OK","Partial: under 40 ST and 40 books max"))))))))))</f>
        <v/>
      </c>
    </row>
    <row r="2205">
      <c r="A2205" s="26" t="n"/>
      <c r="B2205" s="26" t="n"/>
      <c r="C2205" s="25" t="n"/>
      <c r="D2205" s="25" t="n"/>
      <c r="E2205" s="26" t="n"/>
      <c r="F2205" s="25" t="n"/>
      <c r="G2205" s="26" t="n"/>
      <c r="H2205" s="25" t="n"/>
      <c r="I2205" s="26" t="n"/>
      <c r="J2205" s="25" t="n"/>
      <c r="K2205" s="25" t="n"/>
      <c r="L2205" s="25" t="n"/>
      <c r="M2205" s="26" t="n"/>
      <c r="N2205" s="26" t="n"/>
      <c r="O2205" s="25" t="n"/>
      <c r="P2205" s="27">
        <f>IF(A2205="","","Package/"&amp;C2205&amp;"/"&amp;D2205&amp;"/"&amp;A2205&amp;".png")</f>
        <v/>
      </c>
      <c r="Q2205" s="27">
        <f>IF(AND(B2205="",G2205=""),"",IF(B2205="","Package QR Text missing",IF(COUNTIFS($E$2:$E$5001,E2205,$B$2:$B$5001,"&lt;&gt;"&amp;B2205)+COUNTIFS($E$2:$E$5001,E2205,$A$2:$A$5001,"&lt;&gt;"&amp;A2205)&gt;0,"Zone has more than one QR code",IF(COUNTIFS($B$2:$B$5001,B2205,$E$2:$E$5001,"&lt;&gt;"&amp;E2205)+COUNTIFS($A$2:$A$5001,A2205,$E$2:$E$5001,"&lt;&gt;"&amp;E2205)&gt;0,"QR code used by another zone",IF(A2205="","Package QR Code No. missing",IF(OR(H2205&gt;40,J2205&gt;40),"More than 40 of one edition",IF(F2205="Full (40 ST + 1 TG)",IF(AND(H2205=40,J2205=1),"OK","Full carton must be 40 + 1"),IF(F2205="Student only (40 ST)",IF(AND(H2205=40,J2205=0),"OK","Must be 40 ST, 0 TG"),IF(F2205="Teacher guide only (40 TG)",IF(AND(H2205=0,J2205=40),"OK","Must be 0 ST, 40 TG"),IF(AND(H2205&lt;40,H2205+J2205&gt;0,H2205+J2205&lt;=40),"OK","Partial: under 40 ST and 40 books max"))))))))))</f>
        <v/>
      </c>
    </row>
    <row r="2206">
      <c r="A2206" s="26" t="n"/>
      <c r="B2206" s="26" t="n"/>
      <c r="C2206" s="25" t="n"/>
      <c r="D2206" s="25" t="n"/>
      <c r="E2206" s="26" t="n"/>
      <c r="F2206" s="25" t="n"/>
      <c r="G2206" s="26" t="n"/>
      <c r="H2206" s="25" t="n"/>
      <c r="I2206" s="26" t="n"/>
      <c r="J2206" s="25" t="n"/>
      <c r="K2206" s="25" t="n"/>
      <c r="L2206" s="25" t="n"/>
      <c r="M2206" s="26" t="n"/>
      <c r="N2206" s="26" t="n"/>
      <c r="O2206" s="25" t="n"/>
      <c r="P2206" s="27">
        <f>IF(A2206="","","Package/"&amp;C2206&amp;"/"&amp;D2206&amp;"/"&amp;A2206&amp;".png")</f>
        <v/>
      </c>
      <c r="Q2206" s="27">
        <f>IF(AND(B2206="",G2206=""),"",IF(B2206="","Package QR Text missing",IF(COUNTIFS($E$2:$E$5001,E2206,$B$2:$B$5001,"&lt;&gt;"&amp;B2206)+COUNTIFS($E$2:$E$5001,E2206,$A$2:$A$5001,"&lt;&gt;"&amp;A2206)&gt;0,"Zone has more than one QR code",IF(COUNTIFS($B$2:$B$5001,B2206,$E$2:$E$5001,"&lt;&gt;"&amp;E2206)+COUNTIFS($A$2:$A$5001,A2206,$E$2:$E$5001,"&lt;&gt;"&amp;E2206)&gt;0,"QR code used by another zone",IF(A2206="","Package QR Code No. missing",IF(OR(H2206&gt;40,J2206&gt;40),"More than 40 of one edition",IF(F2206="Full (40 ST + 1 TG)",IF(AND(H2206=40,J2206=1),"OK","Full carton must be 40 + 1"),IF(F2206="Student only (40 ST)",IF(AND(H2206=40,J2206=0),"OK","Must be 40 ST, 0 TG"),IF(F2206="Teacher guide only (40 TG)",IF(AND(H2206=0,J2206=40),"OK","Must be 0 ST, 40 TG"),IF(AND(H2206&lt;40,H2206+J2206&gt;0,H2206+J2206&lt;=40),"OK","Partial: under 40 ST and 40 books max"))))))))))</f>
        <v/>
      </c>
    </row>
    <row r="2207">
      <c r="A2207" s="26" t="n"/>
      <c r="B2207" s="26" t="n"/>
      <c r="C2207" s="25" t="n"/>
      <c r="D2207" s="25" t="n"/>
      <c r="E2207" s="26" t="n"/>
      <c r="F2207" s="25" t="n"/>
      <c r="G2207" s="26" t="n"/>
      <c r="H2207" s="25" t="n"/>
      <c r="I2207" s="26" t="n"/>
      <c r="J2207" s="25" t="n"/>
      <c r="K2207" s="25" t="n"/>
      <c r="L2207" s="25" t="n"/>
      <c r="M2207" s="26" t="n"/>
      <c r="N2207" s="26" t="n"/>
      <c r="O2207" s="25" t="n"/>
      <c r="P2207" s="27">
        <f>IF(A2207="","","Package/"&amp;C2207&amp;"/"&amp;D2207&amp;"/"&amp;A2207&amp;".png")</f>
        <v/>
      </c>
      <c r="Q2207" s="27">
        <f>IF(AND(B2207="",G2207=""),"",IF(B2207="","Package QR Text missing",IF(COUNTIFS($E$2:$E$5001,E2207,$B$2:$B$5001,"&lt;&gt;"&amp;B2207)+COUNTIFS($E$2:$E$5001,E2207,$A$2:$A$5001,"&lt;&gt;"&amp;A2207)&gt;0,"Zone has more than one QR code",IF(COUNTIFS($B$2:$B$5001,B2207,$E$2:$E$5001,"&lt;&gt;"&amp;E2207)+COUNTIFS($A$2:$A$5001,A2207,$E$2:$E$5001,"&lt;&gt;"&amp;E2207)&gt;0,"QR code used by another zone",IF(A2207="","Package QR Code No. missing",IF(OR(H2207&gt;40,J2207&gt;40),"More than 40 of one edition",IF(F2207="Full (40 ST + 1 TG)",IF(AND(H2207=40,J2207=1),"OK","Full carton must be 40 + 1"),IF(F2207="Student only (40 ST)",IF(AND(H2207=40,J2207=0),"OK","Must be 40 ST, 0 TG"),IF(F2207="Teacher guide only (40 TG)",IF(AND(H2207=0,J2207=40),"OK","Must be 0 ST, 40 TG"),IF(AND(H2207&lt;40,H2207+J2207&gt;0,H2207+J2207&lt;=40),"OK","Partial: under 40 ST and 40 books max"))))))))))</f>
        <v/>
      </c>
    </row>
    <row r="2208">
      <c r="A2208" s="26" t="n"/>
      <c r="B2208" s="26" t="n"/>
      <c r="C2208" s="25" t="n"/>
      <c r="D2208" s="25" t="n"/>
      <c r="E2208" s="26" t="n"/>
      <c r="F2208" s="25" t="n"/>
      <c r="G2208" s="26" t="n"/>
      <c r="H2208" s="25" t="n"/>
      <c r="I2208" s="26" t="n"/>
      <c r="J2208" s="25" t="n"/>
      <c r="K2208" s="25" t="n"/>
      <c r="L2208" s="25" t="n"/>
      <c r="M2208" s="26" t="n"/>
      <c r="N2208" s="26" t="n"/>
      <c r="O2208" s="25" t="n"/>
      <c r="P2208" s="27">
        <f>IF(A2208="","","Package/"&amp;C2208&amp;"/"&amp;D2208&amp;"/"&amp;A2208&amp;".png")</f>
        <v/>
      </c>
      <c r="Q2208" s="27">
        <f>IF(AND(B2208="",G2208=""),"",IF(B2208="","Package QR Text missing",IF(COUNTIFS($E$2:$E$5001,E2208,$B$2:$B$5001,"&lt;&gt;"&amp;B2208)+COUNTIFS($E$2:$E$5001,E2208,$A$2:$A$5001,"&lt;&gt;"&amp;A2208)&gt;0,"Zone has more than one QR code",IF(COUNTIFS($B$2:$B$5001,B2208,$E$2:$E$5001,"&lt;&gt;"&amp;E2208)+COUNTIFS($A$2:$A$5001,A2208,$E$2:$E$5001,"&lt;&gt;"&amp;E2208)&gt;0,"QR code used by another zone",IF(A2208="","Package QR Code No. missing",IF(OR(H2208&gt;40,J2208&gt;40),"More than 40 of one edition",IF(F2208="Full (40 ST + 1 TG)",IF(AND(H2208=40,J2208=1),"OK","Full carton must be 40 + 1"),IF(F2208="Student only (40 ST)",IF(AND(H2208=40,J2208=0),"OK","Must be 40 ST, 0 TG"),IF(F2208="Teacher guide only (40 TG)",IF(AND(H2208=0,J2208=40),"OK","Must be 0 ST, 40 TG"),IF(AND(H2208&lt;40,H2208+J2208&gt;0,H2208+J2208&lt;=40),"OK","Partial: under 40 ST and 40 books max"))))))))))</f>
        <v/>
      </c>
    </row>
    <row r="2209">
      <c r="A2209" s="26" t="n"/>
      <c r="B2209" s="26" t="n"/>
      <c r="C2209" s="25" t="n"/>
      <c r="D2209" s="25" t="n"/>
      <c r="E2209" s="26" t="n"/>
      <c r="F2209" s="25" t="n"/>
      <c r="G2209" s="26" t="n"/>
      <c r="H2209" s="25" t="n"/>
      <c r="I2209" s="26" t="n"/>
      <c r="J2209" s="25" t="n"/>
      <c r="K2209" s="25" t="n"/>
      <c r="L2209" s="25" t="n"/>
      <c r="M2209" s="26" t="n"/>
      <c r="N2209" s="26" t="n"/>
      <c r="O2209" s="25" t="n"/>
      <c r="P2209" s="27">
        <f>IF(A2209="","","Package/"&amp;C2209&amp;"/"&amp;D2209&amp;"/"&amp;A2209&amp;".png")</f>
        <v/>
      </c>
      <c r="Q2209" s="27">
        <f>IF(AND(B2209="",G2209=""),"",IF(B2209="","Package QR Text missing",IF(COUNTIFS($E$2:$E$5001,E2209,$B$2:$B$5001,"&lt;&gt;"&amp;B2209)+COUNTIFS($E$2:$E$5001,E2209,$A$2:$A$5001,"&lt;&gt;"&amp;A2209)&gt;0,"Zone has more than one QR code",IF(COUNTIFS($B$2:$B$5001,B2209,$E$2:$E$5001,"&lt;&gt;"&amp;E2209)+COUNTIFS($A$2:$A$5001,A2209,$E$2:$E$5001,"&lt;&gt;"&amp;E2209)&gt;0,"QR code used by another zone",IF(A2209="","Package QR Code No. missing",IF(OR(H2209&gt;40,J2209&gt;40),"More than 40 of one edition",IF(F2209="Full (40 ST + 1 TG)",IF(AND(H2209=40,J2209=1),"OK","Full carton must be 40 + 1"),IF(F2209="Student only (40 ST)",IF(AND(H2209=40,J2209=0),"OK","Must be 40 ST, 0 TG"),IF(F2209="Teacher guide only (40 TG)",IF(AND(H2209=0,J2209=40),"OK","Must be 0 ST, 40 TG"),IF(AND(H2209&lt;40,H2209+J2209&gt;0,H2209+J2209&lt;=40),"OK","Partial: under 40 ST and 40 books max"))))))))))</f>
        <v/>
      </c>
    </row>
    <row r="2210">
      <c r="A2210" s="26" t="n"/>
      <c r="B2210" s="26" t="n"/>
      <c r="C2210" s="25" t="n"/>
      <c r="D2210" s="25" t="n"/>
      <c r="E2210" s="26" t="n"/>
      <c r="F2210" s="25" t="n"/>
      <c r="G2210" s="26" t="n"/>
      <c r="H2210" s="25" t="n"/>
      <c r="I2210" s="26" t="n"/>
      <c r="J2210" s="25" t="n"/>
      <c r="K2210" s="25" t="n"/>
      <c r="L2210" s="25" t="n"/>
      <c r="M2210" s="26" t="n"/>
      <c r="N2210" s="26" t="n"/>
      <c r="O2210" s="25" t="n"/>
      <c r="P2210" s="27">
        <f>IF(A2210="","","Package/"&amp;C2210&amp;"/"&amp;D2210&amp;"/"&amp;A2210&amp;".png")</f>
        <v/>
      </c>
      <c r="Q2210" s="27">
        <f>IF(AND(B2210="",G2210=""),"",IF(B2210="","Package QR Text missing",IF(COUNTIFS($E$2:$E$5001,E2210,$B$2:$B$5001,"&lt;&gt;"&amp;B2210)+COUNTIFS($E$2:$E$5001,E2210,$A$2:$A$5001,"&lt;&gt;"&amp;A2210)&gt;0,"Zone has more than one QR code",IF(COUNTIFS($B$2:$B$5001,B2210,$E$2:$E$5001,"&lt;&gt;"&amp;E2210)+COUNTIFS($A$2:$A$5001,A2210,$E$2:$E$5001,"&lt;&gt;"&amp;E2210)&gt;0,"QR code used by another zone",IF(A2210="","Package QR Code No. missing",IF(OR(H2210&gt;40,J2210&gt;40),"More than 40 of one edition",IF(F2210="Full (40 ST + 1 TG)",IF(AND(H2210=40,J2210=1),"OK","Full carton must be 40 + 1"),IF(F2210="Student only (40 ST)",IF(AND(H2210=40,J2210=0),"OK","Must be 40 ST, 0 TG"),IF(F2210="Teacher guide only (40 TG)",IF(AND(H2210=0,J2210=40),"OK","Must be 0 ST, 40 TG"),IF(AND(H2210&lt;40,H2210+J2210&gt;0,H2210+J2210&lt;=40),"OK","Partial: under 40 ST and 40 books max"))))))))))</f>
        <v/>
      </c>
    </row>
    <row r="2211">
      <c r="A2211" s="26" t="n"/>
      <c r="B2211" s="26" t="n"/>
      <c r="C2211" s="25" t="n"/>
      <c r="D2211" s="25" t="n"/>
      <c r="E2211" s="26" t="n"/>
      <c r="F2211" s="25" t="n"/>
      <c r="G2211" s="26" t="n"/>
      <c r="H2211" s="25" t="n"/>
      <c r="I2211" s="26" t="n"/>
      <c r="J2211" s="25" t="n"/>
      <c r="K2211" s="25" t="n"/>
      <c r="L2211" s="25" t="n"/>
      <c r="M2211" s="26" t="n"/>
      <c r="N2211" s="26" t="n"/>
      <c r="O2211" s="25" t="n"/>
      <c r="P2211" s="27">
        <f>IF(A2211="","","Package/"&amp;C2211&amp;"/"&amp;D2211&amp;"/"&amp;A2211&amp;".png")</f>
        <v/>
      </c>
      <c r="Q2211" s="27">
        <f>IF(AND(B2211="",G2211=""),"",IF(B2211="","Package QR Text missing",IF(COUNTIFS($E$2:$E$5001,E2211,$B$2:$B$5001,"&lt;&gt;"&amp;B2211)+COUNTIFS($E$2:$E$5001,E2211,$A$2:$A$5001,"&lt;&gt;"&amp;A2211)&gt;0,"Zone has more than one QR code",IF(COUNTIFS($B$2:$B$5001,B2211,$E$2:$E$5001,"&lt;&gt;"&amp;E2211)+COUNTIFS($A$2:$A$5001,A2211,$E$2:$E$5001,"&lt;&gt;"&amp;E2211)&gt;0,"QR code used by another zone",IF(A2211="","Package QR Code No. missing",IF(OR(H2211&gt;40,J2211&gt;40),"More than 40 of one edition",IF(F2211="Full (40 ST + 1 TG)",IF(AND(H2211=40,J2211=1),"OK","Full carton must be 40 + 1"),IF(F2211="Student only (40 ST)",IF(AND(H2211=40,J2211=0),"OK","Must be 40 ST, 0 TG"),IF(F2211="Teacher guide only (40 TG)",IF(AND(H2211=0,J2211=40),"OK","Must be 0 ST, 40 TG"),IF(AND(H2211&lt;40,H2211+J2211&gt;0,H2211+J2211&lt;=40),"OK","Partial: under 40 ST and 40 books max"))))))))))</f>
        <v/>
      </c>
    </row>
    <row r="2212">
      <c r="A2212" s="26" t="n"/>
      <c r="B2212" s="26" t="n"/>
      <c r="C2212" s="25" t="n"/>
      <c r="D2212" s="25" t="n"/>
      <c r="E2212" s="26" t="n"/>
      <c r="F2212" s="25" t="n"/>
      <c r="G2212" s="26" t="n"/>
      <c r="H2212" s="25" t="n"/>
      <c r="I2212" s="26" t="n"/>
      <c r="J2212" s="25" t="n"/>
      <c r="K2212" s="25" t="n"/>
      <c r="L2212" s="25" t="n"/>
      <c r="M2212" s="26" t="n"/>
      <c r="N2212" s="26" t="n"/>
      <c r="O2212" s="25" t="n"/>
      <c r="P2212" s="27">
        <f>IF(A2212="","","Package/"&amp;C2212&amp;"/"&amp;D2212&amp;"/"&amp;A2212&amp;".png")</f>
        <v/>
      </c>
      <c r="Q2212" s="27">
        <f>IF(AND(B2212="",G2212=""),"",IF(B2212="","Package QR Text missing",IF(COUNTIFS($E$2:$E$5001,E2212,$B$2:$B$5001,"&lt;&gt;"&amp;B2212)+COUNTIFS($E$2:$E$5001,E2212,$A$2:$A$5001,"&lt;&gt;"&amp;A2212)&gt;0,"Zone has more than one QR code",IF(COUNTIFS($B$2:$B$5001,B2212,$E$2:$E$5001,"&lt;&gt;"&amp;E2212)+COUNTIFS($A$2:$A$5001,A2212,$E$2:$E$5001,"&lt;&gt;"&amp;E2212)&gt;0,"QR code used by another zone",IF(A2212="","Package QR Code No. missing",IF(OR(H2212&gt;40,J2212&gt;40),"More than 40 of one edition",IF(F2212="Full (40 ST + 1 TG)",IF(AND(H2212=40,J2212=1),"OK","Full carton must be 40 + 1"),IF(F2212="Student only (40 ST)",IF(AND(H2212=40,J2212=0),"OK","Must be 40 ST, 0 TG"),IF(F2212="Teacher guide only (40 TG)",IF(AND(H2212=0,J2212=40),"OK","Must be 0 ST, 40 TG"),IF(AND(H2212&lt;40,H2212+J2212&gt;0,H2212+J2212&lt;=40),"OK","Partial: under 40 ST and 40 books max"))))))))))</f>
        <v/>
      </c>
    </row>
    <row r="2213">
      <c r="A2213" s="26" t="n"/>
      <c r="B2213" s="26" t="n"/>
      <c r="C2213" s="25" t="n"/>
      <c r="D2213" s="25" t="n"/>
      <c r="E2213" s="26" t="n"/>
      <c r="F2213" s="25" t="n"/>
      <c r="G2213" s="26" t="n"/>
      <c r="H2213" s="25" t="n"/>
      <c r="I2213" s="26" t="n"/>
      <c r="J2213" s="25" t="n"/>
      <c r="K2213" s="25" t="n"/>
      <c r="L2213" s="25" t="n"/>
      <c r="M2213" s="26" t="n"/>
      <c r="N2213" s="26" t="n"/>
      <c r="O2213" s="25" t="n"/>
      <c r="P2213" s="27">
        <f>IF(A2213="","","Package/"&amp;C2213&amp;"/"&amp;D2213&amp;"/"&amp;A2213&amp;".png")</f>
        <v/>
      </c>
      <c r="Q2213" s="27">
        <f>IF(AND(B2213="",G2213=""),"",IF(B2213="","Package QR Text missing",IF(COUNTIFS($E$2:$E$5001,E2213,$B$2:$B$5001,"&lt;&gt;"&amp;B2213)+COUNTIFS($E$2:$E$5001,E2213,$A$2:$A$5001,"&lt;&gt;"&amp;A2213)&gt;0,"Zone has more than one QR code",IF(COUNTIFS($B$2:$B$5001,B2213,$E$2:$E$5001,"&lt;&gt;"&amp;E2213)+COUNTIFS($A$2:$A$5001,A2213,$E$2:$E$5001,"&lt;&gt;"&amp;E2213)&gt;0,"QR code used by another zone",IF(A2213="","Package QR Code No. missing",IF(OR(H2213&gt;40,J2213&gt;40),"More than 40 of one edition",IF(F2213="Full (40 ST + 1 TG)",IF(AND(H2213=40,J2213=1),"OK","Full carton must be 40 + 1"),IF(F2213="Student only (40 ST)",IF(AND(H2213=40,J2213=0),"OK","Must be 40 ST, 0 TG"),IF(F2213="Teacher guide only (40 TG)",IF(AND(H2213=0,J2213=40),"OK","Must be 0 ST, 40 TG"),IF(AND(H2213&lt;40,H2213+J2213&gt;0,H2213+J2213&lt;=40),"OK","Partial: under 40 ST and 40 books max"))))))))))</f>
        <v/>
      </c>
    </row>
    <row r="2214">
      <c r="A2214" s="26" t="n"/>
      <c r="B2214" s="26" t="n"/>
      <c r="C2214" s="25" t="n"/>
      <c r="D2214" s="25" t="n"/>
      <c r="E2214" s="26" t="n"/>
      <c r="F2214" s="25" t="n"/>
      <c r="G2214" s="26" t="n"/>
      <c r="H2214" s="25" t="n"/>
      <c r="I2214" s="26" t="n"/>
      <c r="J2214" s="25" t="n"/>
      <c r="K2214" s="25" t="n"/>
      <c r="L2214" s="25" t="n"/>
      <c r="M2214" s="26" t="n"/>
      <c r="N2214" s="26" t="n"/>
      <c r="O2214" s="25" t="n"/>
      <c r="P2214" s="27">
        <f>IF(A2214="","","Package/"&amp;C2214&amp;"/"&amp;D2214&amp;"/"&amp;A2214&amp;".png")</f>
        <v/>
      </c>
      <c r="Q2214" s="27">
        <f>IF(AND(B2214="",G2214=""),"",IF(B2214="","Package QR Text missing",IF(COUNTIFS($E$2:$E$5001,E2214,$B$2:$B$5001,"&lt;&gt;"&amp;B2214)+COUNTIFS($E$2:$E$5001,E2214,$A$2:$A$5001,"&lt;&gt;"&amp;A2214)&gt;0,"Zone has more than one QR code",IF(COUNTIFS($B$2:$B$5001,B2214,$E$2:$E$5001,"&lt;&gt;"&amp;E2214)+COUNTIFS($A$2:$A$5001,A2214,$E$2:$E$5001,"&lt;&gt;"&amp;E2214)&gt;0,"QR code used by another zone",IF(A2214="","Package QR Code No. missing",IF(OR(H2214&gt;40,J2214&gt;40),"More than 40 of one edition",IF(F2214="Full (40 ST + 1 TG)",IF(AND(H2214=40,J2214=1),"OK","Full carton must be 40 + 1"),IF(F2214="Student only (40 ST)",IF(AND(H2214=40,J2214=0),"OK","Must be 40 ST, 0 TG"),IF(F2214="Teacher guide only (40 TG)",IF(AND(H2214=0,J2214=40),"OK","Must be 0 ST, 40 TG"),IF(AND(H2214&lt;40,H2214+J2214&gt;0,H2214+J2214&lt;=40),"OK","Partial: under 40 ST and 40 books max"))))))))))</f>
        <v/>
      </c>
    </row>
    <row r="2215">
      <c r="A2215" s="26" t="n"/>
      <c r="B2215" s="26" t="n"/>
      <c r="C2215" s="25" t="n"/>
      <c r="D2215" s="25" t="n"/>
      <c r="E2215" s="26" t="n"/>
      <c r="F2215" s="25" t="n"/>
      <c r="G2215" s="26" t="n"/>
      <c r="H2215" s="25" t="n"/>
      <c r="I2215" s="26" t="n"/>
      <c r="J2215" s="25" t="n"/>
      <c r="K2215" s="25" t="n"/>
      <c r="L2215" s="25" t="n"/>
      <c r="M2215" s="26" t="n"/>
      <c r="N2215" s="26" t="n"/>
      <c r="O2215" s="25" t="n"/>
      <c r="P2215" s="27">
        <f>IF(A2215="","","Package/"&amp;C2215&amp;"/"&amp;D2215&amp;"/"&amp;A2215&amp;".png")</f>
        <v/>
      </c>
      <c r="Q2215" s="27">
        <f>IF(AND(B2215="",G2215=""),"",IF(B2215="","Package QR Text missing",IF(COUNTIFS($E$2:$E$5001,E2215,$B$2:$B$5001,"&lt;&gt;"&amp;B2215)+COUNTIFS($E$2:$E$5001,E2215,$A$2:$A$5001,"&lt;&gt;"&amp;A2215)&gt;0,"Zone has more than one QR code",IF(COUNTIFS($B$2:$B$5001,B2215,$E$2:$E$5001,"&lt;&gt;"&amp;E2215)+COUNTIFS($A$2:$A$5001,A2215,$E$2:$E$5001,"&lt;&gt;"&amp;E2215)&gt;0,"QR code used by another zone",IF(A2215="","Package QR Code No. missing",IF(OR(H2215&gt;40,J2215&gt;40),"More than 40 of one edition",IF(F2215="Full (40 ST + 1 TG)",IF(AND(H2215=40,J2215=1),"OK","Full carton must be 40 + 1"),IF(F2215="Student only (40 ST)",IF(AND(H2215=40,J2215=0),"OK","Must be 40 ST, 0 TG"),IF(F2215="Teacher guide only (40 TG)",IF(AND(H2215=0,J2215=40),"OK","Must be 0 ST, 40 TG"),IF(AND(H2215&lt;40,H2215+J2215&gt;0,H2215+J2215&lt;=40),"OK","Partial: under 40 ST and 40 books max"))))))))))</f>
        <v/>
      </c>
    </row>
    <row r="2216">
      <c r="A2216" s="26" t="n"/>
      <c r="B2216" s="26" t="n"/>
      <c r="C2216" s="25" t="n"/>
      <c r="D2216" s="25" t="n"/>
      <c r="E2216" s="26" t="n"/>
      <c r="F2216" s="25" t="n"/>
      <c r="G2216" s="26" t="n"/>
      <c r="H2216" s="25" t="n"/>
      <c r="I2216" s="26" t="n"/>
      <c r="J2216" s="25" t="n"/>
      <c r="K2216" s="25" t="n"/>
      <c r="L2216" s="25" t="n"/>
      <c r="M2216" s="26" t="n"/>
      <c r="N2216" s="26" t="n"/>
      <c r="O2216" s="25" t="n"/>
      <c r="P2216" s="27">
        <f>IF(A2216="","","Package/"&amp;C2216&amp;"/"&amp;D2216&amp;"/"&amp;A2216&amp;".png")</f>
        <v/>
      </c>
      <c r="Q2216" s="27">
        <f>IF(AND(B2216="",G2216=""),"",IF(B2216="","Package QR Text missing",IF(COUNTIFS($E$2:$E$5001,E2216,$B$2:$B$5001,"&lt;&gt;"&amp;B2216)+COUNTIFS($E$2:$E$5001,E2216,$A$2:$A$5001,"&lt;&gt;"&amp;A2216)&gt;0,"Zone has more than one QR code",IF(COUNTIFS($B$2:$B$5001,B2216,$E$2:$E$5001,"&lt;&gt;"&amp;E2216)+COUNTIFS($A$2:$A$5001,A2216,$E$2:$E$5001,"&lt;&gt;"&amp;E2216)&gt;0,"QR code used by another zone",IF(A2216="","Package QR Code No. missing",IF(OR(H2216&gt;40,J2216&gt;40),"More than 40 of one edition",IF(F2216="Full (40 ST + 1 TG)",IF(AND(H2216=40,J2216=1),"OK","Full carton must be 40 + 1"),IF(F2216="Student only (40 ST)",IF(AND(H2216=40,J2216=0),"OK","Must be 40 ST, 0 TG"),IF(F2216="Teacher guide only (40 TG)",IF(AND(H2216=0,J2216=40),"OK","Must be 0 ST, 40 TG"),IF(AND(H2216&lt;40,H2216+J2216&gt;0,H2216+J2216&lt;=40),"OK","Partial: under 40 ST and 40 books max"))))))))))</f>
        <v/>
      </c>
    </row>
    <row r="2217">
      <c r="A2217" s="26" t="n"/>
      <c r="B2217" s="26" t="n"/>
      <c r="C2217" s="25" t="n"/>
      <c r="D2217" s="25" t="n"/>
      <c r="E2217" s="26" t="n"/>
      <c r="F2217" s="25" t="n"/>
      <c r="G2217" s="26" t="n"/>
      <c r="H2217" s="25" t="n"/>
      <c r="I2217" s="26" t="n"/>
      <c r="J2217" s="25" t="n"/>
      <c r="K2217" s="25" t="n"/>
      <c r="L2217" s="25" t="n"/>
      <c r="M2217" s="26" t="n"/>
      <c r="N2217" s="26" t="n"/>
      <c r="O2217" s="25" t="n"/>
      <c r="P2217" s="27">
        <f>IF(A2217="","","Package/"&amp;C2217&amp;"/"&amp;D2217&amp;"/"&amp;A2217&amp;".png")</f>
        <v/>
      </c>
      <c r="Q2217" s="27">
        <f>IF(AND(B2217="",G2217=""),"",IF(B2217="","Package QR Text missing",IF(COUNTIFS($E$2:$E$5001,E2217,$B$2:$B$5001,"&lt;&gt;"&amp;B2217)+COUNTIFS($E$2:$E$5001,E2217,$A$2:$A$5001,"&lt;&gt;"&amp;A2217)&gt;0,"Zone has more than one QR code",IF(COUNTIFS($B$2:$B$5001,B2217,$E$2:$E$5001,"&lt;&gt;"&amp;E2217)+COUNTIFS($A$2:$A$5001,A2217,$E$2:$E$5001,"&lt;&gt;"&amp;E2217)&gt;0,"QR code used by another zone",IF(A2217="","Package QR Code No. missing",IF(OR(H2217&gt;40,J2217&gt;40),"More than 40 of one edition",IF(F2217="Full (40 ST + 1 TG)",IF(AND(H2217=40,J2217=1),"OK","Full carton must be 40 + 1"),IF(F2217="Student only (40 ST)",IF(AND(H2217=40,J2217=0),"OK","Must be 40 ST, 0 TG"),IF(F2217="Teacher guide only (40 TG)",IF(AND(H2217=0,J2217=40),"OK","Must be 0 ST, 40 TG"),IF(AND(H2217&lt;40,H2217+J2217&gt;0,H2217+J2217&lt;=40),"OK","Partial: under 40 ST and 40 books max"))))))))))</f>
        <v/>
      </c>
    </row>
    <row r="2218">
      <c r="A2218" s="26" t="n"/>
      <c r="B2218" s="26" t="n"/>
      <c r="C2218" s="25" t="n"/>
      <c r="D2218" s="25" t="n"/>
      <c r="E2218" s="26" t="n"/>
      <c r="F2218" s="25" t="n"/>
      <c r="G2218" s="26" t="n"/>
      <c r="H2218" s="25" t="n"/>
      <c r="I2218" s="26" t="n"/>
      <c r="J2218" s="25" t="n"/>
      <c r="K2218" s="25" t="n"/>
      <c r="L2218" s="25" t="n"/>
      <c r="M2218" s="26" t="n"/>
      <c r="N2218" s="26" t="n"/>
      <c r="O2218" s="25" t="n"/>
      <c r="P2218" s="27">
        <f>IF(A2218="","","Package/"&amp;C2218&amp;"/"&amp;D2218&amp;"/"&amp;A2218&amp;".png")</f>
        <v/>
      </c>
      <c r="Q2218" s="27">
        <f>IF(AND(B2218="",G2218=""),"",IF(B2218="","Package QR Text missing",IF(COUNTIFS($E$2:$E$5001,E2218,$B$2:$B$5001,"&lt;&gt;"&amp;B2218)+COUNTIFS($E$2:$E$5001,E2218,$A$2:$A$5001,"&lt;&gt;"&amp;A2218)&gt;0,"Zone has more than one QR code",IF(COUNTIFS($B$2:$B$5001,B2218,$E$2:$E$5001,"&lt;&gt;"&amp;E2218)+COUNTIFS($A$2:$A$5001,A2218,$E$2:$E$5001,"&lt;&gt;"&amp;E2218)&gt;0,"QR code used by another zone",IF(A2218="","Package QR Code No. missing",IF(OR(H2218&gt;40,J2218&gt;40),"More than 40 of one edition",IF(F2218="Full (40 ST + 1 TG)",IF(AND(H2218=40,J2218=1),"OK","Full carton must be 40 + 1"),IF(F2218="Student only (40 ST)",IF(AND(H2218=40,J2218=0),"OK","Must be 40 ST, 0 TG"),IF(F2218="Teacher guide only (40 TG)",IF(AND(H2218=0,J2218=40),"OK","Must be 0 ST, 40 TG"),IF(AND(H2218&lt;40,H2218+J2218&gt;0,H2218+J2218&lt;=40),"OK","Partial: under 40 ST and 40 books max"))))))))))</f>
        <v/>
      </c>
    </row>
    <row r="2219">
      <c r="A2219" s="26" t="n"/>
      <c r="B2219" s="26" t="n"/>
      <c r="C2219" s="25" t="n"/>
      <c r="D2219" s="25" t="n"/>
      <c r="E2219" s="26" t="n"/>
      <c r="F2219" s="25" t="n"/>
      <c r="G2219" s="26" t="n"/>
      <c r="H2219" s="25" t="n"/>
      <c r="I2219" s="26" t="n"/>
      <c r="J2219" s="25" t="n"/>
      <c r="K2219" s="25" t="n"/>
      <c r="L2219" s="25" t="n"/>
      <c r="M2219" s="26" t="n"/>
      <c r="N2219" s="26" t="n"/>
      <c r="O2219" s="25" t="n"/>
      <c r="P2219" s="27">
        <f>IF(A2219="","","Package/"&amp;C2219&amp;"/"&amp;D2219&amp;"/"&amp;A2219&amp;".png")</f>
        <v/>
      </c>
      <c r="Q2219" s="27">
        <f>IF(AND(B2219="",G2219=""),"",IF(B2219="","Package QR Text missing",IF(COUNTIFS($E$2:$E$5001,E2219,$B$2:$B$5001,"&lt;&gt;"&amp;B2219)+COUNTIFS($E$2:$E$5001,E2219,$A$2:$A$5001,"&lt;&gt;"&amp;A2219)&gt;0,"Zone has more than one QR code",IF(COUNTIFS($B$2:$B$5001,B2219,$E$2:$E$5001,"&lt;&gt;"&amp;E2219)+COUNTIFS($A$2:$A$5001,A2219,$E$2:$E$5001,"&lt;&gt;"&amp;E2219)&gt;0,"QR code used by another zone",IF(A2219="","Package QR Code No. missing",IF(OR(H2219&gt;40,J2219&gt;40),"More than 40 of one edition",IF(F2219="Full (40 ST + 1 TG)",IF(AND(H2219=40,J2219=1),"OK","Full carton must be 40 + 1"),IF(F2219="Student only (40 ST)",IF(AND(H2219=40,J2219=0),"OK","Must be 40 ST, 0 TG"),IF(F2219="Teacher guide only (40 TG)",IF(AND(H2219=0,J2219=40),"OK","Must be 0 ST, 40 TG"),IF(AND(H2219&lt;40,H2219+J2219&gt;0,H2219+J2219&lt;=40),"OK","Partial: under 40 ST and 40 books max"))))))))))</f>
        <v/>
      </c>
    </row>
    <row r="2220">
      <c r="A2220" s="26" t="n"/>
      <c r="B2220" s="26" t="n"/>
      <c r="C2220" s="25" t="n"/>
      <c r="D2220" s="25" t="n"/>
      <c r="E2220" s="26" t="n"/>
      <c r="F2220" s="25" t="n"/>
      <c r="G2220" s="26" t="n"/>
      <c r="H2220" s="25" t="n"/>
      <c r="I2220" s="26" t="n"/>
      <c r="J2220" s="25" t="n"/>
      <c r="K2220" s="25" t="n"/>
      <c r="L2220" s="25" t="n"/>
      <c r="M2220" s="26" t="n"/>
      <c r="N2220" s="26" t="n"/>
      <c r="O2220" s="25" t="n"/>
      <c r="P2220" s="27">
        <f>IF(A2220="","","Package/"&amp;C2220&amp;"/"&amp;D2220&amp;"/"&amp;A2220&amp;".png")</f>
        <v/>
      </c>
      <c r="Q2220" s="27">
        <f>IF(AND(B2220="",G2220=""),"",IF(B2220="","Package QR Text missing",IF(COUNTIFS($E$2:$E$5001,E2220,$B$2:$B$5001,"&lt;&gt;"&amp;B2220)+COUNTIFS($E$2:$E$5001,E2220,$A$2:$A$5001,"&lt;&gt;"&amp;A2220)&gt;0,"Zone has more than one QR code",IF(COUNTIFS($B$2:$B$5001,B2220,$E$2:$E$5001,"&lt;&gt;"&amp;E2220)+COUNTIFS($A$2:$A$5001,A2220,$E$2:$E$5001,"&lt;&gt;"&amp;E2220)&gt;0,"QR code used by another zone",IF(A2220="","Package QR Code No. missing",IF(OR(H2220&gt;40,J2220&gt;40),"More than 40 of one edition",IF(F2220="Full (40 ST + 1 TG)",IF(AND(H2220=40,J2220=1),"OK","Full carton must be 40 + 1"),IF(F2220="Student only (40 ST)",IF(AND(H2220=40,J2220=0),"OK","Must be 40 ST, 0 TG"),IF(F2220="Teacher guide only (40 TG)",IF(AND(H2220=0,J2220=40),"OK","Must be 0 ST, 40 TG"),IF(AND(H2220&lt;40,H2220+J2220&gt;0,H2220+J2220&lt;=40),"OK","Partial: under 40 ST and 40 books max"))))))))))</f>
        <v/>
      </c>
    </row>
    <row r="2221">
      <c r="A2221" s="26" t="n"/>
      <c r="B2221" s="26" t="n"/>
      <c r="C2221" s="25" t="n"/>
      <c r="D2221" s="25" t="n"/>
      <c r="E2221" s="26" t="n"/>
      <c r="F2221" s="25" t="n"/>
      <c r="G2221" s="26" t="n"/>
      <c r="H2221" s="25" t="n"/>
      <c r="I2221" s="26" t="n"/>
      <c r="J2221" s="25" t="n"/>
      <c r="K2221" s="25" t="n"/>
      <c r="L2221" s="25" t="n"/>
      <c r="M2221" s="26" t="n"/>
      <c r="N2221" s="26" t="n"/>
      <c r="O2221" s="25" t="n"/>
      <c r="P2221" s="27">
        <f>IF(A2221="","","Package/"&amp;C2221&amp;"/"&amp;D2221&amp;"/"&amp;A2221&amp;".png")</f>
        <v/>
      </c>
      <c r="Q2221" s="27">
        <f>IF(AND(B2221="",G2221=""),"",IF(B2221="","Package QR Text missing",IF(COUNTIFS($E$2:$E$5001,E2221,$B$2:$B$5001,"&lt;&gt;"&amp;B2221)+COUNTIFS($E$2:$E$5001,E2221,$A$2:$A$5001,"&lt;&gt;"&amp;A2221)&gt;0,"Zone has more than one QR code",IF(COUNTIFS($B$2:$B$5001,B2221,$E$2:$E$5001,"&lt;&gt;"&amp;E2221)+COUNTIFS($A$2:$A$5001,A2221,$E$2:$E$5001,"&lt;&gt;"&amp;E2221)&gt;0,"QR code used by another zone",IF(A2221="","Package QR Code No. missing",IF(OR(H2221&gt;40,J2221&gt;40),"More than 40 of one edition",IF(F2221="Full (40 ST + 1 TG)",IF(AND(H2221=40,J2221=1),"OK","Full carton must be 40 + 1"),IF(F2221="Student only (40 ST)",IF(AND(H2221=40,J2221=0),"OK","Must be 40 ST, 0 TG"),IF(F2221="Teacher guide only (40 TG)",IF(AND(H2221=0,J2221=40),"OK","Must be 0 ST, 40 TG"),IF(AND(H2221&lt;40,H2221+J2221&gt;0,H2221+J2221&lt;=40),"OK","Partial: under 40 ST and 40 books max"))))))))))</f>
        <v/>
      </c>
    </row>
    <row r="2222">
      <c r="A2222" s="26" t="n"/>
      <c r="B2222" s="26" t="n"/>
      <c r="C2222" s="25" t="n"/>
      <c r="D2222" s="25" t="n"/>
      <c r="E2222" s="26" t="n"/>
      <c r="F2222" s="25" t="n"/>
      <c r="G2222" s="26" t="n"/>
      <c r="H2222" s="25" t="n"/>
      <c r="I2222" s="26" t="n"/>
      <c r="J2222" s="25" t="n"/>
      <c r="K2222" s="25" t="n"/>
      <c r="L2222" s="25" t="n"/>
      <c r="M2222" s="26" t="n"/>
      <c r="N2222" s="26" t="n"/>
      <c r="O2222" s="25" t="n"/>
      <c r="P2222" s="27">
        <f>IF(A2222="","","Package/"&amp;C2222&amp;"/"&amp;D2222&amp;"/"&amp;A2222&amp;".png")</f>
        <v/>
      </c>
      <c r="Q2222" s="27">
        <f>IF(AND(B2222="",G2222=""),"",IF(B2222="","Package QR Text missing",IF(COUNTIFS($E$2:$E$5001,E2222,$B$2:$B$5001,"&lt;&gt;"&amp;B2222)+COUNTIFS($E$2:$E$5001,E2222,$A$2:$A$5001,"&lt;&gt;"&amp;A2222)&gt;0,"Zone has more than one QR code",IF(COUNTIFS($B$2:$B$5001,B2222,$E$2:$E$5001,"&lt;&gt;"&amp;E2222)+COUNTIFS($A$2:$A$5001,A2222,$E$2:$E$5001,"&lt;&gt;"&amp;E2222)&gt;0,"QR code used by another zone",IF(A2222="","Package QR Code No. missing",IF(OR(H2222&gt;40,J2222&gt;40),"More than 40 of one edition",IF(F2222="Full (40 ST + 1 TG)",IF(AND(H2222=40,J2222=1),"OK","Full carton must be 40 + 1"),IF(F2222="Student only (40 ST)",IF(AND(H2222=40,J2222=0),"OK","Must be 40 ST, 0 TG"),IF(F2222="Teacher guide only (40 TG)",IF(AND(H2222=0,J2222=40),"OK","Must be 0 ST, 40 TG"),IF(AND(H2222&lt;40,H2222+J2222&gt;0,H2222+J2222&lt;=40),"OK","Partial: under 40 ST and 40 books max"))))))))))</f>
        <v/>
      </c>
    </row>
    <row r="2223">
      <c r="A2223" s="26" t="n"/>
      <c r="B2223" s="26" t="n"/>
      <c r="C2223" s="25" t="n"/>
      <c r="D2223" s="25" t="n"/>
      <c r="E2223" s="26" t="n"/>
      <c r="F2223" s="25" t="n"/>
      <c r="G2223" s="26" t="n"/>
      <c r="H2223" s="25" t="n"/>
      <c r="I2223" s="26" t="n"/>
      <c r="J2223" s="25" t="n"/>
      <c r="K2223" s="25" t="n"/>
      <c r="L2223" s="25" t="n"/>
      <c r="M2223" s="26" t="n"/>
      <c r="N2223" s="26" t="n"/>
      <c r="O2223" s="25" t="n"/>
      <c r="P2223" s="27">
        <f>IF(A2223="","","Package/"&amp;C2223&amp;"/"&amp;D2223&amp;"/"&amp;A2223&amp;".png")</f>
        <v/>
      </c>
      <c r="Q2223" s="27">
        <f>IF(AND(B2223="",G2223=""),"",IF(B2223="","Package QR Text missing",IF(COUNTIFS($E$2:$E$5001,E2223,$B$2:$B$5001,"&lt;&gt;"&amp;B2223)+COUNTIFS($E$2:$E$5001,E2223,$A$2:$A$5001,"&lt;&gt;"&amp;A2223)&gt;0,"Zone has more than one QR code",IF(COUNTIFS($B$2:$B$5001,B2223,$E$2:$E$5001,"&lt;&gt;"&amp;E2223)+COUNTIFS($A$2:$A$5001,A2223,$E$2:$E$5001,"&lt;&gt;"&amp;E2223)&gt;0,"QR code used by another zone",IF(A2223="","Package QR Code No. missing",IF(OR(H2223&gt;40,J2223&gt;40),"More than 40 of one edition",IF(F2223="Full (40 ST + 1 TG)",IF(AND(H2223=40,J2223=1),"OK","Full carton must be 40 + 1"),IF(F2223="Student only (40 ST)",IF(AND(H2223=40,J2223=0),"OK","Must be 40 ST, 0 TG"),IF(F2223="Teacher guide only (40 TG)",IF(AND(H2223=0,J2223=40),"OK","Must be 0 ST, 40 TG"),IF(AND(H2223&lt;40,H2223+J2223&gt;0,H2223+J2223&lt;=40),"OK","Partial: under 40 ST and 40 books max"))))))))))</f>
        <v/>
      </c>
    </row>
    <row r="2224">
      <c r="A2224" s="26" t="n"/>
      <c r="B2224" s="26" t="n"/>
      <c r="C2224" s="25" t="n"/>
      <c r="D2224" s="25" t="n"/>
      <c r="E2224" s="26" t="n"/>
      <c r="F2224" s="25" t="n"/>
      <c r="G2224" s="26" t="n"/>
      <c r="H2224" s="25" t="n"/>
      <c r="I2224" s="26" t="n"/>
      <c r="J2224" s="25" t="n"/>
      <c r="K2224" s="25" t="n"/>
      <c r="L2224" s="25" t="n"/>
      <c r="M2224" s="26" t="n"/>
      <c r="N2224" s="26" t="n"/>
      <c r="O2224" s="25" t="n"/>
      <c r="P2224" s="27">
        <f>IF(A2224="","","Package/"&amp;C2224&amp;"/"&amp;D2224&amp;"/"&amp;A2224&amp;".png")</f>
        <v/>
      </c>
      <c r="Q2224" s="27">
        <f>IF(AND(B2224="",G2224=""),"",IF(B2224="","Package QR Text missing",IF(COUNTIFS($E$2:$E$5001,E2224,$B$2:$B$5001,"&lt;&gt;"&amp;B2224)+COUNTIFS($E$2:$E$5001,E2224,$A$2:$A$5001,"&lt;&gt;"&amp;A2224)&gt;0,"Zone has more than one QR code",IF(COUNTIFS($B$2:$B$5001,B2224,$E$2:$E$5001,"&lt;&gt;"&amp;E2224)+COUNTIFS($A$2:$A$5001,A2224,$E$2:$E$5001,"&lt;&gt;"&amp;E2224)&gt;0,"QR code used by another zone",IF(A2224="","Package QR Code No. missing",IF(OR(H2224&gt;40,J2224&gt;40),"More than 40 of one edition",IF(F2224="Full (40 ST + 1 TG)",IF(AND(H2224=40,J2224=1),"OK","Full carton must be 40 + 1"),IF(F2224="Student only (40 ST)",IF(AND(H2224=40,J2224=0),"OK","Must be 40 ST, 0 TG"),IF(F2224="Teacher guide only (40 TG)",IF(AND(H2224=0,J2224=40),"OK","Must be 0 ST, 40 TG"),IF(AND(H2224&lt;40,H2224+J2224&gt;0,H2224+J2224&lt;=40),"OK","Partial: under 40 ST and 40 books max"))))))))))</f>
        <v/>
      </c>
    </row>
    <row r="2225">
      <c r="A2225" s="26" t="n"/>
      <c r="B2225" s="26" t="n"/>
      <c r="C2225" s="25" t="n"/>
      <c r="D2225" s="25" t="n"/>
      <c r="E2225" s="26" t="n"/>
      <c r="F2225" s="25" t="n"/>
      <c r="G2225" s="26" t="n"/>
      <c r="H2225" s="25" t="n"/>
      <c r="I2225" s="26" t="n"/>
      <c r="J2225" s="25" t="n"/>
      <c r="K2225" s="25" t="n"/>
      <c r="L2225" s="25" t="n"/>
      <c r="M2225" s="26" t="n"/>
      <c r="N2225" s="26" t="n"/>
      <c r="O2225" s="25" t="n"/>
      <c r="P2225" s="27">
        <f>IF(A2225="","","Package/"&amp;C2225&amp;"/"&amp;D2225&amp;"/"&amp;A2225&amp;".png")</f>
        <v/>
      </c>
      <c r="Q2225" s="27">
        <f>IF(AND(B2225="",G2225=""),"",IF(B2225="","Package QR Text missing",IF(COUNTIFS($E$2:$E$5001,E2225,$B$2:$B$5001,"&lt;&gt;"&amp;B2225)+COUNTIFS($E$2:$E$5001,E2225,$A$2:$A$5001,"&lt;&gt;"&amp;A2225)&gt;0,"Zone has more than one QR code",IF(COUNTIFS($B$2:$B$5001,B2225,$E$2:$E$5001,"&lt;&gt;"&amp;E2225)+COUNTIFS($A$2:$A$5001,A2225,$E$2:$E$5001,"&lt;&gt;"&amp;E2225)&gt;0,"QR code used by another zone",IF(A2225="","Package QR Code No. missing",IF(OR(H2225&gt;40,J2225&gt;40),"More than 40 of one edition",IF(F2225="Full (40 ST + 1 TG)",IF(AND(H2225=40,J2225=1),"OK","Full carton must be 40 + 1"),IF(F2225="Student only (40 ST)",IF(AND(H2225=40,J2225=0),"OK","Must be 40 ST, 0 TG"),IF(F2225="Teacher guide only (40 TG)",IF(AND(H2225=0,J2225=40),"OK","Must be 0 ST, 40 TG"),IF(AND(H2225&lt;40,H2225+J2225&gt;0,H2225+J2225&lt;=40),"OK","Partial: under 40 ST and 40 books max"))))))))))</f>
        <v/>
      </c>
    </row>
    <row r="2226">
      <c r="A2226" s="26" t="n"/>
      <c r="B2226" s="26" t="n"/>
      <c r="C2226" s="25" t="n"/>
      <c r="D2226" s="25" t="n"/>
      <c r="E2226" s="26" t="n"/>
      <c r="F2226" s="25" t="n"/>
      <c r="G2226" s="26" t="n"/>
      <c r="H2226" s="25" t="n"/>
      <c r="I2226" s="26" t="n"/>
      <c r="J2226" s="25" t="n"/>
      <c r="K2226" s="25" t="n"/>
      <c r="L2226" s="25" t="n"/>
      <c r="M2226" s="26" t="n"/>
      <c r="N2226" s="26" t="n"/>
      <c r="O2226" s="25" t="n"/>
      <c r="P2226" s="27">
        <f>IF(A2226="","","Package/"&amp;C2226&amp;"/"&amp;D2226&amp;"/"&amp;A2226&amp;".png")</f>
        <v/>
      </c>
      <c r="Q2226" s="27">
        <f>IF(AND(B2226="",G2226=""),"",IF(B2226="","Package QR Text missing",IF(COUNTIFS($E$2:$E$5001,E2226,$B$2:$B$5001,"&lt;&gt;"&amp;B2226)+COUNTIFS($E$2:$E$5001,E2226,$A$2:$A$5001,"&lt;&gt;"&amp;A2226)&gt;0,"Zone has more than one QR code",IF(COUNTIFS($B$2:$B$5001,B2226,$E$2:$E$5001,"&lt;&gt;"&amp;E2226)+COUNTIFS($A$2:$A$5001,A2226,$E$2:$E$5001,"&lt;&gt;"&amp;E2226)&gt;0,"QR code used by another zone",IF(A2226="","Package QR Code No. missing",IF(OR(H2226&gt;40,J2226&gt;40),"More than 40 of one edition",IF(F2226="Full (40 ST + 1 TG)",IF(AND(H2226=40,J2226=1),"OK","Full carton must be 40 + 1"),IF(F2226="Student only (40 ST)",IF(AND(H2226=40,J2226=0),"OK","Must be 40 ST, 0 TG"),IF(F2226="Teacher guide only (40 TG)",IF(AND(H2226=0,J2226=40),"OK","Must be 0 ST, 40 TG"),IF(AND(H2226&lt;40,H2226+J2226&gt;0,H2226+J2226&lt;=40),"OK","Partial: under 40 ST and 40 books max"))))))))))</f>
        <v/>
      </c>
    </row>
    <row r="2227">
      <c r="A2227" s="26" t="n"/>
      <c r="B2227" s="26" t="n"/>
      <c r="C2227" s="25" t="n"/>
      <c r="D2227" s="25" t="n"/>
      <c r="E2227" s="26" t="n"/>
      <c r="F2227" s="25" t="n"/>
      <c r="G2227" s="26" t="n"/>
      <c r="H2227" s="25" t="n"/>
      <c r="I2227" s="26" t="n"/>
      <c r="J2227" s="25" t="n"/>
      <c r="K2227" s="25" t="n"/>
      <c r="L2227" s="25" t="n"/>
      <c r="M2227" s="26" t="n"/>
      <c r="N2227" s="26" t="n"/>
      <c r="O2227" s="25" t="n"/>
      <c r="P2227" s="27">
        <f>IF(A2227="","","Package/"&amp;C2227&amp;"/"&amp;D2227&amp;"/"&amp;A2227&amp;".png")</f>
        <v/>
      </c>
      <c r="Q2227" s="27">
        <f>IF(AND(B2227="",G2227=""),"",IF(B2227="","Package QR Text missing",IF(COUNTIFS($E$2:$E$5001,E2227,$B$2:$B$5001,"&lt;&gt;"&amp;B2227)+COUNTIFS($E$2:$E$5001,E2227,$A$2:$A$5001,"&lt;&gt;"&amp;A2227)&gt;0,"Zone has more than one QR code",IF(COUNTIFS($B$2:$B$5001,B2227,$E$2:$E$5001,"&lt;&gt;"&amp;E2227)+COUNTIFS($A$2:$A$5001,A2227,$E$2:$E$5001,"&lt;&gt;"&amp;E2227)&gt;0,"QR code used by another zone",IF(A2227="","Package QR Code No. missing",IF(OR(H2227&gt;40,J2227&gt;40),"More than 40 of one edition",IF(F2227="Full (40 ST + 1 TG)",IF(AND(H2227=40,J2227=1),"OK","Full carton must be 40 + 1"),IF(F2227="Student only (40 ST)",IF(AND(H2227=40,J2227=0),"OK","Must be 40 ST, 0 TG"),IF(F2227="Teacher guide only (40 TG)",IF(AND(H2227=0,J2227=40),"OK","Must be 0 ST, 40 TG"),IF(AND(H2227&lt;40,H2227+J2227&gt;0,H2227+J2227&lt;=40),"OK","Partial: under 40 ST and 40 books max"))))))))))</f>
        <v/>
      </c>
    </row>
    <row r="2228">
      <c r="A2228" s="26" t="n"/>
      <c r="B2228" s="26" t="n"/>
      <c r="C2228" s="25" t="n"/>
      <c r="D2228" s="25" t="n"/>
      <c r="E2228" s="26" t="n"/>
      <c r="F2228" s="25" t="n"/>
      <c r="G2228" s="26" t="n"/>
      <c r="H2228" s="25" t="n"/>
      <c r="I2228" s="26" t="n"/>
      <c r="J2228" s="25" t="n"/>
      <c r="K2228" s="25" t="n"/>
      <c r="L2228" s="25" t="n"/>
      <c r="M2228" s="26" t="n"/>
      <c r="N2228" s="26" t="n"/>
      <c r="O2228" s="25" t="n"/>
      <c r="P2228" s="27">
        <f>IF(A2228="","","Package/"&amp;C2228&amp;"/"&amp;D2228&amp;"/"&amp;A2228&amp;".png")</f>
        <v/>
      </c>
      <c r="Q2228" s="27">
        <f>IF(AND(B2228="",G2228=""),"",IF(B2228="","Package QR Text missing",IF(COUNTIFS($E$2:$E$5001,E2228,$B$2:$B$5001,"&lt;&gt;"&amp;B2228)+COUNTIFS($E$2:$E$5001,E2228,$A$2:$A$5001,"&lt;&gt;"&amp;A2228)&gt;0,"Zone has more than one QR code",IF(COUNTIFS($B$2:$B$5001,B2228,$E$2:$E$5001,"&lt;&gt;"&amp;E2228)+COUNTIFS($A$2:$A$5001,A2228,$E$2:$E$5001,"&lt;&gt;"&amp;E2228)&gt;0,"QR code used by another zone",IF(A2228="","Package QR Code No. missing",IF(OR(H2228&gt;40,J2228&gt;40),"More than 40 of one edition",IF(F2228="Full (40 ST + 1 TG)",IF(AND(H2228=40,J2228=1),"OK","Full carton must be 40 + 1"),IF(F2228="Student only (40 ST)",IF(AND(H2228=40,J2228=0),"OK","Must be 40 ST, 0 TG"),IF(F2228="Teacher guide only (40 TG)",IF(AND(H2228=0,J2228=40),"OK","Must be 0 ST, 40 TG"),IF(AND(H2228&lt;40,H2228+J2228&gt;0,H2228+J2228&lt;=40),"OK","Partial: under 40 ST and 40 books max"))))))))))</f>
        <v/>
      </c>
    </row>
    <row r="2229">
      <c r="A2229" s="26" t="n"/>
      <c r="B2229" s="26" t="n"/>
      <c r="C2229" s="25" t="n"/>
      <c r="D2229" s="25" t="n"/>
      <c r="E2229" s="26" t="n"/>
      <c r="F2229" s="25" t="n"/>
      <c r="G2229" s="26" t="n"/>
      <c r="H2229" s="25" t="n"/>
      <c r="I2229" s="26" t="n"/>
      <c r="J2229" s="25" t="n"/>
      <c r="K2229" s="25" t="n"/>
      <c r="L2229" s="25" t="n"/>
      <c r="M2229" s="26" t="n"/>
      <c r="N2229" s="26" t="n"/>
      <c r="O2229" s="25" t="n"/>
      <c r="P2229" s="27">
        <f>IF(A2229="","","Package/"&amp;C2229&amp;"/"&amp;D2229&amp;"/"&amp;A2229&amp;".png")</f>
        <v/>
      </c>
      <c r="Q2229" s="27">
        <f>IF(AND(B2229="",G2229=""),"",IF(B2229="","Package QR Text missing",IF(COUNTIFS($E$2:$E$5001,E2229,$B$2:$B$5001,"&lt;&gt;"&amp;B2229)+COUNTIFS($E$2:$E$5001,E2229,$A$2:$A$5001,"&lt;&gt;"&amp;A2229)&gt;0,"Zone has more than one QR code",IF(COUNTIFS($B$2:$B$5001,B2229,$E$2:$E$5001,"&lt;&gt;"&amp;E2229)+COUNTIFS($A$2:$A$5001,A2229,$E$2:$E$5001,"&lt;&gt;"&amp;E2229)&gt;0,"QR code used by another zone",IF(A2229="","Package QR Code No. missing",IF(OR(H2229&gt;40,J2229&gt;40),"More than 40 of one edition",IF(F2229="Full (40 ST + 1 TG)",IF(AND(H2229=40,J2229=1),"OK","Full carton must be 40 + 1"),IF(F2229="Student only (40 ST)",IF(AND(H2229=40,J2229=0),"OK","Must be 40 ST, 0 TG"),IF(F2229="Teacher guide only (40 TG)",IF(AND(H2229=0,J2229=40),"OK","Must be 0 ST, 40 TG"),IF(AND(H2229&lt;40,H2229+J2229&gt;0,H2229+J2229&lt;=40),"OK","Partial: under 40 ST and 40 books max"))))))))))</f>
        <v/>
      </c>
    </row>
    <row r="2230">
      <c r="A2230" s="26" t="n"/>
      <c r="B2230" s="26" t="n"/>
      <c r="C2230" s="25" t="n"/>
      <c r="D2230" s="25" t="n"/>
      <c r="E2230" s="26" t="n"/>
      <c r="F2230" s="25" t="n"/>
      <c r="G2230" s="26" t="n"/>
      <c r="H2230" s="25" t="n"/>
      <c r="I2230" s="26" t="n"/>
      <c r="J2230" s="25" t="n"/>
      <c r="K2230" s="25" t="n"/>
      <c r="L2230" s="25" t="n"/>
      <c r="M2230" s="26" t="n"/>
      <c r="N2230" s="26" t="n"/>
      <c r="O2230" s="25" t="n"/>
      <c r="P2230" s="27">
        <f>IF(A2230="","","Package/"&amp;C2230&amp;"/"&amp;D2230&amp;"/"&amp;A2230&amp;".png")</f>
        <v/>
      </c>
      <c r="Q2230" s="27">
        <f>IF(AND(B2230="",G2230=""),"",IF(B2230="","Package QR Text missing",IF(COUNTIFS($E$2:$E$5001,E2230,$B$2:$B$5001,"&lt;&gt;"&amp;B2230)+COUNTIFS($E$2:$E$5001,E2230,$A$2:$A$5001,"&lt;&gt;"&amp;A2230)&gt;0,"Zone has more than one QR code",IF(COUNTIFS($B$2:$B$5001,B2230,$E$2:$E$5001,"&lt;&gt;"&amp;E2230)+COUNTIFS($A$2:$A$5001,A2230,$E$2:$E$5001,"&lt;&gt;"&amp;E2230)&gt;0,"QR code used by another zone",IF(A2230="","Package QR Code No. missing",IF(OR(H2230&gt;40,J2230&gt;40),"More than 40 of one edition",IF(F2230="Full (40 ST + 1 TG)",IF(AND(H2230=40,J2230=1),"OK","Full carton must be 40 + 1"),IF(F2230="Student only (40 ST)",IF(AND(H2230=40,J2230=0),"OK","Must be 40 ST, 0 TG"),IF(F2230="Teacher guide only (40 TG)",IF(AND(H2230=0,J2230=40),"OK","Must be 0 ST, 40 TG"),IF(AND(H2230&lt;40,H2230+J2230&gt;0,H2230+J2230&lt;=40),"OK","Partial: under 40 ST and 40 books max"))))))))))</f>
        <v/>
      </c>
    </row>
    <row r="2231">
      <c r="A2231" s="26" t="n"/>
      <c r="B2231" s="26" t="n"/>
      <c r="C2231" s="25" t="n"/>
      <c r="D2231" s="25" t="n"/>
      <c r="E2231" s="26" t="n"/>
      <c r="F2231" s="25" t="n"/>
      <c r="G2231" s="26" t="n"/>
      <c r="H2231" s="25" t="n"/>
      <c r="I2231" s="26" t="n"/>
      <c r="J2231" s="25" t="n"/>
      <c r="K2231" s="25" t="n"/>
      <c r="L2231" s="25" t="n"/>
      <c r="M2231" s="26" t="n"/>
      <c r="N2231" s="26" t="n"/>
      <c r="O2231" s="25" t="n"/>
      <c r="P2231" s="27">
        <f>IF(A2231="","","Package/"&amp;C2231&amp;"/"&amp;D2231&amp;"/"&amp;A2231&amp;".png")</f>
        <v/>
      </c>
      <c r="Q2231" s="27">
        <f>IF(AND(B2231="",G2231=""),"",IF(B2231="","Package QR Text missing",IF(COUNTIFS($E$2:$E$5001,E2231,$B$2:$B$5001,"&lt;&gt;"&amp;B2231)+COUNTIFS($E$2:$E$5001,E2231,$A$2:$A$5001,"&lt;&gt;"&amp;A2231)&gt;0,"Zone has more than one QR code",IF(COUNTIFS($B$2:$B$5001,B2231,$E$2:$E$5001,"&lt;&gt;"&amp;E2231)+COUNTIFS($A$2:$A$5001,A2231,$E$2:$E$5001,"&lt;&gt;"&amp;E2231)&gt;0,"QR code used by another zone",IF(A2231="","Package QR Code No. missing",IF(OR(H2231&gt;40,J2231&gt;40),"More than 40 of one edition",IF(F2231="Full (40 ST + 1 TG)",IF(AND(H2231=40,J2231=1),"OK","Full carton must be 40 + 1"),IF(F2231="Student only (40 ST)",IF(AND(H2231=40,J2231=0),"OK","Must be 40 ST, 0 TG"),IF(F2231="Teacher guide only (40 TG)",IF(AND(H2231=0,J2231=40),"OK","Must be 0 ST, 40 TG"),IF(AND(H2231&lt;40,H2231+J2231&gt;0,H2231+J2231&lt;=40),"OK","Partial: under 40 ST and 40 books max"))))))))))</f>
        <v/>
      </c>
    </row>
    <row r="2232">
      <c r="A2232" s="26" t="n"/>
      <c r="B2232" s="26" t="n"/>
      <c r="C2232" s="25" t="n"/>
      <c r="D2232" s="25" t="n"/>
      <c r="E2232" s="26" t="n"/>
      <c r="F2232" s="25" t="n"/>
      <c r="G2232" s="26" t="n"/>
      <c r="H2232" s="25" t="n"/>
      <c r="I2232" s="26" t="n"/>
      <c r="J2232" s="25" t="n"/>
      <c r="K2232" s="25" t="n"/>
      <c r="L2232" s="25" t="n"/>
      <c r="M2232" s="26" t="n"/>
      <c r="N2232" s="26" t="n"/>
      <c r="O2232" s="25" t="n"/>
      <c r="P2232" s="27">
        <f>IF(A2232="","","Package/"&amp;C2232&amp;"/"&amp;D2232&amp;"/"&amp;A2232&amp;".png")</f>
        <v/>
      </c>
      <c r="Q2232" s="27">
        <f>IF(AND(B2232="",G2232=""),"",IF(B2232="","Package QR Text missing",IF(COUNTIFS($E$2:$E$5001,E2232,$B$2:$B$5001,"&lt;&gt;"&amp;B2232)+COUNTIFS($E$2:$E$5001,E2232,$A$2:$A$5001,"&lt;&gt;"&amp;A2232)&gt;0,"Zone has more than one QR code",IF(COUNTIFS($B$2:$B$5001,B2232,$E$2:$E$5001,"&lt;&gt;"&amp;E2232)+COUNTIFS($A$2:$A$5001,A2232,$E$2:$E$5001,"&lt;&gt;"&amp;E2232)&gt;0,"QR code used by another zone",IF(A2232="","Package QR Code No. missing",IF(OR(H2232&gt;40,J2232&gt;40),"More than 40 of one edition",IF(F2232="Full (40 ST + 1 TG)",IF(AND(H2232=40,J2232=1),"OK","Full carton must be 40 + 1"),IF(F2232="Student only (40 ST)",IF(AND(H2232=40,J2232=0),"OK","Must be 40 ST, 0 TG"),IF(F2232="Teacher guide only (40 TG)",IF(AND(H2232=0,J2232=40),"OK","Must be 0 ST, 40 TG"),IF(AND(H2232&lt;40,H2232+J2232&gt;0,H2232+J2232&lt;=40),"OK","Partial: under 40 ST and 40 books max"))))))))))</f>
        <v/>
      </c>
    </row>
    <row r="2233">
      <c r="A2233" s="26" t="n"/>
      <c r="B2233" s="26" t="n"/>
      <c r="C2233" s="25" t="n"/>
      <c r="D2233" s="25" t="n"/>
      <c r="E2233" s="26" t="n"/>
      <c r="F2233" s="25" t="n"/>
      <c r="G2233" s="26" t="n"/>
      <c r="H2233" s="25" t="n"/>
      <c r="I2233" s="26" t="n"/>
      <c r="J2233" s="25" t="n"/>
      <c r="K2233" s="25" t="n"/>
      <c r="L2233" s="25" t="n"/>
      <c r="M2233" s="26" t="n"/>
      <c r="N2233" s="26" t="n"/>
      <c r="O2233" s="25" t="n"/>
      <c r="P2233" s="27">
        <f>IF(A2233="","","Package/"&amp;C2233&amp;"/"&amp;D2233&amp;"/"&amp;A2233&amp;".png")</f>
        <v/>
      </c>
      <c r="Q2233" s="27">
        <f>IF(AND(B2233="",G2233=""),"",IF(B2233="","Package QR Text missing",IF(COUNTIFS($E$2:$E$5001,E2233,$B$2:$B$5001,"&lt;&gt;"&amp;B2233)+COUNTIFS($E$2:$E$5001,E2233,$A$2:$A$5001,"&lt;&gt;"&amp;A2233)&gt;0,"Zone has more than one QR code",IF(COUNTIFS($B$2:$B$5001,B2233,$E$2:$E$5001,"&lt;&gt;"&amp;E2233)+COUNTIFS($A$2:$A$5001,A2233,$E$2:$E$5001,"&lt;&gt;"&amp;E2233)&gt;0,"QR code used by another zone",IF(A2233="","Package QR Code No. missing",IF(OR(H2233&gt;40,J2233&gt;40),"More than 40 of one edition",IF(F2233="Full (40 ST + 1 TG)",IF(AND(H2233=40,J2233=1),"OK","Full carton must be 40 + 1"),IF(F2233="Student only (40 ST)",IF(AND(H2233=40,J2233=0),"OK","Must be 40 ST, 0 TG"),IF(F2233="Teacher guide only (40 TG)",IF(AND(H2233=0,J2233=40),"OK","Must be 0 ST, 40 TG"),IF(AND(H2233&lt;40,H2233+J2233&gt;0,H2233+J2233&lt;=40),"OK","Partial: under 40 ST and 40 books max"))))))))))</f>
        <v/>
      </c>
    </row>
    <row r="2234">
      <c r="A2234" s="26" t="n"/>
      <c r="B2234" s="26" t="n"/>
      <c r="C2234" s="25" t="n"/>
      <c r="D2234" s="25" t="n"/>
      <c r="E2234" s="26" t="n"/>
      <c r="F2234" s="25" t="n"/>
      <c r="G2234" s="26" t="n"/>
      <c r="H2234" s="25" t="n"/>
      <c r="I2234" s="26" t="n"/>
      <c r="J2234" s="25" t="n"/>
      <c r="K2234" s="25" t="n"/>
      <c r="L2234" s="25" t="n"/>
      <c r="M2234" s="26" t="n"/>
      <c r="N2234" s="26" t="n"/>
      <c r="O2234" s="25" t="n"/>
      <c r="P2234" s="27">
        <f>IF(A2234="","","Package/"&amp;C2234&amp;"/"&amp;D2234&amp;"/"&amp;A2234&amp;".png")</f>
        <v/>
      </c>
      <c r="Q2234" s="27">
        <f>IF(AND(B2234="",G2234=""),"",IF(B2234="","Package QR Text missing",IF(COUNTIFS($E$2:$E$5001,E2234,$B$2:$B$5001,"&lt;&gt;"&amp;B2234)+COUNTIFS($E$2:$E$5001,E2234,$A$2:$A$5001,"&lt;&gt;"&amp;A2234)&gt;0,"Zone has more than one QR code",IF(COUNTIFS($B$2:$B$5001,B2234,$E$2:$E$5001,"&lt;&gt;"&amp;E2234)+COUNTIFS($A$2:$A$5001,A2234,$E$2:$E$5001,"&lt;&gt;"&amp;E2234)&gt;0,"QR code used by another zone",IF(A2234="","Package QR Code No. missing",IF(OR(H2234&gt;40,J2234&gt;40),"More than 40 of one edition",IF(F2234="Full (40 ST + 1 TG)",IF(AND(H2234=40,J2234=1),"OK","Full carton must be 40 + 1"),IF(F2234="Student only (40 ST)",IF(AND(H2234=40,J2234=0),"OK","Must be 40 ST, 0 TG"),IF(F2234="Teacher guide only (40 TG)",IF(AND(H2234=0,J2234=40),"OK","Must be 0 ST, 40 TG"),IF(AND(H2234&lt;40,H2234+J2234&gt;0,H2234+J2234&lt;=40),"OK","Partial: under 40 ST and 40 books max"))))))))))</f>
        <v/>
      </c>
    </row>
    <row r="2235">
      <c r="A2235" s="26" t="n"/>
      <c r="B2235" s="26" t="n"/>
      <c r="C2235" s="25" t="n"/>
      <c r="D2235" s="25" t="n"/>
      <c r="E2235" s="26" t="n"/>
      <c r="F2235" s="25" t="n"/>
      <c r="G2235" s="26" t="n"/>
      <c r="H2235" s="25" t="n"/>
      <c r="I2235" s="26" t="n"/>
      <c r="J2235" s="25" t="n"/>
      <c r="K2235" s="25" t="n"/>
      <c r="L2235" s="25" t="n"/>
      <c r="M2235" s="26" t="n"/>
      <c r="N2235" s="26" t="n"/>
      <c r="O2235" s="25" t="n"/>
      <c r="P2235" s="27">
        <f>IF(A2235="","","Package/"&amp;C2235&amp;"/"&amp;D2235&amp;"/"&amp;A2235&amp;".png")</f>
        <v/>
      </c>
      <c r="Q2235" s="27">
        <f>IF(AND(B2235="",G2235=""),"",IF(B2235="","Package QR Text missing",IF(COUNTIFS($E$2:$E$5001,E2235,$B$2:$B$5001,"&lt;&gt;"&amp;B2235)+COUNTIFS($E$2:$E$5001,E2235,$A$2:$A$5001,"&lt;&gt;"&amp;A2235)&gt;0,"Zone has more than one QR code",IF(COUNTIFS($B$2:$B$5001,B2235,$E$2:$E$5001,"&lt;&gt;"&amp;E2235)+COUNTIFS($A$2:$A$5001,A2235,$E$2:$E$5001,"&lt;&gt;"&amp;E2235)&gt;0,"QR code used by another zone",IF(A2235="","Package QR Code No. missing",IF(OR(H2235&gt;40,J2235&gt;40),"More than 40 of one edition",IF(F2235="Full (40 ST + 1 TG)",IF(AND(H2235=40,J2235=1),"OK","Full carton must be 40 + 1"),IF(F2235="Student only (40 ST)",IF(AND(H2235=40,J2235=0),"OK","Must be 40 ST, 0 TG"),IF(F2235="Teacher guide only (40 TG)",IF(AND(H2235=0,J2235=40),"OK","Must be 0 ST, 40 TG"),IF(AND(H2235&lt;40,H2235+J2235&gt;0,H2235+J2235&lt;=40),"OK","Partial: under 40 ST and 40 books max"))))))))))</f>
        <v/>
      </c>
    </row>
    <row r="2236">
      <c r="A2236" s="26" t="n"/>
      <c r="B2236" s="26" t="n"/>
      <c r="C2236" s="25" t="n"/>
      <c r="D2236" s="25" t="n"/>
      <c r="E2236" s="26" t="n"/>
      <c r="F2236" s="25" t="n"/>
      <c r="G2236" s="26" t="n"/>
      <c r="H2236" s="25" t="n"/>
      <c r="I2236" s="26" t="n"/>
      <c r="J2236" s="25" t="n"/>
      <c r="K2236" s="25" t="n"/>
      <c r="L2236" s="25" t="n"/>
      <c r="M2236" s="26" t="n"/>
      <c r="N2236" s="26" t="n"/>
      <c r="O2236" s="25" t="n"/>
      <c r="P2236" s="27">
        <f>IF(A2236="","","Package/"&amp;C2236&amp;"/"&amp;D2236&amp;"/"&amp;A2236&amp;".png")</f>
        <v/>
      </c>
      <c r="Q2236" s="27">
        <f>IF(AND(B2236="",G2236=""),"",IF(B2236="","Package QR Text missing",IF(COUNTIFS($E$2:$E$5001,E2236,$B$2:$B$5001,"&lt;&gt;"&amp;B2236)+COUNTIFS($E$2:$E$5001,E2236,$A$2:$A$5001,"&lt;&gt;"&amp;A2236)&gt;0,"Zone has more than one QR code",IF(COUNTIFS($B$2:$B$5001,B2236,$E$2:$E$5001,"&lt;&gt;"&amp;E2236)+COUNTIFS($A$2:$A$5001,A2236,$E$2:$E$5001,"&lt;&gt;"&amp;E2236)&gt;0,"QR code used by another zone",IF(A2236="","Package QR Code No. missing",IF(OR(H2236&gt;40,J2236&gt;40),"More than 40 of one edition",IF(F2236="Full (40 ST + 1 TG)",IF(AND(H2236=40,J2236=1),"OK","Full carton must be 40 + 1"),IF(F2236="Student only (40 ST)",IF(AND(H2236=40,J2236=0),"OK","Must be 40 ST, 0 TG"),IF(F2236="Teacher guide only (40 TG)",IF(AND(H2236=0,J2236=40),"OK","Must be 0 ST, 40 TG"),IF(AND(H2236&lt;40,H2236+J2236&gt;0,H2236+J2236&lt;=40),"OK","Partial: under 40 ST and 40 books max"))))))))))</f>
        <v/>
      </c>
    </row>
    <row r="2237">
      <c r="A2237" s="26" t="n"/>
      <c r="B2237" s="26" t="n"/>
      <c r="C2237" s="25" t="n"/>
      <c r="D2237" s="25" t="n"/>
      <c r="E2237" s="26" t="n"/>
      <c r="F2237" s="25" t="n"/>
      <c r="G2237" s="26" t="n"/>
      <c r="H2237" s="25" t="n"/>
      <c r="I2237" s="26" t="n"/>
      <c r="J2237" s="25" t="n"/>
      <c r="K2237" s="25" t="n"/>
      <c r="L2237" s="25" t="n"/>
      <c r="M2237" s="26" t="n"/>
      <c r="N2237" s="26" t="n"/>
      <c r="O2237" s="25" t="n"/>
      <c r="P2237" s="27">
        <f>IF(A2237="","","Package/"&amp;C2237&amp;"/"&amp;D2237&amp;"/"&amp;A2237&amp;".png")</f>
        <v/>
      </c>
      <c r="Q2237" s="27">
        <f>IF(AND(B2237="",G2237=""),"",IF(B2237="","Package QR Text missing",IF(COUNTIFS($E$2:$E$5001,E2237,$B$2:$B$5001,"&lt;&gt;"&amp;B2237)+COUNTIFS($E$2:$E$5001,E2237,$A$2:$A$5001,"&lt;&gt;"&amp;A2237)&gt;0,"Zone has more than one QR code",IF(COUNTIFS($B$2:$B$5001,B2237,$E$2:$E$5001,"&lt;&gt;"&amp;E2237)+COUNTIFS($A$2:$A$5001,A2237,$E$2:$E$5001,"&lt;&gt;"&amp;E2237)&gt;0,"QR code used by another zone",IF(A2237="","Package QR Code No. missing",IF(OR(H2237&gt;40,J2237&gt;40),"More than 40 of one edition",IF(F2237="Full (40 ST + 1 TG)",IF(AND(H2237=40,J2237=1),"OK","Full carton must be 40 + 1"),IF(F2237="Student only (40 ST)",IF(AND(H2237=40,J2237=0),"OK","Must be 40 ST, 0 TG"),IF(F2237="Teacher guide only (40 TG)",IF(AND(H2237=0,J2237=40),"OK","Must be 0 ST, 40 TG"),IF(AND(H2237&lt;40,H2237+J2237&gt;0,H2237+J2237&lt;=40),"OK","Partial: under 40 ST and 40 books max"))))))))))</f>
        <v/>
      </c>
    </row>
    <row r="2238">
      <c r="A2238" s="26" t="n"/>
      <c r="B2238" s="26" t="n"/>
      <c r="C2238" s="25" t="n"/>
      <c r="D2238" s="25" t="n"/>
      <c r="E2238" s="26" t="n"/>
      <c r="F2238" s="25" t="n"/>
      <c r="G2238" s="26" t="n"/>
      <c r="H2238" s="25" t="n"/>
      <c r="I2238" s="26" t="n"/>
      <c r="J2238" s="25" t="n"/>
      <c r="K2238" s="25" t="n"/>
      <c r="L2238" s="25" t="n"/>
      <c r="M2238" s="26" t="n"/>
      <c r="N2238" s="26" t="n"/>
      <c r="O2238" s="25" t="n"/>
      <c r="P2238" s="27">
        <f>IF(A2238="","","Package/"&amp;C2238&amp;"/"&amp;D2238&amp;"/"&amp;A2238&amp;".png")</f>
        <v/>
      </c>
      <c r="Q2238" s="27">
        <f>IF(AND(B2238="",G2238=""),"",IF(B2238="","Package QR Text missing",IF(COUNTIFS($E$2:$E$5001,E2238,$B$2:$B$5001,"&lt;&gt;"&amp;B2238)+COUNTIFS($E$2:$E$5001,E2238,$A$2:$A$5001,"&lt;&gt;"&amp;A2238)&gt;0,"Zone has more than one QR code",IF(COUNTIFS($B$2:$B$5001,B2238,$E$2:$E$5001,"&lt;&gt;"&amp;E2238)+COUNTIFS($A$2:$A$5001,A2238,$E$2:$E$5001,"&lt;&gt;"&amp;E2238)&gt;0,"QR code used by another zone",IF(A2238="","Package QR Code No. missing",IF(OR(H2238&gt;40,J2238&gt;40),"More than 40 of one edition",IF(F2238="Full (40 ST + 1 TG)",IF(AND(H2238=40,J2238=1),"OK","Full carton must be 40 + 1"),IF(F2238="Student only (40 ST)",IF(AND(H2238=40,J2238=0),"OK","Must be 40 ST, 0 TG"),IF(F2238="Teacher guide only (40 TG)",IF(AND(H2238=0,J2238=40),"OK","Must be 0 ST, 40 TG"),IF(AND(H2238&lt;40,H2238+J2238&gt;0,H2238+J2238&lt;=40),"OK","Partial: under 40 ST and 40 books max"))))))))))</f>
        <v/>
      </c>
    </row>
    <row r="2239">
      <c r="A2239" s="26" t="n"/>
      <c r="B2239" s="26" t="n"/>
      <c r="C2239" s="25" t="n"/>
      <c r="D2239" s="25" t="n"/>
      <c r="E2239" s="26" t="n"/>
      <c r="F2239" s="25" t="n"/>
      <c r="G2239" s="26" t="n"/>
      <c r="H2239" s="25" t="n"/>
      <c r="I2239" s="26" t="n"/>
      <c r="J2239" s="25" t="n"/>
      <c r="K2239" s="25" t="n"/>
      <c r="L2239" s="25" t="n"/>
      <c r="M2239" s="26" t="n"/>
      <c r="N2239" s="26" t="n"/>
      <c r="O2239" s="25" t="n"/>
      <c r="P2239" s="27">
        <f>IF(A2239="","","Package/"&amp;C2239&amp;"/"&amp;D2239&amp;"/"&amp;A2239&amp;".png")</f>
        <v/>
      </c>
      <c r="Q2239" s="27">
        <f>IF(AND(B2239="",G2239=""),"",IF(B2239="","Package QR Text missing",IF(COUNTIFS($E$2:$E$5001,E2239,$B$2:$B$5001,"&lt;&gt;"&amp;B2239)+COUNTIFS($E$2:$E$5001,E2239,$A$2:$A$5001,"&lt;&gt;"&amp;A2239)&gt;0,"Zone has more than one QR code",IF(COUNTIFS($B$2:$B$5001,B2239,$E$2:$E$5001,"&lt;&gt;"&amp;E2239)+COUNTIFS($A$2:$A$5001,A2239,$E$2:$E$5001,"&lt;&gt;"&amp;E2239)&gt;0,"QR code used by another zone",IF(A2239="","Package QR Code No. missing",IF(OR(H2239&gt;40,J2239&gt;40),"More than 40 of one edition",IF(F2239="Full (40 ST + 1 TG)",IF(AND(H2239=40,J2239=1),"OK","Full carton must be 40 + 1"),IF(F2239="Student only (40 ST)",IF(AND(H2239=40,J2239=0),"OK","Must be 40 ST, 0 TG"),IF(F2239="Teacher guide only (40 TG)",IF(AND(H2239=0,J2239=40),"OK","Must be 0 ST, 40 TG"),IF(AND(H2239&lt;40,H2239+J2239&gt;0,H2239+J2239&lt;=40),"OK","Partial: under 40 ST and 40 books max"))))))))))</f>
        <v/>
      </c>
    </row>
    <row r="2240">
      <c r="A2240" s="26" t="n"/>
      <c r="B2240" s="26" t="n"/>
      <c r="C2240" s="25" t="n"/>
      <c r="D2240" s="25" t="n"/>
      <c r="E2240" s="26" t="n"/>
      <c r="F2240" s="25" t="n"/>
      <c r="G2240" s="26" t="n"/>
      <c r="H2240" s="25" t="n"/>
      <c r="I2240" s="26" t="n"/>
      <c r="J2240" s="25" t="n"/>
      <c r="K2240" s="25" t="n"/>
      <c r="L2240" s="25" t="n"/>
      <c r="M2240" s="26" t="n"/>
      <c r="N2240" s="26" t="n"/>
      <c r="O2240" s="25" t="n"/>
      <c r="P2240" s="27">
        <f>IF(A2240="","","Package/"&amp;C2240&amp;"/"&amp;D2240&amp;"/"&amp;A2240&amp;".png")</f>
        <v/>
      </c>
      <c r="Q2240" s="27">
        <f>IF(AND(B2240="",G2240=""),"",IF(B2240="","Package QR Text missing",IF(COUNTIFS($E$2:$E$5001,E2240,$B$2:$B$5001,"&lt;&gt;"&amp;B2240)+COUNTIFS($E$2:$E$5001,E2240,$A$2:$A$5001,"&lt;&gt;"&amp;A2240)&gt;0,"Zone has more than one QR code",IF(COUNTIFS($B$2:$B$5001,B2240,$E$2:$E$5001,"&lt;&gt;"&amp;E2240)+COUNTIFS($A$2:$A$5001,A2240,$E$2:$E$5001,"&lt;&gt;"&amp;E2240)&gt;0,"QR code used by another zone",IF(A2240="","Package QR Code No. missing",IF(OR(H2240&gt;40,J2240&gt;40),"More than 40 of one edition",IF(F2240="Full (40 ST + 1 TG)",IF(AND(H2240=40,J2240=1),"OK","Full carton must be 40 + 1"),IF(F2240="Student only (40 ST)",IF(AND(H2240=40,J2240=0),"OK","Must be 40 ST, 0 TG"),IF(F2240="Teacher guide only (40 TG)",IF(AND(H2240=0,J2240=40),"OK","Must be 0 ST, 40 TG"),IF(AND(H2240&lt;40,H2240+J2240&gt;0,H2240+J2240&lt;=40),"OK","Partial: under 40 ST and 40 books max"))))))))))</f>
        <v/>
      </c>
    </row>
    <row r="2241">
      <c r="A2241" s="26" t="n"/>
      <c r="B2241" s="26" t="n"/>
      <c r="C2241" s="25" t="n"/>
      <c r="D2241" s="25" t="n"/>
      <c r="E2241" s="26" t="n"/>
      <c r="F2241" s="25" t="n"/>
      <c r="G2241" s="26" t="n"/>
      <c r="H2241" s="25" t="n"/>
      <c r="I2241" s="26" t="n"/>
      <c r="J2241" s="25" t="n"/>
      <c r="K2241" s="25" t="n"/>
      <c r="L2241" s="25" t="n"/>
      <c r="M2241" s="26" t="n"/>
      <c r="N2241" s="26" t="n"/>
      <c r="O2241" s="25" t="n"/>
      <c r="P2241" s="27">
        <f>IF(A2241="","","Package/"&amp;C2241&amp;"/"&amp;D2241&amp;"/"&amp;A2241&amp;".png")</f>
        <v/>
      </c>
      <c r="Q2241" s="27">
        <f>IF(AND(B2241="",G2241=""),"",IF(B2241="","Package QR Text missing",IF(COUNTIFS($E$2:$E$5001,E2241,$B$2:$B$5001,"&lt;&gt;"&amp;B2241)+COUNTIFS($E$2:$E$5001,E2241,$A$2:$A$5001,"&lt;&gt;"&amp;A2241)&gt;0,"Zone has more than one QR code",IF(COUNTIFS($B$2:$B$5001,B2241,$E$2:$E$5001,"&lt;&gt;"&amp;E2241)+COUNTIFS($A$2:$A$5001,A2241,$E$2:$E$5001,"&lt;&gt;"&amp;E2241)&gt;0,"QR code used by another zone",IF(A2241="","Package QR Code No. missing",IF(OR(H2241&gt;40,J2241&gt;40),"More than 40 of one edition",IF(F2241="Full (40 ST + 1 TG)",IF(AND(H2241=40,J2241=1),"OK","Full carton must be 40 + 1"),IF(F2241="Student only (40 ST)",IF(AND(H2241=40,J2241=0),"OK","Must be 40 ST, 0 TG"),IF(F2241="Teacher guide only (40 TG)",IF(AND(H2241=0,J2241=40),"OK","Must be 0 ST, 40 TG"),IF(AND(H2241&lt;40,H2241+J2241&gt;0,H2241+J2241&lt;=40),"OK","Partial: under 40 ST and 40 books max"))))))))))</f>
        <v/>
      </c>
    </row>
    <row r="2242">
      <c r="A2242" s="26" t="n"/>
      <c r="B2242" s="26" t="n"/>
      <c r="C2242" s="25" t="n"/>
      <c r="D2242" s="25" t="n"/>
      <c r="E2242" s="26" t="n"/>
      <c r="F2242" s="25" t="n"/>
      <c r="G2242" s="26" t="n"/>
      <c r="H2242" s="25" t="n"/>
      <c r="I2242" s="26" t="n"/>
      <c r="J2242" s="25" t="n"/>
      <c r="K2242" s="25" t="n"/>
      <c r="L2242" s="25" t="n"/>
      <c r="M2242" s="26" t="n"/>
      <c r="N2242" s="26" t="n"/>
      <c r="O2242" s="25" t="n"/>
      <c r="P2242" s="27">
        <f>IF(A2242="","","Package/"&amp;C2242&amp;"/"&amp;D2242&amp;"/"&amp;A2242&amp;".png")</f>
        <v/>
      </c>
      <c r="Q2242" s="27">
        <f>IF(AND(B2242="",G2242=""),"",IF(B2242="","Package QR Text missing",IF(COUNTIFS($E$2:$E$5001,E2242,$B$2:$B$5001,"&lt;&gt;"&amp;B2242)+COUNTIFS($E$2:$E$5001,E2242,$A$2:$A$5001,"&lt;&gt;"&amp;A2242)&gt;0,"Zone has more than one QR code",IF(COUNTIFS($B$2:$B$5001,B2242,$E$2:$E$5001,"&lt;&gt;"&amp;E2242)+COUNTIFS($A$2:$A$5001,A2242,$E$2:$E$5001,"&lt;&gt;"&amp;E2242)&gt;0,"QR code used by another zone",IF(A2242="","Package QR Code No. missing",IF(OR(H2242&gt;40,J2242&gt;40),"More than 40 of one edition",IF(F2242="Full (40 ST + 1 TG)",IF(AND(H2242=40,J2242=1),"OK","Full carton must be 40 + 1"),IF(F2242="Student only (40 ST)",IF(AND(H2242=40,J2242=0),"OK","Must be 40 ST, 0 TG"),IF(F2242="Teacher guide only (40 TG)",IF(AND(H2242=0,J2242=40),"OK","Must be 0 ST, 40 TG"),IF(AND(H2242&lt;40,H2242+J2242&gt;0,H2242+J2242&lt;=40),"OK","Partial: under 40 ST and 40 books max"))))))))))</f>
        <v/>
      </c>
    </row>
    <row r="2243">
      <c r="A2243" s="26" t="n"/>
      <c r="B2243" s="26" t="n"/>
      <c r="C2243" s="25" t="n"/>
      <c r="D2243" s="25" t="n"/>
      <c r="E2243" s="26" t="n"/>
      <c r="F2243" s="25" t="n"/>
      <c r="G2243" s="26" t="n"/>
      <c r="H2243" s="25" t="n"/>
      <c r="I2243" s="26" t="n"/>
      <c r="J2243" s="25" t="n"/>
      <c r="K2243" s="25" t="n"/>
      <c r="L2243" s="25" t="n"/>
      <c r="M2243" s="26" t="n"/>
      <c r="N2243" s="26" t="n"/>
      <c r="O2243" s="25" t="n"/>
      <c r="P2243" s="27">
        <f>IF(A2243="","","Package/"&amp;C2243&amp;"/"&amp;D2243&amp;"/"&amp;A2243&amp;".png")</f>
        <v/>
      </c>
      <c r="Q2243" s="27">
        <f>IF(AND(B2243="",G2243=""),"",IF(B2243="","Package QR Text missing",IF(COUNTIFS($E$2:$E$5001,E2243,$B$2:$B$5001,"&lt;&gt;"&amp;B2243)+COUNTIFS($E$2:$E$5001,E2243,$A$2:$A$5001,"&lt;&gt;"&amp;A2243)&gt;0,"Zone has more than one QR code",IF(COUNTIFS($B$2:$B$5001,B2243,$E$2:$E$5001,"&lt;&gt;"&amp;E2243)+COUNTIFS($A$2:$A$5001,A2243,$E$2:$E$5001,"&lt;&gt;"&amp;E2243)&gt;0,"QR code used by another zone",IF(A2243="","Package QR Code No. missing",IF(OR(H2243&gt;40,J2243&gt;40),"More than 40 of one edition",IF(F2243="Full (40 ST + 1 TG)",IF(AND(H2243=40,J2243=1),"OK","Full carton must be 40 + 1"),IF(F2243="Student only (40 ST)",IF(AND(H2243=40,J2243=0),"OK","Must be 40 ST, 0 TG"),IF(F2243="Teacher guide only (40 TG)",IF(AND(H2243=0,J2243=40),"OK","Must be 0 ST, 40 TG"),IF(AND(H2243&lt;40,H2243+J2243&gt;0,H2243+J2243&lt;=40),"OK","Partial: under 40 ST and 40 books max"))))))))))</f>
        <v/>
      </c>
    </row>
    <row r="2244">
      <c r="A2244" s="26" t="n"/>
      <c r="B2244" s="26" t="n"/>
      <c r="C2244" s="25" t="n"/>
      <c r="D2244" s="25" t="n"/>
      <c r="E2244" s="26" t="n"/>
      <c r="F2244" s="25" t="n"/>
      <c r="G2244" s="26" t="n"/>
      <c r="H2244" s="25" t="n"/>
      <c r="I2244" s="26" t="n"/>
      <c r="J2244" s="25" t="n"/>
      <c r="K2244" s="25" t="n"/>
      <c r="L2244" s="25" t="n"/>
      <c r="M2244" s="26" t="n"/>
      <c r="N2244" s="26" t="n"/>
      <c r="O2244" s="25" t="n"/>
      <c r="P2244" s="27">
        <f>IF(A2244="","","Package/"&amp;C2244&amp;"/"&amp;D2244&amp;"/"&amp;A2244&amp;".png")</f>
        <v/>
      </c>
      <c r="Q2244" s="27">
        <f>IF(AND(B2244="",G2244=""),"",IF(B2244="","Package QR Text missing",IF(COUNTIFS($E$2:$E$5001,E2244,$B$2:$B$5001,"&lt;&gt;"&amp;B2244)+COUNTIFS($E$2:$E$5001,E2244,$A$2:$A$5001,"&lt;&gt;"&amp;A2244)&gt;0,"Zone has more than one QR code",IF(COUNTIFS($B$2:$B$5001,B2244,$E$2:$E$5001,"&lt;&gt;"&amp;E2244)+COUNTIFS($A$2:$A$5001,A2244,$E$2:$E$5001,"&lt;&gt;"&amp;E2244)&gt;0,"QR code used by another zone",IF(A2244="","Package QR Code No. missing",IF(OR(H2244&gt;40,J2244&gt;40),"More than 40 of one edition",IF(F2244="Full (40 ST + 1 TG)",IF(AND(H2244=40,J2244=1),"OK","Full carton must be 40 + 1"),IF(F2244="Student only (40 ST)",IF(AND(H2244=40,J2244=0),"OK","Must be 40 ST, 0 TG"),IF(F2244="Teacher guide only (40 TG)",IF(AND(H2244=0,J2244=40),"OK","Must be 0 ST, 40 TG"),IF(AND(H2244&lt;40,H2244+J2244&gt;0,H2244+J2244&lt;=40),"OK","Partial: under 40 ST and 40 books max"))))))))))</f>
        <v/>
      </c>
    </row>
    <row r="2245">
      <c r="A2245" s="26" t="n"/>
      <c r="B2245" s="26" t="n"/>
      <c r="C2245" s="25" t="n"/>
      <c r="D2245" s="25" t="n"/>
      <c r="E2245" s="26" t="n"/>
      <c r="F2245" s="25" t="n"/>
      <c r="G2245" s="26" t="n"/>
      <c r="H2245" s="25" t="n"/>
      <c r="I2245" s="26" t="n"/>
      <c r="J2245" s="25" t="n"/>
      <c r="K2245" s="25" t="n"/>
      <c r="L2245" s="25" t="n"/>
      <c r="M2245" s="26" t="n"/>
      <c r="N2245" s="26" t="n"/>
      <c r="O2245" s="25" t="n"/>
      <c r="P2245" s="27">
        <f>IF(A2245="","","Package/"&amp;C2245&amp;"/"&amp;D2245&amp;"/"&amp;A2245&amp;".png")</f>
        <v/>
      </c>
      <c r="Q2245" s="27">
        <f>IF(AND(B2245="",G2245=""),"",IF(B2245="","Package QR Text missing",IF(COUNTIFS($E$2:$E$5001,E2245,$B$2:$B$5001,"&lt;&gt;"&amp;B2245)+COUNTIFS($E$2:$E$5001,E2245,$A$2:$A$5001,"&lt;&gt;"&amp;A2245)&gt;0,"Zone has more than one QR code",IF(COUNTIFS($B$2:$B$5001,B2245,$E$2:$E$5001,"&lt;&gt;"&amp;E2245)+COUNTIFS($A$2:$A$5001,A2245,$E$2:$E$5001,"&lt;&gt;"&amp;E2245)&gt;0,"QR code used by another zone",IF(A2245="","Package QR Code No. missing",IF(OR(H2245&gt;40,J2245&gt;40),"More than 40 of one edition",IF(F2245="Full (40 ST + 1 TG)",IF(AND(H2245=40,J2245=1),"OK","Full carton must be 40 + 1"),IF(F2245="Student only (40 ST)",IF(AND(H2245=40,J2245=0),"OK","Must be 40 ST, 0 TG"),IF(F2245="Teacher guide only (40 TG)",IF(AND(H2245=0,J2245=40),"OK","Must be 0 ST, 40 TG"),IF(AND(H2245&lt;40,H2245+J2245&gt;0,H2245+J2245&lt;=40),"OK","Partial: under 40 ST and 40 books max"))))))))))</f>
        <v/>
      </c>
    </row>
    <row r="2246">
      <c r="A2246" s="26" t="n"/>
      <c r="B2246" s="26" t="n"/>
      <c r="C2246" s="25" t="n"/>
      <c r="D2246" s="25" t="n"/>
      <c r="E2246" s="26" t="n"/>
      <c r="F2246" s="25" t="n"/>
      <c r="G2246" s="26" t="n"/>
      <c r="H2246" s="25" t="n"/>
      <c r="I2246" s="26" t="n"/>
      <c r="J2246" s="25" t="n"/>
      <c r="K2246" s="25" t="n"/>
      <c r="L2246" s="25" t="n"/>
      <c r="M2246" s="26" t="n"/>
      <c r="N2246" s="26" t="n"/>
      <c r="O2246" s="25" t="n"/>
      <c r="P2246" s="27">
        <f>IF(A2246="","","Package/"&amp;C2246&amp;"/"&amp;D2246&amp;"/"&amp;A2246&amp;".png")</f>
        <v/>
      </c>
      <c r="Q2246" s="27">
        <f>IF(AND(B2246="",G2246=""),"",IF(B2246="","Package QR Text missing",IF(COUNTIFS($E$2:$E$5001,E2246,$B$2:$B$5001,"&lt;&gt;"&amp;B2246)+COUNTIFS($E$2:$E$5001,E2246,$A$2:$A$5001,"&lt;&gt;"&amp;A2246)&gt;0,"Zone has more than one QR code",IF(COUNTIFS($B$2:$B$5001,B2246,$E$2:$E$5001,"&lt;&gt;"&amp;E2246)+COUNTIFS($A$2:$A$5001,A2246,$E$2:$E$5001,"&lt;&gt;"&amp;E2246)&gt;0,"QR code used by another zone",IF(A2246="","Package QR Code No. missing",IF(OR(H2246&gt;40,J2246&gt;40),"More than 40 of one edition",IF(F2246="Full (40 ST + 1 TG)",IF(AND(H2246=40,J2246=1),"OK","Full carton must be 40 + 1"),IF(F2246="Student only (40 ST)",IF(AND(H2246=40,J2246=0),"OK","Must be 40 ST, 0 TG"),IF(F2246="Teacher guide only (40 TG)",IF(AND(H2246=0,J2246=40),"OK","Must be 0 ST, 40 TG"),IF(AND(H2246&lt;40,H2246+J2246&gt;0,H2246+J2246&lt;=40),"OK","Partial: under 40 ST and 40 books max"))))))))))</f>
        <v/>
      </c>
    </row>
    <row r="2247">
      <c r="A2247" s="26" t="n"/>
      <c r="B2247" s="26" t="n"/>
      <c r="C2247" s="25" t="n"/>
      <c r="D2247" s="25" t="n"/>
      <c r="E2247" s="26" t="n"/>
      <c r="F2247" s="25" t="n"/>
      <c r="G2247" s="26" t="n"/>
      <c r="H2247" s="25" t="n"/>
      <c r="I2247" s="26" t="n"/>
      <c r="J2247" s="25" t="n"/>
      <c r="K2247" s="25" t="n"/>
      <c r="L2247" s="25" t="n"/>
      <c r="M2247" s="26" t="n"/>
      <c r="N2247" s="26" t="n"/>
      <c r="O2247" s="25" t="n"/>
      <c r="P2247" s="27">
        <f>IF(A2247="","","Package/"&amp;C2247&amp;"/"&amp;D2247&amp;"/"&amp;A2247&amp;".png")</f>
        <v/>
      </c>
      <c r="Q2247" s="27">
        <f>IF(AND(B2247="",G2247=""),"",IF(B2247="","Package QR Text missing",IF(COUNTIFS($E$2:$E$5001,E2247,$B$2:$B$5001,"&lt;&gt;"&amp;B2247)+COUNTIFS($E$2:$E$5001,E2247,$A$2:$A$5001,"&lt;&gt;"&amp;A2247)&gt;0,"Zone has more than one QR code",IF(COUNTIFS($B$2:$B$5001,B2247,$E$2:$E$5001,"&lt;&gt;"&amp;E2247)+COUNTIFS($A$2:$A$5001,A2247,$E$2:$E$5001,"&lt;&gt;"&amp;E2247)&gt;0,"QR code used by another zone",IF(A2247="","Package QR Code No. missing",IF(OR(H2247&gt;40,J2247&gt;40),"More than 40 of one edition",IF(F2247="Full (40 ST + 1 TG)",IF(AND(H2247=40,J2247=1),"OK","Full carton must be 40 + 1"),IF(F2247="Student only (40 ST)",IF(AND(H2247=40,J2247=0),"OK","Must be 40 ST, 0 TG"),IF(F2247="Teacher guide only (40 TG)",IF(AND(H2247=0,J2247=40),"OK","Must be 0 ST, 40 TG"),IF(AND(H2247&lt;40,H2247+J2247&gt;0,H2247+J2247&lt;=40),"OK","Partial: under 40 ST and 40 books max"))))))))))</f>
        <v/>
      </c>
    </row>
    <row r="2248">
      <c r="A2248" s="26" t="n"/>
      <c r="B2248" s="26" t="n"/>
      <c r="C2248" s="25" t="n"/>
      <c r="D2248" s="25" t="n"/>
      <c r="E2248" s="26" t="n"/>
      <c r="F2248" s="25" t="n"/>
      <c r="G2248" s="26" t="n"/>
      <c r="H2248" s="25" t="n"/>
      <c r="I2248" s="26" t="n"/>
      <c r="J2248" s="25" t="n"/>
      <c r="K2248" s="25" t="n"/>
      <c r="L2248" s="25" t="n"/>
      <c r="M2248" s="26" t="n"/>
      <c r="N2248" s="26" t="n"/>
      <c r="O2248" s="25" t="n"/>
      <c r="P2248" s="27">
        <f>IF(A2248="","","Package/"&amp;C2248&amp;"/"&amp;D2248&amp;"/"&amp;A2248&amp;".png")</f>
        <v/>
      </c>
      <c r="Q2248" s="27">
        <f>IF(AND(B2248="",G2248=""),"",IF(B2248="","Package QR Text missing",IF(COUNTIFS($E$2:$E$5001,E2248,$B$2:$B$5001,"&lt;&gt;"&amp;B2248)+COUNTIFS($E$2:$E$5001,E2248,$A$2:$A$5001,"&lt;&gt;"&amp;A2248)&gt;0,"Zone has more than one QR code",IF(COUNTIFS($B$2:$B$5001,B2248,$E$2:$E$5001,"&lt;&gt;"&amp;E2248)+COUNTIFS($A$2:$A$5001,A2248,$E$2:$E$5001,"&lt;&gt;"&amp;E2248)&gt;0,"QR code used by another zone",IF(A2248="","Package QR Code No. missing",IF(OR(H2248&gt;40,J2248&gt;40),"More than 40 of one edition",IF(F2248="Full (40 ST + 1 TG)",IF(AND(H2248=40,J2248=1),"OK","Full carton must be 40 + 1"),IF(F2248="Student only (40 ST)",IF(AND(H2248=40,J2248=0),"OK","Must be 40 ST, 0 TG"),IF(F2248="Teacher guide only (40 TG)",IF(AND(H2248=0,J2248=40),"OK","Must be 0 ST, 40 TG"),IF(AND(H2248&lt;40,H2248+J2248&gt;0,H2248+J2248&lt;=40),"OK","Partial: under 40 ST and 40 books max"))))))))))</f>
        <v/>
      </c>
    </row>
    <row r="2249">
      <c r="A2249" s="26" t="n"/>
      <c r="B2249" s="26" t="n"/>
      <c r="C2249" s="25" t="n"/>
      <c r="D2249" s="25" t="n"/>
      <c r="E2249" s="26" t="n"/>
      <c r="F2249" s="25" t="n"/>
      <c r="G2249" s="26" t="n"/>
      <c r="H2249" s="25" t="n"/>
      <c r="I2249" s="26" t="n"/>
      <c r="J2249" s="25" t="n"/>
      <c r="K2249" s="25" t="n"/>
      <c r="L2249" s="25" t="n"/>
      <c r="M2249" s="26" t="n"/>
      <c r="N2249" s="26" t="n"/>
      <c r="O2249" s="25" t="n"/>
      <c r="P2249" s="27">
        <f>IF(A2249="","","Package/"&amp;C2249&amp;"/"&amp;D2249&amp;"/"&amp;A2249&amp;".png")</f>
        <v/>
      </c>
      <c r="Q2249" s="27">
        <f>IF(AND(B2249="",G2249=""),"",IF(B2249="","Package QR Text missing",IF(COUNTIFS($E$2:$E$5001,E2249,$B$2:$B$5001,"&lt;&gt;"&amp;B2249)+COUNTIFS($E$2:$E$5001,E2249,$A$2:$A$5001,"&lt;&gt;"&amp;A2249)&gt;0,"Zone has more than one QR code",IF(COUNTIFS($B$2:$B$5001,B2249,$E$2:$E$5001,"&lt;&gt;"&amp;E2249)+COUNTIFS($A$2:$A$5001,A2249,$E$2:$E$5001,"&lt;&gt;"&amp;E2249)&gt;0,"QR code used by another zone",IF(A2249="","Package QR Code No. missing",IF(OR(H2249&gt;40,J2249&gt;40),"More than 40 of one edition",IF(F2249="Full (40 ST + 1 TG)",IF(AND(H2249=40,J2249=1),"OK","Full carton must be 40 + 1"),IF(F2249="Student only (40 ST)",IF(AND(H2249=40,J2249=0),"OK","Must be 40 ST, 0 TG"),IF(F2249="Teacher guide only (40 TG)",IF(AND(H2249=0,J2249=40),"OK","Must be 0 ST, 40 TG"),IF(AND(H2249&lt;40,H2249+J2249&gt;0,H2249+J2249&lt;=40),"OK","Partial: under 40 ST and 40 books max"))))))))))</f>
        <v/>
      </c>
    </row>
    <row r="2250">
      <c r="A2250" s="26" t="n"/>
      <c r="B2250" s="26" t="n"/>
      <c r="C2250" s="25" t="n"/>
      <c r="D2250" s="25" t="n"/>
      <c r="E2250" s="26" t="n"/>
      <c r="F2250" s="25" t="n"/>
      <c r="G2250" s="26" t="n"/>
      <c r="H2250" s="25" t="n"/>
      <c r="I2250" s="26" t="n"/>
      <c r="J2250" s="25" t="n"/>
      <c r="K2250" s="25" t="n"/>
      <c r="L2250" s="25" t="n"/>
      <c r="M2250" s="26" t="n"/>
      <c r="N2250" s="26" t="n"/>
      <c r="O2250" s="25" t="n"/>
      <c r="P2250" s="27">
        <f>IF(A2250="","","Package/"&amp;C2250&amp;"/"&amp;D2250&amp;"/"&amp;A2250&amp;".png")</f>
        <v/>
      </c>
      <c r="Q2250" s="27">
        <f>IF(AND(B2250="",G2250=""),"",IF(B2250="","Package QR Text missing",IF(COUNTIFS($E$2:$E$5001,E2250,$B$2:$B$5001,"&lt;&gt;"&amp;B2250)+COUNTIFS($E$2:$E$5001,E2250,$A$2:$A$5001,"&lt;&gt;"&amp;A2250)&gt;0,"Zone has more than one QR code",IF(COUNTIFS($B$2:$B$5001,B2250,$E$2:$E$5001,"&lt;&gt;"&amp;E2250)+COUNTIFS($A$2:$A$5001,A2250,$E$2:$E$5001,"&lt;&gt;"&amp;E2250)&gt;0,"QR code used by another zone",IF(A2250="","Package QR Code No. missing",IF(OR(H2250&gt;40,J2250&gt;40),"More than 40 of one edition",IF(F2250="Full (40 ST + 1 TG)",IF(AND(H2250=40,J2250=1),"OK","Full carton must be 40 + 1"),IF(F2250="Student only (40 ST)",IF(AND(H2250=40,J2250=0),"OK","Must be 40 ST, 0 TG"),IF(F2250="Teacher guide only (40 TG)",IF(AND(H2250=0,J2250=40),"OK","Must be 0 ST, 40 TG"),IF(AND(H2250&lt;40,H2250+J2250&gt;0,H2250+J2250&lt;=40),"OK","Partial: under 40 ST and 40 books max"))))))))))</f>
        <v/>
      </c>
    </row>
    <row r="2251">
      <c r="A2251" s="26" t="n"/>
      <c r="B2251" s="26" t="n"/>
      <c r="C2251" s="25" t="n"/>
      <c r="D2251" s="25" t="n"/>
      <c r="E2251" s="26" t="n"/>
      <c r="F2251" s="25" t="n"/>
      <c r="G2251" s="26" t="n"/>
      <c r="H2251" s="25" t="n"/>
      <c r="I2251" s="26" t="n"/>
      <c r="J2251" s="25" t="n"/>
      <c r="K2251" s="25" t="n"/>
      <c r="L2251" s="25" t="n"/>
      <c r="M2251" s="26" t="n"/>
      <c r="N2251" s="26" t="n"/>
      <c r="O2251" s="25" t="n"/>
      <c r="P2251" s="27">
        <f>IF(A2251="","","Package/"&amp;C2251&amp;"/"&amp;D2251&amp;"/"&amp;A2251&amp;".png")</f>
        <v/>
      </c>
      <c r="Q2251" s="27">
        <f>IF(AND(B2251="",G2251=""),"",IF(B2251="","Package QR Text missing",IF(COUNTIFS($E$2:$E$5001,E2251,$B$2:$B$5001,"&lt;&gt;"&amp;B2251)+COUNTIFS($E$2:$E$5001,E2251,$A$2:$A$5001,"&lt;&gt;"&amp;A2251)&gt;0,"Zone has more than one QR code",IF(COUNTIFS($B$2:$B$5001,B2251,$E$2:$E$5001,"&lt;&gt;"&amp;E2251)+COUNTIFS($A$2:$A$5001,A2251,$E$2:$E$5001,"&lt;&gt;"&amp;E2251)&gt;0,"QR code used by another zone",IF(A2251="","Package QR Code No. missing",IF(OR(H2251&gt;40,J2251&gt;40),"More than 40 of one edition",IF(F2251="Full (40 ST + 1 TG)",IF(AND(H2251=40,J2251=1),"OK","Full carton must be 40 + 1"),IF(F2251="Student only (40 ST)",IF(AND(H2251=40,J2251=0),"OK","Must be 40 ST, 0 TG"),IF(F2251="Teacher guide only (40 TG)",IF(AND(H2251=0,J2251=40),"OK","Must be 0 ST, 40 TG"),IF(AND(H2251&lt;40,H2251+J2251&gt;0,H2251+J2251&lt;=40),"OK","Partial: under 40 ST and 40 books max"))))))))))</f>
        <v/>
      </c>
    </row>
    <row r="2252">
      <c r="A2252" s="26" t="n"/>
      <c r="B2252" s="26" t="n"/>
      <c r="C2252" s="25" t="n"/>
      <c r="D2252" s="25" t="n"/>
      <c r="E2252" s="26" t="n"/>
      <c r="F2252" s="25" t="n"/>
      <c r="G2252" s="26" t="n"/>
      <c r="H2252" s="25" t="n"/>
      <c r="I2252" s="26" t="n"/>
      <c r="J2252" s="25" t="n"/>
      <c r="K2252" s="25" t="n"/>
      <c r="L2252" s="25" t="n"/>
      <c r="M2252" s="26" t="n"/>
      <c r="N2252" s="26" t="n"/>
      <c r="O2252" s="25" t="n"/>
      <c r="P2252" s="27">
        <f>IF(A2252="","","Package/"&amp;C2252&amp;"/"&amp;D2252&amp;"/"&amp;A2252&amp;".png")</f>
        <v/>
      </c>
      <c r="Q2252" s="27">
        <f>IF(AND(B2252="",G2252=""),"",IF(B2252="","Package QR Text missing",IF(COUNTIFS($E$2:$E$5001,E2252,$B$2:$B$5001,"&lt;&gt;"&amp;B2252)+COUNTIFS($E$2:$E$5001,E2252,$A$2:$A$5001,"&lt;&gt;"&amp;A2252)&gt;0,"Zone has more than one QR code",IF(COUNTIFS($B$2:$B$5001,B2252,$E$2:$E$5001,"&lt;&gt;"&amp;E2252)+COUNTIFS($A$2:$A$5001,A2252,$E$2:$E$5001,"&lt;&gt;"&amp;E2252)&gt;0,"QR code used by another zone",IF(A2252="","Package QR Code No. missing",IF(OR(H2252&gt;40,J2252&gt;40),"More than 40 of one edition",IF(F2252="Full (40 ST + 1 TG)",IF(AND(H2252=40,J2252=1),"OK","Full carton must be 40 + 1"),IF(F2252="Student only (40 ST)",IF(AND(H2252=40,J2252=0),"OK","Must be 40 ST, 0 TG"),IF(F2252="Teacher guide only (40 TG)",IF(AND(H2252=0,J2252=40),"OK","Must be 0 ST, 40 TG"),IF(AND(H2252&lt;40,H2252+J2252&gt;0,H2252+J2252&lt;=40),"OK","Partial: under 40 ST and 40 books max"))))))))))</f>
        <v/>
      </c>
    </row>
    <row r="2253">
      <c r="A2253" s="26" t="n"/>
      <c r="B2253" s="26" t="n"/>
      <c r="C2253" s="25" t="n"/>
      <c r="D2253" s="25" t="n"/>
      <c r="E2253" s="26" t="n"/>
      <c r="F2253" s="25" t="n"/>
      <c r="G2253" s="26" t="n"/>
      <c r="H2253" s="25" t="n"/>
      <c r="I2253" s="26" t="n"/>
      <c r="J2253" s="25" t="n"/>
      <c r="K2253" s="25" t="n"/>
      <c r="L2253" s="25" t="n"/>
      <c r="M2253" s="26" t="n"/>
      <c r="N2253" s="26" t="n"/>
      <c r="O2253" s="25" t="n"/>
      <c r="P2253" s="27">
        <f>IF(A2253="","","Package/"&amp;C2253&amp;"/"&amp;D2253&amp;"/"&amp;A2253&amp;".png")</f>
        <v/>
      </c>
      <c r="Q2253" s="27">
        <f>IF(AND(B2253="",G2253=""),"",IF(B2253="","Package QR Text missing",IF(COUNTIFS($E$2:$E$5001,E2253,$B$2:$B$5001,"&lt;&gt;"&amp;B2253)+COUNTIFS($E$2:$E$5001,E2253,$A$2:$A$5001,"&lt;&gt;"&amp;A2253)&gt;0,"Zone has more than one QR code",IF(COUNTIFS($B$2:$B$5001,B2253,$E$2:$E$5001,"&lt;&gt;"&amp;E2253)+COUNTIFS($A$2:$A$5001,A2253,$E$2:$E$5001,"&lt;&gt;"&amp;E2253)&gt;0,"QR code used by another zone",IF(A2253="","Package QR Code No. missing",IF(OR(H2253&gt;40,J2253&gt;40),"More than 40 of one edition",IF(F2253="Full (40 ST + 1 TG)",IF(AND(H2253=40,J2253=1),"OK","Full carton must be 40 + 1"),IF(F2253="Student only (40 ST)",IF(AND(H2253=40,J2253=0),"OK","Must be 40 ST, 0 TG"),IF(F2253="Teacher guide only (40 TG)",IF(AND(H2253=0,J2253=40),"OK","Must be 0 ST, 40 TG"),IF(AND(H2253&lt;40,H2253+J2253&gt;0,H2253+J2253&lt;=40),"OK","Partial: under 40 ST and 40 books max"))))))))))</f>
        <v/>
      </c>
    </row>
    <row r="2254">
      <c r="A2254" s="26" t="n"/>
      <c r="B2254" s="26" t="n"/>
      <c r="C2254" s="25" t="n"/>
      <c r="D2254" s="25" t="n"/>
      <c r="E2254" s="26" t="n"/>
      <c r="F2254" s="25" t="n"/>
      <c r="G2254" s="26" t="n"/>
      <c r="H2254" s="25" t="n"/>
      <c r="I2254" s="26" t="n"/>
      <c r="J2254" s="25" t="n"/>
      <c r="K2254" s="25" t="n"/>
      <c r="L2254" s="25" t="n"/>
      <c r="M2254" s="26" t="n"/>
      <c r="N2254" s="26" t="n"/>
      <c r="O2254" s="25" t="n"/>
      <c r="P2254" s="27">
        <f>IF(A2254="","","Package/"&amp;C2254&amp;"/"&amp;D2254&amp;"/"&amp;A2254&amp;".png")</f>
        <v/>
      </c>
      <c r="Q2254" s="27">
        <f>IF(AND(B2254="",G2254=""),"",IF(B2254="","Package QR Text missing",IF(COUNTIFS($E$2:$E$5001,E2254,$B$2:$B$5001,"&lt;&gt;"&amp;B2254)+COUNTIFS($E$2:$E$5001,E2254,$A$2:$A$5001,"&lt;&gt;"&amp;A2254)&gt;0,"Zone has more than one QR code",IF(COUNTIFS($B$2:$B$5001,B2254,$E$2:$E$5001,"&lt;&gt;"&amp;E2254)+COUNTIFS($A$2:$A$5001,A2254,$E$2:$E$5001,"&lt;&gt;"&amp;E2254)&gt;0,"QR code used by another zone",IF(A2254="","Package QR Code No. missing",IF(OR(H2254&gt;40,J2254&gt;40),"More than 40 of one edition",IF(F2254="Full (40 ST + 1 TG)",IF(AND(H2254=40,J2254=1),"OK","Full carton must be 40 + 1"),IF(F2254="Student only (40 ST)",IF(AND(H2254=40,J2254=0),"OK","Must be 40 ST, 0 TG"),IF(F2254="Teacher guide only (40 TG)",IF(AND(H2254=0,J2254=40),"OK","Must be 0 ST, 40 TG"),IF(AND(H2254&lt;40,H2254+J2254&gt;0,H2254+J2254&lt;=40),"OK","Partial: under 40 ST and 40 books max"))))))))))</f>
        <v/>
      </c>
    </row>
    <row r="2255">
      <c r="A2255" s="26" t="n"/>
      <c r="B2255" s="26" t="n"/>
      <c r="C2255" s="25" t="n"/>
      <c r="D2255" s="25" t="n"/>
      <c r="E2255" s="26" t="n"/>
      <c r="F2255" s="25" t="n"/>
      <c r="G2255" s="26" t="n"/>
      <c r="H2255" s="25" t="n"/>
      <c r="I2255" s="26" t="n"/>
      <c r="J2255" s="25" t="n"/>
      <c r="K2255" s="25" t="n"/>
      <c r="L2255" s="25" t="n"/>
      <c r="M2255" s="26" t="n"/>
      <c r="N2255" s="26" t="n"/>
      <c r="O2255" s="25" t="n"/>
      <c r="P2255" s="27">
        <f>IF(A2255="","","Package/"&amp;C2255&amp;"/"&amp;D2255&amp;"/"&amp;A2255&amp;".png")</f>
        <v/>
      </c>
      <c r="Q2255" s="27">
        <f>IF(AND(B2255="",G2255=""),"",IF(B2255="","Package QR Text missing",IF(COUNTIFS($E$2:$E$5001,E2255,$B$2:$B$5001,"&lt;&gt;"&amp;B2255)+COUNTIFS($E$2:$E$5001,E2255,$A$2:$A$5001,"&lt;&gt;"&amp;A2255)&gt;0,"Zone has more than one QR code",IF(COUNTIFS($B$2:$B$5001,B2255,$E$2:$E$5001,"&lt;&gt;"&amp;E2255)+COUNTIFS($A$2:$A$5001,A2255,$E$2:$E$5001,"&lt;&gt;"&amp;E2255)&gt;0,"QR code used by another zone",IF(A2255="","Package QR Code No. missing",IF(OR(H2255&gt;40,J2255&gt;40),"More than 40 of one edition",IF(F2255="Full (40 ST + 1 TG)",IF(AND(H2255=40,J2255=1),"OK","Full carton must be 40 + 1"),IF(F2255="Student only (40 ST)",IF(AND(H2255=40,J2255=0),"OK","Must be 40 ST, 0 TG"),IF(F2255="Teacher guide only (40 TG)",IF(AND(H2255=0,J2255=40),"OK","Must be 0 ST, 40 TG"),IF(AND(H2255&lt;40,H2255+J2255&gt;0,H2255+J2255&lt;=40),"OK","Partial: under 40 ST and 40 books max"))))))))))</f>
        <v/>
      </c>
    </row>
    <row r="2256">
      <c r="A2256" s="26" t="n"/>
      <c r="B2256" s="26" t="n"/>
      <c r="C2256" s="25" t="n"/>
      <c r="D2256" s="25" t="n"/>
      <c r="E2256" s="26" t="n"/>
      <c r="F2256" s="25" t="n"/>
      <c r="G2256" s="26" t="n"/>
      <c r="H2256" s="25" t="n"/>
      <c r="I2256" s="26" t="n"/>
      <c r="J2256" s="25" t="n"/>
      <c r="K2256" s="25" t="n"/>
      <c r="L2256" s="25" t="n"/>
      <c r="M2256" s="26" t="n"/>
      <c r="N2256" s="26" t="n"/>
      <c r="O2256" s="25" t="n"/>
      <c r="P2256" s="27">
        <f>IF(A2256="","","Package/"&amp;C2256&amp;"/"&amp;D2256&amp;"/"&amp;A2256&amp;".png")</f>
        <v/>
      </c>
      <c r="Q2256" s="27">
        <f>IF(AND(B2256="",G2256=""),"",IF(B2256="","Package QR Text missing",IF(COUNTIFS($E$2:$E$5001,E2256,$B$2:$B$5001,"&lt;&gt;"&amp;B2256)+COUNTIFS($E$2:$E$5001,E2256,$A$2:$A$5001,"&lt;&gt;"&amp;A2256)&gt;0,"Zone has more than one QR code",IF(COUNTIFS($B$2:$B$5001,B2256,$E$2:$E$5001,"&lt;&gt;"&amp;E2256)+COUNTIFS($A$2:$A$5001,A2256,$E$2:$E$5001,"&lt;&gt;"&amp;E2256)&gt;0,"QR code used by another zone",IF(A2256="","Package QR Code No. missing",IF(OR(H2256&gt;40,J2256&gt;40),"More than 40 of one edition",IF(F2256="Full (40 ST + 1 TG)",IF(AND(H2256=40,J2256=1),"OK","Full carton must be 40 + 1"),IF(F2256="Student only (40 ST)",IF(AND(H2256=40,J2256=0),"OK","Must be 40 ST, 0 TG"),IF(F2256="Teacher guide only (40 TG)",IF(AND(H2256=0,J2256=40),"OK","Must be 0 ST, 40 TG"),IF(AND(H2256&lt;40,H2256+J2256&gt;0,H2256+J2256&lt;=40),"OK","Partial: under 40 ST and 40 books max"))))))))))</f>
        <v/>
      </c>
    </row>
    <row r="2257">
      <c r="A2257" s="26" t="n"/>
      <c r="B2257" s="26" t="n"/>
      <c r="C2257" s="25" t="n"/>
      <c r="D2257" s="25" t="n"/>
      <c r="E2257" s="26" t="n"/>
      <c r="F2257" s="25" t="n"/>
      <c r="G2257" s="26" t="n"/>
      <c r="H2257" s="25" t="n"/>
      <c r="I2257" s="26" t="n"/>
      <c r="J2257" s="25" t="n"/>
      <c r="K2257" s="25" t="n"/>
      <c r="L2257" s="25" t="n"/>
      <c r="M2257" s="26" t="n"/>
      <c r="N2257" s="26" t="n"/>
      <c r="O2257" s="25" t="n"/>
      <c r="P2257" s="27">
        <f>IF(A2257="","","Package/"&amp;C2257&amp;"/"&amp;D2257&amp;"/"&amp;A2257&amp;".png")</f>
        <v/>
      </c>
      <c r="Q2257" s="27">
        <f>IF(AND(B2257="",G2257=""),"",IF(B2257="","Package QR Text missing",IF(COUNTIFS($E$2:$E$5001,E2257,$B$2:$B$5001,"&lt;&gt;"&amp;B2257)+COUNTIFS($E$2:$E$5001,E2257,$A$2:$A$5001,"&lt;&gt;"&amp;A2257)&gt;0,"Zone has more than one QR code",IF(COUNTIFS($B$2:$B$5001,B2257,$E$2:$E$5001,"&lt;&gt;"&amp;E2257)+COUNTIFS($A$2:$A$5001,A2257,$E$2:$E$5001,"&lt;&gt;"&amp;E2257)&gt;0,"QR code used by another zone",IF(A2257="","Package QR Code No. missing",IF(OR(H2257&gt;40,J2257&gt;40),"More than 40 of one edition",IF(F2257="Full (40 ST + 1 TG)",IF(AND(H2257=40,J2257=1),"OK","Full carton must be 40 + 1"),IF(F2257="Student only (40 ST)",IF(AND(H2257=40,J2257=0),"OK","Must be 40 ST, 0 TG"),IF(F2257="Teacher guide only (40 TG)",IF(AND(H2257=0,J2257=40),"OK","Must be 0 ST, 40 TG"),IF(AND(H2257&lt;40,H2257+J2257&gt;0,H2257+J2257&lt;=40),"OK","Partial: under 40 ST and 40 books max"))))))))))</f>
        <v/>
      </c>
    </row>
    <row r="2258">
      <c r="A2258" s="26" t="n"/>
      <c r="B2258" s="26" t="n"/>
      <c r="C2258" s="25" t="n"/>
      <c r="D2258" s="25" t="n"/>
      <c r="E2258" s="26" t="n"/>
      <c r="F2258" s="25" t="n"/>
      <c r="G2258" s="26" t="n"/>
      <c r="H2258" s="25" t="n"/>
      <c r="I2258" s="26" t="n"/>
      <c r="J2258" s="25" t="n"/>
      <c r="K2258" s="25" t="n"/>
      <c r="L2258" s="25" t="n"/>
      <c r="M2258" s="26" t="n"/>
      <c r="N2258" s="26" t="n"/>
      <c r="O2258" s="25" t="n"/>
      <c r="P2258" s="27">
        <f>IF(A2258="","","Package/"&amp;C2258&amp;"/"&amp;D2258&amp;"/"&amp;A2258&amp;".png")</f>
        <v/>
      </c>
      <c r="Q2258" s="27">
        <f>IF(AND(B2258="",G2258=""),"",IF(B2258="","Package QR Text missing",IF(COUNTIFS($E$2:$E$5001,E2258,$B$2:$B$5001,"&lt;&gt;"&amp;B2258)+COUNTIFS($E$2:$E$5001,E2258,$A$2:$A$5001,"&lt;&gt;"&amp;A2258)&gt;0,"Zone has more than one QR code",IF(COUNTIFS($B$2:$B$5001,B2258,$E$2:$E$5001,"&lt;&gt;"&amp;E2258)+COUNTIFS($A$2:$A$5001,A2258,$E$2:$E$5001,"&lt;&gt;"&amp;E2258)&gt;0,"QR code used by another zone",IF(A2258="","Package QR Code No. missing",IF(OR(H2258&gt;40,J2258&gt;40),"More than 40 of one edition",IF(F2258="Full (40 ST + 1 TG)",IF(AND(H2258=40,J2258=1),"OK","Full carton must be 40 + 1"),IF(F2258="Student only (40 ST)",IF(AND(H2258=40,J2258=0),"OK","Must be 40 ST, 0 TG"),IF(F2258="Teacher guide only (40 TG)",IF(AND(H2258=0,J2258=40),"OK","Must be 0 ST, 40 TG"),IF(AND(H2258&lt;40,H2258+J2258&gt;0,H2258+J2258&lt;=40),"OK","Partial: under 40 ST and 40 books max"))))))))))</f>
        <v/>
      </c>
    </row>
    <row r="2259">
      <c r="A2259" s="26" t="n"/>
      <c r="B2259" s="26" t="n"/>
      <c r="C2259" s="25" t="n"/>
      <c r="D2259" s="25" t="n"/>
      <c r="E2259" s="26" t="n"/>
      <c r="F2259" s="25" t="n"/>
      <c r="G2259" s="26" t="n"/>
      <c r="H2259" s="25" t="n"/>
      <c r="I2259" s="26" t="n"/>
      <c r="J2259" s="25" t="n"/>
      <c r="K2259" s="25" t="n"/>
      <c r="L2259" s="25" t="n"/>
      <c r="M2259" s="26" t="n"/>
      <c r="N2259" s="26" t="n"/>
      <c r="O2259" s="25" t="n"/>
      <c r="P2259" s="27">
        <f>IF(A2259="","","Package/"&amp;C2259&amp;"/"&amp;D2259&amp;"/"&amp;A2259&amp;".png")</f>
        <v/>
      </c>
      <c r="Q2259" s="27">
        <f>IF(AND(B2259="",G2259=""),"",IF(B2259="","Package QR Text missing",IF(COUNTIFS($E$2:$E$5001,E2259,$B$2:$B$5001,"&lt;&gt;"&amp;B2259)+COUNTIFS($E$2:$E$5001,E2259,$A$2:$A$5001,"&lt;&gt;"&amp;A2259)&gt;0,"Zone has more than one QR code",IF(COUNTIFS($B$2:$B$5001,B2259,$E$2:$E$5001,"&lt;&gt;"&amp;E2259)+COUNTIFS($A$2:$A$5001,A2259,$E$2:$E$5001,"&lt;&gt;"&amp;E2259)&gt;0,"QR code used by another zone",IF(A2259="","Package QR Code No. missing",IF(OR(H2259&gt;40,J2259&gt;40),"More than 40 of one edition",IF(F2259="Full (40 ST + 1 TG)",IF(AND(H2259=40,J2259=1),"OK","Full carton must be 40 + 1"),IF(F2259="Student only (40 ST)",IF(AND(H2259=40,J2259=0),"OK","Must be 40 ST, 0 TG"),IF(F2259="Teacher guide only (40 TG)",IF(AND(H2259=0,J2259=40),"OK","Must be 0 ST, 40 TG"),IF(AND(H2259&lt;40,H2259+J2259&gt;0,H2259+J2259&lt;=40),"OK","Partial: under 40 ST and 40 books max"))))))))))</f>
        <v/>
      </c>
    </row>
    <row r="2260">
      <c r="A2260" s="26" t="n"/>
      <c r="B2260" s="26" t="n"/>
      <c r="C2260" s="25" t="n"/>
      <c r="D2260" s="25" t="n"/>
      <c r="E2260" s="26" t="n"/>
      <c r="F2260" s="25" t="n"/>
      <c r="G2260" s="26" t="n"/>
      <c r="H2260" s="25" t="n"/>
      <c r="I2260" s="26" t="n"/>
      <c r="J2260" s="25" t="n"/>
      <c r="K2260" s="25" t="n"/>
      <c r="L2260" s="25" t="n"/>
      <c r="M2260" s="26" t="n"/>
      <c r="N2260" s="26" t="n"/>
      <c r="O2260" s="25" t="n"/>
      <c r="P2260" s="27">
        <f>IF(A2260="","","Package/"&amp;C2260&amp;"/"&amp;D2260&amp;"/"&amp;A2260&amp;".png")</f>
        <v/>
      </c>
      <c r="Q2260" s="27">
        <f>IF(AND(B2260="",G2260=""),"",IF(B2260="","Package QR Text missing",IF(COUNTIFS($E$2:$E$5001,E2260,$B$2:$B$5001,"&lt;&gt;"&amp;B2260)+COUNTIFS($E$2:$E$5001,E2260,$A$2:$A$5001,"&lt;&gt;"&amp;A2260)&gt;0,"Zone has more than one QR code",IF(COUNTIFS($B$2:$B$5001,B2260,$E$2:$E$5001,"&lt;&gt;"&amp;E2260)+COUNTIFS($A$2:$A$5001,A2260,$E$2:$E$5001,"&lt;&gt;"&amp;E2260)&gt;0,"QR code used by another zone",IF(A2260="","Package QR Code No. missing",IF(OR(H2260&gt;40,J2260&gt;40),"More than 40 of one edition",IF(F2260="Full (40 ST + 1 TG)",IF(AND(H2260=40,J2260=1),"OK","Full carton must be 40 + 1"),IF(F2260="Student only (40 ST)",IF(AND(H2260=40,J2260=0),"OK","Must be 40 ST, 0 TG"),IF(F2260="Teacher guide only (40 TG)",IF(AND(H2260=0,J2260=40),"OK","Must be 0 ST, 40 TG"),IF(AND(H2260&lt;40,H2260+J2260&gt;0,H2260+J2260&lt;=40),"OK","Partial: under 40 ST and 40 books max"))))))))))</f>
        <v/>
      </c>
    </row>
    <row r="2261">
      <c r="A2261" s="26" t="n"/>
      <c r="B2261" s="26" t="n"/>
      <c r="C2261" s="25" t="n"/>
      <c r="D2261" s="25" t="n"/>
      <c r="E2261" s="26" t="n"/>
      <c r="F2261" s="25" t="n"/>
      <c r="G2261" s="26" t="n"/>
      <c r="H2261" s="25" t="n"/>
      <c r="I2261" s="26" t="n"/>
      <c r="J2261" s="25" t="n"/>
      <c r="K2261" s="25" t="n"/>
      <c r="L2261" s="25" t="n"/>
      <c r="M2261" s="26" t="n"/>
      <c r="N2261" s="26" t="n"/>
      <c r="O2261" s="25" t="n"/>
      <c r="P2261" s="27">
        <f>IF(A2261="","","Package/"&amp;C2261&amp;"/"&amp;D2261&amp;"/"&amp;A2261&amp;".png")</f>
        <v/>
      </c>
      <c r="Q2261" s="27">
        <f>IF(AND(B2261="",G2261=""),"",IF(B2261="","Package QR Text missing",IF(COUNTIFS($E$2:$E$5001,E2261,$B$2:$B$5001,"&lt;&gt;"&amp;B2261)+COUNTIFS($E$2:$E$5001,E2261,$A$2:$A$5001,"&lt;&gt;"&amp;A2261)&gt;0,"Zone has more than one QR code",IF(COUNTIFS($B$2:$B$5001,B2261,$E$2:$E$5001,"&lt;&gt;"&amp;E2261)+COUNTIFS($A$2:$A$5001,A2261,$E$2:$E$5001,"&lt;&gt;"&amp;E2261)&gt;0,"QR code used by another zone",IF(A2261="","Package QR Code No. missing",IF(OR(H2261&gt;40,J2261&gt;40),"More than 40 of one edition",IF(F2261="Full (40 ST + 1 TG)",IF(AND(H2261=40,J2261=1),"OK","Full carton must be 40 + 1"),IF(F2261="Student only (40 ST)",IF(AND(H2261=40,J2261=0),"OK","Must be 40 ST, 0 TG"),IF(F2261="Teacher guide only (40 TG)",IF(AND(H2261=0,J2261=40),"OK","Must be 0 ST, 40 TG"),IF(AND(H2261&lt;40,H2261+J2261&gt;0,H2261+J2261&lt;=40),"OK","Partial: under 40 ST and 40 books max"))))))))))</f>
        <v/>
      </c>
    </row>
    <row r="2262">
      <c r="A2262" s="26" t="n"/>
      <c r="B2262" s="26" t="n"/>
      <c r="C2262" s="25" t="n"/>
      <c r="D2262" s="25" t="n"/>
      <c r="E2262" s="26" t="n"/>
      <c r="F2262" s="25" t="n"/>
      <c r="G2262" s="26" t="n"/>
      <c r="H2262" s="25" t="n"/>
      <c r="I2262" s="26" t="n"/>
      <c r="J2262" s="25" t="n"/>
      <c r="K2262" s="25" t="n"/>
      <c r="L2262" s="25" t="n"/>
      <c r="M2262" s="26" t="n"/>
      <c r="N2262" s="26" t="n"/>
      <c r="O2262" s="25" t="n"/>
      <c r="P2262" s="27">
        <f>IF(A2262="","","Package/"&amp;C2262&amp;"/"&amp;D2262&amp;"/"&amp;A2262&amp;".png")</f>
        <v/>
      </c>
      <c r="Q2262" s="27">
        <f>IF(AND(B2262="",G2262=""),"",IF(B2262="","Package QR Text missing",IF(COUNTIFS($E$2:$E$5001,E2262,$B$2:$B$5001,"&lt;&gt;"&amp;B2262)+COUNTIFS($E$2:$E$5001,E2262,$A$2:$A$5001,"&lt;&gt;"&amp;A2262)&gt;0,"Zone has more than one QR code",IF(COUNTIFS($B$2:$B$5001,B2262,$E$2:$E$5001,"&lt;&gt;"&amp;E2262)+COUNTIFS($A$2:$A$5001,A2262,$E$2:$E$5001,"&lt;&gt;"&amp;E2262)&gt;0,"QR code used by another zone",IF(A2262="","Package QR Code No. missing",IF(OR(H2262&gt;40,J2262&gt;40),"More than 40 of one edition",IF(F2262="Full (40 ST + 1 TG)",IF(AND(H2262=40,J2262=1),"OK","Full carton must be 40 + 1"),IF(F2262="Student only (40 ST)",IF(AND(H2262=40,J2262=0),"OK","Must be 40 ST, 0 TG"),IF(F2262="Teacher guide only (40 TG)",IF(AND(H2262=0,J2262=40),"OK","Must be 0 ST, 40 TG"),IF(AND(H2262&lt;40,H2262+J2262&gt;0,H2262+J2262&lt;=40),"OK","Partial: under 40 ST and 40 books max"))))))))))</f>
        <v/>
      </c>
    </row>
    <row r="2263">
      <c r="A2263" s="26" t="n"/>
      <c r="B2263" s="26" t="n"/>
      <c r="C2263" s="25" t="n"/>
      <c r="D2263" s="25" t="n"/>
      <c r="E2263" s="26" t="n"/>
      <c r="F2263" s="25" t="n"/>
      <c r="G2263" s="26" t="n"/>
      <c r="H2263" s="25" t="n"/>
      <c r="I2263" s="26" t="n"/>
      <c r="J2263" s="25" t="n"/>
      <c r="K2263" s="25" t="n"/>
      <c r="L2263" s="25" t="n"/>
      <c r="M2263" s="26" t="n"/>
      <c r="N2263" s="26" t="n"/>
      <c r="O2263" s="25" t="n"/>
      <c r="P2263" s="27">
        <f>IF(A2263="","","Package/"&amp;C2263&amp;"/"&amp;D2263&amp;"/"&amp;A2263&amp;".png")</f>
        <v/>
      </c>
      <c r="Q2263" s="27">
        <f>IF(AND(B2263="",G2263=""),"",IF(B2263="","Package QR Text missing",IF(COUNTIFS($E$2:$E$5001,E2263,$B$2:$B$5001,"&lt;&gt;"&amp;B2263)+COUNTIFS($E$2:$E$5001,E2263,$A$2:$A$5001,"&lt;&gt;"&amp;A2263)&gt;0,"Zone has more than one QR code",IF(COUNTIFS($B$2:$B$5001,B2263,$E$2:$E$5001,"&lt;&gt;"&amp;E2263)+COUNTIFS($A$2:$A$5001,A2263,$E$2:$E$5001,"&lt;&gt;"&amp;E2263)&gt;0,"QR code used by another zone",IF(A2263="","Package QR Code No. missing",IF(OR(H2263&gt;40,J2263&gt;40),"More than 40 of one edition",IF(F2263="Full (40 ST + 1 TG)",IF(AND(H2263=40,J2263=1),"OK","Full carton must be 40 + 1"),IF(F2263="Student only (40 ST)",IF(AND(H2263=40,J2263=0),"OK","Must be 40 ST, 0 TG"),IF(F2263="Teacher guide only (40 TG)",IF(AND(H2263=0,J2263=40),"OK","Must be 0 ST, 40 TG"),IF(AND(H2263&lt;40,H2263+J2263&gt;0,H2263+J2263&lt;=40),"OK","Partial: under 40 ST and 40 books max"))))))))))</f>
        <v/>
      </c>
    </row>
    <row r="2264">
      <c r="A2264" s="26" t="n"/>
      <c r="B2264" s="26" t="n"/>
      <c r="C2264" s="25" t="n"/>
      <c r="D2264" s="25" t="n"/>
      <c r="E2264" s="26" t="n"/>
      <c r="F2264" s="25" t="n"/>
      <c r="G2264" s="26" t="n"/>
      <c r="H2264" s="25" t="n"/>
      <c r="I2264" s="26" t="n"/>
      <c r="J2264" s="25" t="n"/>
      <c r="K2264" s="25" t="n"/>
      <c r="L2264" s="25" t="n"/>
      <c r="M2264" s="26" t="n"/>
      <c r="N2264" s="26" t="n"/>
      <c r="O2264" s="25" t="n"/>
      <c r="P2264" s="27">
        <f>IF(A2264="","","Package/"&amp;C2264&amp;"/"&amp;D2264&amp;"/"&amp;A2264&amp;".png")</f>
        <v/>
      </c>
      <c r="Q2264" s="27">
        <f>IF(AND(B2264="",G2264=""),"",IF(B2264="","Package QR Text missing",IF(COUNTIFS($E$2:$E$5001,E2264,$B$2:$B$5001,"&lt;&gt;"&amp;B2264)+COUNTIFS($E$2:$E$5001,E2264,$A$2:$A$5001,"&lt;&gt;"&amp;A2264)&gt;0,"Zone has more than one QR code",IF(COUNTIFS($B$2:$B$5001,B2264,$E$2:$E$5001,"&lt;&gt;"&amp;E2264)+COUNTIFS($A$2:$A$5001,A2264,$E$2:$E$5001,"&lt;&gt;"&amp;E2264)&gt;0,"QR code used by another zone",IF(A2264="","Package QR Code No. missing",IF(OR(H2264&gt;40,J2264&gt;40),"More than 40 of one edition",IF(F2264="Full (40 ST + 1 TG)",IF(AND(H2264=40,J2264=1),"OK","Full carton must be 40 + 1"),IF(F2264="Student only (40 ST)",IF(AND(H2264=40,J2264=0),"OK","Must be 40 ST, 0 TG"),IF(F2264="Teacher guide only (40 TG)",IF(AND(H2264=0,J2264=40),"OK","Must be 0 ST, 40 TG"),IF(AND(H2264&lt;40,H2264+J2264&gt;0,H2264+J2264&lt;=40),"OK","Partial: under 40 ST and 40 books max"))))))))))</f>
        <v/>
      </c>
    </row>
    <row r="2265">
      <c r="A2265" s="26" t="n"/>
      <c r="B2265" s="26" t="n"/>
      <c r="C2265" s="25" t="n"/>
      <c r="D2265" s="25" t="n"/>
      <c r="E2265" s="26" t="n"/>
      <c r="F2265" s="25" t="n"/>
      <c r="G2265" s="26" t="n"/>
      <c r="H2265" s="25" t="n"/>
      <c r="I2265" s="26" t="n"/>
      <c r="J2265" s="25" t="n"/>
      <c r="K2265" s="25" t="n"/>
      <c r="L2265" s="25" t="n"/>
      <c r="M2265" s="26" t="n"/>
      <c r="N2265" s="26" t="n"/>
      <c r="O2265" s="25" t="n"/>
      <c r="P2265" s="27">
        <f>IF(A2265="","","Package/"&amp;C2265&amp;"/"&amp;D2265&amp;"/"&amp;A2265&amp;".png")</f>
        <v/>
      </c>
      <c r="Q2265" s="27">
        <f>IF(AND(B2265="",G2265=""),"",IF(B2265="","Package QR Text missing",IF(COUNTIFS($E$2:$E$5001,E2265,$B$2:$B$5001,"&lt;&gt;"&amp;B2265)+COUNTIFS($E$2:$E$5001,E2265,$A$2:$A$5001,"&lt;&gt;"&amp;A2265)&gt;0,"Zone has more than one QR code",IF(COUNTIFS($B$2:$B$5001,B2265,$E$2:$E$5001,"&lt;&gt;"&amp;E2265)+COUNTIFS($A$2:$A$5001,A2265,$E$2:$E$5001,"&lt;&gt;"&amp;E2265)&gt;0,"QR code used by another zone",IF(A2265="","Package QR Code No. missing",IF(OR(H2265&gt;40,J2265&gt;40),"More than 40 of one edition",IF(F2265="Full (40 ST + 1 TG)",IF(AND(H2265=40,J2265=1),"OK","Full carton must be 40 + 1"),IF(F2265="Student only (40 ST)",IF(AND(H2265=40,J2265=0),"OK","Must be 40 ST, 0 TG"),IF(F2265="Teacher guide only (40 TG)",IF(AND(H2265=0,J2265=40),"OK","Must be 0 ST, 40 TG"),IF(AND(H2265&lt;40,H2265+J2265&gt;0,H2265+J2265&lt;=40),"OK","Partial: under 40 ST and 40 books max"))))))))))</f>
        <v/>
      </c>
    </row>
    <row r="2266">
      <c r="A2266" s="26" t="n"/>
      <c r="B2266" s="26" t="n"/>
      <c r="C2266" s="25" t="n"/>
      <c r="D2266" s="25" t="n"/>
      <c r="E2266" s="26" t="n"/>
      <c r="F2266" s="25" t="n"/>
      <c r="G2266" s="26" t="n"/>
      <c r="H2266" s="25" t="n"/>
      <c r="I2266" s="26" t="n"/>
      <c r="J2266" s="25" t="n"/>
      <c r="K2266" s="25" t="n"/>
      <c r="L2266" s="25" t="n"/>
      <c r="M2266" s="26" t="n"/>
      <c r="N2266" s="26" t="n"/>
      <c r="O2266" s="25" t="n"/>
      <c r="P2266" s="27">
        <f>IF(A2266="","","Package/"&amp;C2266&amp;"/"&amp;D2266&amp;"/"&amp;A2266&amp;".png")</f>
        <v/>
      </c>
      <c r="Q2266" s="27">
        <f>IF(AND(B2266="",G2266=""),"",IF(B2266="","Package QR Text missing",IF(COUNTIFS($E$2:$E$5001,E2266,$B$2:$B$5001,"&lt;&gt;"&amp;B2266)+COUNTIFS($E$2:$E$5001,E2266,$A$2:$A$5001,"&lt;&gt;"&amp;A2266)&gt;0,"Zone has more than one QR code",IF(COUNTIFS($B$2:$B$5001,B2266,$E$2:$E$5001,"&lt;&gt;"&amp;E2266)+COUNTIFS($A$2:$A$5001,A2266,$E$2:$E$5001,"&lt;&gt;"&amp;E2266)&gt;0,"QR code used by another zone",IF(A2266="","Package QR Code No. missing",IF(OR(H2266&gt;40,J2266&gt;40),"More than 40 of one edition",IF(F2266="Full (40 ST + 1 TG)",IF(AND(H2266=40,J2266=1),"OK","Full carton must be 40 + 1"),IF(F2266="Student only (40 ST)",IF(AND(H2266=40,J2266=0),"OK","Must be 40 ST, 0 TG"),IF(F2266="Teacher guide only (40 TG)",IF(AND(H2266=0,J2266=40),"OK","Must be 0 ST, 40 TG"),IF(AND(H2266&lt;40,H2266+J2266&gt;0,H2266+J2266&lt;=40),"OK","Partial: under 40 ST and 40 books max"))))))))))</f>
        <v/>
      </c>
    </row>
    <row r="2267">
      <c r="A2267" s="26" t="n"/>
      <c r="B2267" s="26" t="n"/>
      <c r="C2267" s="25" t="n"/>
      <c r="D2267" s="25" t="n"/>
      <c r="E2267" s="26" t="n"/>
      <c r="F2267" s="25" t="n"/>
      <c r="G2267" s="26" t="n"/>
      <c r="H2267" s="25" t="n"/>
      <c r="I2267" s="26" t="n"/>
      <c r="J2267" s="25" t="n"/>
      <c r="K2267" s="25" t="n"/>
      <c r="L2267" s="25" t="n"/>
      <c r="M2267" s="26" t="n"/>
      <c r="N2267" s="26" t="n"/>
      <c r="O2267" s="25" t="n"/>
      <c r="P2267" s="27">
        <f>IF(A2267="","","Package/"&amp;C2267&amp;"/"&amp;D2267&amp;"/"&amp;A2267&amp;".png")</f>
        <v/>
      </c>
      <c r="Q2267" s="27">
        <f>IF(AND(B2267="",G2267=""),"",IF(B2267="","Package QR Text missing",IF(COUNTIFS($E$2:$E$5001,E2267,$B$2:$B$5001,"&lt;&gt;"&amp;B2267)+COUNTIFS($E$2:$E$5001,E2267,$A$2:$A$5001,"&lt;&gt;"&amp;A2267)&gt;0,"Zone has more than one QR code",IF(COUNTIFS($B$2:$B$5001,B2267,$E$2:$E$5001,"&lt;&gt;"&amp;E2267)+COUNTIFS($A$2:$A$5001,A2267,$E$2:$E$5001,"&lt;&gt;"&amp;E2267)&gt;0,"QR code used by another zone",IF(A2267="","Package QR Code No. missing",IF(OR(H2267&gt;40,J2267&gt;40),"More than 40 of one edition",IF(F2267="Full (40 ST + 1 TG)",IF(AND(H2267=40,J2267=1),"OK","Full carton must be 40 + 1"),IF(F2267="Student only (40 ST)",IF(AND(H2267=40,J2267=0),"OK","Must be 40 ST, 0 TG"),IF(F2267="Teacher guide only (40 TG)",IF(AND(H2267=0,J2267=40),"OK","Must be 0 ST, 40 TG"),IF(AND(H2267&lt;40,H2267+J2267&gt;0,H2267+J2267&lt;=40),"OK","Partial: under 40 ST and 40 books max"))))))))))</f>
        <v/>
      </c>
    </row>
    <row r="2268">
      <c r="A2268" s="26" t="n"/>
      <c r="B2268" s="26" t="n"/>
      <c r="C2268" s="25" t="n"/>
      <c r="D2268" s="25" t="n"/>
      <c r="E2268" s="26" t="n"/>
      <c r="F2268" s="25" t="n"/>
      <c r="G2268" s="26" t="n"/>
      <c r="H2268" s="25" t="n"/>
      <c r="I2268" s="26" t="n"/>
      <c r="J2268" s="25" t="n"/>
      <c r="K2268" s="25" t="n"/>
      <c r="L2268" s="25" t="n"/>
      <c r="M2268" s="26" t="n"/>
      <c r="N2268" s="26" t="n"/>
      <c r="O2268" s="25" t="n"/>
      <c r="P2268" s="27">
        <f>IF(A2268="","","Package/"&amp;C2268&amp;"/"&amp;D2268&amp;"/"&amp;A2268&amp;".png")</f>
        <v/>
      </c>
      <c r="Q2268" s="27">
        <f>IF(AND(B2268="",G2268=""),"",IF(B2268="","Package QR Text missing",IF(COUNTIFS($E$2:$E$5001,E2268,$B$2:$B$5001,"&lt;&gt;"&amp;B2268)+COUNTIFS($E$2:$E$5001,E2268,$A$2:$A$5001,"&lt;&gt;"&amp;A2268)&gt;0,"Zone has more than one QR code",IF(COUNTIFS($B$2:$B$5001,B2268,$E$2:$E$5001,"&lt;&gt;"&amp;E2268)+COUNTIFS($A$2:$A$5001,A2268,$E$2:$E$5001,"&lt;&gt;"&amp;E2268)&gt;0,"QR code used by another zone",IF(A2268="","Package QR Code No. missing",IF(OR(H2268&gt;40,J2268&gt;40),"More than 40 of one edition",IF(F2268="Full (40 ST + 1 TG)",IF(AND(H2268=40,J2268=1),"OK","Full carton must be 40 + 1"),IF(F2268="Student only (40 ST)",IF(AND(H2268=40,J2268=0),"OK","Must be 40 ST, 0 TG"),IF(F2268="Teacher guide only (40 TG)",IF(AND(H2268=0,J2268=40),"OK","Must be 0 ST, 40 TG"),IF(AND(H2268&lt;40,H2268+J2268&gt;0,H2268+J2268&lt;=40),"OK","Partial: under 40 ST and 40 books max"))))))))))</f>
        <v/>
      </c>
    </row>
    <row r="2269">
      <c r="A2269" s="26" t="n"/>
      <c r="B2269" s="26" t="n"/>
      <c r="C2269" s="25" t="n"/>
      <c r="D2269" s="25" t="n"/>
      <c r="E2269" s="26" t="n"/>
      <c r="F2269" s="25" t="n"/>
      <c r="G2269" s="26" t="n"/>
      <c r="H2269" s="25" t="n"/>
      <c r="I2269" s="26" t="n"/>
      <c r="J2269" s="25" t="n"/>
      <c r="K2269" s="25" t="n"/>
      <c r="L2269" s="25" t="n"/>
      <c r="M2269" s="26" t="n"/>
      <c r="N2269" s="26" t="n"/>
      <c r="O2269" s="25" t="n"/>
      <c r="P2269" s="27">
        <f>IF(A2269="","","Package/"&amp;C2269&amp;"/"&amp;D2269&amp;"/"&amp;A2269&amp;".png")</f>
        <v/>
      </c>
      <c r="Q2269" s="27">
        <f>IF(AND(B2269="",G2269=""),"",IF(B2269="","Package QR Text missing",IF(COUNTIFS($E$2:$E$5001,E2269,$B$2:$B$5001,"&lt;&gt;"&amp;B2269)+COUNTIFS($E$2:$E$5001,E2269,$A$2:$A$5001,"&lt;&gt;"&amp;A2269)&gt;0,"Zone has more than one QR code",IF(COUNTIFS($B$2:$B$5001,B2269,$E$2:$E$5001,"&lt;&gt;"&amp;E2269)+COUNTIFS($A$2:$A$5001,A2269,$E$2:$E$5001,"&lt;&gt;"&amp;E2269)&gt;0,"QR code used by another zone",IF(A2269="","Package QR Code No. missing",IF(OR(H2269&gt;40,J2269&gt;40),"More than 40 of one edition",IF(F2269="Full (40 ST + 1 TG)",IF(AND(H2269=40,J2269=1),"OK","Full carton must be 40 + 1"),IF(F2269="Student only (40 ST)",IF(AND(H2269=40,J2269=0),"OK","Must be 40 ST, 0 TG"),IF(F2269="Teacher guide only (40 TG)",IF(AND(H2269=0,J2269=40),"OK","Must be 0 ST, 40 TG"),IF(AND(H2269&lt;40,H2269+J2269&gt;0,H2269+J2269&lt;=40),"OK","Partial: under 40 ST and 40 books max"))))))))))</f>
        <v/>
      </c>
    </row>
    <row r="2270">
      <c r="A2270" s="26" t="n"/>
      <c r="B2270" s="26" t="n"/>
      <c r="C2270" s="25" t="n"/>
      <c r="D2270" s="25" t="n"/>
      <c r="E2270" s="26" t="n"/>
      <c r="F2270" s="25" t="n"/>
      <c r="G2270" s="26" t="n"/>
      <c r="H2270" s="25" t="n"/>
      <c r="I2270" s="26" t="n"/>
      <c r="J2270" s="25" t="n"/>
      <c r="K2270" s="25" t="n"/>
      <c r="L2270" s="25" t="n"/>
      <c r="M2270" s="26" t="n"/>
      <c r="N2270" s="26" t="n"/>
      <c r="O2270" s="25" t="n"/>
      <c r="P2270" s="27">
        <f>IF(A2270="","","Package/"&amp;C2270&amp;"/"&amp;D2270&amp;"/"&amp;A2270&amp;".png")</f>
        <v/>
      </c>
      <c r="Q2270" s="27">
        <f>IF(AND(B2270="",G2270=""),"",IF(B2270="","Package QR Text missing",IF(COUNTIFS($E$2:$E$5001,E2270,$B$2:$B$5001,"&lt;&gt;"&amp;B2270)+COUNTIFS($E$2:$E$5001,E2270,$A$2:$A$5001,"&lt;&gt;"&amp;A2270)&gt;0,"Zone has more than one QR code",IF(COUNTIFS($B$2:$B$5001,B2270,$E$2:$E$5001,"&lt;&gt;"&amp;E2270)+COUNTIFS($A$2:$A$5001,A2270,$E$2:$E$5001,"&lt;&gt;"&amp;E2270)&gt;0,"QR code used by another zone",IF(A2270="","Package QR Code No. missing",IF(OR(H2270&gt;40,J2270&gt;40),"More than 40 of one edition",IF(F2270="Full (40 ST + 1 TG)",IF(AND(H2270=40,J2270=1),"OK","Full carton must be 40 + 1"),IF(F2270="Student only (40 ST)",IF(AND(H2270=40,J2270=0),"OK","Must be 40 ST, 0 TG"),IF(F2270="Teacher guide only (40 TG)",IF(AND(H2270=0,J2270=40),"OK","Must be 0 ST, 40 TG"),IF(AND(H2270&lt;40,H2270+J2270&gt;0,H2270+J2270&lt;=40),"OK","Partial: under 40 ST and 40 books max"))))))))))</f>
        <v/>
      </c>
    </row>
    <row r="2271">
      <c r="A2271" s="26" t="n"/>
      <c r="B2271" s="26" t="n"/>
      <c r="C2271" s="25" t="n"/>
      <c r="D2271" s="25" t="n"/>
      <c r="E2271" s="26" t="n"/>
      <c r="F2271" s="25" t="n"/>
      <c r="G2271" s="26" t="n"/>
      <c r="H2271" s="25" t="n"/>
      <c r="I2271" s="26" t="n"/>
      <c r="J2271" s="25" t="n"/>
      <c r="K2271" s="25" t="n"/>
      <c r="L2271" s="25" t="n"/>
      <c r="M2271" s="26" t="n"/>
      <c r="N2271" s="26" t="n"/>
      <c r="O2271" s="25" t="n"/>
      <c r="P2271" s="27">
        <f>IF(A2271="","","Package/"&amp;C2271&amp;"/"&amp;D2271&amp;"/"&amp;A2271&amp;".png")</f>
        <v/>
      </c>
      <c r="Q2271" s="27">
        <f>IF(AND(B2271="",G2271=""),"",IF(B2271="","Package QR Text missing",IF(COUNTIFS($E$2:$E$5001,E2271,$B$2:$B$5001,"&lt;&gt;"&amp;B2271)+COUNTIFS($E$2:$E$5001,E2271,$A$2:$A$5001,"&lt;&gt;"&amp;A2271)&gt;0,"Zone has more than one QR code",IF(COUNTIFS($B$2:$B$5001,B2271,$E$2:$E$5001,"&lt;&gt;"&amp;E2271)+COUNTIFS($A$2:$A$5001,A2271,$E$2:$E$5001,"&lt;&gt;"&amp;E2271)&gt;0,"QR code used by another zone",IF(A2271="","Package QR Code No. missing",IF(OR(H2271&gt;40,J2271&gt;40),"More than 40 of one edition",IF(F2271="Full (40 ST + 1 TG)",IF(AND(H2271=40,J2271=1),"OK","Full carton must be 40 + 1"),IF(F2271="Student only (40 ST)",IF(AND(H2271=40,J2271=0),"OK","Must be 40 ST, 0 TG"),IF(F2271="Teacher guide only (40 TG)",IF(AND(H2271=0,J2271=40),"OK","Must be 0 ST, 40 TG"),IF(AND(H2271&lt;40,H2271+J2271&gt;0,H2271+J2271&lt;=40),"OK","Partial: under 40 ST and 40 books max"))))))))))</f>
        <v/>
      </c>
    </row>
    <row r="2272">
      <c r="A2272" s="26" t="n"/>
      <c r="B2272" s="26" t="n"/>
      <c r="C2272" s="25" t="n"/>
      <c r="D2272" s="25" t="n"/>
      <c r="E2272" s="26" t="n"/>
      <c r="F2272" s="25" t="n"/>
      <c r="G2272" s="26" t="n"/>
      <c r="H2272" s="25" t="n"/>
      <c r="I2272" s="26" t="n"/>
      <c r="J2272" s="25" t="n"/>
      <c r="K2272" s="25" t="n"/>
      <c r="L2272" s="25" t="n"/>
      <c r="M2272" s="26" t="n"/>
      <c r="N2272" s="26" t="n"/>
      <c r="O2272" s="25" t="n"/>
      <c r="P2272" s="27">
        <f>IF(A2272="","","Package/"&amp;C2272&amp;"/"&amp;D2272&amp;"/"&amp;A2272&amp;".png")</f>
        <v/>
      </c>
      <c r="Q2272" s="27">
        <f>IF(AND(B2272="",G2272=""),"",IF(B2272="","Package QR Text missing",IF(COUNTIFS($E$2:$E$5001,E2272,$B$2:$B$5001,"&lt;&gt;"&amp;B2272)+COUNTIFS($E$2:$E$5001,E2272,$A$2:$A$5001,"&lt;&gt;"&amp;A2272)&gt;0,"Zone has more than one QR code",IF(COUNTIFS($B$2:$B$5001,B2272,$E$2:$E$5001,"&lt;&gt;"&amp;E2272)+COUNTIFS($A$2:$A$5001,A2272,$E$2:$E$5001,"&lt;&gt;"&amp;E2272)&gt;0,"QR code used by another zone",IF(A2272="","Package QR Code No. missing",IF(OR(H2272&gt;40,J2272&gt;40),"More than 40 of one edition",IF(F2272="Full (40 ST + 1 TG)",IF(AND(H2272=40,J2272=1),"OK","Full carton must be 40 + 1"),IF(F2272="Student only (40 ST)",IF(AND(H2272=40,J2272=0),"OK","Must be 40 ST, 0 TG"),IF(F2272="Teacher guide only (40 TG)",IF(AND(H2272=0,J2272=40),"OK","Must be 0 ST, 40 TG"),IF(AND(H2272&lt;40,H2272+J2272&gt;0,H2272+J2272&lt;=40),"OK","Partial: under 40 ST and 40 books max"))))))))))</f>
        <v/>
      </c>
    </row>
    <row r="2273">
      <c r="A2273" s="26" t="n"/>
      <c r="B2273" s="26" t="n"/>
      <c r="C2273" s="25" t="n"/>
      <c r="D2273" s="25" t="n"/>
      <c r="E2273" s="26" t="n"/>
      <c r="F2273" s="25" t="n"/>
      <c r="G2273" s="26" t="n"/>
      <c r="H2273" s="25" t="n"/>
      <c r="I2273" s="26" t="n"/>
      <c r="J2273" s="25" t="n"/>
      <c r="K2273" s="25" t="n"/>
      <c r="L2273" s="25" t="n"/>
      <c r="M2273" s="26" t="n"/>
      <c r="N2273" s="26" t="n"/>
      <c r="O2273" s="25" t="n"/>
      <c r="P2273" s="27">
        <f>IF(A2273="","","Package/"&amp;C2273&amp;"/"&amp;D2273&amp;"/"&amp;A2273&amp;".png")</f>
        <v/>
      </c>
      <c r="Q2273" s="27">
        <f>IF(AND(B2273="",G2273=""),"",IF(B2273="","Package QR Text missing",IF(COUNTIFS($E$2:$E$5001,E2273,$B$2:$B$5001,"&lt;&gt;"&amp;B2273)+COUNTIFS($E$2:$E$5001,E2273,$A$2:$A$5001,"&lt;&gt;"&amp;A2273)&gt;0,"Zone has more than one QR code",IF(COUNTIFS($B$2:$B$5001,B2273,$E$2:$E$5001,"&lt;&gt;"&amp;E2273)+COUNTIFS($A$2:$A$5001,A2273,$E$2:$E$5001,"&lt;&gt;"&amp;E2273)&gt;0,"QR code used by another zone",IF(A2273="","Package QR Code No. missing",IF(OR(H2273&gt;40,J2273&gt;40),"More than 40 of one edition",IF(F2273="Full (40 ST + 1 TG)",IF(AND(H2273=40,J2273=1),"OK","Full carton must be 40 + 1"),IF(F2273="Student only (40 ST)",IF(AND(H2273=40,J2273=0),"OK","Must be 40 ST, 0 TG"),IF(F2273="Teacher guide only (40 TG)",IF(AND(H2273=0,J2273=40),"OK","Must be 0 ST, 40 TG"),IF(AND(H2273&lt;40,H2273+J2273&gt;0,H2273+J2273&lt;=40),"OK","Partial: under 40 ST and 40 books max"))))))))))</f>
        <v/>
      </c>
    </row>
    <row r="2274">
      <c r="A2274" s="26" t="n"/>
      <c r="B2274" s="26" t="n"/>
      <c r="C2274" s="25" t="n"/>
      <c r="D2274" s="25" t="n"/>
      <c r="E2274" s="26" t="n"/>
      <c r="F2274" s="25" t="n"/>
      <c r="G2274" s="26" t="n"/>
      <c r="H2274" s="25" t="n"/>
      <c r="I2274" s="26" t="n"/>
      <c r="J2274" s="25" t="n"/>
      <c r="K2274" s="25" t="n"/>
      <c r="L2274" s="25" t="n"/>
      <c r="M2274" s="26" t="n"/>
      <c r="N2274" s="26" t="n"/>
      <c r="O2274" s="25" t="n"/>
      <c r="P2274" s="27">
        <f>IF(A2274="","","Package/"&amp;C2274&amp;"/"&amp;D2274&amp;"/"&amp;A2274&amp;".png")</f>
        <v/>
      </c>
      <c r="Q2274" s="27">
        <f>IF(AND(B2274="",G2274=""),"",IF(B2274="","Package QR Text missing",IF(COUNTIFS($E$2:$E$5001,E2274,$B$2:$B$5001,"&lt;&gt;"&amp;B2274)+COUNTIFS($E$2:$E$5001,E2274,$A$2:$A$5001,"&lt;&gt;"&amp;A2274)&gt;0,"Zone has more than one QR code",IF(COUNTIFS($B$2:$B$5001,B2274,$E$2:$E$5001,"&lt;&gt;"&amp;E2274)+COUNTIFS($A$2:$A$5001,A2274,$E$2:$E$5001,"&lt;&gt;"&amp;E2274)&gt;0,"QR code used by another zone",IF(A2274="","Package QR Code No. missing",IF(OR(H2274&gt;40,J2274&gt;40),"More than 40 of one edition",IF(F2274="Full (40 ST + 1 TG)",IF(AND(H2274=40,J2274=1),"OK","Full carton must be 40 + 1"),IF(F2274="Student only (40 ST)",IF(AND(H2274=40,J2274=0),"OK","Must be 40 ST, 0 TG"),IF(F2274="Teacher guide only (40 TG)",IF(AND(H2274=0,J2274=40),"OK","Must be 0 ST, 40 TG"),IF(AND(H2274&lt;40,H2274+J2274&gt;0,H2274+J2274&lt;=40),"OK","Partial: under 40 ST and 40 books max"))))))))))</f>
        <v/>
      </c>
    </row>
    <row r="2275">
      <c r="A2275" s="26" t="n"/>
      <c r="B2275" s="26" t="n"/>
      <c r="C2275" s="25" t="n"/>
      <c r="D2275" s="25" t="n"/>
      <c r="E2275" s="26" t="n"/>
      <c r="F2275" s="25" t="n"/>
      <c r="G2275" s="26" t="n"/>
      <c r="H2275" s="25" t="n"/>
      <c r="I2275" s="26" t="n"/>
      <c r="J2275" s="25" t="n"/>
      <c r="K2275" s="25" t="n"/>
      <c r="L2275" s="25" t="n"/>
      <c r="M2275" s="26" t="n"/>
      <c r="N2275" s="26" t="n"/>
      <c r="O2275" s="25" t="n"/>
      <c r="P2275" s="27">
        <f>IF(A2275="","","Package/"&amp;C2275&amp;"/"&amp;D2275&amp;"/"&amp;A2275&amp;".png")</f>
        <v/>
      </c>
      <c r="Q2275" s="27">
        <f>IF(AND(B2275="",G2275=""),"",IF(B2275="","Package QR Text missing",IF(COUNTIFS($E$2:$E$5001,E2275,$B$2:$B$5001,"&lt;&gt;"&amp;B2275)+COUNTIFS($E$2:$E$5001,E2275,$A$2:$A$5001,"&lt;&gt;"&amp;A2275)&gt;0,"Zone has more than one QR code",IF(COUNTIFS($B$2:$B$5001,B2275,$E$2:$E$5001,"&lt;&gt;"&amp;E2275)+COUNTIFS($A$2:$A$5001,A2275,$E$2:$E$5001,"&lt;&gt;"&amp;E2275)&gt;0,"QR code used by another zone",IF(A2275="","Package QR Code No. missing",IF(OR(H2275&gt;40,J2275&gt;40),"More than 40 of one edition",IF(F2275="Full (40 ST + 1 TG)",IF(AND(H2275=40,J2275=1),"OK","Full carton must be 40 + 1"),IF(F2275="Student only (40 ST)",IF(AND(H2275=40,J2275=0),"OK","Must be 40 ST, 0 TG"),IF(F2275="Teacher guide only (40 TG)",IF(AND(H2275=0,J2275=40),"OK","Must be 0 ST, 40 TG"),IF(AND(H2275&lt;40,H2275+J2275&gt;0,H2275+J2275&lt;=40),"OK","Partial: under 40 ST and 40 books max"))))))))))</f>
        <v/>
      </c>
    </row>
    <row r="2276">
      <c r="A2276" s="26" t="n"/>
      <c r="B2276" s="26" t="n"/>
      <c r="C2276" s="25" t="n"/>
      <c r="D2276" s="25" t="n"/>
      <c r="E2276" s="26" t="n"/>
      <c r="F2276" s="25" t="n"/>
      <c r="G2276" s="26" t="n"/>
      <c r="H2276" s="25" t="n"/>
      <c r="I2276" s="26" t="n"/>
      <c r="J2276" s="25" t="n"/>
      <c r="K2276" s="25" t="n"/>
      <c r="L2276" s="25" t="n"/>
      <c r="M2276" s="26" t="n"/>
      <c r="N2276" s="26" t="n"/>
      <c r="O2276" s="25" t="n"/>
      <c r="P2276" s="27">
        <f>IF(A2276="","","Package/"&amp;C2276&amp;"/"&amp;D2276&amp;"/"&amp;A2276&amp;".png")</f>
        <v/>
      </c>
      <c r="Q2276" s="27">
        <f>IF(AND(B2276="",G2276=""),"",IF(B2276="","Package QR Text missing",IF(COUNTIFS($E$2:$E$5001,E2276,$B$2:$B$5001,"&lt;&gt;"&amp;B2276)+COUNTIFS($E$2:$E$5001,E2276,$A$2:$A$5001,"&lt;&gt;"&amp;A2276)&gt;0,"Zone has more than one QR code",IF(COUNTIFS($B$2:$B$5001,B2276,$E$2:$E$5001,"&lt;&gt;"&amp;E2276)+COUNTIFS($A$2:$A$5001,A2276,$E$2:$E$5001,"&lt;&gt;"&amp;E2276)&gt;0,"QR code used by another zone",IF(A2276="","Package QR Code No. missing",IF(OR(H2276&gt;40,J2276&gt;40),"More than 40 of one edition",IF(F2276="Full (40 ST + 1 TG)",IF(AND(H2276=40,J2276=1),"OK","Full carton must be 40 + 1"),IF(F2276="Student only (40 ST)",IF(AND(H2276=40,J2276=0),"OK","Must be 40 ST, 0 TG"),IF(F2276="Teacher guide only (40 TG)",IF(AND(H2276=0,J2276=40),"OK","Must be 0 ST, 40 TG"),IF(AND(H2276&lt;40,H2276+J2276&gt;0,H2276+J2276&lt;=40),"OK","Partial: under 40 ST and 40 books max"))))))))))</f>
        <v/>
      </c>
    </row>
    <row r="2277">
      <c r="A2277" s="26" t="n"/>
      <c r="B2277" s="26" t="n"/>
      <c r="C2277" s="25" t="n"/>
      <c r="D2277" s="25" t="n"/>
      <c r="E2277" s="26" t="n"/>
      <c r="F2277" s="25" t="n"/>
      <c r="G2277" s="26" t="n"/>
      <c r="H2277" s="25" t="n"/>
      <c r="I2277" s="26" t="n"/>
      <c r="J2277" s="25" t="n"/>
      <c r="K2277" s="25" t="n"/>
      <c r="L2277" s="25" t="n"/>
      <c r="M2277" s="26" t="n"/>
      <c r="N2277" s="26" t="n"/>
      <c r="O2277" s="25" t="n"/>
      <c r="P2277" s="27">
        <f>IF(A2277="","","Package/"&amp;C2277&amp;"/"&amp;D2277&amp;"/"&amp;A2277&amp;".png")</f>
        <v/>
      </c>
      <c r="Q2277" s="27">
        <f>IF(AND(B2277="",G2277=""),"",IF(B2277="","Package QR Text missing",IF(COUNTIFS($E$2:$E$5001,E2277,$B$2:$B$5001,"&lt;&gt;"&amp;B2277)+COUNTIFS($E$2:$E$5001,E2277,$A$2:$A$5001,"&lt;&gt;"&amp;A2277)&gt;0,"Zone has more than one QR code",IF(COUNTIFS($B$2:$B$5001,B2277,$E$2:$E$5001,"&lt;&gt;"&amp;E2277)+COUNTIFS($A$2:$A$5001,A2277,$E$2:$E$5001,"&lt;&gt;"&amp;E2277)&gt;0,"QR code used by another zone",IF(A2277="","Package QR Code No. missing",IF(OR(H2277&gt;40,J2277&gt;40),"More than 40 of one edition",IF(F2277="Full (40 ST + 1 TG)",IF(AND(H2277=40,J2277=1),"OK","Full carton must be 40 + 1"),IF(F2277="Student only (40 ST)",IF(AND(H2277=40,J2277=0),"OK","Must be 40 ST, 0 TG"),IF(F2277="Teacher guide only (40 TG)",IF(AND(H2277=0,J2277=40),"OK","Must be 0 ST, 40 TG"),IF(AND(H2277&lt;40,H2277+J2277&gt;0,H2277+J2277&lt;=40),"OK","Partial: under 40 ST and 40 books max"))))))))))</f>
        <v/>
      </c>
    </row>
    <row r="2278">
      <c r="A2278" s="26" t="n"/>
      <c r="B2278" s="26" t="n"/>
      <c r="C2278" s="25" t="n"/>
      <c r="D2278" s="25" t="n"/>
      <c r="E2278" s="26" t="n"/>
      <c r="F2278" s="25" t="n"/>
      <c r="G2278" s="26" t="n"/>
      <c r="H2278" s="25" t="n"/>
      <c r="I2278" s="26" t="n"/>
      <c r="J2278" s="25" t="n"/>
      <c r="K2278" s="25" t="n"/>
      <c r="L2278" s="25" t="n"/>
      <c r="M2278" s="26" t="n"/>
      <c r="N2278" s="26" t="n"/>
      <c r="O2278" s="25" t="n"/>
      <c r="P2278" s="27">
        <f>IF(A2278="","","Package/"&amp;C2278&amp;"/"&amp;D2278&amp;"/"&amp;A2278&amp;".png")</f>
        <v/>
      </c>
      <c r="Q2278" s="27">
        <f>IF(AND(B2278="",G2278=""),"",IF(B2278="","Package QR Text missing",IF(COUNTIFS($E$2:$E$5001,E2278,$B$2:$B$5001,"&lt;&gt;"&amp;B2278)+COUNTIFS($E$2:$E$5001,E2278,$A$2:$A$5001,"&lt;&gt;"&amp;A2278)&gt;0,"Zone has more than one QR code",IF(COUNTIFS($B$2:$B$5001,B2278,$E$2:$E$5001,"&lt;&gt;"&amp;E2278)+COUNTIFS($A$2:$A$5001,A2278,$E$2:$E$5001,"&lt;&gt;"&amp;E2278)&gt;0,"QR code used by another zone",IF(A2278="","Package QR Code No. missing",IF(OR(H2278&gt;40,J2278&gt;40),"More than 40 of one edition",IF(F2278="Full (40 ST + 1 TG)",IF(AND(H2278=40,J2278=1),"OK","Full carton must be 40 + 1"),IF(F2278="Student only (40 ST)",IF(AND(H2278=40,J2278=0),"OK","Must be 40 ST, 0 TG"),IF(F2278="Teacher guide only (40 TG)",IF(AND(H2278=0,J2278=40),"OK","Must be 0 ST, 40 TG"),IF(AND(H2278&lt;40,H2278+J2278&gt;0,H2278+J2278&lt;=40),"OK","Partial: under 40 ST and 40 books max"))))))))))</f>
        <v/>
      </c>
    </row>
    <row r="2279">
      <c r="A2279" s="26" t="n"/>
      <c r="B2279" s="26" t="n"/>
      <c r="C2279" s="25" t="n"/>
      <c r="D2279" s="25" t="n"/>
      <c r="E2279" s="26" t="n"/>
      <c r="F2279" s="25" t="n"/>
      <c r="G2279" s="26" t="n"/>
      <c r="H2279" s="25" t="n"/>
      <c r="I2279" s="26" t="n"/>
      <c r="J2279" s="25" t="n"/>
      <c r="K2279" s="25" t="n"/>
      <c r="L2279" s="25" t="n"/>
      <c r="M2279" s="26" t="n"/>
      <c r="N2279" s="26" t="n"/>
      <c r="O2279" s="25" t="n"/>
      <c r="P2279" s="27">
        <f>IF(A2279="","","Package/"&amp;C2279&amp;"/"&amp;D2279&amp;"/"&amp;A2279&amp;".png")</f>
        <v/>
      </c>
      <c r="Q2279" s="27">
        <f>IF(AND(B2279="",G2279=""),"",IF(B2279="","Package QR Text missing",IF(COUNTIFS($E$2:$E$5001,E2279,$B$2:$B$5001,"&lt;&gt;"&amp;B2279)+COUNTIFS($E$2:$E$5001,E2279,$A$2:$A$5001,"&lt;&gt;"&amp;A2279)&gt;0,"Zone has more than one QR code",IF(COUNTIFS($B$2:$B$5001,B2279,$E$2:$E$5001,"&lt;&gt;"&amp;E2279)+COUNTIFS($A$2:$A$5001,A2279,$E$2:$E$5001,"&lt;&gt;"&amp;E2279)&gt;0,"QR code used by another zone",IF(A2279="","Package QR Code No. missing",IF(OR(H2279&gt;40,J2279&gt;40),"More than 40 of one edition",IF(F2279="Full (40 ST + 1 TG)",IF(AND(H2279=40,J2279=1),"OK","Full carton must be 40 + 1"),IF(F2279="Student only (40 ST)",IF(AND(H2279=40,J2279=0),"OK","Must be 40 ST, 0 TG"),IF(F2279="Teacher guide only (40 TG)",IF(AND(H2279=0,J2279=40),"OK","Must be 0 ST, 40 TG"),IF(AND(H2279&lt;40,H2279+J2279&gt;0,H2279+J2279&lt;=40),"OK","Partial: under 40 ST and 40 books max"))))))))))</f>
        <v/>
      </c>
    </row>
    <row r="2280">
      <c r="A2280" s="26" t="n"/>
      <c r="B2280" s="26" t="n"/>
      <c r="C2280" s="25" t="n"/>
      <c r="D2280" s="25" t="n"/>
      <c r="E2280" s="26" t="n"/>
      <c r="F2280" s="25" t="n"/>
      <c r="G2280" s="26" t="n"/>
      <c r="H2280" s="25" t="n"/>
      <c r="I2280" s="26" t="n"/>
      <c r="J2280" s="25" t="n"/>
      <c r="K2280" s="25" t="n"/>
      <c r="L2280" s="25" t="n"/>
      <c r="M2280" s="26" t="n"/>
      <c r="N2280" s="26" t="n"/>
      <c r="O2280" s="25" t="n"/>
      <c r="P2280" s="27">
        <f>IF(A2280="","","Package/"&amp;C2280&amp;"/"&amp;D2280&amp;"/"&amp;A2280&amp;".png")</f>
        <v/>
      </c>
      <c r="Q2280" s="27">
        <f>IF(AND(B2280="",G2280=""),"",IF(B2280="","Package QR Text missing",IF(COUNTIFS($E$2:$E$5001,E2280,$B$2:$B$5001,"&lt;&gt;"&amp;B2280)+COUNTIFS($E$2:$E$5001,E2280,$A$2:$A$5001,"&lt;&gt;"&amp;A2280)&gt;0,"Zone has more than one QR code",IF(COUNTIFS($B$2:$B$5001,B2280,$E$2:$E$5001,"&lt;&gt;"&amp;E2280)+COUNTIFS($A$2:$A$5001,A2280,$E$2:$E$5001,"&lt;&gt;"&amp;E2280)&gt;0,"QR code used by another zone",IF(A2280="","Package QR Code No. missing",IF(OR(H2280&gt;40,J2280&gt;40),"More than 40 of one edition",IF(F2280="Full (40 ST + 1 TG)",IF(AND(H2280=40,J2280=1),"OK","Full carton must be 40 + 1"),IF(F2280="Student only (40 ST)",IF(AND(H2280=40,J2280=0),"OK","Must be 40 ST, 0 TG"),IF(F2280="Teacher guide only (40 TG)",IF(AND(H2280=0,J2280=40),"OK","Must be 0 ST, 40 TG"),IF(AND(H2280&lt;40,H2280+J2280&gt;0,H2280+J2280&lt;=40),"OK","Partial: under 40 ST and 40 books max"))))))))))</f>
        <v/>
      </c>
    </row>
    <row r="2281">
      <c r="A2281" s="26" t="n"/>
      <c r="B2281" s="26" t="n"/>
      <c r="C2281" s="25" t="n"/>
      <c r="D2281" s="25" t="n"/>
      <c r="E2281" s="26" t="n"/>
      <c r="F2281" s="25" t="n"/>
      <c r="G2281" s="26" t="n"/>
      <c r="H2281" s="25" t="n"/>
      <c r="I2281" s="26" t="n"/>
      <c r="J2281" s="25" t="n"/>
      <c r="K2281" s="25" t="n"/>
      <c r="L2281" s="25" t="n"/>
      <c r="M2281" s="26" t="n"/>
      <c r="N2281" s="26" t="n"/>
      <c r="O2281" s="25" t="n"/>
      <c r="P2281" s="27">
        <f>IF(A2281="","","Package/"&amp;C2281&amp;"/"&amp;D2281&amp;"/"&amp;A2281&amp;".png")</f>
        <v/>
      </c>
      <c r="Q2281" s="27">
        <f>IF(AND(B2281="",G2281=""),"",IF(B2281="","Package QR Text missing",IF(COUNTIFS($E$2:$E$5001,E2281,$B$2:$B$5001,"&lt;&gt;"&amp;B2281)+COUNTIFS($E$2:$E$5001,E2281,$A$2:$A$5001,"&lt;&gt;"&amp;A2281)&gt;0,"Zone has more than one QR code",IF(COUNTIFS($B$2:$B$5001,B2281,$E$2:$E$5001,"&lt;&gt;"&amp;E2281)+COUNTIFS($A$2:$A$5001,A2281,$E$2:$E$5001,"&lt;&gt;"&amp;E2281)&gt;0,"QR code used by another zone",IF(A2281="","Package QR Code No. missing",IF(OR(H2281&gt;40,J2281&gt;40),"More than 40 of one edition",IF(F2281="Full (40 ST + 1 TG)",IF(AND(H2281=40,J2281=1),"OK","Full carton must be 40 + 1"),IF(F2281="Student only (40 ST)",IF(AND(H2281=40,J2281=0),"OK","Must be 40 ST, 0 TG"),IF(F2281="Teacher guide only (40 TG)",IF(AND(H2281=0,J2281=40),"OK","Must be 0 ST, 40 TG"),IF(AND(H2281&lt;40,H2281+J2281&gt;0,H2281+J2281&lt;=40),"OK","Partial: under 40 ST and 40 books max"))))))))))</f>
        <v/>
      </c>
    </row>
    <row r="2282">
      <c r="A2282" s="26" t="n"/>
      <c r="B2282" s="26" t="n"/>
      <c r="C2282" s="25" t="n"/>
      <c r="D2282" s="25" t="n"/>
      <c r="E2282" s="26" t="n"/>
      <c r="F2282" s="25" t="n"/>
      <c r="G2282" s="26" t="n"/>
      <c r="H2282" s="25" t="n"/>
      <c r="I2282" s="26" t="n"/>
      <c r="J2282" s="25" t="n"/>
      <c r="K2282" s="25" t="n"/>
      <c r="L2282" s="25" t="n"/>
      <c r="M2282" s="26" t="n"/>
      <c r="N2282" s="26" t="n"/>
      <c r="O2282" s="25" t="n"/>
      <c r="P2282" s="27">
        <f>IF(A2282="","","Package/"&amp;C2282&amp;"/"&amp;D2282&amp;"/"&amp;A2282&amp;".png")</f>
        <v/>
      </c>
      <c r="Q2282" s="27">
        <f>IF(AND(B2282="",G2282=""),"",IF(B2282="","Package QR Text missing",IF(COUNTIFS($E$2:$E$5001,E2282,$B$2:$B$5001,"&lt;&gt;"&amp;B2282)+COUNTIFS($E$2:$E$5001,E2282,$A$2:$A$5001,"&lt;&gt;"&amp;A2282)&gt;0,"Zone has more than one QR code",IF(COUNTIFS($B$2:$B$5001,B2282,$E$2:$E$5001,"&lt;&gt;"&amp;E2282)+COUNTIFS($A$2:$A$5001,A2282,$E$2:$E$5001,"&lt;&gt;"&amp;E2282)&gt;0,"QR code used by another zone",IF(A2282="","Package QR Code No. missing",IF(OR(H2282&gt;40,J2282&gt;40),"More than 40 of one edition",IF(F2282="Full (40 ST + 1 TG)",IF(AND(H2282=40,J2282=1),"OK","Full carton must be 40 + 1"),IF(F2282="Student only (40 ST)",IF(AND(H2282=40,J2282=0),"OK","Must be 40 ST, 0 TG"),IF(F2282="Teacher guide only (40 TG)",IF(AND(H2282=0,J2282=40),"OK","Must be 0 ST, 40 TG"),IF(AND(H2282&lt;40,H2282+J2282&gt;0,H2282+J2282&lt;=40),"OK","Partial: under 40 ST and 40 books max"))))))))))</f>
        <v/>
      </c>
    </row>
    <row r="2283">
      <c r="A2283" s="26" t="n"/>
      <c r="B2283" s="26" t="n"/>
      <c r="C2283" s="25" t="n"/>
      <c r="D2283" s="25" t="n"/>
      <c r="E2283" s="26" t="n"/>
      <c r="F2283" s="25" t="n"/>
      <c r="G2283" s="26" t="n"/>
      <c r="H2283" s="25" t="n"/>
      <c r="I2283" s="26" t="n"/>
      <c r="J2283" s="25" t="n"/>
      <c r="K2283" s="25" t="n"/>
      <c r="L2283" s="25" t="n"/>
      <c r="M2283" s="26" t="n"/>
      <c r="N2283" s="26" t="n"/>
      <c r="O2283" s="25" t="n"/>
      <c r="P2283" s="27">
        <f>IF(A2283="","","Package/"&amp;C2283&amp;"/"&amp;D2283&amp;"/"&amp;A2283&amp;".png")</f>
        <v/>
      </c>
      <c r="Q2283" s="27">
        <f>IF(AND(B2283="",G2283=""),"",IF(B2283="","Package QR Text missing",IF(COUNTIFS($E$2:$E$5001,E2283,$B$2:$B$5001,"&lt;&gt;"&amp;B2283)+COUNTIFS($E$2:$E$5001,E2283,$A$2:$A$5001,"&lt;&gt;"&amp;A2283)&gt;0,"Zone has more than one QR code",IF(COUNTIFS($B$2:$B$5001,B2283,$E$2:$E$5001,"&lt;&gt;"&amp;E2283)+COUNTIFS($A$2:$A$5001,A2283,$E$2:$E$5001,"&lt;&gt;"&amp;E2283)&gt;0,"QR code used by another zone",IF(A2283="","Package QR Code No. missing",IF(OR(H2283&gt;40,J2283&gt;40),"More than 40 of one edition",IF(F2283="Full (40 ST + 1 TG)",IF(AND(H2283=40,J2283=1),"OK","Full carton must be 40 + 1"),IF(F2283="Student only (40 ST)",IF(AND(H2283=40,J2283=0),"OK","Must be 40 ST, 0 TG"),IF(F2283="Teacher guide only (40 TG)",IF(AND(H2283=0,J2283=40),"OK","Must be 0 ST, 40 TG"),IF(AND(H2283&lt;40,H2283+J2283&gt;0,H2283+J2283&lt;=40),"OK","Partial: under 40 ST and 40 books max"))))))))))</f>
        <v/>
      </c>
    </row>
    <row r="2284">
      <c r="A2284" s="26" t="n"/>
      <c r="B2284" s="26" t="n"/>
      <c r="C2284" s="25" t="n"/>
      <c r="D2284" s="25" t="n"/>
      <c r="E2284" s="26" t="n"/>
      <c r="F2284" s="25" t="n"/>
      <c r="G2284" s="26" t="n"/>
      <c r="H2284" s="25" t="n"/>
      <c r="I2284" s="26" t="n"/>
      <c r="J2284" s="25" t="n"/>
      <c r="K2284" s="25" t="n"/>
      <c r="L2284" s="25" t="n"/>
      <c r="M2284" s="26" t="n"/>
      <c r="N2284" s="26" t="n"/>
      <c r="O2284" s="25" t="n"/>
      <c r="P2284" s="27">
        <f>IF(A2284="","","Package/"&amp;C2284&amp;"/"&amp;D2284&amp;"/"&amp;A2284&amp;".png")</f>
        <v/>
      </c>
      <c r="Q2284" s="27">
        <f>IF(AND(B2284="",G2284=""),"",IF(B2284="","Package QR Text missing",IF(COUNTIFS($E$2:$E$5001,E2284,$B$2:$B$5001,"&lt;&gt;"&amp;B2284)+COUNTIFS($E$2:$E$5001,E2284,$A$2:$A$5001,"&lt;&gt;"&amp;A2284)&gt;0,"Zone has more than one QR code",IF(COUNTIFS($B$2:$B$5001,B2284,$E$2:$E$5001,"&lt;&gt;"&amp;E2284)+COUNTIFS($A$2:$A$5001,A2284,$E$2:$E$5001,"&lt;&gt;"&amp;E2284)&gt;0,"QR code used by another zone",IF(A2284="","Package QR Code No. missing",IF(OR(H2284&gt;40,J2284&gt;40),"More than 40 of one edition",IF(F2284="Full (40 ST + 1 TG)",IF(AND(H2284=40,J2284=1),"OK","Full carton must be 40 + 1"),IF(F2284="Student only (40 ST)",IF(AND(H2284=40,J2284=0),"OK","Must be 40 ST, 0 TG"),IF(F2284="Teacher guide only (40 TG)",IF(AND(H2284=0,J2284=40),"OK","Must be 0 ST, 40 TG"),IF(AND(H2284&lt;40,H2284+J2284&gt;0,H2284+J2284&lt;=40),"OK","Partial: under 40 ST and 40 books max"))))))))))</f>
        <v/>
      </c>
    </row>
    <row r="2285">
      <c r="A2285" s="26" t="n"/>
      <c r="B2285" s="26" t="n"/>
      <c r="C2285" s="25" t="n"/>
      <c r="D2285" s="25" t="n"/>
      <c r="E2285" s="26" t="n"/>
      <c r="F2285" s="25" t="n"/>
      <c r="G2285" s="26" t="n"/>
      <c r="H2285" s="25" t="n"/>
      <c r="I2285" s="26" t="n"/>
      <c r="J2285" s="25" t="n"/>
      <c r="K2285" s="25" t="n"/>
      <c r="L2285" s="25" t="n"/>
      <c r="M2285" s="26" t="n"/>
      <c r="N2285" s="26" t="n"/>
      <c r="O2285" s="25" t="n"/>
      <c r="P2285" s="27">
        <f>IF(A2285="","","Package/"&amp;C2285&amp;"/"&amp;D2285&amp;"/"&amp;A2285&amp;".png")</f>
        <v/>
      </c>
      <c r="Q2285" s="27">
        <f>IF(AND(B2285="",G2285=""),"",IF(B2285="","Package QR Text missing",IF(COUNTIFS($E$2:$E$5001,E2285,$B$2:$B$5001,"&lt;&gt;"&amp;B2285)+COUNTIFS($E$2:$E$5001,E2285,$A$2:$A$5001,"&lt;&gt;"&amp;A2285)&gt;0,"Zone has more than one QR code",IF(COUNTIFS($B$2:$B$5001,B2285,$E$2:$E$5001,"&lt;&gt;"&amp;E2285)+COUNTIFS($A$2:$A$5001,A2285,$E$2:$E$5001,"&lt;&gt;"&amp;E2285)&gt;0,"QR code used by another zone",IF(A2285="","Package QR Code No. missing",IF(OR(H2285&gt;40,J2285&gt;40),"More than 40 of one edition",IF(F2285="Full (40 ST + 1 TG)",IF(AND(H2285=40,J2285=1),"OK","Full carton must be 40 + 1"),IF(F2285="Student only (40 ST)",IF(AND(H2285=40,J2285=0),"OK","Must be 40 ST, 0 TG"),IF(F2285="Teacher guide only (40 TG)",IF(AND(H2285=0,J2285=40),"OK","Must be 0 ST, 40 TG"),IF(AND(H2285&lt;40,H2285+J2285&gt;0,H2285+J2285&lt;=40),"OK","Partial: under 40 ST and 40 books max"))))))))))</f>
        <v/>
      </c>
    </row>
    <row r="2286">
      <c r="A2286" s="26" t="n"/>
      <c r="B2286" s="26" t="n"/>
      <c r="C2286" s="25" t="n"/>
      <c r="D2286" s="25" t="n"/>
      <c r="E2286" s="26" t="n"/>
      <c r="F2286" s="25" t="n"/>
      <c r="G2286" s="26" t="n"/>
      <c r="H2286" s="25" t="n"/>
      <c r="I2286" s="26" t="n"/>
      <c r="J2286" s="25" t="n"/>
      <c r="K2286" s="25" t="n"/>
      <c r="L2286" s="25" t="n"/>
      <c r="M2286" s="26" t="n"/>
      <c r="N2286" s="26" t="n"/>
      <c r="O2286" s="25" t="n"/>
      <c r="P2286" s="27">
        <f>IF(A2286="","","Package/"&amp;C2286&amp;"/"&amp;D2286&amp;"/"&amp;A2286&amp;".png")</f>
        <v/>
      </c>
      <c r="Q2286" s="27">
        <f>IF(AND(B2286="",G2286=""),"",IF(B2286="","Package QR Text missing",IF(COUNTIFS($E$2:$E$5001,E2286,$B$2:$B$5001,"&lt;&gt;"&amp;B2286)+COUNTIFS($E$2:$E$5001,E2286,$A$2:$A$5001,"&lt;&gt;"&amp;A2286)&gt;0,"Zone has more than one QR code",IF(COUNTIFS($B$2:$B$5001,B2286,$E$2:$E$5001,"&lt;&gt;"&amp;E2286)+COUNTIFS($A$2:$A$5001,A2286,$E$2:$E$5001,"&lt;&gt;"&amp;E2286)&gt;0,"QR code used by another zone",IF(A2286="","Package QR Code No. missing",IF(OR(H2286&gt;40,J2286&gt;40),"More than 40 of one edition",IF(F2286="Full (40 ST + 1 TG)",IF(AND(H2286=40,J2286=1),"OK","Full carton must be 40 + 1"),IF(F2286="Student only (40 ST)",IF(AND(H2286=40,J2286=0),"OK","Must be 40 ST, 0 TG"),IF(F2286="Teacher guide only (40 TG)",IF(AND(H2286=0,J2286=40),"OK","Must be 0 ST, 40 TG"),IF(AND(H2286&lt;40,H2286+J2286&gt;0,H2286+J2286&lt;=40),"OK","Partial: under 40 ST and 40 books max"))))))))))</f>
        <v/>
      </c>
    </row>
    <row r="2287">
      <c r="A2287" s="26" t="n"/>
      <c r="B2287" s="26" t="n"/>
      <c r="C2287" s="25" t="n"/>
      <c r="D2287" s="25" t="n"/>
      <c r="E2287" s="26" t="n"/>
      <c r="F2287" s="25" t="n"/>
      <c r="G2287" s="26" t="n"/>
      <c r="H2287" s="25" t="n"/>
      <c r="I2287" s="26" t="n"/>
      <c r="J2287" s="25" t="n"/>
      <c r="K2287" s="25" t="n"/>
      <c r="L2287" s="25" t="n"/>
      <c r="M2287" s="26" t="n"/>
      <c r="N2287" s="26" t="n"/>
      <c r="O2287" s="25" t="n"/>
      <c r="P2287" s="27">
        <f>IF(A2287="","","Package/"&amp;C2287&amp;"/"&amp;D2287&amp;"/"&amp;A2287&amp;".png")</f>
        <v/>
      </c>
      <c r="Q2287" s="27">
        <f>IF(AND(B2287="",G2287=""),"",IF(B2287="","Package QR Text missing",IF(COUNTIFS($E$2:$E$5001,E2287,$B$2:$B$5001,"&lt;&gt;"&amp;B2287)+COUNTIFS($E$2:$E$5001,E2287,$A$2:$A$5001,"&lt;&gt;"&amp;A2287)&gt;0,"Zone has more than one QR code",IF(COUNTIFS($B$2:$B$5001,B2287,$E$2:$E$5001,"&lt;&gt;"&amp;E2287)+COUNTIFS($A$2:$A$5001,A2287,$E$2:$E$5001,"&lt;&gt;"&amp;E2287)&gt;0,"QR code used by another zone",IF(A2287="","Package QR Code No. missing",IF(OR(H2287&gt;40,J2287&gt;40),"More than 40 of one edition",IF(F2287="Full (40 ST + 1 TG)",IF(AND(H2287=40,J2287=1),"OK","Full carton must be 40 + 1"),IF(F2287="Student only (40 ST)",IF(AND(H2287=40,J2287=0),"OK","Must be 40 ST, 0 TG"),IF(F2287="Teacher guide only (40 TG)",IF(AND(H2287=0,J2287=40),"OK","Must be 0 ST, 40 TG"),IF(AND(H2287&lt;40,H2287+J2287&gt;0,H2287+J2287&lt;=40),"OK","Partial: under 40 ST and 40 books max"))))))))))</f>
        <v/>
      </c>
    </row>
    <row r="2288">
      <c r="A2288" s="26" t="n"/>
      <c r="B2288" s="26" t="n"/>
      <c r="C2288" s="25" t="n"/>
      <c r="D2288" s="25" t="n"/>
      <c r="E2288" s="26" t="n"/>
      <c r="F2288" s="25" t="n"/>
      <c r="G2288" s="26" t="n"/>
      <c r="H2288" s="25" t="n"/>
      <c r="I2288" s="26" t="n"/>
      <c r="J2288" s="25" t="n"/>
      <c r="K2288" s="25" t="n"/>
      <c r="L2288" s="25" t="n"/>
      <c r="M2288" s="26" t="n"/>
      <c r="N2288" s="26" t="n"/>
      <c r="O2288" s="25" t="n"/>
      <c r="P2288" s="27">
        <f>IF(A2288="","","Package/"&amp;C2288&amp;"/"&amp;D2288&amp;"/"&amp;A2288&amp;".png")</f>
        <v/>
      </c>
      <c r="Q2288" s="27">
        <f>IF(AND(B2288="",G2288=""),"",IF(B2288="","Package QR Text missing",IF(COUNTIFS($E$2:$E$5001,E2288,$B$2:$B$5001,"&lt;&gt;"&amp;B2288)+COUNTIFS($E$2:$E$5001,E2288,$A$2:$A$5001,"&lt;&gt;"&amp;A2288)&gt;0,"Zone has more than one QR code",IF(COUNTIFS($B$2:$B$5001,B2288,$E$2:$E$5001,"&lt;&gt;"&amp;E2288)+COUNTIFS($A$2:$A$5001,A2288,$E$2:$E$5001,"&lt;&gt;"&amp;E2288)&gt;0,"QR code used by another zone",IF(A2288="","Package QR Code No. missing",IF(OR(H2288&gt;40,J2288&gt;40),"More than 40 of one edition",IF(F2288="Full (40 ST + 1 TG)",IF(AND(H2288=40,J2288=1),"OK","Full carton must be 40 + 1"),IF(F2288="Student only (40 ST)",IF(AND(H2288=40,J2288=0),"OK","Must be 40 ST, 0 TG"),IF(F2288="Teacher guide only (40 TG)",IF(AND(H2288=0,J2288=40),"OK","Must be 0 ST, 40 TG"),IF(AND(H2288&lt;40,H2288+J2288&gt;0,H2288+J2288&lt;=40),"OK","Partial: under 40 ST and 40 books max"))))))))))</f>
        <v/>
      </c>
    </row>
    <row r="2289">
      <c r="A2289" s="26" t="n"/>
      <c r="B2289" s="26" t="n"/>
      <c r="C2289" s="25" t="n"/>
      <c r="D2289" s="25" t="n"/>
      <c r="E2289" s="26" t="n"/>
      <c r="F2289" s="25" t="n"/>
      <c r="G2289" s="26" t="n"/>
      <c r="H2289" s="25" t="n"/>
      <c r="I2289" s="26" t="n"/>
      <c r="J2289" s="25" t="n"/>
      <c r="K2289" s="25" t="n"/>
      <c r="L2289" s="25" t="n"/>
      <c r="M2289" s="26" t="n"/>
      <c r="N2289" s="26" t="n"/>
      <c r="O2289" s="25" t="n"/>
      <c r="P2289" s="27">
        <f>IF(A2289="","","Package/"&amp;C2289&amp;"/"&amp;D2289&amp;"/"&amp;A2289&amp;".png")</f>
        <v/>
      </c>
      <c r="Q2289" s="27">
        <f>IF(AND(B2289="",G2289=""),"",IF(B2289="","Package QR Text missing",IF(COUNTIFS($E$2:$E$5001,E2289,$B$2:$B$5001,"&lt;&gt;"&amp;B2289)+COUNTIFS($E$2:$E$5001,E2289,$A$2:$A$5001,"&lt;&gt;"&amp;A2289)&gt;0,"Zone has more than one QR code",IF(COUNTIFS($B$2:$B$5001,B2289,$E$2:$E$5001,"&lt;&gt;"&amp;E2289)+COUNTIFS($A$2:$A$5001,A2289,$E$2:$E$5001,"&lt;&gt;"&amp;E2289)&gt;0,"QR code used by another zone",IF(A2289="","Package QR Code No. missing",IF(OR(H2289&gt;40,J2289&gt;40),"More than 40 of one edition",IF(F2289="Full (40 ST + 1 TG)",IF(AND(H2289=40,J2289=1),"OK","Full carton must be 40 + 1"),IF(F2289="Student only (40 ST)",IF(AND(H2289=40,J2289=0),"OK","Must be 40 ST, 0 TG"),IF(F2289="Teacher guide only (40 TG)",IF(AND(H2289=0,J2289=40),"OK","Must be 0 ST, 40 TG"),IF(AND(H2289&lt;40,H2289+J2289&gt;0,H2289+J2289&lt;=40),"OK","Partial: under 40 ST and 40 books max"))))))))))</f>
        <v/>
      </c>
    </row>
    <row r="2290">
      <c r="A2290" s="26" t="n"/>
      <c r="B2290" s="26" t="n"/>
      <c r="C2290" s="25" t="n"/>
      <c r="D2290" s="25" t="n"/>
      <c r="E2290" s="26" t="n"/>
      <c r="F2290" s="25" t="n"/>
      <c r="G2290" s="26" t="n"/>
      <c r="H2290" s="25" t="n"/>
      <c r="I2290" s="26" t="n"/>
      <c r="J2290" s="25" t="n"/>
      <c r="K2290" s="25" t="n"/>
      <c r="L2290" s="25" t="n"/>
      <c r="M2290" s="26" t="n"/>
      <c r="N2290" s="26" t="n"/>
      <c r="O2290" s="25" t="n"/>
      <c r="P2290" s="27">
        <f>IF(A2290="","","Package/"&amp;C2290&amp;"/"&amp;D2290&amp;"/"&amp;A2290&amp;".png")</f>
        <v/>
      </c>
      <c r="Q2290" s="27">
        <f>IF(AND(B2290="",G2290=""),"",IF(B2290="","Package QR Text missing",IF(COUNTIFS($E$2:$E$5001,E2290,$B$2:$B$5001,"&lt;&gt;"&amp;B2290)+COUNTIFS($E$2:$E$5001,E2290,$A$2:$A$5001,"&lt;&gt;"&amp;A2290)&gt;0,"Zone has more than one QR code",IF(COUNTIFS($B$2:$B$5001,B2290,$E$2:$E$5001,"&lt;&gt;"&amp;E2290)+COUNTIFS($A$2:$A$5001,A2290,$E$2:$E$5001,"&lt;&gt;"&amp;E2290)&gt;0,"QR code used by another zone",IF(A2290="","Package QR Code No. missing",IF(OR(H2290&gt;40,J2290&gt;40),"More than 40 of one edition",IF(F2290="Full (40 ST + 1 TG)",IF(AND(H2290=40,J2290=1),"OK","Full carton must be 40 + 1"),IF(F2290="Student only (40 ST)",IF(AND(H2290=40,J2290=0),"OK","Must be 40 ST, 0 TG"),IF(F2290="Teacher guide only (40 TG)",IF(AND(H2290=0,J2290=40),"OK","Must be 0 ST, 40 TG"),IF(AND(H2290&lt;40,H2290+J2290&gt;0,H2290+J2290&lt;=40),"OK","Partial: under 40 ST and 40 books max"))))))))))</f>
        <v/>
      </c>
    </row>
    <row r="2291">
      <c r="A2291" s="26" t="n"/>
      <c r="B2291" s="26" t="n"/>
      <c r="C2291" s="25" t="n"/>
      <c r="D2291" s="25" t="n"/>
      <c r="E2291" s="26" t="n"/>
      <c r="F2291" s="25" t="n"/>
      <c r="G2291" s="26" t="n"/>
      <c r="H2291" s="25" t="n"/>
      <c r="I2291" s="26" t="n"/>
      <c r="J2291" s="25" t="n"/>
      <c r="K2291" s="25" t="n"/>
      <c r="L2291" s="25" t="n"/>
      <c r="M2291" s="26" t="n"/>
      <c r="N2291" s="26" t="n"/>
      <c r="O2291" s="25" t="n"/>
      <c r="P2291" s="27">
        <f>IF(A2291="","","Package/"&amp;C2291&amp;"/"&amp;D2291&amp;"/"&amp;A2291&amp;".png")</f>
        <v/>
      </c>
      <c r="Q2291" s="27">
        <f>IF(AND(B2291="",G2291=""),"",IF(B2291="","Package QR Text missing",IF(COUNTIFS($E$2:$E$5001,E2291,$B$2:$B$5001,"&lt;&gt;"&amp;B2291)+COUNTIFS($E$2:$E$5001,E2291,$A$2:$A$5001,"&lt;&gt;"&amp;A2291)&gt;0,"Zone has more than one QR code",IF(COUNTIFS($B$2:$B$5001,B2291,$E$2:$E$5001,"&lt;&gt;"&amp;E2291)+COUNTIFS($A$2:$A$5001,A2291,$E$2:$E$5001,"&lt;&gt;"&amp;E2291)&gt;0,"QR code used by another zone",IF(A2291="","Package QR Code No. missing",IF(OR(H2291&gt;40,J2291&gt;40),"More than 40 of one edition",IF(F2291="Full (40 ST + 1 TG)",IF(AND(H2291=40,J2291=1),"OK","Full carton must be 40 + 1"),IF(F2291="Student only (40 ST)",IF(AND(H2291=40,J2291=0),"OK","Must be 40 ST, 0 TG"),IF(F2291="Teacher guide only (40 TG)",IF(AND(H2291=0,J2291=40),"OK","Must be 0 ST, 40 TG"),IF(AND(H2291&lt;40,H2291+J2291&gt;0,H2291+J2291&lt;=40),"OK","Partial: under 40 ST and 40 books max"))))))))))</f>
        <v/>
      </c>
    </row>
    <row r="2292">
      <c r="A2292" s="26" t="n"/>
      <c r="B2292" s="26" t="n"/>
      <c r="C2292" s="25" t="n"/>
      <c r="D2292" s="25" t="n"/>
      <c r="E2292" s="26" t="n"/>
      <c r="F2292" s="25" t="n"/>
      <c r="G2292" s="26" t="n"/>
      <c r="H2292" s="25" t="n"/>
      <c r="I2292" s="26" t="n"/>
      <c r="J2292" s="25" t="n"/>
      <c r="K2292" s="25" t="n"/>
      <c r="L2292" s="25" t="n"/>
      <c r="M2292" s="26" t="n"/>
      <c r="N2292" s="26" t="n"/>
      <c r="O2292" s="25" t="n"/>
      <c r="P2292" s="27">
        <f>IF(A2292="","","Package/"&amp;C2292&amp;"/"&amp;D2292&amp;"/"&amp;A2292&amp;".png")</f>
        <v/>
      </c>
      <c r="Q2292" s="27">
        <f>IF(AND(B2292="",G2292=""),"",IF(B2292="","Package QR Text missing",IF(COUNTIFS($E$2:$E$5001,E2292,$B$2:$B$5001,"&lt;&gt;"&amp;B2292)+COUNTIFS($E$2:$E$5001,E2292,$A$2:$A$5001,"&lt;&gt;"&amp;A2292)&gt;0,"Zone has more than one QR code",IF(COUNTIFS($B$2:$B$5001,B2292,$E$2:$E$5001,"&lt;&gt;"&amp;E2292)+COUNTIFS($A$2:$A$5001,A2292,$E$2:$E$5001,"&lt;&gt;"&amp;E2292)&gt;0,"QR code used by another zone",IF(A2292="","Package QR Code No. missing",IF(OR(H2292&gt;40,J2292&gt;40),"More than 40 of one edition",IF(F2292="Full (40 ST + 1 TG)",IF(AND(H2292=40,J2292=1),"OK","Full carton must be 40 + 1"),IF(F2292="Student only (40 ST)",IF(AND(H2292=40,J2292=0),"OK","Must be 40 ST, 0 TG"),IF(F2292="Teacher guide only (40 TG)",IF(AND(H2292=0,J2292=40),"OK","Must be 0 ST, 40 TG"),IF(AND(H2292&lt;40,H2292+J2292&gt;0,H2292+J2292&lt;=40),"OK","Partial: under 40 ST and 40 books max"))))))))))</f>
        <v/>
      </c>
    </row>
    <row r="2293">
      <c r="A2293" s="26" t="n"/>
      <c r="B2293" s="26" t="n"/>
      <c r="C2293" s="25" t="n"/>
      <c r="D2293" s="25" t="n"/>
      <c r="E2293" s="26" t="n"/>
      <c r="F2293" s="25" t="n"/>
      <c r="G2293" s="26" t="n"/>
      <c r="H2293" s="25" t="n"/>
      <c r="I2293" s="26" t="n"/>
      <c r="J2293" s="25" t="n"/>
      <c r="K2293" s="25" t="n"/>
      <c r="L2293" s="25" t="n"/>
      <c r="M2293" s="26" t="n"/>
      <c r="N2293" s="26" t="n"/>
      <c r="O2293" s="25" t="n"/>
      <c r="P2293" s="27">
        <f>IF(A2293="","","Package/"&amp;C2293&amp;"/"&amp;D2293&amp;"/"&amp;A2293&amp;".png")</f>
        <v/>
      </c>
      <c r="Q2293" s="27">
        <f>IF(AND(B2293="",G2293=""),"",IF(B2293="","Package QR Text missing",IF(COUNTIFS($E$2:$E$5001,E2293,$B$2:$B$5001,"&lt;&gt;"&amp;B2293)+COUNTIFS($E$2:$E$5001,E2293,$A$2:$A$5001,"&lt;&gt;"&amp;A2293)&gt;0,"Zone has more than one QR code",IF(COUNTIFS($B$2:$B$5001,B2293,$E$2:$E$5001,"&lt;&gt;"&amp;E2293)+COUNTIFS($A$2:$A$5001,A2293,$E$2:$E$5001,"&lt;&gt;"&amp;E2293)&gt;0,"QR code used by another zone",IF(A2293="","Package QR Code No. missing",IF(OR(H2293&gt;40,J2293&gt;40),"More than 40 of one edition",IF(F2293="Full (40 ST + 1 TG)",IF(AND(H2293=40,J2293=1),"OK","Full carton must be 40 + 1"),IF(F2293="Student only (40 ST)",IF(AND(H2293=40,J2293=0),"OK","Must be 40 ST, 0 TG"),IF(F2293="Teacher guide only (40 TG)",IF(AND(H2293=0,J2293=40),"OK","Must be 0 ST, 40 TG"),IF(AND(H2293&lt;40,H2293+J2293&gt;0,H2293+J2293&lt;=40),"OK","Partial: under 40 ST and 40 books max"))))))))))</f>
        <v/>
      </c>
    </row>
    <row r="2294">
      <c r="A2294" s="26" t="n"/>
      <c r="B2294" s="26" t="n"/>
      <c r="C2294" s="25" t="n"/>
      <c r="D2294" s="25" t="n"/>
      <c r="E2294" s="26" t="n"/>
      <c r="F2294" s="25" t="n"/>
      <c r="G2294" s="26" t="n"/>
      <c r="H2294" s="25" t="n"/>
      <c r="I2294" s="26" t="n"/>
      <c r="J2294" s="25" t="n"/>
      <c r="K2294" s="25" t="n"/>
      <c r="L2294" s="25" t="n"/>
      <c r="M2294" s="26" t="n"/>
      <c r="N2294" s="26" t="n"/>
      <c r="O2294" s="25" t="n"/>
      <c r="P2294" s="27">
        <f>IF(A2294="","","Package/"&amp;C2294&amp;"/"&amp;D2294&amp;"/"&amp;A2294&amp;".png")</f>
        <v/>
      </c>
      <c r="Q2294" s="27">
        <f>IF(AND(B2294="",G2294=""),"",IF(B2294="","Package QR Text missing",IF(COUNTIFS($E$2:$E$5001,E2294,$B$2:$B$5001,"&lt;&gt;"&amp;B2294)+COUNTIFS($E$2:$E$5001,E2294,$A$2:$A$5001,"&lt;&gt;"&amp;A2294)&gt;0,"Zone has more than one QR code",IF(COUNTIFS($B$2:$B$5001,B2294,$E$2:$E$5001,"&lt;&gt;"&amp;E2294)+COUNTIFS($A$2:$A$5001,A2294,$E$2:$E$5001,"&lt;&gt;"&amp;E2294)&gt;0,"QR code used by another zone",IF(A2294="","Package QR Code No. missing",IF(OR(H2294&gt;40,J2294&gt;40),"More than 40 of one edition",IF(F2294="Full (40 ST + 1 TG)",IF(AND(H2294=40,J2294=1),"OK","Full carton must be 40 + 1"),IF(F2294="Student only (40 ST)",IF(AND(H2294=40,J2294=0),"OK","Must be 40 ST, 0 TG"),IF(F2294="Teacher guide only (40 TG)",IF(AND(H2294=0,J2294=40),"OK","Must be 0 ST, 40 TG"),IF(AND(H2294&lt;40,H2294+J2294&gt;0,H2294+J2294&lt;=40),"OK","Partial: under 40 ST and 40 books max"))))))))))</f>
        <v/>
      </c>
    </row>
    <row r="2295">
      <c r="A2295" s="26" t="n"/>
      <c r="B2295" s="26" t="n"/>
      <c r="C2295" s="25" t="n"/>
      <c r="D2295" s="25" t="n"/>
      <c r="E2295" s="26" t="n"/>
      <c r="F2295" s="25" t="n"/>
      <c r="G2295" s="26" t="n"/>
      <c r="H2295" s="25" t="n"/>
      <c r="I2295" s="26" t="n"/>
      <c r="J2295" s="25" t="n"/>
      <c r="K2295" s="25" t="n"/>
      <c r="L2295" s="25" t="n"/>
      <c r="M2295" s="26" t="n"/>
      <c r="N2295" s="26" t="n"/>
      <c r="O2295" s="25" t="n"/>
      <c r="P2295" s="27">
        <f>IF(A2295="","","Package/"&amp;C2295&amp;"/"&amp;D2295&amp;"/"&amp;A2295&amp;".png")</f>
        <v/>
      </c>
      <c r="Q2295" s="27">
        <f>IF(AND(B2295="",G2295=""),"",IF(B2295="","Package QR Text missing",IF(COUNTIFS($E$2:$E$5001,E2295,$B$2:$B$5001,"&lt;&gt;"&amp;B2295)+COUNTIFS($E$2:$E$5001,E2295,$A$2:$A$5001,"&lt;&gt;"&amp;A2295)&gt;0,"Zone has more than one QR code",IF(COUNTIFS($B$2:$B$5001,B2295,$E$2:$E$5001,"&lt;&gt;"&amp;E2295)+COUNTIFS($A$2:$A$5001,A2295,$E$2:$E$5001,"&lt;&gt;"&amp;E2295)&gt;0,"QR code used by another zone",IF(A2295="","Package QR Code No. missing",IF(OR(H2295&gt;40,J2295&gt;40),"More than 40 of one edition",IF(F2295="Full (40 ST + 1 TG)",IF(AND(H2295=40,J2295=1),"OK","Full carton must be 40 + 1"),IF(F2295="Student only (40 ST)",IF(AND(H2295=40,J2295=0),"OK","Must be 40 ST, 0 TG"),IF(F2295="Teacher guide only (40 TG)",IF(AND(H2295=0,J2295=40),"OK","Must be 0 ST, 40 TG"),IF(AND(H2295&lt;40,H2295+J2295&gt;0,H2295+J2295&lt;=40),"OK","Partial: under 40 ST and 40 books max"))))))))))</f>
        <v/>
      </c>
    </row>
    <row r="2296">
      <c r="A2296" s="26" t="n"/>
      <c r="B2296" s="26" t="n"/>
      <c r="C2296" s="25" t="n"/>
      <c r="D2296" s="25" t="n"/>
      <c r="E2296" s="26" t="n"/>
      <c r="F2296" s="25" t="n"/>
      <c r="G2296" s="26" t="n"/>
      <c r="H2296" s="25" t="n"/>
      <c r="I2296" s="26" t="n"/>
      <c r="J2296" s="25" t="n"/>
      <c r="K2296" s="25" t="n"/>
      <c r="L2296" s="25" t="n"/>
      <c r="M2296" s="26" t="n"/>
      <c r="N2296" s="26" t="n"/>
      <c r="O2296" s="25" t="n"/>
      <c r="P2296" s="27">
        <f>IF(A2296="","","Package/"&amp;C2296&amp;"/"&amp;D2296&amp;"/"&amp;A2296&amp;".png")</f>
        <v/>
      </c>
      <c r="Q2296" s="27">
        <f>IF(AND(B2296="",G2296=""),"",IF(B2296="","Package QR Text missing",IF(COUNTIFS($E$2:$E$5001,E2296,$B$2:$B$5001,"&lt;&gt;"&amp;B2296)+COUNTIFS($E$2:$E$5001,E2296,$A$2:$A$5001,"&lt;&gt;"&amp;A2296)&gt;0,"Zone has more than one QR code",IF(COUNTIFS($B$2:$B$5001,B2296,$E$2:$E$5001,"&lt;&gt;"&amp;E2296)+COUNTIFS($A$2:$A$5001,A2296,$E$2:$E$5001,"&lt;&gt;"&amp;E2296)&gt;0,"QR code used by another zone",IF(A2296="","Package QR Code No. missing",IF(OR(H2296&gt;40,J2296&gt;40),"More than 40 of one edition",IF(F2296="Full (40 ST + 1 TG)",IF(AND(H2296=40,J2296=1),"OK","Full carton must be 40 + 1"),IF(F2296="Student only (40 ST)",IF(AND(H2296=40,J2296=0),"OK","Must be 40 ST, 0 TG"),IF(F2296="Teacher guide only (40 TG)",IF(AND(H2296=0,J2296=40),"OK","Must be 0 ST, 40 TG"),IF(AND(H2296&lt;40,H2296+J2296&gt;0,H2296+J2296&lt;=40),"OK","Partial: under 40 ST and 40 books max"))))))))))</f>
        <v/>
      </c>
    </row>
    <row r="2297">
      <c r="A2297" s="26" t="n"/>
      <c r="B2297" s="26" t="n"/>
      <c r="C2297" s="25" t="n"/>
      <c r="D2297" s="25" t="n"/>
      <c r="E2297" s="26" t="n"/>
      <c r="F2297" s="25" t="n"/>
      <c r="G2297" s="26" t="n"/>
      <c r="H2297" s="25" t="n"/>
      <c r="I2297" s="26" t="n"/>
      <c r="J2297" s="25" t="n"/>
      <c r="K2297" s="25" t="n"/>
      <c r="L2297" s="25" t="n"/>
      <c r="M2297" s="26" t="n"/>
      <c r="N2297" s="26" t="n"/>
      <c r="O2297" s="25" t="n"/>
      <c r="P2297" s="27">
        <f>IF(A2297="","","Package/"&amp;C2297&amp;"/"&amp;D2297&amp;"/"&amp;A2297&amp;".png")</f>
        <v/>
      </c>
      <c r="Q2297" s="27">
        <f>IF(AND(B2297="",G2297=""),"",IF(B2297="","Package QR Text missing",IF(COUNTIFS($E$2:$E$5001,E2297,$B$2:$B$5001,"&lt;&gt;"&amp;B2297)+COUNTIFS($E$2:$E$5001,E2297,$A$2:$A$5001,"&lt;&gt;"&amp;A2297)&gt;0,"Zone has more than one QR code",IF(COUNTIFS($B$2:$B$5001,B2297,$E$2:$E$5001,"&lt;&gt;"&amp;E2297)+COUNTIFS($A$2:$A$5001,A2297,$E$2:$E$5001,"&lt;&gt;"&amp;E2297)&gt;0,"QR code used by another zone",IF(A2297="","Package QR Code No. missing",IF(OR(H2297&gt;40,J2297&gt;40),"More than 40 of one edition",IF(F2297="Full (40 ST + 1 TG)",IF(AND(H2297=40,J2297=1),"OK","Full carton must be 40 + 1"),IF(F2297="Student only (40 ST)",IF(AND(H2297=40,J2297=0),"OK","Must be 40 ST, 0 TG"),IF(F2297="Teacher guide only (40 TG)",IF(AND(H2297=0,J2297=40),"OK","Must be 0 ST, 40 TG"),IF(AND(H2297&lt;40,H2297+J2297&gt;0,H2297+J2297&lt;=40),"OK","Partial: under 40 ST and 40 books max"))))))))))</f>
        <v/>
      </c>
    </row>
    <row r="2298">
      <c r="A2298" s="26" t="n"/>
      <c r="B2298" s="26" t="n"/>
      <c r="C2298" s="25" t="n"/>
      <c r="D2298" s="25" t="n"/>
      <c r="E2298" s="26" t="n"/>
      <c r="F2298" s="25" t="n"/>
      <c r="G2298" s="26" t="n"/>
      <c r="H2298" s="25" t="n"/>
      <c r="I2298" s="26" t="n"/>
      <c r="J2298" s="25" t="n"/>
      <c r="K2298" s="25" t="n"/>
      <c r="L2298" s="25" t="n"/>
      <c r="M2298" s="26" t="n"/>
      <c r="N2298" s="26" t="n"/>
      <c r="O2298" s="25" t="n"/>
      <c r="P2298" s="27">
        <f>IF(A2298="","","Package/"&amp;C2298&amp;"/"&amp;D2298&amp;"/"&amp;A2298&amp;".png")</f>
        <v/>
      </c>
      <c r="Q2298" s="27">
        <f>IF(AND(B2298="",G2298=""),"",IF(B2298="","Package QR Text missing",IF(COUNTIFS($E$2:$E$5001,E2298,$B$2:$B$5001,"&lt;&gt;"&amp;B2298)+COUNTIFS($E$2:$E$5001,E2298,$A$2:$A$5001,"&lt;&gt;"&amp;A2298)&gt;0,"Zone has more than one QR code",IF(COUNTIFS($B$2:$B$5001,B2298,$E$2:$E$5001,"&lt;&gt;"&amp;E2298)+COUNTIFS($A$2:$A$5001,A2298,$E$2:$E$5001,"&lt;&gt;"&amp;E2298)&gt;0,"QR code used by another zone",IF(A2298="","Package QR Code No. missing",IF(OR(H2298&gt;40,J2298&gt;40),"More than 40 of one edition",IF(F2298="Full (40 ST + 1 TG)",IF(AND(H2298=40,J2298=1),"OK","Full carton must be 40 + 1"),IF(F2298="Student only (40 ST)",IF(AND(H2298=40,J2298=0),"OK","Must be 40 ST, 0 TG"),IF(F2298="Teacher guide only (40 TG)",IF(AND(H2298=0,J2298=40),"OK","Must be 0 ST, 40 TG"),IF(AND(H2298&lt;40,H2298+J2298&gt;0,H2298+J2298&lt;=40),"OK","Partial: under 40 ST and 40 books max"))))))))))</f>
        <v/>
      </c>
    </row>
    <row r="2299">
      <c r="A2299" s="26" t="n"/>
      <c r="B2299" s="26" t="n"/>
      <c r="C2299" s="25" t="n"/>
      <c r="D2299" s="25" t="n"/>
      <c r="E2299" s="26" t="n"/>
      <c r="F2299" s="25" t="n"/>
      <c r="G2299" s="26" t="n"/>
      <c r="H2299" s="25" t="n"/>
      <c r="I2299" s="26" t="n"/>
      <c r="J2299" s="25" t="n"/>
      <c r="K2299" s="25" t="n"/>
      <c r="L2299" s="25" t="n"/>
      <c r="M2299" s="26" t="n"/>
      <c r="N2299" s="26" t="n"/>
      <c r="O2299" s="25" t="n"/>
      <c r="P2299" s="27">
        <f>IF(A2299="","","Package/"&amp;C2299&amp;"/"&amp;D2299&amp;"/"&amp;A2299&amp;".png")</f>
        <v/>
      </c>
      <c r="Q2299" s="27">
        <f>IF(AND(B2299="",G2299=""),"",IF(B2299="","Package QR Text missing",IF(COUNTIFS($E$2:$E$5001,E2299,$B$2:$B$5001,"&lt;&gt;"&amp;B2299)+COUNTIFS($E$2:$E$5001,E2299,$A$2:$A$5001,"&lt;&gt;"&amp;A2299)&gt;0,"Zone has more than one QR code",IF(COUNTIFS($B$2:$B$5001,B2299,$E$2:$E$5001,"&lt;&gt;"&amp;E2299)+COUNTIFS($A$2:$A$5001,A2299,$E$2:$E$5001,"&lt;&gt;"&amp;E2299)&gt;0,"QR code used by another zone",IF(A2299="","Package QR Code No. missing",IF(OR(H2299&gt;40,J2299&gt;40),"More than 40 of one edition",IF(F2299="Full (40 ST + 1 TG)",IF(AND(H2299=40,J2299=1),"OK","Full carton must be 40 + 1"),IF(F2299="Student only (40 ST)",IF(AND(H2299=40,J2299=0),"OK","Must be 40 ST, 0 TG"),IF(F2299="Teacher guide only (40 TG)",IF(AND(H2299=0,J2299=40),"OK","Must be 0 ST, 40 TG"),IF(AND(H2299&lt;40,H2299+J2299&gt;0,H2299+J2299&lt;=40),"OK","Partial: under 40 ST and 40 books max"))))))))))</f>
        <v/>
      </c>
    </row>
    <row r="2300">
      <c r="A2300" s="26" t="n"/>
      <c r="B2300" s="26" t="n"/>
      <c r="C2300" s="25" t="n"/>
      <c r="D2300" s="25" t="n"/>
      <c r="E2300" s="26" t="n"/>
      <c r="F2300" s="25" t="n"/>
      <c r="G2300" s="26" t="n"/>
      <c r="H2300" s="25" t="n"/>
      <c r="I2300" s="26" t="n"/>
      <c r="J2300" s="25" t="n"/>
      <c r="K2300" s="25" t="n"/>
      <c r="L2300" s="25" t="n"/>
      <c r="M2300" s="26" t="n"/>
      <c r="N2300" s="26" t="n"/>
      <c r="O2300" s="25" t="n"/>
      <c r="P2300" s="27">
        <f>IF(A2300="","","Package/"&amp;C2300&amp;"/"&amp;D2300&amp;"/"&amp;A2300&amp;".png")</f>
        <v/>
      </c>
      <c r="Q2300" s="27">
        <f>IF(AND(B2300="",G2300=""),"",IF(B2300="","Package QR Text missing",IF(COUNTIFS($E$2:$E$5001,E2300,$B$2:$B$5001,"&lt;&gt;"&amp;B2300)+COUNTIFS($E$2:$E$5001,E2300,$A$2:$A$5001,"&lt;&gt;"&amp;A2300)&gt;0,"Zone has more than one QR code",IF(COUNTIFS($B$2:$B$5001,B2300,$E$2:$E$5001,"&lt;&gt;"&amp;E2300)+COUNTIFS($A$2:$A$5001,A2300,$E$2:$E$5001,"&lt;&gt;"&amp;E2300)&gt;0,"QR code used by another zone",IF(A2300="","Package QR Code No. missing",IF(OR(H2300&gt;40,J2300&gt;40),"More than 40 of one edition",IF(F2300="Full (40 ST + 1 TG)",IF(AND(H2300=40,J2300=1),"OK","Full carton must be 40 + 1"),IF(F2300="Student only (40 ST)",IF(AND(H2300=40,J2300=0),"OK","Must be 40 ST, 0 TG"),IF(F2300="Teacher guide only (40 TG)",IF(AND(H2300=0,J2300=40),"OK","Must be 0 ST, 40 TG"),IF(AND(H2300&lt;40,H2300+J2300&gt;0,H2300+J2300&lt;=40),"OK","Partial: under 40 ST and 40 books max"))))))))))</f>
        <v/>
      </c>
    </row>
    <row r="2301">
      <c r="A2301" s="26" t="n"/>
      <c r="B2301" s="26" t="n"/>
      <c r="C2301" s="25" t="n"/>
      <c r="D2301" s="25" t="n"/>
      <c r="E2301" s="26" t="n"/>
      <c r="F2301" s="25" t="n"/>
      <c r="G2301" s="26" t="n"/>
      <c r="H2301" s="25" t="n"/>
      <c r="I2301" s="26" t="n"/>
      <c r="J2301" s="25" t="n"/>
      <c r="K2301" s="25" t="n"/>
      <c r="L2301" s="25" t="n"/>
      <c r="M2301" s="26" t="n"/>
      <c r="N2301" s="26" t="n"/>
      <c r="O2301" s="25" t="n"/>
      <c r="P2301" s="27">
        <f>IF(A2301="","","Package/"&amp;C2301&amp;"/"&amp;D2301&amp;"/"&amp;A2301&amp;".png")</f>
        <v/>
      </c>
      <c r="Q2301" s="27">
        <f>IF(AND(B2301="",G2301=""),"",IF(B2301="","Package QR Text missing",IF(COUNTIFS($E$2:$E$5001,E2301,$B$2:$B$5001,"&lt;&gt;"&amp;B2301)+COUNTIFS($E$2:$E$5001,E2301,$A$2:$A$5001,"&lt;&gt;"&amp;A2301)&gt;0,"Zone has more than one QR code",IF(COUNTIFS($B$2:$B$5001,B2301,$E$2:$E$5001,"&lt;&gt;"&amp;E2301)+COUNTIFS($A$2:$A$5001,A2301,$E$2:$E$5001,"&lt;&gt;"&amp;E2301)&gt;0,"QR code used by another zone",IF(A2301="","Package QR Code No. missing",IF(OR(H2301&gt;40,J2301&gt;40),"More than 40 of one edition",IF(F2301="Full (40 ST + 1 TG)",IF(AND(H2301=40,J2301=1),"OK","Full carton must be 40 + 1"),IF(F2301="Student only (40 ST)",IF(AND(H2301=40,J2301=0),"OK","Must be 40 ST, 0 TG"),IF(F2301="Teacher guide only (40 TG)",IF(AND(H2301=0,J2301=40),"OK","Must be 0 ST, 40 TG"),IF(AND(H2301&lt;40,H2301+J2301&gt;0,H2301+J2301&lt;=40),"OK","Partial: under 40 ST and 40 books max"))))))))))</f>
        <v/>
      </c>
    </row>
    <row r="2302">
      <c r="A2302" s="26" t="n"/>
      <c r="B2302" s="26" t="n"/>
      <c r="C2302" s="25" t="n"/>
      <c r="D2302" s="25" t="n"/>
      <c r="E2302" s="26" t="n"/>
      <c r="F2302" s="25" t="n"/>
      <c r="G2302" s="26" t="n"/>
      <c r="H2302" s="25" t="n"/>
      <c r="I2302" s="26" t="n"/>
      <c r="J2302" s="25" t="n"/>
      <c r="K2302" s="25" t="n"/>
      <c r="L2302" s="25" t="n"/>
      <c r="M2302" s="26" t="n"/>
      <c r="N2302" s="26" t="n"/>
      <c r="O2302" s="25" t="n"/>
      <c r="P2302" s="27">
        <f>IF(A2302="","","Package/"&amp;C2302&amp;"/"&amp;D2302&amp;"/"&amp;A2302&amp;".png")</f>
        <v/>
      </c>
      <c r="Q2302" s="27">
        <f>IF(AND(B2302="",G2302=""),"",IF(B2302="","Package QR Text missing",IF(COUNTIFS($E$2:$E$5001,E2302,$B$2:$B$5001,"&lt;&gt;"&amp;B2302)+COUNTIFS($E$2:$E$5001,E2302,$A$2:$A$5001,"&lt;&gt;"&amp;A2302)&gt;0,"Zone has more than one QR code",IF(COUNTIFS($B$2:$B$5001,B2302,$E$2:$E$5001,"&lt;&gt;"&amp;E2302)+COUNTIFS($A$2:$A$5001,A2302,$E$2:$E$5001,"&lt;&gt;"&amp;E2302)&gt;0,"QR code used by another zone",IF(A2302="","Package QR Code No. missing",IF(OR(H2302&gt;40,J2302&gt;40),"More than 40 of one edition",IF(F2302="Full (40 ST + 1 TG)",IF(AND(H2302=40,J2302=1),"OK","Full carton must be 40 + 1"),IF(F2302="Student only (40 ST)",IF(AND(H2302=40,J2302=0),"OK","Must be 40 ST, 0 TG"),IF(F2302="Teacher guide only (40 TG)",IF(AND(H2302=0,J2302=40),"OK","Must be 0 ST, 40 TG"),IF(AND(H2302&lt;40,H2302+J2302&gt;0,H2302+J2302&lt;=40),"OK","Partial: under 40 ST and 40 books max"))))))))))</f>
        <v/>
      </c>
    </row>
    <row r="2303">
      <c r="A2303" s="26" t="n"/>
      <c r="B2303" s="26" t="n"/>
      <c r="C2303" s="25" t="n"/>
      <c r="D2303" s="25" t="n"/>
      <c r="E2303" s="26" t="n"/>
      <c r="F2303" s="25" t="n"/>
      <c r="G2303" s="26" t="n"/>
      <c r="H2303" s="25" t="n"/>
      <c r="I2303" s="26" t="n"/>
      <c r="J2303" s="25" t="n"/>
      <c r="K2303" s="25" t="n"/>
      <c r="L2303" s="25" t="n"/>
      <c r="M2303" s="26" t="n"/>
      <c r="N2303" s="26" t="n"/>
      <c r="O2303" s="25" t="n"/>
      <c r="P2303" s="27">
        <f>IF(A2303="","","Package/"&amp;C2303&amp;"/"&amp;D2303&amp;"/"&amp;A2303&amp;".png")</f>
        <v/>
      </c>
      <c r="Q2303" s="27">
        <f>IF(AND(B2303="",G2303=""),"",IF(B2303="","Package QR Text missing",IF(COUNTIFS($E$2:$E$5001,E2303,$B$2:$B$5001,"&lt;&gt;"&amp;B2303)+COUNTIFS($E$2:$E$5001,E2303,$A$2:$A$5001,"&lt;&gt;"&amp;A2303)&gt;0,"Zone has more than one QR code",IF(COUNTIFS($B$2:$B$5001,B2303,$E$2:$E$5001,"&lt;&gt;"&amp;E2303)+COUNTIFS($A$2:$A$5001,A2303,$E$2:$E$5001,"&lt;&gt;"&amp;E2303)&gt;0,"QR code used by another zone",IF(A2303="","Package QR Code No. missing",IF(OR(H2303&gt;40,J2303&gt;40),"More than 40 of one edition",IF(F2303="Full (40 ST + 1 TG)",IF(AND(H2303=40,J2303=1),"OK","Full carton must be 40 + 1"),IF(F2303="Student only (40 ST)",IF(AND(H2303=40,J2303=0),"OK","Must be 40 ST, 0 TG"),IF(F2303="Teacher guide only (40 TG)",IF(AND(H2303=0,J2303=40),"OK","Must be 0 ST, 40 TG"),IF(AND(H2303&lt;40,H2303+J2303&gt;0,H2303+J2303&lt;=40),"OK","Partial: under 40 ST and 40 books max"))))))))))</f>
        <v/>
      </c>
    </row>
    <row r="2304">
      <c r="A2304" s="26" t="n"/>
      <c r="B2304" s="26" t="n"/>
      <c r="C2304" s="25" t="n"/>
      <c r="D2304" s="25" t="n"/>
      <c r="E2304" s="26" t="n"/>
      <c r="F2304" s="25" t="n"/>
      <c r="G2304" s="26" t="n"/>
      <c r="H2304" s="25" t="n"/>
      <c r="I2304" s="26" t="n"/>
      <c r="J2304" s="25" t="n"/>
      <c r="K2304" s="25" t="n"/>
      <c r="L2304" s="25" t="n"/>
      <c r="M2304" s="26" t="n"/>
      <c r="N2304" s="26" t="n"/>
      <c r="O2304" s="25" t="n"/>
      <c r="P2304" s="27">
        <f>IF(A2304="","","Package/"&amp;C2304&amp;"/"&amp;D2304&amp;"/"&amp;A2304&amp;".png")</f>
        <v/>
      </c>
      <c r="Q2304" s="27">
        <f>IF(AND(B2304="",G2304=""),"",IF(B2304="","Package QR Text missing",IF(COUNTIFS($E$2:$E$5001,E2304,$B$2:$B$5001,"&lt;&gt;"&amp;B2304)+COUNTIFS($E$2:$E$5001,E2304,$A$2:$A$5001,"&lt;&gt;"&amp;A2304)&gt;0,"Zone has more than one QR code",IF(COUNTIFS($B$2:$B$5001,B2304,$E$2:$E$5001,"&lt;&gt;"&amp;E2304)+COUNTIFS($A$2:$A$5001,A2304,$E$2:$E$5001,"&lt;&gt;"&amp;E2304)&gt;0,"QR code used by another zone",IF(A2304="","Package QR Code No. missing",IF(OR(H2304&gt;40,J2304&gt;40),"More than 40 of one edition",IF(F2304="Full (40 ST + 1 TG)",IF(AND(H2304=40,J2304=1),"OK","Full carton must be 40 + 1"),IF(F2304="Student only (40 ST)",IF(AND(H2304=40,J2304=0),"OK","Must be 40 ST, 0 TG"),IF(F2304="Teacher guide only (40 TG)",IF(AND(H2304=0,J2304=40),"OK","Must be 0 ST, 40 TG"),IF(AND(H2304&lt;40,H2304+J2304&gt;0,H2304+J2304&lt;=40),"OK","Partial: under 40 ST and 40 books max"))))))))))</f>
        <v/>
      </c>
    </row>
    <row r="2305">
      <c r="A2305" s="26" t="n"/>
      <c r="B2305" s="26" t="n"/>
      <c r="C2305" s="25" t="n"/>
      <c r="D2305" s="25" t="n"/>
      <c r="E2305" s="26" t="n"/>
      <c r="F2305" s="25" t="n"/>
      <c r="G2305" s="26" t="n"/>
      <c r="H2305" s="25" t="n"/>
      <c r="I2305" s="26" t="n"/>
      <c r="J2305" s="25" t="n"/>
      <c r="K2305" s="25" t="n"/>
      <c r="L2305" s="25" t="n"/>
      <c r="M2305" s="26" t="n"/>
      <c r="N2305" s="26" t="n"/>
      <c r="O2305" s="25" t="n"/>
      <c r="P2305" s="27">
        <f>IF(A2305="","","Package/"&amp;C2305&amp;"/"&amp;D2305&amp;"/"&amp;A2305&amp;".png")</f>
        <v/>
      </c>
      <c r="Q2305" s="27">
        <f>IF(AND(B2305="",G2305=""),"",IF(B2305="","Package QR Text missing",IF(COUNTIFS($E$2:$E$5001,E2305,$B$2:$B$5001,"&lt;&gt;"&amp;B2305)+COUNTIFS($E$2:$E$5001,E2305,$A$2:$A$5001,"&lt;&gt;"&amp;A2305)&gt;0,"Zone has more than one QR code",IF(COUNTIFS($B$2:$B$5001,B2305,$E$2:$E$5001,"&lt;&gt;"&amp;E2305)+COUNTIFS($A$2:$A$5001,A2305,$E$2:$E$5001,"&lt;&gt;"&amp;E2305)&gt;0,"QR code used by another zone",IF(A2305="","Package QR Code No. missing",IF(OR(H2305&gt;40,J2305&gt;40),"More than 40 of one edition",IF(F2305="Full (40 ST + 1 TG)",IF(AND(H2305=40,J2305=1),"OK","Full carton must be 40 + 1"),IF(F2305="Student only (40 ST)",IF(AND(H2305=40,J2305=0),"OK","Must be 40 ST, 0 TG"),IF(F2305="Teacher guide only (40 TG)",IF(AND(H2305=0,J2305=40),"OK","Must be 0 ST, 40 TG"),IF(AND(H2305&lt;40,H2305+J2305&gt;0,H2305+J2305&lt;=40),"OK","Partial: under 40 ST and 40 books max"))))))))))</f>
        <v/>
      </c>
    </row>
    <row r="2306">
      <c r="A2306" s="26" t="n"/>
      <c r="B2306" s="26" t="n"/>
      <c r="C2306" s="25" t="n"/>
      <c r="D2306" s="25" t="n"/>
      <c r="E2306" s="26" t="n"/>
      <c r="F2306" s="25" t="n"/>
      <c r="G2306" s="26" t="n"/>
      <c r="H2306" s="25" t="n"/>
      <c r="I2306" s="26" t="n"/>
      <c r="J2306" s="25" t="n"/>
      <c r="K2306" s="25" t="n"/>
      <c r="L2306" s="25" t="n"/>
      <c r="M2306" s="26" t="n"/>
      <c r="N2306" s="26" t="n"/>
      <c r="O2306" s="25" t="n"/>
      <c r="P2306" s="27">
        <f>IF(A2306="","","Package/"&amp;C2306&amp;"/"&amp;D2306&amp;"/"&amp;A2306&amp;".png")</f>
        <v/>
      </c>
      <c r="Q2306" s="27">
        <f>IF(AND(B2306="",G2306=""),"",IF(B2306="","Package QR Text missing",IF(COUNTIFS($E$2:$E$5001,E2306,$B$2:$B$5001,"&lt;&gt;"&amp;B2306)+COUNTIFS($E$2:$E$5001,E2306,$A$2:$A$5001,"&lt;&gt;"&amp;A2306)&gt;0,"Zone has more than one QR code",IF(COUNTIFS($B$2:$B$5001,B2306,$E$2:$E$5001,"&lt;&gt;"&amp;E2306)+COUNTIFS($A$2:$A$5001,A2306,$E$2:$E$5001,"&lt;&gt;"&amp;E2306)&gt;0,"QR code used by another zone",IF(A2306="","Package QR Code No. missing",IF(OR(H2306&gt;40,J2306&gt;40),"More than 40 of one edition",IF(F2306="Full (40 ST + 1 TG)",IF(AND(H2306=40,J2306=1),"OK","Full carton must be 40 + 1"),IF(F2306="Student only (40 ST)",IF(AND(H2306=40,J2306=0),"OK","Must be 40 ST, 0 TG"),IF(F2306="Teacher guide only (40 TG)",IF(AND(H2306=0,J2306=40),"OK","Must be 0 ST, 40 TG"),IF(AND(H2306&lt;40,H2306+J2306&gt;0,H2306+J2306&lt;=40),"OK","Partial: under 40 ST and 40 books max"))))))))))</f>
        <v/>
      </c>
    </row>
    <row r="2307">
      <c r="A2307" s="26" t="n"/>
      <c r="B2307" s="26" t="n"/>
      <c r="C2307" s="25" t="n"/>
      <c r="D2307" s="25" t="n"/>
      <c r="E2307" s="26" t="n"/>
      <c r="F2307" s="25" t="n"/>
      <c r="G2307" s="26" t="n"/>
      <c r="H2307" s="25" t="n"/>
      <c r="I2307" s="26" t="n"/>
      <c r="J2307" s="25" t="n"/>
      <c r="K2307" s="25" t="n"/>
      <c r="L2307" s="25" t="n"/>
      <c r="M2307" s="26" t="n"/>
      <c r="N2307" s="26" t="n"/>
      <c r="O2307" s="25" t="n"/>
      <c r="P2307" s="27">
        <f>IF(A2307="","","Package/"&amp;C2307&amp;"/"&amp;D2307&amp;"/"&amp;A2307&amp;".png")</f>
        <v/>
      </c>
      <c r="Q2307" s="27">
        <f>IF(AND(B2307="",G2307=""),"",IF(B2307="","Package QR Text missing",IF(COUNTIFS($E$2:$E$5001,E2307,$B$2:$B$5001,"&lt;&gt;"&amp;B2307)+COUNTIFS($E$2:$E$5001,E2307,$A$2:$A$5001,"&lt;&gt;"&amp;A2307)&gt;0,"Zone has more than one QR code",IF(COUNTIFS($B$2:$B$5001,B2307,$E$2:$E$5001,"&lt;&gt;"&amp;E2307)+COUNTIFS($A$2:$A$5001,A2307,$E$2:$E$5001,"&lt;&gt;"&amp;E2307)&gt;0,"QR code used by another zone",IF(A2307="","Package QR Code No. missing",IF(OR(H2307&gt;40,J2307&gt;40),"More than 40 of one edition",IF(F2307="Full (40 ST + 1 TG)",IF(AND(H2307=40,J2307=1),"OK","Full carton must be 40 + 1"),IF(F2307="Student only (40 ST)",IF(AND(H2307=40,J2307=0),"OK","Must be 40 ST, 0 TG"),IF(F2307="Teacher guide only (40 TG)",IF(AND(H2307=0,J2307=40),"OK","Must be 0 ST, 40 TG"),IF(AND(H2307&lt;40,H2307+J2307&gt;0,H2307+J2307&lt;=40),"OK","Partial: under 40 ST and 40 books max"))))))))))</f>
        <v/>
      </c>
    </row>
    <row r="2308">
      <c r="A2308" s="26" t="n"/>
      <c r="B2308" s="26" t="n"/>
      <c r="C2308" s="25" t="n"/>
      <c r="D2308" s="25" t="n"/>
      <c r="E2308" s="26" t="n"/>
      <c r="F2308" s="25" t="n"/>
      <c r="G2308" s="26" t="n"/>
      <c r="H2308" s="25" t="n"/>
      <c r="I2308" s="26" t="n"/>
      <c r="J2308" s="25" t="n"/>
      <c r="K2308" s="25" t="n"/>
      <c r="L2308" s="25" t="n"/>
      <c r="M2308" s="26" t="n"/>
      <c r="N2308" s="26" t="n"/>
      <c r="O2308" s="25" t="n"/>
      <c r="P2308" s="27">
        <f>IF(A2308="","","Package/"&amp;C2308&amp;"/"&amp;D2308&amp;"/"&amp;A2308&amp;".png")</f>
        <v/>
      </c>
      <c r="Q2308" s="27">
        <f>IF(AND(B2308="",G2308=""),"",IF(B2308="","Package QR Text missing",IF(COUNTIFS($E$2:$E$5001,E2308,$B$2:$B$5001,"&lt;&gt;"&amp;B2308)+COUNTIFS($E$2:$E$5001,E2308,$A$2:$A$5001,"&lt;&gt;"&amp;A2308)&gt;0,"Zone has more than one QR code",IF(COUNTIFS($B$2:$B$5001,B2308,$E$2:$E$5001,"&lt;&gt;"&amp;E2308)+COUNTIFS($A$2:$A$5001,A2308,$E$2:$E$5001,"&lt;&gt;"&amp;E2308)&gt;0,"QR code used by another zone",IF(A2308="","Package QR Code No. missing",IF(OR(H2308&gt;40,J2308&gt;40),"More than 40 of one edition",IF(F2308="Full (40 ST + 1 TG)",IF(AND(H2308=40,J2308=1),"OK","Full carton must be 40 + 1"),IF(F2308="Student only (40 ST)",IF(AND(H2308=40,J2308=0),"OK","Must be 40 ST, 0 TG"),IF(F2308="Teacher guide only (40 TG)",IF(AND(H2308=0,J2308=40),"OK","Must be 0 ST, 40 TG"),IF(AND(H2308&lt;40,H2308+J2308&gt;0,H2308+J2308&lt;=40),"OK","Partial: under 40 ST and 40 books max"))))))))))</f>
        <v/>
      </c>
    </row>
    <row r="2309">
      <c r="A2309" s="26" t="n"/>
      <c r="B2309" s="26" t="n"/>
      <c r="C2309" s="25" t="n"/>
      <c r="D2309" s="25" t="n"/>
      <c r="E2309" s="26" t="n"/>
      <c r="F2309" s="25" t="n"/>
      <c r="G2309" s="26" t="n"/>
      <c r="H2309" s="25" t="n"/>
      <c r="I2309" s="26" t="n"/>
      <c r="J2309" s="25" t="n"/>
      <c r="K2309" s="25" t="n"/>
      <c r="L2309" s="25" t="n"/>
      <c r="M2309" s="26" t="n"/>
      <c r="N2309" s="26" t="n"/>
      <c r="O2309" s="25" t="n"/>
      <c r="P2309" s="27">
        <f>IF(A2309="","","Package/"&amp;C2309&amp;"/"&amp;D2309&amp;"/"&amp;A2309&amp;".png")</f>
        <v/>
      </c>
      <c r="Q2309" s="27">
        <f>IF(AND(B2309="",G2309=""),"",IF(B2309="","Package QR Text missing",IF(COUNTIFS($E$2:$E$5001,E2309,$B$2:$B$5001,"&lt;&gt;"&amp;B2309)+COUNTIFS($E$2:$E$5001,E2309,$A$2:$A$5001,"&lt;&gt;"&amp;A2309)&gt;0,"Zone has more than one QR code",IF(COUNTIFS($B$2:$B$5001,B2309,$E$2:$E$5001,"&lt;&gt;"&amp;E2309)+COUNTIFS($A$2:$A$5001,A2309,$E$2:$E$5001,"&lt;&gt;"&amp;E2309)&gt;0,"QR code used by another zone",IF(A2309="","Package QR Code No. missing",IF(OR(H2309&gt;40,J2309&gt;40),"More than 40 of one edition",IF(F2309="Full (40 ST + 1 TG)",IF(AND(H2309=40,J2309=1),"OK","Full carton must be 40 + 1"),IF(F2309="Student only (40 ST)",IF(AND(H2309=40,J2309=0),"OK","Must be 40 ST, 0 TG"),IF(F2309="Teacher guide only (40 TG)",IF(AND(H2309=0,J2309=40),"OK","Must be 0 ST, 40 TG"),IF(AND(H2309&lt;40,H2309+J2309&gt;0,H2309+J2309&lt;=40),"OK","Partial: under 40 ST and 40 books max"))))))))))</f>
        <v/>
      </c>
    </row>
    <row r="2310">
      <c r="A2310" s="26" t="n"/>
      <c r="B2310" s="26" t="n"/>
      <c r="C2310" s="25" t="n"/>
      <c r="D2310" s="25" t="n"/>
      <c r="E2310" s="26" t="n"/>
      <c r="F2310" s="25" t="n"/>
      <c r="G2310" s="26" t="n"/>
      <c r="H2310" s="25" t="n"/>
      <c r="I2310" s="26" t="n"/>
      <c r="J2310" s="25" t="n"/>
      <c r="K2310" s="25" t="n"/>
      <c r="L2310" s="25" t="n"/>
      <c r="M2310" s="26" t="n"/>
      <c r="N2310" s="26" t="n"/>
      <c r="O2310" s="25" t="n"/>
      <c r="P2310" s="27">
        <f>IF(A2310="","","Package/"&amp;C2310&amp;"/"&amp;D2310&amp;"/"&amp;A2310&amp;".png")</f>
        <v/>
      </c>
      <c r="Q2310" s="27">
        <f>IF(AND(B2310="",G2310=""),"",IF(B2310="","Package QR Text missing",IF(COUNTIFS($E$2:$E$5001,E2310,$B$2:$B$5001,"&lt;&gt;"&amp;B2310)+COUNTIFS($E$2:$E$5001,E2310,$A$2:$A$5001,"&lt;&gt;"&amp;A2310)&gt;0,"Zone has more than one QR code",IF(COUNTIFS($B$2:$B$5001,B2310,$E$2:$E$5001,"&lt;&gt;"&amp;E2310)+COUNTIFS($A$2:$A$5001,A2310,$E$2:$E$5001,"&lt;&gt;"&amp;E2310)&gt;0,"QR code used by another zone",IF(A2310="","Package QR Code No. missing",IF(OR(H2310&gt;40,J2310&gt;40),"More than 40 of one edition",IF(F2310="Full (40 ST + 1 TG)",IF(AND(H2310=40,J2310=1),"OK","Full carton must be 40 + 1"),IF(F2310="Student only (40 ST)",IF(AND(H2310=40,J2310=0),"OK","Must be 40 ST, 0 TG"),IF(F2310="Teacher guide only (40 TG)",IF(AND(H2310=0,J2310=40),"OK","Must be 0 ST, 40 TG"),IF(AND(H2310&lt;40,H2310+J2310&gt;0,H2310+J2310&lt;=40),"OK","Partial: under 40 ST and 40 books max"))))))))))</f>
        <v/>
      </c>
    </row>
    <row r="2311">
      <c r="A2311" s="26" t="n"/>
      <c r="B2311" s="26" t="n"/>
      <c r="C2311" s="25" t="n"/>
      <c r="D2311" s="25" t="n"/>
      <c r="E2311" s="26" t="n"/>
      <c r="F2311" s="25" t="n"/>
      <c r="G2311" s="26" t="n"/>
      <c r="H2311" s="25" t="n"/>
      <c r="I2311" s="26" t="n"/>
      <c r="J2311" s="25" t="n"/>
      <c r="K2311" s="25" t="n"/>
      <c r="L2311" s="25" t="n"/>
      <c r="M2311" s="26" t="n"/>
      <c r="N2311" s="26" t="n"/>
      <c r="O2311" s="25" t="n"/>
      <c r="P2311" s="27">
        <f>IF(A2311="","","Package/"&amp;C2311&amp;"/"&amp;D2311&amp;"/"&amp;A2311&amp;".png")</f>
        <v/>
      </c>
      <c r="Q2311" s="27">
        <f>IF(AND(B2311="",G2311=""),"",IF(B2311="","Package QR Text missing",IF(COUNTIFS($E$2:$E$5001,E2311,$B$2:$B$5001,"&lt;&gt;"&amp;B2311)+COUNTIFS($E$2:$E$5001,E2311,$A$2:$A$5001,"&lt;&gt;"&amp;A2311)&gt;0,"Zone has more than one QR code",IF(COUNTIFS($B$2:$B$5001,B2311,$E$2:$E$5001,"&lt;&gt;"&amp;E2311)+COUNTIFS($A$2:$A$5001,A2311,$E$2:$E$5001,"&lt;&gt;"&amp;E2311)&gt;0,"QR code used by another zone",IF(A2311="","Package QR Code No. missing",IF(OR(H2311&gt;40,J2311&gt;40),"More than 40 of one edition",IF(F2311="Full (40 ST + 1 TG)",IF(AND(H2311=40,J2311=1),"OK","Full carton must be 40 + 1"),IF(F2311="Student only (40 ST)",IF(AND(H2311=40,J2311=0),"OK","Must be 40 ST, 0 TG"),IF(F2311="Teacher guide only (40 TG)",IF(AND(H2311=0,J2311=40),"OK","Must be 0 ST, 40 TG"),IF(AND(H2311&lt;40,H2311+J2311&gt;0,H2311+J2311&lt;=40),"OK","Partial: under 40 ST and 40 books max"))))))))))</f>
        <v/>
      </c>
    </row>
    <row r="2312">
      <c r="A2312" s="26" t="n"/>
      <c r="B2312" s="26" t="n"/>
      <c r="C2312" s="25" t="n"/>
      <c r="D2312" s="25" t="n"/>
      <c r="E2312" s="26" t="n"/>
      <c r="F2312" s="25" t="n"/>
      <c r="G2312" s="26" t="n"/>
      <c r="H2312" s="25" t="n"/>
      <c r="I2312" s="26" t="n"/>
      <c r="J2312" s="25" t="n"/>
      <c r="K2312" s="25" t="n"/>
      <c r="L2312" s="25" t="n"/>
      <c r="M2312" s="26" t="n"/>
      <c r="N2312" s="26" t="n"/>
      <c r="O2312" s="25" t="n"/>
      <c r="P2312" s="27">
        <f>IF(A2312="","","Package/"&amp;C2312&amp;"/"&amp;D2312&amp;"/"&amp;A2312&amp;".png")</f>
        <v/>
      </c>
      <c r="Q2312" s="27">
        <f>IF(AND(B2312="",G2312=""),"",IF(B2312="","Package QR Text missing",IF(COUNTIFS($E$2:$E$5001,E2312,$B$2:$B$5001,"&lt;&gt;"&amp;B2312)+COUNTIFS($E$2:$E$5001,E2312,$A$2:$A$5001,"&lt;&gt;"&amp;A2312)&gt;0,"Zone has more than one QR code",IF(COUNTIFS($B$2:$B$5001,B2312,$E$2:$E$5001,"&lt;&gt;"&amp;E2312)+COUNTIFS($A$2:$A$5001,A2312,$E$2:$E$5001,"&lt;&gt;"&amp;E2312)&gt;0,"QR code used by another zone",IF(A2312="","Package QR Code No. missing",IF(OR(H2312&gt;40,J2312&gt;40),"More than 40 of one edition",IF(F2312="Full (40 ST + 1 TG)",IF(AND(H2312=40,J2312=1),"OK","Full carton must be 40 + 1"),IF(F2312="Student only (40 ST)",IF(AND(H2312=40,J2312=0),"OK","Must be 40 ST, 0 TG"),IF(F2312="Teacher guide only (40 TG)",IF(AND(H2312=0,J2312=40),"OK","Must be 0 ST, 40 TG"),IF(AND(H2312&lt;40,H2312+J2312&gt;0,H2312+J2312&lt;=40),"OK","Partial: under 40 ST and 40 books max"))))))))))</f>
        <v/>
      </c>
    </row>
    <row r="2313">
      <c r="A2313" s="26" t="n"/>
      <c r="B2313" s="26" t="n"/>
      <c r="C2313" s="25" t="n"/>
      <c r="D2313" s="25" t="n"/>
      <c r="E2313" s="26" t="n"/>
      <c r="F2313" s="25" t="n"/>
      <c r="G2313" s="26" t="n"/>
      <c r="H2313" s="25" t="n"/>
      <c r="I2313" s="26" t="n"/>
      <c r="J2313" s="25" t="n"/>
      <c r="K2313" s="25" t="n"/>
      <c r="L2313" s="25" t="n"/>
      <c r="M2313" s="26" t="n"/>
      <c r="N2313" s="26" t="n"/>
      <c r="O2313" s="25" t="n"/>
      <c r="P2313" s="27">
        <f>IF(A2313="","","Package/"&amp;C2313&amp;"/"&amp;D2313&amp;"/"&amp;A2313&amp;".png")</f>
        <v/>
      </c>
      <c r="Q2313" s="27">
        <f>IF(AND(B2313="",G2313=""),"",IF(B2313="","Package QR Text missing",IF(COUNTIFS($E$2:$E$5001,E2313,$B$2:$B$5001,"&lt;&gt;"&amp;B2313)+COUNTIFS($E$2:$E$5001,E2313,$A$2:$A$5001,"&lt;&gt;"&amp;A2313)&gt;0,"Zone has more than one QR code",IF(COUNTIFS($B$2:$B$5001,B2313,$E$2:$E$5001,"&lt;&gt;"&amp;E2313)+COUNTIFS($A$2:$A$5001,A2313,$E$2:$E$5001,"&lt;&gt;"&amp;E2313)&gt;0,"QR code used by another zone",IF(A2313="","Package QR Code No. missing",IF(OR(H2313&gt;40,J2313&gt;40),"More than 40 of one edition",IF(F2313="Full (40 ST + 1 TG)",IF(AND(H2313=40,J2313=1),"OK","Full carton must be 40 + 1"),IF(F2313="Student only (40 ST)",IF(AND(H2313=40,J2313=0),"OK","Must be 40 ST, 0 TG"),IF(F2313="Teacher guide only (40 TG)",IF(AND(H2313=0,J2313=40),"OK","Must be 0 ST, 40 TG"),IF(AND(H2313&lt;40,H2313+J2313&gt;0,H2313+J2313&lt;=40),"OK","Partial: under 40 ST and 40 books max"))))))))))</f>
        <v/>
      </c>
    </row>
    <row r="2314">
      <c r="A2314" s="26" t="n"/>
      <c r="B2314" s="26" t="n"/>
      <c r="C2314" s="25" t="n"/>
      <c r="D2314" s="25" t="n"/>
      <c r="E2314" s="26" t="n"/>
      <c r="F2314" s="25" t="n"/>
      <c r="G2314" s="26" t="n"/>
      <c r="H2314" s="25" t="n"/>
      <c r="I2314" s="26" t="n"/>
      <c r="J2314" s="25" t="n"/>
      <c r="K2314" s="25" t="n"/>
      <c r="L2314" s="25" t="n"/>
      <c r="M2314" s="26" t="n"/>
      <c r="N2314" s="26" t="n"/>
      <c r="O2314" s="25" t="n"/>
      <c r="P2314" s="27">
        <f>IF(A2314="","","Package/"&amp;C2314&amp;"/"&amp;D2314&amp;"/"&amp;A2314&amp;".png")</f>
        <v/>
      </c>
      <c r="Q2314" s="27">
        <f>IF(AND(B2314="",G2314=""),"",IF(B2314="","Package QR Text missing",IF(COUNTIFS($E$2:$E$5001,E2314,$B$2:$B$5001,"&lt;&gt;"&amp;B2314)+COUNTIFS($E$2:$E$5001,E2314,$A$2:$A$5001,"&lt;&gt;"&amp;A2314)&gt;0,"Zone has more than one QR code",IF(COUNTIFS($B$2:$B$5001,B2314,$E$2:$E$5001,"&lt;&gt;"&amp;E2314)+COUNTIFS($A$2:$A$5001,A2314,$E$2:$E$5001,"&lt;&gt;"&amp;E2314)&gt;0,"QR code used by another zone",IF(A2314="","Package QR Code No. missing",IF(OR(H2314&gt;40,J2314&gt;40),"More than 40 of one edition",IF(F2314="Full (40 ST + 1 TG)",IF(AND(H2314=40,J2314=1),"OK","Full carton must be 40 + 1"),IF(F2314="Student only (40 ST)",IF(AND(H2314=40,J2314=0),"OK","Must be 40 ST, 0 TG"),IF(F2314="Teacher guide only (40 TG)",IF(AND(H2314=0,J2314=40),"OK","Must be 0 ST, 40 TG"),IF(AND(H2314&lt;40,H2314+J2314&gt;0,H2314+J2314&lt;=40),"OK","Partial: under 40 ST and 40 books max"))))))))))</f>
        <v/>
      </c>
    </row>
    <row r="2315">
      <c r="A2315" s="26" t="n"/>
      <c r="B2315" s="26" t="n"/>
      <c r="C2315" s="25" t="n"/>
      <c r="D2315" s="25" t="n"/>
      <c r="E2315" s="26" t="n"/>
      <c r="F2315" s="25" t="n"/>
      <c r="G2315" s="26" t="n"/>
      <c r="H2315" s="25" t="n"/>
      <c r="I2315" s="26" t="n"/>
      <c r="J2315" s="25" t="n"/>
      <c r="K2315" s="25" t="n"/>
      <c r="L2315" s="25" t="n"/>
      <c r="M2315" s="26" t="n"/>
      <c r="N2315" s="26" t="n"/>
      <c r="O2315" s="25" t="n"/>
      <c r="P2315" s="27">
        <f>IF(A2315="","","Package/"&amp;C2315&amp;"/"&amp;D2315&amp;"/"&amp;A2315&amp;".png")</f>
        <v/>
      </c>
      <c r="Q2315" s="27">
        <f>IF(AND(B2315="",G2315=""),"",IF(B2315="","Package QR Text missing",IF(COUNTIFS($E$2:$E$5001,E2315,$B$2:$B$5001,"&lt;&gt;"&amp;B2315)+COUNTIFS($E$2:$E$5001,E2315,$A$2:$A$5001,"&lt;&gt;"&amp;A2315)&gt;0,"Zone has more than one QR code",IF(COUNTIFS($B$2:$B$5001,B2315,$E$2:$E$5001,"&lt;&gt;"&amp;E2315)+COUNTIFS($A$2:$A$5001,A2315,$E$2:$E$5001,"&lt;&gt;"&amp;E2315)&gt;0,"QR code used by another zone",IF(A2315="","Package QR Code No. missing",IF(OR(H2315&gt;40,J2315&gt;40),"More than 40 of one edition",IF(F2315="Full (40 ST + 1 TG)",IF(AND(H2315=40,J2315=1),"OK","Full carton must be 40 + 1"),IF(F2315="Student only (40 ST)",IF(AND(H2315=40,J2315=0),"OK","Must be 40 ST, 0 TG"),IF(F2315="Teacher guide only (40 TG)",IF(AND(H2315=0,J2315=40),"OK","Must be 0 ST, 40 TG"),IF(AND(H2315&lt;40,H2315+J2315&gt;0,H2315+J2315&lt;=40),"OK","Partial: under 40 ST and 40 books max"))))))))))</f>
        <v/>
      </c>
    </row>
    <row r="2316">
      <c r="A2316" s="26" t="n"/>
      <c r="B2316" s="26" t="n"/>
      <c r="C2316" s="25" t="n"/>
      <c r="D2316" s="25" t="n"/>
      <c r="E2316" s="26" t="n"/>
      <c r="F2316" s="25" t="n"/>
      <c r="G2316" s="26" t="n"/>
      <c r="H2316" s="25" t="n"/>
      <c r="I2316" s="26" t="n"/>
      <c r="J2316" s="25" t="n"/>
      <c r="K2316" s="25" t="n"/>
      <c r="L2316" s="25" t="n"/>
      <c r="M2316" s="26" t="n"/>
      <c r="N2316" s="26" t="n"/>
      <c r="O2316" s="25" t="n"/>
      <c r="P2316" s="27">
        <f>IF(A2316="","","Package/"&amp;C2316&amp;"/"&amp;D2316&amp;"/"&amp;A2316&amp;".png")</f>
        <v/>
      </c>
      <c r="Q2316" s="27">
        <f>IF(AND(B2316="",G2316=""),"",IF(B2316="","Package QR Text missing",IF(COUNTIFS($E$2:$E$5001,E2316,$B$2:$B$5001,"&lt;&gt;"&amp;B2316)+COUNTIFS($E$2:$E$5001,E2316,$A$2:$A$5001,"&lt;&gt;"&amp;A2316)&gt;0,"Zone has more than one QR code",IF(COUNTIFS($B$2:$B$5001,B2316,$E$2:$E$5001,"&lt;&gt;"&amp;E2316)+COUNTIFS($A$2:$A$5001,A2316,$E$2:$E$5001,"&lt;&gt;"&amp;E2316)&gt;0,"QR code used by another zone",IF(A2316="","Package QR Code No. missing",IF(OR(H2316&gt;40,J2316&gt;40),"More than 40 of one edition",IF(F2316="Full (40 ST + 1 TG)",IF(AND(H2316=40,J2316=1),"OK","Full carton must be 40 + 1"),IF(F2316="Student only (40 ST)",IF(AND(H2316=40,J2316=0),"OK","Must be 40 ST, 0 TG"),IF(F2316="Teacher guide only (40 TG)",IF(AND(H2316=0,J2316=40),"OK","Must be 0 ST, 40 TG"),IF(AND(H2316&lt;40,H2316+J2316&gt;0,H2316+J2316&lt;=40),"OK","Partial: under 40 ST and 40 books max"))))))))))</f>
        <v/>
      </c>
    </row>
    <row r="2317">
      <c r="A2317" s="26" t="n"/>
      <c r="B2317" s="26" t="n"/>
      <c r="C2317" s="25" t="n"/>
      <c r="D2317" s="25" t="n"/>
      <c r="E2317" s="26" t="n"/>
      <c r="F2317" s="25" t="n"/>
      <c r="G2317" s="26" t="n"/>
      <c r="H2317" s="25" t="n"/>
      <c r="I2317" s="26" t="n"/>
      <c r="J2317" s="25" t="n"/>
      <c r="K2317" s="25" t="n"/>
      <c r="L2317" s="25" t="n"/>
      <c r="M2317" s="26" t="n"/>
      <c r="N2317" s="26" t="n"/>
      <c r="O2317" s="25" t="n"/>
      <c r="P2317" s="27">
        <f>IF(A2317="","","Package/"&amp;C2317&amp;"/"&amp;D2317&amp;"/"&amp;A2317&amp;".png")</f>
        <v/>
      </c>
      <c r="Q2317" s="27">
        <f>IF(AND(B2317="",G2317=""),"",IF(B2317="","Package QR Text missing",IF(COUNTIFS($E$2:$E$5001,E2317,$B$2:$B$5001,"&lt;&gt;"&amp;B2317)+COUNTIFS($E$2:$E$5001,E2317,$A$2:$A$5001,"&lt;&gt;"&amp;A2317)&gt;0,"Zone has more than one QR code",IF(COUNTIFS($B$2:$B$5001,B2317,$E$2:$E$5001,"&lt;&gt;"&amp;E2317)+COUNTIFS($A$2:$A$5001,A2317,$E$2:$E$5001,"&lt;&gt;"&amp;E2317)&gt;0,"QR code used by another zone",IF(A2317="","Package QR Code No. missing",IF(OR(H2317&gt;40,J2317&gt;40),"More than 40 of one edition",IF(F2317="Full (40 ST + 1 TG)",IF(AND(H2317=40,J2317=1),"OK","Full carton must be 40 + 1"),IF(F2317="Student only (40 ST)",IF(AND(H2317=40,J2317=0),"OK","Must be 40 ST, 0 TG"),IF(F2317="Teacher guide only (40 TG)",IF(AND(H2317=0,J2317=40),"OK","Must be 0 ST, 40 TG"),IF(AND(H2317&lt;40,H2317+J2317&gt;0,H2317+J2317&lt;=40),"OK","Partial: under 40 ST and 40 books max"))))))))))</f>
        <v/>
      </c>
    </row>
    <row r="2318">
      <c r="A2318" s="26" t="n"/>
      <c r="B2318" s="26" t="n"/>
      <c r="C2318" s="25" t="n"/>
      <c r="D2318" s="25" t="n"/>
      <c r="E2318" s="26" t="n"/>
      <c r="F2318" s="25" t="n"/>
      <c r="G2318" s="26" t="n"/>
      <c r="H2318" s="25" t="n"/>
      <c r="I2318" s="26" t="n"/>
      <c r="J2318" s="25" t="n"/>
      <c r="K2318" s="25" t="n"/>
      <c r="L2318" s="25" t="n"/>
      <c r="M2318" s="26" t="n"/>
      <c r="N2318" s="26" t="n"/>
      <c r="O2318" s="25" t="n"/>
      <c r="P2318" s="27">
        <f>IF(A2318="","","Package/"&amp;C2318&amp;"/"&amp;D2318&amp;"/"&amp;A2318&amp;".png")</f>
        <v/>
      </c>
      <c r="Q2318" s="27">
        <f>IF(AND(B2318="",G2318=""),"",IF(B2318="","Package QR Text missing",IF(COUNTIFS($E$2:$E$5001,E2318,$B$2:$B$5001,"&lt;&gt;"&amp;B2318)+COUNTIFS($E$2:$E$5001,E2318,$A$2:$A$5001,"&lt;&gt;"&amp;A2318)&gt;0,"Zone has more than one QR code",IF(COUNTIFS($B$2:$B$5001,B2318,$E$2:$E$5001,"&lt;&gt;"&amp;E2318)+COUNTIFS($A$2:$A$5001,A2318,$E$2:$E$5001,"&lt;&gt;"&amp;E2318)&gt;0,"QR code used by another zone",IF(A2318="","Package QR Code No. missing",IF(OR(H2318&gt;40,J2318&gt;40),"More than 40 of one edition",IF(F2318="Full (40 ST + 1 TG)",IF(AND(H2318=40,J2318=1),"OK","Full carton must be 40 + 1"),IF(F2318="Student only (40 ST)",IF(AND(H2318=40,J2318=0),"OK","Must be 40 ST, 0 TG"),IF(F2318="Teacher guide only (40 TG)",IF(AND(H2318=0,J2318=40),"OK","Must be 0 ST, 40 TG"),IF(AND(H2318&lt;40,H2318+J2318&gt;0,H2318+J2318&lt;=40),"OK","Partial: under 40 ST and 40 books max"))))))))))</f>
        <v/>
      </c>
    </row>
    <row r="2319">
      <c r="A2319" s="26" t="n"/>
      <c r="B2319" s="26" t="n"/>
      <c r="C2319" s="25" t="n"/>
      <c r="D2319" s="25" t="n"/>
      <c r="E2319" s="26" t="n"/>
      <c r="F2319" s="25" t="n"/>
      <c r="G2319" s="26" t="n"/>
      <c r="H2319" s="25" t="n"/>
      <c r="I2319" s="26" t="n"/>
      <c r="J2319" s="25" t="n"/>
      <c r="K2319" s="25" t="n"/>
      <c r="L2319" s="25" t="n"/>
      <c r="M2319" s="26" t="n"/>
      <c r="N2319" s="26" t="n"/>
      <c r="O2319" s="25" t="n"/>
      <c r="P2319" s="27">
        <f>IF(A2319="","","Package/"&amp;C2319&amp;"/"&amp;D2319&amp;"/"&amp;A2319&amp;".png")</f>
        <v/>
      </c>
      <c r="Q2319" s="27">
        <f>IF(AND(B2319="",G2319=""),"",IF(B2319="","Package QR Text missing",IF(COUNTIFS($E$2:$E$5001,E2319,$B$2:$B$5001,"&lt;&gt;"&amp;B2319)+COUNTIFS($E$2:$E$5001,E2319,$A$2:$A$5001,"&lt;&gt;"&amp;A2319)&gt;0,"Zone has more than one QR code",IF(COUNTIFS($B$2:$B$5001,B2319,$E$2:$E$5001,"&lt;&gt;"&amp;E2319)+COUNTIFS($A$2:$A$5001,A2319,$E$2:$E$5001,"&lt;&gt;"&amp;E2319)&gt;0,"QR code used by another zone",IF(A2319="","Package QR Code No. missing",IF(OR(H2319&gt;40,J2319&gt;40),"More than 40 of one edition",IF(F2319="Full (40 ST + 1 TG)",IF(AND(H2319=40,J2319=1),"OK","Full carton must be 40 + 1"),IF(F2319="Student only (40 ST)",IF(AND(H2319=40,J2319=0),"OK","Must be 40 ST, 0 TG"),IF(F2319="Teacher guide only (40 TG)",IF(AND(H2319=0,J2319=40),"OK","Must be 0 ST, 40 TG"),IF(AND(H2319&lt;40,H2319+J2319&gt;0,H2319+J2319&lt;=40),"OK","Partial: under 40 ST and 40 books max"))))))))))</f>
        <v/>
      </c>
    </row>
    <row r="2320">
      <c r="A2320" s="26" t="n"/>
      <c r="B2320" s="26" t="n"/>
      <c r="C2320" s="25" t="n"/>
      <c r="D2320" s="25" t="n"/>
      <c r="E2320" s="26" t="n"/>
      <c r="F2320" s="25" t="n"/>
      <c r="G2320" s="26" t="n"/>
      <c r="H2320" s="25" t="n"/>
      <c r="I2320" s="26" t="n"/>
      <c r="J2320" s="25" t="n"/>
      <c r="K2320" s="25" t="n"/>
      <c r="L2320" s="25" t="n"/>
      <c r="M2320" s="26" t="n"/>
      <c r="N2320" s="26" t="n"/>
      <c r="O2320" s="25" t="n"/>
      <c r="P2320" s="27">
        <f>IF(A2320="","","Package/"&amp;C2320&amp;"/"&amp;D2320&amp;"/"&amp;A2320&amp;".png")</f>
        <v/>
      </c>
      <c r="Q2320" s="27">
        <f>IF(AND(B2320="",G2320=""),"",IF(B2320="","Package QR Text missing",IF(COUNTIFS($E$2:$E$5001,E2320,$B$2:$B$5001,"&lt;&gt;"&amp;B2320)+COUNTIFS($E$2:$E$5001,E2320,$A$2:$A$5001,"&lt;&gt;"&amp;A2320)&gt;0,"Zone has more than one QR code",IF(COUNTIFS($B$2:$B$5001,B2320,$E$2:$E$5001,"&lt;&gt;"&amp;E2320)+COUNTIFS($A$2:$A$5001,A2320,$E$2:$E$5001,"&lt;&gt;"&amp;E2320)&gt;0,"QR code used by another zone",IF(A2320="","Package QR Code No. missing",IF(OR(H2320&gt;40,J2320&gt;40),"More than 40 of one edition",IF(F2320="Full (40 ST + 1 TG)",IF(AND(H2320=40,J2320=1),"OK","Full carton must be 40 + 1"),IF(F2320="Student only (40 ST)",IF(AND(H2320=40,J2320=0),"OK","Must be 40 ST, 0 TG"),IF(F2320="Teacher guide only (40 TG)",IF(AND(H2320=0,J2320=40),"OK","Must be 0 ST, 40 TG"),IF(AND(H2320&lt;40,H2320+J2320&gt;0,H2320+J2320&lt;=40),"OK","Partial: under 40 ST and 40 books max"))))))))))</f>
        <v/>
      </c>
    </row>
    <row r="2321">
      <c r="A2321" s="26" t="n"/>
      <c r="B2321" s="26" t="n"/>
      <c r="C2321" s="25" t="n"/>
      <c r="D2321" s="25" t="n"/>
      <c r="E2321" s="26" t="n"/>
      <c r="F2321" s="25" t="n"/>
      <c r="G2321" s="26" t="n"/>
      <c r="H2321" s="25" t="n"/>
      <c r="I2321" s="26" t="n"/>
      <c r="J2321" s="25" t="n"/>
      <c r="K2321" s="25" t="n"/>
      <c r="L2321" s="25" t="n"/>
      <c r="M2321" s="26" t="n"/>
      <c r="N2321" s="26" t="n"/>
      <c r="O2321" s="25" t="n"/>
      <c r="P2321" s="27">
        <f>IF(A2321="","","Package/"&amp;C2321&amp;"/"&amp;D2321&amp;"/"&amp;A2321&amp;".png")</f>
        <v/>
      </c>
      <c r="Q2321" s="27">
        <f>IF(AND(B2321="",G2321=""),"",IF(B2321="","Package QR Text missing",IF(COUNTIFS($E$2:$E$5001,E2321,$B$2:$B$5001,"&lt;&gt;"&amp;B2321)+COUNTIFS($E$2:$E$5001,E2321,$A$2:$A$5001,"&lt;&gt;"&amp;A2321)&gt;0,"Zone has more than one QR code",IF(COUNTIFS($B$2:$B$5001,B2321,$E$2:$E$5001,"&lt;&gt;"&amp;E2321)+COUNTIFS($A$2:$A$5001,A2321,$E$2:$E$5001,"&lt;&gt;"&amp;E2321)&gt;0,"QR code used by another zone",IF(A2321="","Package QR Code No. missing",IF(OR(H2321&gt;40,J2321&gt;40),"More than 40 of one edition",IF(F2321="Full (40 ST + 1 TG)",IF(AND(H2321=40,J2321=1),"OK","Full carton must be 40 + 1"),IF(F2321="Student only (40 ST)",IF(AND(H2321=40,J2321=0),"OK","Must be 40 ST, 0 TG"),IF(F2321="Teacher guide only (40 TG)",IF(AND(H2321=0,J2321=40),"OK","Must be 0 ST, 40 TG"),IF(AND(H2321&lt;40,H2321+J2321&gt;0,H2321+J2321&lt;=40),"OK","Partial: under 40 ST and 40 books max"))))))))))</f>
        <v/>
      </c>
    </row>
    <row r="2322">
      <c r="A2322" s="26" t="n"/>
      <c r="B2322" s="26" t="n"/>
      <c r="C2322" s="25" t="n"/>
      <c r="D2322" s="25" t="n"/>
      <c r="E2322" s="26" t="n"/>
      <c r="F2322" s="25" t="n"/>
      <c r="G2322" s="26" t="n"/>
      <c r="H2322" s="25" t="n"/>
      <c r="I2322" s="26" t="n"/>
      <c r="J2322" s="25" t="n"/>
      <c r="K2322" s="25" t="n"/>
      <c r="L2322" s="25" t="n"/>
      <c r="M2322" s="26" t="n"/>
      <c r="N2322" s="26" t="n"/>
      <c r="O2322" s="25" t="n"/>
      <c r="P2322" s="27">
        <f>IF(A2322="","","Package/"&amp;C2322&amp;"/"&amp;D2322&amp;"/"&amp;A2322&amp;".png")</f>
        <v/>
      </c>
      <c r="Q2322" s="27">
        <f>IF(AND(B2322="",G2322=""),"",IF(B2322="","Package QR Text missing",IF(COUNTIFS($E$2:$E$5001,E2322,$B$2:$B$5001,"&lt;&gt;"&amp;B2322)+COUNTIFS($E$2:$E$5001,E2322,$A$2:$A$5001,"&lt;&gt;"&amp;A2322)&gt;0,"Zone has more than one QR code",IF(COUNTIFS($B$2:$B$5001,B2322,$E$2:$E$5001,"&lt;&gt;"&amp;E2322)+COUNTIFS($A$2:$A$5001,A2322,$E$2:$E$5001,"&lt;&gt;"&amp;E2322)&gt;0,"QR code used by another zone",IF(A2322="","Package QR Code No. missing",IF(OR(H2322&gt;40,J2322&gt;40),"More than 40 of one edition",IF(F2322="Full (40 ST + 1 TG)",IF(AND(H2322=40,J2322=1),"OK","Full carton must be 40 + 1"),IF(F2322="Student only (40 ST)",IF(AND(H2322=40,J2322=0),"OK","Must be 40 ST, 0 TG"),IF(F2322="Teacher guide only (40 TG)",IF(AND(H2322=0,J2322=40),"OK","Must be 0 ST, 40 TG"),IF(AND(H2322&lt;40,H2322+J2322&gt;0,H2322+J2322&lt;=40),"OK","Partial: under 40 ST and 40 books max"))))))))))</f>
        <v/>
      </c>
    </row>
    <row r="2323">
      <c r="A2323" s="26" t="n"/>
      <c r="B2323" s="26" t="n"/>
      <c r="C2323" s="25" t="n"/>
      <c r="D2323" s="25" t="n"/>
      <c r="E2323" s="26" t="n"/>
      <c r="F2323" s="25" t="n"/>
      <c r="G2323" s="26" t="n"/>
      <c r="H2323" s="25" t="n"/>
      <c r="I2323" s="26" t="n"/>
      <c r="J2323" s="25" t="n"/>
      <c r="K2323" s="25" t="n"/>
      <c r="L2323" s="25" t="n"/>
      <c r="M2323" s="26" t="n"/>
      <c r="N2323" s="26" t="n"/>
      <c r="O2323" s="25" t="n"/>
      <c r="P2323" s="27">
        <f>IF(A2323="","","Package/"&amp;C2323&amp;"/"&amp;D2323&amp;"/"&amp;A2323&amp;".png")</f>
        <v/>
      </c>
      <c r="Q2323" s="27">
        <f>IF(AND(B2323="",G2323=""),"",IF(B2323="","Package QR Text missing",IF(COUNTIFS($E$2:$E$5001,E2323,$B$2:$B$5001,"&lt;&gt;"&amp;B2323)+COUNTIFS($E$2:$E$5001,E2323,$A$2:$A$5001,"&lt;&gt;"&amp;A2323)&gt;0,"Zone has more than one QR code",IF(COUNTIFS($B$2:$B$5001,B2323,$E$2:$E$5001,"&lt;&gt;"&amp;E2323)+COUNTIFS($A$2:$A$5001,A2323,$E$2:$E$5001,"&lt;&gt;"&amp;E2323)&gt;0,"QR code used by another zone",IF(A2323="","Package QR Code No. missing",IF(OR(H2323&gt;40,J2323&gt;40),"More than 40 of one edition",IF(F2323="Full (40 ST + 1 TG)",IF(AND(H2323=40,J2323=1),"OK","Full carton must be 40 + 1"),IF(F2323="Student only (40 ST)",IF(AND(H2323=40,J2323=0),"OK","Must be 40 ST, 0 TG"),IF(F2323="Teacher guide only (40 TG)",IF(AND(H2323=0,J2323=40),"OK","Must be 0 ST, 40 TG"),IF(AND(H2323&lt;40,H2323+J2323&gt;0,H2323+J2323&lt;=40),"OK","Partial: under 40 ST and 40 books max"))))))))))</f>
        <v/>
      </c>
    </row>
    <row r="2324">
      <c r="A2324" s="26" t="n"/>
      <c r="B2324" s="26" t="n"/>
      <c r="C2324" s="25" t="n"/>
      <c r="D2324" s="25" t="n"/>
      <c r="E2324" s="26" t="n"/>
      <c r="F2324" s="25" t="n"/>
      <c r="G2324" s="26" t="n"/>
      <c r="H2324" s="25" t="n"/>
      <c r="I2324" s="26" t="n"/>
      <c r="J2324" s="25" t="n"/>
      <c r="K2324" s="25" t="n"/>
      <c r="L2324" s="25" t="n"/>
      <c r="M2324" s="26" t="n"/>
      <c r="N2324" s="26" t="n"/>
      <c r="O2324" s="25" t="n"/>
      <c r="P2324" s="27">
        <f>IF(A2324="","","Package/"&amp;C2324&amp;"/"&amp;D2324&amp;"/"&amp;A2324&amp;".png")</f>
        <v/>
      </c>
      <c r="Q2324" s="27">
        <f>IF(AND(B2324="",G2324=""),"",IF(B2324="","Package QR Text missing",IF(COUNTIFS($E$2:$E$5001,E2324,$B$2:$B$5001,"&lt;&gt;"&amp;B2324)+COUNTIFS($E$2:$E$5001,E2324,$A$2:$A$5001,"&lt;&gt;"&amp;A2324)&gt;0,"Zone has more than one QR code",IF(COUNTIFS($B$2:$B$5001,B2324,$E$2:$E$5001,"&lt;&gt;"&amp;E2324)+COUNTIFS($A$2:$A$5001,A2324,$E$2:$E$5001,"&lt;&gt;"&amp;E2324)&gt;0,"QR code used by another zone",IF(A2324="","Package QR Code No. missing",IF(OR(H2324&gt;40,J2324&gt;40),"More than 40 of one edition",IF(F2324="Full (40 ST + 1 TG)",IF(AND(H2324=40,J2324=1),"OK","Full carton must be 40 + 1"),IF(F2324="Student only (40 ST)",IF(AND(H2324=40,J2324=0),"OK","Must be 40 ST, 0 TG"),IF(F2324="Teacher guide only (40 TG)",IF(AND(H2324=0,J2324=40),"OK","Must be 0 ST, 40 TG"),IF(AND(H2324&lt;40,H2324+J2324&gt;0,H2324+J2324&lt;=40),"OK","Partial: under 40 ST and 40 books max"))))))))))</f>
        <v/>
      </c>
    </row>
    <row r="2325">
      <c r="A2325" s="26" t="n"/>
      <c r="B2325" s="26" t="n"/>
      <c r="C2325" s="25" t="n"/>
      <c r="D2325" s="25" t="n"/>
      <c r="E2325" s="26" t="n"/>
      <c r="F2325" s="25" t="n"/>
      <c r="G2325" s="26" t="n"/>
      <c r="H2325" s="25" t="n"/>
      <c r="I2325" s="26" t="n"/>
      <c r="J2325" s="25" t="n"/>
      <c r="K2325" s="25" t="n"/>
      <c r="L2325" s="25" t="n"/>
      <c r="M2325" s="26" t="n"/>
      <c r="N2325" s="26" t="n"/>
      <c r="O2325" s="25" t="n"/>
      <c r="P2325" s="27">
        <f>IF(A2325="","","Package/"&amp;C2325&amp;"/"&amp;D2325&amp;"/"&amp;A2325&amp;".png")</f>
        <v/>
      </c>
      <c r="Q2325" s="27">
        <f>IF(AND(B2325="",G2325=""),"",IF(B2325="","Package QR Text missing",IF(COUNTIFS($E$2:$E$5001,E2325,$B$2:$B$5001,"&lt;&gt;"&amp;B2325)+COUNTIFS($E$2:$E$5001,E2325,$A$2:$A$5001,"&lt;&gt;"&amp;A2325)&gt;0,"Zone has more than one QR code",IF(COUNTIFS($B$2:$B$5001,B2325,$E$2:$E$5001,"&lt;&gt;"&amp;E2325)+COUNTIFS($A$2:$A$5001,A2325,$E$2:$E$5001,"&lt;&gt;"&amp;E2325)&gt;0,"QR code used by another zone",IF(A2325="","Package QR Code No. missing",IF(OR(H2325&gt;40,J2325&gt;40),"More than 40 of one edition",IF(F2325="Full (40 ST + 1 TG)",IF(AND(H2325=40,J2325=1),"OK","Full carton must be 40 + 1"),IF(F2325="Student only (40 ST)",IF(AND(H2325=40,J2325=0),"OK","Must be 40 ST, 0 TG"),IF(F2325="Teacher guide only (40 TG)",IF(AND(H2325=0,J2325=40),"OK","Must be 0 ST, 40 TG"),IF(AND(H2325&lt;40,H2325+J2325&gt;0,H2325+J2325&lt;=40),"OK","Partial: under 40 ST and 40 books max"))))))))))</f>
        <v/>
      </c>
    </row>
    <row r="2326">
      <c r="A2326" s="26" t="n"/>
      <c r="B2326" s="26" t="n"/>
      <c r="C2326" s="25" t="n"/>
      <c r="D2326" s="25" t="n"/>
      <c r="E2326" s="26" t="n"/>
      <c r="F2326" s="25" t="n"/>
      <c r="G2326" s="26" t="n"/>
      <c r="H2326" s="25" t="n"/>
      <c r="I2326" s="26" t="n"/>
      <c r="J2326" s="25" t="n"/>
      <c r="K2326" s="25" t="n"/>
      <c r="L2326" s="25" t="n"/>
      <c r="M2326" s="26" t="n"/>
      <c r="N2326" s="26" t="n"/>
      <c r="O2326" s="25" t="n"/>
      <c r="P2326" s="27">
        <f>IF(A2326="","","Package/"&amp;C2326&amp;"/"&amp;D2326&amp;"/"&amp;A2326&amp;".png")</f>
        <v/>
      </c>
      <c r="Q2326" s="27">
        <f>IF(AND(B2326="",G2326=""),"",IF(B2326="","Package QR Text missing",IF(COUNTIFS($E$2:$E$5001,E2326,$B$2:$B$5001,"&lt;&gt;"&amp;B2326)+COUNTIFS($E$2:$E$5001,E2326,$A$2:$A$5001,"&lt;&gt;"&amp;A2326)&gt;0,"Zone has more than one QR code",IF(COUNTIFS($B$2:$B$5001,B2326,$E$2:$E$5001,"&lt;&gt;"&amp;E2326)+COUNTIFS($A$2:$A$5001,A2326,$E$2:$E$5001,"&lt;&gt;"&amp;E2326)&gt;0,"QR code used by another zone",IF(A2326="","Package QR Code No. missing",IF(OR(H2326&gt;40,J2326&gt;40),"More than 40 of one edition",IF(F2326="Full (40 ST + 1 TG)",IF(AND(H2326=40,J2326=1),"OK","Full carton must be 40 + 1"),IF(F2326="Student only (40 ST)",IF(AND(H2326=40,J2326=0),"OK","Must be 40 ST, 0 TG"),IF(F2326="Teacher guide only (40 TG)",IF(AND(H2326=0,J2326=40),"OK","Must be 0 ST, 40 TG"),IF(AND(H2326&lt;40,H2326+J2326&gt;0,H2326+J2326&lt;=40),"OK","Partial: under 40 ST and 40 books max"))))))))))</f>
        <v/>
      </c>
    </row>
    <row r="2327">
      <c r="A2327" s="26" t="n"/>
      <c r="B2327" s="26" t="n"/>
      <c r="C2327" s="25" t="n"/>
      <c r="D2327" s="25" t="n"/>
      <c r="E2327" s="26" t="n"/>
      <c r="F2327" s="25" t="n"/>
      <c r="G2327" s="26" t="n"/>
      <c r="H2327" s="25" t="n"/>
      <c r="I2327" s="26" t="n"/>
      <c r="J2327" s="25" t="n"/>
      <c r="K2327" s="25" t="n"/>
      <c r="L2327" s="25" t="n"/>
      <c r="M2327" s="26" t="n"/>
      <c r="N2327" s="26" t="n"/>
      <c r="O2327" s="25" t="n"/>
      <c r="P2327" s="27">
        <f>IF(A2327="","","Package/"&amp;C2327&amp;"/"&amp;D2327&amp;"/"&amp;A2327&amp;".png")</f>
        <v/>
      </c>
      <c r="Q2327" s="27">
        <f>IF(AND(B2327="",G2327=""),"",IF(B2327="","Package QR Text missing",IF(COUNTIFS($E$2:$E$5001,E2327,$B$2:$B$5001,"&lt;&gt;"&amp;B2327)+COUNTIFS($E$2:$E$5001,E2327,$A$2:$A$5001,"&lt;&gt;"&amp;A2327)&gt;0,"Zone has more than one QR code",IF(COUNTIFS($B$2:$B$5001,B2327,$E$2:$E$5001,"&lt;&gt;"&amp;E2327)+COUNTIFS($A$2:$A$5001,A2327,$E$2:$E$5001,"&lt;&gt;"&amp;E2327)&gt;0,"QR code used by another zone",IF(A2327="","Package QR Code No. missing",IF(OR(H2327&gt;40,J2327&gt;40),"More than 40 of one edition",IF(F2327="Full (40 ST + 1 TG)",IF(AND(H2327=40,J2327=1),"OK","Full carton must be 40 + 1"),IF(F2327="Student only (40 ST)",IF(AND(H2327=40,J2327=0),"OK","Must be 40 ST, 0 TG"),IF(F2327="Teacher guide only (40 TG)",IF(AND(H2327=0,J2327=40),"OK","Must be 0 ST, 40 TG"),IF(AND(H2327&lt;40,H2327+J2327&gt;0,H2327+J2327&lt;=40),"OK","Partial: under 40 ST and 40 books max"))))))))))</f>
        <v/>
      </c>
    </row>
    <row r="2328">
      <c r="A2328" s="26" t="n"/>
      <c r="B2328" s="26" t="n"/>
      <c r="C2328" s="25" t="n"/>
      <c r="D2328" s="25" t="n"/>
      <c r="E2328" s="26" t="n"/>
      <c r="F2328" s="25" t="n"/>
      <c r="G2328" s="26" t="n"/>
      <c r="H2328" s="25" t="n"/>
      <c r="I2328" s="26" t="n"/>
      <c r="J2328" s="25" t="n"/>
      <c r="K2328" s="25" t="n"/>
      <c r="L2328" s="25" t="n"/>
      <c r="M2328" s="26" t="n"/>
      <c r="N2328" s="26" t="n"/>
      <c r="O2328" s="25" t="n"/>
      <c r="P2328" s="27">
        <f>IF(A2328="","","Package/"&amp;C2328&amp;"/"&amp;D2328&amp;"/"&amp;A2328&amp;".png")</f>
        <v/>
      </c>
      <c r="Q2328" s="27">
        <f>IF(AND(B2328="",G2328=""),"",IF(B2328="","Package QR Text missing",IF(COUNTIFS($E$2:$E$5001,E2328,$B$2:$B$5001,"&lt;&gt;"&amp;B2328)+COUNTIFS($E$2:$E$5001,E2328,$A$2:$A$5001,"&lt;&gt;"&amp;A2328)&gt;0,"Zone has more than one QR code",IF(COUNTIFS($B$2:$B$5001,B2328,$E$2:$E$5001,"&lt;&gt;"&amp;E2328)+COUNTIFS($A$2:$A$5001,A2328,$E$2:$E$5001,"&lt;&gt;"&amp;E2328)&gt;0,"QR code used by another zone",IF(A2328="","Package QR Code No. missing",IF(OR(H2328&gt;40,J2328&gt;40),"More than 40 of one edition",IF(F2328="Full (40 ST + 1 TG)",IF(AND(H2328=40,J2328=1),"OK","Full carton must be 40 + 1"),IF(F2328="Student only (40 ST)",IF(AND(H2328=40,J2328=0),"OK","Must be 40 ST, 0 TG"),IF(F2328="Teacher guide only (40 TG)",IF(AND(H2328=0,J2328=40),"OK","Must be 0 ST, 40 TG"),IF(AND(H2328&lt;40,H2328+J2328&gt;0,H2328+J2328&lt;=40),"OK","Partial: under 40 ST and 40 books max"))))))))))</f>
        <v/>
      </c>
    </row>
    <row r="2329">
      <c r="A2329" s="26" t="n"/>
      <c r="B2329" s="26" t="n"/>
      <c r="C2329" s="25" t="n"/>
      <c r="D2329" s="25" t="n"/>
      <c r="E2329" s="26" t="n"/>
      <c r="F2329" s="25" t="n"/>
      <c r="G2329" s="26" t="n"/>
      <c r="H2329" s="25" t="n"/>
      <c r="I2329" s="26" t="n"/>
      <c r="J2329" s="25" t="n"/>
      <c r="K2329" s="25" t="n"/>
      <c r="L2329" s="25" t="n"/>
      <c r="M2329" s="26" t="n"/>
      <c r="N2329" s="26" t="n"/>
      <c r="O2329" s="25" t="n"/>
      <c r="P2329" s="27">
        <f>IF(A2329="","","Package/"&amp;C2329&amp;"/"&amp;D2329&amp;"/"&amp;A2329&amp;".png")</f>
        <v/>
      </c>
      <c r="Q2329" s="27">
        <f>IF(AND(B2329="",G2329=""),"",IF(B2329="","Package QR Text missing",IF(COUNTIFS($E$2:$E$5001,E2329,$B$2:$B$5001,"&lt;&gt;"&amp;B2329)+COUNTIFS($E$2:$E$5001,E2329,$A$2:$A$5001,"&lt;&gt;"&amp;A2329)&gt;0,"Zone has more than one QR code",IF(COUNTIFS($B$2:$B$5001,B2329,$E$2:$E$5001,"&lt;&gt;"&amp;E2329)+COUNTIFS($A$2:$A$5001,A2329,$E$2:$E$5001,"&lt;&gt;"&amp;E2329)&gt;0,"QR code used by another zone",IF(A2329="","Package QR Code No. missing",IF(OR(H2329&gt;40,J2329&gt;40),"More than 40 of one edition",IF(F2329="Full (40 ST + 1 TG)",IF(AND(H2329=40,J2329=1),"OK","Full carton must be 40 + 1"),IF(F2329="Student only (40 ST)",IF(AND(H2329=40,J2329=0),"OK","Must be 40 ST, 0 TG"),IF(F2329="Teacher guide only (40 TG)",IF(AND(H2329=0,J2329=40),"OK","Must be 0 ST, 40 TG"),IF(AND(H2329&lt;40,H2329+J2329&gt;0,H2329+J2329&lt;=40),"OK","Partial: under 40 ST and 40 books max"))))))))))</f>
        <v/>
      </c>
    </row>
    <row r="2330">
      <c r="A2330" s="26" t="n"/>
      <c r="B2330" s="26" t="n"/>
      <c r="C2330" s="25" t="n"/>
      <c r="D2330" s="25" t="n"/>
      <c r="E2330" s="26" t="n"/>
      <c r="F2330" s="25" t="n"/>
      <c r="G2330" s="26" t="n"/>
      <c r="H2330" s="25" t="n"/>
      <c r="I2330" s="26" t="n"/>
      <c r="J2330" s="25" t="n"/>
      <c r="K2330" s="25" t="n"/>
      <c r="L2330" s="25" t="n"/>
      <c r="M2330" s="26" t="n"/>
      <c r="N2330" s="26" t="n"/>
      <c r="O2330" s="25" t="n"/>
      <c r="P2330" s="27">
        <f>IF(A2330="","","Package/"&amp;C2330&amp;"/"&amp;D2330&amp;"/"&amp;A2330&amp;".png")</f>
        <v/>
      </c>
      <c r="Q2330" s="27">
        <f>IF(AND(B2330="",G2330=""),"",IF(B2330="","Package QR Text missing",IF(COUNTIFS($E$2:$E$5001,E2330,$B$2:$B$5001,"&lt;&gt;"&amp;B2330)+COUNTIFS($E$2:$E$5001,E2330,$A$2:$A$5001,"&lt;&gt;"&amp;A2330)&gt;0,"Zone has more than one QR code",IF(COUNTIFS($B$2:$B$5001,B2330,$E$2:$E$5001,"&lt;&gt;"&amp;E2330)+COUNTIFS($A$2:$A$5001,A2330,$E$2:$E$5001,"&lt;&gt;"&amp;E2330)&gt;0,"QR code used by another zone",IF(A2330="","Package QR Code No. missing",IF(OR(H2330&gt;40,J2330&gt;40),"More than 40 of one edition",IF(F2330="Full (40 ST + 1 TG)",IF(AND(H2330=40,J2330=1),"OK","Full carton must be 40 + 1"),IF(F2330="Student only (40 ST)",IF(AND(H2330=40,J2330=0),"OK","Must be 40 ST, 0 TG"),IF(F2330="Teacher guide only (40 TG)",IF(AND(H2330=0,J2330=40),"OK","Must be 0 ST, 40 TG"),IF(AND(H2330&lt;40,H2330+J2330&gt;0,H2330+J2330&lt;=40),"OK","Partial: under 40 ST and 40 books max"))))))))))</f>
        <v/>
      </c>
    </row>
    <row r="2331">
      <c r="A2331" s="26" t="n"/>
      <c r="B2331" s="26" t="n"/>
      <c r="C2331" s="25" t="n"/>
      <c r="D2331" s="25" t="n"/>
      <c r="E2331" s="26" t="n"/>
      <c r="F2331" s="25" t="n"/>
      <c r="G2331" s="26" t="n"/>
      <c r="H2331" s="25" t="n"/>
      <c r="I2331" s="26" t="n"/>
      <c r="J2331" s="25" t="n"/>
      <c r="K2331" s="25" t="n"/>
      <c r="L2331" s="25" t="n"/>
      <c r="M2331" s="26" t="n"/>
      <c r="N2331" s="26" t="n"/>
      <c r="O2331" s="25" t="n"/>
      <c r="P2331" s="27">
        <f>IF(A2331="","","Package/"&amp;C2331&amp;"/"&amp;D2331&amp;"/"&amp;A2331&amp;".png")</f>
        <v/>
      </c>
      <c r="Q2331" s="27">
        <f>IF(AND(B2331="",G2331=""),"",IF(B2331="","Package QR Text missing",IF(COUNTIFS($E$2:$E$5001,E2331,$B$2:$B$5001,"&lt;&gt;"&amp;B2331)+COUNTIFS($E$2:$E$5001,E2331,$A$2:$A$5001,"&lt;&gt;"&amp;A2331)&gt;0,"Zone has more than one QR code",IF(COUNTIFS($B$2:$B$5001,B2331,$E$2:$E$5001,"&lt;&gt;"&amp;E2331)+COUNTIFS($A$2:$A$5001,A2331,$E$2:$E$5001,"&lt;&gt;"&amp;E2331)&gt;0,"QR code used by another zone",IF(A2331="","Package QR Code No. missing",IF(OR(H2331&gt;40,J2331&gt;40),"More than 40 of one edition",IF(F2331="Full (40 ST + 1 TG)",IF(AND(H2331=40,J2331=1),"OK","Full carton must be 40 + 1"),IF(F2331="Student only (40 ST)",IF(AND(H2331=40,J2331=0),"OK","Must be 40 ST, 0 TG"),IF(F2331="Teacher guide only (40 TG)",IF(AND(H2331=0,J2331=40),"OK","Must be 0 ST, 40 TG"),IF(AND(H2331&lt;40,H2331+J2331&gt;0,H2331+J2331&lt;=40),"OK","Partial: under 40 ST and 40 books max"))))))))))</f>
        <v/>
      </c>
    </row>
    <row r="2332">
      <c r="A2332" s="26" t="n"/>
      <c r="B2332" s="26" t="n"/>
      <c r="C2332" s="25" t="n"/>
      <c r="D2332" s="25" t="n"/>
      <c r="E2332" s="26" t="n"/>
      <c r="F2332" s="25" t="n"/>
      <c r="G2332" s="26" t="n"/>
      <c r="H2332" s="25" t="n"/>
      <c r="I2332" s="26" t="n"/>
      <c r="J2332" s="25" t="n"/>
      <c r="K2332" s="25" t="n"/>
      <c r="L2332" s="25" t="n"/>
      <c r="M2332" s="26" t="n"/>
      <c r="N2332" s="26" t="n"/>
      <c r="O2332" s="25" t="n"/>
      <c r="P2332" s="27">
        <f>IF(A2332="","","Package/"&amp;C2332&amp;"/"&amp;D2332&amp;"/"&amp;A2332&amp;".png")</f>
        <v/>
      </c>
      <c r="Q2332" s="27">
        <f>IF(AND(B2332="",G2332=""),"",IF(B2332="","Package QR Text missing",IF(COUNTIFS($E$2:$E$5001,E2332,$B$2:$B$5001,"&lt;&gt;"&amp;B2332)+COUNTIFS($E$2:$E$5001,E2332,$A$2:$A$5001,"&lt;&gt;"&amp;A2332)&gt;0,"Zone has more than one QR code",IF(COUNTIFS($B$2:$B$5001,B2332,$E$2:$E$5001,"&lt;&gt;"&amp;E2332)+COUNTIFS($A$2:$A$5001,A2332,$E$2:$E$5001,"&lt;&gt;"&amp;E2332)&gt;0,"QR code used by another zone",IF(A2332="","Package QR Code No. missing",IF(OR(H2332&gt;40,J2332&gt;40),"More than 40 of one edition",IF(F2332="Full (40 ST + 1 TG)",IF(AND(H2332=40,J2332=1),"OK","Full carton must be 40 + 1"),IF(F2332="Student only (40 ST)",IF(AND(H2332=40,J2332=0),"OK","Must be 40 ST, 0 TG"),IF(F2332="Teacher guide only (40 TG)",IF(AND(H2332=0,J2332=40),"OK","Must be 0 ST, 40 TG"),IF(AND(H2332&lt;40,H2332+J2332&gt;0,H2332+J2332&lt;=40),"OK","Partial: under 40 ST and 40 books max"))))))))))</f>
        <v/>
      </c>
    </row>
    <row r="2333">
      <c r="A2333" s="26" t="n"/>
      <c r="B2333" s="26" t="n"/>
      <c r="C2333" s="25" t="n"/>
      <c r="D2333" s="25" t="n"/>
      <c r="E2333" s="26" t="n"/>
      <c r="F2333" s="25" t="n"/>
      <c r="G2333" s="26" t="n"/>
      <c r="H2333" s="25" t="n"/>
      <c r="I2333" s="26" t="n"/>
      <c r="J2333" s="25" t="n"/>
      <c r="K2333" s="25" t="n"/>
      <c r="L2333" s="25" t="n"/>
      <c r="M2333" s="26" t="n"/>
      <c r="N2333" s="26" t="n"/>
      <c r="O2333" s="25" t="n"/>
      <c r="P2333" s="27">
        <f>IF(A2333="","","Package/"&amp;C2333&amp;"/"&amp;D2333&amp;"/"&amp;A2333&amp;".png")</f>
        <v/>
      </c>
      <c r="Q2333" s="27">
        <f>IF(AND(B2333="",G2333=""),"",IF(B2333="","Package QR Text missing",IF(COUNTIFS($E$2:$E$5001,E2333,$B$2:$B$5001,"&lt;&gt;"&amp;B2333)+COUNTIFS($E$2:$E$5001,E2333,$A$2:$A$5001,"&lt;&gt;"&amp;A2333)&gt;0,"Zone has more than one QR code",IF(COUNTIFS($B$2:$B$5001,B2333,$E$2:$E$5001,"&lt;&gt;"&amp;E2333)+COUNTIFS($A$2:$A$5001,A2333,$E$2:$E$5001,"&lt;&gt;"&amp;E2333)&gt;0,"QR code used by another zone",IF(A2333="","Package QR Code No. missing",IF(OR(H2333&gt;40,J2333&gt;40),"More than 40 of one edition",IF(F2333="Full (40 ST + 1 TG)",IF(AND(H2333=40,J2333=1),"OK","Full carton must be 40 + 1"),IF(F2333="Student only (40 ST)",IF(AND(H2333=40,J2333=0),"OK","Must be 40 ST, 0 TG"),IF(F2333="Teacher guide only (40 TG)",IF(AND(H2333=0,J2333=40),"OK","Must be 0 ST, 40 TG"),IF(AND(H2333&lt;40,H2333+J2333&gt;0,H2333+J2333&lt;=40),"OK","Partial: under 40 ST and 40 books max"))))))))))</f>
        <v/>
      </c>
    </row>
    <row r="2334">
      <c r="A2334" s="26" t="n"/>
      <c r="B2334" s="26" t="n"/>
      <c r="C2334" s="25" t="n"/>
      <c r="D2334" s="25" t="n"/>
      <c r="E2334" s="26" t="n"/>
      <c r="F2334" s="25" t="n"/>
      <c r="G2334" s="26" t="n"/>
      <c r="H2334" s="25" t="n"/>
      <c r="I2334" s="26" t="n"/>
      <c r="J2334" s="25" t="n"/>
      <c r="K2334" s="25" t="n"/>
      <c r="L2334" s="25" t="n"/>
      <c r="M2334" s="26" t="n"/>
      <c r="N2334" s="26" t="n"/>
      <c r="O2334" s="25" t="n"/>
      <c r="P2334" s="27">
        <f>IF(A2334="","","Package/"&amp;C2334&amp;"/"&amp;D2334&amp;"/"&amp;A2334&amp;".png")</f>
        <v/>
      </c>
      <c r="Q2334" s="27">
        <f>IF(AND(B2334="",G2334=""),"",IF(B2334="","Package QR Text missing",IF(COUNTIFS($E$2:$E$5001,E2334,$B$2:$B$5001,"&lt;&gt;"&amp;B2334)+COUNTIFS($E$2:$E$5001,E2334,$A$2:$A$5001,"&lt;&gt;"&amp;A2334)&gt;0,"Zone has more than one QR code",IF(COUNTIFS($B$2:$B$5001,B2334,$E$2:$E$5001,"&lt;&gt;"&amp;E2334)+COUNTIFS($A$2:$A$5001,A2334,$E$2:$E$5001,"&lt;&gt;"&amp;E2334)&gt;0,"QR code used by another zone",IF(A2334="","Package QR Code No. missing",IF(OR(H2334&gt;40,J2334&gt;40),"More than 40 of one edition",IF(F2334="Full (40 ST + 1 TG)",IF(AND(H2334=40,J2334=1),"OK","Full carton must be 40 + 1"),IF(F2334="Student only (40 ST)",IF(AND(H2334=40,J2334=0),"OK","Must be 40 ST, 0 TG"),IF(F2334="Teacher guide only (40 TG)",IF(AND(H2334=0,J2334=40),"OK","Must be 0 ST, 40 TG"),IF(AND(H2334&lt;40,H2334+J2334&gt;0,H2334+J2334&lt;=40),"OK","Partial: under 40 ST and 40 books max"))))))))))</f>
        <v/>
      </c>
    </row>
    <row r="2335">
      <c r="A2335" s="26" t="n"/>
      <c r="B2335" s="26" t="n"/>
      <c r="C2335" s="25" t="n"/>
      <c r="D2335" s="25" t="n"/>
      <c r="E2335" s="26" t="n"/>
      <c r="F2335" s="25" t="n"/>
      <c r="G2335" s="26" t="n"/>
      <c r="H2335" s="25" t="n"/>
      <c r="I2335" s="26" t="n"/>
      <c r="J2335" s="25" t="n"/>
      <c r="K2335" s="25" t="n"/>
      <c r="L2335" s="25" t="n"/>
      <c r="M2335" s="26" t="n"/>
      <c r="N2335" s="26" t="n"/>
      <c r="O2335" s="25" t="n"/>
      <c r="P2335" s="27">
        <f>IF(A2335="","","Package/"&amp;C2335&amp;"/"&amp;D2335&amp;"/"&amp;A2335&amp;".png")</f>
        <v/>
      </c>
      <c r="Q2335" s="27">
        <f>IF(AND(B2335="",G2335=""),"",IF(B2335="","Package QR Text missing",IF(COUNTIFS($E$2:$E$5001,E2335,$B$2:$B$5001,"&lt;&gt;"&amp;B2335)+COUNTIFS($E$2:$E$5001,E2335,$A$2:$A$5001,"&lt;&gt;"&amp;A2335)&gt;0,"Zone has more than one QR code",IF(COUNTIFS($B$2:$B$5001,B2335,$E$2:$E$5001,"&lt;&gt;"&amp;E2335)+COUNTIFS($A$2:$A$5001,A2335,$E$2:$E$5001,"&lt;&gt;"&amp;E2335)&gt;0,"QR code used by another zone",IF(A2335="","Package QR Code No. missing",IF(OR(H2335&gt;40,J2335&gt;40),"More than 40 of one edition",IF(F2335="Full (40 ST + 1 TG)",IF(AND(H2335=40,J2335=1),"OK","Full carton must be 40 + 1"),IF(F2335="Student only (40 ST)",IF(AND(H2335=40,J2335=0),"OK","Must be 40 ST, 0 TG"),IF(F2335="Teacher guide only (40 TG)",IF(AND(H2335=0,J2335=40),"OK","Must be 0 ST, 40 TG"),IF(AND(H2335&lt;40,H2335+J2335&gt;0,H2335+J2335&lt;=40),"OK","Partial: under 40 ST and 40 books max"))))))))))</f>
        <v/>
      </c>
    </row>
    <row r="2336">
      <c r="A2336" s="26" t="n"/>
      <c r="B2336" s="26" t="n"/>
      <c r="C2336" s="25" t="n"/>
      <c r="D2336" s="25" t="n"/>
      <c r="E2336" s="26" t="n"/>
      <c r="F2336" s="25" t="n"/>
      <c r="G2336" s="26" t="n"/>
      <c r="H2336" s="25" t="n"/>
      <c r="I2336" s="26" t="n"/>
      <c r="J2336" s="25" t="n"/>
      <c r="K2336" s="25" t="n"/>
      <c r="L2336" s="25" t="n"/>
      <c r="M2336" s="26" t="n"/>
      <c r="N2336" s="26" t="n"/>
      <c r="O2336" s="25" t="n"/>
      <c r="P2336" s="27">
        <f>IF(A2336="","","Package/"&amp;C2336&amp;"/"&amp;D2336&amp;"/"&amp;A2336&amp;".png")</f>
        <v/>
      </c>
      <c r="Q2336" s="27">
        <f>IF(AND(B2336="",G2336=""),"",IF(B2336="","Package QR Text missing",IF(COUNTIFS($E$2:$E$5001,E2336,$B$2:$B$5001,"&lt;&gt;"&amp;B2336)+COUNTIFS($E$2:$E$5001,E2336,$A$2:$A$5001,"&lt;&gt;"&amp;A2336)&gt;0,"Zone has more than one QR code",IF(COUNTIFS($B$2:$B$5001,B2336,$E$2:$E$5001,"&lt;&gt;"&amp;E2336)+COUNTIFS($A$2:$A$5001,A2336,$E$2:$E$5001,"&lt;&gt;"&amp;E2336)&gt;0,"QR code used by another zone",IF(A2336="","Package QR Code No. missing",IF(OR(H2336&gt;40,J2336&gt;40),"More than 40 of one edition",IF(F2336="Full (40 ST + 1 TG)",IF(AND(H2336=40,J2336=1),"OK","Full carton must be 40 + 1"),IF(F2336="Student only (40 ST)",IF(AND(H2336=40,J2336=0),"OK","Must be 40 ST, 0 TG"),IF(F2336="Teacher guide only (40 TG)",IF(AND(H2336=0,J2336=40),"OK","Must be 0 ST, 40 TG"),IF(AND(H2336&lt;40,H2336+J2336&gt;0,H2336+J2336&lt;=40),"OK","Partial: under 40 ST and 40 books max"))))))))))</f>
        <v/>
      </c>
    </row>
    <row r="2337">
      <c r="A2337" s="26" t="n"/>
      <c r="B2337" s="26" t="n"/>
      <c r="C2337" s="25" t="n"/>
      <c r="D2337" s="25" t="n"/>
      <c r="E2337" s="26" t="n"/>
      <c r="F2337" s="25" t="n"/>
      <c r="G2337" s="26" t="n"/>
      <c r="H2337" s="25" t="n"/>
      <c r="I2337" s="26" t="n"/>
      <c r="J2337" s="25" t="n"/>
      <c r="K2337" s="25" t="n"/>
      <c r="L2337" s="25" t="n"/>
      <c r="M2337" s="26" t="n"/>
      <c r="N2337" s="26" t="n"/>
      <c r="O2337" s="25" t="n"/>
      <c r="P2337" s="27">
        <f>IF(A2337="","","Package/"&amp;C2337&amp;"/"&amp;D2337&amp;"/"&amp;A2337&amp;".png")</f>
        <v/>
      </c>
      <c r="Q2337" s="27">
        <f>IF(AND(B2337="",G2337=""),"",IF(B2337="","Package QR Text missing",IF(COUNTIFS($E$2:$E$5001,E2337,$B$2:$B$5001,"&lt;&gt;"&amp;B2337)+COUNTIFS($E$2:$E$5001,E2337,$A$2:$A$5001,"&lt;&gt;"&amp;A2337)&gt;0,"Zone has more than one QR code",IF(COUNTIFS($B$2:$B$5001,B2337,$E$2:$E$5001,"&lt;&gt;"&amp;E2337)+COUNTIFS($A$2:$A$5001,A2337,$E$2:$E$5001,"&lt;&gt;"&amp;E2337)&gt;0,"QR code used by another zone",IF(A2337="","Package QR Code No. missing",IF(OR(H2337&gt;40,J2337&gt;40),"More than 40 of one edition",IF(F2337="Full (40 ST + 1 TG)",IF(AND(H2337=40,J2337=1),"OK","Full carton must be 40 + 1"),IF(F2337="Student only (40 ST)",IF(AND(H2337=40,J2337=0),"OK","Must be 40 ST, 0 TG"),IF(F2337="Teacher guide only (40 TG)",IF(AND(H2337=0,J2337=40),"OK","Must be 0 ST, 40 TG"),IF(AND(H2337&lt;40,H2337+J2337&gt;0,H2337+J2337&lt;=40),"OK","Partial: under 40 ST and 40 books max"))))))))))</f>
        <v/>
      </c>
    </row>
    <row r="2338">
      <c r="A2338" s="26" t="n"/>
      <c r="B2338" s="26" t="n"/>
      <c r="C2338" s="25" t="n"/>
      <c r="D2338" s="25" t="n"/>
      <c r="E2338" s="26" t="n"/>
      <c r="F2338" s="25" t="n"/>
      <c r="G2338" s="26" t="n"/>
      <c r="H2338" s="25" t="n"/>
      <c r="I2338" s="26" t="n"/>
      <c r="J2338" s="25" t="n"/>
      <c r="K2338" s="25" t="n"/>
      <c r="L2338" s="25" t="n"/>
      <c r="M2338" s="26" t="n"/>
      <c r="N2338" s="26" t="n"/>
      <c r="O2338" s="25" t="n"/>
      <c r="P2338" s="27">
        <f>IF(A2338="","","Package/"&amp;C2338&amp;"/"&amp;D2338&amp;"/"&amp;A2338&amp;".png")</f>
        <v/>
      </c>
      <c r="Q2338" s="27">
        <f>IF(AND(B2338="",G2338=""),"",IF(B2338="","Package QR Text missing",IF(COUNTIFS($E$2:$E$5001,E2338,$B$2:$B$5001,"&lt;&gt;"&amp;B2338)+COUNTIFS($E$2:$E$5001,E2338,$A$2:$A$5001,"&lt;&gt;"&amp;A2338)&gt;0,"Zone has more than one QR code",IF(COUNTIFS($B$2:$B$5001,B2338,$E$2:$E$5001,"&lt;&gt;"&amp;E2338)+COUNTIFS($A$2:$A$5001,A2338,$E$2:$E$5001,"&lt;&gt;"&amp;E2338)&gt;0,"QR code used by another zone",IF(A2338="","Package QR Code No. missing",IF(OR(H2338&gt;40,J2338&gt;40),"More than 40 of one edition",IF(F2338="Full (40 ST + 1 TG)",IF(AND(H2338=40,J2338=1),"OK","Full carton must be 40 + 1"),IF(F2338="Student only (40 ST)",IF(AND(H2338=40,J2338=0),"OK","Must be 40 ST, 0 TG"),IF(F2338="Teacher guide only (40 TG)",IF(AND(H2338=0,J2338=40),"OK","Must be 0 ST, 40 TG"),IF(AND(H2338&lt;40,H2338+J2338&gt;0,H2338+J2338&lt;=40),"OK","Partial: under 40 ST and 40 books max"))))))))))</f>
        <v/>
      </c>
    </row>
    <row r="2339">
      <c r="A2339" s="26" t="n"/>
      <c r="B2339" s="26" t="n"/>
      <c r="C2339" s="25" t="n"/>
      <c r="D2339" s="25" t="n"/>
      <c r="E2339" s="26" t="n"/>
      <c r="F2339" s="25" t="n"/>
      <c r="G2339" s="26" t="n"/>
      <c r="H2339" s="25" t="n"/>
      <c r="I2339" s="26" t="n"/>
      <c r="J2339" s="25" t="n"/>
      <c r="K2339" s="25" t="n"/>
      <c r="L2339" s="25" t="n"/>
      <c r="M2339" s="26" t="n"/>
      <c r="N2339" s="26" t="n"/>
      <c r="O2339" s="25" t="n"/>
      <c r="P2339" s="27">
        <f>IF(A2339="","","Package/"&amp;C2339&amp;"/"&amp;D2339&amp;"/"&amp;A2339&amp;".png")</f>
        <v/>
      </c>
      <c r="Q2339" s="27">
        <f>IF(AND(B2339="",G2339=""),"",IF(B2339="","Package QR Text missing",IF(COUNTIFS($E$2:$E$5001,E2339,$B$2:$B$5001,"&lt;&gt;"&amp;B2339)+COUNTIFS($E$2:$E$5001,E2339,$A$2:$A$5001,"&lt;&gt;"&amp;A2339)&gt;0,"Zone has more than one QR code",IF(COUNTIFS($B$2:$B$5001,B2339,$E$2:$E$5001,"&lt;&gt;"&amp;E2339)+COUNTIFS($A$2:$A$5001,A2339,$E$2:$E$5001,"&lt;&gt;"&amp;E2339)&gt;0,"QR code used by another zone",IF(A2339="","Package QR Code No. missing",IF(OR(H2339&gt;40,J2339&gt;40),"More than 40 of one edition",IF(F2339="Full (40 ST + 1 TG)",IF(AND(H2339=40,J2339=1),"OK","Full carton must be 40 + 1"),IF(F2339="Student only (40 ST)",IF(AND(H2339=40,J2339=0),"OK","Must be 40 ST, 0 TG"),IF(F2339="Teacher guide only (40 TG)",IF(AND(H2339=0,J2339=40),"OK","Must be 0 ST, 40 TG"),IF(AND(H2339&lt;40,H2339+J2339&gt;0,H2339+J2339&lt;=40),"OK","Partial: under 40 ST and 40 books max"))))))))))</f>
        <v/>
      </c>
    </row>
    <row r="2340">
      <c r="A2340" s="26" t="n"/>
      <c r="B2340" s="26" t="n"/>
      <c r="C2340" s="25" t="n"/>
      <c r="D2340" s="25" t="n"/>
      <c r="E2340" s="26" t="n"/>
      <c r="F2340" s="25" t="n"/>
      <c r="G2340" s="26" t="n"/>
      <c r="H2340" s="25" t="n"/>
      <c r="I2340" s="26" t="n"/>
      <c r="J2340" s="25" t="n"/>
      <c r="K2340" s="25" t="n"/>
      <c r="L2340" s="25" t="n"/>
      <c r="M2340" s="26" t="n"/>
      <c r="N2340" s="26" t="n"/>
      <c r="O2340" s="25" t="n"/>
      <c r="P2340" s="27">
        <f>IF(A2340="","","Package/"&amp;C2340&amp;"/"&amp;D2340&amp;"/"&amp;A2340&amp;".png")</f>
        <v/>
      </c>
      <c r="Q2340" s="27">
        <f>IF(AND(B2340="",G2340=""),"",IF(B2340="","Package QR Text missing",IF(COUNTIFS($E$2:$E$5001,E2340,$B$2:$B$5001,"&lt;&gt;"&amp;B2340)+COUNTIFS($E$2:$E$5001,E2340,$A$2:$A$5001,"&lt;&gt;"&amp;A2340)&gt;0,"Zone has more than one QR code",IF(COUNTIFS($B$2:$B$5001,B2340,$E$2:$E$5001,"&lt;&gt;"&amp;E2340)+COUNTIFS($A$2:$A$5001,A2340,$E$2:$E$5001,"&lt;&gt;"&amp;E2340)&gt;0,"QR code used by another zone",IF(A2340="","Package QR Code No. missing",IF(OR(H2340&gt;40,J2340&gt;40),"More than 40 of one edition",IF(F2340="Full (40 ST + 1 TG)",IF(AND(H2340=40,J2340=1),"OK","Full carton must be 40 + 1"),IF(F2340="Student only (40 ST)",IF(AND(H2340=40,J2340=0),"OK","Must be 40 ST, 0 TG"),IF(F2340="Teacher guide only (40 TG)",IF(AND(H2340=0,J2340=40),"OK","Must be 0 ST, 40 TG"),IF(AND(H2340&lt;40,H2340+J2340&gt;0,H2340+J2340&lt;=40),"OK","Partial: under 40 ST and 40 books max"))))))))))</f>
        <v/>
      </c>
    </row>
    <row r="2341">
      <c r="A2341" s="26" t="n"/>
      <c r="B2341" s="26" t="n"/>
      <c r="C2341" s="25" t="n"/>
      <c r="D2341" s="25" t="n"/>
      <c r="E2341" s="26" t="n"/>
      <c r="F2341" s="25" t="n"/>
      <c r="G2341" s="26" t="n"/>
      <c r="H2341" s="25" t="n"/>
      <c r="I2341" s="26" t="n"/>
      <c r="J2341" s="25" t="n"/>
      <c r="K2341" s="25" t="n"/>
      <c r="L2341" s="25" t="n"/>
      <c r="M2341" s="26" t="n"/>
      <c r="N2341" s="26" t="n"/>
      <c r="O2341" s="25" t="n"/>
      <c r="P2341" s="27">
        <f>IF(A2341="","","Package/"&amp;C2341&amp;"/"&amp;D2341&amp;"/"&amp;A2341&amp;".png")</f>
        <v/>
      </c>
      <c r="Q2341" s="27">
        <f>IF(AND(B2341="",G2341=""),"",IF(B2341="","Package QR Text missing",IF(COUNTIFS($E$2:$E$5001,E2341,$B$2:$B$5001,"&lt;&gt;"&amp;B2341)+COUNTIFS($E$2:$E$5001,E2341,$A$2:$A$5001,"&lt;&gt;"&amp;A2341)&gt;0,"Zone has more than one QR code",IF(COUNTIFS($B$2:$B$5001,B2341,$E$2:$E$5001,"&lt;&gt;"&amp;E2341)+COUNTIFS($A$2:$A$5001,A2341,$E$2:$E$5001,"&lt;&gt;"&amp;E2341)&gt;0,"QR code used by another zone",IF(A2341="","Package QR Code No. missing",IF(OR(H2341&gt;40,J2341&gt;40),"More than 40 of one edition",IF(F2341="Full (40 ST + 1 TG)",IF(AND(H2341=40,J2341=1),"OK","Full carton must be 40 + 1"),IF(F2341="Student only (40 ST)",IF(AND(H2341=40,J2341=0),"OK","Must be 40 ST, 0 TG"),IF(F2341="Teacher guide only (40 TG)",IF(AND(H2341=0,J2341=40),"OK","Must be 0 ST, 40 TG"),IF(AND(H2341&lt;40,H2341+J2341&gt;0,H2341+J2341&lt;=40),"OK","Partial: under 40 ST and 40 books max"))))))))))</f>
        <v/>
      </c>
    </row>
    <row r="2342">
      <c r="A2342" s="26" t="n"/>
      <c r="B2342" s="26" t="n"/>
      <c r="C2342" s="25" t="n"/>
      <c r="D2342" s="25" t="n"/>
      <c r="E2342" s="26" t="n"/>
      <c r="F2342" s="25" t="n"/>
      <c r="G2342" s="26" t="n"/>
      <c r="H2342" s="25" t="n"/>
      <c r="I2342" s="26" t="n"/>
      <c r="J2342" s="25" t="n"/>
      <c r="K2342" s="25" t="n"/>
      <c r="L2342" s="25" t="n"/>
      <c r="M2342" s="26" t="n"/>
      <c r="N2342" s="26" t="n"/>
      <c r="O2342" s="25" t="n"/>
      <c r="P2342" s="27">
        <f>IF(A2342="","","Package/"&amp;C2342&amp;"/"&amp;D2342&amp;"/"&amp;A2342&amp;".png")</f>
        <v/>
      </c>
      <c r="Q2342" s="27">
        <f>IF(AND(B2342="",G2342=""),"",IF(B2342="","Package QR Text missing",IF(COUNTIFS($E$2:$E$5001,E2342,$B$2:$B$5001,"&lt;&gt;"&amp;B2342)+COUNTIFS($E$2:$E$5001,E2342,$A$2:$A$5001,"&lt;&gt;"&amp;A2342)&gt;0,"Zone has more than one QR code",IF(COUNTIFS($B$2:$B$5001,B2342,$E$2:$E$5001,"&lt;&gt;"&amp;E2342)+COUNTIFS($A$2:$A$5001,A2342,$E$2:$E$5001,"&lt;&gt;"&amp;E2342)&gt;0,"QR code used by another zone",IF(A2342="","Package QR Code No. missing",IF(OR(H2342&gt;40,J2342&gt;40),"More than 40 of one edition",IF(F2342="Full (40 ST + 1 TG)",IF(AND(H2342=40,J2342=1),"OK","Full carton must be 40 + 1"),IF(F2342="Student only (40 ST)",IF(AND(H2342=40,J2342=0),"OK","Must be 40 ST, 0 TG"),IF(F2342="Teacher guide only (40 TG)",IF(AND(H2342=0,J2342=40),"OK","Must be 0 ST, 40 TG"),IF(AND(H2342&lt;40,H2342+J2342&gt;0,H2342+J2342&lt;=40),"OK","Partial: under 40 ST and 40 books max"))))))))))</f>
        <v/>
      </c>
    </row>
    <row r="2343">
      <c r="A2343" s="26" t="n"/>
      <c r="B2343" s="26" t="n"/>
      <c r="C2343" s="25" t="n"/>
      <c r="D2343" s="25" t="n"/>
      <c r="E2343" s="26" t="n"/>
      <c r="F2343" s="25" t="n"/>
      <c r="G2343" s="26" t="n"/>
      <c r="H2343" s="25" t="n"/>
      <c r="I2343" s="26" t="n"/>
      <c r="J2343" s="25" t="n"/>
      <c r="K2343" s="25" t="n"/>
      <c r="L2343" s="25" t="n"/>
      <c r="M2343" s="26" t="n"/>
      <c r="N2343" s="26" t="n"/>
      <c r="O2343" s="25" t="n"/>
      <c r="P2343" s="27">
        <f>IF(A2343="","","Package/"&amp;C2343&amp;"/"&amp;D2343&amp;"/"&amp;A2343&amp;".png")</f>
        <v/>
      </c>
      <c r="Q2343" s="27">
        <f>IF(AND(B2343="",G2343=""),"",IF(B2343="","Package QR Text missing",IF(COUNTIFS($E$2:$E$5001,E2343,$B$2:$B$5001,"&lt;&gt;"&amp;B2343)+COUNTIFS($E$2:$E$5001,E2343,$A$2:$A$5001,"&lt;&gt;"&amp;A2343)&gt;0,"Zone has more than one QR code",IF(COUNTIFS($B$2:$B$5001,B2343,$E$2:$E$5001,"&lt;&gt;"&amp;E2343)+COUNTIFS($A$2:$A$5001,A2343,$E$2:$E$5001,"&lt;&gt;"&amp;E2343)&gt;0,"QR code used by another zone",IF(A2343="","Package QR Code No. missing",IF(OR(H2343&gt;40,J2343&gt;40),"More than 40 of one edition",IF(F2343="Full (40 ST + 1 TG)",IF(AND(H2343=40,J2343=1),"OK","Full carton must be 40 + 1"),IF(F2343="Student only (40 ST)",IF(AND(H2343=40,J2343=0),"OK","Must be 40 ST, 0 TG"),IF(F2343="Teacher guide only (40 TG)",IF(AND(H2343=0,J2343=40),"OK","Must be 0 ST, 40 TG"),IF(AND(H2343&lt;40,H2343+J2343&gt;0,H2343+J2343&lt;=40),"OK","Partial: under 40 ST and 40 books max"))))))))))</f>
        <v/>
      </c>
    </row>
    <row r="2344">
      <c r="A2344" s="26" t="n"/>
      <c r="B2344" s="26" t="n"/>
      <c r="C2344" s="25" t="n"/>
      <c r="D2344" s="25" t="n"/>
      <c r="E2344" s="26" t="n"/>
      <c r="F2344" s="25" t="n"/>
      <c r="G2344" s="26" t="n"/>
      <c r="H2344" s="25" t="n"/>
      <c r="I2344" s="26" t="n"/>
      <c r="J2344" s="25" t="n"/>
      <c r="K2344" s="25" t="n"/>
      <c r="L2344" s="25" t="n"/>
      <c r="M2344" s="26" t="n"/>
      <c r="N2344" s="26" t="n"/>
      <c r="O2344" s="25" t="n"/>
      <c r="P2344" s="27">
        <f>IF(A2344="","","Package/"&amp;C2344&amp;"/"&amp;D2344&amp;"/"&amp;A2344&amp;".png")</f>
        <v/>
      </c>
      <c r="Q2344" s="27">
        <f>IF(AND(B2344="",G2344=""),"",IF(B2344="","Package QR Text missing",IF(COUNTIFS($E$2:$E$5001,E2344,$B$2:$B$5001,"&lt;&gt;"&amp;B2344)+COUNTIFS($E$2:$E$5001,E2344,$A$2:$A$5001,"&lt;&gt;"&amp;A2344)&gt;0,"Zone has more than one QR code",IF(COUNTIFS($B$2:$B$5001,B2344,$E$2:$E$5001,"&lt;&gt;"&amp;E2344)+COUNTIFS($A$2:$A$5001,A2344,$E$2:$E$5001,"&lt;&gt;"&amp;E2344)&gt;0,"QR code used by another zone",IF(A2344="","Package QR Code No. missing",IF(OR(H2344&gt;40,J2344&gt;40),"More than 40 of one edition",IF(F2344="Full (40 ST + 1 TG)",IF(AND(H2344=40,J2344=1),"OK","Full carton must be 40 + 1"),IF(F2344="Student only (40 ST)",IF(AND(H2344=40,J2344=0),"OK","Must be 40 ST, 0 TG"),IF(F2344="Teacher guide only (40 TG)",IF(AND(H2344=0,J2344=40),"OK","Must be 0 ST, 40 TG"),IF(AND(H2344&lt;40,H2344+J2344&gt;0,H2344+J2344&lt;=40),"OK","Partial: under 40 ST and 40 books max"))))))))))</f>
        <v/>
      </c>
    </row>
    <row r="2345">
      <c r="A2345" s="26" t="n"/>
      <c r="B2345" s="26" t="n"/>
      <c r="C2345" s="25" t="n"/>
      <c r="D2345" s="25" t="n"/>
      <c r="E2345" s="26" t="n"/>
      <c r="F2345" s="25" t="n"/>
      <c r="G2345" s="26" t="n"/>
      <c r="H2345" s="25" t="n"/>
      <c r="I2345" s="26" t="n"/>
      <c r="J2345" s="25" t="n"/>
      <c r="K2345" s="25" t="n"/>
      <c r="L2345" s="25" t="n"/>
      <c r="M2345" s="26" t="n"/>
      <c r="N2345" s="26" t="n"/>
      <c r="O2345" s="25" t="n"/>
      <c r="P2345" s="27">
        <f>IF(A2345="","","Package/"&amp;C2345&amp;"/"&amp;D2345&amp;"/"&amp;A2345&amp;".png")</f>
        <v/>
      </c>
      <c r="Q2345" s="27">
        <f>IF(AND(B2345="",G2345=""),"",IF(B2345="","Package QR Text missing",IF(COUNTIFS($E$2:$E$5001,E2345,$B$2:$B$5001,"&lt;&gt;"&amp;B2345)+COUNTIFS($E$2:$E$5001,E2345,$A$2:$A$5001,"&lt;&gt;"&amp;A2345)&gt;0,"Zone has more than one QR code",IF(COUNTIFS($B$2:$B$5001,B2345,$E$2:$E$5001,"&lt;&gt;"&amp;E2345)+COUNTIFS($A$2:$A$5001,A2345,$E$2:$E$5001,"&lt;&gt;"&amp;E2345)&gt;0,"QR code used by another zone",IF(A2345="","Package QR Code No. missing",IF(OR(H2345&gt;40,J2345&gt;40),"More than 40 of one edition",IF(F2345="Full (40 ST + 1 TG)",IF(AND(H2345=40,J2345=1),"OK","Full carton must be 40 + 1"),IF(F2345="Student only (40 ST)",IF(AND(H2345=40,J2345=0),"OK","Must be 40 ST, 0 TG"),IF(F2345="Teacher guide only (40 TG)",IF(AND(H2345=0,J2345=40),"OK","Must be 0 ST, 40 TG"),IF(AND(H2345&lt;40,H2345+J2345&gt;0,H2345+J2345&lt;=40),"OK","Partial: under 40 ST and 40 books max"))))))))))</f>
        <v/>
      </c>
    </row>
    <row r="2346">
      <c r="A2346" s="26" t="n"/>
      <c r="B2346" s="26" t="n"/>
      <c r="C2346" s="25" t="n"/>
      <c r="D2346" s="25" t="n"/>
      <c r="E2346" s="26" t="n"/>
      <c r="F2346" s="25" t="n"/>
      <c r="G2346" s="26" t="n"/>
      <c r="H2346" s="25" t="n"/>
      <c r="I2346" s="26" t="n"/>
      <c r="J2346" s="25" t="n"/>
      <c r="K2346" s="25" t="n"/>
      <c r="L2346" s="25" t="n"/>
      <c r="M2346" s="26" t="n"/>
      <c r="N2346" s="26" t="n"/>
      <c r="O2346" s="25" t="n"/>
      <c r="P2346" s="27">
        <f>IF(A2346="","","Package/"&amp;C2346&amp;"/"&amp;D2346&amp;"/"&amp;A2346&amp;".png")</f>
        <v/>
      </c>
      <c r="Q2346" s="27">
        <f>IF(AND(B2346="",G2346=""),"",IF(B2346="","Package QR Text missing",IF(COUNTIFS($E$2:$E$5001,E2346,$B$2:$B$5001,"&lt;&gt;"&amp;B2346)+COUNTIFS($E$2:$E$5001,E2346,$A$2:$A$5001,"&lt;&gt;"&amp;A2346)&gt;0,"Zone has more than one QR code",IF(COUNTIFS($B$2:$B$5001,B2346,$E$2:$E$5001,"&lt;&gt;"&amp;E2346)+COUNTIFS($A$2:$A$5001,A2346,$E$2:$E$5001,"&lt;&gt;"&amp;E2346)&gt;0,"QR code used by another zone",IF(A2346="","Package QR Code No. missing",IF(OR(H2346&gt;40,J2346&gt;40),"More than 40 of one edition",IF(F2346="Full (40 ST + 1 TG)",IF(AND(H2346=40,J2346=1),"OK","Full carton must be 40 + 1"),IF(F2346="Student only (40 ST)",IF(AND(H2346=40,J2346=0),"OK","Must be 40 ST, 0 TG"),IF(F2346="Teacher guide only (40 TG)",IF(AND(H2346=0,J2346=40),"OK","Must be 0 ST, 40 TG"),IF(AND(H2346&lt;40,H2346+J2346&gt;0,H2346+J2346&lt;=40),"OK","Partial: under 40 ST and 40 books max"))))))))))</f>
        <v/>
      </c>
    </row>
    <row r="2347">
      <c r="A2347" s="26" t="n"/>
      <c r="B2347" s="26" t="n"/>
      <c r="C2347" s="25" t="n"/>
      <c r="D2347" s="25" t="n"/>
      <c r="E2347" s="26" t="n"/>
      <c r="F2347" s="25" t="n"/>
      <c r="G2347" s="26" t="n"/>
      <c r="H2347" s="25" t="n"/>
      <c r="I2347" s="26" t="n"/>
      <c r="J2347" s="25" t="n"/>
      <c r="K2347" s="25" t="n"/>
      <c r="L2347" s="25" t="n"/>
      <c r="M2347" s="26" t="n"/>
      <c r="N2347" s="26" t="n"/>
      <c r="O2347" s="25" t="n"/>
      <c r="P2347" s="27">
        <f>IF(A2347="","","Package/"&amp;C2347&amp;"/"&amp;D2347&amp;"/"&amp;A2347&amp;".png")</f>
        <v/>
      </c>
      <c r="Q2347" s="27">
        <f>IF(AND(B2347="",G2347=""),"",IF(B2347="","Package QR Text missing",IF(COUNTIFS($E$2:$E$5001,E2347,$B$2:$B$5001,"&lt;&gt;"&amp;B2347)+COUNTIFS($E$2:$E$5001,E2347,$A$2:$A$5001,"&lt;&gt;"&amp;A2347)&gt;0,"Zone has more than one QR code",IF(COUNTIFS($B$2:$B$5001,B2347,$E$2:$E$5001,"&lt;&gt;"&amp;E2347)+COUNTIFS($A$2:$A$5001,A2347,$E$2:$E$5001,"&lt;&gt;"&amp;E2347)&gt;0,"QR code used by another zone",IF(A2347="","Package QR Code No. missing",IF(OR(H2347&gt;40,J2347&gt;40),"More than 40 of one edition",IF(F2347="Full (40 ST + 1 TG)",IF(AND(H2347=40,J2347=1),"OK","Full carton must be 40 + 1"),IF(F2347="Student only (40 ST)",IF(AND(H2347=40,J2347=0),"OK","Must be 40 ST, 0 TG"),IF(F2347="Teacher guide only (40 TG)",IF(AND(H2347=0,J2347=40),"OK","Must be 0 ST, 40 TG"),IF(AND(H2347&lt;40,H2347+J2347&gt;0,H2347+J2347&lt;=40),"OK","Partial: under 40 ST and 40 books max"))))))))))</f>
        <v/>
      </c>
    </row>
    <row r="2348">
      <c r="A2348" s="26" t="n"/>
      <c r="B2348" s="26" t="n"/>
      <c r="C2348" s="25" t="n"/>
      <c r="D2348" s="25" t="n"/>
      <c r="E2348" s="26" t="n"/>
      <c r="F2348" s="25" t="n"/>
      <c r="G2348" s="26" t="n"/>
      <c r="H2348" s="25" t="n"/>
      <c r="I2348" s="26" t="n"/>
      <c r="J2348" s="25" t="n"/>
      <c r="K2348" s="25" t="n"/>
      <c r="L2348" s="25" t="n"/>
      <c r="M2348" s="26" t="n"/>
      <c r="N2348" s="26" t="n"/>
      <c r="O2348" s="25" t="n"/>
      <c r="P2348" s="27">
        <f>IF(A2348="","","Package/"&amp;C2348&amp;"/"&amp;D2348&amp;"/"&amp;A2348&amp;".png")</f>
        <v/>
      </c>
      <c r="Q2348" s="27">
        <f>IF(AND(B2348="",G2348=""),"",IF(B2348="","Package QR Text missing",IF(COUNTIFS($E$2:$E$5001,E2348,$B$2:$B$5001,"&lt;&gt;"&amp;B2348)+COUNTIFS($E$2:$E$5001,E2348,$A$2:$A$5001,"&lt;&gt;"&amp;A2348)&gt;0,"Zone has more than one QR code",IF(COUNTIFS($B$2:$B$5001,B2348,$E$2:$E$5001,"&lt;&gt;"&amp;E2348)+COUNTIFS($A$2:$A$5001,A2348,$E$2:$E$5001,"&lt;&gt;"&amp;E2348)&gt;0,"QR code used by another zone",IF(A2348="","Package QR Code No. missing",IF(OR(H2348&gt;40,J2348&gt;40),"More than 40 of one edition",IF(F2348="Full (40 ST + 1 TG)",IF(AND(H2348=40,J2348=1),"OK","Full carton must be 40 + 1"),IF(F2348="Student only (40 ST)",IF(AND(H2348=40,J2348=0),"OK","Must be 40 ST, 0 TG"),IF(F2348="Teacher guide only (40 TG)",IF(AND(H2348=0,J2348=40),"OK","Must be 0 ST, 40 TG"),IF(AND(H2348&lt;40,H2348+J2348&gt;0,H2348+J2348&lt;=40),"OK","Partial: under 40 ST and 40 books max"))))))))))</f>
        <v/>
      </c>
    </row>
    <row r="2349">
      <c r="A2349" s="26" t="n"/>
      <c r="B2349" s="26" t="n"/>
      <c r="C2349" s="25" t="n"/>
      <c r="D2349" s="25" t="n"/>
      <c r="E2349" s="26" t="n"/>
      <c r="F2349" s="25" t="n"/>
      <c r="G2349" s="26" t="n"/>
      <c r="H2349" s="25" t="n"/>
      <c r="I2349" s="26" t="n"/>
      <c r="J2349" s="25" t="n"/>
      <c r="K2349" s="25" t="n"/>
      <c r="L2349" s="25" t="n"/>
      <c r="M2349" s="26" t="n"/>
      <c r="N2349" s="26" t="n"/>
      <c r="O2349" s="25" t="n"/>
      <c r="P2349" s="27">
        <f>IF(A2349="","","Package/"&amp;C2349&amp;"/"&amp;D2349&amp;"/"&amp;A2349&amp;".png")</f>
        <v/>
      </c>
      <c r="Q2349" s="27">
        <f>IF(AND(B2349="",G2349=""),"",IF(B2349="","Package QR Text missing",IF(COUNTIFS($E$2:$E$5001,E2349,$B$2:$B$5001,"&lt;&gt;"&amp;B2349)+COUNTIFS($E$2:$E$5001,E2349,$A$2:$A$5001,"&lt;&gt;"&amp;A2349)&gt;0,"Zone has more than one QR code",IF(COUNTIFS($B$2:$B$5001,B2349,$E$2:$E$5001,"&lt;&gt;"&amp;E2349)+COUNTIFS($A$2:$A$5001,A2349,$E$2:$E$5001,"&lt;&gt;"&amp;E2349)&gt;0,"QR code used by another zone",IF(A2349="","Package QR Code No. missing",IF(OR(H2349&gt;40,J2349&gt;40),"More than 40 of one edition",IF(F2349="Full (40 ST + 1 TG)",IF(AND(H2349=40,J2349=1),"OK","Full carton must be 40 + 1"),IF(F2349="Student only (40 ST)",IF(AND(H2349=40,J2349=0),"OK","Must be 40 ST, 0 TG"),IF(F2349="Teacher guide only (40 TG)",IF(AND(H2349=0,J2349=40),"OK","Must be 0 ST, 40 TG"),IF(AND(H2349&lt;40,H2349+J2349&gt;0,H2349+J2349&lt;=40),"OK","Partial: under 40 ST and 40 books max"))))))))))</f>
        <v/>
      </c>
    </row>
    <row r="2350">
      <c r="A2350" s="26" t="n"/>
      <c r="B2350" s="26" t="n"/>
      <c r="C2350" s="25" t="n"/>
      <c r="D2350" s="25" t="n"/>
      <c r="E2350" s="26" t="n"/>
      <c r="F2350" s="25" t="n"/>
      <c r="G2350" s="26" t="n"/>
      <c r="H2350" s="25" t="n"/>
      <c r="I2350" s="26" t="n"/>
      <c r="J2350" s="25" t="n"/>
      <c r="K2350" s="25" t="n"/>
      <c r="L2350" s="25" t="n"/>
      <c r="M2350" s="26" t="n"/>
      <c r="N2350" s="26" t="n"/>
      <c r="O2350" s="25" t="n"/>
      <c r="P2350" s="27">
        <f>IF(A2350="","","Package/"&amp;C2350&amp;"/"&amp;D2350&amp;"/"&amp;A2350&amp;".png")</f>
        <v/>
      </c>
      <c r="Q2350" s="27">
        <f>IF(AND(B2350="",G2350=""),"",IF(B2350="","Package QR Text missing",IF(COUNTIFS($E$2:$E$5001,E2350,$B$2:$B$5001,"&lt;&gt;"&amp;B2350)+COUNTIFS($E$2:$E$5001,E2350,$A$2:$A$5001,"&lt;&gt;"&amp;A2350)&gt;0,"Zone has more than one QR code",IF(COUNTIFS($B$2:$B$5001,B2350,$E$2:$E$5001,"&lt;&gt;"&amp;E2350)+COUNTIFS($A$2:$A$5001,A2350,$E$2:$E$5001,"&lt;&gt;"&amp;E2350)&gt;0,"QR code used by another zone",IF(A2350="","Package QR Code No. missing",IF(OR(H2350&gt;40,J2350&gt;40),"More than 40 of one edition",IF(F2350="Full (40 ST + 1 TG)",IF(AND(H2350=40,J2350=1),"OK","Full carton must be 40 + 1"),IF(F2350="Student only (40 ST)",IF(AND(H2350=40,J2350=0),"OK","Must be 40 ST, 0 TG"),IF(F2350="Teacher guide only (40 TG)",IF(AND(H2350=0,J2350=40),"OK","Must be 0 ST, 40 TG"),IF(AND(H2350&lt;40,H2350+J2350&gt;0,H2350+J2350&lt;=40),"OK","Partial: under 40 ST and 40 books max"))))))))))</f>
        <v/>
      </c>
    </row>
    <row r="2351">
      <c r="A2351" s="26" t="n"/>
      <c r="B2351" s="26" t="n"/>
      <c r="C2351" s="25" t="n"/>
      <c r="D2351" s="25" t="n"/>
      <c r="E2351" s="26" t="n"/>
      <c r="F2351" s="25" t="n"/>
      <c r="G2351" s="26" t="n"/>
      <c r="H2351" s="25" t="n"/>
      <c r="I2351" s="26" t="n"/>
      <c r="J2351" s="25" t="n"/>
      <c r="K2351" s="25" t="n"/>
      <c r="L2351" s="25" t="n"/>
      <c r="M2351" s="26" t="n"/>
      <c r="N2351" s="26" t="n"/>
      <c r="O2351" s="25" t="n"/>
      <c r="P2351" s="27">
        <f>IF(A2351="","","Package/"&amp;C2351&amp;"/"&amp;D2351&amp;"/"&amp;A2351&amp;".png")</f>
        <v/>
      </c>
      <c r="Q2351" s="27">
        <f>IF(AND(B2351="",G2351=""),"",IF(B2351="","Package QR Text missing",IF(COUNTIFS($E$2:$E$5001,E2351,$B$2:$B$5001,"&lt;&gt;"&amp;B2351)+COUNTIFS($E$2:$E$5001,E2351,$A$2:$A$5001,"&lt;&gt;"&amp;A2351)&gt;0,"Zone has more than one QR code",IF(COUNTIFS($B$2:$B$5001,B2351,$E$2:$E$5001,"&lt;&gt;"&amp;E2351)+COUNTIFS($A$2:$A$5001,A2351,$E$2:$E$5001,"&lt;&gt;"&amp;E2351)&gt;0,"QR code used by another zone",IF(A2351="","Package QR Code No. missing",IF(OR(H2351&gt;40,J2351&gt;40),"More than 40 of one edition",IF(F2351="Full (40 ST + 1 TG)",IF(AND(H2351=40,J2351=1),"OK","Full carton must be 40 + 1"),IF(F2351="Student only (40 ST)",IF(AND(H2351=40,J2351=0),"OK","Must be 40 ST, 0 TG"),IF(F2351="Teacher guide only (40 TG)",IF(AND(H2351=0,J2351=40),"OK","Must be 0 ST, 40 TG"),IF(AND(H2351&lt;40,H2351+J2351&gt;0,H2351+J2351&lt;=40),"OK","Partial: under 40 ST and 40 books max"))))))))))</f>
        <v/>
      </c>
    </row>
    <row r="2352">
      <c r="A2352" s="26" t="n"/>
      <c r="B2352" s="26" t="n"/>
      <c r="C2352" s="25" t="n"/>
      <c r="D2352" s="25" t="n"/>
      <c r="E2352" s="26" t="n"/>
      <c r="F2352" s="25" t="n"/>
      <c r="G2352" s="26" t="n"/>
      <c r="H2352" s="25" t="n"/>
      <c r="I2352" s="26" t="n"/>
      <c r="J2352" s="25" t="n"/>
      <c r="K2352" s="25" t="n"/>
      <c r="L2352" s="25" t="n"/>
      <c r="M2352" s="26" t="n"/>
      <c r="N2352" s="26" t="n"/>
      <c r="O2352" s="25" t="n"/>
      <c r="P2352" s="27">
        <f>IF(A2352="","","Package/"&amp;C2352&amp;"/"&amp;D2352&amp;"/"&amp;A2352&amp;".png")</f>
        <v/>
      </c>
      <c r="Q2352" s="27">
        <f>IF(AND(B2352="",G2352=""),"",IF(B2352="","Package QR Text missing",IF(COUNTIFS($E$2:$E$5001,E2352,$B$2:$B$5001,"&lt;&gt;"&amp;B2352)+COUNTIFS($E$2:$E$5001,E2352,$A$2:$A$5001,"&lt;&gt;"&amp;A2352)&gt;0,"Zone has more than one QR code",IF(COUNTIFS($B$2:$B$5001,B2352,$E$2:$E$5001,"&lt;&gt;"&amp;E2352)+COUNTIFS($A$2:$A$5001,A2352,$E$2:$E$5001,"&lt;&gt;"&amp;E2352)&gt;0,"QR code used by another zone",IF(A2352="","Package QR Code No. missing",IF(OR(H2352&gt;40,J2352&gt;40),"More than 40 of one edition",IF(F2352="Full (40 ST + 1 TG)",IF(AND(H2352=40,J2352=1),"OK","Full carton must be 40 + 1"),IF(F2352="Student only (40 ST)",IF(AND(H2352=40,J2352=0),"OK","Must be 40 ST, 0 TG"),IF(F2352="Teacher guide only (40 TG)",IF(AND(H2352=0,J2352=40),"OK","Must be 0 ST, 40 TG"),IF(AND(H2352&lt;40,H2352+J2352&gt;0,H2352+J2352&lt;=40),"OK","Partial: under 40 ST and 40 books max"))))))))))</f>
        <v/>
      </c>
    </row>
    <row r="2353">
      <c r="A2353" s="26" t="n"/>
      <c r="B2353" s="26" t="n"/>
      <c r="C2353" s="25" t="n"/>
      <c r="D2353" s="25" t="n"/>
      <c r="E2353" s="26" t="n"/>
      <c r="F2353" s="25" t="n"/>
      <c r="G2353" s="26" t="n"/>
      <c r="H2353" s="25" t="n"/>
      <c r="I2353" s="26" t="n"/>
      <c r="J2353" s="25" t="n"/>
      <c r="K2353" s="25" t="n"/>
      <c r="L2353" s="25" t="n"/>
      <c r="M2353" s="26" t="n"/>
      <c r="N2353" s="26" t="n"/>
      <c r="O2353" s="25" t="n"/>
      <c r="P2353" s="27">
        <f>IF(A2353="","","Package/"&amp;C2353&amp;"/"&amp;D2353&amp;"/"&amp;A2353&amp;".png")</f>
        <v/>
      </c>
      <c r="Q2353" s="27">
        <f>IF(AND(B2353="",G2353=""),"",IF(B2353="","Package QR Text missing",IF(COUNTIFS($E$2:$E$5001,E2353,$B$2:$B$5001,"&lt;&gt;"&amp;B2353)+COUNTIFS($E$2:$E$5001,E2353,$A$2:$A$5001,"&lt;&gt;"&amp;A2353)&gt;0,"Zone has more than one QR code",IF(COUNTIFS($B$2:$B$5001,B2353,$E$2:$E$5001,"&lt;&gt;"&amp;E2353)+COUNTIFS($A$2:$A$5001,A2353,$E$2:$E$5001,"&lt;&gt;"&amp;E2353)&gt;0,"QR code used by another zone",IF(A2353="","Package QR Code No. missing",IF(OR(H2353&gt;40,J2353&gt;40),"More than 40 of one edition",IF(F2353="Full (40 ST + 1 TG)",IF(AND(H2353=40,J2353=1),"OK","Full carton must be 40 + 1"),IF(F2353="Student only (40 ST)",IF(AND(H2353=40,J2353=0),"OK","Must be 40 ST, 0 TG"),IF(F2353="Teacher guide only (40 TG)",IF(AND(H2353=0,J2353=40),"OK","Must be 0 ST, 40 TG"),IF(AND(H2353&lt;40,H2353+J2353&gt;0,H2353+J2353&lt;=40),"OK","Partial: under 40 ST and 40 books max"))))))))))</f>
        <v/>
      </c>
    </row>
    <row r="2354">
      <c r="A2354" s="26" t="n"/>
      <c r="B2354" s="26" t="n"/>
      <c r="C2354" s="25" t="n"/>
      <c r="D2354" s="25" t="n"/>
      <c r="E2354" s="26" t="n"/>
      <c r="F2354" s="25" t="n"/>
      <c r="G2354" s="26" t="n"/>
      <c r="H2354" s="25" t="n"/>
      <c r="I2354" s="26" t="n"/>
      <c r="J2354" s="25" t="n"/>
      <c r="K2354" s="25" t="n"/>
      <c r="L2354" s="25" t="n"/>
      <c r="M2354" s="26" t="n"/>
      <c r="N2354" s="26" t="n"/>
      <c r="O2354" s="25" t="n"/>
      <c r="P2354" s="27">
        <f>IF(A2354="","","Package/"&amp;C2354&amp;"/"&amp;D2354&amp;"/"&amp;A2354&amp;".png")</f>
        <v/>
      </c>
      <c r="Q2354" s="27">
        <f>IF(AND(B2354="",G2354=""),"",IF(B2354="","Package QR Text missing",IF(COUNTIFS($E$2:$E$5001,E2354,$B$2:$B$5001,"&lt;&gt;"&amp;B2354)+COUNTIFS($E$2:$E$5001,E2354,$A$2:$A$5001,"&lt;&gt;"&amp;A2354)&gt;0,"Zone has more than one QR code",IF(COUNTIFS($B$2:$B$5001,B2354,$E$2:$E$5001,"&lt;&gt;"&amp;E2354)+COUNTIFS($A$2:$A$5001,A2354,$E$2:$E$5001,"&lt;&gt;"&amp;E2354)&gt;0,"QR code used by another zone",IF(A2354="","Package QR Code No. missing",IF(OR(H2354&gt;40,J2354&gt;40),"More than 40 of one edition",IF(F2354="Full (40 ST + 1 TG)",IF(AND(H2354=40,J2354=1),"OK","Full carton must be 40 + 1"),IF(F2354="Student only (40 ST)",IF(AND(H2354=40,J2354=0),"OK","Must be 40 ST, 0 TG"),IF(F2354="Teacher guide only (40 TG)",IF(AND(H2354=0,J2354=40),"OK","Must be 0 ST, 40 TG"),IF(AND(H2354&lt;40,H2354+J2354&gt;0,H2354+J2354&lt;=40),"OK","Partial: under 40 ST and 40 books max"))))))))))</f>
        <v/>
      </c>
    </row>
    <row r="2355">
      <c r="A2355" s="26" t="n"/>
      <c r="B2355" s="26" t="n"/>
      <c r="C2355" s="25" t="n"/>
      <c r="D2355" s="25" t="n"/>
      <c r="E2355" s="26" t="n"/>
      <c r="F2355" s="25" t="n"/>
      <c r="G2355" s="26" t="n"/>
      <c r="H2355" s="25" t="n"/>
      <c r="I2355" s="26" t="n"/>
      <c r="J2355" s="25" t="n"/>
      <c r="K2355" s="25" t="n"/>
      <c r="L2355" s="25" t="n"/>
      <c r="M2355" s="26" t="n"/>
      <c r="N2355" s="26" t="n"/>
      <c r="O2355" s="25" t="n"/>
      <c r="P2355" s="27">
        <f>IF(A2355="","","Package/"&amp;C2355&amp;"/"&amp;D2355&amp;"/"&amp;A2355&amp;".png")</f>
        <v/>
      </c>
      <c r="Q2355" s="27">
        <f>IF(AND(B2355="",G2355=""),"",IF(B2355="","Package QR Text missing",IF(COUNTIFS($E$2:$E$5001,E2355,$B$2:$B$5001,"&lt;&gt;"&amp;B2355)+COUNTIFS($E$2:$E$5001,E2355,$A$2:$A$5001,"&lt;&gt;"&amp;A2355)&gt;0,"Zone has more than one QR code",IF(COUNTIFS($B$2:$B$5001,B2355,$E$2:$E$5001,"&lt;&gt;"&amp;E2355)+COUNTIFS($A$2:$A$5001,A2355,$E$2:$E$5001,"&lt;&gt;"&amp;E2355)&gt;0,"QR code used by another zone",IF(A2355="","Package QR Code No. missing",IF(OR(H2355&gt;40,J2355&gt;40),"More than 40 of one edition",IF(F2355="Full (40 ST + 1 TG)",IF(AND(H2355=40,J2355=1),"OK","Full carton must be 40 + 1"),IF(F2355="Student only (40 ST)",IF(AND(H2355=40,J2355=0),"OK","Must be 40 ST, 0 TG"),IF(F2355="Teacher guide only (40 TG)",IF(AND(H2355=0,J2355=40),"OK","Must be 0 ST, 40 TG"),IF(AND(H2355&lt;40,H2355+J2355&gt;0,H2355+J2355&lt;=40),"OK","Partial: under 40 ST and 40 books max"))))))))))</f>
        <v/>
      </c>
    </row>
    <row r="2356">
      <c r="A2356" s="26" t="n"/>
      <c r="B2356" s="26" t="n"/>
      <c r="C2356" s="25" t="n"/>
      <c r="D2356" s="25" t="n"/>
      <c r="E2356" s="26" t="n"/>
      <c r="F2356" s="25" t="n"/>
      <c r="G2356" s="26" t="n"/>
      <c r="H2356" s="25" t="n"/>
      <c r="I2356" s="26" t="n"/>
      <c r="J2356" s="25" t="n"/>
      <c r="K2356" s="25" t="n"/>
      <c r="L2356" s="25" t="n"/>
      <c r="M2356" s="26" t="n"/>
      <c r="N2356" s="26" t="n"/>
      <c r="O2356" s="25" t="n"/>
      <c r="P2356" s="27">
        <f>IF(A2356="","","Package/"&amp;C2356&amp;"/"&amp;D2356&amp;"/"&amp;A2356&amp;".png")</f>
        <v/>
      </c>
      <c r="Q2356" s="27">
        <f>IF(AND(B2356="",G2356=""),"",IF(B2356="","Package QR Text missing",IF(COUNTIFS($E$2:$E$5001,E2356,$B$2:$B$5001,"&lt;&gt;"&amp;B2356)+COUNTIFS($E$2:$E$5001,E2356,$A$2:$A$5001,"&lt;&gt;"&amp;A2356)&gt;0,"Zone has more than one QR code",IF(COUNTIFS($B$2:$B$5001,B2356,$E$2:$E$5001,"&lt;&gt;"&amp;E2356)+COUNTIFS($A$2:$A$5001,A2356,$E$2:$E$5001,"&lt;&gt;"&amp;E2356)&gt;0,"QR code used by another zone",IF(A2356="","Package QR Code No. missing",IF(OR(H2356&gt;40,J2356&gt;40),"More than 40 of one edition",IF(F2356="Full (40 ST + 1 TG)",IF(AND(H2356=40,J2356=1),"OK","Full carton must be 40 + 1"),IF(F2356="Student only (40 ST)",IF(AND(H2356=40,J2356=0),"OK","Must be 40 ST, 0 TG"),IF(F2356="Teacher guide only (40 TG)",IF(AND(H2356=0,J2356=40),"OK","Must be 0 ST, 40 TG"),IF(AND(H2356&lt;40,H2356+J2356&gt;0,H2356+J2356&lt;=40),"OK","Partial: under 40 ST and 40 books max"))))))))))</f>
        <v/>
      </c>
    </row>
    <row r="2357">
      <c r="A2357" s="26" t="n"/>
      <c r="B2357" s="26" t="n"/>
      <c r="C2357" s="25" t="n"/>
      <c r="D2357" s="25" t="n"/>
      <c r="E2357" s="26" t="n"/>
      <c r="F2357" s="25" t="n"/>
      <c r="G2357" s="26" t="n"/>
      <c r="H2357" s="25" t="n"/>
      <c r="I2357" s="26" t="n"/>
      <c r="J2357" s="25" t="n"/>
      <c r="K2357" s="25" t="n"/>
      <c r="L2357" s="25" t="n"/>
      <c r="M2357" s="26" t="n"/>
      <c r="N2357" s="26" t="n"/>
      <c r="O2357" s="25" t="n"/>
      <c r="P2357" s="27">
        <f>IF(A2357="","","Package/"&amp;C2357&amp;"/"&amp;D2357&amp;"/"&amp;A2357&amp;".png")</f>
        <v/>
      </c>
      <c r="Q2357" s="27">
        <f>IF(AND(B2357="",G2357=""),"",IF(B2357="","Package QR Text missing",IF(COUNTIFS($E$2:$E$5001,E2357,$B$2:$B$5001,"&lt;&gt;"&amp;B2357)+COUNTIFS($E$2:$E$5001,E2357,$A$2:$A$5001,"&lt;&gt;"&amp;A2357)&gt;0,"Zone has more than one QR code",IF(COUNTIFS($B$2:$B$5001,B2357,$E$2:$E$5001,"&lt;&gt;"&amp;E2357)+COUNTIFS($A$2:$A$5001,A2357,$E$2:$E$5001,"&lt;&gt;"&amp;E2357)&gt;0,"QR code used by another zone",IF(A2357="","Package QR Code No. missing",IF(OR(H2357&gt;40,J2357&gt;40),"More than 40 of one edition",IF(F2357="Full (40 ST + 1 TG)",IF(AND(H2357=40,J2357=1),"OK","Full carton must be 40 + 1"),IF(F2357="Student only (40 ST)",IF(AND(H2357=40,J2357=0),"OK","Must be 40 ST, 0 TG"),IF(F2357="Teacher guide only (40 TG)",IF(AND(H2357=0,J2357=40),"OK","Must be 0 ST, 40 TG"),IF(AND(H2357&lt;40,H2357+J2357&gt;0,H2357+J2357&lt;=40),"OK","Partial: under 40 ST and 40 books max"))))))))))</f>
        <v/>
      </c>
    </row>
    <row r="2358">
      <c r="A2358" s="26" t="n"/>
      <c r="B2358" s="26" t="n"/>
      <c r="C2358" s="25" t="n"/>
      <c r="D2358" s="25" t="n"/>
      <c r="E2358" s="26" t="n"/>
      <c r="F2358" s="25" t="n"/>
      <c r="G2358" s="26" t="n"/>
      <c r="H2358" s="25" t="n"/>
      <c r="I2358" s="26" t="n"/>
      <c r="J2358" s="25" t="n"/>
      <c r="K2358" s="25" t="n"/>
      <c r="L2358" s="25" t="n"/>
      <c r="M2358" s="26" t="n"/>
      <c r="N2358" s="26" t="n"/>
      <c r="O2358" s="25" t="n"/>
      <c r="P2358" s="27">
        <f>IF(A2358="","","Package/"&amp;C2358&amp;"/"&amp;D2358&amp;"/"&amp;A2358&amp;".png")</f>
        <v/>
      </c>
      <c r="Q2358" s="27">
        <f>IF(AND(B2358="",G2358=""),"",IF(B2358="","Package QR Text missing",IF(COUNTIFS($E$2:$E$5001,E2358,$B$2:$B$5001,"&lt;&gt;"&amp;B2358)+COUNTIFS($E$2:$E$5001,E2358,$A$2:$A$5001,"&lt;&gt;"&amp;A2358)&gt;0,"Zone has more than one QR code",IF(COUNTIFS($B$2:$B$5001,B2358,$E$2:$E$5001,"&lt;&gt;"&amp;E2358)+COUNTIFS($A$2:$A$5001,A2358,$E$2:$E$5001,"&lt;&gt;"&amp;E2358)&gt;0,"QR code used by another zone",IF(A2358="","Package QR Code No. missing",IF(OR(H2358&gt;40,J2358&gt;40),"More than 40 of one edition",IF(F2358="Full (40 ST + 1 TG)",IF(AND(H2358=40,J2358=1),"OK","Full carton must be 40 + 1"),IF(F2358="Student only (40 ST)",IF(AND(H2358=40,J2358=0),"OK","Must be 40 ST, 0 TG"),IF(F2358="Teacher guide only (40 TG)",IF(AND(H2358=0,J2358=40),"OK","Must be 0 ST, 40 TG"),IF(AND(H2358&lt;40,H2358+J2358&gt;0,H2358+J2358&lt;=40),"OK","Partial: under 40 ST and 40 books max"))))))))))</f>
        <v/>
      </c>
    </row>
    <row r="2359">
      <c r="A2359" s="26" t="n"/>
      <c r="B2359" s="26" t="n"/>
      <c r="C2359" s="25" t="n"/>
      <c r="D2359" s="25" t="n"/>
      <c r="E2359" s="26" t="n"/>
      <c r="F2359" s="25" t="n"/>
      <c r="G2359" s="26" t="n"/>
      <c r="H2359" s="25" t="n"/>
      <c r="I2359" s="26" t="n"/>
      <c r="J2359" s="25" t="n"/>
      <c r="K2359" s="25" t="n"/>
      <c r="L2359" s="25" t="n"/>
      <c r="M2359" s="26" t="n"/>
      <c r="N2359" s="26" t="n"/>
      <c r="O2359" s="25" t="n"/>
      <c r="P2359" s="27">
        <f>IF(A2359="","","Package/"&amp;C2359&amp;"/"&amp;D2359&amp;"/"&amp;A2359&amp;".png")</f>
        <v/>
      </c>
      <c r="Q2359" s="27">
        <f>IF(AND(B2359="",G2359=""),"",IF(B2359="","Package QR Text missing",IF(COUNTIFS($E$2:$E$5001,E2359,$B$2:$B$5001,"&lt;&gt;"&amp;B2359)+COUNTIFS($E$2:$E$5001,E2359,$A$2:$A$5001,"&lt;&gt;"&amp;A2359)&gt;0,"Zone has more than one QR code",IF(COUNTIFS($B$2:$B$5001,B2359,$E$2:$E$5001,"&lt;&gt;"&amp;E2359)+COUNTIFS($A$2:$A$5001,A2359,$E$2:$E$5001,"&lt;&gt;"&amp;E2359)&gt;0,"QR code used by another zone",IF(A2359="","Package QR Code No. missing",IF(OR(H2359&gt;40,J2359&gt;40),"More than 40 of one edition",IF(F2359="Full (40 ST + 1 TG)",IF(AND(H2359=40,J2359=1),"OK","Full carton must be 40 + 1"),IF(F2359="Student only (40 ST)",IF(AND(H2359=40,J2359=0),"OK","Must be 40 ST, 0 TG"),IF(F2359="Teacher guide only (40 TG)",IF(AND(H2359=0,J2359=40),"OK","Must be 0 ST, 40 TG"),IF(AND(H2359&lt;40,H2359+J2359&gt;0,H2359+J2359&lt;=40),"OK","Partial: under 40 ST and 40 books max"))))))))))</f>
        <v/>
      </c>
    </row>
    <row r="2360">
      <c r="A2360" s="26" t="n"/>
      <c r="B2360" s="26" t="n"/>
      <c r="C2360" s="25" t="n"/>
      <c r="D2360" s="25" t="n"/>
      <c r="E2360" s="26" t="n"/>
      <c r="F2360" s="25" t="n"/>
      <c r="G2360" s="26" t="n"/>
      <c r="H2360" s="25" t="n"/>
      <c r="I2360" s="26" t="n"/>
      <c r="J2360" s="25" t="n"/>
      <c r="K2360" s="25" t="n"/>
      <c r="L2360" s="25" t="n"/>
      <c r="M2360" s="26" t="n"/>
      <c r="N2360" s="26" t="n"/>
      <c r="O2360" s="25" t="n"/>
      <c r="P2360" s="27">
        <f>IF(A2360="","","Package/"&amp;C2360&amp;"/"&amp;D2360&amp;"/"&amp;A2360&amp;".png")</f>
        <v/>
      </c>
      <c r="Q2360" s="27">
        <f>IF(AND(B2360="",G2360=""),"",IF(B2360="","Package QR Text missing",IF(COUNTIFS($E$2:$E$5001,E2360,$B$2:$B$5001,"&lt;&gt;"&amp;B2360)+COUNTIFS($E$2:$E$5001,E2360,$A$2:$A$5001,"&lt;&gt;"&amp;A2360)&gt;0,"Zone has more than one QR code",IF(COUNTIFS($B$2:$B$5001,B2360,$E$2:$E$5001,"&lt;&gt;"&amp;E2360)+COUNTIFS($A$2:$A$5001,A2360,$E$2:$E$5001,"&lt;&gt;"&amp;E2360)&gt;0,"QR code used by another zone",IF(A2360="","Package QR Code No. missing",IF(OR(H2360&gt;40,J2360&gt;40),"More than 40 of one edition",IF(F2360="Full (40 ST + 1 TG)",IF(AND(H2360=40,J2360=1),"OK","Full carton must be 40 + 1"),IF(F2360="Student only (40 ST)",IF(AND(H2360=40,J2360=0),"OK","Must be 40 ST, 0 TG"),IF(F2360="Teacher guide only (40 TG)",IF(AND(H2360=0,J2360=40),"OK","Must be 0 ST, 40 TG"),IF(AND(H2360&lt;40,H2360+J2360&gt;0,H2360+J2360&lt;=40),"OK","Partial: under 40 ST and 40 books max"))))))))))</f>
        <v/>
      </c>
    </row>
    <row r="2361">
      <c r="A2361" s="26" t="n"/>
      <c r="B2361" s="26" t="n"/>
      <c r="C2361" s="25" t="n"/>
      <c r="D2361" s="25" t="n"/>
      <c r="E2361" s="26" t="n"/>
      <c r="F2361" s="25" t="n"/>
      <c r="G2361" s="26" t="n"/>
      <c r="H2361" s="25" t="n"/>
      <c r="I2361" s="26" t="n"/>
      <c r="J2361" s="25" t="n"/>
      <c r="K2361" s="25" t="n"/>
      <c r="L2361" s="25" t="n"/>
      <c r="M2361" s="26" t="n"/>
      <c r="N2361" s="26" t="n"/>
      <c r="O2361" s="25" t="n"/>
      <c r="P2361" s="27">
        <f>IF(A2361="","","Package/"&amp;C2361&amp;"/"&amp;D2361&amp;"/"&amp;A2361&amp;".png")</f>
        <v/>
      </c>
      <c r="Q2361" s="27">
        <f>IF(AND(B2361="",G2361=""),"",IF(B2361="","Package QR Text missing",IF(COUNTIFS($E$2:$E$5001,E2361,$B$2:$B$5001,"&lt;&gt;"&amp;B2361)+COUNTIFS($E$2:$E$5001,E2361,$A$2:$A$5001,"&lt;&gt;"&amp;A2361)&gt;0,"Zone has more than one QR code",IF(COUNTIFS($B$2:$B$5001,B2361,$E$2:$E$5001,"&lt;&gt;"&amp;E2361)+COUNTIFS($A$2:$A$5001,A2361,$E$2:$E$5001,"&lt;&gt;"&amp;E2361)&gt;0,"QR code used by another zone",IF(A2361="","Package QR Code No. missing",IF(OR(H2361&gt;40,J2361&gt;40),"More than 40 of one edition",IF(F2361="Full (40 ST + 1 TG)",IF(AND(H2361=40,J2361=1),"OK","Full carton must be 40 + 1"),IF(F2361="Student only (40 ST)",IF(AND(H2361=40,J2361=0),"OK","Must be 40 ST, 0 TG"),IF(F2361="Teacher guide only (40 TG)",IF(AND(H2361=0,J2361=40),"OK","Must be 0 ST, 40 TG"),IF(AND(H2361&lt;40,H2361+J2361&gt;0,H2361+J2361&lt;=40),"OK","Partial: under 40 ST and 40 books max"))))))))))</f>
        <v/>
      </c>
    </row>
    <row r="2362">
      <c r="A2362" s="26" t="n"/>
      <c r="B2362" s="26" t="n"/>
      <c r="C2362" s="25" t="n"/>
      <c r="D2362" s="25" t="n"/>
      <c r="E2362" s="26" t="n"/>
      <c r="F2362" s="25" t="n"/>
      <c r="G2362" s="26" t="n"/>
      <c r="H2362" s="25" t="n"/>
      <c r="I2362" s="26" t="n"/>
      <c r="J2362" s="25" t="n"/>
      <c r="K2362" s="25" t="n"/>
      <c r="L2362" s="25" t="n"/>
      <c r="M2362" s="26" t="n"/>
      <c r="N2362" s="26" t="n"/>
      <c r="O2362" s="25" t="n"/>
      <c r="P2362" s="27">
        <f>IF(A2362="","","Package/"&amp;C2362&amp;"/"&amp;D2362&amp;"/"&amp;A2362&amp;".png")</f>
        <v/>
      </c>
      <c r="Q2362" s="27">
        <f>IF(AND(B2362="",G2362=""),"",IF(B2362="","Package QR Text missing",IF(COUNTIFS($E$2:$E$5001,E2362,$B$2:$B$5001,"&lt;&gt;"&amp;B2362)+COUNTIFS($E$2:$E$5001,E2362,$A$2:$A$5001,"&lt;&gt;"&amp;A2362)&gt;0,"Zone has more than one QR code",IF(COUNTIFS($B$2:$B$5001,B2362,$E$2:$E$5001,"&lt;&gt;"&amp;E2362)+COUNTIFS($A$2:$A$5001,A2362,$E$2:$E$5001,"&lt;&gt;"&amp;E2362)&gt;0,"QR code used by another zone",IF(A2362="","Package QR Code No. missing",IF(OR(H2362&gt;40,J2362&gt;40),"More than 40 of one edition",IF(F2362="Full (40 ST + 1 TG)",IF(AND(H2362=40,J2362=1),"OK","Full carton must be 40 + 1"),IF(F2362="Student only (40 ST)",IF(AND(H2362=40,J2362=0),"OK","Must be 40 ST, 0 TG"),IF(F2362="Teacher guide only (40 TG)",IF(AND(H2362=0,J2362=40),"OK","Must be 0 ST, 40 TG"),IF(AND(H2362&lt;40,H2362+J2362&gt;0,H2362+J2362&lt;=40),"OK","Partial: under 40 ST and 40 books max"))))))))))</f>
        <v/>
      </c>
    </row>
    <row r="2363">
      <c r="A2363" s="26" t="n"/>
      <c r="B2363" s="26" t="n"/>
      <c r="C2363" s="25" t="n"/>
      <c r="D2363" s="25" t="n"/>
      <c r="E2363" s="26" t="n"/>
      <c r="F2363" s="25" t="n"/>
      <c r="G2363" s="26" t="n"/>
      <c r="H2363" s="25" t="n"/>
      <c r="I2363" s="26" t="n"/>
      <c r="J2363" s="25" t="n"/>
      <c r="K2363" s="25" t="n"/>
      <c r="L2363" s="25" t="n"/>
      <c r="M2363" s="26" t="n"/>
      <c r="N2363" s="26" t="n"/>
      <c r="O2363" s="25" t="n"/>
      <c r="P2363" s="27">
        <f>IF(A2363="","","Package/"&amp;C2363&amp;"/"&amp;D2363&amp;"/"&amp;A2363&amp;".png")</f>
        <v/>
      </c>
      <c r="Q2363" s="27">
        <f>IF(AND(B2363="",G2363=""),"",IF(B2363="","Package QR Text missing",IF(COUNTIFS($E$2:$E$5001,E2363,$B$2:$B$5001,"&lt;&gt;"&amp;B2363)+COUNTIFS($E$2:$E$5001,E2363,$A$2:$A$5001,"&lt;&gt;"&amp;A2363)&gt;0,"Zone has more than one QR code",IF(COUNTIFS($B$2:$B$5001,B2363,$E$2:$E$5001,"&lt;&gt;"&amp;E2363)+COUNTIFS($A$2:$A$5001,A2363,$E$2:$E$5001,"&lt;&gt;"&amp;E2363)&gt;0,"QR code used by another zone",IF(A2363="","Package QR Code No. missing",IF(OR(H2363&gt;40,J2363&gt;40),"More than 40 of one edition",IF(F2363="Full (40 ST + 1 TG)",IF(AND(H2363=40,J2363=1),"OK","Full carton must be 40 + 1"),IF(F2363="Student only (40 ST)",IF(AND(H2363=40,J2363=0),"OK","Must be 40 ST, 0 TG"),IF(F2363="Teacher guide only (40 TG)",IF(AND(H2363=0,J2363=40),"OK","Must be 0 ST, 40 TG"),IF(AND(H2363&lt;40,H2363+J2363&gt;0,H2363+J2363&lt;=40),"OK","Partial: under 40 ST and 40 books max"))))))))))</f>
        <v/>
      </c>
    </row>
    <row r="2364">
      <c r="A2364" s="26" t="n"/>
      <c r="B2364" s="26" t="n"/>
      <c r="C2364" s="25" t="n"/>
      <c r="D2364" s="25" t="n"/>
      <c r="E2364" s="26" t="n"/>
      <c r="F2364" s="25" t="n"/>
      <c r="G2364" s="26" t="n"/>
      <c r="H2364" s="25" t="n"/>
      <c r="I2364" s="26" t="n"/>
      <c r="J2364" s="25" t="n"/>
      <c r="K2364" s="25" t="n"/>
      <c r="L2364" s="25" t="n"/>
      <c r="M2364" s="26" t="n"/>
      <c r="N2364" s="26" t="n"/>
      <c r="O2364" s="25" t="n"/>
      <c r="P2364" s="27">
        <f>IF(A2364="","","Package/"&amp;C2364&amp;"/"&amp;D2364&amp;"/"&amp;A2364&amp;".png")</f>
        <v/>
      </c>
      <c r="Q2364" s="27">
        <f>IF(AND(B2364="",G2364=""),"",IF(B2364="","Package QR Text missing",IF(COUNTIFS($E$2:$E$5001,E2364,$B$2:$B$5001,"&lt;&gt;"&amp;B2364)+COUNTIFS($E$2:$E$5001,E2364,$A$2:$A$5001,"&lt;&gt;"&amp;A2364)&gt;0,"Zone has more than one QR code",IF(COUNTIFS($B$2:$B$5001,B2364,$E$2:$E$5001,"&lt;&gt;"&amp;E2364)+COUNTIFS($A$2:$A$5001,A2364,$E$2:$E$5001,"&lt;&gt;"&amp;E2364)&gt;0,"QR code used by another zone",IF(A2364="","Package QR Code No. missing",IF(OR(H2364&gt;40,J2364&gt;40),"More than 40 of one edition",IF(F2364="Full (40 ST + 1 TG)",IF(AND(H2364=40,J2364=1),"OK","Full carton must be 40 + 1"),IF(F2364="Student only (40 ST)",IF(AND(H2364=40,J2364=0),"OK","Must be 40 ST, 0 TG"),IF(F2364="Teacher guide only (40 TG)",IF(AND(H2364=0,J2364=40),"OK","Must be 0 ST, 40 TG"),IF(AND(H2364&lt;40,H2364+J2364&gt;0,H2364+J2364&lt;=40),"OK","Partial: under 40 ST and 40 books max"))))))))))</f>
        <v/>
      </c>
    </row>
    <row r="2365">
      <c r="A2365" s="26" t="n"/>
      <c r="B2365" s="26" t="n"/>
      <c r="C2365" s="25" t="n"/>
      <c r="D2365" s="25" t="n"/>
      <c r="E2365" s="26" t="n"/>
      <c r="F2365" s="25" t="n"/>
      <c r="G2365" s="26" t="n"/>
      <c r="H2365" s="25" t="n"/>
      <c r="I2365" s="26" t="n"/>
      <c r="J2365" s="25" t="n"/>
      <c r="K2365" s="25" t="n"/>
      <c r="L2365" s="25" t="n"/>
      <c r="M2365" s="26" t="n"/>
      <c r="N2365" s="26" t="n"/>
      <c r="O2365" s="25" t="n"/>
      <c r="P2365" s="27">
        <f>IF(A2365="","","Package/"&amp;C2365&amp;"/"&amp;D2365&amp;"/"&amp;A2365&amp;".png")</f>
        <v/>
      </c>
      <c r="Q2365" s="27">
        <f>IF(AND(B2365="",G2365=""),"",IF(B2365="","Package QR Text missing",IF(COUNTIFS($E$2:$E$5001,E2365,$B$2:$B$5001,"&lt;&gt;"&amp;B2365)+COUNTIFS($E$2:$E$5001,E2365,$A$2:$A$5001,"&lt;&gt;"&amp;A2365)&gt;0,"Zone has more than one QR code",IF(COUNTIFS($B$2:$B$5001,B2365,$E$2:$E$5001,"&lt;&gt;"&amp;E2365)+COUNTIFS($A$2:$A$5001,A2365,$E$2:$E$5001,"&lt;&gt;"&amp;E2365)&gt;0,"QR code used by another zone",IF(A2365="","Package QR Code No. missing",IF(OR(H2365&gt;40,J2365&gt;40),"More than 40 of one edition",IF(F2365="Full (40 ST + 1 TG)",IF(AND(H2365=40,J2365=1),"OK","Full carton must be 40 + 1"),IF(F2365="Student only (40 ST)",IF(AND(H2365=40,J2365=0),"OK","Must be 40 ST, 0 TG"),IF(F2365="Teacher guide only (40 TG)",IF(AND(H2365=0,J2365=40),"OK","Must be 0 ST, 40 TG"),IF(AND(H2365&lt;40,H2365+J2365&gt;0,H2365+J2365&lt;=40),"OK","Partial: under 40 ST and 40 books max"))))))))))</f>
        <v/>
      </c>
    </row>
    <row r="2366">
      <c r="A2366" s="26" t="n"/>
      <c r="B2366" s="26" t="n"/>
      <c r="C2366" s="25" t="n"/>
      <c r="D2366" s="25" t="n"/>
      <c r="E2366" s="26" t="n"/>
      <c r="F2366" s="25" t="n"/>
      <c r="G2366" s="26" t="n"/>
      <c r="H2366" s="25" t="n"/>
      <c r="I2366" s="26" t="n"/>
      <c r="J2366" s="25" t="n"/>
      <c r="K2366" s="25" t="n"/>
      <c r="L2366" s="25" t="n"/>
      <c r="M2366" s="26" t="n"/>
      <c r="N2366" s="26" t="n"/>
      <c r="O2366" s="25" t="n"/>
      <c r="P2366" s="27">
        <f>IF(A2366="","","Package/"&amp;C2366&amp;"/"&amp;D2366&amp;"/"&amp;A2366&amp;".png")</f>
        <v/>
      </c>
      <c r="Q2366" s="27">
        <f>IF(AND(B2366="",G2366=""),"",IF(B2366="","Package QR Text missing",IF(COUNTIFS($E$2:$E$5001,E2366,$B$2:$B$5001,"&lt;&gt;"&amp;B2366)+COUNTIFS($E$2:$E$5001,E2366,$A$2:$A$5001,"&lt;&gt;"&amp;A2366)&gt;0,"Zone has more than one QR code",IF(COUNTIFS($B$2:$B$5001,B2366,$E$2:$E$5001,"&lt;&gt;"&amp;E2366)+COUNTIFS($A$2:$A$5001,A2366,$E$2:$E$5001,"&lt;&gt;"&amp;E2366)&gt;0,"QR code used by another zone",IF(A2366="","Package QR Code No. missing",IF(OR(H2366&gt;40,J2366&gt;40),"More than 40 of one edition",IF(F2366="Full (40 ST + 1 TG)",IF(AND(H2366=40,J2366=1),"OK","Full carton must be 40 + 1"),IF(F2366="Student only (40 ST)",IF(AND(H2366=40,J2366=0),"OK","Must be 40 ST, 0 TG"),IF(F2366="Teacher guide only (40 TG)",IF(AND(H2366=0,J2366=40),"OK","Must be 0 ST, 40 TG"),IF(AND(H2366&lt;40,H2366+J2366&gt;0,H2366+J2366&lt;=40),"OK","Partial: under 40 ST and 40 books max"))))))))))</f>
        <v/>
      </c>
    </row>
    <row r="2367">
      <c r="A2367" s="26" t="n"/>
      <c r="B2367" s="26" t="n"/>
      <c r="C2367" s="25" t="n"/>
      <c r="D2367" s="25" t="n"/>
      <c r="E2367" s="26" t="n"/>
      <c r="F2367" s="25" t="n"/>
      <c r="G2367" s="26" t="n"/>
      <c r="H2367" s="25" t="n"/>
      <c r="I2367" s="26" t="n"/>
      <c r="J2367" s="25" t="n"/>
      <c r="K2367" s="25" t="n"/>
      <c r="L2367" s="25" t="n"/>
      <c r="M2367" s="26" t="n"/>
      <c r="N2367" s="26" t="n"/>
      <c r="O2367" s="25" t="n"/>
      <c r="P2367" s="27">
        <f>IF(A2367="","","Package/"&amp;C2367&amp;"/"&amp;D2367&amp;"/"&amp;A2367&amp;".png")</f>
        <v/>
      </c>
      <c r="Q2367" s="27">
        <f>IF(AND(B2367="",G2367=""),"",IF(B2367="","Package QR Text missing",IF(COUNTIFS($E$2:$E$5001,E2367,$B$2:$B$5001,"&lt;&gt;"&amp;B2367)+COUNTIFS($E$2:$E$5001,E2367,$A$2:$A$5001,"&lt;&gt;"&amp;A2367)&gt;0,"Zone has more than one QR code",IF(COUNTIFS($B$2:$B$5001,B2367,$E$2:$E$5001,"&lt;&gt;"&amp;E2367)+COUNTIFS($A$2:$A$5001,A2367,$E$2:$E$5001,"&lt;&gt;"&amp;E2367)&gt;0,"QR code used by another zone",IF(A2367="","Package QR Code No. missing",IF(OR(H2367&gt;40,J2367&gt;40),"More than 40 of one edition",IF(F2367="Full (40 ST + 1 TG)",IF(AND(H2367=40,J2367=1),"OK","Full carton must be 40 + 1"),IF(F2367="Student only (40 ST)",IF(AND(H2367=40,J2367=0),"OK","Must be 40 ST, 0 TG"),IF(F2367="Teacher guide only (40 TG)",IF(AND(H2367=0,J2367=40),"OK","Must be 0 ST, 40 TG"),IF(AND(H2367&lt;40,H2367+J2367&gt;0,H2367+J2367&lt;=40),"OK","Partial: under 40 ST and 40 books max"))))))))))</f>
        <v/>
      </c>
    </row>
    <row r="2368">
      <c r="A2368" s="26" t="n"/>
      <c r="B2368" s="26" t="n"/>
      <c r="C2368" s="25" t="n"/>
      <c r="D2368" s="25" t="n"/>
      <c r="E2368" s="26" t="n"/>
      <c r="F2368" s="25" t="n"/>
      <c r="G2368" s="26" t="n"/>
      <c r="H2368" s="25" t="n"/>
      <c r="I2368" s="26" t="n"/>
      <c r="J2368" s="25" t="n"/>
      <c r="K2368" s="25" t="n"/>
      <c r="L2368" s="25" t="n"/>
      <c r="M2368" s="26" t="n"/>
      <c r="N2368" s="26" t="n"/>
      <c r="O2368" s="25" t="n"/>
      <c r="P2368" s="27">
        <f>IF(A2368="","","Package/"&amp;C2368&amp;"/"&amp;D2368&amp;"/"&amp;A2368&amp;".png")</f>
        <v/>
      </c>
      <c r="Q2368" s="27">
        <f>IF(AND(B2368="",G2368=""),"",IF(B2368="","Package QR Text missing",IF(COUNTIFS($E$2:$E$5001,E2368,$B$2:$B$5001,"&lt;&gt;"&amp;B2368)+COUNTIFS($E$2:$E$5001,E2368,$A$2:$A$5001,"&lt;&gt;"&amp;A2368)&gt;0,"Zone has more than one QR code",IF(COUNTIFS($B$2:$B$5001,B2368,$E$2:$E$5001,"&lt;&gt;"&amp;E2368)+COUNTIFS($A$2:$A$5001,A2368,$E$2:$E$5001,"&lt;&gt;"&amp;E2368)&gt;0,"QR code used by another zone",IF(A2368="","Package QR Code No. missing",IF(OR(H2368&gt;40,J2368&gt;40),"More than 40 of one edition",IF(F2368="Full (40 ST + 1 TG)",IF(AND(H2368=40,J2368=1),"OK","Full carton must be 40 + 1"),IF(F2368="Student only (40 ST)",IF(AND(H2368=40,J2368=0),"OK","Must be 40 ST, 0 TG"),IF(F2368="Teacher guide only (40 TG)",IF(AND(H2368=0,J2368=40),"OK","Must be 0 ST, 40 TG"),IF(AND(H2368&lt;40,H2368+J2368&gt;0,H2368+J2368&lt;=40),"OK","Partial: under 40 ST and 40 books max"))))))))))</f>
        <v/>
      </c>
    </row>
    <row r="2369">
      <c r="A2369" s="26" t="n"/>
      <c r="B2369" s="26" t="n"/>
      <c r="C2369" s="25" t="n"/>
      <c r="D2369" s="25" t="n"/>
      <c r="E2369" s="26" t="n"/>
      <c r="F2369" s="25" t="n"/>
      <c r="G2369" s="26" t="n"/>
      <c r="H2369" s="25" t="n"/>
      <c r="I2369" s="26" t="n"/>
      <c r="J2369" s="25" t="n"/>
      <c r="K2369" s="25" t="n"/>
      <c r="L2369" s="25" t="n"/>
      <c r="M2369" s="26" t="n"/>
      <c r="N2369" s="26" t="n"/>
      <c r="O2369" s="25" t="n"/>
      <c r="P2369" s="27">
        <f>IF(A2369="","","Package/"&amp;C2369&amp;"/"&amp;D2369&amp;"/"&amp;A2369&amp;".png")</f>
        <v/>
      </c>
      <c r="Q2369" s="27">
        <f>IF(AND(B2369="",G2369=""),"",IF(B2369="","Package QR Text missing",IF(COUNTIFS($E$2:$E$5001,E2369,$B$2:$B$5001,"&lt;&gt;"&amp;B2369)+COUNTIFS($E$2:$E$5001,E2369,$A$2:$A$5001,"&lt;&gt;"&amp;A2369)&gt;0,"Zone has more than one QR code",IF(COUNTIFS($B$2:$B$5001,B2369,$E$2:$E$5001,"&lt;&gt;"&amp;E2369)+COUNTIFS($A$2:$A$5001,A2369,$E$2:$E$5001,"&lt;&gt;"&amp;E2369)&gt;0,"QR code used by another zone",IF(A2369="","Package QR Code No. missing",IF(OR(H2369&gt;40,J2369&gt;40),"More than 40 of one edition",IF(F2369="Full (40 ST + 1 TG)",IF(AND(H2369=40,J2369=1),"OK","Full carton must be 40 + 1"),IF(F2369="Student only (40 ST)",IF(AND(H2369=40,J2369=0),"OK","Must be 40 ST, 0 TG"),IF(F2369="Teacher guide only (40 TG)",IF(AND(H2369=0,J2369=40),"OK","Must be 0 ST, 40 TG"),IF(AND(H2369&lt;40,H2369+J2369&gt;0,H2369+J2369&lt;=40),"OK","Partial: under 40 ST and 40 books max"))))))))))</f>
        <v/>
      </c>
    </row>
    <row r="2370">
      <c r="A2370" s="26" t="n"/>
      <c r="B2370" s="26" t="n"/>
      <c r="C2370" s="25" t="n"/>
      <c r="D2370" s="25" t="n"/>
      <c r="E2370" s="26" t="n"/>
      <c r="F2370" s="25" t="n"/>
      <c r="G2370" s="26" t="n"/>
      <c r="H2370" s="25" t="n"/>
      <c r="I2370" s="26" t="n"/>
      <c r="J2370" s="25" t="n"/>
      <c r="K2370" s="25" t="n"/>
      <c r="L2370" s="25" t="n"/>
      <c r="M2370" s="26" t="n"/>
      <c r="N2370" s="26" t="n"/>
      <c r="O2370" s="25" t="n"/>
      <c r="P2370" s="27">
        <f>IF(A2370="","","Package/"&amp;C2370&amp;"/"&amp;D2370&amp;"/"&amp;A2370&amp;".png")</f>
        <v/>
      </c>
      <c r="Q2370" s="27">
        <f>IF(AND(B2370="",G2370=""),"",IF(B2370="","Package QR Text missing",IF(COUNTIFS($E$2:$E$5001,E2370,$B$2:$B$5001,"&lt;&gt;"&amp;B2370)+COUNTIFS($E$2:$E$5001,E2370,$A$2:$A$5001,"&lt;&gt;"&amp;A2370)&gt;0,"Zone has more than one QR code",IF(COUNTIFS($B$2:$B$5001,B2370,$E$2:$E$5001,"&lt;&gt;"&amp;E2370)+COUNTIFS($A$2:$A$5001,A2370,$E$2:$E$5001,"&lt;&gt;"&amp;E2370)&gt;0,"QR code used by another zone",IF(A2370="","Package QR Code No. missing",IF(OR(H2370&gt;40,J2370&gt;40),"More than 40 of one edition",IF(F2370="Full (40 ST + 1 TG)",IF(AND(H2370=40,J2370=1),"OK","Full carton must be 40 + 1"),IF(F2370="Student only (40 ST)",IF(AND(H2370=40,J2370=0),"OK","Must be 40 ST, 0 TG"),IF(F2370="Teacher guide only (40 TG)",IF(AND(H2370=0,J2370=40),"OK","Must be 0 ST, 40 TG"),IF(AND(H2370&lt;40,H2370+J2370&gt;0,H2370+J2370&lt;=40),"OK","Partial: under 40 ST and 40 books max"))))))))))</f>
        <v/>
      </c>
    </row>
    <row r="2371">
      <c r="A2371" s="26" t="n"/>
      <c r="B2371" s="26" t="n"/>
      <c r="C2371" s="25" t="n"/>
      <c r="D2371" s="25" t="n"/>
      <c r="E2371" s="26" t="n"/>
      <c r="F2371" s="25" t="n"/>
      <c r="G2371" s="26" t="n"/>
      <c r="H2371" s="25" t="n"/>
      <c r="I2371" s="26" t="n"/>
      <c r="J2371" s="25" t="n"/>
      <c r="K2371" s="25" t="n"/>
      <c r="L2371" s="25" t="n"/>
      <c r="M2371" s="26" t="n"/>
      <c r="N2371" s="26" t="n"/>
      <c r="O2371" s="25" t="n"/>
      <c r="P2371" s="27">
        <f>IF(A2371="","","Package/"&amp;C2371&amp;"/"&amp;D2371&amp;"/"&amp;A2371&amp;".png")</f>
        <v/>
      </c>
      <c r="Q2371" s="27">
        <f>IF(AND(B2371="",G2371=""),"",IF(B2371="","Package QR Text missing",IF(COUNTIFS($E$2:$E$5001,E2371,$B$2:$B$5001,"&lt;&gt;"&amp;B2371)+COUNTIFS($E$2:$E$5001,E2371,$A$2:$A$5001,"&lt;&gt;"&amp;A2371)&gt;0,"Zone has more than one QR code",IF(COUNTIFS($B$2:$B$5001,B2371,$E$2:$E$5001,"&lt;&gt;"&amp;E2371)+COUNTIFS($A$2:$A$5001,A2371,$E$2:$E$5001,"&lt;&gt;"&amp;E2371)&gt;0,"QR code used by another zone",IF(A2371="","Package QR Code No. missing",IF(OR(H2371&gt;40,J2371&gt;40),"More than 40 of one edition",IF(F2371="Full (40 ST + 1 TG)",IF(AND(H2371=40,J2371=1),"OK","Full carton must be 40 + 1"),IF(F2371="Student only (40 ST)",IF(AND(H2371=40,J2371=0),"OK","Must be 40 ST, 0 TG"),IF(F2371="Teacher guide only (40 TG)",IF(AND(H2371=0,J2371=40),"OK","Must be 0 ST, 40 TG"),IF(AND(H2371&lt;40,H2371+J2371&gt;0,H2371+J2371&lt;=40),"OK","Partial: under 40 ST and 40 books max"))))))))))</f>
        <v/>
      </c>
    </row>
    <row r="2372">
      <c r="A2372" s="26" t="n"/>
      <c r="B2372" s="26" t="n"/>
      <c r="C2372" s="25" t="n"/>
      <c r="D2372" s="25" t="n"/>
      <c r="E2372" s="26" t="n"/>
      <c r="F2372" s="25" t="n"/>
      <c r="G2372" s="26" t="n"/>
      <c r="H2372" s="25" t="n"/>
      <c r="I2372" s="26" t="n"/>
      <c r="J2372" s="25" t="n"/>
      <c r="K2372" s="25" t="n"/>
      <c r="L2372" s="25" t="n"/>
      <c r="M2372" s="26" t="n"/>
      <c r="N2372" s="26" t="n"/>
      <c r="O2372" s="25" t="n"/>
      <c r="P2372" s="27">
        <f>IF(A2372="","","Package/"&amp;C2372&amp;"/"&amp;D2372&amp;"/"&amp;A2372&amp;".png")</f>
        <v/>
      </c>
      <c r="Q2372" s="27">
        <f>IF(AND(B2372="",G2372=""),"",IF(B2372="","Package QR Text missing",IF(COUNTIFS($E$2:$E$5001,E2372,$B$2:$B$5001,"&lt;&gt;"&amp;B2372)+COUNTIFS($E$2:$E$5001,E2372,$A$2:$A$5001,"&lt;&gt;"&amp;A2372)&gt;0,"Zone has more than one QR code",IF(COUNTIFS($B$2:$B$5001,B2372,$E$2:$E$5001,"&lt;&gt;"&amp;E2372)+COUNTIFS($A$2:$A$5001,A2372,$E$2:$E$5001,"&lt;&gt;"&amp;E2372)&gt;0,"QR code used by another zone",IF(A2372="","Package QR Code No. missing",IF(OR(H2372&gt;40,J2372&gt;40),"More than 40 of one edition",IF(F2372="Full (40 ST + 1 TG)",IF(AND(H2372=40,J2372=1),"OK","Full carton must be 40 + 1"),IF(F2372="Student only (40 ST)",IF(AND(H2372=40,J2372=0),"OK","Must be 40 ST, 0 TG"),IF(F2372="Teacher guide only (40 TG)",IF(AND(H2372=0,J2372=40),"OK","Must be 0 ST, 40 TG"),IF(AND(H2372&lt;40,H2372+J2372&gt;0,H2372+J2372&lt;=40),"OK","Partial: under 40 ST and 40 books max"))))))))))</f>
        <v/>
      </c>
    </row>
    <row r="2373">
      <c r="A2373" s="26" t="n"/>
      <c r="B2373" s="26" t="n"/>
      <c r="C2373" s="25" t="n"/>
      <c r="D2373" s="25" t="n"/>
      <c r="E2373" s="26" t="n"/>
      <c r="F2373" s="25" t="n"/>
      <c r="G2373" s="26" t="n"/>
      <c r="H2373" s="25" t="n"/>
      <c r="I2373" s="26" t="n"/>
      <c r="J2373" s="25" t="n"/>
      <c r="K2373" s="25" t="n"/>
      <c r="L2373" s="25" t="n"/>
      <c r="M2373" s="26" t="n"/>
      <c r="N2373" s="26" t="n"/>
      <c r="O2373" s="25" t="n"/>
      <c r="P2373" s="27">
        <f>IF(A2373="","","Package/"&amp;C2373&amp;"/"&amp;D2373&amp;"/"&amp;A2373&amp;".png")</f>
        <v/>
      </c>
      <c r="Q2373" s="27">
        <f>IF(AND(B2373="",G2373=""),"",IF(B2373="","Package QR Text missing",IF(COUNTIFS($E$2:$E$5001,E2373,$B$2:$B$5001,"&lt;&gt;"&amp;B2373)+COUNTIFS($E$2:$E$5001,E2373,$A$2:$A$5001,"&lt;&gt;"&amp;A2373)&gt;0,"Zone has more than one QR code",IF(COUNTIFS($B$2:$B$5001,B2373,$E$2:$E$5001,"&lt;&gt;"&amp;E2373)+COUNTIFS($A$2:$A$5001,A2373,$E$2:$E$5001,"&lt;&gt;"&amp;E2373)&gt;0,"QR code used by another zone",IF(A2373="","Package QR Code No. missing",IF(OR(H2373&gt;40,J2373&gt;40),"More than 40 of one edition",IF(F2373="Full (40 ST + 1 TG)",IF(AND(H2373=40,J2373=1),"OK","Full carton must be 40 + 1"),IF(F2373="Student only (40 ST)",IF(AND(H2373=40,J2373=0),"OK","Must be 40 ST, 0 TG"),IF(F2373="Teacher guide only (40 TG)",IF(AND(H2373=0,J2373=40),"OK","Must be 0 ST, 40 TG"),IF(AND(H2373&lt;40,H2373+J2373&gt;0,H2373+J2373&lt;=40),"OK","Partial: under 40 ST and 40 books max"))))))))))</f>
        <v/>
      </c>
    </row>
    <row r="2374">
      <c r="A2374" s="26" t="n"/>
      <c r="B2374" s="26" t="n"/>
      <c r="C2374" s="25" t="n"/>
      <c r="D2374" s="25" t="n"/>
      <c r="E2374" s="26" t="n"/>
      <c r="F2374" s="25" t="n"/>
      <c r="G2374" s="26" t="n"/>
      <c r="H2374" s="25" t="n"/>
      <c r="I2374" s="26" t="n"/>
      <c r="J2374" s="25" t="n"/>
      <c r="K2374" s="25" t="n"/>
      <c r="L2374" s="25" t="n"/>
      <c r="M2374" s="26" t="n"/>
      <c r="N2374" s="26" t="n"/>
      <c r="O2374" s="25" t="n"/>
      <c r="P2374" s="27">
        <f>IF(A2374="","","Package/"&amp;C2374&amp;"/"&amp;D2374&amp;"/"&amp;A2374&amp;".png")</f>
        <v/>
      </c>
      <c r="Q2374" s="27">
        <f>IF(AND(B2374="",G2374=""),"",IF(B2374="","Package QR Text missing",IF(COUNTIFS($E$2:$E$5001,E2374,$B$2:$B$5001,"&lt;&gt;"&amp;B2374)+COUNTIFS($E$2:$E$5001,E2374,$A$2:$A$5001,"&lt;&gt;"&amp;A2374)&gt;0,"Zone has more than one QR code",IF(COUNTIFS($B$2:$B$5001,B2374,$E$2:$E$5001,"&lt;&gt;"&amp;E2374)+COUNTIFS($A$2:$A$5001,A2374,$E$2:$E$5001,"&lt;&gt;"&amp;E2374)&gt;0,"QR code used by another zone",IF(A2374="","Package QR Code No. missing",IF(OR(H2374&gt;40,J2374&gt;40),"More than 40 of one edition",IF(F2374="Full (40 ST + 1 TG)",IF(AND(H2374=40,J2374=1),"OK","Full carton must be 40 + 1"),IF(F2374="Student only (40 ST)",IF(AND(H2374=40,J2374=0),"OK","Must be 40 ST, 0 TG"),IF(F2374="Teacher guide only (40 TG)",IF(AND(H2374=0,J2374=40),"OK","Must be 0 ST, 40 TG"),IF(AND(H2374&lt;40,H2374+J2374&gt;0,H2374+J2374&lt;=40),"OK","Partial: under 40 ST and 40 books max"))))))))))</f>
        <v/>
      </c>
    </row>
    <row r="2375">
      <c r="A2375" s="26" t="n"/>
      <c r="B2375" s="26" t="n"/>
      <c r="C2375" s="25" t="n"/>
      <c r="D2375" s="25" t="n"/>
      <c r="E2375" s="26" t="n"/>
      <c r="F2375" s="25" t="n"/>
      <c r="G2375" s="26" t="n"/>
      <c r="H2375" s="25" t="n"/>
      <c r="I2375" s="26" t="n"/>
      <c r="J2375" s="25" t="n"/>
      <c r="K2375" s="25" t="n"/>
      <c r="L2375" s="25" t="n"/>
      <c r="M2375" s="26" t="n"/>
      <c r="N2375" s="26" t="n"/>
      <c r="O2375" s="25" t="n"/>
      <c r="P2375" s="27">
        <f>IF(A2375="","","Package/"&amp;C2375&amp;"/"&amp;D2375&amp;"/"&amp;A2375&amp;".png")</f>
        <v/>
      </c>
      <c r="Q2375" s="27">
        <f>IF(AND(B2375="",G2375=""),"",IF(B2375="","Package QR Text missing",IF(COUNTIFS($E$2:$E$5001,E2375,$B$2:$B$5001,"&lt;&gt;"&amp;B2375)+COUNTIFS($E$2:$E$5001,E2375,$A$2:$A$5001,"&lt;&gt;"&amp;A2375)&gt;0,"Zone has more than one QR code",IF(COUNTIFS($B$2:$B$5001,B2375,$E$2:$E$5001,"&lt;&gt;"&amp;E2375)+COUNTIFS($A$2:$A$5001,A2375,$E$2:$E$5001,"&lt;&gt;"&amp;E2375)&gt;0,"QR code used by another zone",IF(A2375="","Package QR Code No. missing",IF(OR(H2375&gt;40,J2375&gt;40),"More than 40 of one edition",IF(F2375="Full (40 ST + 1 TG)",IF(AND(H2375=40,J2375=1),"OK","Full carton must be 40 + 1"),IF(F2375="Student only (40 ST)",IF(AND(H2375=40,J2375=0),"OK","Must be 40 ST, 0 TG"),IF(F2375="Teacher guide only (40 TG)",IF(AND(H2375=0,J2375=40),"OK","Must be 0 ST, 40 TG"),IF(AND(H2375&lt;40,H2375+J2375&gt;0,H2375+J2375&lt;=40),"OK","Partial: under 40 ST and 40 books max"))))))))))</f>
        <v/>
      </c>
    </row>
    <row r="2376">
      <c r="A2376" s="26" t="n"/>
      <c r="B2376" s="26" t="n"/>
      <c r="C2376" s="25" t="n"/>
      <c r="D2376" s="25" t="n"/>
      <c r="E2376" s="26" t="n"/>
      <c r="F2376" s="25" t="n"/>
      <c r="G2376" s="26" t="n"/>
      <c r="H2376" s="25" t="n"/>
      <c r="I2376" s="26" t="n"/>
      <c r="J2376" s="25" t="n"/>
      <c r="K2376" s="25" t="n"/>
      <c r="L2376" s="25" t="n"/>
      <c r="M2376" s="26" t="n"/>
      <c r="N2376" s="26" t="n"/>
      <c r="O2376" s="25" t="n"/>
      <c r="P2376" s="27">
        <f>IF(A2376="","","Package/"&amp;C2376&amp;"/"&amp;D2376&amp;"/"&amp;A2376&amp;".png")</f>
        <v/>
      </c>
      <c r="Q2376" s="27">
        <f>IF(AND(B2376="",G2376=""),"",IF(B2376="","Package QR Text missing",IF(COUNTIFS($E$2:$E$5001,E2376,$B$2:$B$5001,"&lt;&gt;"&amp;B2376)+COUNTIFS($E$2:$E$5001,E2376,$A$2:$A$5001,"&lt;&gt;"&amp;A2376)&gt;0,"Zone has more than one QR code",IF(COUNTIFS($B$2:$B$5001,B2376,$E$2:$E$5001,"&lt;&gt;"&amp;E2376)+COUNTIFS($A$2:$A$5001,A2376,$E$2:$E$5001,"&lt;&gt;"&amp;E2376)&gt;0,"QR code used by another zone",IF(A2376="","Package QR Code No. missing",IF(OR(H2376&gt;40,J2376&gt;40),"More than 40 of one edition",IF(F2376="Full (40 ST + 1 TG)",IF(AND(H2376=40,J2376=1),"OK","Full carton must be 40 + 1"),IF(F2376="Student only (40 ST)",IF(AND(H2376=40,J2376=0),"OK","Must be 40 ST, 0 TG"),IF(F2376="Teacher guide only (40 TG)",IF(AND(H2376=0,J2376=40),"OK","Must be 0 ST, 40 TG"),IF(AND(H2376&lt;40,H2376+J2376&gt;0,H2376+J2376&lt;=40),"OK","Partial: under 40 ST and 40 books max"))))))))))</f>
        <v/>
      </c>
    </row>
    <row r="2377">
      <c r="A2377" s="26" t="n"/>
      <c r="B2377" s="26" t="n"/>
      <c r="C2377" s="25" t="n"/>
      <c r="D2377" s="25" t="n"/>
      <c r="E2377" s="26" t="n"/>
      <c r="F2377" s="25" t="n"/>
      <c r="G2377" s="26" t="n"/>
      <c r="H2377" s="25" t="n"/>
      <c r="I2377" s="26" t="n"/>
      <c r="J2377" s="25" t="n"/>
      <c r="K2377" s="25" t="n"/>
      <c r="L2377" s="25" t="n"/>
      <c r="M2377" s="26" t="n"/>
      <c r="N2377" s="26" t="n"/>
      <c r="O2377" s="25" t="n"/>
      <c r="P2377" s="27">
        <f>IF(A2377="","","Package/"&amp;C2377&amp;"/"&amp;D2377&amp;"/"&amp;A2377&amp;".png")</f>
        <v/>
      </c>
      <c r="Q2377" s="27">
        <f>IF(AND(B2377="",G2377=""),"",IF(B2377="","Package QR Text missing",IF(COUNTIFS($E$2:$E$5001,E2377,$B$2:$B$5001,"&lt;&gt;"&amp;B2377)+COUNTIFS($E$2:$E$5001,E2377,$A$2:$A$5001,"&lt;&gt;"&amp;A2377)&gt;0,"Zone has more than one QR code",IF(COUNTIFS($B$2:$B$5001,B2377,$E$2:$E$5001,"&lt;&gt;"&amp;E2377)+COUNTIFS($A$2:$A$5001,A2377,$E$2:$E$5001,"&lt;&gt;"&amp;E2377)&gt;0,"QR code used by another zone",IF(A2377="","Package QR Code No. missing",IF(OR(H2377&gt;40,J2377&gt;40),"More than 40 of one edition",IF(F2377="Full (40 ST + 1 TG)",IF(AND(H2377=40,J2377=1),"OK","Full carton must be 40 + 1"),IF(F2377="Student only (40 ST)",IF(AND(H2377=40,J2377=0),"OK","Must be 40 ST, 0 TG"),IF(F2377="Teacher guide only (40 TG)",IF(AND(H2377=0,J2377=40),"OK","Must be 0 ST, 40 TG"),IF(AND(H2377&lt;40,H2377+J2377&gt;0,H2377+J2377&lt;=40),"OK","Partial: under 40 ST and 40 books max"))))))))))</f>
        <v/>
      </c>
    </row>
    <row r="2378">
      <c r="A2378" s="26" t="n"/>
      <c r="B2378" s="26" t="n"/>
      <c r="C2378" s="25" t="n"/>
      <c r="D2378" s="25" t="n"/>
      <c r="E2378" s="26" t="n"/>
      <c r="F2378" s="25" t="n"/>
      <c r="G2378" s="26" t="n"/>
      <c r="H2378" s="25" t="n"/>
      <c r="I2378" s="26" t="n"/>
      <c r="J2378" s="25" t="n"/>
      <c r="K2378" s="25" t="n"/>
      <c r="L2378" s="25" t="n"/>
      <c r="M2378" s="26" t="n"/>
      <c r="N2378" s="26" t="n"/>
      <c r="O2378" s="25" t="n"/>
      <c r="P2378" s="27">
        <f>IF(A2378="","","Package/"&amp;C2378&amp;"/"&amp;D2378&amp;"/"&amp;A2378&amp;".png")</f>
        <v/>
      </c>
      <c r="Q2378" s="27">
        <f>IF(AND(B2378="",G2378=""),"",IF(B2378="","Package QR Text missing",IF(COUNTIFS($E$2:$E$5001,E2378,$B$2:$B$5001,"&lt;&gt;"&amp;B2378)+COUNTIFS($E$2:$E$5001,E2378,$A$2:$A$5001,"&lt;&gt;"&amp;A2378)&gt;0,"Zone has more than one QR code",IF(COUNTIFS($B$2:$B$5001,B2378,$E$2:$E$5001,"&lt;&gt;"&amp;E2378)+COUNTIFS($A$2:$A$5001,A2378,$E$2:$E$5001,"&lt;&gt;"&amp;E2378)&gt;0,"QR code used by another zone",IF(A2378="","Package QR Code No. missing",IF(OR(H2378&gt;40,J2378&gt;40),"More than 40 of one edition",IF(F2378="Full (40 ST + 1 TG)",IF(AND(H2378=40,J2378=1),"OK","Full carton must be 40 + 1"),IF(F2378="Student only (40 ST)",IF(AND(H2378=40,J2378=0),"OK","Must be 40 ST, 0 TG"),IF(F2378="Teacher guide only (40 TG)",IF(AND(H2378=0,J2378=40),"OK","Must be 0 ST, 40 TG"),IF(AND(H2378&lt;40,H2378+J2378&gt;0,H2378+J2378&lt;=40),"OK","Partial: under 40 ST and 40 books max"))))))))))</f>
        <v/>
      </c>
    </row>
    <row r="2379">
      <c r="A2379" s="26" t="n"/>
      <c r="B2379" s="26" t="n"/>
      <c r="C2379" s="25" t="n"/>
      <c r="D2379" s="25" t="n"/>
      <c r="E2379" s="26" t="n"/>
      <c r="F2379" s="25" t="n"/>
      <c r="G2379" s="26" t="n"/>
      <c r="H2379" s="25" t="n"/>
      <c r="I2379" s="26" t="n"/>
      <c r="J2379" s="25" t="n"/>
      <c r="K2379" s="25" t="n"/>
      <c r="L2379" s="25" t="n"/>
      <c r="M2379" s="26" t="n"/>
      <c r="N2379" s="26" t="n"/>
      <c r="O2379" s="25" t="n"/>
      <c r="P2379" s="27">
        <f>IF(A2379="","","Package/"&amp;C2379&amp;"/"&amp;D2379&amp;"/"&amp;A2379&amp;".png")</f>
        <v/>
      </c>
      <c r="Q2379" s="27">
        <f>IF(AND(B2379="",G2379=""),"",IF(B2379="","Package QR Text missing",IF(COUNTIFS($E$2:$E$5001,E2379,$B$2:$B$5001,"&lt;&gt;"&amp;B2379)+COUNTIFS($E$2:$E$5001,E2379,$A$2:$A$5001,"&lt;&gt;"&amp;A2379)&gt;0,"Zone has more than one QR code",IF(COUNTIFS($B$2:$B$5001,B2379,$E$2:$E$5001,"&lt;&gt;"&amp;E2379)+COUNTIFS($A$2:$A$5001,A2379,$E$2:$E$5001,"&lt;&gt;"&amp;E2379)&gt;0,"QR code used by another zone",IF(A2379="","Package QR Code No. missing",IF(OR(H2379&gt;40,J2379&gt;40),"More than 40 of one edition",IF(F2379="Full (40 ST + 1 TG)",IF(AND(H2379=40,J2379=1),"OK","Full carton must be 40 + 1"),IF(F2379="Student only (40 ST)",IF(AND(H2379=40,J2379=0),"OK","Must be 40 ST, 0 TG"),IF(F2379="Teacher guide only (40 TG)",IF(AND(H2379=0,J2379=40),"OK","Must be 0 ST, 40 TG"),IF(AND(H2379&lt;40,H2379+J2379&gt;0,H2379+J2379&lt;=40),"OK","Partial: under 40 ST and 40 books max"))))))))))</f>
        <v/>
      </c>
    </row>
    <row r="2380">
      <c r="A2380" s="26" t="n"/>
      <c r="B2380" s="26" t="n"/>
      <c r="C2380" s="25" t="n"/>
      <c r="D2380" s="25" t="n"/>
      <c r="E2380" s="26" t="n"/>
      <c r="F2380" s="25" t="n"/>
      <c r="G2380" s="26" t="n"/>
      <c r="H2380" s="25" t="n"/>
      <c r="I2380" s="26" t="n"/>
      <c r="J2380" s="25" t="n"/>
      <c r="K2380" s="25" t="n"/>
      <c r="L2380" s="25" t="n"/>
      <c r="M2380" s="26" t="n"/>
      <c r="N2380" s="26" t="n"/>
      <c r="O2380" s="25" t="n"/>
      <c r="P2380" s="27">
        <f>IF(A2380="","","Package/"&amp;C2380&amp;"/"&amp;D2380&amp;"/"&amp;A2380&amp;".png")</f>
        <v/>
      </c>
      <c r="Q2380" s="27">
        <f>IF(AND(B2380="",G2380=""),"",IF(B2380="","Package QR Text missing",IF(COUNTIFS($E$2:$E$5001,E2380,$B$2:$B$5001,"&lt;&gt;"&amp;B2380)+COUNTIFS($E$2:$E$5001,E2380,$A$2:$A$5001,"&lt;&gt;"&amp;A2380)&gt;0,"Zone has more than one QR code",IF(COUNTIFS($B$2:$B$5001,B2380,$E$2:$E$5001,"&lt;&gt;"&amp;E2380)+COUNTIFS($A$2:$A$5001,A2380,$E$2:$E$5001,"&lt;&gt;"&amp;E2380)&gt;0,"QR code used by another zone",IF(A2380="","Package QR Code No. missing",IF(OR(H2380&gt;40,J2380&gt;40),"More than 40 of one edition",IF(F2380="Full (40 ST + 1 TG)",IF(AND(H2380=40,J2380=1),"OK","Full carton must be 40 + 1"),IF(F2380="Student only (40 ST)",IF(AND(H2380=40,J2380=0),"OK","Must be 40 ST, 0 TG"),IF(F2380="Teacher guide only (40 TG)",IF(AND(H2380=0,J2380=40),"OK","Must be 0 ST, 40 TG"),IF(AND(H2380&lt;40,H2380+J2380&gt;0,H2380+J2380&lt;=40),"OK","Partial: under 40 ST and 40 books max"))))))))))</f>
        <v/>
      </c>
    </row>
    <row r="2381">
      <c r="A2381" s="26" t="n"/>
      <c r="B2381" s="26" t="n"/>
      <c r="C2381" s="25" t="n"/>
      <c r="D2381" s="25" t="n"/>
      <c r="E2381" s="26" t="n"/>
      <c r="F2381" s="25" t="n"/>
      <c r="G2381" s="26" t="n"/>
      <c r="H2381" s="25" t="n"/>
      <c r="I2381" s="26" t="n"/>
      <c r="J2381" s="25" t="n"/>
      <c r="K2381" s="25" t="n"/>
      <c r="L2381" s="25" t="n"/>
      <c r="M2381" s="26" t="n"/>
      <c r="N2381" s="26" t="n"/>
      <c r="O2381" s="25" t="n"/>
      <c r="P2381" s="27">
        <f>IF(A2381="","","Package/"&amp;C2381&amp;"/"&amp;D2381&amp;"/"&amp;A2381&amp;".png")</f>
        <v/>
      </c>
      <c r="Q2381" s="27">
        <f>IF(AND(B2381="",G2381=""),"",IF(B2381="","Package QR Text missing",IF(COUNTIFS($E$2:$E$5001,E2381,$B$2:$B$5001,"&lt;&gt;"&amp;B2381)+COUNTIFS($E$2:$E$5001,E2381,$A$2:$A$5001,"&lt;&gt;"&amp;A2381)&gt;0,"Zone has more than one QR code",IF(COUNTIFS($B$2:$B$5001,B2381,$E$2:$E$5001,"&lt;&gt;"&amp;E2381)+COUNTIFS($A$2:$A$5001,A2381,$E$2:$E$5001,"&lt;&gt;"&amp;E2381)&gt;0,"QR code used by another zone",IF(A2381="","Package QR Code No. missing",IF(OR(H2381&gt;40,J2381&gt;40),"More than 40 of one edition",IF(F2381="Full (40 ST + 1 TG)",IF(AND(H2381=40,J2381=1),"OK","Full carton must be 40 + 1"),IF(F2381="Student only (40 ST)",IF(AND(H2381=40,J2381=0),"OK","Must be 40 ST, 0 TG"),IF(F2381="Teacher guide only (40 TG)",IF(AND(H2381=0,J2381=40),"OK","Must be 0 ST, 40 TG"),IF(AND(H2381&lt;40,H2381+J2381&gt;0,H2381+J2381&lt;=40),"OK","Partial: under 40 ST and 40 books max"))))))))))</f>
        <v/>
      </c>
    </row>
    <row r="2382">
      <c r="A2382" s="26" t="n"/>
      <c r="B2382" s="26" t="n"/>
      <c r="C2382" s="25" t="n"/>
      <c r="D2382" s="25" t="n"/>
      <c r="E2382" s="26" t="n"/>
      <c r="F2382" s="25" t="n"/>
      <c r="G2382" s="26" t="n"/>
      <c r="H2382" s="25" t="n"/>
      <c r="I2382" s="26" t="n"/>
      <c r="J2382" s="25" t="n"/>
      <c r="K2382" s="25" t="n"/>
      <c r="L2382" s="25" t="n"/>
      <c r="M2382" s="26" t="n"/>
      <c r="N2382" s="26" t="n"/>
      <c r="O2382" s="25" t="n"/>
      <c r="P2382" s="27">
        <f>IF(A2382="","","Package/"&amp;C2382&amp;"/"&amp;D2382&amp;"/"&amp;A2382&amp;".png")</f>
        <v/>
      </c>
      <c r="Q2382" s="27">
        <f>IF(AND(B2382="",G2382=""),"",IF(B2382="","Package QR Text missing",IF(COUNTIFS($E$2:$E$5001,E2382,$B$2:$B$5001,"&lt;&gt;"&amp;B2382)+COUNTIFS($E$2:$E$5001,E2382,$A$2:$A$5001,"&lt;&gt;"&amp;A2382)&gt;0,"Zone has more than one QR code",IF(COUNTIFS($B$2:$B$5001,B2382,$E$2:$E$5001,"&lt;&gt;"&amp;E2382)+COUNTIFS($A$2:$A$5001,A2382,$E$2:$E$5001,"&lt;&gt;"&amp;E2382)&gt;0,"QR code used by another zone",IF(A2382="","Package QR Code No. missing",IF(OR(H2382&gt;40,J2382&gt;40),"More than 40 of one edition",IF(F2382="Full (40 ST + 1 TG)",IF(AND(H2382=40,J2382=1),"OK","Full carton must be 40 + 1"),IF(F2382="Student only (40 ST)",IF(AND(H2382=40,J2382=0),"OK","Must be 40 ST, 0 TG"),IF(F2382="Teacher guide only (40 TG)",IF(AND(H2382=0,J2382=40),"OK","Must be 0 ST, 40 TG"),IF(AND(H2382&lt;40,H2382+J2382&gt;0,H2382+J2382&lt;=40),"OK","Partial: under 40 ST and 40 books max"))))))))))</f>
        <v/>
      </c>
    </row>
    <row r="2383">
      <c r="A2383" s="26" t="n"/>
      <c r="B2383" s="26" t="n"/>
      <c r="C2383" s="25" t="n"/>
      <c r="D2383" s="25" t="n"/>
      <c r="E2383" s="26" t="n"/>
      <c r="F2383" s="25" t="n"/>
      <c r="G2383" s="26" t="n"/>
      <c r="H2383" s="25" t="n"/>
      <c r="I2383" s="26" t="n"/>
      <c r="J2383" s="25" t="n"/>
      <c r="K2383" s="25" t="n"/>
      <c r="L2383" s="25" t="n"/>
      <c r="M2383" s="26" t="n"/>
      <c r="N2383" s="26" t="n"/>
      <c r="O2383" s="25" t="n"/>
      <c r="P2383" s="27">
        <f>IF(A2383="","","Package/"&amp;C2383&amp;"/"&amp;D2383&amp;"/"&amp;A2383&amp;".png")</f>
        <v/>
      </c>
      <c r="Q2383" s="27">
        <f>IF(AND(B2383="",G2383=""),"",IF(B2383="","Package QR Text missing",IF(COUNTIFS($E$2:$E$5001,E2383,$B$2:$B$5001,"&lt;&gt;"&amp;B2383)+COUNTIFS($E$2:$E$5001,E2383,$A$2:$A$5001,"&lt;&gt;"&amp;A2383)&gt;0,"Zone has more than one QR code",IF(COUNTIFS($B$2:$B$5001,B2383,$E$2:$E$5001,"&lt;&gt;"&amp;E2383)+COUNTIFS($A$2:$A$5001,A2383,$E$2:$E$5001,"&lt;&gt;"&amp;E2383)&gt;0,"QR code used by another zone",IF(A2383="","Package QR Code No. missing",IF(OR(H2383&gt;40,J2383&gt;40),"More than 40 of one edition",IF(F2383="Full (40 ST + 1 TG)",IF(AND(H2383=40,J2383=1),"OK","Full carton must be 40 + 1"),IF(F2383="Student only (40 ST)",IF(AND(H2383=40,J2383=0),"OK","Must be 40 ST, 0 TG"),IF(F2383="Teacher guide only (40 TG)",IF(AND(H2383=0,J2383=40),"OK","Must be 0 ST, 40 TG"),IF(AND(H2383&lt;40,H2383+J2383&gt;0,H2383+J2383&lt;=40),"OK","Partial: under 40 ST and 40 books max"))))))))))</f>
        <v/>
      </c>
    </row>
    <row r="2384">
      <c r="A2384" s="26" t="n"/>
      <c r="B2384" s="26" t="n"/>
      <c r="C2384" s="25" t="n"/>
      <c r="D2384" s="25" t="n"/>
      <c r="E2384" s="26" t="n"/>
      <c r="F2384" s="25" t="n"/>
      <c r="G2384" s="26" t="n"/>
      <c r="H2384" s="25" t="n"/>
      <c r="I2384" s="26" t="n"/>
      <c r="J2384" s="25" t="n"/>
      <c r="K2384" s="25" t="n"/>
      <c r="L2384" s="25" t="n"/>
      <c r="M2384" s="26" t="n"/>
      <c r="N2384" s="26" t="n"/>
      <c r="O2384" s="25" t="n"/>
      <c r="P2384" s="27">
        <f>IF(A2384="","","Package/"&amp;C2384&amp;"/"&amp;D2384&amp;"/"&amp;A2384&amp;".png")</f>
        <v/>
      </c>
      <c r="Q2384" s="27">
        <f>IF(AND(B2384="",G2384=""),"",IF(B2384="","Package QR Text missing",IF(COUNTIFS($E$2:$E$5001,E2384,$B$2:$B$5001,"&lt;&gt;"&amp;B2384)+COUNTIFS($E$2:$E$5001,E2384,$A$2:$A$5001,"&lt;&gt;"&amp;A2384)&gt;0,"Zone has more than one QR code",IF(COUNTIFS($B$2:$B$5001,B2384,$E$2:$E$5001,"&lt;&gt;"&amp;E2384)+COUNTIFS($A$2:$A$5001,A2384,$E$2:$E$5001,"&lt;&gt;"&amp;E2384)&gt;0,"QR code used by another zone",IF(A2384="","Package QR Code No. missing",IF(OR(H2384&gt;40,J2384&gt;40),"More than 40 of one edition",IF(F2384="Full (40 ST + 1 TG)",IF(AND(H2384=40,J2384=1),"OK","Full carton must be 40 + 1"),IF(F2384="Student only (40 ST)",IF(AND(H2384=40,J2384=0),"OK","Must be 40 ST, 0 TG"),IF(F2384="Teacher guide only (40 TG)",IF(AND(H2384=0,J2384=40),"OK","Must be 0 ST, 40 TG"),IF(AND(H2384&lt;40,H2384+J2384&gt;0,H2384+J2384&lt;=40),"OK","Partial: under 40 ST and 40 books max"))))))))))</f>
        <v/>
      </c>
    </row>
    <row r="2385">
      <c r="A2385" s="26" t="n"/>
      <c r="B2385" s="26" t="n"/>
      <c r="C2385" s="25" t="n"/>
      <c r="D2385" s="25" t="n"/>
      <c r="E2385" s="26" t="n"/>
      <c r="F2385" s="25" t="n"/>
      <c r="G2385" s="26" t="n"/>
      <c r="H2385" s="25" t="n"/>
      <c r="I2385" s="26" t="n"/>
      <c r="J2385" s="25" t="n"/>
      <c r="K2385" s="25" t="n"/>
      <c r="L2385" s="25" t="n"/>
      <c r="M2385" s="26" t="n"/>
      <c r="N2385" s="26" t="n"/>
      <c r="O2385" s="25" t="n"/>
      <c r="P2385" s="27">
        <f>IF(A2385="","","Package/"&amp;C2385&amp;"/"&amp;D2385&amp;"/"&amp;A2385&amp;".png")</f>
        <v/>
      </c>
      <c r="Q2385" s="27">
        <f>IF(AND(B2385="",G2385=""),"",IF(B2385="","Package QR Text missing",IF(COUNTIFS($E$2:$E$5001,E2385,$B$2:$B$5001,"&lt;&gt;"&amp;B2385)+COUNTIFS($E$2:$E$5001,E2385,$A$2:$A$5001,"&lt;&gt;"&amp;A2385)&gt;0,"Zone has more than one QR code",IF(COUNTIFS($B$2:$B$5001,B2385,$E$2:$E$5001,"&lt;&gt;"&amp;E2385)+COUNTIFS($A$2:$A$5001,A2385,$E$2:$E$5001,"&lt;&gt;"&amp;E2385)&gt;0,"QR code used by another zone",IF(A2385="","Package QR Code No. missing",IF(OR(H2385&gt;40,J2385&gt;40),"More than 40 of one edition",IF(F2385="Full (40 ST + 1 TG)",IF(AND(H2385=40,J2385=1),"OK","Full carton must be 40 + 1"),IF(F2385="Student only (40 ST)",IF(AND(H2385=40,J2385=0),"OK","Must be 40 ST, 0 TG"),IF(F2385="Teacher guide only (40 TG)",IF(AND(H2385=0,J2385=40),"OK","Must be 0 ST, 40 TG"),IF(AND(H2385&lt;40,H2385+J2385&gt;0,H2385+J2385&lt;=40),"OK","Partial: under 40 ST and 40 books max"))))))))))</f>
        <v/>
      </c>
    </row>
    <row r="2386">
      <c r="A2386" s="26" t="n"/>
      <c r="B2386" s="26" t="n"/>
      <c r="C2386" s="25" t="n"/>
      <c r="D2386" s="25" t="n"/>
      <c r="E2386" s="26" t="n"/>
      <c r="F2386" s="25" t="n"/>
      <c r="G2386" s="26" t="n"/>
      <c r="H2386" s="25" t="n"/>
      <c r="I2386" s="26" t="n"/>
      <c r="J2386" s="25" t="n"/>
      <c r="K2386" s="25" t="n"/>
      <c r="L2386" s="25" t="n"/>
      <c r="M2386" s="26" t="n"/>
      <c r="N2386" s="26" t="n"/>
      <c r="O2386" s="25" t="n"/>
      <c r="P2386" s="27">
        <f>IF(A2386="","","Package/"&amp;C2386&amp;"/"&amp;D2386&amp;"/"&amp;A2386&amp;".png")</f>
        <v/>
      </c>
      <c r="Q2386" s="27">
        <f>IF(AND(B2386="",G2386=""),"",IF(B2386="","Package QR Text missing",IF(COUNTIFS($E$2:$E$5001,E2386,$B$2:$B$5001,"&lt;&gt;"&amp;B2386)+COUNTIFS($E$2:$E$5001,E2386,$A$2:$A$5001,"&lt;&gt;"&amp;A2386)&gt;0,"Zone has more than one QR code",IF(COUNTIFS($B$2:$B$5001,B2386,$E$2:$E$5001,"&lt;&gt;"&amp;E2386)+COUNTIFS($A$2:$A$5001,A2386,$E$2:$E$5001,"&lt;&gt;"&amp;E2386)&gt;0,"QR code used by another zone",IF(A2386="","Package QR Code No. missing",IF(OR(H2386&gt;40,J2386&gt;40),"More than 40 of one edition",IF(F2386="Full (40 ST + 1 TG)",IF(AND(H2386=40,J2386=1),"OK","Full carton must be 40 + 1"),IF(F2386="Student only (40 ST)",IF(AND(H2386=40,J2386=0),"OK","Must be 40 ST, 0 TG"),IF(F2386="Teacher guide only (40 TG)",IF(AND(H2386=0,J2386=40),"OK","Must be 0 ST, 40 TG"),IF(AND(H2386&lt;40,H2386+J2386&gt;0,H2386+J2386&lt;=40),"OK","Partial: under 40 ST and 40 books max"))))))))))</f>
        <v/>
      </c>
    </row>
    <row r="2387">
      <c r="A2387" s="26" t="n"/>
      <c r="B2387" s="26" t="n"/>
      <c r="C2387" s="25" t="n"/>
      <c r="D2387" s="25" t="n"/>
      <c r="E2387" s="26" t="n"/>
      <c r="F2387" s="25" t="n"/>
      <c r="G2387" s="26" t="n"/>
      <c r="H2387" s="25" t="n"/>
      <c r="I2387" s="26" t="n"/>
      <c r="J2387" s="25" t="n"/>
      <c r="K2387" s="25" t="n"/>
      <c r="L2387" s="25" t="n"/>
      <c r="M2387" s="26" t="n"/>
      <c r="N2387" s="26" t="n"/>
      <c r="O2387" s="25" t="n"/>
      <c r="P2387" s="27">
        <f>IF(A2387="","","Package/"&amp;C2387&amp;"/"&amp;D2387&amp;"/"&amp;A2387&amp;".png")</f>
        <v/>
      </c>
      <c r="Q2387" s="27">
        <f>IF(AND(B2387="",G2387=""),"",IF(B2387="","Package QR Text missing",IF(COUNTIFS($E$2:$E$5001,E2387,$B$2:$B$5001,"&lt;&gt;"&amp;B2387)+COUNTIFS($E$2:$E$5001,E2387,$A$2:$A$5001,"&lt;&gt;"&amp;A2387)&gt;0,"Zone has more than one QR code",IF(COUNTIFS($B$2:$B$5001,B2387,$E$2:$E$5001,"&lt;&gt;"&amp;E2387)+COUNTIFS($A$2:$A$5001,A2387,$E$2:$E$5001,"&lt;&gt;"&amp;E2387)&gt;0,"QR code used by another zone",IF(A2387="","Package QR Code No. missing",IF(OR(H2387&gt;40,J2387&gt;40),"More than 40 of one edition",IF(F2387="Full (40 ST + 1 TG)",IF(AND(H2387=40,J2387=1),"OK","Full carton must be 40 + 1"),IF(F2387="Student only (40 ST)",IF(AND(H2387=40,J2387=0),"OK","Must be 40 ST, 0 TG"),IF(F2387="Teacher guide only (40 TG)",IF(AND(H2387=0,J2387=40),"OK","Must be 0 ST, 40 TG"),IF(AND(H2387&lt;40,H2387+J2387&gt;0,H2387+J2387&lt;=40),"OK","Partial: under 40 ST and 40 books max"))))))))))</f>
        <v/>
      </c>
    </row>
    <row r="2388">
      <c r="A2388" s="26" t="n"/>
      <c r="B2388" s="26" t="n"/>
      <c r="C2388" s="25" t="n"/>
      <c r="D2388" s="25" t="n"/>
      <c r="E2388" s="26" t="n"/>
      <c r="F2388" s="25" t="n"/>
      <c r="G2388" s="26" t="n"/>
      <c r="H2388" s="25" t="n"/>
      <c r="I2388" s="26" t="n"/>
      <c r="J2388" s="25" t="n"/>
      <c r="K2388" s="25" t="n"/>
      <c r="L2388" s="25" t="n"/>
      <c r="M2388" s="26" t="n"/>
      <c r="N2388" s="26" t="n"/>
      <c r="O2388" s="25" t="n"/>
      <c r="P2388" s="27">
        <f>IF(A2388="","","Package/"&amp;C2388&amp;"/"&amp;D2388&amp;"/"&amp;A2388&amp;".png")</f>
        <v/>
      </c>
      <c r="Q2388" s="27">
        <f>IF(AND(B2388="",G2388=""),"",IF(B2388="","Package QR Text missing",IF(COUNTIFS($E$2:$E$5001,E2388,$B$2:$B$5001,"&lt;&gt;"&amp;B2388)+COUNTIFS($E$2:$E$5001,E2388,$A$2:$A$5001,"&lt;&gt;"&amp;A2388)&gt;0,"Zone has more than one QR code",IF(COUNTIFS($B$2:$B$5001,B2388,$E$2:$E$5001,"&lt;&gt;"&amp;E2388)+COUNTIFS($A$2:$A$5001,A2388,$E$2:$E$5001,"&lt;&gt;"&amp;E2388)&gt;0,"QR code used by another zone",IF(A2388="","Package QR Code No. missing",IF(OR(H2388&gt;40,J2388&gt;40),"More than 40 of one edition",IF(F2388="Full (40 ST + 1 TG)",IF(AND(H2388=40,J2388=1),"OK","Full carton must be 40 + 1"),IF(F2388="Student only (40 ST)",IF(AND(H2388=40,J2388=0),"OK","Must be 40 ST, 0 TG"),IF(F2388="Teacher guide only (40 TG)",IF(AND(H2388=0,J2388=40),"OK","Must be 0 ST, 40 TG"),IF(AND(H2388&lt;40,H2388+J2388&gt;0,H2388+J2388&lt;=40),"OK","Partial: under 40 ST and 40 books max"))))))))))</f>
        <v/>
      </c>
    </row>
    <row r="2389">
      <c r="A2389" s="26" t="n"/>
      <c r="B2389" s="26" t="n"/>
      <c r="C2389" s="25" t="n"/>
      <c r="D2389" s="25" t="n"/>
      <c r="E2389" s="26" t="n"/>
      <c r="F2389" s="25" t="n"/>
      <c r="G2389" s="26" t="n"/>
      <c r="H2389" s="25" t="n"/>
      <c r="I2389" s="26" t="n"/>
      <c r="J2389" s="25" t="n"/>
      <c r="K2389" s="25" t="n"/>
      <c r="L2389" s="25" t="n"/>
      <c r="M2389" s="26" t="n"/>
      <c r="N2389" s="26" t="n"/>
      <c r="O2389" s="25" t="n"/>
      <c r="P2389" s="27">
        <f>IF(A2389="","","Package/"&amp;C2389&amp;"/"&amp;D2389&amp;"/"&amp;A2389&amp;".png")</f>
        <v/>
      </c>
      <c r="Q2389" s="27">
        <f>IF(AND(B2389="",G2389=""),"",IF(B2389="","Package QR Text missing",IF(COUNTIFS($E$2:$E$5001,E2389,$B$2:$B$5001,"&lt;&gt;"&amp;B2389)+COUNTIFS($E$2:$E$5001,E2389,$A$2:$A$5001,"&lt;&gt;"&amp;A2389)&gt;0,"Zone has more than one QR code",IF(COUNTIFS($B$2:$B$5001,B2389,$E$2:$E$5001,"&lt;&gt;"&amp;E2389)+COUNTIFS($A$2:$A$5001,A2389,$E$2:$E$5001,"&lt;&gt;"&amp;E2389)&gt;0,"QR code used by another zone",IF(A2389="","Package QR Code No. missing",IF(OR(H2389&gt;40,J2389&gt;40),"More than 40 of one edition",IF(F2389="Full (40 ST + 1 TG)",IF(AND(H2389=40,J2389=1),"OK","Full carton must be 40 + 1"),IF(F2389="Student only (40 ST)",IF(AND(H2389=40,J2389=0),"OK","Must be 40 ST, 0 TG"),IF(F2389="Teacher guide only (40 TG)",IF(AND(H2389=0,J2389=40),"OK","Must be 0 ST, 40 TG"),IF(AND(H2389&lt;40,H2389+J2389&gt;0,H2389+J2389&lt;=40),"OK","Partial: under 40 ST and 40 books max"))))))))))</f>
        <v/>
      </c>
    </row>
    <row r="2390">
      <c r="A2390" s="26" t="n"/>
      <c r="B2390" s="26" t="n"/>
      <c r="C2390" s="25" t="n"/>
      <c r="D2390" s="25" t="n"/>
      <c r="E2390" s="26" t="n"/>
      <c r="F2390" s="25" t="n"/>
      <c r="G2390" s="26" t="n"/>
      <c r="H2390" s="25" t="n"/>
      <c r="I2390" s="26" t="n"/>
      <c r="J2390" s="25" t="n"/>
      <c r="K2390" s="25" t="n"/>
      <c r="L2390" s="25" t="n"/>
      <c r="M2390" s="26" t="n"/>
      <c r="N2390" s="26" t="n"/>
      <c r="O2390" s="25" t="n"/>
      <c r="P2390" s="27">
        <f>IF(A2390="","","Package/"&amp;C2390&amp;"/"&amp;D2390&amp;"/"&amp;A2390&amp;".png")</f>
        <v/>
      </c>
      <c r="Q2390" s="27">
        <f>IF(AND(B2390="",G2390=""),"",IF(B2390="","Package QR Text missing",IF(COUNTIFS($E$2:$E$5001,E2390,$B$2:$B$5001,"&lt;&gt;"&amp;B2390)+COUNTIFS($E$2:$E$5001,E2390,$A$2:$A$5001,"&lt;&gt;"&amp;A2390)&gt;0,"Zone has more than one QR code",IF(COUNTIFS($B$2:$B$5001,B2390,$E$2:$E$5001,"&lt;&gt;"&amp;E2390)+COUNTIFS($A$2:$A$5001,A2390,$E$2:$E$5001,"&lt;&gt;"&amp;E2390)&gt;0,"QR code used by another zone",IF(A2390="","Package QR Code No. missing",IF(OR(H2390&gt;40,J2390&gt;40),"More than 40 of one edition",IF(F2390="Full (40 ST + 1 TG)",IF(AND(H2390=40,J2390=1),"OK","Full carton must be 40 + 1"),IF(F2390="Student only (40 ST)",IF(AND(H2390=40,J2390=0),"OK","Must be 40 ST, 0 TG"),IF(F2390="Teacher guide only (40 TG)",IF(AND(H2390=0,J2390=40),"OK","Must be 0 ST, 40 TG"),IF(AND(H2390&lt;40,H2390+J2390&gt;0,H2390+J2390&lt;=40),"OK","Partial: under 40 ST and 40 books max"))))))))))</f>
        <v/>
      </c>
    </row>
    <row r="2391">
      <c r="A2391" s="26" t="n"/>
      <c r="B2391" s="26" t="n"/>
      <c r="C2391" s="25" t="n"/>
      <c r="D2391" s="25" t="n"/>
      <c r="E2391" s="26" t="n"/>
      <c r="F2391" s="25" t="n"/>
      <c r="G2391" s="26" t="n"/>
      <c r="H2391" s="25" t="n"/>
      <c r="I2391" s="26" t="n"/>
      <c r="J2391" s="25" t="n"/>
      <c r="K2391" s="25" t="n"/>
      <c r="L2391" s="25" t="n"/>
      <c r="M2391" s="26" t="n"/>
      <c r="N2391" s="26" t="n"/>
      <c r="O2391" s="25" t="n"/>
      <c r="P2391" s="27">
        <f>IF(A2391="","","Package/"&amp;C2391&amp;"/"&amp;D2391&amp;"/"&amp;A2391&amp;".png")</f>
        <v/>
      </c>
      <c r="Q2391" s="27">
        <f>IF(AND(B2391="",G2391=""),"",IF(B2391="","Package QR Text missing",IF(COUNTIFS($E$2:$E$5001,E2391,$B$2:$B$5001,"&lt;&gt;"&amp;B2391)+COUNTIFS($E$2:$E$5001,E2391,$A$2:$A$5001,"&lt;&gt;"&amp;A2391)&gt;0,"Zone has more than one QR code",IF(COUNTIFS($B$2:$B$5001,B2391,$E$2:$E$5001,"&lt;&gt;"&amp;E2391)+COUNTIFS($A$2:$A$5001,A2391,$E$2:$E$5001,"&lt;&gt;"&amp;E2391)&gt;0,"QR code used by another zone",IF(A2391="","Package QR Code No. missing",IF(OR(H2391&gt;40,J2391&gt;40),"More than 40 of one edition",IF(F2391="Full (40 ST + 1 TG)",IF(AND(H2391=40,J2391=1),"OK","Full carton must be 40 + 1"),IF(F2391="Student only (40 ST)",IF(AND(H2391=40,J2391=0),"OK","Must be 40 ST, 0 TG"),IF(F2391="Teacher guide only (40 TG)",IF(AND(H2391=0,J2391=40),"OK","Must be 0 ST, 40 TG"),IF(AND(H2391&lt;40,H2391+J2391&gt;0,H2391+J2391&lt;=40),"OK","Partial: under 40 ST and 40 books max"))))))))))</f>
        <v/>
      </c>
    </row>
    <row r="2392">
      <c r="A2392" s="26" t="n"/>
      <c r="B2392" s="26" t="n"/>
      <c r="C2392" s="25" t="n"/>
      <c r="D2392" s="25" t="n"/>
      <c r="E2392" s="26" t="n"/>
      <c r="F2392" s="25" t="n"/>
      <c r="G2392" s="26" t="n"/>
      <c r="H2392" s="25" t="n"/>
      <c r="I2392" s="26" t="n"/>
      <c r="J2392" s="25" t="n"/>
      <c r="K2392" s="25" t="n"/>
      <c r="L2392" s="25" t="n"/>
      <c r="M2392" s="26" t="n"/>
      <c r="N2392" s="26" t="n"/>
      <c r="O2392" s="25" t="n"/>
      <c r="P2392" s="27">
        <f>IF(A2392="","","Package/"&amp;C2392&amp;"/"&amp;D2392&amp;"/"&amp;A2392&amp;".png")</f>
        <v/>
      </c>
      <c r="Q2392" s="27">
        <f>IF(AND(B2392="",G2392=""),"",IF(B2392="","Package QR Text missing",IF(COUNTIFS($E$2:$E$5001,E2392,$B$2:$B$5001,"&lt;&gt;"&amp;B2392)+COUNTIFS($E$2:$E$5001,E2392,$A$2:$A$5001,"&lt;&gt;"&amp;A2392)&gt;0,"Zone has more than one QR code",IF(COUNTIFS($B$2:$B$5001,B2392,$E$2:$E$5001,"&lt;&gt;"&amp;E2392)+COUNTIFS($A$2:$A$5001,A2392,$E$2:$E$5001,"&lt;&gt;"&amp;E2392)&gt;0,"QR code used by another zone",IF(A2392="","Package QR Code No. missing",IF(OR(H2392&gt;40,J2392&gt;40),"More than 40 of one edition",IF(F2392="Full (40 ST + 1 TG)",IF(AND(H2392=40,J2392=1),"OK","Full carton must be 40 + 1"),IF(F2392="Student only (40 ST)",IF(AND(H2392=40,J2392=0),"OK","Must be 40 ST, 0 TG"),IF(F2392="Teacher guide only (40 TG)",IF(AND(H2392=0,J2392=40),"OK","Must be 0 ST, 40 TG"),IF(AND(H2392&lt;40,H2392+J2392&gt;0,H2392+J2392&lt;=40),"OK","Partial: under 40 ST and 40 books max"))))))))))</f>
        <v/>
      </c>
    </row>
    <row r="2393">
      <c r="A2393" s="26" t="n"/>
      <c r="B2393" s="26" t="n"/>
      <c r="C2393" s="25" t="n"/>
      <c r="D2393" s="25" t="n"/>
      <c r="E2393" s="26" t="n"/>
      <c r="F2393" s="25" t="n"/>
      <c r="G2393" s="26" t="n"/>
      <c r="H2393" s="25" t="n"/>
      <c r="I2393" s="26" t="n"/>
      <c r="J2393" s="25" t="n"/>
      <c r="K2393" s="25" t="n"/>
      <c r="L2393" s="25" t="n"/>
      <c r="M2393" s="26" t="n"/>
      <c r="N2393" s="26" t="n"/>
      <c r="O2393" s="25" t="n"/>
      <c r="P2393" s="27">
        <f>IF(A2393="","","Package/"&amp;C2393&amp;"/"&amp;D2393&amp;"/"&amp;A2393&amp;".png")</f>
        <v/>
      </c>
      <c r="Q2393" s="27">
        <f>IF(AND(B2393="",G2393=""),"",IF(B2393="","Package QR Text missing",IF(COUNTIFS($E$2:$E$5001,E2393,$B$2:$B$5001,"&lt;&gt;"&amp;B2393)+COUNTIFS($E$2:$E$5001,E2393,$A$2:$A$5001,"&lt;&gt;"&amp;A2393)&gt;0,"Zone has more than one QR code",IF(COUNTIFS($B$2:$B$5001,B2393,$E$2:$E$5001,"&lt;&gt;"&amp;E2393)+COUNTIFS($A$2:$A$5001,A2393,$E$2:$E$5001,"&lt;&gt;"&amp;E2393)&gt;0,"QR code used by another zone",IF(A2393="","Package QR Code No. missing",IF(OR(H2393&gt;40,J2393&gt;40),"More than 40 of one edition",IF(F2393="Full (40 ST + 1 TG)",IF(AND(H2393=40,J2393=1),"OK","Full carton must be 40 + 1"),IF(F2393="Student only (40 ST)",IF(AND(H2393=40,J2393=0),"OK","Must be 40 ST, 0 TG"),IF(F2393="Teacher guide only (40 TG)",IF(AND(H2393=0,J2393=40),"OK","Must be 0 ST, 40 TG"),IF(AND(H2393&lt;40,H2393+J2393&gt;0,H2393+J2393&lt;=40),"OK","Partial: under 40 ST and 40 books max"))))))))))</f>
        <v/>
      </c>
    </row>
    <row r="2394">
      <c r="A2394" s="26" t="n"/>
      <c r="B2394" s="26" t="n"/>
      <c r="C2394" s="25" t="n"/>
      <c r="D2394" s="25" t="n"/>
      <c r="E2394" s="26" t="n"/>
      <c r="F2394" s="25" t="n"/>
      <c r="G2394" s="26" t="n"/>
      <c r="H2394" s="25" t="n"/>
      <c r="I2394" s="26" t="n"/>
      <c r="J2394" s="25" t="n"/>
      <c r="K2394" s="25" t="n"/>
      <c r="L2394" s="25" t="n"/>
      <c r="M2394" s="26" t="n"/>
      <c r="N2394" s="26" t="n"/>
      <c r="O2394" s="25" t="n"/>
      <c r="P2394" s="27">
        <f>IF(A2394="","","Package/"&amp;C2394&amp;"/"&amp;D2394&amp;"/"&amp;A2394&amp;".png")</f>
        <v/>
      </c>
      <c r="Q2394" s="27">
        <f>IF(AND(B2394="",G2394=""),"",IF(B2394="","Package QR Text missing",IF(COUNTIFS($E$2:$E$5001,E2394,$B$2:$B$5001,"&lt;&gt;"&amp;B2394)+COUNTIFS($E$2:$E$5001,E2394,$A$2:$A$5001,"&lt;&gt;"&amp;A2394)&gt;0,"Zone has more than one QR code",IF(COUNTIFS($B$2:$B$5001,B2394,$E$2:$E$5001,"&lt;&gt;"&amp;E2394)+COUNTIFS($A$2:$A$5001,A2394,$E$2:$E$5001,"&lt;&gt;"&amp;E2394)&gt;0,"QR code used by another zone",IF(A2394="","Package QR Code No. missing",IF(OR(H2394&gt;40,J2394&gt;40),"More than 40 of one edition",IF(F2394="Full (40 ST + 1 TG)",IF(AND(H2394=40,J2394=1),"OK","Full carton must be 40 + 1"),IF(F2394="Student only (40 ST)",IF(AND(H2394=40,J2394=0),"OK","Must be 40 ST, 0 TG"),IF(F2394="Teacher guide only (40 TG)",IF(AND(H2394=0,J2394=40),"OK","Must be 0 ST, 40 TG"),IF(AND(H2394&lt;40,H2394+J2394&gt;0,H2394+J2394&lt;=40),"OK","Partial: under 40 ST and 40 books max"))))))))))</f>
        <v/>
      </c>
    </row>
    <row r="2395">
      <c r="A2395" s="26" t="n"/>
      <c r="B2395" s="26" t="n"/>
      <c r="C2395" s="25" t="n"/>
      <c r="D2395" s="25" t="n"/>
      <c r="E2395" s="26" t="n"/>
      <c r="F2395" s="25" t="n"/>
      <c r="G2395" s="26" t="n"/>
      <c r="H2395" s="25" t="n"/>
      <c r="I2395" s="26" t="n"/>
      <c r="J2395" s="25" t="n"/>
      <c r="K2395" s="25" t="n"/>
      <c r="L2395" s="25" t="n"/>
      <c r="M2395" s="26" t="n"/>
      <c r="N2395" s="26" t="n"/>
      <c r="O2395" s="25" t="n"/>
      <c r="P2395" s="27">
        <f>IF(A2395="","","Package/"&amp;C2395&amp;"/"&amp;D2395&amp;"/"&amp;A2395&amp;".png")</f>
        <v/>
      </c>
      <c r="Q2395" s="27">
        <f>IF(AND(B2395="",G2395=""),"",IF(B2395="","Package QR Text missing",IF(COUNTIFS($E$2:$E$5001,E2395,$B$2:$B$5001,"&lt;&gt;"&amp;B2395)+COUNTIFS($E$2:$E$5001,E2395,$A$2:$A$5001,"&lt;&gt;"&amp;A2395)&gt;0,"Zone has more than one QR code",IF(COUNTIFS($B$2:$B$5001,B2395,$E$2:$E$5001,"&lt;&gt;"&amp;E2395)+COUNTIFS($A$2:$A$5001,A2395,$E$2:$E$5001,"&lt;&gt;"&amp;E2395)&gt;0,"QR code used by another zone",IF(A2395="","Package QR Code No. missing",IF(OR(H2395&gt;40,J2395&gt;40),"More than 40 of one edition",IF(F2395="Full (40 ST + 1 TG)",IF(AND(H2395=40,J2395=1),"OK","Full carton must be 40 + 1"),IF(F2395="Student only (40 ST)",IF(AND(H2395=40,J2395=0),"OK","Must be 40 ST, 0 TG"),IF(F2395="Teacher guide only (40 TG)",IF(AND(H2395=0,J2395=40),"OK","Must be 0 ST, 40 TG"),IF(AND(H2395&lt;40,H2395+J2395&gt;0,H2395+J2395&lt;=40),"OK","Partial: under 40 ST and 40 books max"))))))))))</f>
        <v/>
      </c>
    </row>
    <row r="2396">
      <c r="A2396" s="26" t="n"/>
      <c r="B2396" s="26" t="n"/>
      <c r="C2396" s="25" t="n"/>
      <c r="D2396" s="25" t="n"/>
      <c r="E2396" s="26" t="n"/>
      <c r="F2396" s="25" t="n"/>
      <c r="G2396" s="26" t="n"/>
      <c r="H2396" s="25" t="n"/>
      <c r="I2396" s="26" t="n"/>
      <c r="J2396" s="25" t="n"/>
      <c r="K2396" s="25" t="n"/>
      <c r="L2396" s="25" t="n"/>
      <c r="M2396" s="26" t="n"/>
      <c r="N2396" s="26" t="n"/>
      <c r="O2396" s="25" t="n"/>
      <c r="P2396" s="27">
        <f>IF(A2396="","","Package/"&amp;C2396&amp;"/"&amp;D2396&amp;"/"&amp;A2396&amp;".png")</f>
        <v/>
      </c>
      <c r="Q2396" s="27">
        <f>IF(AND(B2396="",G2396=""),"",IF(B2396="","Package QR Text missing",IF(COUNTIFS($E$2:$E$5001,E2396,$B$2:$B$5001,"&lt;&gt;"&amp;B2396)+COUNTIFS($E$2:$E$5001,E2396,$A$2:$A$5001,"&lt;&gt;"&amp;A2396)&gt;0,"Zone has more than one QR code",IF(COUNTIFS($B$2:$B$5001,B2396,$E$2:$E$5001,"&lt;&gt;"&amp;E2396)+COUNTIFS($A$2:$A$5001,A2396,$E$2:$E$5001,"&lt;&gt;"&amp;E2396)&gt;0,"QR code used by another zone",IF(A2396="","Package QR Code No. missing",IF(OR(H2396&gt;40,J2396&gt;40),"More than 40 of one edition",IF(F2396="Full (40 ST + 1 TG)",IF(AND(H2396=40,J2396=1),"OK","Full carton must be 40 + 1"),IF(F2396="Student only (40 ST)",IF(AND(H2396=40,J2396=0),"OK","Must be 40 ST, 0 TG"),IF(F2396="Teacher guide only (40 TG)",IF(AND(H2396=0,J2396=40),"OK","Must be 0 ST, 40 TG"),IF(AND(H2396&lt;40,H2396+J2396&gt;0,H2396+J2396&lt;=40),"OK","Partial: under 40 ST and 40 books max"))))))))))</f>
        <v/>
      </c>
    </row>
    <row r="2397">
      <c r="A2397" s="26" t="n"/>
      <c r="B2397" s="26" t="n"/>
      <c r="C2397" s="25" t="n"/>
      <c r="D2397" s="25" t="n"/>
      <c r="E2397" s="26" t="n"/>
      <c r="F2397" s="25" t="n"/>
      <c r="G2397" s="26" t="n"/>
      <c r="H2397" s="25" t="n"/>
      <c r="I2397" s="26" t="n"/>
      <c r="J2397" s="25" t="n"/>
      <c r="K2397" s="25" t="n"/>
      <c r="L2397" s="25" t="n"/>
      <c r="M2397" s="26" t="n"/>
      <c r="N2397" s="26" t="n"/>
      <c r="O2397" s="25" t="n"/>
      <c r="P2397" s="27">
        <f>IF(A2397="","","Package/"&amp;C2397&amp;"/"&amp;D2397&amp;"/"&amp;A2397&amp;".png")</f>
        <v/>
      </c>
      <c r="Q2397" s="27">
        <f>IF(AND(B2397="",G2397=""),"",IF(B2397="","Package QR Text missing",IF(COUNTIFS($E$2:$E$5001,E2397,$B$2:$B$5001,"&lt;&gt;"&amp;B2397)+COUNTIFS($E$2:$E$5001,E2397,$A$2:$A$5001,"&lt;&gt;"&amp;A2397)&gt;0,"Zone has more than one QR code",IF(COUNTIFS($B$2:$B$5001,B2397,$E$2:$E$5001,"&lt;&gt;"&amp;E2397)+COUNTIFS($A$2:$A$5001,A2397,$E$2:$E$5001,"&lt;&gt;"&amp;E2397)&gt;0,"QR code used by another zone",IF(A2397="","Package QR Code No. missing",IF(OR(H2397&gt;40,J2397&gt;40),"More than 40 of one edition",IF(F2397="Full (40 ST + 1 TG)",IF(AND(H2397=40,J2397=1),"OK","Full carton must be 40 + 1"),IF(F2397="Student only (40 ST)",IF(AND(H2397=40,J2397=0),"OK","Must be 40 ST, 0 TG"),IF(F2397="Teacher guide only (40 TG)",IF(AND(H2397=0,J2397=40),"OK","Must be 0 ST, 40 TG"),IF(AND(H2397&lt;40,H2397+J2397&gt;0,H2397+J2397&lt;=40),"OK","Partial: under 40 ST and 40 books max"))))))))))</f>
        <v/>
      </c>
    </row>
    <row r="2398">
      <c r="A2398" s="26" t="n"/>
      <c r="B2398" s="26" t="n"/>
      <c r="C2398" s="25" t="n"/>
      <c r="D2398" s="25" t="n"/>
      <c r="E2398" s="26" t="n"/>
      <c r="F2398" s="25" t="n"/>
      <c r="G2398" s="26" t="n"/>
      <c r="H2398" s="25" t="n"/>
      <c r="I2398" s="26" t="n"/>
      <c r="J2398" s="25" t="n"/>
      <c r="K2398" s="25" t="n"/>
      <c r="L2398" s="25" t="n"/>
      <c r="M2398" s="26" t="n"/>
      <c r="N2398" s="26" t="n"/>
      <c r="O2398" s="25" t="n"/>
      <c r="P2398" s="27">
        <f>IF(A2398="","","Package/"&amp;C2398&amp;"/"&amp;D2398&amp;"/"&amp;A2398&amp;".png")</f>
        <v/>
      </c>
      <c r="Q2398" s="27">
        <f>IF(AND(B2398="",G2398=""),"",IF(B2398="","Package QR Text missing",IF(COUNTIFS($E$2:$E$5001,E2398,$B$2:$B$5001,"&lt;&gt;"&amp;B2398)+COUNTIFS($E$2:$E$5001,E2398,$A$2:$A$5001,"&lt;&gt;"&amp;A2398)&gt;0,"Zone has more than one QR code",IF(COUNTIFS($B$2:$B$5001,B2398,$E$2:$E$5001,"&lt;&gt;"&amp;E2398)+COUNTIFS($A$2:$A$5001,A2398,$E$2:$E$5001,"&lt;&gt;"&amp;E2398)&gt;0,"QR code used by another zone",IF(A2398="","Package QR Code No. missing",IF(OR(H2398&gt;40,J2398&gt;40),"More than 40 of one edition",IF(F2398="Full (40 ST + 1 TG)",IF(AND(H2398=40,J2398=1),"OK","Full carton must be 40 + 1"),IF(F2398="Student only (40 ST)",IF(AND(H2398=40,J2398=0),"OK","Must be 40 ST, 0 TG"),IF(F2398="Teacher guide only (40 TG)",IF(AND(H2398=0,J2398=40),"OK","Must be 0 ST, 40 TG"),IF(AND(H2398&lt;40,H2398+J2398&gt;0,H2398+J2398&lt;=40),"OK","Partial: under 40 ST and 40 books max"))))))))))</f>
        <v/>
      </c>
    </row>
    <row r="2399">
      <c r="A2399" s="26" t="n"/>
      <c r="B2399" s="26" t="n"/>
      <c r="C2399" s="25" t="n"/>
      <c r="D2399" s="25" t="n"/>
      <c r="E2399" s="26" t="n"/>
      <c r="F2399" s="25" t="n"/>
      <c r="G2399" s="26" t="n"/>
      <c r="H2399" s="25" t="n"/>
      <c r="I2399" s="26" t="n"/>
      <c r="J2399" s="25" t="n"/>
      <c r="K2399" s="25" t="n"/>
      <c r="L2399" s="25" t="n"/>
      <c r="M2399" s="26" t="n"/>
      <c r="N2399" s="26" t="n"/>
      <c r="O2399" s="25" t="n"/>
      <c r="P2399" s="27">
        <f>IF(A2399="","","Package/"&amp;C2399&amp;"/"&amp;D2399&amp;"/"&amp;A2399&amp;".png")</f>
        <v/>
      </c>
      <c r="Q2399" s="27">
        <f>IF(AND(B2399="",G2399=""),"",IF(B2399="","Package QR Text missing",IF(COUNTIFS($E$2:$E$5001,E2399,$B$2:$B$5001,"&lt;&gt;"&amp;B2399)+COUNTIFS($E$2:$E$5001,E2399,$A$2:$A$5001,"&lt;&gt;"&amp;A2399)&gt;0,"Zone has more than one QR code",IF(COUNTIFS($B$2:$B$5001,B2399,$E$2:$E$5001,"&lt;&gt;"&amp;E2399)+COUNTIFS($A$2:$A$5001,A2399,$E$2:$E$5001,"&lt;&gt;"&amp;E2399)&gt;0,"QR code used by another zone",IF(A2399="","Package QR Code No. missing",IF(OR(H2399&gt;40,J2399&gt;40),"More than 40 of one edition",IF(F2399="Full (40 ST + 1 TG)",IF(AND(H2399=40,J2399=1),"OK","Full carton must be 40 + 1"),IF(F2399="Student only (40 ST)",IF(AND(H2399=40,J2399=0),"OK","Must be 40 ST, 0 TG"),IF(F2399="Teacher guide only (40 TG)",IF(AND(H2399=0,J2399=40),"OK","Must be 0 ST, 40 TG"),IF(AND(H2399&lt;40,H2399+J2399&gt;0,H2399+J2399&lt;=40),"OK","Partial: under 40 ST and 40 books max"))))))))))</f>
        <v/>
      </c>
    </row>
    <row r="2400">
      <c r="A2400" s="26" t="n"/>
      <c r="B2400" s="26" t="n"/>
      <c r="C2400" s="25" t="n"/>
      <c r="D2400" s="25" t="n"/>
      <c r="E2400" s="26" t="n"/>
      <c r="F2400" s="25" t="n"/>
      <c r="G2400" s="26" t="n"/>
      <c r="H2400" s="25" t="n"/>
      <c r="I2400" s="26" t="n"/>
      <c r="J2400" s="25" t="n"/>
      <c r="K2400" s="25" t="n"/>
      <c r="L2400" s="25" t="n"/>
      <c r="M2400" s="26" t="n"/>
      <c r="N2400" s="26" t="n"/>
      <c r="O2400" s="25" t="n"/>
      <c r="P2400" s="27">
        <f>IF(A2400="","","Package/"&amp;C2400&amp;"/"&amp;D2400&amp;"/"&amp;A2400&amp;".png")</f>
        <v/>
      </c>
      <c r="Q2400" s="27">
        <f>IF(AND(B2400="",G2400=""),"",IF(B2400="","Package QR Text missing",IF(COUNTIFS($E$2:$E$5001,E2400,$B$2:$B$5001,"&lt;&gt;"&amp;B2400)+COUNTIFS($E$2:$E$5001,E2400,$A$2:$A$5001,"&lt;&gt;"&amp;A2400)&gt;0,"Zone has more than one QR code",IF(COUNTIFS($B$2:$B$5001,B2400,$E$2:$E$5001,"&lt;&gt;"&amp;E2400)+COUNTIFS($A$2:$A$5001,A2400,$E$2:$E$5001,"&lt;&gt;"&amp;E2400)&gt;0,"QR code used by another zone",IF(A2400="","Package QR Code No. missing",IF(OR(H2400&gt;40,J2400&gt;40),"More than 40 of one edition",IF(F2400="Full (40 ST + 1 TG)",IF(AND(H2400=40,J2400=1),"OK","Full carton must be 40 + 1"),IF(F2400="Student only (40 ST)",IF(AND(H2400=40,J2400=0),"OK","Must be 40 ST, 0 TG"),IF(F2400="Teacher guide only (40 TG)",IF(AND(H2400=0,J2400=40),"OK","Must be 0 ST, 40 TG"),IF(AND(H2400&lt;40,H2400+J2400&gt;0,H2400+J2400&lt;=40),"OK","Partial: under 40 ST and 40 books max"))))))))))</f>
        <v/>
      </c>
    </row>
    <row r="2401">
      <c r="A2401" s="26" t="n"/>
      <c r="B2401" s="26" t="n"/>
      <c r="C2401" s="25" t="n"/>
      <c r="D2401" s="25" t="n"/>
      <c r="E2401" s="26" t="n"/>
      <c r="F2401" s="25" t="n"/>
      <c r="G2401" s="26" t="n"/>
      <c r="H2401" s="25" t="n"/>
      <c r="I2401" s="26" t="n"/>
      <c r="J2401" s="25" t="n"/>
      <c r="K2401" s="25" t="n"/>
      <c r="L2401" s="25" t="n"/>
      <c r="M2401" s="26" t="n"/>
      <c r="N2401" s="26" t="n"/>
      <c r="O2401" s="25" t="n"/>
      <c r="P2401" s="27">
        <f>IF(A2401="","","Package/"&amp;C2401&amp;"/"&amp;D2401&amp;"/"&amp;A2401&amp;".png")</f>
        <v/>
      </c>
      <c r="Q2401" s="27">
        <f>IF(AND(B2401="",G2401=""),"",IF(B2401="","Package QR Text missing",IF(COUNTIFS($E$2:$E$5001,E2401,$B$2:$B$5001,"&lt;&gt;"&amp;B2401)+COUNTIFS($E$2:$E$5001,E2401,$A$2:$A$5001,"&lt;&gt;"&amp;A2401)&gt;0,"Zone has more than one QR code",IF(COUNTIFS($B$2:$B$5001,B2401,$E$2:$E$5001,"&lt;&gt;"&amp;E2401)+COUNTIFS($A$2:$A$5001,A2401,$E$2:$E$5001,"&lt;&gt;"&amp;E2401)&gt;0,"QR code used by another zone",IF(A2401="","Package QR Code No. missing",IF(OR(H2401&gt;40,J2401&gt;40),"More than 40 of one edition",IF(F2401="Full (40 ST + 1 TG)",IF(AND(H2401=40,J2401=1),"OK","Full carton must be 40 + 1"),IF(F2401="Student only (40 ST)",IF(AND(H2401=40,J2401=0),"OK","Must be 40 ST, 0 TG"),IF(F2401="Teacher guide only (40 TG)",IF(AND(H2401=0,J2401=40),"OK","Must be 0 ST, 40 TG"),IF(AND(H2401&lt;40,H2401+J2401&gt;0,H2401+J2401&lt;=40),"OK","Partial: under 40 ST and 40 books max"))))))))))</f>
        <v/>
      </c>
    </row>
    <row r="2402">
      <c r="A2402" s="26" t="n"/>
      <c r="B2402" s="26" t="n"/>
      <c r="C2402" s="25" t="n"/>
      <c r="D2402" s="25" t="n"/>
      <c r="E2402" s="26" t="n"/>
      <c r="F2402" s="25" t="n"/>
      <c r="G2402" s="26" t="n"/>
      <c r="H2402" s="25" t="n"/>
      <c r="I2402" s="26" t="n"/>
      <c r="J2402" s="25" t="n"/>
      <c r="K2402" s="25" t="n"/>
      <c r="L2402" s="25" t="n"/>
      <c r="M2402" s="26" t="n"/>
      <c r="N2402" s="26" t="n"/>
      <c r="O2402" s="25" t="n"/>
      <c r="P2402" s="27">
        <f>IF(A2402="","","Package/"&amp;C2402&amp;"/"&amp;D2402&amp;"/"&amp;A2402&amp;".png")</f>
        <v/>
      </c>
      <c r="Q2402" s="27">
        <f>IF(AND(B2402="",G2402=""),"",IF(B2402="","Package QR Text missing",IF(COUNTIFS($E$2:$E$5001,E2402,$B$2:$B$5001,"&lt;&gt;"&amp;B2402)+COUNTIFS($E$2:$E$5001,E2402,$A$2:$A$5001,"&lt;&gt;"&amp;A2402)&gt;0,"Zone has more than one QR code",IF(COUNTIFS($B$2:$B$5001,B2402,$E$2:$E$5001,"&lt;&gt;"&amp;E2402)+COUNTIFS($A$2:$A$5001,A2402,$E$2:$E$5001,"&lt;&gt;"&amp;E2402)&gt;0,"QR code used by another zone",IF(A2402="","Package QR Code No. missing",IF(OR(H2402&gt;40,J2402&gt;40),"More than 40 of one edition",IF(F2402="Full (40 ST + 1 TG)",IF(AND(H2402=40,J2402=1),"OK","Full carton must be 40 + 1"),IF(F2402="Student only (40 ST)",IF(AND(H2402=40,J2402=0),"OK","Must be 40 ST, 0 TG"),IF(F2402="Teacher guide only (40 TG)",IF(AND(H2402=0,J2402=40),"OK","Must be 0 ST, 40 TG"),IF(AND(H2402&lt;40,H2402+J2402&gt;0,H2402+J2402&lt;=40),"OK","Partial: under 40 ST and 40 books max"))))))))))</f>
        <v/>
      </c>
    </row>
    <row r="2403">
      <c r="A2403" s="26" t="n"/>
      <c r="B2403" s="26" t="n"/>
      <c r="C2403" s="25" t="n"/>
      <c r="D2403" s="25" t="n"/>
      <c r="E2403" s="26" t="n"/>
      <c r="F2403" s="25" t="n"/>
      <c r="G2403" s="26" t="n"/>
      <c r="H2403" s="25" t="n"/>
      <c r="I2403" s="26" t="n"/>
      <c r="J2403" s="25" t="n"/>
      <c r="K2403" s="25" t="n"/>
      <c r="L2403" s="25" t="n"/>
      <c r="M2403" s="26" t="n"/>
      <c r="N2403" s="26" t="n"/>
      <c r="O2403" s="25" t="n"/>
      <c r="P2403" s="27">
        <f>IF(A2403="","","Package/"&amp;C2403&amp;"/"&amp;D2403&amp;"/"&amp;A2403&amp;".png")</f>
        <v/>
      </c>
      <c r="Q2403" s="27">
        <f>IF(AND(B2403="",G2403=""),"",IF(B2403="","Package QR Text missing",IF(COUNTIFS($E$2:$E$5001,E2403,$B$2:$B$5001,"&lt;&gt;"&amp;B2403)+COUNTIFS($E$2:$E$5001,E2403,$A$2:$A$5001,"&lt;&gt;"&amp;A2403)&gt;0,"Zone has more than one QR code",IF(COUNTIFS($B$2:$B$5001,B2403,$E$2:$E$5001,"&lt;&gt;"&amp;E2403)+COUNTIFS($A$2:$A$5001,A2403,$E$2:$E$5001,"&lt;&gt;"&amp;E2403)&gt;0,"QR code used by another zone",IF(A2403="","Package QR Code No. missing",IF(OR(H2403&gt;40,J2403&gt;40),"More than 40 of one edition",IF(F2403="Full (40 ST + 1 TG)",IF(AND(H2403=40,J2403=1),"OK","Full carton must be 40 + 1"),IF(F2403="Student only (40 ST)",IF(AND(H2403=40,J2403=0),"OK","Must be 40 ST, 0 TG"),IF(F2403="Teacher guide only (40 TG)",IF(AND(H2403=0,J2403=40),"OK","Must be 0 ST, 40 TG"),IF(AND(H2403&lt;40,H2403+J2403&gt;0,H2403+J2403&lt;=40),"OK","Partial: under 40 ST and 40 books max"))))))))))</f>
        <v/>
      </c>
    </row>
    <row r="2404">
      <c r="A2404" s="26" t="n"/>
      <c r="B2404" s="26" t="n"/>
      <c r="C2404" s="25" t="n"/>
      <c r="D2404" s="25" t="n"/>
      <c r="E2404" s="26" t="n"/>
      <c r="F2404" s="25" t="n"/>
      <c r="G2404" s="26" t="n"/>
      <c r="H2404" s="25" t="n"/>
      <c r="I2404" s="26" t="n"/>
      <c r="J2404" s="25" t="n"/>
      <c r="K2404" s="25" t="n"/>
      <c r="L2404" s="25" t="n"/>
      <c r="M2404" s="26" t="n"/>
      <c r="N2404" s="26" t="n"/>
      <c r="O2404" s="25" t="n"/>
      <c r="P2404" s="27">
        <f>IF(A2404="","","Package/"&amp;C2404&amp;"/"&amp;D2404&amp;"/"&amp;A2404&amp;".png")</f>
        <v/>
      </c>
      <c r="Q2404" s="27">
        <f>IF(AND(B2404="",G2404=""),"",IF(B2404="","Package QR Text missing",IF(COUNTIFS($E$2:$E$5001,E2404,$B$2:$B$5001,"&lt;&gt;"&amp;B2404)+COUNTIFS($E$2:$E$5001,E2404,$A$2:$A$5001,"&lt;&gt;"&amp;A2404)&gt;0,"Zone has more than one QR code",IF(COUNTIFS($B$2:$B$5001,B2404,$E$2:$E$5001,"&lt;&gt;"&amp;E2404)+COUNTIFS($A$2:$A$5001,A2404,$E$2:$E$5001,"&lt;&gt;"&amp;E2404)&gt;0,"QR code used by another zone",IF(A2404="","Package QR Code No. missing",IF(OR(H2404&gt;40,J2404&gt;40),"More than 40 of one edition",IF(F2404="Full (40 ST + 1 TG)",IF(AND(H2404=40,J2404=1),"OK","Full carton must be 40 + 1"),IF(F2404="Student only (40 ST)",IF(AND(H2404=40,J2404=0),"OK","Must be 40 ST, 0 TG"),IF(F2404="Teacher guide only (40 TG)",IF(AND(H2404=0,J2404=40),"OK","Must be 0 ST, 40 TG"),IF(AND(H2404&lt;40,H2404+J2404&gt;0,H2404+J2404&lt;=40),"OK","Partial: under 40 ST and 40 books max"))))))))))</f>
        <v/>
      </c>
    </row>
    <row r="2405">
      <c r="A2405" s="26" t="n"/>
      <c r="B2405" s="26" t="n"/>
      <c r="C2405" s="25" t="n"/>
      <c r="D2405" s="25" t="n"/>
      <c r="E2405" s="26" t="n"/>
      <c r="F2405" s="25" t="n"/>
      <c r="G2405" s="26" t="n"/>
      <c r="H2405" s="25" t="n"/>
      <c r="I2405" s="26" t="n"/>
      <c r="J2405" s="25" t="n"/>
      <c r="K2405" s="25" t="n"/>
      <c r="L2405" s="25" t="n"/>
      <c r="M2405" s="26" t="n"/>
      <c r="N2405" s="26" t="n"/>
      <c r="O2405" s="25" t="n"/>
      <c r="P2405" s="27">
        <f>IF(A2405="","","Package/"&amp;C2405&amp;"/"&amp;D2405&amp;"/"&amp;A2405&amp;".png")</f>
        <v/>
      </c>
      <c r="Q2405" s="27">
        <f>IF(AND(B2405="",G2405=""),"",IF(B2405="","Package QR Text missing",IF(COUNTIFS($E$2:$E$5001,E2405,$B$2:$B$5001,"&lt;&gt;"&amp;B2405)+COUNTIFS($E$2:$E$5001,E2405,$A$2:$A$5001,"&lt;&gt;"&amp;A2405)&gt;0,"Zone has more than one QR code",IF(COUNTIFS($B$2:$B$5001,B2405,$E$2:$E$5001,"&lt;&gt;"&amp;E2405)+COUNTIFS($A$2:$A$5001,A2405,$E$2:$E$5001,"&lt;&gt;"&amp;E2405)&gt;0,"QR code used by another zone",IF(A2405="","Package QR Code No. missing",IF(OR(H2405&gt;40,J2405&gt;40),"More than 40 of one edition",IF(F2405="Full (40 ST + 1 TG)",IF(AND(H2405=40,J2405=1),"OK","Full carton must be 40 + 1"),IF(F2405="Student only (40 ST)",IF(AND(H2405=40,J2405=0),"OK","Must be 40 ST, 0 TG"),IF(F2405="Teacher guide only (40 TG)",IF(AND(H2405=0,J2405=40),"OK","Must be 0 ST, 40 TG"),IF(AND(H2405&lt;40,H2405+J2405&gt;0,H2405+J2405&lt;=40),"OK","Partial: under 40 ST and 40 books max"))))))))))</f>
        <v/>
      </c>
    </row>
    <row r="2406">
      <c r="A2406" s="26" t="n"/>
      <c r="B2406" s="26" t="n"/>
      <c r="C2406" s="25" t="n"/>
      <c r="D2406" s="25" t="n"/>
      <c r="E2406" s="26" t="n"/>
      <c r="F2406" s="25" t="n"/>
      <c r="G2406" s="26" t="n"/>
      <c r="H2406" s="25" t="n"/>
      <c r="I2406" s="26" t="n"/>
      <c r="J2406" s="25" t="n"/>
      <c r="K2406" s="25" t="n"/>
      <c r="L2406" s="25" t="n"/>
      <c r="M2406" s="26" t="n"/>
      <c r="N2406" s="26" t="n"/>
      <c r="O2406" s="25" t="n"/>
      <c r="P2406" s="27">
        <f>IF(A2406="","","Package/"&amp;C2406&amp;"/"&amp;D2406&amp;"/"&amp;A2406&amp;".png")</f>
        <v/>
      </c>
      <c r="Q2406" s="27">
        <f>IF(AND(B2406="",G2406=""),"",IF(B2406="","Package QR Text missing",IF(COUNTIFS($E$2:$E$5001,E2406,$B$2:$B$5001,"&lt;&gt;"&amp;B2406)+COUNTIFS($E$2:$E$5001,E2406,$A$2:$A$5001,"&lt;&gt;"&amp;A2406)&gt;0,"Zone has more than one QR code",IF(COUNTIFS($B$2:$B$5001,B2406,$E$2:$E$5001,"&lt;&gt;"&amp;E2406)+COUNTIFS($A$2:$A$5001,A2406,$E$2:$E$5001,"&lt;&gt;"&amp;E2406)&gt;0,"QR code used by another zone",IF(A2406="","Package QR Code No. missing",IF(OR(H2406&gt;40,J2406&gt;40),"More than 40 of one edition",IF(F2406="Full (40 ST + 1 TG)",IF(AND(H2406=40,J2406=1),"OK","Full carton must be 40 + 1"),IF(F2406="Student only (40 ST)",IF(AND(H2406=40,J2406=0),"OK","Must be 40 ST, 0 TG"),IF(F2406="Teacher guide only (40 TG)",IF(AND(H2406=0,J2406=40),"OK","Must be 0 ST, 40 TG"),IF(AND(H2406&lt;40,H2406+J2406&gt;0,H2406+J2406&lt;=40),"OK","Partial: under 40 ST and 40 books max"))))))))))</f>
        <v/>
      </c>
    </row>
    <row r="2407">
      <c r="A2407" s="26" t="n"/>
      <c r="B2407" s="26" t="n"/>
      <c r="C2407" s="25" t="n"/>
      <c r="D2407" s="25" t="n"/>
      <c r="E2407" s="26" t="n"/>
      <c r="F2407" s="25" t="n"/>
      <c r="G2407" s="26" t="n"/>
      <c r="H2407" s="25" t="n"/>
      <c r="I2407" s="26" t="n"/>
      <c r="J2407" s="25" t="n"/>
      <c r="K2407" s="25" t="n"/>
      <c r="L2407" s="25" t="n"/>
      <c r="M2407" s="26" t="n"/>
      <c r="N2407" s="26" t="n"/>
      <c r="O2407" s="25" t="n"/>
      <c r="P2407" s="27">
        <f>IF(A2407="","","Package/"&amp;C2407&amp;"/"&amp;D2407&amp;"/"&amp;A2407&amp;".png")</f>
        <v/>
      </c>
      <c r="Q2407" s="27">
        <f>IF(AND(B2407="",G2407=""),"",IF(B2407="","Package QR Text missing",IF(COUNTIFS($E$2:$E$5001,E2407,$B$2:$B$5001,"&lt;&gt;"&amp;B2407)+COUNTIFS($E$2:$E$5001,E2407,$A$2:$A$5001,"&lt;&gt;"&amp;A2407)&gt;0,"Zone has more than one QR code",IF(COUNTIFS($B$2:$B$5001,B2407,$E$2:$E$5001,"&lt;&gt;"&amp;E2407)+COUNTIFS($A$2:$A$5001,A2407,$E$2:$E$5001,"&lt;&gt;"&amp;E2407)&gt;0,"QR code used by another zone",IF(A2407="","Package QR Code No. missing",IF(OR(H2407&gt;40,J2407&gt;40),"More than 40 of one edition",IF(F2407="Full (40 ST + 1 TG)",IF(AND(H2407=40,J2407=1),"OK","Full carton must be 40 + 1"),IF(F2407="Student only (40 ST)",IF(AND(H2407=40,J2407=0),"OK","Must be 40 ST, 0 TG"),IF(F2407="Teacher guide only (40 TG)",IF(AND(H2407=0,J2407=40),"OK","Must be 0 ST, 40 TG"),IF(AND(H2407&lt;40,H2407+J2407&gt;0,H2407+J2407&lt;=40),"OK","Partial: under 40 ST and 40 books max"))))))))))</f>
        <v/>
      </c>
    </row>
    <row r="2408">
      <c r="A2408" s="26" t="n"/>
      <c r="B2408" s="26" t="n"/>
      <c r="C2408" s="25" t="n"/>
      <c r="D2408" s="25" t="n"/>
      <c r="E2408" s="26" t="n"/>
      <c r="F2408" s="25" t="n"/>
      <c r="G2408" s="26" t="n"/>
      <c r="H2408" s="25" t="n"/>
      <c r="I2408" s="26" t="n"/>
      <c r="J2408" s="25" t="n"/>
      <c r="K2408" s="25" t="n"/>
      <c r="L2408" s="25" t="n"/>
      <c r="M2408" s="26" t="n"/>
      <c r="N2408" s="26" t="n"/>
      <c r="O2408" s="25" t="n"/>
      <c r="P2408" s="27">
        <f>IF(A2408="","","Package/"&amp;C2408&amp;"/"&amp;D2408&amp;"/"&amp;A2408&amp;".png")</f>
        <v/>
      </c>
      <c r="Q2408" s="27">
        <f>IF(AND(B2408="",G2408=""),"",IF(B2408="","Package QR Text missing",IF(COUNTIFS($E$2:$E$5001,E2408,$B$2:$B$5001,"&lt;&gt;"&amp;B2408)+COUNTIFS($E$2:$E$5001,E2408,$A$2:$A$5001,"&lt;&gt;"&amp;A2408)&gt;0,"Zone has more than one QR code",IF(COUNTIFS($B$2:$B$5001,B2408,$E$2:$E$5001,"&lt;&gt;"&amp;E2408)+COUNTIFS($A$2:$A$5001,A2408,$E$2:$E$5001,"&lt;&gt;"&amp;E2408)&gt;0,"QR code used by another zone",IF(A2408="","Package QR Code No. missing",IF(OR(H2408&gt;40,J2408&gt;40),"More than 40 of one edition",IF(F2408="Full (40 ST + 1 TG)",IF(AND(H2408=40,J2408=1),"OK","Full carton must be 40 + 1"),IF(F2408="Student only (40 ST)",IF(AND(H2408=40,J2408=0),"OK","Must be 40 ST, 0 TG"),IF(F2408="Teacher guide only (40 TG)",IF(AND(H2408=0,J2408=40),"OK","Must be 0 ST, 40 TG"),IF(AND(H2408&lt;40,H2408+J2408&gt;0,H2408+J2408&lt;=40),"OK","Partial: under 40 ST and 40 books max"))))))))))</f>
        <v/>
      </c>
    </row>
    <row r="2409">
      <c r="A2409" s="26" t="n"/>
      <c r="B2409" s="26" t="n"/>
      <c r="C2409" s="25" t="n"/>
      <c r="D2409" s="25" t="n"/>
      <c r="E2409" s="26" t="n"/>
      <c r="F2409" s="25" t="n"/>
      <c r="G2409" s="26" t="n"/>
      <c r="H2409" s="25" t="n"/>
      <c r="I2409" s="26" t="n"/>
      <c r="J2409" s="25" t="n"/>
      <c r="K2409" s="25" t="n"/>
      <c r="L2409" s="25" t="n"/>
      <c r="M2409" s="26" t="n"/>
      <c r="N2409" s="26" t="n"/>
      <c r="O2409" s="25" t="n"/>
      <c r="P2409" s="27">
        <f>IF(A2409="","","Package/"&amp;C2409&amp;"/"&amp;D2409&amp;"/"&amp;A2409&amp;".png")</f>
        <v/>
      </c>
      <c r="Q2409" s="27">
        <f>IF(AND(B2409="",G2409=""),"",IF(B2409="","Package QR Text missing",IF(COUNTIFS($E$2:$E$5001,E2409,$B$2:$B$5001,"&lt;&gt;"&amp;B2409)+COUNTIFS($E$2:$E$5001,E2409,$A$2:$A$5001,"&lt;&gt;"&amp;A2409)&gt;0,"Zone has more than one QR code",IF(COUNTIFS($B$2:$B$5001,B2409,$E$2:$E$5001,"&lt;&gt;"&amp;E2409)+COUNTIFS($A$2:$A$5001,A2409,$E$2:$E$5001,"&lt;&gt;"&amp;E2409)&gt;0,"QR code used by another zone",IF(A2409="","Package QR Code No. missing",IF(OR(H2409&gt;40,J2409&gt;40),"More than 40 of one edition",IF(F2409="Full (40 ST + 1 TG)",IF(AND(H2409=40,J2409=1),"OK","Full carton must be 40 + 1"),IF(F2409="Student only (40 ST)",IF(AND(H2409=40,J2409=0),"OK","Must be 40 ST, 0 TG"),IF(F2409="Teacher guide only (40 TG)",IF(AND(H2409=0,J2409=40),"OK","Must be 0 ST, 40 TG"),IF(AND(H2409&lt;40,H2409+J2409&gt;0,H2409+J2409&lt;=40),"OK","Partial: under 40 ST and 40 books max"))))))))))</f>
        <v/>
      </c>
    </row>
    <row r="2410">
      <c r="A2410" s="26" t="n"/>
      <c r="B2410" s="26" t="n"/>
      <c r="C2410" s="25" t="n"/>
      <c r="D2410" s="25" t="n"/>
      <c r="E2410" s="26" t="n"/>
      <c r="F2410" s="25" t="n"/>
      <c r="G2410" s="26" t="n"/>
      <c r="H2410" s="25" t="n"/>
      <c r="I2410" s="26" t="n"/>
      <c r="J2410" s="25" t="n"/>
      <c r="K2410" s="25" t="n"/>
      <c r="L2410" s="25" t="n"/>
      <c r="M2410" s="26" t="n"/>
      <c r="N2410" s="26" t="n"/>
      <c r="O2410" s="25" t="n"/>
      <c r="P2410" s="27">
        <f>IF(A2410="","","Package/"&amp;C2410&amp;"/"&amp;D2410&amp;"/"&amp;A2410&amp;".png")</f>
        <v/>
      </c>
      <c r="Q2410" s="27">
        <f>IF(AND(B2410="",G2410=""),"",IF(B2410="","Package QR Text missing",IF(COUNTIFS($E$2:$E$5001,E2410,$B$2:$B$5001,"&lt;&gt;"&amp;B2410)+COUNTIFS($E$2:$E$5001,E2410,$A$2:$A$5001,"&lt;&gt;"&amp;A2410)&gt;0,"Zone has more than one QR code",IF(COUNTIFS($B$2:$B$5001,B2410,$E$2:$E$5001,"&lt;&gt;"&amp;E2410)+COUNTIFS($A$2:$A$5001,A2410,$E$2:$E$5001,"&lt;&gt;"&amp;E2410)&gt;0,"QR code used by another zone",IF(A2410="","Package QR Code No. missing",IF(OR(H2410&gt;40,J2410&gt;40),"More than 40 of one edition",IF(F2410="Full (40 ST + 1 TG)",IF(AND(H2410=40,J2410=1),"OK","Full carton must be 40 + 1"),IF(F2410="Student only (40 ST)",IF(AND(H2410=40,J2410=0),"OK","Must be 40 ST, 0 TG"),IF(F2410="Teacher guide only (40 TG)",IF(AND(H2410=0,J2410=40),"OK","Must be 0 ST, 40 TG"),IF(AND(H2410&lt;40,H2410+J2410&gt;0,H2410+J2410&lt;=40),"OK","Partial: under 40 ST and 40 books max"))))))))))</f>
        <v/>
      </c>
    </row>
    <row r="2411">
      <c r="A2411" s="26" t="n"/>
      <c r="B2411" s="26" t="n"/>
      <c r="C2411" s="25" t="n"/>
      <c r="D2411" s="25" t="n"/>
      <c r="E2411" s="26" t="n"/>
      <c r="F2411" s="25" t="n"/>
      <c r="G2411" s="26" t="n"/>
      <c r="H2411" s="25" t="n"/>
      <c r="I2411" s="26" t="n"/>
      <c r="J2411" s="25" t="n"/>
      <c r="K2411" s="25" t="n"/>
      <c r="L2411" s="25" t="n"/>
      <c r="M2411" s="26" t="n"/>
      <c r="N2411" s="26" t="n"/>
      <c r="O2411" s="25" t="n"/>
      <c r="P2411" s="27">
        <f>IF(A2411="","","Package/"&amp;C2411&amp;"/"&amp;D2411&amp;"/"&amp;A2411&amp;".png")</f>
        <v/>
      </c>
      <c r="Q2411" s="27">
        <f>IF(AND(B2411="",G2411=""),"",IF(B2411="","Package QR Text missing",IF(COUNTIFS($E$2:$E$5001,E2411,$B$2:$B$5001,"&lt;&gt;"&amp;B2411)+COUNTIFS($E$2:$E$5001,E2411,$A$2:$A$5001,"&lt;&gt;"&amp;A2411)&gt;0,"Zone has more than one QR code",IF(COUNTIFS($B$2:$B$5001,B2411,$E$2:$E$5001,"&lt;&gt;"&amp;E2411)+COUNTIFS($A$2:$A$5001,A2411,$E$2:$E$5001,"&lt;&gt;"&amp;E2411)&gt;0,"QR code used by another zone",IF(A2411="","Package QR Code No. missing",IF(OR(H2411&gt;40,J2411&gt;40),"More than 40 of one edition",IF(F2411="Full (40 ST + 1 TG)",IF(AND(H2411=40,J2411=1),"OK","Full carton must be 40 + 1"),IF(F2411="Student only (40 ST)",IF(AND(H2411=40,J2411=0),"OK","Must be 40 ST, 0 TG"),IF(F2411="Teacher guide only (40 TG)",IF(AND(H2411=0,J2411=40),"OK","Must be 0 ST, 40 TG"),IF(AND(H2411&lt;40,H2411+J2411&gt;0,H2411+J2411&lt;=40),"OK","Partial: under 40 ST and 40 books max"))))))))))</f>
        <v/>
      </c>
    </row>
    <row r="2412">
      <c r="A2412" s="26" t="n"/>
      <c r="B2412" s="26" t="n"/>
      <c r="C2412" s="25" t="n"/>
      <c r="D2412" s="25" t="n"/>
      <c r="E2412" s="26" t="n"/>
      <c r="F2412" s="25" t="n"/>
      <c r="G2412" s="26" t="n"/>
      <c r="H2412" s="25" t="n"/>
      <c r="I2412" s="26" t="n"/>
      <c r="J2412" s="25" t="n"/>
      <c r="K2412" s="25" t="n"/>
      <c r="L2412" s="25" t="n"/>
      <c r="M2412" s="26" t="n"/>
      <c r="N2412" s="26" t="n"/>
      <c r="O2412" s="25" t="n"/>
      <c r="P2412" s="27">
        <f>IF(A2412="","","Package/"&amp;C2412&amp;"/"&amp;D2412&amp;"/"&amp;A2412&amp;".png")</f>
        <v/>
      </c>
      <c r="Q2412" s="27">
        <f>IF(AND(B2412="",G2412=""),"",IF(B2412="","Package QR Text missing",IF(COUNTIFS($E$2:$E$5001,E2412,$B$2:$B$5001,"&lt;&gt;"&amp;B2412)+COUNTIFS($E$2:$E$5001,E2412,$A$2:$A$5001,"&lt;&gt;"&amp;A2412)&gt;0,"Zone has more than one QR code",IF(COUNTIFS($B$2:$B$5001,B2412,$E$2:$E$5001,"&lt;&gt;"&amp;E2412)+COUNTIFS($A$2:$A$5001,A2412,$E$2:$E$5001,"&lt;&gt;"&amp;E2412)&gt;0,"QR code used by another zone",IF(A2412="","Package QR Code No. missing",IF(OR(H2412&gt;40,J2412&gt;40),"More than 40 of one edition",IF(F2412="Full (40 ST + 1 TG)",IF(AND(H2412=40,J2412=1),"OK","Full carton must be 40 + 1"),IF(F2412="Student only (40 ST)",IF(AND(H2412=40,J2412=0),"OK","Must be 40 ST, 0 TG"),IF(F2412="Teacher guide only (40 TG)",IF(AND(H2412=0,J2412=40),"OK","Must be 0 ST, 40 TG"),IF(AND(H2412&lt;40,H2412+J2412&gt;0,H2412+J2412&lt;=40),"OK","Partial: under 40 ST and 40 books max"))))))))))</f>
        <v/>
      </c>
    </row>
    <row r="2413">
      <c r="A2413" s="26" t="n"/>
      <c r="B2413" s="26" t="n"/>
      <c r="C2413" s="25" t="n"/>
      <c r="D2413" s="25" t="n"/>
      <c r="E2413" s="26" t="n"/>
      <c r="F2413" s="25" t="n"/>
      <c r="G2413" s="26" t="n"/>
      <c r="H2413" s="25" t="n"/>
      <c r="I2413" s="26" t="n"/>
      <c r="J2413" s="25" t="n"/>
      <c r="K2413" s="25" t="n"/>
      <c r="L2413" s="25" t="n"/>
      <c r="M2413" s="26" t="n"/>
      <c r="N2413" s="26" t="n"/>
      <c r="O2413" s="25" t="n"/>
      <c r="P2413" s="27">
        <f>IF(A2413="","","Package/"&amp;C2413&amp;"/"&amp;D2413&amp;"/"&amp;A2413&amp;".png")</f>
        <v/>
      </c>
      <c r="Q2413" s="27">
        <f>IF(AND(B2413="",G2413=""),"",IF(B2413="","Package QR Text missing",IF(COUNTIFS($E$2:$E$5001,E2413,$B$2:$B$5001,"&lt;&gt;"&amp;B2413)+COUNTIFS($E$2:$E$5001,E2413,$A$2:$A$5001,"&lt;&gt;"&amp;A2413)&gt;0,"Zone has more than one QR code",IF(COUNTIFS($B$2:$B$5001,B2413,$E$2:$E$5001,"&lt;&gt;"&amp;E2413)+COUNTIFS($A$2:$A$5001,A2413,$E$2:$E$5001,"&lt;&gt;"&amp;E2413)&gt;0,"QR code used by another zone",IF(A2413="","Package QR Code No. missing",IF(OR(H2413&gt;40,J2413&gt;40),"More than 40 of one edition",IF(F2413="Full (40 ST + 1 TG)",IF(AND(H2413=40,J2413=1),"OK","Full carton must be 40 + 1"),IF(F2413="Student only (40 ST)",IF(AND(H2413=40,J2413=0),"OK","Must be 40 ST, 0 TG"),IF(F2413="Teacher guide only (40 TG)",IF(AND(H2413=0,J2413=40),"OK","Must be 0 ST, 40 TG"),IF(AND(H2413&lt;40,H2413+J2413&gt;0,H2413+J2413&lt;=40),"OK","Partial: under 40 ST and 40 books max"))))))))))</f>
        <v/>
      </c>
    </row>
    <row r="2414">
      <c r="A2414" s="26" t="n"/>
      <c r="B2414" s="26" t="n"/>
      <c r="C2414" s="25" t="n"/>
      <c r="D2414" s="25" t="n"/>
      <c r="E2414" s="26" t="n"/>
      <c r="F2414" s="25" t="n"/>
      <c r="G2414" s="26" t="n"/>
      <c r="H2414" s="25" t="n"/>
      <c r="I2414" s="26" t="n"/>
      <c r="J2414" s="25" t="n"/>
      <c r="K2414" s="25" t="n"/>
      <c r="L2414" s="25" t="n"/>
      <c r="M2414" s="26" t="n"/>
      <c r="N2414" s="26" t="n"/>
      <c r="O2414" s="25" t="n"/>
      <c r="P2414" s="27">
        <f>IF(A2414="","","Package/"&amp;C2414&amp;"/"&amp;D2414&amp;"/"&amp;A2414&amp;".png")</f>
        <v/>
      </c>
      <c r="Q2414" s="27">
        <f>IF(AND(B2414="",G2414=""),"",IF(B2414="","Package QR Text missing",IF(COUNTIFS($E$2:$E$5001,E2414,$B$2:$B$5001,"&lt;&gt;"&amp;B2414)+COUNTIFS($E$2:$E$5001,E2414,$A$2:$A$5001,"&lt;&gt;"&amp;A2414)&gt;0,"Zone has more than one QR code",IF(COUNTIFS($B$2:$B$5001,B2414,$E$2:$E$5001,"&lt;&gt;"&amp;E2414)+COUNTIFS($A$2:$A$5001,A2414,$E$2:$E$5001,"&lt;&gt;"&amp;E2414)&gt;0,"QR code used by another zone",IF(A2414="","Package QR Code No. missing",IF(OR(H2414&gt;40,J2414&gt;40),"More than 40 of one edition",IF(F2414="Full (40 ST + 1 TG)",IF(AND(H2414=40,J2414=1),"OK","Full carton must be 40 + 1"),IF(F2414="Student only (40 ST)",IF(AND(H2414=40,J2414=0),"OK","Must be 40 ST, 0 TG"),IF(F2414="Teacher guide only (40 TG)",IF(AND(H2414=0,J2414=40),"OK","Must be 0 ST, 40 TG"),IF(AND(H2414&lt;40,H2414+J2414&gt;0,H2414+J2414&lt;=40),"OK","Partial: under 40 ST and 40 books max"))))))))))</f>
        <v/>
      </c>
    </row>
    <row r="2415">
      <c r="A2415" s="26" t="n"/>
      <c r="B2415" s="26" t="n"/>
      <c r="C2415" s="25" t="n"/>
      <c r="D2415" s="25" t="n"/>
      <c r="E2415" s="26" t="n"/>
      <c r="F2415" s="25" t="n"/>
      <c r="G2415" s="26" t="n"/>
      <c r="H2415" s="25" t="n"/>
      <c r="I2415" s="26" t="n"/>
      <c r="J2415" s="25" t="n"/>
      <c r="K2415" s="25" t="n"/>
      <c r="L2415" s="25" t="n"/>
      <c r="M2415" s="26" t="n"/>
      <c r="N2415" s="26" t="n"/>
      <c r="O2415" s="25" t="n"/>
      <c r="P2415" s="27">
        <f>IF(A2415="","","Package/"&amp;C2415&amp;"/"&amp;D2415&amp;"/"&amp;A2415&amp;".png")</f>
        <v/>
      </c>
      <c r="Q2415" s="27">
        <f>IF(AND(B2415="",G2415=""),"",IF(B2415="","Package QR Text missing",IF(COUNTIFS($E$2:$E$5001,E2415,$B$2:$B$5001,"&lt;&gt;"&amp;B2415)+COUNTIFS($E$2:$E$5001,E2415,$A$2:$A$5001,"&lt;&gt;"&amp;A2415)&gt;0,"Zone has more than one QR code",IF(COUNTIFS($B$2:$B$5001,B2415,$E$2:$E$5001,"&lt;&gt;"&amp;E2415)+COUNTIFS($A$2:$A$5001,A2415,$E$2:$E$5001,"&lt;&gt;"&amp;E2415)&gt;0,"QR code used by another zone",IF(A2415="","Package QR Code No. missing",IF(OR(H2415&gt;40,J2415&gt;40),"More than 40 of one edition",IF(F2415="Full (40 ST + 1 TG)",IF(AND(H2415=40,J2415=1),"OK","Full carton must be 40 + 1"),IF(F2415="Student only (40 ST)",IF(AND(H2415=40,J2415=0),"OK","Must be 40 ST, 0 TG"),IF(F2415="Teacher guide only (40 TG)",IF(AND(H2415=0,J2415=40),"OK","Must be 0 ST, 40 TG"),IF(AND(H2415&lt;40,H2415+J2415&gt;0,H2415+J2415&lt;=40),"OK","Partial: under 40 ST and 40 books max"))))))))))</f>
        <v/>
      </c>
    </row>
    <row r="2416">
      <c r="A2416" s="26" t="n"/>
      <c r="B2416" s="26" t="n"/>
      <c r="C2416" s="25" t="n"/>
      <c r="D2416" s="25" t="n"/>
      <c r="E2416" s="26" t="n"/>
      <c r="F2416" s="25" t="n"/>
      <c r="G2416" s="26" t="n"/>
      <c r="H2416" s="25" t="n"/>
      <c r="I2416" s="26" t="n"/>
      <c r="J2416" s="25" t="n"/>
      <c r="K2416" s="25" t="n"/>
      <c r="L2416" s="25" t="n"/>
      <c r="M2416" s="26" t="n"/>
      <c r="N2416" s="26" t="n"/>
      <c r="O2416" s="25" t="n"/>
      <c r="P2416" s="27">
        <f>IF(A2416="","","Package/"&amp;C2416&amp;"/"&amp;D2416&amp;"/"&amp;A2416&amp;".png")</f>
        <v/>
      </c>
      <c r="Q2416" s="27">
        <f>IF(AND(B2416="",G2416=""),"",IF(B2416="","Package QR Text missing",IF(COUNTIFS($E$2:$E$5001,E2416,$B$2:$B$5001,"&lt;&gt;"&amp;B2416)+COUNTIFS($E$2:$E$5001,E2416,$A$2:$A$5001,"&lt;&gt;"&amp;A2416)&gt;0,"Zone has more than one QR code",IF(COUNTIFS($B$2:$B$5001,B2416,$E$2:$E$5001,"&lt;&gt;"&amp;E2416)+COUNTIFS($A$2:$A$5001,A2416,$E$2:$E$5001,"&lt;&gt;"&amp;E2416)&gt;0,"QR code used by another zone",IF(A2416="","Package QR Code No. missing",IF(OR(H2416&gt;40,J2416&gt;40),"More than 40 of one edition",IF(F2416="Full (40 ST + 1 TG)",IF(AND(H2416=40,J2416=1),"OK","Full carton must be 40 + 1"),IF(F2416="Student only (40 ST)",IF(AND(H2416=40,J2416=0),"OK","Must be 40 ST, 0 TG"),IF(F2416="Teacher guide only (40 TG)",IF(AND(H2416=0,J2416=40),"OK","Must be 0 ST, 40 TG"),IF(AND(H2416&lt;40,H2416+J2416&gt;0,H2416+J2416&lt;=40),"OK","Partial: under 40 ST and 40 books max"))))))))))</f>
        <v/>
      </c>
    </row>
    <row r="2417">
      <c r="A2417" s="26" t="n"/>
      <c r="B2417" s="26" t="n"/>
      <c r="C2417" s="25" t="n"/>
      <c r="D2417" s="25" t="n"/>
      <c r="E2417" s="26" t="n"/>
      <c r="F2417" s="25" t="n"/>
      <c r="G2417" s="26" t="n"/>
      <c r="H2417" s="25" t="n"/>
      <c r="I2417" s="26" t="n"/>
      <c r="J2417" s="25" t="n"/>
      <c r="K2417" s="25" t="n"/>
      <c r="L2417" s="25" t="n"/>
      <c r="M2417" s="26" t="n"/>
      <c r="N2417" s="26" t="n"/>
      <c r="O2417" s="25" t="n"/>
      <c r="P2417" s="27">
        <f>IF(A2417="","","Package/"&amp;C2417&amp;"/"&amp;D2417&amp;"/"&amp;A2417&amp;".png")</f>
        <v/>
      </c>
      <c r="Q2417" s="27">
        <f>IF(AND(B2417="",G2417=""),"",IF(B2417="","Package QR Text missing",IF(COUNTIFS($E$2:$E$5001,E2417,$B$2:$B$5001,"&lt;&gt;"&amp;B2417)+COUNTIFS($E$2:$E$5001,E2417,$A$2:$A$5001,"&lt;&gt;"&amp;A2417)&gt;0,"Zone has more than one QR code",IF(COUNTIFS($B$2:$B$5001,B2417,$E$2:$E$5001,"&lt;&gt;"&amp;E2417)+COUNTIFS($A$2:$A$5001,A2417,$E$2:$E$5001,"&lt;&gt;"&amp;E2417)&gt;0,"QR code used by another zone",IF(A2417="","Package QR Code No. missing",IF(OR(H2417&gt;40,J2417&gt;40),"More than 40 of one edition",IF(F2417="Full (40 ST + 1 TG)",IF(AND(H2417=40,J2417=1),"OK","Full carton must be 40 + 1"),IF(F2417="Student only (40 ST)",IF(AND(H2417=40,J2417=0),"OK","Must be 40 ST, 0 TG"),IF(F2417="Teacher guide only (40 TG)",IF(AND(H2417=0,J2417=40),"OK","Must be 0 ST, 40 TG"),IF(AND(H2417&lt;40,H2417+J2417&gt;0,H2417+J2417&lt;=40),"OK","Partial: under 40 ST and 40 books max"))))))))))</f>
        <v/>
      </c>
    </row>
    <row r="2418">
      <c r="A2418" s="26" t="n"/>
      <c r="B2418" s="26" t="n"/>
      <c r="C2418" s="25" t="n"/>
      <c r="D2418" s="25" t="n"/>
      <c r="E2418" s="26" t="n"/>
      <c r="F2418" s="25" t="n"/>
      <c r="G2418" s="26" t="n"/>
      <c r="H2418" s="25" t="n"/>
      <c r="I2418" s="26" t="n"/>
      <c r="J2418" s="25" t="n"/>
      <c r="K2418" s="25" t="n"/>
      <c r="L2418" s="25" t="n"/>
      <c r="M2418" s="26" t="n"/>
      <c r="N2418" s="26" t="n"/>
      <c r="O2418" s="25" t="n"/>
      <c r="P2418" s="27">
        <f>IF(A2418="","","Package/"&amp;C2418&amp;"/"&amp;D2418&amp;"/"&amp;A2418&amp;".png")</f>
        <v/>
      </c>
      <c r="Q2418" s="27">
        <f>IF(AND(B2418="",G2418=""),"",IF(B2418="","Package QR Text missing",IF(COUNTIFS($E$2:$E$5001,E2418,$B$2:$B$5001,"&lt;&gt;"&amp;B2418)+COUNTIFS($E$2:$E$5001,E2418,$A$2:$A$5001,"&lt;&gt;"&amp;A2418)&gt;0,"Zone has more than one QR code",IF(COUNTIFS($B$2:$B$5001,B2418,$E$2:$E$5001,"&lt;&gt;"&amp;E2418)+COUNTIFS($A$2:$A$5001,A2418,$E$2:$E$5001,"&lt;&gt;"&amp;E2418)&gt;0,"QR code used by another zone",IF(A2418="","Package QR Code No. missing",IF(OR(H2418&gt;40,J2418&gt;40),"More than 40 of one edition",IF(F2418="Full (40 ST + 1 TG)",IF(AND(H2418=40,J2418=1),"OK","Full carton must be 40 + 1"),IF(F2418="Student only (40 ST)",IF(AND(H2418=40,J2418=0),"OK","Must be 40 ST, 0 TG"),IF(F2418="Teacher guide only (40 TG)",IF(AND(H2418=0,J2418=40),"OK","Must be 0 ST, 40 TG"),IF(AND(H2418&lt;40,H2418+J2418&gt;0,H2418+J2418&lt;=40),"OK","Partial: under 40 ST and 40 books max"))))))))))</f>
        <v/>
      </c>
    </row>
    <row r="2419">
      <c r="A2419" s="26" t="n"/>
      <c r="B2419" s="26" t="n"/>
      <c r="C2419" s="25" t="n"/>
      <c r="D2419" s="25" t="n"/>
      <c r="E2419" s="26" t="n"/>
      <c r="F2419" s="25" t="n"/>
      <c r="G2419" s="26" t="n"/>
      <c r="H2419" s="25" t="n"/>
      <c r="I2419" s="26" t="n"/>
      <c r="J2419" s="25" t="n"/>
      <c r="K2419" s="25" t="n"/>
      <c r="L2419" s="25" t="n"/>
      <c r="M2419" s="26" t="n"/>
      <c r="N2419" s="26" t="n"/>
      <c r="O2419" s="25" t="n"/>
      <c r="P2419" s="27">
        <f>IF(A2419="","","Package/"&amp;C2419&amp;"/"&amp;D2419&amp;"/"&amp;A2419&amp;".png")</f>
        <v/>
      </c>
      <c r="Q2419" s="27">
        <f>IF(AND(B2419="",G2419=""),"",IF(B2419="","Package QR Text missing",IF(COUNTIFS($E$2:$E$5001,E2419,$B$2:$B$5001,"&lt;&gt;"&amp;B2419)+COUNTIFS($E$2:$E$5001,E2419,$A$2:$A$5001,"&lt;&gt;"&amp;A2419)&gt;0,"Zone has more than one QR code",IF(COUNTIFS($B$2:$B$5001,B2419,$E$2:$E$5001,"&lt;&gt;"&amp;E2419)+COUNTIFS($A$2:$A$5001,A2419,$E$2:$E$5001,"&lt;&gt;"&amp;E2419)&gt;0,"QR code used by another zone",IF(A2419="","Package QR Code No. missing",IF(OR(H2419&gt;40,J2419&gt;40),"More than 40 of one edition",IF(F2419="Full (40 ST + 1 TG)",IF(AND(H2419=40,J2419=1),"OK","Full carton must be 40 + 1"),IF(F2419="Student only (40 ST)",IF(AND(H2419=40,J2419=0),"OK","Must be 40 ST, 0 TG"),IF(F2419="Teacher guide only (40 TG)",IF(AND(H2419=0,J2419=40),"OK","Must be 0 ST, 40 TG"),IF(AND(H2419&lt;40,H2419+J2419&gt;0,H2419+J2419&lt;=40),"OK","Partial: under 40 ST and 40 books max"))))))))))</f>
        <v/>
      </c>
    </row>
    <row r="2420">
      <c r="A2420" s="26" t="n"/>
      <c r="B2420" s="26" t="n"/>
      <c r="C2420" s="25" t="n"/>
      <c r="D2420" s="25" t="n"/>
      <c r="E2420" s="26" t="n"/>
      <c r="F2420" s="25" t="n"/>
      <c r="G2420" s="26" t="n"/>
      <c r="H2420" s="25" t="n"/>
      <c r="I2420" s="26" t="n"/>
      <c r="J2420" s="25" t="n"/>
      <c r="K2420" s="25" t="n"/>
      <c r="L2420" s="25" t="n"/>
      <c r="M2420" s="26" t="n"/>
      <c r="N2420" s="26" t="n"/>
      <c r="O2420" s="25" t="n"/>
      <c r="P2420" s="27">
        <f>IF(A2420="","","Package/"&amp;C2420&amp;"/"&amp;D2420&amp;"/"&amp;A2420&amp;".png")</f>
        <v/>
      </c>
      <c r="Q2420" s="27">
        <f>IF(AND(B2420="",G2420=""),"",IF(B2420="","Package QR Text missing",IF(COUNTIFS($E$2:$E$5001,E2420,$B$2:$B$5001,"&lt;&gt;"&amp;B2420)+COUNTIFS($E$2:$E$5001,E2420,$A$2:$A$5001,"&lt;&gt;"&amp;A2420)&gt;0,"Zone has more than one QR code",IF(COUNTIFS($B$2:$B$5001,B2420,$E$2:$E$5001,"&lt;&gt;"&amp;E2420)+COUNTIFS($A$2:$A$5001,A2420,$E$2:$E$5001,"&lt;&gt;"&amp;E2420)&gt;0,"QR code used by another zone",IF(A2420="","Package QR Code No. missing",IF(OR(H2420&gt;40,J2420&gt;40),"More than 40 of one edition",IF(F2420="Full (40 ST + 1 TG)",IF(AND(H2420=40,J2420=1),"OK","Full carton must be 40 + 1"),IF(F2420="Student only (40 ST)",IF(AND(H2420=40,J2420=0),"OK","Must be 40 ST, 0 TG"),IF(F2420="Teacher guide only (40 TG)",IF(AND(H2420=0,J2420=40),"OK","Must be 0 ST, 40 TG"),IF(AND(H2420&lt;40,H2420+J2420&gt;0,H2420+J2420&lt;=40),"OK","Partial: under 40 ST and 40 books max"))))))))))</f>
        <v/>
      </c>
    </row>
    <row r="2421">
      <c r="A2421" s="26" t="n"/>
      <c r="B2421" s="26" t="n"/>
      <c r="C2421" s="25" t="n"/>
      <c r="D2421" s="25" t="n"/>
      <c r="E2421" s="26" t="n"/>
      <c r="F2421" s="25" t="n"/>
      <c r="G2421" s="26" t="n"/>
      <c r="H2421" s="25" t="n"/>
      <c r="I2421" s="26" t="n"/>
      <c r="J2421" s="25" t="n"/>
      <c r="K2421" s="25" t="n"/>
      <c r="L2421" s="25" t="n"/>
      <c r="M2421" s="26" t="n"/>
      <c r="N2421" s="26" t="n"/>
      <c r="O2421" s="25" t="n"/>
      <c r="P2421" s="27">
        <f>IF(A2421="","","Package/"&amp;C2421&amp;"/"&amp;D2421&amp;"/"&amp;A2421&amp;".png")</f>
        <v/>
      </c>
      <c r="Q2421" s="27">
        <f>IF(AND(B2421="",G2421=""),"",IF(B2421="","Package QR Text missing",IF(COUNTIFS($E$2:$E$5001,E2421,$B$2:$B$5001,"&lt;&gt;"&amp;B2421)+COUNTIFS($E$2:$E$5001,E2421,$A$2:$A$5001,"&lt;&gt;"&amp;A2421)&gt;0,"Zone has more than one QR code",IF(COUNTIFS($B$2:$B$5001,B2421,$E$2:$E$5001,"&lt;&gt;"&amp;E2421)+COUNTIFS($A$2:$A$5001,A2421,$E$2:$E$5001,"&lt;&gt;"&amp;E2421)&gt;0,"QR code used by another zone",IF(A2421="","Package QR Code No. missing",IF(OR(H2421&gt;40,J2421&gt;40),"More than 40 of one edition",IF(F2421="Full (40 ST + 1 TG)",IF(AND(H2421=40,J2421=1),"OK","Full carton must be 40 + 1"),IF(F2421="Student only (40 ST)",IF(AND(H2421=40,J2421=0),"OK","Must be 40 ST, 0 TG"),IF(F2421="Teacher guide only (40 TG)",IF(AND(H2421=0,J2421=40),"OK","Must be 0 ST, 40 TG"),IF(AND(H2421&lt;40,H2421+J2421&gt;0,H2421+J2421&lt;=40),"OK","Partial: under 40 ST and 40 books max"))))))))))</f>
        <v/>
      </c>
    </row>
    <row r="2422">
      <c r="A2422" s="26" t="n"/>
      <c r="B2422" s="26" t="n"/>
      <c r="C2422" s="25" t="n"/>
      <c r="D2422" s="25" t="n"/>
      <c r="E2422" s="26" t="n"/>
      <c r="F2422" s="25" t="n"/>
      <c r="G2422" s="26" t="n"/>
      <c r="H2422" s="25" t="n"/>
      <c r="I2422" s="26" t="n"/>
      <c r="J2422" s="25" t="n"/>
      <c r="K2422" s="25" t="n"/>
      <c r="L2422" s="25" t="n"/>
      <c r="M2422" s="26" t="n"/>
      <c r="N2422" s="26" t="n"/>
      <c r="O2422" s="25" t="n"/>
      <c r="P2422" s="27">
        <f>IF(A2422="","","Package/"&amp;C2422&amp;"/"&amp;D2422&amp;"/"&amp;A2422&amp;".png")</f>
        <v/>
      </c>
      <c r="Q2422" s="27">
        <f>IF(AND(B2422="",G2422=""),"",IF(B2422="","Package QR Text missing",IF(COUNTIFS($E$2:$E$5001,E2422,$B$2:$B$5001,"&lt;&gt;"&amp;B2422)+COUNTIFS($E$2:$E$5001,E2422,$A$2:$A$5001,"&lt;&gt;"&amp;A2422)&gt;0,"Zone has more than one QR code",IF(COUNTIFS($B$2:$B$5001,B2422,$E$2:$E$5001,"&lt;&gt;"&amp;E2422)+COUNTIFS($A$2:$A$5001,A2422,$E$2:$E$5001,"&lt;&gt;"&amp;E2422)&gt;0,"QR code used by another zone",IF(A2422="","Package QR Code No. missing",IF(OR(H2422&gt;40,J2422&gt;40),"More than 40 of one edition",IF(F2422="Full (40 ST + 1 TG)",IF(AND(H2422=40,J2422=1),"OK","Full carton must be 40 + 1"),IF(F2422="Student only (40 ST)",IF(AND(H2422=40,J2422=0),"OK","Must be 40 ST, 0 TG"),IF(F2422="Teacher guide only (40 TG)",IF(AND(H2422=0,J2422=40),"OK","Must be 0 ST, 40 TG"),IF(AND(H2422&lt;40,H2422+J2422&gt;0,H2422+J2422&lt;=40),"OK","Partial: under 40 ST and 40 books max"))))))))))</f>
        <v/>
      </c>
    </row>
    <row r="2423">
      <c r="A2423" s="26" t="n"/>
      <c r="B2423" s="26" t="n"/>
      <c r="C2423" s="25" t="n"/>
      <c r="D2423" s="25" t="n"/>
      <c r="E2423" s="26" t="n"/>
      <c r="F2423" s="25" t="n"/>
      <c r="G2423" s="26" t="n"/>
      <c r="H2423" s="25" t="n"/>
      <c r="I2423" s="26" t="n"/>
      <c r="J2423" s="25" t="n"/>
      <c r="K2423" s="25" t="n"/>
      <c r="L2423" s="25" t="n"/>
      <c r="M2423" s="26" t="n"/>
      <c r="N2423" s="26" t="n"/>
      <c r="O2423" s="25" t="n"/>
      <c r="P2423" s="27">
        <f>IF(A2423="","","Package/"&amp;C2423&amp;"/"&amp;D2423&amp;"/"&amp;A2423&amp;".png")</f>
        <v/>
      </c>
      <c r="Q2423" s="27">
        <f>IF(AND(B2423="",G2423=""),"",IF(B2423="","Package QR Text missing",IF(COUNTIFS($E$2:$E$5001,E2423,$B$2:$B$5001,"&lt;&gt;"&amp;B2423)+COUNTIFS($E$2:$E$5001,E2423,$A$2:$A$5001,"&lt;&gt;"&amp;A2423)&gt;0,"Zone has more than one QR code",IF(COUNTIFS($B$2:$B$5001,B2423,$E$2:$E$5001,"&lt;&gt;"&amp;E2423)+COUNTIFS($A$2:$A$5001,A2423,$E$2:$E$5001,"&lt;&gt;"&amp;E2423)&gt;0,"QR code used by another zone",IF(A2423="","Package QR Code No. missing",IF(OR(H2423&gt;40,J2423&gt;40),"More than 40 of one edition",IF(F2423="Full (40 ST + 1 TG)",IF(AND(H2423=40,J2423=1),"OK","Full carton must be 40 + 1"),IF(F2423="Student only (40 ST)",IF(AND(H2423=40,J2423=0),"OK","Must be 40 ST, 0 TG"),IF(F2423="Teacher guide only (40 TG)",IF(AND(H2423=0,J2423=40),"OK","Must be 0 ST, 40 TG"),IF(AND(H2423&lt;40,H2423+J2423&gt;0,H2423+J2423&lt;=40),"OK","Partial: under 40 ST and 40 books max"))))))))))</f>
        <v/>
      </c>
    </row>
    <row r="2424">
      <c r="A2424" s="26" t="n"/>
      <c r="B2424" s="26" t="n"/>
      <c r="C2424" s="25" t="n"/>
      <c r="D2424" s="25" t="n"/>
      <c r="E2424" s="26" t="n"/>
      <c r="F2424" s="25" t="n"/>
      <c r="G2424" s="26" t="n"/>
      <c r="H2424" s="25" t="n"/>
      <c r="I2424" s="26" t="n"/>
      <c r="J2424" s="25" t="n"/>
      <c r="K2424" s="25" t="n"/>
      <c r="L2424" s="25" t="n"/>
      <c r="M2424" s="26" t="n"/>
      <c r="N2424" s="26" t="n"/>
      <c r="O2424" s="25" t="n"/>
      <c r="P2424" s="27">
        <f>IF(A2424="","","Package/"&amp;C2424&amp;"/"&amp;D2424&amp;"/"&amp;A2424&amp;".png")</f>
        <v/>
      </c>
      <c r="Q2424" s="27">
        <f>IF(AND(B2424="",G2424=""),"",IF(B2424="","Package QR Text missing",IF(COUNTIFS($E$2:$E$5001,E2424,$B$2:$B$5001,"&lt;&gt;"&amp;B2424)+COUNTIFS($E$2:$E$5001,E2424,$A$2:$A$5001,"&lt;&gt;"&amp;A2424)&gt;0,"Zone has more than one QR code",IF(COUNTIFS($B$2:$B$5001,B2424,$E$2:$E$5001,"&lt;&gt;"&amp;E2424)+COUNTIFS($A$2:$A$5001,A2424,$E$2:$E$5001,"&lt;&gt;"&amp;E2424)&gt;0,"QR code used by another zone",IF(A2424="","Package QR Code No. missing",IF(OR(H2424&gt;40,J2424&gt;40),"More than 40 of one edition",IF(F2424="Full (40 ST + 1 TG)",IF(AND(H2424=40,J2424=1),"OK","Full carton must be 40 + 1"),IF(F2424="Student only (40 ST)",IF(AND(H2424=40,J2424=0),"OK","Must be 40 ST, 0 TG"),IF(F2424="Teacher guide only (40 TG)",IF(AND(H2424=0,J2424=40),"OK","Must be 0 ST, 40 TG"),IF(AND(H2424&lt;40,H2424+J2424&gt;0,H2424+J2424&lt;=40),"OK","Partial: under 40 ST and 40 books max"))))))))))</f>
        <v/>
      </c>
    </row>
    <row r="2425">
      <c r="A2425" s="26" t="n"/>
      <c r="B2425" s="26" t="n"/>
      <c r="C2425" s="25" t="n"/>
      <c r="D2425" s="25" t="n"/>
      <c r="E2425" s="26" t="n"/>
      <c r="F2425" s="25" t="n"/>
      <c r="G2425" s="26" t="n"/>
      <c r="H2425" s="25" t="n"/>
      <c r="I2425" s="26" t="n"/>
      <c r="J2425" s="25" t="n"/>
      <c r="K2425" s="25" t="n"/>
      <c r="L2425" s="25" t="n"/>
      <c r="M2425" s="26" t="n"/>
      <c r="N2425" s="26" t="n"/>
      <c r="O2425" s="25" t="n"/>
      <c r="P2425" s="27">
        <f>IF(A2425="","","Package/"&amp;C2425&amp;"/"&amp;D2425&amp;"/"&amp;A2425&amp;".png")</f>
        <v/>
      </c>
      <c r="Q2425" s="27">
        <f>IF(AND(B2425="",G2425=""),"",IF(B2425="","Package QR Text missing",IF(COUNTIFS($E$2:$E$5001,E2425,$B$2:$B$5001,"&lt;&gt;"&amp;B2425)+COUNTIFS($E$2:$E$5001,E2425,$A$2:$A$5001,"&lt;&gt;"&amp;A2425)&gt;0,"Zone has more than one QR code",IF(COUNTIFS($B$2:$B$5001,B2425,$E$2:$E$5001,"&lt;&gt;"&amp;E2425)+COUNTIFS($A$2:$A$5001,A2425,$E$2:$E$5001,"&lt;&gt;"&amp;E2425)&gt;0,"QR code used by another zone",IF(A2425="","Package QR Code No. missing",IF(OR(H2425&gt;40,J2425&gt;40),"More than 40 of one edition",IF(F2425="Full (40 ST + 1 TG)",IF(AND(H2425=40,J2425=1),"OK","Full carton must be 40 + 1"),IF(F2425="Student only (40 ST)",IF(AND(H2425=40,J2425=0),"OK","Must be 40 ST, 0 TG"),IF(F2425="Teacher guide only (40 TG)",IF(AND(H2425=0,J2425=40),"OK","Must be 0 ST, 40 TG"),IF(AND(H2425&lt;40,H2425+J2425&gt;0,H2425+J2425&lt;=40),"OK","Partial: under 40 ST and 40 books max"))))))))))</f>
        <v/>
      </c>
    </row>
    <row r="2426">
      <c r="A2426" s="26" t="n"/>
      <c r="B2426" s="26" t="n"/>
      <c r="C2426" s="25" t="n"/>
      <c r="D2426" s="25" t="n"/>
      <c r="E2426" s="26" t="n"/>
      <c r="F2426" s="25" t="n"/>
      <c r="G2426" s="26" t="n"/>
      <c r="H2426" s="25" t="n"/>
      <c r="I2426" s="26" t="n"/>
      <c r="J2426" s="25" t="n"/>
      <c r="K2426" s="25" t="n"/>
      <c r="L2426" s="25" t="n"/>
      <c r="M2426" s="26" t="n"/>
      <c r="N2426" s="26" t="n"/>
      <c r="O2426" s="25" t="n"/>
      <c r="P2426" s="27">
        <f>IF(A2426="","","Package/"&amp;C2426&amp;"/"&amp;D2426&amp;"/"&amp;A2426&amp;".png")</f>
        <v/>
      </c>
      <c r="Q2426" s="27">
        <f>IF(AND(B2426="",G2426=""),"",IF(B2426="","Package QR Text missing",IF(COUNTIFS($E$2:$E$5001,E2426,$B$2:$B$5001,"&lt;&gt;"&amp;B2426)+COUNTIFS($E$2:$E$5001,E2426,$A$2:$A$5001,"&lt;&gt;"&amp;A2426)&gt;0,"Zone has more than one QR code",IF(COUNTIFS($B$2:$B$5001,B2426,$E$2:$E$5001,"&lt;&gt;"&amp;E2426)+COUNTIFS($A$2:$A$5001,A2426,$E$2:$E$5001,"&lt;&gt;"&amp;E2426)&gt;0,"QR code used by another zone",IF(A2426="","Package QR Code No. missing",IF(OR(H2426&gt;40,J2426&gt;40),"More than 40 of one edition",IF(F2426="Full (40 ST + 1 TG)",IF(AND(H2426=40,J2426=1),"OK","Full carton must be 40 + 1"),IF(F2426="Student only (40 ST)",IF(AND(H2426=40,J2426=0),"OK","Must be 40 ST, 0 TG"),IF(F2426="Teacher guide only (40 TG)",IF(AND(H2426=0,J2426=40),"OK","Must be 0 ST, 40 TG"),IF(AND(H2426&lt;40,H2426+J2426&gt;0,H2426+J2426&lt;=40),"OK","Partial: under 40 ST and 40 books max"))))))))))</f>
        <v/>
      </c>
    </row>
    <row r="2427">
      <c r="A2427" s="26" t="n"/>
      <c r="B2427" s="26" t="n"/>
      <c r="C2427" s="25" t="n"/>
      <c r="D2427" s="25" t="n"/>
      <c r="E2427" s="26" t="n"/>
      <c r="F2427" s="25" t="n"/>
      <c r="G2427" s="26" t="n"/>
      <c r="H2427" s="25" t="n"/>
      <c r="I2427" s="26" t="n"/>
      <c r="J2427" s="25" t="n"/>
      <c r="K2427" s="25" t="n"/>
      <c r="L2427" s="25" t="n"/>
      <c r="M2427" s="26" t="n"/>
      <c r="N2427" s="26" t="n"/>
      <c r="O2427" s="25" t="n"/>
      <c r="P2427" s="27">
        <f>IF(A2427="","","Package/"&amp;C2427&amp;"/"&amp;D2427&amp;"/"&amp;A2427&amp;".png")</f>
        <v/>
      </c>
      <c r="Q2427" s="27">
        <f>IF(AND(B2427="",G2427=""),"",IF(B2427="","Package QR Text missing",IF(COUNTIFS($E$2:$E$5001,E2427,$B$2:$B$5001,"&lt;&gt;"&amp;B2427)+COUNTIFS($E$2:$E$5001,E2427,$A$2:$A$5001,"&lt;&gt;"&amp;A2427)&gt;0,"Zone has more than one QR code",IF(COUNTIFS($B$2:$B$5001,B2427,$E$2:$E$5001,"&lt;&gt;"&amp;E2427)+COUNTIFS($A$2:$A$5001,A2427,$E$2:$E$5001,"&lt;&gt;"&amp;E2427)&gt;0,"QR code used by another zone",IF(A2427="","Package QR Code No. missing",IF(OR(H2427&gt;40,J2427&gt;40),"More than 40 of one edition",IF(F2427="Full (40 ST + 1 TG)",IF(AND(H2427=40,J2427=1),"OK","Full carton must be 40 + 1"),IF(F2427="Student only (40 ST)",IF(AND(H2427=40,J2427=0),"OK","Must be 40 ST, 0 TG"),IF(F2427="Teacher guide only (40 TG)",IF(AND(H2427=0,J2427=40),"OK","Must be 0 ST, 40 TG"),IF(AND(H2427&lt;40,H2427+J2427&gt;0,H2427+J2427&lt;=40),"OK","Partial: under 40 ST and 40 books max"))))))))))</f>
        <v/>
      </c>
    </row>
    <row r="2428">
      <c r="A2428" s="26" t="n"/>
      <c r="B2428" s="26" t="n"/>
      <c r="C2428" s="25" t="n"/>
      <c r="D2428" s="25" t="n"/>
      <c r="E2428" s="26" t="n"/>
      <c r="F2428" s="25" t="n"/>
      <c r="G2428" s="26" t="n"/>
      <c r="H2428" s="25" t="n"/>
      <c r="I2428" s="26" t="n"/>
      <c r="J2428" s="25" t="n"/>
      <c r="K2428" s="25" t="n"/>
      <c r="L2428" s="25" t="n"/>
      <c r="M2428" s="26" t="n"/>
      <c r="N2428" s="26" t="n"/>
      <c r="O2428" s="25" t="n"/>
      <c r="P2428" s="27">
        <f>IF(A2428="","","Package/"&amp;C2428&amp;"/"&amp;D2428&amp;"/"&amp;A2428&amp;".png")</f>
        <v/>
      </c>
      <c r="Q2428" s="27">
        <f>IF(AND(B2428="",G2428=""),"",IF(B2428="","Package QR Text missing",IF(COUNTIFS($E$2:$E$5001,E2428,$B$2:$B$5001,"&lt;&gt;"&amp;B2428)+COUNTIFS($E$2:$E$5001,E2428,$A$2:$A$5001,"&lt;&gt;"&amp;A2428)&gt;0,"Zone has more than one QR code",IF(COUNTIFS($B$2:$B$5001,B2428,$E$2:$E$5001,"&lt;&gt;"&amp;E2428)+COUNTIFS($A$2:$A$5001,A2428,$E$2:$E$5001,"&lt;&gt;"&amp;E2428)&gt;0,"QR code used by another zone",IF(A2428="","Package QR Code No. missing",IF(OR(H2428&gt;40,J2428&gt;40),"More than 40 of one edition",IF(F2428="Full (40 ST + 1 TG)",IF(AND(H2428=40,J2428=1),"OK","Full carton must be 40 + 1"),IF(F2428="Student only (40 ST)",IF(AND(H2428=40,J2428=0),"OK","Must be 40 ST, 0 TG"),IF(F2428="Teacher guide only (40 TG)",IF(AND(H2428=0,J2428=40),"OK","Must be 0 ST, 40 TG"),IF(AND(H2428&lt;40,H2428+J2428&gt;0,H2428+J2428&lt;=40),"OK","Partial: under 40 ST and 40 books max"))))))))))</f>
        <v/>
      </c>
    </row>
    <row r="2429">
      <c r="A2429" s="26" t="n"/>
      <c r="B2429" s="26" t="n"/>
      <c r="C2429" s="25" t="n"/>
      <c r="D2429" s="25" t="n"/>
      <c r="E2429" s="26" t="n"/>
      <c r="F2429" s="25" t="n"/>
      <c r="G2429" s="26" t="n"/>
      <c r="H2429" s="25" t="n"/>
      <c r="I2429" s="26" t="n"/>
      <c r="J2429" s="25" t="n"/>
      <c r="K2429" s="25" t="n"/>
      <c r="L2429" s="25" t="n"/>
      <c r="M2429" s="26" t="n"/>
      <c r="N2429" s="26" t="n"/>
      <c r="O2429" s="25" t="n"/>
      <c r="P2429" s="27">
        <f>IF(A2429="","","Package/"&amp;C2429&amp;"/"&amp;D2429&amp;"/"&amp;A2429&amp;".png")</f>
        <v/>
      </c>
      <c r="Q2429" s="27">
        <f>IF(AND(B2429="",G2429=""),"",IF(B2429="","Package QR Text missing",IF(COUNTIFS($E$2:$E$5001,E2429,$B$2:$B$5001,"&lt;&gt;"&amp;B2429)+COUNTIFS($E$2:$E$5001,E2429,$A$2:$A$5001,"&lt;&gt;"&amp;A2429)&gt;0,"Zone has more than one QR code",IF(COUNTIFS($B$2:$B$5001,B2429,$E$2:$E$5001,"&lt;&gt;"&amp;E2429)+COUNTIFS($A$2:$A$5001,A2429,$E$2:$E$5001,"&lt;&gt;"&amp;E2429)&gt;0,"QR code used by another zone",IF(A2429="","Package QR Code No. missing",IF(OR(H2429&gt;40,J2429&gt;40),"More than 40 of one edition",IF(F2429="Full (40 ST + 1 TG)",IF(AND(H2429=40,J2429=1),"OK","Full carton must be 40 + 1"),IF(F2429="Student only (40 ST)",IF(AND(H2429=40,J2429=0),"OK","Must be 40 ST, 0 TG"),IF(F2429="Teacher guide only (40 TG)",IF(AND(H2429=0,J2429=40),"OK","Must be 0 ST, 40 TG"),IF(AND(H2429&lt;40,H2429+J2429&gt;0,H2429+J2429&lt;=40),"OK","Partial: under 40 ST and 40 books max"))))))))))</f>
        <v/>
      </c>
    </row>
    <row r="2430">
      <c r="A2430" s="26" t="n"/>
      <c r="B2430" s="26" t="n"/>
      <c r="C2430" s="25" t="n"/>
      <c r="D2430" s="25" t="n"/>
      <c r="E2430" s="26" t="n"/>
      <c r="F2430" s="25" t="n"/>
      <c r="G2430" s="26" t="n"/>
      <c r="H2430" s="25" t="n"/>
      <c r="I2430" s="26" t="n"/>
      <c r="J2430" s="25" t="n"/>
      <c r="K2430" s="25" t="n"/>
      <c r="L2430" s="25" t="n"/>
      <c r="M2430" s="26" t="n"/>
      <c r="N2430" s="26" t="n"/>
      <c r="O2430" s="25" t="n"/>
      <c r="P2430" s="27">
        <f>IF(A2430="","","Package/"&amp;C2430&amp;"/"&amp;D2430&amp;"/"&amp;A2430&amp;".png")</f>
        <v/>
      </c>
      <c r="Q2430" s="27">
        <f>IF(AND(B2430="",G2430=""),"",IF(B2430="","Package QR Text missing",IF(COUNTIFS($E$2:$E$5001,E2430,$B$2:$B$5001,"&lt;&gt;"&amp;B2430)+COUNTIFS($E$2:$E$5001,E2430,$A$2:$A$5001,"&lt;&gt;"&amp;A2430)&gt;0,"Zone has more than one QR code",IF(COUNTIFS($B$2:$B$5001,B2430,$E$2:$E$5001,"&lt;&gt;"&amp;E2430)+COUNTIFS($A$2:$A$5001,A2430,$E$2:$E$5001,"&lt;&gt;"&amp;E2430)&gt;0,"QR code used by another zone",IF(A2430="","Package QR Code No. missing",IF(OR(H2430&gt;40,J2430&gt;40),"More than 40 of one edition",IF(F2430="Full (40 ST + 1 TG)",IF(AND(H2430=40,J2430=1),"OK","Full carton must be 40 + 1"),IF(F2430="Student only (40 ST)",IF(AND(H2430=40,J2430=0),"OK","Must be 40 ST, 0 TG"),IF(F2430="Teacher guide only (40 TG)",IF(AND(H2430=0,J2430=40),"OK","Must be 0 ST, 40 TG"),IF(AND(H2430&lt;40,H2430+J2430&gt;0,H2430+J2430&lt;=40),"OK","Partial: under 40 ST and 40 books max"))))))))))</f>
        <v/>
      </c>
    </row>
    <row r="2431">
      <c r="A2431" s="26" t="n"/>
      <c r="B2431" s="26" t="n"/>
      <c r="C2431" s="25" t="n"/>
      <c r="D2431" s="25" t="n"/>
      <c r="E2431" s="26" t="n"/>
      <c r="F2431" s="25" t="n"/>
      <c r="G2431" s="26" t="n"/>
      <c r="H2431" s="25" t="n"/>
      <c r="I2431" s="26" t="n"/>
      <c r="J2431" s="25" t="n"/>
      <c r="K2431" s="25" t="n"/>
      <c r="L2431" s="25" t="n"/>
      <c r="M2431" s="26" t="n"/>
      <c r="N2431" s="26" t="n"/>
      <c r="O2431" s="25" t="n"/>
      <c r="P2431" s="27">
        <f>IF(A2431="","","Package/"&amp;C2431&amp;"/"&amp;D2431&amp;"/"&amp;A2431&amp;".png")</f>
        <v/>
      </c>
      <c r="Q2431" s="27">
        <f>IF(AND(B2431="",G2431=""),"",IF(B2431="","Package QR Text missing",IF(COUNTIFS($E$2:$E$5001,E2431,$B$2:$B$5001,"&lt;&gt;"&amp;B2431)+COUNTIFS($E$2:$E$5001,E2431,$A$2:$A$5001,"&lt;&gt;"&amp;A2431)&gt;0,"Zone has more than one QR code",IF(COUNTIFS($B$2:$B$5001,B2431,$E$2:$E$5001,"&lt;&gt;"&amp;E2431)+COUNTIFS($A$2:$A$5001,A2431,$E$2:$E$5001,"&lt;&gt;"&amp;E2431)&gt;0,"QR code used by another zone",IF(A2431="","Package QR Code No. missing",IF(OR(H2431&gt;40,J2431&gt;40),"More than 40 of one edition",IF(F2431="Full (40 ST + 1 TG)",IF(AND(H2431=40,J2431=1),"OK","Full carton must be 40 + 1"),IF(F2431="Student only (40 ST)",IF(AND(H2431=40,J2431=0),"OK","Must be 40 ST, 0 TG"),IF(F2431="Teacher guide only (40 TG)",IF(AND(H2431=0,J2431=40),"OK","Must be 0 ST, 40 TG"),IF(AND(H2431&lt;40,H2431+J2431&gt;0,H2431+J2431&lt;=40),"OK","Partial: under 40 ST and 40 books max"))))))))))</f>
        <v/>
      </c>
    </row>
    <row r="2432">
      <c r="A2432" s="26" t="n"/>
      <c r="B2432" s="26" t="n"/>
      <c r="C2432" s="25" t="n"/>
      <c r="D2432" s="25" t="n"/>
      <c r="E2432" s="26" t="n"/>
      <c r="F2432" s="25" t="n"/>
      <c r="G2432" s="26" t="n"/>
      <c r="H2432" s="25" t="n"/>
      <c r="I2432" s="26" t="n"/>
      <c r="J2432" s="25" t="n"/>
      <c r="K2432" s="25" t="n"/>
      <c r="L2432" s="25" t="n"/>
      <c r="M2432" s="26" t="n"/>
      <c r="N2432" s="26" t="n"/>
      <c r="O2432" s="25" t="n"/>
      <c r="P2432" s="27">
        <f>IF(A2432="","","Package/"&amp;C2432&amp;"/"&amp;D2432&amp;"/"&amp;A2432&amp;".png")</f>
        <v/>
      </c>
      <c r="Q2432" s="27">
        <f>IF(AND(B2432="",G2432=""),"",IF(B2432="","Package QR Text missing",IF(COUNTIFS($E$2:$E$5001,E2432,$B$2:$B$5001,"&lt;&gt;"&amp;B2432)+COUNTIFS($E$2:$E$5001,E2432,$A$2:$A$5001,"&lt;&gt;"&amp;A2432)&gt;0,"Zone has more than one QR code",IF(COUNTIFS($B$2:$B$5001,B2432,$E$2:$E$5001,"&lt;&gt;"&amp;E2432)+COUNTIFS($A$2:$A$5001,A2432,$E$2:$E$5001,"&lt;&gt;"&amp;E2432)&gt;0,"QR code used by another zone",IF(A2432="","Package QR Code No. missing",IF(OR(H2432&gt;40,J2432&gt;40),"More than 40 of one edition",IF(F2432="Full (40 ST + 1 TG)",IF(AND(H2432=40,J2432=1),"OK","Full carton must be 40 + 1"),IF(F2432="Student only (40 ST)",IF(AND(H2432=40,J2432=0),"OK","Must be 40 ST, 0 TG"),IF(F2432="Teacher guide only (40 TG)",IF(AND(H2432=0,J2432=40),"OK","Must be 0 ST, 40 TG"),IF(AND(H2432&lt;40,H2432+J2432&gt;0,H2432+J2432&lt;=40),"OK","Partial: under 40 ST and 40 books max"))))))))))</f>
        <v/>
      </c>
    </row>
    <row r="2433">
      <c r="A2433" s="26" t="n"/>
      <c r="B2433" s="26" t="n"/>
      <c r="C2433" s="25" t="n"/>
      <c r="D2433" s="25" t="n"/>
      <c r="E2433" s="26" t="n"/>
      <c r="F2433" s="25" t="n"/>
      <c r="G2433" s="26" t="n"/>
      <c r="H2433" s="25" t="n"/>
      <c r="I2433" s="26" t="n"/>
      <c r="J2433" s="25" t="n"/>
      <c r="K2433" s="25" t="n"/>
      <c r="L2433" s="25" t="n"/>
      <c r="M2433" s="26" t="n"/>
      <c r="N2433" s="26" t="n"/>
      <c r="O2433" s="25" t="n"/>
      <c r="P2433" s="27">
        <f>IF(A2433="","","Package/"&amp;C2433&amp;"/"&amp;D2433&amp;"/"&amp;A2433&amp;".png")</f>
        <v/>
      </c>
      <c r="Q2433" s="27">
        <f>IF(AND(B2433="",G2433=""),"",IF(B2433="","Package QR Text missing",IF(COUNTIFS($E$2:$E$5001,E2433,$B$2:$B$5001,"&lt;&gt;"&amp;B2433)+COUNTIFS($E$2:$E$5001,E2433,$A$2:$A$5001,"&lt;&gt;"&amp;A2433)&gt;0,"Zone has more than one QR code",IF(COUNTIFS($B$2:$B$5001,B2433,$E$2:$E$5001,"&lt;&gt;"&amp;E2433)+COUNTIFS($A$2:$A$5001,A2433,$E$2:$E$5001,"&lt;&gt;"&amp;E2433)&gt;0,"QR code used by another zone",IF(A2433="","Package QR Code No. missing",IF(OR(H2433&gt;40,J2433&gt;40),"More than 40 of one edition",IF(F2433="Full (40 ST + 1 TG)",IF(AND(H2433=40,J2433=1),"OK","Full carton must be 40 + 1"),IF(F2433="Student only (40 ST)",IF(AND(H2433=40,J2433=0),"OK","Must be 40 ST, 0 TG"),IF(F2433="Teacher guide only (40 TG)",IF(AND(H2433=0,J2433=40),"OK","Must be 0 ST, 40 TG"),IF(AND(H2433&lt;40,H2433+J2433&gt;0,H2433+J2433&lt;=40),"OK","Partial: under 40 ST and 40 books max"))))))))))</f>
        <v/>
      </c>
    </row>
    <row r="2434">
      <c r="A2434" s="26" t="n"/>
      <c r="B2434" s="26" t="n"/>
      <c r="C2434" s="25" t="n"/>
      <c r="D2434" s="25" t="n"/>
      <c r="E2434" s="26" t="n"/>
      <c r="F2434" s="25" t="n"/>
      <c r="G2434" s="26" t="n"/>
      <c r="H2434" s="25" t="n"/>
      <c r="I2434" s="26" t="n"/>
      <c r="J2434" s="25" t="n"/>
      <c r="K2434" s="25" t="n"/>
      <c r="L2434" s="25" t="n"/>
      <c r="M2434" s="26" t="n"/>
      <c r="N2434" s="26" t="n"/>
      <c r="O2434" s="25" t="n"/>
      <c r="P2434" s="27">
        <f>IF(A2434="","","Package/"&amp;C2434&amp;"/"&amp;D2434&amp;"/"&amp;A2434&amp;".png")</f>
        <v/>
      </c>
      <c r="Q2434" s="27">
        <f>IF(AND(B2434="",G2434=""),"",IF(B2434="","Package QR Text missing",IF(COUNTIFS($E$2:$E$5001,E2434,$B$2:$B$5001,"&lt;&gt;"&amp;B2434)+COUNTIFS($E$2:$E$5001,E2434,$A$2:$A$5001,"&lt;&gt;"&amp;A2434)&gt;0,"Zone has more than one QR code",IF(COUNTIFS($B$2:$B$5001,B2434,$E$2:$E$5001,"&lt;&gt;"&amp;E2434)+COUNTIFS($A$2:$A$5001,A2434,$E$2:$E$5001,"&lt;&gt;"&amp;E2434)&gt;0,"QR code used by another zone",IF(A2434="","Package QR Code No. missing",IF(OR(H2434&gt;40,J2434&gt;40),"More than 40 of one edition",IF(F2434="Full (40 ST + 1 TG)",IF(AND(H2434=40,J2434=1),"OK","Full carton must be 40 + 1"),IF(F2434="Student only (40 ST)",IF(AND(H2434=40,J2434=0),"OK","Must be 40 ST, 0 TG"),IF(F2434="Teacher guide only (40 TG)",IF(AND(H2434=0,J2434=40),"OK","Must be 0 ST, 40 TG"),IF(AND(H2434&lt;40,H2434+J2434&gt;0,H2434+J2434&lt;=40),"OK","Partial: under 40 ST and 40 books max"))))))))))</f>
        <v/>
      </c>
    </row>
    <row r="2435">
      <c r="A2435" s="26" t="n"/>
      <c r="B2435" s="26" t="n"/>
      <c r="C2435" s="25" t="n"/>
      <c r="D2435" s="25" t="n"/>
      <c r="E2435" s="26" t="n"/>
      <c r="F2435" s="25" t="n"/>
      <c r="G2435" s="26" t="n"/>
      <c r="H2435" s="25" t="n"/>
      <c r="I2435" s="26" t="n"/>
      <c r="J2435" s="25" t="n"/>
      <c r="K2435" s="25" t="n"/>
      <c r="L2435" s="25" t="n"/>
      <c r="M2435" s="26" t="n"/>
      <c r="N2435" s="26" t="n"/>
      <c r="O2435" s="25" t="n"/>
      <c r="P2435" s="27">
        <f>IF(A2435="","","Package/"&amp;C2435&amp;"/"&amp;D2435&amp;"/"&amp;A2435&amp;".png")</f>
        <v/>
      </c>
      <c r="Q2435" s="27">
        <f>IF(AND(B2435="",G2435=""),"",IF(B2435="","Package QR Text missing",IF(COUNTIFS($E$2:$E$5001,E2435,$B$2:$B$5001,"&lt;&gt;"&amp;B2435)+COUNTIFS($E$2:$E$5001,E2435,$A$2:$A$5001,"&lt;&gt;"&amp;A2435)&gt;0,"Zone has more than one QR code",IF(COUNTIFS($B$2:$B$5001,B2435,$E$2:$E$5001,"&lt;&gt;"&amp;E2435)+COUNTIFS($A$2:$A$5001,A2435,$E$2:$E$5001,"&lt;&gt;"&amp;E2435)&gt;0,"QR code used by another zone",IF(A2435="","Package QR Code No. missing",IF(OR(H2435&gt;40,J2435&gt;40),"More than 40 of one edition",IF(F2435="Full (40 ST + 1 TG)",IF(AND(H2435=40,J2435=1),"OK","Full carton must be 40 + 1"),IF(F2435="Student only (40 ST)",IF(AND(H2435=40,J2435=0),"OK","Must be 40 ST, 0 TG"),IF(F2435="Teacher guide only (40 TG)",IF(AND(H2435=0,J2435=40),"OK","Must be 0 ST, 40 TG"),IF(AND(H2435&lt;40,H2435+J2435&gt;0,H2435+J2435&lt;=40),"OK","Partial: under 40 ST and 40 books max"))))))))))</f>
        <v/>
      </c>
    </row>
    <row r="2436">
      <c r="A2436" s="26" t="n"/>
      <c r="B2436" s="26" t="n"/>
      <c r="C2436" s="25" t="n"/>
      <c r="D2436" s="25" t="n"/>
      <c r="E2436" s="26" t="n"/>
      <c r="F2436" s="25" t="n"/>
      <c r="G2436" s="26" t="n"/>
      <c r="H2436" s="25" t="n"/>
      <c r="I2436" s="26" t="n"/>
      <c r="J2436" s="25" t="n"/>
      <c r="K2436" s="25" t="n"/>
      <c r="L2436" s="25" t="n"/>
      <c r="M2436" s="26" t="n"/>
      <c r="N2436" s="26" t="n"/>
      <c r="O2436" s="25" t="n"/>
      <c r="P2436" s="27">
        <f>IF(A2436="","","Package/"&amp;C2436&amp;"/"&amp;D2436&amp;"/"&amp;A2436&amp;".png")</f>
        <v/>
      </c>
      <c r="Q2436" s="27">
        <f>IF(AND(B2436="",G2436=""),"",IF(B2436="","Package QR Text missing",IF(COUNTIFS($E$2:$E$5001,E2436,$B$2:$B$5001,"&lt;&gt;"&amp;B2436)+COUNTIFS($E$2:$E$5001,E2436,$A$2:$A$5001,"&lt;&gt;"&amp;A2436)&gt;0,"Zone has more than one QR code",IF(COUNTIFS($B$2:$B$5001,B2436,$E$2:$E$5001,"&lt;&gt;"&amp;E2436)+COUNTIFS($A$2:$A$5001,A2436,$E$2:$E$5001,"&lt;&gt;"&amp;E2436)&gt;0,"QR code used by another zone",IF(A2436="","Package QR Code No. missing",IF(OR(H2436&gt;40,J2436&gt;40),"More than 40 of one edition",IF(F2436="Full (40 ST + 1 TG)",IF(AND(H2436=40,J2436=1),"OK","Full carton must be 40 + 1"),IF(F2436="Student only (40 ST)",IF(AND(H2436=40,J2436=0),"OK","Must be 40 ST, 0 TG"),IF(F2436="Teacher guide only (40 TG)",IF(AND(H2436=0,J2436=40),"OK","Must be 0 ST, 40 TG"),IF(AND(H2436&lt;40,H2436+J2436&gt;0,H2436+J2436&lt;=40),"OK","Partial: under 40 ST and 40 books max"))))))))))</f>
        <v/>
      </c>
    </row>
    <row r="2437">
      <c r="A2437" s="26" t="n"/>
      <c r="B2437" s="26" t="n"/>
      <c r="C2437" s="25" t="n"/>
      <c r="D2437" s="25" t="n"/>
      <c r="E2437" s="26" t="n"/>
      <c r="F2437" s="25" t="n"/>
      <c r="G2437" s="26" t="n"/>
      <c r="H2437" s="25" t="n"/>
      <c r="I2437" s="26" t="n"/>
      <c r="J2437" s="25" t="n"/>
      <c r="K2437" s="25" t="n"/>
      <c r="L2437" s="25" t="n"/>
      <c r="M2437" s="26" t="n"/>
      <c r="N2437" s="26" t="n"/>
      <c r="O2437" s="25" t="n"/>
      <c r="P2437" s="27">
        <f>IF(A2437="","","Package/"&amp;C2437&amp;"/"&amp;D2437&amp;"/"&amp;A2437&amp;".png")</f>
        <v/>
      </c>
      <c r="Q2437" s="27">
        <f>IF(AND(B2437="",G2437=""),"",IF(B2437="","Package QR Text missing",IF(COUNTIFS($E$2:$E$5001,E2437,$B$2:$B$5001,"&lt;&gt;"&amp;B2437)+COUNTIFS($E$2:$E$5001,E2437,$A$2:$A$5001,"&lt;&gt;"&amp;A2437)&gt;0,"Zone has more than one QR code",IF(COUNTIFS($B$2:$B$5001,B2437,$E$2:$E$5001,"&lt;&gt;"&amp;E2437)+COUNTIFS($A$2:$A$5001,A2437,$E$2:$E$5001,"&lt;&gt;"&amp;E2437)&gt;0,"QR code used by another zone",IF(A2437="","Package QR Code No. missing",IF(OR(H2437&gt;40,J2437&gt;40),"More than 40 of one edition",IF(F2437="Full (40 ST + 1 TG)",IF(AND(H2437=40,J2437=1),"OK","Full carton must be 40 + 1"),IF(F2437="Student only (40 ST)",IF(AND(H2437=40,J2437=0),"OK","Must be 40 ST, 0 TG"),IF(F2437="Teacher guide only (40 TG)",IF(AND(H2437=0,J2437=40),"OK","Must be 0 ST, 40 TG"),IF(AND(H2437&lt;40,H2437+J2437&gt;0,H2437+J2437&lt;=40),"OK","Partial: under 40 ST and 40 books max"))))))))))</f>
        <v/>
      </c>
    </row>
    <row r="2438">
      <c r="A2438" s="26" t="n"/>
      <c r="B2438" s="26" t="n"/>
      <c r="C2438" s="25" t="n"/>
      <c r="D2438" s="25" t="n"/>
      <c r="E2438" s="26" t="n"/>
      <c r="F2438" s="25" t="n"/>
      <c r="G2438" s="26" t="n"/>
      <c r="H2438" s="25" t="n"/>
      <c r="I2438" s="26" t="n"/>
      <c r="J2438" s="25" t="n"/>
      <c r="K2438" s="25" t="n"/>
      <c r="L2438" s="25" t="n"/>
      <c r="M2438" s="26" t="n"/>
      <c r="N2438" s="26" t="n"/>
      <c r="O2438" s="25" t="n"/>
      <c r="P2438" s="27">
        <f>IF(A2438="","","Package/"&amp;C2438&amp;"/"&amp;D2438&amp;"/"&amp;A2438&amp;".png")</f>
        <v/>
      </c>
      <c r="Q2438" s="27">
        <f>IF(AND(B2438="",G2438=""),"",IF(B2438="","Package QR Text missing",IF(COUNTIFS($E$2:$E$5001,E2438,$B$2:$B$5001,"&lt;&gt;"&amp;B2438)+COUNTIFS($E$2:$E$5001,E2438,$A$2:$A$5001,"&lt;&gt;"&amp;A2438)&gt;0,"Zone has more than one QR code",IF(COUNTIFS($B$2:$B$5001,B2438,$E$2:$E$5001,"&lt;&gt;"&amp;E2438)+COUNTIFS($A$2:$A$5001,A2438,$E$2:$E$5001,"&lt;&gt;"&amp;E2438)&gt;0,"QR code used by another zone",IF(A2438="","Package QR Code No. missing",IF(OR(H2438&gt;40,J2438&gt;40),"More than 40 of one edition",IF(F2438="Full (40 ST + 1 TG)",IF(AND(H2438=40,J2438=1),"OK","Full carton must be 40 + 1"),IF(F2438="Student only (40 ST)",IF(AND(H2438=40,J2438=0),"OK","Must be 40 ST, 0 TG"),IF(F2438="Teacher guide only (40 TG)",IF(AND(H2438=0,J2438=40),"OK","Must be 0 ST, 40 TG"),IF(AND(H2438&lt;40,H2438+J2438&gt;0,H2438+J2438&lt;=40),"OK","Partial: under 40 ST and 40 books max"))))))))))</f>
        <v/>
      </c>
    </row>
    <row r="2439">
      <c r="A2439" s="26" t="n"/>
      <c r="B2439" s="26" t="n"/>
      <c r="C2439" s="25" t="n"/>
      <c r="D2439" s="25" t="n"/>
      <c r="E2439" s="26" t="n"/>
      <c r="F2439" s="25" t="n"/>
      <c r="G2439" s="26" t="n"/>
      <c r="H2439" s="25" t="n"/>
      <c r="I2439" s="26" t="n"/>
      <c r="J2439" s="25" t="n"/>
      <c r="K2439" s="25" t="n"/>
      <c r="L2439" s="25" t="n"/>
      <c r="M2439" s="26" t="n"/>
      <c r="N2439" s="26" t="n"/>
      <c r="O2439" s="25" t="n"/>
      <c r="P2439" s="27">
        <f>IF(A2439="","","Package/"&amp;C2439&amp;"/"&amp;D2439&amp;"/"&amp;A2439&amp;".png")</f>
        <v/>
      </c>
      <c r="Q2439" s="27">
        <f>IF(AND(B2439="",G2439=""),"",IF(B2439="","Package QR Text missing",IF(COUNTIFS($E$2:$E$5001,E2439,$B$2:$B$5001,"&lt;&gt;"&amp;B2439)+COUNTIFS($E$2:$E$5001,E2439,$A$2:$A$5001,"&lt;&gt;"&amp;A2439)&gt;0,"Zone has more than one QR code",IF(COUNTIFS($B$2:$B$5001,B2439,$E$2:$E$5001,"&lt;&gt;"&amp;E2439)+COUNTIFS($A$2:$A$5001,A2439,$E$2:$E$5001,"&lt;&gt;"&amp;E2439)&gt;0,"QR code used by another zone",IF(A2439="","Package QR Code No. missing",IF(OR(H2439&gt;40,J2439&gt;40),"More than 40 of one edition",IF(F2439="Full (40 ST + 1 TG)",IF(AND(H2439=40,J2439=1),"OK","Full carton must be 40 + 1"),IF(F2439="Student only (40 ST)",IF(AND(H2439=40,J2439=0),"OK","Must be 40 ST, 0 TG"),IF(F2439="Teacher guide only (40 TG)",IF(AND(H2439=0,J2439=40),"OK","Must be 0 ST, 40 TG"),IF(AND(H2439&lt;40,H2439+J2439&gt;0,H2439+J2439&lt;=40),"OK","Partial: under 40 ST and 40 books max"))))))))))</f>
        <v/>
      </c>
    </row>
    <row r="2440">
      <c r="A2440" s="26" t="n"/>
      <c r="B2440" s="26" t="n"/>
      <c r="C2440" s="25" t="n"/>
      <c r="D2440" s="25" t="n"/>
      <c r="E2440" s="26" t="n"/>
      <c r="F2440" s="25" t="n"/>
      <c r="G2440" s="26" t="n"/>
      <c r="H2440" s="25" t="n"/>
      <c r="I2440" s="26" t="n"/>
      <c r="J2440" s="25" t="n"/>
      <c r="K2440" s="25" t="n"/>
      <c r="L2440" s="25" t="n"/>
      <c r="M2440" s="26" t="n"/>
      <c r="N2440" s="26" t="n"/>
      <c r="O2440" s="25" t="n"/>
      <c r="P2440" s="27">
        <f>IF(A2440="","","Package/"&amp;C2440&amp;"/"&amp;D2440&amp;"/"&amp;A2440&amp;".png")</f>
        <v/>
      </c>
      <c r="Q2440" s="27">
        <f>IF(AND(B2440="",G2440=""),"",IF(B2440="","Package QR Text missing",IF(COUNTIFS($E$2:$E$5001,E2440,$B$2:$B$5001,"&lt;&gt;"&amp;B2440)+COUNTIFS($E$2:$E$5001,E2440,$A$2:$A$5001,"&lt;&gt;"&amp;A2440)&gt;0,"Zone has more than one QR code",IF(COUNTIFS($B$2:$B$5001,B2440,$E$2:$E$5001,"&lt;&gt;"&amp;E2440)+COUNTIFS($A$2:$A$5001,A2440,$E$2:$E$5001,"&lt;&gt;"&amp;E2440)&gt;0,"QR code used by another zone",IF(A2440="","Package QR Code No. missing",IF(OR(H2440&gt;40,J2440&gt;40),"More than 40 of one edition",IF(F2440="Full (40 ST + 1 TG)",IF(AND(H2440=40,J2440=1),"OK","Full carton must be 40 + 1"),IF(F2440="Student only (40 ST)",IF(AND(H2440=40,J2440=0),"OK","Must be 40 ST, 0 TG"),IF(F2440="Teacher guide only (40 TG)",IF(AND(H2440=0,J2440=40),"OK","Must be 0 ST, 40 TG"),IF(AND(H2440&lt;40,H2440+J2440&gt;0,H2440+J2440&lt;=40),"OK","Partial: under 40 ST and 40 books max"))))))))))</f>
        <v/>
      </c>
    </row>
    <row r="2441">
      <c r="A2441" s="26" t="n"/>
      <c r="B2441" s="26" t="n"/>
      <c r="C2441" s="25" t="n"/>
      <c r="D2441" s="25" t="n"/>
      <c r="E2441" s="26" t="n"/>
      <c r="F2441" s="25" t="n"/>
      <c r="G2441" s="26" t="n"/>
      <c r="H2441" s="25" t="n"/>
      <c r="I2441" s="26" t="n"/>
      <c r="J2441" s="25" t="n"/>
      <c r="K2441" s="25" t="n"/>
      <c r="L2441" s="25" t="n"/>
      <c r="M2441" s="26" t="n"/>
      <c r="N2441" s="26" t="n"/>
      <c r="O2441" s="25" t="n"/>
      <c r="P2441" s="27">
        <f>IF(A2441="","","Package/"&amp;C2441&amp;"/"&amp;D2441&amp;"/"&amp;A2441&amp;".png")</f>
        <v/>
      </c>
      <c r="Q2441" s="27">
        <f>IF(AND(B2441="",G2441=""),"",IF(B2441="","Package QR Text missing",IF(COUNTIFS($E$2:$E$5001,E2441,$B$2:$B$5001,"&lt;&gt;"&amp;B2441)+COUNTIFS($E$2:$E$5001,E2441,$A$2:$A$5001,"&lt;&gt;"&amp;A2441)&gt;0,"Zone has more than one QR code",IF(COUNTIFS($B$2:$B$5001,B2441,$E$2:$E$5001,"&lt;&gt;"&amp;E2441)+COUNTIFS($A$2:$A$5001,A2441,$E$2:$E$5001,"&lt;&gt;"&amp;E2441)&gt;0,"QR code used by another zone",IF(A2441="","Package QR Code No. missing",IF(OR(H2441&gt;40,J2441&gt;40),"More than 40 of one edition",IF(F2441="Full (40 ST + 1 TG)",IF(AND(H2441=40,J2441=1),"OK","Full carton must be 40 + 1"),IF(F2441="Student only (40 ST)",IF(AND(H2441=40,J2441=0),"OK","Must be 40 ST, 0 TG"),IF(F2441="Teacher guide only (40 TG)",IF(AND(H2441=0,J2441=40),"OK","Must be 0 ST, 40 TG"),IF(AND(H2441&lt;40,H2441+J2441&gt;0,H2441+J2441&lt;=40),"OK","Partial: under 40 ST and 40 books max"))))))))))</f>
        <v/>
      </c>
    </row>
    <row r="2442">
      <c r="A2442" s="26" t="n"/>
      <c r="B2442" s="26" t="n"/>
      <c r="C2442" s="25" t="n"/>
      <c r="D2442" s="25" t="n"/>
      <c r="E2442" s="26" t="n"/>
      <c r="F2442" s="25" t="n"/>
      <c r="G2442" s="26" t="n"/>
      <c r="H2442" s="25" t="n"/>
      <c r="I2442" s="26" t="n"/>
      <c r="J2442" s="25" t="n"/>
      <c r="K2442" s="25" t="n"/>
      <c r="L2442" s="25" t="n"/>
      <c r="M2442" s="26" t="n"/>
      <c r="N2442" s="26" t="n"/>
      <c r="O2442" s="25" t="n"/>
      <c r="P2442" s="27">
        <f>IF(A2442="","","Package/"&amp;C2442&amp;"/"&amp;D2442&amp;"/"&amp;A2442&amp;".png")</f>
        <v/>
      </c>
      <c r="Q2442" s="27">
        <f>IF(AND(B2442="",G2442=""),"",IF(B2442="","Package QR Text missing",IF(COUNTIFS($E$2:$E$5001,E2442,$B$2:$B$5001,"&lt;&gt;"&amp;B2442)+COUNTIFS($E$2:$E$5001,E2442,$A$2:$A$5001,"&lt;&gt;"&amp;A2442)&gt;0,"Zone has more than one QR code",IF(COUNTIFS($B$2:$B$5001,B2442,$E$2:$E$5001,"&lt;&gt;"&amp;E2442)+COUNTIFS($A$2:$A$5001,A2442,$E$2:$E$5001,"&lt;&gt;"&amp;E2442)&gt;0,"QR code used by another zone",IF(A2442="","Package QR Code No. missing",IF(OR(H2442&gt;40,J2442&gt;40),"More than 40 of one edition",IF(F2442="Full (40 ST + 1 TG)",IF(AND(H2442=40,J2442=1),"OK","Full carton must be 40 + 1"),IF(F2442="Student only (40 ST)",IF(AND(H2442=40,J2442=0),"OK","Must be 40 ST, 0 TG"),IF(F2442="Teacher guide only (40 TG)",IF(AND(H2442=0,J2442=40),"OK","Must be 0 ST, 40 TG"),IF(AND(H2442&lt;40,H2442+J2442&gt;0,H2442+J2442&lt;=40),"OK","Partial: under 40 ST and 40 books max"))))))))))</f>
        <v/>
      </c>
    </row>
    <row r="2443">
      <c r="A2443" s="26" t="n"/>
      <c r="B2443" s="26" t="n"/>
      <c r="C2443" s="25" t="n"/>
      <c r="D2443" s="25" t="n"/>
      <c r="E2443" s="26" t="n"/>
      <c r="F2443" s="25" t="n"/>
      <c r="G2443" s="26" t="n"/>
      <c r="H2443" s="25" t="n"/>
      <c r="I2443" s="26" t="n"/>
      <c r="J2443" s="25" t="n"/>
      <c r="K2443" s="25" t="n"/>
      <c r="L2443" s="25" t="n"/>
      <c r="M2443" s="26" t="n"/>
      <c r="N2443" s="26" t="n"/>
      <c r="O2443" s="25" t="n"/>
      <c r="P2443" s="27">
        <f>IF(A2443="","","Package/"&amp;C2443&amp;"/"&amp;D2443&amp;"/"&amp;A2443&amp;".png")</f>
        <v/>
      </c>
      <c r="Q2443" s="27">
        <f>IF(AND(B2443="",G2443=""),"",IF(B2443="","Package QR Text missing",IF(COUNTIFS($E$2:$E$5001,E2443,$B$2:$B$5001,"&lt;&gt;"&amp;B2443)+COUNTIFS($E$2:$E$5001,E2443,$A$2:$A$5001,"&lt;&gt;"&amp;A2443)&gt;0,"Zone has more than one QR code",IF(COUNTIFS($B$2:$B$5001,B2443,$E$2:$E$5001,"&lt;&gt;"&amp;E2443)+COUNTIFS($A$2:$A$5001,A2443,$E$2:$E$5001,"&lt;&gt;"&amp;E2443)&gt;0,"QR code used by another zone",IF(A2443="","Package QR Code No. missing",IF(OR(H2443&gt;40,J2443&gt;40),"More than 40 of one edition",IF(F2443="Full (40 ST + 1 TG)",IF(AND(H2443=40,J2443=1),"OK","Full carton must be 40 + 1"),IF(F2443="Student only (40 ST)",IF(AND(H2443=40,J2443=0),"OK","Must be 40 ST, 0 TG"),IF(F2443="Teacher guide only (40 TG)",IF(AND(H2443=0,J2443=40),"OK","Must be 0 ST, 40 TG"),IF(AND(H2443&lt;40,H2443+J2443&gt;0,H2443+J2443&lt;=40),"OK","Partial: under 40 ST and 40 books max"))))))))))</f>
        <v/>
      </c>
    </row>
    <row r="2444">
      <c r="A2444" s="26" t="n"/>
      <c r="B2444" s="26" t="n"/>
      <c r="C2444" s="25" t="n"/>
      <c r="D2444" s="25" t="n"/>
      <c r="E2444" s="26" t="n"/>
      <c r="F2444" s="25" t="n"/>
      <c r="G2444" s="26" t="n"/>
      <c r="H2444" s="25" t="n"/>
      <c r="I2444" s="26" t="n"/>
      <c r="J2444" s="25" t="n"/>
      <c r="K2444" s="25" t="n"/>
      <c r="L2444" s="25" t="n"/>
      <c r="M2444" s="26" t="n"/>
      <c r="N2444" s="26" t="n"/>
      <c r="O2444" s="25" t="n"/>
      <c r="P2444" s="27">
        <f>IF(A2444="","","Package/"&amp;C2444&amp;"/"&amp;D2444&amp;"/"&amp;A2444&amp;".png")</f>
        <v/>
      </c>
      <c r="Q2444" s="27">
        <f>IF(AND(B2444="",G2444=""),"",IF(B2444="","Package QR Text missing",IF(COUNTIFS($E$2:$E$5001,E2444,$B$2:$B$5001,"&lt;&gt;"&amp;B2444)+COUNTIFS($E$2:$E$5001,E2444,$A$2:$A$5001,"&lt;&gt;"&amp;A2444)&gt;0,"Zone has more than one QR code",IF(COUNTIFS($B$2:$B$5001,B2444,$E$2:$E$5001,"&lt;&gt;"&amp;E2444)+COUNTIFS($A$2:$A$5001,A2444,$E$2:$E$5001,"&lt;&gt;"&amp;E2444)&gt;0,"QR code used by another zone",IF(A2444="","Package QR Code No. missing",IF(OR(H2444&gt;40,J2444&gt;40),"More than 40 of one edition",IF(F2444="Full (40 ST + 1 TG)",IF(AND(H2444=40,J2444=1),"OK","Full carton must be 40 + 1"),IF(F2444="Student only (40 ST)",IF(AND(H2444=40,J2444=0),"OK","Must be 40 ST, 0 TG"),IF(F2444="Teacher guide only (40 TG)",IF(AND(H2444=0,J2444=40),"OK","Must be 0 ST, 40 TG"),IF(AND(H2444&lt;40,H2444+J2444&gt;0,H2444+J2444&lt;=40),"OK","Partial: under 40 ST and 40 books max"))))))))))</f>
        <v/>
      </c>
    </row>
    <row r="2445">
      <c r="A2445" s="26" t="n"/>
      <c r="B2445" s="26" t="n"/>
      <c r="C2445" s="25" t="n"/>
      <c r="D2445" s="25" t="n"/>
      <c r="E2445" s="26" t="n"/>
      <c r="F2445" s="25" t="n"/>
      <c r="G2445" s="26" t="n"/>
      <c r="H2445" s="25" t="n"/>
      <c r="I2445" s="26" t="n"/>
      <c r="J2445" s="25" t="n"/>
      <c r="K2445" s="25" t="n"/>
      <c r="L2445" s="25" t="n"/>
      <c r="M2445" s="26" t="n"/>
      <c r="N2445" s="26" t="n"/>
      <c r="O2445" s="25" t="n"/>
      <c r="P2445" s="27">
        <f>IF(A2445="","","Package/"&amp;C2445&amp;"/"&amp;D2445&amp;"/"&amp;A2445&amp;".png")</f>
        <v/>
      </c>
      <c r="Q2445" s="27">
        <f>IF(AND(B2445="",G2445=""),"",IF(B2445="","Package QR Text missing",IF(COUNTIFS($E$2:$E$5001,E2445,$B$2:$B$5001,"&lt;&gt;"&amp;B2445)+COUNTIFS($E$2:$E$5001,E2445,$A$2:$A$5001,"&lt;&gt;"&amp;A2445)&gt;0,"Zone has more than one QR code",IF(COUNTIFS($B$2:$B$5001,B2445,$E$2:$E$5001,"&lt;&gt;"&amp;E2445)+COUNTIFS($A$2:$A$5001,A2445,$E$2:$E$5001,"&lt;&gt;"&amp;E2445)&gt;0,"QR code used by another zone",IF(A2445="","Package QR Code No. missing",IF(OR(H2445&gt;40,J2445&gt;40),"More than 40 of one edition",IF(F2445="Full (40 ST + 1 TG)",IF(AND(H2445=40,J2445=1),"OK","Full carton must be 40 + 1"),IF(F2445="Student only (40 ST)",IF(AND(H2445=40,J2445=0),"OK","Must be 40 ST, 0 TG"),IF(F2445="Teacher guide only (40 TG)",IF(AND(H2445=0,J2445=40),"OK","Must be 0 ST, 40 TG"),IF(AND(H2445&lt;40,H2445+J2445&gt;0,H2445+J2445&lt;=40),"OK","Partial: under 40 ST and 40 books max"))))))))))</f>
        <v/>
      </c>
    </row>
    <row r="2446">
      <c r="A2446" s="26" t="n"/>
      <c r="B2446" s="26" t="n"/>
      <c r="C2446" s="25" t="n"/>
      <c r="D2446" s="25" t="n"/>
      <c r="E2446" s="26" t="n"/>
      <c r="F2446" s="25" t="n"/>
      <c r="G2446" s="26" t="n"/>
      <c r="H2446" s="25" t="n"/>
      <c r="I2446" s="26" t="n"/>
      <c r="J2446" s="25" t="n"/>
      <c r="K2446" s="25" t="n"/>
      <c r="L2446" s="25" t="n"/>
      <c r="M2446" s="26" t="n"/>
      <c r="N2446" s="26" t="n"/>
      <c r="O2446" s="25" t="n"/>
      <c r="P2446" s="27">
        <f>IF(A2446="","","Package/"&amp;C2446&amp;"/"&amp;D2446&amp;"/"&amp;A2446&amp;".png")</f>
        <v/>
      </c>
      <c r="Q2446" s="27">
        <f>IF(AND(B2446="",G2446=""),"",IF(B2446="","Package QR Text missing",IF(COUNTIFS($E$2:$E$5001,E2446,$B$2:$B$5001,"&lt;&gt;"&amp;B2446)+COUNTIFS($E$2:$E$5001,E2446,$A$2:$A$5001,"&lt;&gt;"&amp;A2446)&gt;0,"Zone has more than one QR code",IF(COUNTIFS($B$2:$B$5001,B2446,$E$2:$E$5001,"&lt;&gt;"&amp;E2446)+COUNTIFS($A$2:$A$5001,A2446,$E$2:$E$5001,"&lt;&gt;"&amp;E2446)&gt;0,"QR code used by another zone",IF(A2446="","Package QR Code No. missing",IF(OR(H2446&gt;40,J2446&gt;40),"More than 40 of one edition",IF(F2446="Full (40 ST + 1 TG)",IF(AND(H2446=40,J2446=1),"OK","Full carton must be 40 + 1"),IF(F2446="Student only (40 ST)",IF(AND(H2446=40,J2446=0),"OK","Must be 40 ST, 0 TG"),IF(F2446="Teacher guide only (40 TG)",IF(AND(H2446=0,J2446=40),"OK","Must be 0 ST, 40 TG"),IF(AND(H2446&lt;40,H2446+J2446&gt;0,H2446+J2446&lt;=40),"OK","Partial: under 40 ST and 40 books max"))))))))))</f>
        <v/>
      </c>
    </row>
    <row r="2447">
      <c r="A2447" s="26" t="n"/>
      <c r="B2447" s="26" t="n"/>
      <c r="C2447" s="25" t="n"/>
      <c r="D2447" s="25" t="n"/>
      <c r="E2447" s="26" t="n"/>
      <c r="F2447" s="25" t="n"/>
      <c r="G2447" s="26" t="n"/>
      <c r="H2447" s="25" t="n"/>
      <c r="I2447" s="26" t="n"/>
      <c r="J2447" s="25" t="n"/>
      <c r="K2447" s="25" t="n"/>
      <c r="L2447" s="25" t="n"/>
      <c r="M2447" s="26" t="n"/>
      <c r="N2447" s="26" t="n"/>
      <c r="O2447" s="25" t="n"/>
      <c r="P2447" s="27">
        <f>IF(A2447="","","Package/"&amp;C2447&amp;"/"&amp;D2447&amp;"/"&amp;A2447&amp;".png")</f>
        <v/>
      </c>
      <c r="Q2447" s="27">
        <f>IF(AND(B2447="",G2447=""),"",IF(B2447="","Package QR Text missing",IF(COUNTIFS($E$2:$E$5001,E2447,$B$2:$B$5001,"&lt;&gt;"&amp;B2447)+COUNTIFS($E$2:$E$5001,E2447,$A$2:$A$5001,"&lt;&gt;"&amp;A2447)&gt;0,"Zone has more than one QR code",IF(COUNTIFS($B$2:$B$5001,B2447,$E$2:$E$5001,"&lt;&gt;"&amp;E2447)+COUNTIFS($A$2:$A$5001,A2447,$E$2:$E$5001,"&lt;&gt;"&amp;E2447)&gt;0,"QR code used by another zone",IF(A2447="","Package QR Code No. missing",IF(OR(H2447&gt;40,J2447&gt;40),"More than 40 of one edition",IF(F2447="Full (40 ST + 1 TG)",IF(AND(H2447=40,J2447=1),"OK","Full carton must be 40 + 1"),IF(F2447="Student only (40 ST)",IF(AND(H2447=40,J2447=0),"OK","Must be 40 ST, 0 TG"),IF(F2447="Teacher guide only (40 TG)",IF(AND(H2447=0,J2447=40),"OK","Must be 0 ST, 40 TG"),IF(AND(H2447&lt;40,H2447+J2447&gt;0,H2447+J2447&lt;=40),"OK","Partial: under 40 ST and 40 books max"))))))))))</f>
        <v/>
      </c>
    </row>
    <row r="2448">
      <c r="A2448" s="26" t="n"/>
      <c r="B2448" s="26" t="n"/>
      <c r="C2448" s="25" t="n"/>
      <c r="D2448" s="25" t="n"/>
      <c r="E2448" s="26" t="n"/>
      <c r="F2448" s="25" t="n"/>
      <c r="G2448" s="26" t="n"/>
      <c r="H2448" s="25" t="n"/>
      <c r="I2448" s="26" t="n"/>
      <c r="J2448" s="25" t="n"/>
      <c r="K2448" s="25" t="n"/>
      <c r="L2448" s="25" t="n"/>
      <c r="M2448" s="26" t="n"/>
      <c r="N2448" s="26" t="n"/>
      <c r="O2448" s="25" t="n"/>
      <c r="P2448" s="27">
        <f>IF(A2448="","","Package/"&amp;C2448&amp;"/"&amp;D2448&amp;"/"&amp;A2448&amp;".png")</f>
        <v/>
      </c>
      <c r="Q2448" s="27">
        <f>IF(AND(B2448="",G2448=""),"",IF(B2448="","Package QR Text missing",IF(COUNTIFS($E$2:$E$5001,E2448,$B$2:$B$5001,"&lt;&gt;"&amp;B2448)+COUNTIFS($E$2:$E$5001,E2448,$A$2:$A$5001,"&lt;&gt;"&amp;A2448)&gt;0,"Zone has more than one QR code",IF(COUNTIFS($B$2:$B$5001,B2448,$E$2:$E$5001,"&lt;&gt;"&amp;E2448)+COUNTIFS($A$2:$A$5001,A2448,$E$2:$E$5001,"&lt;&gt;"&amp;E2448)&gt;0,"QR code used by another zone",IF(A2448="","Package QR Code No. missing",IF(OR(H2448&gt;40,J2448&gt;40),"More than 40 of one edition",IF(F2448="Full (40 ST + 1 TG)",IF(AND(H2448=40,J2448=1),"OK","Full carton must be 40 + 1"),IF(F2448="Student only (40 ST)",IF(AND(H2448=40,J2448=0),"OK","Must be 40 ST, 0 TG"),IF(F2448="Teacher guide only (40 TG)",IF(AND(H2448=0,J2448=40),"OK","Must be 0 ST, 40 TG"),IF(AND(H2448&lt;40,H2448+J2448&gt;0,H2448+J2448&lt;=40),"OK","Partial: under 40 ST and 40 books max"))))))))))</f>
        <v/>
      </c>
    </row>
    <row r="2449">
      <c r="A2449" s="26" t="n"/>
      <c r="B2449" s="26" t="n"/>
      <c r="C2449" s="25" t="n"/>
      <c r="D2449" s="25" t="n"/>
      <c r="E2449" s="26" t="n"/>
      <c r="F2449" s="25" t="n"/>
      <c r="G2449" s="26" t="n"/>
      <c r="H2449" s="25" t="n"/>
      <c r="I2449" s="26" t="n"/>
      <c r="J2449" s="25" t="n"/>
      <c r="K2449" s="25" t="n"/>
      <c r="L2449" s="25" t="n"/>
      <c r="M2449" s="26" t="n"/>
      <c r="N2449" s="26" t="n"/>
      <c r="O2449" s="25" t="n"/>
      <c r="P2449" s="27">
        <f>IF(A2449="","","Package/"&amp;C2449&amp;"/"&amp;D2449&amp;"/"&amp;A2449&amp;".png")</f>
        <v/>
      </c>
      <c r="Q2449" s="27">
        <f>IF(AND(B2449="",G2449=""),"",IF(B2449="","Package QR Text missing",IF(COUNTIFS($E$2:$E$5001,E2449,$B$2:$B$5001,"&lt;&gt;"&amp;B2449)+COUNTIFS($E$2:$E$5001,E2449,$A$2:$A$5001,"&lt;&gt;"&amp;A2449)&gt;0,"Zone has more than one QR code",IF(COUNTIFS($B$2:$B$5001,B2449,$E$2:$E$5001,"&lt;&gt;"&amp;E2449)+COUNTIFS($A$2:$A$5001,A2449,$E$2:$E$5001,"&lt;&gt;"&amp;E2449)&gt;0,"QR code used by another zone",IF(A2449="","Package QR Code No. missing",IF(OR(H2449&gt;40,J2449&gt;40),"More than 40 of one edition",IF(F2449="Full (40 ST + 1 TG)",IF(AND(H2449=40,J2449=1),"OK","Full carton must be 40 + 1"),IF(F2449="Student only (40 ST)",IF(AND(H2449=40,J2449=0),"OK","Must be 40 ST, 0 TG"),IF(F2449="Teacher guide only (40 TG)",IF(AND(H2449=0,J2449=40),"OK","Must be 0 ST, 40 TG"),IF(AND(H2449&lt;40,H2449+J2449&gt;0,H2449+J2449&lt;=40),"OK","Partial: under 40 ST and 40 books max"))))))))))</f>
        <v/>
      </c>
    </row>
    <row r="2450">
      <c r="A2450" s="26" t="n"/>
      <c r="B2450" s="26" t="n"/>
      <c r="C2450" s="25" t="n"/>
      <c r="D2450" s="25" t="n"/>
      <c r="E2450" s="26" t="n"/>
      <c r="F2450" s="25" t="n"/>
      <c r="G2450" s="26" t="n"/>
      <c r="H2450" s="25" t="n"/>
      <c r="I2450" s="26" t="n"/>
      <c r="J2450" s="25" t="n"/>
      <c r="K2450" s="25" t="n"/>
      <c r="L2450" s="25" t="n"/>
      <c r="M2450" s="26" t="n"/>
      <c r="N2450" s="26" t="n"/>
      <c r="O2450" s="25" t="n"/>
      <c r="P2450" s="27">
        <f>IF(A2450="","","Package/"&amp;C2450&amp;"/"&amp;D2450&amp;"/"&amp;A2450&amp;".png")</f>
        <v/>
      </c>
      <c r="Q2450" s="27">
        <f>IF(AND(B2450="",G2450=""),"",IF(B2450="","Package QR Text missing",IF(COUNTIFS($E$2:$E$5001,E2450,$B$2:$B$5001,"&lt;&gt;"&amp;B2450)+COUNTIFS($E$2:$E$5001,E2450,$A$2:$A$5001,"&lt;&gt;"&amp;A2450)&gt;0,"Zone has more than one QR code",IF(COUNTIFS($B$2:$B$5001,B2450,$E$2:$E$5001,"&lt;&gt;"&amp;E2450)+COUNTIFS($A$2:$A$5001,A2450,$E$2:$E$5001,"&lt;&gt;"&amp;E2450)&gt;0,"QR code used by another zone",IF(A2450="","Package QR Code No. missing",IF(OR(H2450&gt;40,J2450&gt;40),"More than 40 of one edition",IF(F2450="Full (40 ST + 1 TG)",IF(AND(H2450=40,J2450=1),"OK","Full carton must be 40 + 1"),IF(F2450="Student only (40 ST)",IF(AND(H2450=40,J2450=0),"OK","Must be 40 ST, 0 TG"),IF(F2450="Teacher guide only (40 TG)",IF(AND(H2450=0,J2450=40),"OK","Must be 0 ST, 40 TG"),IF(AND(H2450&lt;40,H2450+J2450&gt;0,H2450+J2450&lt;=40),"OK","Partial: under 40 ST and 40 books max"))))))))))</f>
        <v/>
      </c>
    </row>
    <row r="2451">
      <c r="A2451" s="26" t="n"/>
      <c r="B2451" s="26" t="n"/>
      <c r="C2451" s="25" t="n"/>
      <c r="D2451" s="25" t="n"/>
      <c r="E2451" s="26" t="n"/>
      <c r="F2451" s="25" t="n"/>
      <c r="G2451" s="26" t="n"/>
      <c r="H2451" s="25" t="n"/>
      <c r="I2451" s="26" t="n"/>
      <c r="J2451" s="25" t="n"/>
      <c r="K2451" s="25" t="n"/>
      <c r="L2451" s="25" t="n"/>
      <c r="M2451" s="26" t="n"/>
      <c r="N2451" s="26" t="n"/>
      <c r="O2451" s="25" t="n"/>
      <c r="P2451" s="27">
        <f>IF(A2451="","","Package/"&amp;C2451&amp;"/"&amp;D2451&amp;"/"&amp;A2451&amp;".png")</f>
        <v/>
      </c>
      <c r="Q2451" s="27">
        <f>IF(AND(B2451="",G2451=""),"",IF(B2451="","Package QR Text missing",IF(COUNTIFS($E$2:$E$5001,E2451,$B$2:$B$5001,"&lt;&gt;"&amp;B2451)+COUNTIFS($E$2:$E$5001,E2451,$A$2:$A$5001,"&lt;&gt;"&amp;A2451)&gt;0,"Zone has more than one QR code",IF(COUNTIFS($B$2:$B$5001,B2451,$E$2:$E$5001,"&lt;&gt;"&amp;E2451)+COUNTIFS($A$2:$A$5001,A2451,$E$2:$E$5001,"&lt;&gt;"&amp;E2451)&gt;0,"QR code used by another zone",IF(A2451="","Package QR Code No. missing",IF(OR(H2451&gt;40,J2451&gt;40),"More than 40 of one edition",IF(F2451="Full (40 ST + 1 TG)",IF(AND(H2451=40,J2451=1),"OK","Full carton must be 40 + 1"),IF(F2451="Student only (40 ST)",IF(AND(H2451=40,J2451=0),"OK","Must be 40 ST, 0 TG"),IF(F2451="Teacher guide only (40 TG)",IF(AND(H2451=0,J2451=40),"OK","Must be 0 ST, 40 TG"),IF(AND(H2451&lt;40,H2451+J2451&gt;0,H2451+J2451&lt;=40),"OK","Partial: under 40 ST and 40 books max"))))))))))</f>
        <v/>
      </c>
    </row>
    <row r="2452">
      <c r="A2452" s="26" t="n"/>
      <c r="B2452" s="26" t="n"/>
      <c r="C2452" s="25" t="n"/>
      <c r="D2452" s="25" t="n"/>
      <c r="E2452" s="26" t="n"/>
      <c r="F2452" s="25" t="n"/>
      <c r="G2452" s="26" t="n"/>
      <c r="H2452" s="25" t="n"/>
      <c r="I2452" s="26" t="n"/>
      <c r="J2452" s="25" t="n"/>
      <c r="K2452" s="25" t="n"/>
      <c r="L2452" s="25" t="n"/>
      <c r="M2452" s="26" t="n"/>
      <c r="N2452" s="26" t="n"/>
      <c r="O2452" s="25" t="n"/>
      <c r="P2452" s="27">
        <f>IF(A2452="","","Package/"&amp;C2452&amp;"/"&amp;D2452&amp;"/"&amp;A2452&amp;".png")</f>
        <v/>
      </c>
      <c r="Q2452" s="27">
        <f>IF(AND(B2452="",G2452=""),"",IF(B2452="","Package QR Text missing",IF(COUNTIFS($E$2:$E$5001,E2452,$B$2:$B$5001,"&lt;&gt;"&amp;B2452)+COUNTIFS($E$2:$E$5001,E2452,$A$2:$A$5001,"&lt;&gt;"&amp;A2452)&gt;0,"Zone has more than one QR code",IF(COUNTIFS($B$2:$B$5001,B2452,$E$2:$E$5001,"&lt;&gt;"&amp;E2452)+COUNTIFS($A$2:$A$5001,A2452,$E$2:$E$5001,"&lt;&gt;"&amp;E2452)&gt;0,"QR code used by another zone",IF(A2452="","Package QR Code No. missing",IF(OR(H2452&gt;40,J2452&gt;40),"More than 40 of one edition",IF(F2452="Full (40 ST + 1 TG)",IF(AND(H2452=40,J2452=1),"OK","Full carton must be 40 + 1"),IF(F2452="Student only (40 ST)",IF(AND(H2452=40,J2452=0),"OK","Must be 40 ST, 0 TG"),IF(F2452="Teacher guide only (40 TG)",IF(AND(H2452=0,J2452=40),"OK","Must be 0 ST, 40 TG"),IF(AND(H2452&lt;40,H2452+J2452&gt;0,H2452+J2452&lt;=40),"OK","Partial: under 40 ST and 40 books max"))))))))))</f>
        <v/>
      </c>
    </row>
    <row r="2453">
      <c r="A2453" s="26" t="n"/>
      <c r="B2453" s="26" t="n"/>
      <c r="C2453" s="25" t="n"/>
      <c r="D2453" s="25" t="n"/>
      <c r="E2453" s="26" t="n"/>
      <c r="F2453" s="25" t="n"/>
      <c r="G2453" s="26" t="n"/>
      <c r="H2453" s="25" t="n"/>
      <c r="I2453" s="26" t="n"/>
      <c r="J2453" s="25" t="n"/>
      <c r="K2453" s="25" t="n"/>
      <c r="L2453" s="25" t="n"/>
      <c r="M2453" s="26" t="n"/>
      <c r="N2453" s="26" t="n"/>
      <c r="O2453" s="25" t="n"/>
      <c r="P2453" s="27">
        <f>IF(A2453="","","Package/"&amp;C2453&amp;"/"&amp;D2453&amp;"/"&amp;A2453&amp;".png")</f>
        <v/>
      </c>
      <c r="Q2453" s="27">
        <f>IF(AND(B2453="",G2453=""),"",IF(B2453="","Package QR Text missing",IF(COUNTIFS($E$2:$E$5001,E2453,$B$2:$B$5001,"&lt;&gt;"&amp;B2453)+COUNTIFS($E$2:$E$5001,E2453,$A$2:$A$5001,"&lt;&gt;"&amp;A2453)&gt;0,"Zone has more than one QR code",IF(COUNTIFS($B$2:$B$5001,B2453,$E$2:$E$5001,"&lt;&gt;"&amp;E2453)+COUNTIFS($A$2:$A$5001,A2453,$E$2:$E$5001,"&lt;&gt;"&amp;E2453)&gt;0,"QR code used by another zone",IF(A2453="","Package QR Code No. missing",IF(OR(H2453&gt;40,J2453&gt;40),"More than 40 of one edition",IF(F2453="Full (40 ST + 1 TG)",IF(AND(H2453=40,J2453=1),"OK","Full carton must be 40 + 1"),IF(F2453="Student only (40 ST)",IF(AND(H2453=40,J2453=0),"OK","Must be 40 ST, 0 TG"),IF(F2453="Teacher guide only (40 TG)",IF(AND(H2453=0,J2453=40),"OK","Must be 0 ST, 40 TG"),IF(AND(H2453&lt;40,H2453+J2453&gt;0,H2453+J2453&lt;=40),"OK","Partial: under 40 ST and 40 books max"))))))))))</f>
        <v/>
      </c>
    </row>
    <row r="2454">
      <c r="A2454" s="26" t="n"/>
      <c r="B2454" s="26" t="n"/>
      <c r="C2454" s="25" t="n"/>
      <c r="D2454" s="25" t="n"/>
      <c r="E2454" s="26" t="n"/>
      <c r="F2454" s="25" t="n"/>
      <c r="G2454" s="26" t="n"/>
      <c r="H2454" s="25" t="n"/>
      <c r="I2454" s="26" t="n"/>
      <c r="J2454" s="25" t="n"/>
      <c r="K2454" s="25" t="n"/>
      <c r="L2454" s="25" t="n"/>
      <c r="M2454" s="26" t="n"/>
      <c r="N2454" s="26" t="n"/>
      <c r="O2454" s="25" t="n"/>
      <c r="P2454" s="27">
        <f>IF(A2454="","","Package/"&amp;C2454&amp;"/"&amp;D2454&amp;"/"&amp;A2454&amp;".png")</f>
        <v/>
      </c>
      <c r="Q2454" s="27">
        <f>IF(AND(B2454="",G2454=""),"",IF(B2454="","Package QR Text missing",IF(COUNTIFS($E$2:$E$5001,E2454,$B$2:$B$5001,"&lt;&gt;"&amp;B2454)+COUNTIFS($E$2:$E$5001,E2454,$A$2:$A$5001,"&lt;&gt;"&amp;A2454)&gt;0,"Zone has more than one QR code",IF(COUNTIFS($B$2:$B$5001,B2454,$E$2:$E$5001,"&lt;&gt;"&amp;E2454)+COUNTIFS($A$2:$A$5001,A2454,$E$2:$E$5001,"&lt;&gt;"&amp;E2454)&gt;0,"QR code used by another zone",IF(A2454="","Package QR Code No. missing",IF(OR(H2454&gt;40,J2454&gt;40),"More than 40 of one edition",IF(F2454="Full (40 ST + 1 TG)",IF(AND(H2454=40,J2454=1),"OK","Full carton must be 40 + 1"),IF(F2454="Student only (40 ST)",IF(AND(H2454=40,J2454=0),"OK","Must be 40 ST, 0 TG"),IF(F2454="Teacher guide only (40 TG)",IF(AND(H2454=0,J2454=40),"OK","Must be 0 ST, 40 TG"),IF(AND(H2454&lt;40,H2454+J2454&gt;0,H2454+J2454&lt;=40),"OK","Partial: under 40 ST and 40 books max"))))))))))</f>
        <v/>
      </c>
    </row>
    <row r="2455">
      <c r="A2455" s="26" t="n"/>
      <c r="B2455" s="26" t="n"/>
      <c r="C2455" s="25" t="n"/>
      <c r="D2455" s="25" t="n"/>
      <c r="E2455" s="26" t="n"/>
      <c r="F2455" s="25" t="n"/>
      <c r="G2455" s="26" t="n"/>
      <c r="H2455" s="25" t="n"/>
      <c r="I2455" s="26" t="n"/>
      <c r="J2455" s="25" t="n"/>
      <c r="K2455" s="25" t="n"/>
      <c r="L2455" s="25" t="n"/>
      <c r="M2455" s="26" t="n"/>
      <c r="N2455" s="26" t="n"/>
      <c r="O2455" s="25" t="n"/>
      <c r="P2455" s="27">
        <f>IF(A2455="","","Package/"&amp;C2455&amp;"/"&amp;D2455&amp;"/"&amp;A2455&amp;".png")</f>
        <v/>
      </c>
      <c r="Q2455" s="27">
        <f>IF(AND(B2455="",G2455=""),"",IF(B2455="","Package QR Text missing",IF(COUNTIFS($E$2:$E$5001,E2455,$B$2:$B$5001,"&lt;&gt;"&amp;B2455)+COUNTIFS($E$2:$E$5001,E2455,$A$2:$A$5001,"&lt;&gt;"&amp;A2455)&gt;0,"Zone has more than one QR code",IF(COUNTIFS($B$2:$B$5001,B2455,$E$2:$E$5001,"&lt;&gt;"&amp;E2455)+COUNTIFS($A$2:$A$5001,A2455,$E$2:$E$5001,"&lt;&gt;"&amp;E2455)&gt;0,"QR code used by another zone",IF(A2455="","Package QR Code No. missing",IF(OR(H2455&gt;40,J2455&gt;40),"More than 40 of one edition",IF(F2455="Full (40 ST + 1 TG)",IF(AND(H2455=40,J2455=1),"OK","Full carton must be 40 + 1"),IF(F2455="Student only (40 ST)",IF(AND(H2455=40,J2455=0),"OK","Must be 40 ST, 0 TG"),IF(F2455="Teacher guide only (40 TG)",IF(AND(H2455=0,J2455=40),"OK","Must be 0 ST, 40 TG"),IF(AND(H2455&lt;40,H2455+J2455&gt;0,H2455+J2455&lt;=40),"OK","Partial: under 40 ST and 40 books max"))))))))))</f>
        <v/>
      </c>
    </row>
    <row r="2456">
      <c r="A2456" s="26" t="n"/>
      <c r="B2456" s="26" t="n"/>
      <c r="C2456" s="25" t="n"/>
      <c r="D2456" s="25" t="n"/>
      <c r="E2456" s="26" t="n"/>
      <c r="F2456" s="25" t="n"/>
      <c r="G2456" s="26" t="n"/>
      <c r="H2456" s="25" t="n"/>
      <c r="I2456" s="26" t="n"/>
      <c r="J2456" s="25" t="n"/>
      <c r="K2456" s="25" t="n"/>
      <c r="L2456" s="25" t="n"/>
      <c r="M2456" s="26" t="n"/>
      <c r="N2456" s="26" t="n"/>
      <c r="O2456" s="25" t="n"/>
      <c r="P2456" s="27">
        <f>IF(A2456="","","Package/"&amp;C2456&amp;"/"&amp;D2456&amp;"/"&amp;A2456&amp;".png")</f>
        <v/>
      </c>
      <c r="Q2456" s="27">
        <f>IF(AND(B2456="",G2456=""),"",IF(B2456="","Package QR Text missing",IF(COUNTIFS($E$2:$E$5001,E2456,$B$2:$B$5001,"&lt;&gt;"&amp;B2456)+COUNTIFS($E$2:$E$5001,E2456,$A$2:$A$5001,"&lt;&gt;"&amp;A2456)&gt;0,"Zone has more than one QR code",IF(COUNTIFS($B$2:$B$5001,B2456,$E$2:$E$5001,"&lt;&gt;"&amp;E2456)+COUNTIFS($A$2:$A$5001,A2456,$E$2:$E$5001,"&lt;&gt;"&amp;E2456)&gt;0,"QR code used by another zone",IF(A2456="","Package QR Code No. missing",IF(OR(H2456&gt;40,J2456&gt;40),"More than 40 of one edition",IF(F2456="Full (40 ST + 1 TG)",IF(AND(H2456=40,J2456=1),"OK","Full carton must be 40 + 1"),IF(F2456="Student only (40 ST)",IF(AND(H2456=40,J2456=0),"OK","Must be 40 ST, 0 TG"),IF(F2456="Teacher guide only (40 TG)",IF(AND(H2456=0,J2456=40),"OK","Must be 0 ST, 40 TG"),IF(AND(H2456&lt;40,H2456+J2456&gt;0,H2456+J2456&lt;=40),"OK","Partial: under 40 ST and 40 books max"))))))))))</f>
        <v/>
      </c>
    </row>
    <row r="2457">
      <c r="A2457" s="26" t="n"/>
      <c r="B2457" s="26" t="n"/>
      <c r="C2457" s="25" t="n"/>
      <c r="D2457" s="25" t="n"/>
      <c r="E2457" s="26" t="n"/>
      <c r="F2457" s="25" t="n"/>
      <c r="G2457" s="26" t="n"/>
      <c r="H2457" s="25" t="n"/>
      <c r="I2457" s="26" t="n"/>
      <c r="J2457" s="25" t="n"/>
      <c r="K2457" s="25" t="n"/>
      <c r="L2457" s="25" t="n"/>
      <c r="M2457" s="26" t="n"/>
      <c r="N2457" s="26" t="n"/>
      <c r="O2457" s="25" t="n"/>
      <c r="P2457" s="27">
        <f>IF(A2457="","","Package/"&amp;C2457&amp;"/"&amp;D2457&amp;"/"&amp;A2457&amp;".png")</f>
        <v/>
      </c>
      <c r="Q2457" s="27">
        <f>IF(AND(B2457="",G2457=""),"",IF(B2457="","Package QR Text missing",IF(COUNTIFS($E$2:$E$5001,E2457,$B$2:$B$5001,"&lt;&gt;"&amp;B2457)+COUNTIFS($E$2:$E$5001,E2457,$A$2:$A$5001,"&lt;&gt;"&amp;A2457)&gt;0,"Zone has more than one QR code",IF(COUNTIFS($B$2:$B$5001,B2457,$E$2:$E$5001,"&lt;&gt;"&amp;E2457)+COUNTIFS($A$2:$A$5001,A2457,$E$2:$E$5001,"&lt;&gt;"&amp;E2457)&gt;0,"QR code used by another zone",IF(A2457="","Package QR Code No. missing",IF(OR(H2457&gt;40,J2457&gt;40),"More than 40 of one edition",IF(F2457="Full (40 ST + 1 TG)",IF(AND(H2457=40,J2457=1),"OK","Full carton must be 40 + 1"),IF(F2457="Student only (40 ST)",IF(AND(H2457=40,J2457=0),"OK","Must be 40 ST, 0 TG"),IF(F2457="Teacher guide only (40 TG)",IF(AND(H2457=0,J2457=40),"OK","Must be 0 ST, 40 TG"),IF(AND(H2457&lt;40,H2457+J2457&gt;0,H2457+J2457&lt;=40),"OK","Partial: under 40 ST and 40 books max"))))))))))</f>
        <v/>
      </c>
    </row>
    <row r="2458">
      <c r="A2458" s="26" t="n"/>
      <c r="B2458" s="26" t="n"/>
      <c r="C2458" s="25" t="n"/>
      <c r="D2458" s="25" t="n"/>
      <c r="E2458" s="26" t="n"/>
      <c r="F2458" s="25" t="n"/>
      <c r="G2458" s="26" t="n"/>
      <c r="H2458" s="25" t="n"/>
      <c r="I2458" s="26" t="n"/>
      <c r="J2458" s="25" t="n"/>
      <c r="K2458" s="25" t="n"/>
      <c r="L2458" s="25" t="n"/>
      <c r="M2458" s="26" t="n"/>
      <c r="N2458" s="26" t="n"/>
      <c r="O2458" s="25" t="n"/>
      <c r="P2458" s="27">
        <f>IF(A2458="","","Package/"&amp;C2458&amp;"/"&amp;D2458&amp;"/"&amp;A2458&amp;".png")</f>
        <v/>
      </c>
      <c r="Q2458" s="27">
        <f>IF(AND(B2458="",G2458=""),"",IF(B2458="","Package QR Text missing",IF(COUNTIFS($E$2:$E$5001,E2458,$B$2:$B$5001,"&lt;&gt;"&amp;B2458)+COUNTIFS($E$2:$E$5001,E2458,$A$2:$A$5001,"&lt;&gt;"&amp;A2458)&gt;0,"Zone has more than one QR code",IF(COUNTIFS($B$2:$B$5001,B2458,$E$2:$E$5001,"&lt;&gt;"&amp;E2458)+COUNTIFS($A$2:$A$5001,A2458,$E$2:$E$5001,"&lt;&gt;"&amp;E2458)&gt;0,"QR code used by another zone",IF(A2458="","Package QR Code No. missing",IF(OR(H2458&gt;40,J2458&gt;40),"More than 40 of one edition",IF(F2458="Full (40 ST + 1 TG)",IF(AND(H2458=40,J2458=1),"OK","Full carton must be 40 + 1"),IF(F2458="Student only (40 ST)",IF(AND(H2458=40,J2458=0),"OK","Must be 40 ST, 0 TG"),IF(F2458="Teacher guide only (40 TG)",IF(AND(H2458=0,J2458=40),"OK","Must be 0 ST, 40 TG"),IF(AND(H2458&lt;40,H2458+J2458&gt;0,H2458+J2458&lt;=40),"OK","Partial: under 40 ST and 40 books max"))))))))))</f>
        <v/>
      </c>
    </row>
    <row r="2459">
      <c r="A2459" s="26" t="n"/>
      <c r="B2459" s="26" t="n"/>
      <c r="C2459" s="25" t="n"/>
      <c r="D2459" s="25" t="n"/>
      <c r="E2459" s="26" t="n"/>
      <c r="F2459" s="25" t="n"/>
      <c r="G2459" s="26" t="n"/>
      <c r="H2459" s="25" t="n"/>
      <c r="I2459" s="26" t="n"/>
      <c r="J2459" s="25" t="n"/>
      <c r="K2459" s="25" t="n"/>
      <c r="L2459" s="25" t="n"/>
      <c r="M2459" s="26" t="n"/>
      <c r="N2459" s="26" t="n"/>
      <c r="O2459" s="25" t="n"/>
      <c r="P2459" s="27">
        <f>IF(A2459="","","Package/"&amp;C2459&amp;"/"&amp;D2459&amp;"/"&amp;A2459&amp;".png")</f>
        <v/>
      </c>
      <c r="Q2459" s="27">
        <f>IF(AND(B2459="",G2459=""),"",IF(B2459="","Package QR Text missing",IF(COUNTIFS($E$2:$E$5001,E2459,$B$2:$B$5001,"&lt;&gt;"&amp;B2459)+COUNTIFS($E$2:$E$5001,E2459,$A$2:$A$5001,"&lt;&gt;"&amp;A2459)&gt;0,"Zone has more than one QR code",IF(COUNTIFS($B$2:$B$5001,B2459,$E$2:$E$5001,"&lt;&gt;"&amp;E2459)+COUNTIFS($A$2:$A$5001,A2459,$E$2:$E$5001,"&lt;&gt;"&amp;E2459)&gt;0,"QR code used by another zone",IF(A2459="","Package QR Code No. missing",IF(OR(H2459&gt;40,J2459&gt;40),"More than 40 of one edition",IF(F2459="Full (40 ST + 1 TG)",IF(AND(H2459=40,J2459=1),"OK","Full carton must be 40 + 1"),IF(F2459="Student only (40 ST)",IF(AND(H2459=40,J2459=0),"OK","Must be 40 ST, 0 TG"),IF(F2459="Teacher guide only (40 TG)",IF(AND(H2459=0,J2459=40),"OK","Must be 0 ST, 40 TG"),IF(AND(H2459&lt;40,H2459+J2459&gt;0,H2459+J2459&lt;=40),"OK","Partial: under 40 ST and 40 books max"))))))))))</f>
        <v/>
      </c>
    </row>
    <row r="2460">
      <c r="A2460" s="26" t="n"/>
      <c r="B2460" s="26" t="n"/>
      <c r="C2460" s="25" t="n"/>
      <c r="D2460" s="25" t="n"/>
      <c r="E2460" s="26" t="n"/>
      <c r="F2460" s="25" t="n"/>
      <c r="G2460" s="26" t="n"/>
      <c r="H2460" s="25" t="n"/>
      <c r="I2460" s="26" t="n"/>
      <c r="J2460" s="25" t="n"/>
      <c r="K2460" s="25" t="n"/>
      <c r="L2460" s="25" t="n"/>
      <c r="M2460" s="26" t="n"/>
      <c r="N2460" s="26" t="n"/>
      <c r="O2460" s="25" t="n"/>
      <c r="P2460" s="27">
        <f>IF(A2460="","","Package/"&amp;C2460&amp;"/"&amp;D2460&amp;"/"&amp;A2460&amp;".png")</f>
        <v/>
      </c>
      <c r="Q2460" s="27">
        <f>IF(AND(B2460="",G2460=""),"",IF(B2460="","Package QR Text missing",IF(COUNTIFS($E$2:$E$5001,E2460,$B$2:$B$5001,"&lt;&gt;"&amp;B2460)+COUNTIFS($E$2:$E$5001,E2460,$A$2:$A$5001,"&lt;&gt;"&amp;A2460)&gt;0,"Zone has more than one QR code",IF(COUNTIFS($B$2:$B$5001,B2460,$E$2:$E$5001,"&lt;&gt;"&amp;E2460)+COUNTIFS($A$2:$A$5001,A2460,$E$2:$E$5001,"&lt;&gt;"&amp;E2460)&gt;0,"QR code used by another zone",IF(A2460="","Package QR Code No. missing",IF(OR(H2460&gt;40,J2460&gt;40),"More than 40 of one edition",IF(F2460="Full (40 ST + 1 TG)",IF(AND(H2460=40,J2460=1),"OK","Full carton must be 40 + 1"),IF(F2460="Student only (40 ST)",IF(AND(H2460=40,J2460=0),"OK","Must be 40 ST, 0 TG"),IF(F2460="Teacher guide only (40 TG)",IF(AND(H2460=0,J2460=40),"OK","Must be 0 ST, 40 TG"),IF(AND(H2460&lt;40,H2460+J2460&gt;0,H2460+J2460&lt;=40),"OK","Partial: under 40 ST and 40 books max"))))))))))</f>
        <v/>
      </c>
    </row>
    <row r="2461">
      <c r="A2461" s="26" t="n"/>
      <c r="B2461" s="26" t="n"/>
      <c r="C2461" s="25" t="n"/>
      <c r="D2461" s="25" t="n"/>
      <c r="E2461" s="26" t="n"/>
      <c r="F2461" s="25" t="n"/>
      <c r="G2461" s="26" t="n"/>
      <c r="H2461" s="25" t="n"/>
      <c r="I2461" s="26" t="n"/>
      <c r="J2461" s="25" t="n"/>
      <c r="K2461" s="25" t="n"/>
      <c r="L2461" s="25" t="n"/>
      <c r="M2461" s="26" t="n"/>
      <c r="N2461" s="26" t="n"/>
      <c r="O2461" s="25" t="n"/>
      <c r="P2461" s="27">
        <f>IF(A2461="","","Package/"&amp;C2461&amp;"/"&amp;D2461&amp;"/"&amp;A2461&amp;".png")</f>
        <v/>
      </c>
      <c r="Q2461" s="27">
        <f>IF(AND(B2461="",G2461=""),"",IF(B2461="","Package QR Text missing",IF(COUNTIFS($E$2:$E$5001,E2461,$B$2:$B$5001,"&lt;&gt;"&amp;B2461)+COUNTIFS($E$2:$E$5001,E2461,$A$2:$A$5001,"&lt;&gt;"&amp;A2461)&gt;0,"Zone has more than one QR code",IF(COUNTIFS($B$2:$B$5001,B2461,$E$2:$E$5001,"&lt;&gt;"&amp;E2461)+COUNTIFS($A$2:$A$5001,A2461,$E$2:$E$5001,"&lt;&gt;"&amp;E2461)&gt;0,"QR code used by another zone",IF(A2461="","Package QR Code No. missing",IF(OR(H2461&gt;40,J2461&gt;40),"More than 40 of one edition",IF(F2461="Full (40 ST + 1 TG)",IF(AND(H2461=40,J2461=1),"OK","Full carton must be 40 + 1"),IF(F2461="Student only (40 ST)",IF(AND(H2461=40,J2461=0),"OK","Must be 40 ST, 0 TG"),IF(F2461="Teacher guide only (40 TG)",IF(AND(H2461=0,J2461=40),"OK","Must be 0 ST, 40 TG"),IF(AND(H2461&lt;40,H2461+J2461&gt;0,H2461+J2461&lt;=40),"OK","Partial: under 40 ST and 40 books max"))))))))))</f>
        <v/>
      </c>
    </row>
    <row r="2462">
      <c r="A2462" s="26" t="n"/>
      <c r="B2462" s="26" t="n"/>
      <c r="C2462" s="25" t="n"/>
      <c r="D2462" s="25" t="n"/>
      <c r="E2462" s="26" t="n"/>
      <c r="F2462" s="25" t="n"/>
      <c r="G2462" s="26" t="n"/>
      <c r="H2462" s="25" t="n"/>
      <c r="I2462" s="26" t="n"/>
      <c r="J2462" s="25" t="n"/>
      <c r="K2462" s="25" t="n"/>
      <c r="L2462" s="25" t="n"/>
      <c r="M2462" s="26" t="n"/>
      <c r="N2462" s="26" t="n"/>
      <c r="O2462" s="25" t="n"/>
      <c r="P2462" s="27">
        <f>IF(A2462="","","Package/"&amp;C2462&amp;"/"&amp;D2462&amp;"/"&amp;A2462&amp;".png")</f>
        <v/>
      </c>
      <c r="Q2462" s="27">
        <f>IF(AND(B2462="",G2462=""),"",IF(B2462="","Package QR Text missing",IF(COUNTIFS($E$2:$E$5001,E2462,$B$2:$B$5001,"&lt;&gt;"&amp;B2462)+COUNTIFS($E$2:$E$5001,E2462,$A$2:$A$5001,"&lt;&gt;"&amp;A2462)&gt;0,"Zone has more than one QR code",IF(COUNTIFS($B$2:$B$5001,B2462,$E$2:$E$5001,"&lt;&gt;"&amp;E2462)+COUNTIFS($A$2:$A$5001,A2462,$E$2:$E$5001,"&lt;&gt;"&amp;E2462)&gt;0,"QR code used by another zone",IF(A2462="","Package QR Code No. missing",IF(OR(H2462&gt;40,J2462&gt;40),"More than 40 of one edition",IF(F2462="Full (40 ST + 1 TG)",IF(AND(H2462=40,J2462=1),"OK","Full carton must be 40 + 1"),IF(F2462="Student only (40 ST)",IF(AND(H2462=40,J2462=0),"OK","Must be 40 ST, 0 TG"),IF(F2462="Teacher guide only (40 TG)",IF(AND(H2462=0,J2462=40),"OK","Must be 0 ST, 40 TG"),IF(AND(H2462&lt;40,H2462+J2462&gt;0,H2462+J2462&lt;=40),"OK","Partial: under 40 ST and 40 books max"))))))))))</f>
        <v/>
      </c>
    </row>
    <row r="2463">
      <c r="A2463" s="26" t="n"/>
      <c r="B2463" s="26" t="n"/>
      <c r="C2463" s="25" t="n"/>
      <c r="D2463" s="25" t="n"/>
      <c r="E2463" s="26" t="n"/>
      <c r="F2463" s="25" t="n"/>
      <c r="G2463" s="26" t="n"/>
      <c r="H2463" s="25" t="n"/>
      <c r="I2463" s="26" t="n"/>
      <c r="J2463" s="25" t="n"/>
      <c r="K2463" s="25" t="n"/>
      <c r="L2463" s="25" t="n"/>
      <c r="M2463" s="26" t="n"/>
      <c r="N2463" s="26" t="n"/>
      <c r="O2463" s="25" t="n"/>
      <c r="P2463" s="27">
        <f>IF(A2463="","","Package/"&amp;C2463&amp;"/"&amp;D2463&amp;"/"&amp;A2463&amp;".png")</f>
        <v/>
      </c>
      <c r="Q2463" s="27">
        <f>IF(AND(B2463="",G2463=""),"",IF(B2463="","Package QR Text missing",IF(COUNTIFS($E$2:$E$5001,E2463,$B$2:$B$5001,"&lt;&gt;"&amp;B2463)+COUNTIFS($E$2:$E$5001,E2463,$A$2:$A$5001,"&lt;&gt;"&amp;A2463)&gt;0,"Zone has more than one QR code",IF(COUNTIFS($B$2:$B$5001,B2463,$E$2:$E$5001,"&lt;&gt;"&amp;E2463)+COUNTIFS($A$2:$A$5001,A2463,$E$2:$E$5001,"&lt;&gt;"&amp;E2463)&gt;0,"QR code used by another zone",IF(A2463="","Package QR Code No. missing",IF(OR(H2463&gt;40,J2463&gt;40),"More than 40 of one edition",IF(F2463="Full (40 ST + 1 TG)",IF(AND(H2463=40,J2463=1),"OK","Full carton must be 40 + 1"),IF(F2463="Student only (40 ST)",IF(AND(H2463=40,J2463=0),"OK","Must be 40 ST, 0 TG"),IF(F2463="Teacher guide only (40 TG)",IF(AND(H2463=0,J2463=40),"OK","Must be 0 ST, 40 TG"),IF(AND(H2463&lt;40,H2463+J2463&gt;0,H2463+J2463&lt;=40),"OK","Partial: under 40 ST and 40 books max"))))))))))</f>
        <v/>
      </c>
    </row>
    <row r="2464">
      <c r="A2464" s="26" t="n"/>
      <c r="B2464" s="26" t="n"/>
      <c r="C2464" s="25" t="n"/>
      <c r="D2464" s="25" t="n"/>
      <c r="E2464" s="26" t="n"/>
      <c r="F2464" s="25" t="n"/>
      <c r="G2464" s="26" t="n"/>
      <c r="H2464" s="25" t="n"/>
      <c r="I2464" s="26" t="n"/>
      <c r="J2464" s="25" t="n"/>
      <c r="K2464" s="25" t="n"/>
      <c r="L2464" s="25" t="n"/>
      <c r="M2464" s="26" t="n"/>
      <c r="N2464" s="26" t="n"/>
      <c r="O2464" s="25" t="n"/>
      <c r="P2464" s="27">
        <f>IF(A2464="","","Package/"&amp;C2464&amp;"/"&amp;D2464&amp;"/"&amp;A2464&amp;".png")</f>
        <v/>
      </c>
      <c r="Q2464" s="27">
        <f>IF(AND(B2464="",G2464=""),"",IF(B2464="","Package QR Text missing",IF(COUNTIFS($E$2:$E$5001,E2464,$B$2:$B$5001,"&lt;&gt;"&amp;B2464)+COUNTIFS($E$2:$E$5001,E2464,$A$2:$A$5001,"&lt;&gt;"&amp;A2464)&gt;0,"Zone has more than one QR code",IF(COUNTIFS($B$2:$B$5001,B2464,$E$2:$E$5001,"&lt;&gt;"&amp;E2464)+COUNTIFS($A$2:$A$5001,A2464,$E$2:$E$5001,"&lt;&gt;"&amp;E2464)&gt;0,"QR code used by another zone",IF(A2464="","Package QR Code No. missing",IF(OR(H2464&gt;40,J2464&gt;40),"More than 40 of one edition",IF(F2464="Full (40 ST + 1 TG)",IF(AND(H2464=40,J2464=1),"OK","Full carton must be 40 + 1"),IF(F2464="Student only (40 ST)",IF(AND(H2464=40,J2464=0),"OK","Must be 40 ST, 0 TG"),IF(F2464="Teacher guide only (40 TG)",IF(AND(H2464=0,J2464=40),"OK","Must be 0 ST, 40 TG"),IF(AND(H2464&lt;40,H2464+J2464&gt;0,H2464+J2464&lt;=40),"OK","Partial: under 40 ST and 40 books max"))))))))))</f>
        <v/>
      </c>
    </row>
    <row r="2465">
      <c r="A2465" s="26" t="n"/>
      <c r="B2465" s="26" t="n"/>
      <c r="C2465" s="25" t="n"/>
      <c r="D2465" s="25" t="n"/>
      <c r="E2465" s="26" t="n"/>
      <c r="F2465" s="25" t="n"/>
      <c r="G2465" s="26" t="n"/>
      <c r="H2465" s="25" t="n"/>
      <c r="I2465" s="26" t="n"/>
      <c r="J2465" s="25" t="n"/>
      <c r="K2465" s="25" t="n"/>
      <c r="L2465" s="25" t="n"/>
      <c r="M2465" s="26" t="n"/>
      <c r="N2465" s="26" t="n"/>
      <c r="O2465" s="25" t="n"/>
      <c r="P2465" s="27">
        <f>IF(A2465="","","Package/"&amp;C2465&amp;"/"&amp;D2465&amp;"/"&amp;A2465&amp;".png")</f>
        <v/>
      </c>
      <c r="Q2465" s="27">
        <f>IF(AND(B2465="",G2465=""),"",IF(B2465="","Package QR Text missing",IF(COUNTIFS($E$2:$E$5001,E2465,$B$2:$B$5001,"&lt;&gt;"&amp;B2465)+COUNTIFS($E$2:$E$5001,E2465,$A$2:$A$5001,"&lt;&gt;"&amp;A2465)&gt;0,"Zone has more than one QR code",IF(COUNTIFS($B$2:$B$5001,B2465,$E$2:$E$5001,"&lt;&gt;"&amp;E2465)+COUNTIFS($A$2:$A$5001,A2465,$E$2:$E$5001,"&lt;&gt;"&amp;E2465)&gt;0,"QR code used by another zone",IF(A2465="","Package QR Code No. missing",IF(OR(H2465&gt;40,J2465&gt;40),"More than 40 of one edition",IF(F2465="Full (40 ST + 1 TG)",IF(AND(H2465=40,J2465=1),"OK","Full carton must be 40 + 1"),IF(F2465="Student only (40 ST)",IF(AND(H2465=40,J2465=0),"OK","Must be 40 ST, 0 TG"),IF(F2465="Teacher guide only (40 TG)",IF(AND(H2465=0,J2465=40),"OK","Must be 0 ST, 40 TG"),IF(AND(H2465&lt;40,H2465+J2465&gt;0,H2465+J2465&lt;=40),"OK","Partial: under 40 ST and 40 books max"))))))))))</f>
        <v/>
      </c>
    </row>
    <row r="2466">
      <c r="A2466" s="26" t="n"/>
      <c r="B2466" s="26" t="n"/>
      <c r="C2466" s="25" t="n"/>
      <c r="D2466" s="25" t="n"/>
      <c r="E2466" s="26" t="n"/>
      <c r="F2466" s="25" t="n"/>
      <c r="G2466" s="26" t="n"/>
      <c r="H2466" s="25" t="n"/>
      <c r="I2466" s="26" t="n"/>
      <c r="J2466" s="25" t="n"/>
      <c r="K2466" s="25" t="n"/>
      <c r="L2466" s="25" t="n"/>
      <c r="M2466" s="26" t="n"/>
      <c r="N2466" s="26" t="n"/>
      <c r="O2466" s="25" t="n"/>
      <c r="P2466" s="27">
        <f>IF(A2466="","","Package/"&amp;C2466&amp;"/"&amp;D2466&amp;"/"&amp;A2466&amp;".png")</f>
        <v/>
      </c>
      <c r="Q2466" s="27">
        <f>IF(AND(B2466="",G2466=""),"",IF(B2466="","Package QR Text missing",IF(COUNTIFS($E$2:$E$5001,E2466,$B$2:$B$5001,"&lt;&gt;"&amp;B2466)+COUNTIFS($E$2:$E$5001,E2466,$A$2:$A$5001,"&lt;&gt;"&amp;A2466)&gt;0,"Zone has more than one QR code",IF(COUNTIFS($B$2:$B$5001,B2466,$E$2:$E$5001,"&lt;&gt;"&amp;E2466)+COUNTIFS($A$2:$A$5001,A2466,$E$2:$E$5001,"&lt;&gt;"&amp;E2466)&gt;0,"QR code used by another zone",IF(A2466="","Package QR Code No. missing",IF(OR(H2466&gt;40,J2466&gt;40),"More than 40 of one edition",IF(F2466="Full (40 ST + 1 TG)",IF(AND(H2466=40,J2466=1),"OK","Full carton must be 40 + 1"),IF(F2466="Student only (40 ST)",IF(AND(H2466=40,J2466=0),"OK","Must be 40 ST, 0 TG"),IF(F2466="Teacher guide only (40 TG)",IF(AND(H2466=0,J2466=40),"OK","Must be 0 ST, 40 TG"),IF(AND(H2466&lt;40,H2466+J2466&gt;0,H2466+J2466&lt;=40),"OK","Partial: under 40 ST and 40 books max"))))))))))</f>
        <v/>
      </c>
    </row>
    <row r="2467">
      <c r="A2467" s="26" t="n"/>
      <c r="B2467" s="26" t="n"/>
      <c r="C2467" s="25" t="n"/>
      <c r="D2467" s="25" t="n"/>
      <c r="E2467" s="26" t="n"/>
      <c r="F2467" s="25" t="n"/>
      <c r="G2467" s="26" t="n"/>
      <c r="H2467" s="25" t="n"/>
      <c r="I2467" s="26" t="n"/>
      <c r="J2467" s="25" t="n"/>
      <c r="K2467" s="25" t="n"/>
      <c r="L2467" s="25" t="n"/>
      <c r="M2467" s="26" t="n"/>
      <c r="N2467" s="26" t="n"/>
      <c r="O2467" s="25" t="n"/>
      <c r="P2467" s="27">
        <f>IF(A2467="","","Package/"&amp;C2467&amp;"/"&amp;D2467&amp;"/"&amp;A2467&amp;".png")</f>
        <v/>
      </c>
      <c r="Q2467" s="27">
        <f>IF(AND(B2467="",G2467=""),"",IF(B2467="","Package QR Text missing",IF(COUNTIFS($E$2:$E$5001,E2467,$B$2:$B$5001,"&lt;&gt;"&amp;B2467)+COUNTIFS($E$2:$E$5001,E2467,$A$2:$A$5001,"&lt;&gt;"&amp;A2467)&gt;0,"Zone has more than one QR code",IF(COUNTIFS($B$2:$B$5001,B2467,$E$2:$E$5001,"&lt;&gt;"&amp;E2467)+COUNTIFS($A$2:$A$5001,A2467,$E$2:$E$5001,"&lt;&gt;"&amp;E2467)&gt;0,"QR code used by another zone",IF(A2467="","Package QR Code No. missing",IF(OR(H2467&gt;40,J2467&gt;40),"More than 40 of one edition",IF(F2467="Full (40 ST + 1 TG)",IF(AND(H2467=40,J2467=1),"OK","Full carton must be 40 + 1"),IF(F2467="Student only (40 ST)",IF(AND(H2467=40,J2467=0),"OK","Must be 40 ST, 0 TG"),IF(F2467="Teacher guide only (40 TG)",IF(AND(H2467=0,J2467=40),"OK","Must be 0 ST, 40 TG"),IF(AND(H2467&lt;40,H2467+J2467&gt;0,H2467+J2467&lt;=40),"OK","Partial: under 40 ST and 40 books max"))))))))))</f>
        <v/>
      </c>
    </row>
    <row r="2468">
      <c r="A2468" s="26" t="n"/>
      <c r="B2468" s="26" t="n"/>
      <c r="C2468" s="25" t="n"/>
      <c r="D2468" s="25" t="n"/>
      <c r="E2468" s="26" t="n"/>
      <c r="F2468" s="25" t="n"/>
      <c r="G2468" s="26" t="n"/>
      <c r="H2468" s="25" t="n"/>
      <c r="I2468" s="26" t="n"/>
      <c r="J2468" s="25" t="n"/>
      <c r="K2468" s="25" t="n"/>
      <c r="L2468" s="25" t="n"/>
      <c r="M2468" s="26" t="n"/>
      <c r="N2468" s="26" t="n"/>
      <c r="O2468" s="25" t="n"/>
      <c r="P2468" s="27">
        <f>IF(A2468="","","Package/"&amp;C2468&amp;"/"&amp;D2468&amp;"/"&amp;A2468&amp;".png")</f>
        <v/>
      </c>
      <c r="Q2468" s="27">
        <f>IF(AND(B2468="",G2468=""),"",IF(B2468="","Package QR Text missing",IF(COUNTIFS($E$2:$E$5001,E2468,$B$2:$B$5001,"&lt;&gt;"&amp;B2468)+COUNTIFS($E$2:$E$5001,E2468,$A$2:$A$5001,"&lt;&gt;"&amp;A2468)&gt;0,"Zone has more than one QR code",IF(COUNTIFS($B$2:$B$5001,B2468,$E$2:$E$5001,"&lt;&gt;"&amp;E2468)+COUNTIFS($A$2:$A$5001,A2468,$E$2:$E$5001,"&lt;&gt;"&amp;E2468)&gt;0,"QR code used by another zone",IF(A2468="","Package QR Code No. missing",IF(OR(H2468&gt;40,J2468&gt;40),"More than 40 of one edition",IF(F2468="Full (40 ST + 1 TG)",IF(AND(H2468=40,J2468=1),"OK","Full carton must be 40 + 1"),IF(F2468="Student only (40 ST)",IF(AND(H2468=40,J2468=0),"OK","Must be 40 ST, 0 TG"),IF(F2468="Teacher guide only (40 TG)",IF(AND(H2468=0,J2468=40),"OK","Must be 0 ST, 40 TG"),IF(AND(H2468&lt;40,H2468+J2468&gt;0,H2468+J2468&lt;=40),"OK","Partial: under 40 ST and 40 books max"))))))))))</f>
        <v/>
      </c>
    </row>
    <row r="2469">
      <c r="A2469" s="26" t="n"/>
      <c r="B2469" s="26" t="n"/>
      <c r="C2469" s="25" t="n"/>
      <c r="D2469" s="25" t="n"/>
      <c r="E2469" s="26" t="n"/>
      <c r="F2469" s="25" t="n"/>
      <c r="G2469" s="26" t="n"/>
      <c r="H2469" s="25" t="n"/>
      <c r="I2469" s="26" t="n"/>
      <c r="J2469" s="25" t="n"/>
      <c r="K2469" s="25" t="n"/>
      <c r="L2469" s="25" t="n"/>
      <c r="M2469" s="26" t="n"/>
      <c r="N2469" s="26" t="n"/>
      <c r="O2469" s="25" t="n"/>
      <c r="P2469" s="27">
        <f>IF(A2469="","","Package/"&amp;C2469&amp;"/"&amp;D2469&amp;"/"&amp;A2469&amp;".png")</f>
        <v/>
      </c>
      <c r="Q2469" s="27">
        <f>IF(AND(B2469="",G2469=""),"",IF(B2469="","Package QR Text missing",IF(COUNTIFS($E$2:$E$5001,E2469,$B$2:$B$5001,"&lt;&gt;"&amp;B2469)+COUNTIFS($E$2:$E$5001,E2469,$A$2:$A$5001,"&lt;&gt;"&amp;A2469)&gt;0,"Zone has more than one QR code",IF(COUNTIFS($B$2:$B$5001,B2469,$E$2:$E$5001,"&lt;&gt;"&amp;E2469)+COUNTIFS($A$2:$A$5001,A2469,$E$2:$E$5001,"&lt;&gt;"&amp;E2469)&gt;0,"QR code used by another zone",IF(A2469="","Package QR Code No. missing",IF(OR(H2469&gt;40,J2469&gt;40),"More than 40 of one edition",IF(F2469="Full (40 ST + 1 TG)",IF(AND(H2469=40,J2469=1),"OK","Full carton must be 40 + 1"),IF(F2469="Student only (40 ST)",IF(AND(H2469=40,J2469=0),"OK","Must be 40 ST, 0 TG"),IF(F2469="Teacher guide only (40 TG)",IF(AND(H2469=0,J2469=40),"OK","Must be 0 ST, 40 TG"),IF(AND(H2469&lt;40,H2469+J2469&gt;0,H2469+J2469&lt;=40),"OK","Partial: under 40 ST and 40 books max"))))))))))</f>
        <v/>
      </c>
    </row>
    <row r="2470">
      <c r="A2470" s="26" t="n"/>
      <c r="B2470" s="26" t="n"/>
      <c r="C2470" s="25" t="n"/>
      <c r="D2470" s="25" t="n"/>
      <c r="E2470" s="26" t="n"/>
      <c r="F2470" s="25" t="n"/>
      <c r="G2470" s="26" t="n"/>
      <c r="H2470" s="25" t="n"/>
      <c r="I2470" s="26" t="n"/>
      <c r="J2470" s="25" t="n"/>
      <c r="K2470" s="25" t="n"/>
      <c r="L2470" s="25" t="n"/>
      <c r="M2470" s="26" t="n"/>
      <c r="N2470" s="26" t="n"/>
      <c r="O2470" s="25" t="n"/>
      <c r="P2470" s="27">
        <f>IF(A2470="","","Package/"&amp;C2470&amp;"/"&amp;D2470&amp;"/"&amp;A2470&amp;".png")</f>
        <v/>
      </c>
      <c r="Q2470" s="27">
        <f>IF(AND(B2470="",G2470=""),"",IF(B2470="","Package QR Text missing",IF(COUNTIFS($E$2:$E$5001,E2470,$B$2:$B$5001,"&lt;&gt;"&amp;B2470)+COUNTIFS($E$2:$E$5001,E2470,$A$2:$A$5001,"&lt;&gt;"&amp;A2470)&gt;0,"Zone has more than one QR code",IF(COUNTIFS($B$2:$B$5001,B2470,$E$2:$E$5001,"&lt;&gt;"&amp;E2470)+COUNTIFS($A$2:$A$5001,A2470,$E$2:$E$5001,"&lt;&gt;"&amp;E2470)&gt;0,"QR code used by another zone",IF(A2470="","Package QR Code No. missing",IF(OR(H2470&gt;40,J2470&gt;40),"More than 40 of one edition",IF(F2470="Full (40 ST + 1 TG)",IF(AND(H2470=40,J2470=1),"OK","Full carton must be 40 + 1"),IF(F2470="Student only (40 ST)",IF(AND(H2470=40,J2470=0),"OK","Must be 40 ST, 0 TG"),IF(F2470="Teacher guide only (40 TG)",IF(AND(H2470=0,J2470=40),"OK","Must be 0 ST, 40 TG"),IF(AND(H2470&lt;40,H2470+J2470&gt;0,H2470+J2470&lt;=40),"OK","Partial: under 40 ST and 40 books max"))))))))))</f>
        <v/>
      </c>
    </row>
    <row r="2471">
      <c r="A2471" s="26" t="n"/>
      <c r="B2471" s="26" t="n"/>
      <c r="C2471" s="25" t="n"/>
      <c r="D2471" s="25" t="n"/>
      <c r="E2471" s="26" t="n"/>
      <c r="F2471" s="25" t="n"/>
      <c r="G2471" s="26" t="n"/>
      <c r="H2471" s="25" t="n"/>
      <c r="I2471" s="26" t="n"/>
      <c r="J2471" s="25" t="n"/>
      <c r="K2471" s="25" t="n"/>
      <c r="L2471" s="25" t="n"/>
      <c r="M2471" s="26" t="n"/>
      <c r="N2471" s="26" t="n"/>
      <c r="O2471" s="25" t="n"/>
      <c r="P2471" s="27">
        <f>IF(A2471="","","Package/"&amp;C2471&amp;"/"&amp;D2471&amp;"/"&amp;A2471&amp;".png")</f>
        <v/>
      </c>
      <c r="Q2471" s="27">
        <f>IF(AND(B2471="",G2471=""),"",IF(B2471="","Package QR Text missing",IF(COUNTIFS($E$2:$E$5001,E2471,$B$2:$B$5001,"&lt;&gt;"&amp;B2471)+COUNTIFS($E$2:$E$5001,E2471,$A$2:$A$5001,"&lt;&gt;"&amp;A2471)&gt;0,"Zone has more than one QR code",IF(COUNTIFS($B$2:$B$5001,B2471,$E$2:$E$5001,"&lt;&gt;"&amp;E2471)+COUNTIFS($A$2:$A$5001,A2471,$E$2:$E$5001,"&lt;&gt;"&amp;E2471)&gt;0,"QR code used by another zone",IF(A2471="","Package QR Code No. missing",IF(OR(H2471&gt;40,J2471&gt;40),"More than 40 of one edition",IF(F2471="Full (40 ST + 1 TG)",IF(AND(H2471=40,J2471=1),"OK","Full carton must be 40 + 1"),IF(F2471="Student only (40 ST)",IF(AND(H2471=40,J2471=0),"OK","Must be 40 ST, 0 TG"),IF(F2471="Teacher guide only (40 TG)",IF(AND(H2471=0,J2471=40),"OK","Must be 0 ST, 40 TG"),IF(AND(H2471&lt;40,H2471+J2471&gt;0,H2471+J2471&lt;=40),"OK","Partial: under 40 ST and 40 books max"))))))))))</f>
        <v/>
      </c>
    </row>
    <row r="2472">
      <c r="A2472" s="26" t="n"/>
      <c r="B2472" s="26" t="n"/>
      <c r="C2472" s="25" t="n"/>
      <c r="D2472" s="25" t="n"/>
      <c r="E2472" s="26" t="n"/>
      <c r="F2472" s="25" t="n"/>
      <c r="G2472" s="26" t="n"/>
      <c r="H2472" s="25" t="n"/>
      <c r="I2472" s="26" t="n"/>
      <c r="J2472" s="25" t="n"/>
      <c r="K2472" s="25" t="n"/>
      <c r="L2472" s="25" t="n"/>
      <c r="M2472" s="26" t="n"/>
      <c r="N2472" s="26" t="n"/>
      <c r="O2472" s="25" t="n"/>
      <c r="P2472" s="27">
        <f>IF(A2472="","","Package/"&amp;C2472&amp;"/"&amp;D2472&amp;"/"&amp;A2472&amp;".png")</f>
        <v/>
      </c>
      <c r="Q2472" s="27">
        <f>IF(AND(B2472="",G2472=""),"",IF(B2472="","Package QR Text missing",IF(COUNTIFS($E$2:$E$5001,E2472,$B$2:$B$5001,"&lt;&gt;"&amp;B2472)+COUNTIFS($E$2:$E$5001,E2472,$A$2:$A$5001,"&lt;&gt;"&amp;A2472)&gt;0,"Zone has more than one QR code",IF(COUNTIFS($B$2:$B$5001,B2472,$E$2:$E$5001,"&lt;&gt;"&amp;E2472)+COUNTIFS($A$2:$A$5001,A2472,$E$2:$E$5001,"&lt;&gt;"&amp;E2472)&gt;0,"QR code used by another zone",IF(A2472="","Package QR Code No. missing",IF(OR(H2472&gt;40,J2472&gt;40),"More than 40 of one edition",IF(F2472="Full (40 ST + 1 TG)",IF(AND(H2472=40,J2472=1),"OK","Full carton must be 40 + 1"),IF(F2472="Student only (40 ST)",IF(AND(H2472=40,J2472=0),"OK","Must be 40 ST, 0 TG"),IF(F2472="Teacher guide only (40 TG)",IF(AND(H2472=0,J2472=40),"OK","Must be 0 ST, 40 TG"),IF(AND(H2472&lt;40,H2472+J2472&gt;0,H2472+J2472&lt;=40),"OK","Partial: under 40 ST and 40 books max"))))))))))</f>
        <v/>
      </c>
    </row>
    <row r="2473">
      <c r="A2473" s="26" t="n"/>
      <c r="B2473" s="26" t="n"/>
      <c r="C2473" s="25" t="n"/>
      <c r="D2473" s="25" t="n"/>
      <c r="E2473" s="26" t="n"/>
      <c r="F2473" s="25" t="n"/>
      <c r="G2473" s="26" t="n"/>
      <c r="H2473" s="25" t="n"/>
      <c r="I2473" s="26" t="n"/>
      <c r="J2473" s="25" t="n"/>
      <c r="K2473" s="25" t="n"/>
      <c r="L2473" s="25" t="n"/>
      <c r="M2473" s="26" t="n"/>
      <c r="N2473" s="26" t="n"/>
      <c r="O2473" s="25" t="n"/>
      <c r="P2473" s="27">
        <f>IF(A2473="","","Package/"&amp;C2473&amp;"/"&amp;D2473&amp;"/"&amp;A2473&amp;".png")</f>
        <v/>
      </c>
      <c r="Q2473" s="27">
        <f>IF(AND(B2473="",G2473=""),"",IF(B2473="","Package QR Text missing",IF(COUNTIFS($E$2:$E$5001,E2473,$B$2:$B$5001,"&lt;&gt;"&amp;B2473)+COUNTIFS($E$2:$E$5001,E2473,$A$2:$A$5001,"&lt;&gt;"&amp;A2473)&gt;0,"Zone has more than one QR code",IF(COUNTIFS($B$2:$B$5001,B2473,$E$2:$E$5001,"&lt;&gt;"&amp;E2473)+COUNTIFS($A$2:$A$5001,A2473,$E$2:$E$5001,"&lt;&gt;"&amp;E2473)&gt;0,"QR code used by another zone",IF(A2473="","Package QR Code No. missing",IF(OR(H2473&gt;40,J2473&gt;40),"More than 40 of one edition",IF(F2473="Full (40 ST + 1 TG)",IF(AND(H2473=40,J2473=1),"OK","Full carton must be 40 + 1"),IF(F2473="Student only (40 ST)",IF(AND(H2473=40,J2473=0),"OK","Must be 40 ST, 0 TG"),IF(F2473="Teacher guide only (40 TG)",IF(AND(H2473=0,J2473=40),"OK","Must be 0 ST, 40 TG"),IF(AND(H2473&lt;40,H2473+J2473&gt;0,H2473+J2473&lt;=40),"OK","Partial: under 40 ST and 40 books max"))))))))))</f>
        <v/>
      </c>
    </row>
    <row r="2474">
      <c r="A2474" s="26" t="n"/>
      <c r="B2474" s="26" t="n"/>
      <c r="C2474" s="25" t="n"/>
      <c r="D2474" s="25" t="n"/>
      <c r="E2474" s="26" t="n"/>
      <c r="F2474" s="25" t="n"/>
      <c r="G2474" s="26" t="n"/>
      <c r="H2474" s="25" t="n"/>
      <c r="I2474" s="26" t="n"/>
      <c r="J2474" s="25" t="n"/>
      <c r="K2474" s="25" t="n"/>
      <c r="L2474" s="25" t="n"/>
      <c r="M2474" s="26" t="n"/>
      <c r="N2474" s="26" t="n"/>
      <c r="O2474" s="25" t="n"/>
      <c r="P2474" s="27">
        <f>IF(A2474="","","Package/"&amp;C2474&amp;"/"&amp;D2474&amp;"/"&amp;A2474&amp;".png")</f>
        <v/>
      </c>
      <c r="Q2474" s="27">
        <f>IF(AND(B2474="",G2474=""),"",IF(B2474="","Package QR Text missing",IF(COUNTIFS($E$2:$E$5001,E2474,$B$2:$B$5001,"&lt;&gt;"&amp;B2474)+COUNTIFS($E$2:$E$5001,E2474,$A$2:$A$5001,"&lt;&gt;"&amp;A2474)&gt;0,"Zone has more than one QR code",IF(COUNTIFS($B$2:$B$5001,B2474,$E$2:$E$5001,"&lt;&gt;"&amp;E2474)+COUNTIFS($A$2:$A$5001,A2474,$E$2:$E$5001,"&lt;&gt;"&amp;E2474)&gt;0,"QR code used by another zone",IF(A2474="","Package QR Code No. missing",IF(OR(H2474&gt;40,J2474&gt;40),"More than 40 of one edition",IF(F2474="Full (40 ST + 1 TG)",IF(AND(H2474=40,J2474=1),"OK","Full carton must be 40 + 1"),IF(F2474="Student only (40 ST)",IF(AND(H2474=40,J2474=0),"OK","Must be 40 ST, 0 TG"),IF(F2474="Teacher guide only (40 TG)",IF(AND(H2474=0,J2474=40),"OK","Must be 0 ST, 40 TG"),IF(AND(H2474&lt;40,H2474+J2474&gt;0,H2474+J2474&lt;=40),"OK","Partial: under 40 ST and 40 books max"))))))))))</f>
        <v/>
      </c>
    </row>
    <row r="2475">
      <c r="A2475" s="26" t="n"/>
      <c r="B2475" s="26" t="n"/>
      <c r="C2475" s="25" t="n"/>
      <c r="D2475" s="25" t="n"/>
      <c r="E2475" s="26" t="n"/>
      <c r="F2475" s="25" t="n"/>
      <c r="G2475" s="26" t="n"/>
      <c r="H2475" s="25" t="n"/>
      <c r="I2475" s="26" t="n"/>
      <c r="J2475" s="25" t="n"/>
      <c r="K2475" s="25" t="n"/>
      <c r="L2475" s="25" t="n"/>
      <c r="M2475" s="26" t="n"/>
      <c r="N2475" s="26" t="n"/>
      <c r="O2475" s="25" t="n"/>
      <c r="P2475" s="27">
        <f>IF(A2475="","","Package/"&amp;C2475&amp;"/"&amp;D2475&amp;"/"&amp;A2475&amp;".png")</f>
        <v/>
      </c>
      <c r="Q2475" s="27">
        <f>IF(AND(B2475="",G2475=""),"",IF(B2475="","Package QR Text missing",IF(COUNTIFS($E$2:$E$5001,E2475,$B$2:$B$5001,"&lt;&gt;"&amp;B2475)+COUNTIFS($E$2:$E$5001,E2475,$A$2:$A$5001,"&lt;&gt;"&amp;A2475)&gt;0,"Zone has more than one QR code",IF(COUNTIFS($B$2:$B$5001,B2475,$E$2:$E$5001,"&lt;&gt;"&amp;E2475)+COUNTIFS($A$2:$A$5001,A2475,$E$2:$E$5001,"&lt;&gt;"&amp;E2475)&gt;0,"QR code used by another zone",IF(A2475="","Package QR Code No. missing",IF(OR(H2475&gt;40,J2475&gt;40),"More than 40 of one edition",IF(F2475="Full (40 ST + 1 TG)",IF(AND(H2475=40,J2475=1),"OK","Full carton must be 40 + 1"),IF(F2475="Student only (40 ST)",IF(AND(H2475=40,J2475=0),"OK","Must be 40 ST, 0 TG"),IF(F2475="Teacher guide only (40 TG)",IF(AND(H2475=0,J2475=40),"OK","Must be 0 ST, 40 TG"),IF(AND(H2475&lt;40,H2475+J2475&gt;0,H2475+J2475&lt;=40),"OK","Partial: under 40 ST and 40 books max"))))))))))</f>
        <v/>
      </c>
    </row>
    <row r="2476">
      <c r="A2476" s="26" t="n"/>
      <c r="B2476" s="26" t="n"/>
      <c r="C2476" s="25" t="n"/>
      <c r="D2476" s="25" t="n"/>
      <c r="E2476" s="26" t="n"/>
      <c r="F2476" s="25" t="n"/>
      <c r="G2476" s="26" t="n"/>
      <c r="H2476" s="25" t="n"/>
      <c r="I2476" s="26" t="n"/>
      <c r="J2476" s="25" t="n"/>
      <c r="K2476" s="25" t="n"/>
      <c r="L2476" s="25" t="n"/>
      <c r="M2476" s="26" t="n"/>
      <c r="N2476" s="26" t="n"/>
      <c r="O2476" s="25" t="n"/>
      <c r="P2476" s="27">
        <f>IF(A2476="","","Package/"&amp;C2476&amp;"/"&amp;D2476&amp;"/"&amp;A2476&amp;".png")</f>
        <v/>
      </c>
      <c r="Q2476" s="27">
        <f>IF(AND(B2476="",G2476=""),"",IF(B2476="","Package QR Text missing",IF(COUNTIFS($E$2:$E$5001,E2476,$B$2:$B$5001,"&lt;&gt;"&amp;B2476)+COUNTIFS($E$2:$E$5001,E2476,$A$2:$A$5001,"&lt;&gt;"&amp;A2476)&gt;0,"Zone has more than one QR code",IF(COUNTIFS($B$2:$B$5001,B2476,$E$2:$E$5001,"&lt;&gt;"&amp;E2476)+COUNTIFS($A$2:$A$5001,A2476,$E$2:$E$5001,"&lt;&gt;"&amp;E2476)&gt;0,"QR code used by another zone",IF(A2476="","Package QR Code No. missing",IF(OR(H2476&gt;40,J2476&gt;40),"More than 40 of one edition",IF(F2476="Full (40 ST + 1 TG)",IF(AND(H2476=40,J2476=1),"OK","Full carton must be 40 + 1"),IF(F2476="Student only (40 ST)",IF(AND(H2476=40,J2476=0),"OK","Must be 40 ST, 0 TG"),IF(F2476="Teacher guide only (40 TG)",IF(AND(H2476=0,J2476=40),"OK","Must be 0 ST, 40 TG"),IF(AND(H2476&lt;40,H2476+J2476&gt;0,H2476+J2476&lt;=40),"OK","Partial: under 40 ST and 40 books max"))))))))))</f>
        <v/>
      </c>
    </row>
    <row r="2477">
      <c r="A2477" s="26" t="n"/>
      <c r="B2477" s="26" t="n"/>
      <c r="C2477" s="25" t="n"/>
      <c r="D2477" s="25" t="n"/>
      <c r="E2477" s="26" t="n"/>
      <c r="F2477" s="25" t="n"/>
      <c r="G2477" s="26" t="n"/>
      <c r="H2477" s="25" t="n"/>
      <c r="I2477" s="26" t="n"/>
      <c r="J2477" s="25" t="n"/>
      <c r="K2477" s="25" t="n"/>
      <c r="L2477" s="25" t="n"/>
      <c r="M2477" s="26" t="n"/>
      <c r="N2477" s="26" t="n"/>
      <c r="O2477" s="25" t="n"/>
      <c r="P2477" s="27">
        <f>IF(A2477="","","Package/"&amp;C2477&amp;"/"&amp;D2477&amp;"/"&amp;A2477&amp;".png")</f>
        <v/>
      </c>
      <c r="Q2477" s="27">
        <f>IF(AND(B2477="",G2477=""),"",IF(B2477="","Package QR Text missing",IF(COUNTIFS($E$2:$E$5001,E2477,$B$2:$B$5001,"&lt;&gt;"&amp;B2477)+COUNTIFS($E$2:$E$5001,E2477,$A$2:$A$5001,"&lt;&gt;"&amp;A2477)&gt;0,"Zone has more than one QR code",IF(COUNTIFS($B$2:$B$5001,B2477,$E$2:$E$5001,"&lt;&gt;"&amp;E2477)+COUNTIFS($A$2:$A$5001,A2477,$E$2:$E$5001,"&lt;&gt;"&amp;E2477)&gt;0,"QR code used by another zone",IF(A2477="","Package QR Code No. missing",IF(OR(H2477&gt;40,J2477&gt;40),"More than 40 of one edition",IF(F2477="Full (40 ST + 1 TG)",IF(AND(H2477=40,J2477=1),"OK","Full carton must be 40 + 1"),IF(F2477="Student only (40 ST)",IF(AND(H2477=40,J2477=0),"OK","Must be 40 ST, 0 TG"),IF(F2477="Teacher guide only (40 TG)",IF(AND(H2477=0,J2477=40),"OK","Must be 0 ST, 40 TG"),IF(AND(H2477&lt;40,H2477+J2477&gt;0,H2477+J2477&lt;=40),"OK","Partial: under 40 ST and 40 books max"))))))))))</f>
        <v/>
      </c>
    </row>
    <row r="2478">
      <c r="A2478" s="26" t="n"/>
      <c r="B2478" s="26" t="n"/>
      <c r="C2478" s="25" t="n"/>
      <c r="D2478" s="25" t="n"/>
      <c r="E2478" s="26" t="n"/>
      <c r="F2478" s="25" t="n"/>
      <c r="G2478" s="26" t="n"/>
      <c r="H2478" s="25" t="n"/>
      <c r="I2478" s="26" t="n"/>
      <c r="J2478" s="25" t="n"/>
      <c r="K2478" s="25" t="n"/>
      <c r="L2478" s="25" t="n"/>
      <c r="M2478" s="26" t="n"/>
      <c r="N2478" s="26" t="n"/>
      <c r="O2478" s="25" t="n"/>
      <c r="P2478" s="27">
        <f>IF(A2478="","","Package/"&amp;C2478&amp;"/"&amp;D2478&amp;"/"&amp;A2478&amp;".png")</f>
        <v/>
      </c>
      <c r="Q2478" s="27">
        <f>IF(AND(B2478="",G2478=""),"",IF(B2478="","Package QR Text missing",IF(COUNTIFS($E$2:$E$5001,E2478,$B$2:$B$5001,"&lt;&gt;"&amp;B2478)+COUNTIFS($E$2:$E$5001,E2478,$A$2:$A$5001,"&lt;&gt;"&amp;A2478)&gt;0,"Zone has more than one QR code",IF(COUNTIFS($B$2:$B$5001,B2478,$E$2:$E$5001,"&lt;&gt;"&amp;E2478)+COUNTIFS($A$2:$A$5001,A2478,$E$2:$E$5001,"&lt;&gt;"&amp;E2478)&gt;0,"QR code used by another zone",IF(A2478="","Package QR Code No. missing",IF(OR(H2478&gt;40,J2478&gt;40),"More than 40 of one edition",IF(F2478="Full (40 ST + 1 TG)",IF(AND(H2478=40,J2478=1),"OK","Full carton must be 40 + 1"),IF(F2478="Student only (40 ST)",IF(AND(H2478=40,J2478=0),"OK","Must be 40 ST, 0 TG"),IF(F2478="Teacher guide only (40 TG)",IF(AND(H2478=0,J2478=40),"OK","Must be 0 ST, 40 TG"),IF(AND(H2478&lt;40,H2478+J2478&gt;0,H2478+J2478&lt;=40),"OK","Partial: under 40 ST and 40 books max"))))))))))</f>
        <v/>
      </c>
    </row>
    <row r="2479">
      <c r="A2479" s="26" t="n"/>
      <c r="B2479" s="26" t="n"/>
      <c r="C2479" s="25" t="n"/>
      <c r="D2479" s="25" t="n"/>
      <c r="E2479" s="26" t="n"/>
      <c r="F2479" s="25" t="n"/>
      <c r="G2479" s="26" t="n"/>
      <c r="H2479" s="25" t="n"/>
      <c r="I2479" s="26" t="n"/>
      <c r="J2479" s="25" t="n"/>
      <c r="K2479" s="25" t="n"/>
      <c r="L2479" s="25" t="n"/>
      <c r="M2479" s="26" t="n"/>
      <c r="N2479" s="26" t="n"/>
      <c r="O2479" s="25" t="n"/>
      <c r="P2479" s="27">
        <f>IF(A2479="","","Package/"&amp;C2479&amp;"/"&amp;D2479&amp;"/"&amp;A2479&amp;".png")</f>
        <v/>
      </c>
      <c r="Q2479" s="27">
        <f>IF(AND(B2479="",G2479=""),"",IF(B2479="","Package QR Text missing",IF(COUNTIFS($E$2:$E$5001,E2479,$B$2:$B$5001,"&lt;&gt;"&amp;B2479)+COUNTIFS($E$2:$E$5001,E2479,$A$2:$A$5001,"&lt;&gt;"&amp;A2479)&gt;0,"Zone has more than one QR code",IF(COUNTIFS($B$2:$B$5001,B2479,$E$2:$E$5001,"&lt;&gt;"&amp;E2479)+COUNTIFS($A$2:$A$5001,A2479,$E$2:$E$5001,"&lt;&gt;"&amp;E2479)&gt;0,"QR code used by another zone",IF(A2479="","Package QR Code No. missing",IF(OR(H2479&gt;40,J2479&gt;40),"More than 40 of one edition",IF(F2479="Full (40 ST + 1 TG)",IF(AND(H2479=40,J2479=1),"OK","Full carton must be 40 + 1"),IF(F2479="Student only (40 ST)",IF(AND(H2479=40,J2479=0),"OK","Must be 40 ST, 0 TG"),IF(F2479="Teacher guide only (40 TG)",IF(AND(H2479=0,J2479=40),"OK","Must be 0 ST, 40 TG"),IF(AND(H2479&lt;40,H2479+J2479&gt;0,H2479+J2479&lt;=40),"OK","Partial: under 40 ST and 40 books max"))))))))))</f>
        <v/>
      </c>
    </row>
    <row r="2480">
      <c r="A2480" s="26" t="n"/>
      <c r="B2480" s="26" t="n"/>
      <c r="C2480" s="25" t="n"/>
      <c r="D2480" s="25" t="n"/>
      <c r="E2480" s="26" t="n"/>
      <c r="F2480" s="25" t="n"/>
      <c r="G2480" s="26" t="n"/>
      <c r="H2480" s="25" t="n"/>
      <c r="I2480" s="26" t="n"/>
      <c r="J2480" s="25" t="n"/>
      <c r="K2480" s="25" t="n"/>
      <c r="L2480" s="25" t="n"/>
      <c r="M2480" s="26" t="n"/>
      <c r="N2480" s="26" t="n"/>
      <c r="O2480" s="25" t="n"/>
      <c r="P2480" s="27">
        <f>IF(A2480="","","Package/"&amp;C2480&amp;"/"&amp;D2480&amp;"/"&amp;A2480&amp;".png")</f>
        <v/>
      </c>
      <c r="Q2480" s="27">
        <f>IF(AND(B2480="",G2480=""),"",IF(B2480="","Package QR Text missing",IF(COUNTIFS($E$2:$E$5001,E2480,$B$2:$B$5001,"&lt;&gt;"&amp;B2480)+COUNTIFS($E$2:$E$5001,E2480,$A$2:$A$5001,"&lt;&gt;"&amp;A2480)&gt;0,"Zone has more than one QR code",IF(COUNTIFS($B$2:$B$5001,B2480,$E$2:$E$5001,"&lt;&gt;"&amp;E2480)+COUNTIFS($A$2:$A$5001,A2480,$E$2:$E$5001,"&lt;&gt;"&amp;E2480)&gt;0,"QR code used by another zone",IF(A2480="","Package QR Code No. missing",IF(OR(H2480&gt;40,J2480&gt;40),"More than 40 of one edition",IF(F2480="Full (40 ST + 1 TG)",IF(AND(H2480=40,J2480=1),"OK","Full carton must be 40 + 1"),IF(F2480="Student only (40 ST)",IF(AND(H2480=40,J2480=0),"OK","Must be 40 ST, 0 TG"),IF(F2480="Teacher guide only (40 TG)",IF(AND(H2480=0,J2480=40),"OK","Must be 0 ST, 40 TG"),IF(AND(H2480&lt;40,H2480+J2480&gt;0,H2480+J2480&lt;=40),"OK","Partial: under 40 ST and 40 books max"))))))))))</f>
        <v/>
      </c>
    </row>
    <row r="2481">
      <c r="A2481" s="26" t="n"/>
      <c r="B2481" s="26" t="n"/>
      <c r="C2481" s="25" t="n"/>
      <c r="D2481" s="25" t="n"/>
      <c r="E2481" s="26" t="n"/>
      <c r="F2481" s="25" t="n"/>
      <c r="G2481" s="26" t="n"/>
      <c r="H2481" s="25" t="n"/>
      <c r="I2481" s="26" t="n"/>
      <c r="J2481" s="25" t="n"/>
      <c r="K2481" s="25" t="n"/>
      <c r="L2481" s="25" t="n"/>
      <c r="M2481" s="26" t="n"/>
      <c r="N2481" s="26" t="n"/>
      <c r="O2481" s="25" t="n"/>
      <c r="P2481" s="27">
        <f>IF(A2481="","","Package/"&amp;C2481&amp;"/"&amp;D2481&amp;"/"&amp;A2481&amp;".png")</f>
        <v/>
      </c>
      <c r="Q2481" s="27">
        <f>IF(AND(B2481="",G2481=""),"",IF(B2481="","Package QR Text missing",IF(COUNTIFS($E$2:$E$5001,E2481,$B$2:$B$5001,"&lt;&gt;"&amp;B2481)+COUNTIFS($E$2:$E$5001,E2481,$A$2:$A$5001,"&lt;&gt;"&amp;A2481)&gt;0,"Zone has more than one QR code",IF(COUNTIFS($B$2:$B$5001,B2481,$E$2:$E$5001,"&lt;&gt;"&amp;E2481)+COUNTIFS($A$2:$A$5001,A2481,$E$2:$E$5001,"&lt;&gt;"&amp;E2481)&gt;0,"QR code used by another zone",IF(A2481="","Package QR Code No. missing",IF(OR(H2481&gt;40,J2481&gt;40),"More than 40 of one edition",IF(F2481="Full (40 ST + 1 TG)",IF(AND(H2481=40,J2481=1),"OK","Full carton must be 40 + 1"),IF(F2481="Student only (40 ST)",IF(AND(H2481=40,J2481=0),"OK","Must be 40 ST, 0 TG"),IF(F2481="Teacher guide only (40 TG)",IF(AND(H2481=0,J2481=40),"OK","Must be 0 ST, 40 TG"),IF(AND(H2481&lt;40,H2481+J2481&gt;0,H2481+J2481&lt;=40),"OK","Partial: under 40 ST and 40 books max"))))))))))</f>
        <v/>
      </c>
    </row>
    <row r="2482">
      <c r="A2482" s="26" t="n"/>
      <c r="B2482" s="26" t="n"/>
      <c r="C2482" s="25" t="n"/>
      <c r="D2482" s="25" t="n"/>
      <c r="E2482" s="26" t="n"/>
      <c r="F2482" s="25" t="n"/>
      <c r="G2482" s="26" t="n"/>
      <c r="H2482" s="25" t="n"/>
      <c r="I2482" s="26" t="n"/>
      <c r="J2482" s="25" t="n"/>
      <c r="K2482" s="25" t="n"/>
      <c r="L2482" s="25" t="n"/>
      <c r="M2482" s="26" t="n"/>
      <c r="N2482" s="26" t="n"/>
      <c r="O2482" s="25" t="n"/>
      <c r="P2482" s="27">
        <f>IF(A2482="","","Package/"&amp;C2482&amp;"/"&amp;D2482&amp;"/"&amp;A2482&amp;".png")</f>
        <v/>
      </c>
      <c r="Q2482" s="27">
        <f>IF(AND(B2482="",G2482=""),"",IF(B2482="","Package QR Text missing",IF(COUNTIFS($E$2:$E$5001,E2482,$B$2:$B$5001,"&lt;&gt;"&amp;B2482)+COUNTIFS($E$2:$E$5001,E2482,$A$2:$A$5001,"&lt;&gt;"&amp;A2482)&gt;0,"Zone has more than one QR code",IF(COUNTIFS($B$2:$B$5001,B2482,$E$2:$E$5001,"&lt;&gt;"&amp;E2482)+COUNTIFS($A$2:$A$5001,A2482,$E$2:$E$5001,"&lt;&gt;"&amp;E2482)&gt;0,"QR code used by another zone",IF(A2482="","Package QR Code No. missing",IF(OR(H2482&gt;40,J2482&gt;40),"More than 40 of one edition",IF(F2482="Full (40 ST + 1 TG)",IF(AND(H2482=40,J2482=1),"OK","Full carton must be 40 + 1"),IF(F2482="Student only (40 ST)",IF(AND(H2482=40,J2482=0),"OK","Must be 40 ST, 0 TG"),IF(F2482="Teacher guide only (40 TG)",IF(AND(H2482=0,J2482=40),"OK","Must be 0 ST, 40 TG"),IF(AND(H2482&lt;40,H2482+J2482&gt;0,H2482+J2482&lt;=40),"OK","Partial: under 40 ST and 40 books max"))))))))))</f>
        <v/>
      </c>
    </row>
    <row r="2483">
      <c r="A2483" s="26" t="n"/>
      <c r="B2483" s="26" t="n"/>
      <c r="C2483" s="25" t="n"/>
      <c r="D2483" s="25" t="n"/>
      <c r="E2483" s="26" t="n"/>
      <c r="F2483" s="25" t="n"/>
      <c r="G2483" s="26" t="n"/>
      <c r="H2483" s="25" t="n"/>
      <c r="I2483" s="26" t="n"/>
      <c r="J2483" s="25" t="n"/>
      <c r="K2483" s="25" t="n"/>
      <c r="L2483" s="25" t="n"/>
      <c r="M2483" s="26" t="n"/>
      <c r="N2483" s="26" t="n"/>
      <c r="O2483" s="25" t="n"/>
      <c r="P2483" s="27">
        <f>IF(A2483="","","Package/"&amp;C2483&amp;"/"&amp;D2483&amp;"/"&amp;A2483&amp;".png")</f>
        <v/>
      </c>
      <c r="Q2483" s="27">
        <f>IF(AND(B2483="",G2483=""),"",IF(B2483="","Package QR Text missing",IF(COUNTIFS($E$2:$E$5001,E2483,$B$2:$B$5001,"&lt;&gt;"&amp;B2483)+COUNTIFS($E$2:$E$5001,E2483,$A$2:$A$5001,"&lt;&gt;"&amp;A2483)&gt;0,"Zone has more than one QR code",IF(COUNTIFS($B$2:$B$5001,B2483,$E$2:$E$5001,"&lt;&gt;"&amp;E2483)+COUNTIFS($A$2:$A$5001,A2483,$E$2:$E$5001,"&lt;&gt;"&amp;E2483)&gt;0,"QR code used by another zone",IF(A2483="","Package QR Code No. missing",IF(OR(H2483&gt;40,J2483&gt;40),"More than 40 of one edition",IF(F2483="Full (40 ST + 1 TG)",IF(AND(H2483=40,J2483=1),"OK","Full carton must be 40 + 1"),IF(F2483="Student only (40 ST)",IF(AND(H2483=40,J2483=0),"OK","Must be 40 ST, 0 TG"),IF(F2483="Teacher guide only (40 TG)",IF(AND(H2483=0,J2483=40),"OK","Must be 0 ST, 40 TG"),IF(AND(H2483&lt;40,H2483+J2483&gt;0,H2483+J2483&lt;=40),"OK","Partial: under 40 ST and 40 books max"))))))))))</f>
        <v/>
      </c>
    </row>
    <row r="2484">
      <c r="A2484" s="26" t="n"/>
      <c r="B2484" s="26" t="n"/>
      <c r="C2484" s="25" t="n"/>
      <c r="D2484" s="25" t="n"/>
      <c r="E2484" s="26" t="n"/>
      <c r="F2484" s="25" t="n"/>
      <c r="G2484" s="26" t="n"/>
      <c r="H2484" s="25" t="n"/>
      <c r="I2484" s="26" t="n"/>
      <c r="J2484" s="25" t="n"/>
      <c r="K2484" s="25" t="n"/>
      <c r="L2484" s="25" t="n"/>
      <c r="M2484" s="26" t="n"/>
      <c r="N2484" s="26" t="n"/>
      <c r="O2484" s="25" t="n"/>
      <c r="P2484" s="27">
        <f>IF(A2484="","","Package/"&amp;C2484&amp;"/"&amp;D2484&amp;"/"&amp;A2484&amp;".png")</f>
        <v/>
      </c>
      <c r="Q2484" s="27">
        <f>IF(AND(B2484="",G2484=""),"",IF(B2484="","Package QR Text missing",IF(COUNTIFS($E$2:$E$5001,E2484,$B$2:$B$5001,"&lt;&gt;"&amp;B2484)+COUNTIFS($E$2:$E$5001,E2484,$A$2:$A$5001,"&lt;&gt;"&amp;A2484)&gt;0,"Zone has more than one QR code",IF(COUNTIFS($B$2:$B$5001,B2484,$E$2:$E$5001,"&lt;&gt;"&amp;E2484)+COUNTIFS($A$2:$A$5001,A2484,$E$2:$E$5001,"&lt;&gt;"&amp;E2484)&gt;0,"QR code used by another zone",IF(A2484="","Package QR Code No. missing",IF(OR(H2484&gt;40,J2484&gt;40),"More than 40 of one edition",IF(F2484="Full (40 ST + 1 TG)",IF(AND(H2484=40,J2484=1),"OK","Full carton must be 40 + 1"),IF(F2484="Student only (40 ST)",IF(AND(H2484=40,J2484=0),"OK","Must be 40 ST, 0 TG"),IF(F2484="Teacher guide only (40 TG)",IF(AND(H2484=0,J2484=40),"OK","Must be 0 ST, 40 TG"),IF(AND(H2484&lt;40,H2484+J2484&gt;0,H2484+J2484&lt;=40),"OK","Partial: under 40 ST and 40 books max"))))))))))</f>
        <v/>
      </c>
    </row>
    <row r="2485">
      <c r="A2485" s="26" t="n"/>
      <c r="B2485" s="26" t="n"/>
      <c r="C2485" s="25" t="n"/>
      <c r="D2485" s="25" t="n"/>
      <c r="E2485" s="26" t="n"/>
      <c r="F2485" s="25" t="n"/>
      <c r="G2485" s="26" t="n"/>
      <c r="H2485" s="25" t="n"/>
      <c r="I2485" s="26" t="n"/>
      <c r="J2485" s="25" t="n"/>
      <c r="K2485" s="25" t="n"/>
      <c r="L2485" s="25" t="n"/>
      <c r="M2485" s="26" t="n"/>
      <c r="N2485" s="26" t="n"/>
      <c r="O2485" s="25" t="n"/>
      <c r="P2485" s="27">
        <f>IF(A2485="","","Package/"&amp;C2485&amp;"/"&amp;D2485&amp;"/"&amp;A2485&amp;".png")</f>
        <v/>
      </c>
      <c r="Q2485" s="27">
        <f>IF(AND(B2485="",G2485=""),"",IF(B2485="","Package QR Text missing",IF(COUNTIFS($E$2:$E$5001,E2485,$B$2:$B$5001,"&lt;&gt;"&amp;B2485)+COUNTIFS($E$2:$E$5001,E2485,$A$2:$A$5001,"&lt;&gt;"&amp;A2485)&gt;0,"Zone has more than one QR code",IF(COUNTIFS($B$2:$B$5001,B2485,$E$2:$E$5001,"&lt;&gt;"&amp;E2485)+COUNTIFS($A$2:$A$5001,A2485,$E$2:$E$5001,"&lt;&gt;"&amp;E2485)&gt;0,"QR code used by another zone",IF(A2485="","Package QR Code No. missing",IF(OR(H2485&gt;40,J2485&gt;40),"More than 40 of one edition",IF(F2485="Full (40 ST + 1 TG)",IF(AND(H2485=40,J2485=1),"OK","Full carton must be 40 + 1"),IF(F2485="Student only (40 ST)",IF(AND(H2485=40,J2485=0),"OK","Must be 40 ST, 0 TG"),IF(F2485="Teacher guide only (40 TG)",IF(AND(H2485=0,J2485=40),"OK","Must be 0 ST, 40 TG"),IF(AND(H2485&lt;40,H2485+J2485&gt;0,H2485+J2485&lt;=40),"OK","Partial: under 40 ST and 40 books max"))))))))))</f>
        <v/>
      </c>
    </row>
    <row r="2486">
      <c r="A2486" s="26" t="n"/>
      <c r="B2486" s="26" t="n"/>
      <c r="C2486" s="25" t="n"/>
      <c r="D2486" s="25" t="n"/>
      <c r="E2486" s="26" t="n"/>
      <c r="F2486" s="25" t="n"/>
      <c r="G2486" s="26" t="n"/>
      <c r="H2486" s="25" t="n"/>
      <c r="I2486" s="26" t="n"/>
      <c r="J2486" s="25" t="n"/>
      <c r="K2486" s="25" t="n"/>
      <c r="L2486" s="25" t="n"/>
      <c r="M2486" s="26" t="n"/>
      <c r="N2486" s="26" t="n"/>
      <c r="O2486" s="25" t="n"/>
      <c r="P2486" s="27">
        <f>IF(A2486="","","Package/"&amp;C2486&amp;"/"&amp;D2486&amp;"/"&amp;A2486&amp;".png")</f>
        <v/>
      </c>
      <c r="Q2486" s="27">
        <f>IF(AND(B2486="",G2486=""),"",IF(B2486="","Package QR Text missing",IF(COUNTIFS($E$2:$E$5001,E2486,$B$2:$B$5001,"&lt;&gt;"&amp;B2486)+COUNTIFS($E$2:$E$5001,E2486,$A$2:$A$5001,"&lt;&gt;"&amp;A2486)&gt;0,"Zone has more than one QR code",IF(COUNTIFS($B$2:$B$5001,B2486,$E$2:$E$5001,"&lt;&gt;"&amp;E2486)+COUNTIFS($A$2:$A$5001,A2486,$E$2:$E$5001,"&lt;&gt;"&amp;E2486)&gt;0,"QR code used by another zone",IF(A2486="","Package QR Code No. missing",IF(OR(H2486&gt;40,J2486&gt;40),"More than 40 of one edition",IF(F2486="Full (40 ST + 1 TG)",IF(AND(H2486=40,J2486=1),"OK","Full carton must be 40 + 1"),IF(F2486="Student only (40 ST)",IF(AND(H2486=40,J2486=0),"OK","Must be 40 ST, 0 TG"),IF(F2486="Teacher guide only (40 TG)",IF(AND(H2486=0,J2486=40),"OK","Must be 0 ST, 40 TG"),IF(AND(H2486&lt;40,H2486+J2486&gt;0,H2486+J2486&lt;=40),"OK","Partial: under 40 ST and 40 books max"))))))))))</f>
        <v/>
      </c>
    </row>
    <row r="2487">
      <c r="A2487" s="26" t="n"/>
      <c r="B2487" s="26" t="n"/>
      <c r="C2487" s="25" t="n"/>
      <c r="D2487" s="25" t="n"/>
      <c r="E2487" s="26" t="n"/>
      <c r="F2487" s="25" t="n"/>
      <c r="G2487" s="26" t="n"/>
      <c r="H2487" s="25" t="n"/>
      <c r="I2487" s="26" t="n"/>
      <c r="J2487" s="25" t="n"/>
      <c r="K2487" s="25" t="n"/>
      <c r="L2487" s="25" t="n"/>
      <c r="M2487" s="26" t="n"/>
      <c r="N2487" s="26" t="n"/>
      <c r="O2487" s="25" t="n"/>
      <c r="P2487" s="27">
        <f>IF(A2487="","","Package/"&amp;C2487&amp;"/"&amp;D2487&amp;"/"&amp;A2487&amp;".png")</f>
        <v/>
      </c>
      <c r="Q2487" s="27">
        <f>IF(AND(B2487="",G2487=""),"",IF(B2487="","Package QR Text missing",IF(COUNTIFS($E$2:$E$5001,E2487,$B$2:$B$5001,"&lt;&gt;"&amp;B2487)+COUNTIFS($E$2:$E$5001,E2487,$A$2:$A$5001,"&lt;&gt;"&amp;A2487)&gt;0,"Zone has more than one QR code",IF(COUNTIFS($B$2:$B$5001,B2487,$E$2:$E$5001,"&lt;&gt;"&amp;E2487)+COUNTIFS($A$2:$A$5001,A2487,$E$2:$E$5001,"&lt;&gt;"&amp;E2487)&gt;0,"QR code used by another zone",IF(A2487="","Package QR Code No. missing",IF(OR(H2487&gt;40,J2487&gt;40),"More than 40 of one edition",IF(F2487="Full (40 ST + 1 TG)",IF(AND(H2487=40,J2487=1),"OK","Full carton must be 40 + 1"),IF(F2487="Student only (40 ST)",IF(AND(H2487=40,J2487=0),"OK","Must be 40 ST, 0 TG"),IF(F2487="Teacher guide only (40 TG)",IF(AND(H2487=0,J2487=40),"OK","Must be 0 ST, 40 TG"),IF(AND(H2487&lt;40,H2487+J2487&gt;0,H2487+J2487&lt;=40),"OK","Partial: under 40 ST and 40 books max"))))))))))</f>
        <v/>
      </c>
    </row>
    <row r="2488">
      <c r="A2488" s="26" t="n"/>
      <c r="B2488" s="26" t="n"/>
      <c r="C2488" s="25" t="n"/>
      <c r="D2488" s="25" t="n"/>
      <c r="E2488" s="26" t="n"/>
      <c r="F2488" s="25" t="n"/>
      <c r="G2488" s="26" t="n"/>
      <c r="H2488" s="25" t="n"/>
      <c r="I2488" s="26" t="n"/>
      <c r="J2488" s="25" t="n"/>
      <c r="K2488" s="25" t="n"/>
      <c r="L2488" s="25" t="n"/>
      <c r="M2488" s="26" t="n"/>
      <c r="N2488" s="26" t="n"/>
      <c r="O2488" s="25" t="n"/>
      <c r="P2488" s="27">
        <f>IF(A2488="","","Package/"&amp;C2488&amp;"/"&amp;D2488&amp;"/"&amp;A2488&amp;".png")</f>
        <v/>
      </c>
      <c r="Q2488" s="27">
        <f>IF(AND(B2488="",G2488=""),"",IF(B2488="","Package QR Text missing",IF(COUNTIFS($E$2:$E$5001,E2488,$B$2:$B$5001,"&lt;&gt;"&amp;B2488)+COUNTIFS($E$2:$E$5001,E2488,$A$2:$A$5001,"&lt;&gt;"&amp;A2488)&gt;0,"Zone has more than one QR code",IF(COUNTIFS($B$2:$B$5001,B2488,$E$2:$E$5001,"&lt;&gt;"&amp;E2488)+COUNTIFS($A$2:$A$5001,A2488,$E$2:$E$5001,"&lt;&gt;"&amp;E2488)&gt;0,"QR code used by another zone",IF(A2488="","Package QR Code No. missing",IF(OR(H2488&gt;40,J2488&gt;40),"More than 40 of one edition",IF(F2488="Full (40 ST + 1 TG)",IF(AND(H2488=40,J2488=1),"OK","Full carton must be 40 + 1"),IF(F2488="Student only (40 ST)",IF(AND(H2488=40,J2488=0),"OK","Must be 40 ST, 0 TG"),IF(F2488="Teacher guide only (40 TG)",IF(AND(H2488=0,J2488=40),"OK","Must be 0 ST, 40 TG"),IF(AND(H2488&lt;40,H2488+J2488&gt;0,H2488+J2488&lt;=40),"OK","Partial: under 40 ST and 40 books max"))))))))))</f>
        <v/>
      </c>
    </row>
    <row r="2489">
      <c r="A2489" s="26" t="n"/>
      <c r="B2489" s="26" t="n"/>
      <c r="C2489" s="25" t="n"/>
      <c r="D2489" s="25" t="n"/>
      <c r="E2489" s="26" t="n"/>
      <c r="F2489" s="25" t="n"/>
      <c r="G2489" s="26" t="n"/>
      <c r="H2489" s="25" t="n"/>
      <c r="I2489" s="26" t="n"/>
      <c r="J2489" s="25" t="n"/>
      <c r="K2489" s="25" t="n"/>
      <c r="L2489" s="25" t="n"/>
      <c r="M2489" s="26" t="n"/>
      <c r="N2489" s="26" t="n"/>
      <c r="O2489" s="25" t="n"/>
      <c r="P2489" s="27">
        <f>IF(A2489="","","Package/"&amp;C2489&amp;"/"&amp;D2489&amp;"/"&amp;A2489&amp;".png")</f>
        <v/>
      </c>
      <c r="Q2489" s="27">
        <f>IF(AND(B2489="",G2489=""),"",IF(B2489="","Package QR Text missing",IF(COUNTIFS($E$2:$E$5001,E2489,$B$2:$B$5001,"&lt;&gt;"&amp;B2489)+COUNTIFS($E$2:$E$5001,E2489,$A$2:$A$5001,"&lt;&gt;"&amp;A2489)&gt;0,"Zone has more than one QR code",IF(COUNTIFS($B$2:$B$5001,B2489,$E$2:$E$5001,"&lt;&gt;"&amp;E2489)+COUNTIFS($A$2:$A$5001,A2489,$E$2:$E$5001,"&lt;&gt;"&amp;E2489)&gt;0,"QR code used by another zone",IF(A2489="","Package QR Code No. missing",IF(OR(H2489&gt;40,J2489&gt;40),"More than 40 of one edition",IF(F2489="Full (40 ST + 1 TG)",IF(AND(H2489=40,J2489=1),"OK","Full carton must be 40 + 1"),IF(F2489="Student only (40 ST)",IF(AND(H2489=40,J2489=0),"OK","Must be 40 ST, 0 TG"),IF(F2489="Teacher guide only (40 TG)",IF(AND(H2489=0,J2489=40),"OK","Must be 0 ST, 40 TG"),IF(AND(H2489&lt;40,H2489+J2489&gt;0,H2489+J2489&lt;=40),"OK","Partial: under 40 ST and 40 books max"))))))))))</f>
        <v/>
      </c>
    </row>
    <row r="2490">
      <c r="A2490" s="26" t="n"/>
      <c r="B2490" s="26" t="n"/>
      <c r="C2490" s="25" t="n"/>
      <c r="D2490" s="25" t="n"/>
      <c r="E2490" s="26" t="n"/>
      <c r="F2490" s="25" t="n"/>
      <c r="G2490" s="26" t="n"/>
      <c r="H2490" s="25" t="n"/>
      <c r="I2490" s="26" t="n"/>
      <c r="J2490" s="25" t="n"/>
      <c r="K2490" s="25" t="n"/>
      <c r="L2490" s="25" t="n"/>
      <c r="M2490" s="26" t="n"/>
      <c r="N2490" s="26" t="n"/>
      <c r="O2490" s="25" t="n"/>
      <c r="P2490" s="27">
        <f>IF(A2490="","","Package/"&amp;C2490&amp;"/"&amp;D2490&amp;"/"&amp;A2490&amp;".png")</f>
        <v/>
      </c>
      <c r="Q2490" s="27">
        <f>IF(AND(B2490="",G2490=""),"",IF(B2490="","Package QR Text missing",IF(COUNTIFS($E$2:$E$5001,E2490,$B$2:$B$5001,"&lt;&gt;"&amp;B2490)+COUNTIFS($E$2:$E$5001,E2490,$A$2:$A$5001,"&lt;&gt;"&amp;A2490)&gt;0,"Zone has more than one QR code",IF(COUNTIFS($B$2:$B$5001,B2490,$E$2:$E$5001,"&lt;&gt;"&amp;E2490)+COUNTIFS($A$2:$A$5001,A2490,$E$2:$E$5001,"&lt;&gt;"&amp;E2490)&gt;0,"QR code used by another zone",IF(A2490="","Package QR Code No. missing",IF(OR(H2490&gt;40,J2490&gt;40),"More than 40 of one edition",IF(F2490="Full (40 ST + 1 TG)",IF(AND(H2490=40,J2490=1),"OK","Full carton must be 40 + 1"),IF(F2490="Student only (40 ST)",IF(AND(H2490=40,J2490=0),"OK","Must be 40 ST, 0 TG"),IF(F2490="Teacher guide only (40 TG)",IF(AND(H2490=0,J2490=40),"OK","Must be 0 ST, 40 TG"),IF(AND(H2490&lt;40,H2490+J2490&gt;0,H2490+J2490&lt;=40),"OK","Partial: under 40 ST and 40 books max"))))))))))</f>
        <v/>
      </c>
    </row>
    <row r="2491">
      <c r="A2491" s="26" t="n"/>
      <c r="B2491" s="26" t="n"/>
      <c r="C2491" s="25" t="n"/>
      <c r="D2491" s="25" t="n"/>
      <c r="E2491" s="26" t="n"/>
      <c r="F2491" s="25" t="n"/>
      <c r="G2491" s="26" t="n"/>
      <c r="H2491" s="25" t="n"/>
      <c r="I2491" s="26" t="n"/>
      <c r="J2491" s="25" t="n"/>
      <c r="K2491" s="25" t="n"/>
      <c r="L2491" s="25" t="n"/>
      <c r="M2491" s="26" t="n"/>
      <c r="N2491" s="26" t="n"/>
      <c r="O2491" s="25" t="n"/>
      <c r="P2491" s="27">
        <f>IF(A2491="","","Package/"&amp;C2491&amp;"/"&amp;D2491&amp;"/"&amp;A2491&amp;".png")</f>
        <v/>
      </c>
      <c r="Q2491" s="27">
        <f>IF(AND(B2491="",G2491=""),"",IF(B2491="","Package QR Text missing",IF(COUNTIFS($E$2:$E$5001,E2491,$B$2:$B$5001,"&lt;&gt;"&amp;B2491)+COUNTIFS($E$2:$E$5001,E2491,$A$2:$A$5001,"&lt;&gt;"&amp;A2491)&gt;0,"Zone has more than one QR code",IF(COUNTIFS($B$2:$B$5001,B2491,$E$2:$E$5001,"&lt;&gt;"&amp;E2491)+COUNTIFS($A$2:$A$5001,A2491,$E$2:$E$5001,"&lt;&gt;"&amp;E2491)&gt;0,"QR code used by another zone",IF(A2491="","Package QR Code No. missing",IF(OR(H2491&gt;40,J2491&gt;40),"More than 40 of one edition",IF(F2491="Full (40 ST + 1 TG)",IF(AND(H2491=40,J2491=1),"OK","Full carton must be 40 + 1"),IF(F2491="Student only (40 ST)",IF(AND(H2491=40,J2491=0),"OK","Must be 40 ST, 0 TG"),IF(F2491="Teacher guide only (40 TG)",IF(AND(H2491=0,J2491=40),"OK","Must be 0 ST, 40 TG"),IF(AND(H2491&lt;40,H2491+J2491&gt;0,H2491+J2491&lt;=40),"OK","Partial: under 40 ST and 40 books max"))))))))))</f>
        <v/>
      </c>
    </row>
    <row r="2492">
      <c r="A2492" s="26" t="n"/>
      <c r="B2492" s="26" t="n"/>
      <c r="C2492" s="25" t="n"/>
      <c r="D2492" s="25" t="n"/>
      <c r="E2492" s="26" t="n"/>
      <c r="F2492" s="25" t="n"/>
      <c r="G2492" s="26" t="n"/>
      <c r="H2492" s="25" t="n"/>
      <c r="I2492" s="26" t="n"/>
      <c r="J2492" s="25" t="n"/>
      <c r="K2492" s="25" t="n"/>
      <c r="L2492" s="25" t="n"/>
      <c r="M2492" s="26" t="n"/>
      <c r="N2492" s="26" t="n"/>
      <c r="O2492" s="25" t="n"/>
      <c r="P2492" s="27">
        <f>IF(A2492="","","Package/"&amp;C2492&amp;"/"&amp;D2492&amp;"/"&amp;A2492&amp;".png")</f>
        <v/>
      </c>
      <c r="Q2492" s="27">
        <f>IF(AND(B2492="",G2492=""),"",IF(B2492="","Package QR Text missing",IF(COUNTIFS($E$2:$E$5001,E2492,$B$2:$B$5001,"&lt;&gt;"&amp;B2492)+COUNTIFS($E$2:$E$5001,E2492,$A$2:$A$5001,"&lt;&gt;"&amp;A2492)&gt;0,"Zone has more than one QR code",IF(COUNTIFS($B$2:$B$5001,B2492,$E$2:$E$5001,"&lt;&gt;"&amp;E2492)+COUNTIFS($A$2:$A$5001,A2492,$E$2:$E$5001,"&lt;&gt;"&amp;E2492)&gt;0,"QR code used by another zone",IF(A2492="","Package QR Code No. missing",IF(OR(H2492&gt;40,J2492&gt;40),"More than 40 of one edition",IF(F2492="Full (40 ST + 1 TG)",IF(AND(H2492=40,J2492=1),"OK","Full carton must be 40 + 1"),IF(F2492="Student only (40 ST)",IF(AND(H2492=40,J2492=0),"OK","Must be 40 ST, 0 TG"),IF(F2492="Teacher guide only (40 TG)",IF(AND(H2492=0,J2492=40),"OK","Must be 0 ST, 40 TG"),IF(AND(H2492&lt;40,H2492+J2492&gt;0,H2492+J2492&lt;=40),"OK","Partial: under 40 ST and 40 books max"))))))))))</f>
        <v/>
      </c>
    </row>
    <row r="2493">
      <c r="A2493" s="26" t="n"/>
      <c r="B2493" s="26" t="n"/>
      <c r="C2493" s="25" t="n"/>
      <c r="D2493" s="25" t="n"/>
      <c r="E2493" s="26" t="n"/>
      <c r="F2493" s="25" t="n"/>
      <c r="G2493" s="26" t="n"/>
      <c r="H2493" s="25" t="n"/>
      <c r="I2493" s="26" t="n"/>
      <c r="J2493" s="25" t="n"/>
      <c r="K2493" s="25" t="n"/>
      <c r="L2493" s="25" t="n"/>
      <c r="M2493" s="26" t="n"/>
      <c r="N2493" s="26" t="n"/>
      <c r="O2493" s="25" t="n"/>
      <c r="P2493" s="27">
        <f>IF(A2493="","","Package/"&amp;C2493&amp;"/"&amp;D2493&amp;"/"&amp;A2493&amp;".png")</f>
        <v/>
      </c>
      <c r="Q2493" s="27">
        <f>IF(AND(B2493="",G2493=""),"",IF(B2493="","Package QR Text missing",IF(COUNTIFS($E$2:$E$5001,E2493,$B$2:$B$5001,"&lt;&gt;"&amp;B2493)+COUNTIFS($E$2:$E$5001,E2493,$A$2:$A$5001,"&lt;&gt;"&amp;A2493)&gt;0,"Zone has more than one QR code",IF(COUNTIFS($B$2:$B$5001,B2493,$E$2:$E$5001,"&lt;&gt;"&amp;E2493)+COUNTIFS($A$2:$A$5001,A2493,$E$2:$E$5001,"&lt;&gt;"&amp;E2493)&gt;0,"QR code used by another zone",IF(A2493="","Package QR Code No. missing",IF(OR(H2493&gt;40,J2493&gt;40),"More than 40 of one edition",IF(F2493="Full (40 ST + 1 TG)",IF(AND(H2493=40,J2493=1),"OK","Full carton must be 40 + 1"),IF(F2493="Student only (40 ST)",IF(AND(H2493=40,J2493=0),"OK","Must be 40 ST, 0 TG"),IF(F2493="Teacher guide only (40 TG)",IF(AND(H2493=0,J2493=40),"OK","Must be 0 ST, 40 TG"),IF(AND(H2493&lt;40,H2493+J2493&gt;0,H2493+J2493&lt;=40),"OK","Partial: under 40 ST and 40 books max"))))))))))</f>
        <v/>
      </c>
    </row>
    <row r="2494">
      <c r="A2494" s="26" t="n"/>
      <c r="B2494" s="26" t="n"/>
      <c r="C2494" s="25" t="n"/>
      <c r="D2494" s="25" t="n"/>
      <c r="E2494" s="26" t="n"/>
      <c r="F2494" s="25" t="n"/>
      <c r="G2494" s="26" t="n"/>
      <c r="H2494" s="25" t="n"/>
      <c r="I2494" s="26" t="n"/>
      <c r="J2494" s="25" t="n"/>
      <c r="K2494" s="25" t="n"/>
      <c r="L2494" s="25" t="n"/>
      <c r="M2494" s="26" t="n"/>
      <c r="N2494" s="26" t="n"/>
      <c r="O2494" s="25" t="n"/>
      <c r="P2494" s="27">
        <f>IF(A2494="","","Package/"&amp;C2494&amp;"/"&amp;D2494&amp;"/"&amp;A2494&amp;".png")</f>
        <v/>
      </c>
      <c r="Q2494" s="27">
        <f>IF(AND(B2494="",G2494=""),"",IF(B2494="","Package QR Text missing",IF(COUNTIFS($E$2:$E$5001,E2494,$B$2:$B$5001,"&lt;&gt;"&amp;B2494)+COUNTIFS($E$2:$E$5001,E2494,$A$2:$A$5001,"&lt;&gt;"&amp;A2494)&gt;0,"Zone has more than one QR code",IF(COUNTIFS($B$2:$B$5001,B2494,$E$2:$E$5001,"&lt;&gt;"&amp;E2494)+COUNTIFS($A$2:$A$5001,A2494,$E$2:$E$5001,"&lt;&gt;"&amp;E2494)&gt;0,"QR code used by another zone",IF(A2494="","Package QR Code No. missing",IF(OR(H2494&gt;40,J2494&gt;40),"More than 40 of one edition",IF(F2494="Full (40 ST + 1 TG)",IF(AND(H2494=40,J2494=1),"OK","Full carton must be 40 + 1"),IF(F2494="Student only (40 ST)",IF(AND(H2494=40,J2494=0),"OK","Must be 40 ST, 0 TG"),IF(F2494="Teacher guide only (40 TG)",IF(AND(H2494=0,J2494=40),"OK","Must be 0 ST, 40 TG"),IF(AND(H2494&lt;40,H2494+J2494&gt;0,H2494+J2494&lt;=40),"OK","Partial: under 40 ST and 40 books max"))))))))))</f>
        <v/>
      </c>
    </row>
    <row r="2495">
      <c r="A2495" s="26" t="n"/>
      <c r="B2495" s="26" t="n"/>
      <c r="C2495" s="25" t="n"/>
      <c r="D2495" s="25" t="n"/>
      <c r="E2495" s="26" t="n"/>
      <c r="F2495" s="25" t="n"/>
      <c r="G2495" s="26" t="n"/>
      <c r="H2495" s="25" t="n"/>
      <c r="I2495" s="26" t="n"/>
      <c r="J2495" s="25" t="n"/>
      <c r="K2495" s="25" t="n"/>
      <c r="L2495" s="25" t="n"/>
      <c r="M2495" s="26" t="n"/>
      <c r="N2495" s="26" t="n"/>
      <c r="O2495" s="25" t="n"/>
      <c r="P2495" s="27">
        <f>IF(A2495="","","Package/"&amp;C2495&amp;"/"&amp;D2495&amp;"/"&amp;A2495&amp;".png")</f>
        <v/>
      </c>
      <c r="Q2495" s="27">
        <f>IF(AND(B2495="",G2495=""),"",IF(B2495="","Package QR Text missing",IF(COUNTIFS($E$2:$E$5001,E2495,$B$2:$B$5001,"&lt;&gt;"&amp;B2495)+COUNTIFS($E$2:$E$5001,E2495,$A$2:$A$5001,"&lt;&gt;"&amp;A2495)&gt;0,"Zone has more than one QR code",IF(COUNTIFS($B$2:$B$5001,B2495,$E$2:$E$5001,"&lt;&gt;"&amp;E2495)+COUNTIFS($A$2:$A$5001,A2495,$E$2:$E$5001,"&lt;&gt;"&amp;E2495)&gt;0,"QR code used by another zone",IF(A2495="","Package QR Code No. missing",IF(OR(H2495&gt;40,J2495&gt;40),"More than 40 of one edition",IF(F2495="Full (40 ST + 1 TG)",IF(AND(H2495=40,J2495=1),"OK","Full carton must be 40 + 1"),IF(F2495="Student only (40 ST)",IF(AND(H2495=40,J2495=0),"OK","Must be 40 ST, 0 TG"),IF(F2495="Teacher guide only (40 TG)",IF(AND(H2495=0,J2495=40),"OK","Must be 0 ST, 40 TG"),IF(AND(H2495&lt;40,H2495+J2495&gt;0,H2495+J2495&lt;=40),"OK","Partial: under 40 ST and 40 books max"))))))))))</f>
        <v/>
      </c>
    </row>
    <row r="2496">
      <c r="A2496" s="26" t="n"/>
      <c r="B2496" s="26" t="n"/>
      <c r="C2496" s="25" t="n"/>
      <c r="D2496" s="25" t="n"/>
      <c r="E2496" s="26" t="n"/>
      <c r="F2496" s="25" t="n"/>
      <c r="G2496" s="26" t="n"/>
      <c r="H2496" s="25" t="n"/>
      <c r="I2496" s="26" t="n"/>
      <c r="J2496" s="25" t="n"/>
      <c r="K2496" s="25" t="n"/>
      <c r="L2496" s="25" t="n"/>
      <c r="M2496" s="26" t="n"/>
      <c r="N2496" s="26" t="n"/>
      <c r="O2496" s="25" t="n"/>
      <c r="P2496" s="27">
        <f>IF(A2496="","","Package/"&amp;C2496&amp;"/"&amp;D2496&amp;"/"&amp;A2496&amp;".png")</f>
        <v/>
      </c>
      <c r="Q2496" s="27">
        <f>IF(AND(B2496="",G2496=""),"",IF(B2496="","Package QR Text missing",IF(COUNTIFS($E$2:$E$5001,E2496,$B$2:$B$5001,"&lt;&gt;"&amp;B2496)+COUNTIFS($E$2:$E$5001,E2496,$A$2:$A$5001,"&lt;&gt;"&amp;A2496)&gt;0,"Zone has more than one QR code",IF(COUNTIFS($B$2:$B$5001,B2496,$E$2:$E$5001,"&lt;&gt;"&amp;E2496)+COUNTIFS($A$2:$A$5001,A2496,$E$2:$E$5001,"&lt;&gt;"&amp;E2496)&gt;0,"QR code used by another zone",IF(A2496="","Package QR Code No. missing",IF(OR(H2496&gt;40,J2496&gt;40),"More than 40 of one edition",IF(F2496="Full (40 ST + 1 TG)",IF(AND(H2496=40,J2496=1),"OK","Full carton must be 40 + 1"),IF(F2496="Student only (40 ST)",IF(AND(H2496=40,J2496=0),"OK","Must be 40 ST, 0 TG"),IF(F2496="Teacher guide only (40 TG)",IF(AND(H2496=0,J2496=40),"OK","Must be 0 ST, 40 TG"),IF(AND(H2496&lt;40,H2496+J2496&gt;0,H2496+J2496&lt;=40),"OK","Partial: under 40 ST and 40 books max"))))))))))</f>
        <v/>
      </c>
    </row>
    <row r="2497">
      <c r="A2497" s="26" t="n"/>
      <c r="B2497" s="26" t="n"/>
      <c r="C2497" s="25" t="n"/>
      <c r="D2497" s="25" t="n"/>
      <c r="E2497" s="26" t="n"/>
      <c r="F2497" s="25" t="n"/>
      <c r="G2497" s="26" t="n"/>
      <c r="H2497" s="25" t="n"/>
      <c r="I2497" s="26" t="n"/>
      <c r="J2497" s="25" t="n"/>
      <c r="K2497" s="25" t="n"/>
      <c r="L2497" s="25" t="n"/>
      <c r="M2497" s="26" t="n"/>
      <c r="N2497" s="26" t="n"/>
      <c r="O2497" s="25" t="n"/>
      <c r="P2497" s="27">
        <f>IF(A2497="","","Package/"&amp;C2497&amp;"/"&amp;D2497&amp;"/"&amp;A2497&amp;".png")</f>
        <v/>
      </c>
      <c r="Q2497" s="27">
        <f>IF(AND(B2497="",G2497=""),"",IF(B2497="","Package QR Text missing",IF(COUNTIFS($E$2:$E$5001,E2497,$B$2:$B$5001,"&lt;&gt;"&amp;B2497)+COUNTIFS($E$2:$E$5001,E2497,$A$2:$A$5001,"&lt;&gt;"&amp;A2497)&gt;0,"Zone has more than one QR code",IF(COUNTIFS($B$2:$B$5001,B2497,$E$2:$E$5001,"&lt;&gt;"&amp;E2497)+COUNTIFS($A$2:$A$5001,A2497,$E$2:$E$5001,"&lt;&gt;"&amp;E2497)&gt;0,"QR code used by another zone",IF(A2497="","Package QR Code No. missing",IF(OR(H2497&gt;40,J2497&gt;40),"More than 40 of one edition",IF(F2497="Full (40 ST + 1 TG)",IF(AND(H2497=40,J2497=1),"OK","Full carton must be 40 + 1"),IF(F2497="Student only (40 ST)",IF(AND(H2497=40,J2497=0),"OK","Must be 40 ST, 0 TG"),IF(F2497="Teacher guide only (40 TG)",IF(AND(H2497=0,J2497=40),"OK","Must be 0 ST, 40 TG"),IF(AND(H2497&lt;40,H2497+J2497&gt;0,H2497+J2497&lt;=40),"OK","Partial: under 40 ST and 40 books max"))))))))))</f>
        <v/>
      </c>
    </row>
    <row r="2498">
      <c r="A2498" s="26" t="n"/>
      <c r="B2498" s="26" t="n"/>
      <c r="C2498" s="25" t="n"/>
      <c r="D2498" s="25" t="n"/>
      <c r="E2498" s="26" t="n"/>
      <c r="F2498" s="25" t="n"/>
      <c r="G2498" s="26" t="n"/>
      <c r="H2498" s="25" t="n"/>
      <c r="I2498" s="26" t="n"/>
      <c r="J2498" s="25" t="n"/>
      <c r="K2498" s="25" t="n"/>
      <c r="L2498" s="25" t="n"/>
      <c r="M2498" s="26" t="n"/>
      <c r="N2498" s="26" t="n"/>
      <c r="O2498" s="25" t="n"/>
      <c r="P2498" s="27">
        <f>IF(A2498="","","Package/"&amp;C2498&amp;"/"&amp;D2498&amp;"/"&amp;A2498&amp;".png")</f>
        <v/>
      </c>
      <c r="Q2498" s="27">
        <f>IF(AND(B2498="",G2498=""),"",IF(B2498="","Package QR Text missing",IF(COUNTIFS($E$2:$E$5001,E2498,$B$2:$B$5001,"&lt;&gt;"&amp;B2498)+COUNTIFS($E$2:$E$5001,E2498,$A$2:$A$5001,"&lt;&gt;"&amp;A2498)&gt;0,"Zone has more than one QR code",IF(COUNTIFS($B$2:$B$5001,B2498,$E$2:$E$5001,"&lt;&gt;"&amp;E2498)+COUNTIFS($A$2:$A$5001,A2498,$E$2:$E$5001,"&lt;&gt;"&amp;E2498)&gt;0,"QR code used by another zone",IF(A2498="","Package QR Code No. missing",IF(OR(H2498&gt;40,J2498&gt;40),"More than 40 of one edition",IF(F2498="Full (40 ST + 1 TG)",IF(AND(H2498=40,J2498=1),"OK","Full carton must be 40 + 1"),IF(F2498="Student only (40 ST)",IF(AND(H2498=40,J2498=0),"OK","Must be 40 ST, 0 TG"),IF(F2498="Teacher guide only (40 TG)",IF(AND(H2498=0,J2498=40),"OK","Must be 0 ST, 40 TG"),IF(AND(H2498&lt;40,H2498+J2498&gt;0,H2498+J2498&lt;=40),"OK","Partial: under 40 ST and 40 books max"))))))))))</f>
        <v/>
      </c>
    </row>
    <row r="2499">
      <c r="A2499" s="26" t="n"/>
      <c r="B2499" s="26" t="n"/>
      <c r="C2499" s="25" t="n"/>
      <c r="D2499" s="25" t="n"/>
      <c r="E2499" s="26" t="n"/>
      <c r="F2499" s="25" t="n"/>
      <c r="G2499" s="26" t="n"/>
      <c r="H2499" s="25" t="n"/>
      <c r="I2499" s="26" t="n"/>
      <c r="J2499" s="25" t="n"/>
      <c r="K2499" s="25" t="n"/>
      <c r="L2499" s="25" t="n"/>
      <c r="M2499" s="26" t="n"/>
      <c r="N2499" s="26" t="n"/>
      <c r="O2499" s="25" t="n"/>
      <c r="P2499" s="27">
        <f>IF(A2499="","","Package/"&amp;C2499&amp;"/"&amp;D2499&amp;"/"&amp;A2499&amp;".png")</f>
        <v/>
      </c>
      <c r="Q2499" s="27">
        <f>IF(AND(B2499="",G2499=""),"",IF(B2499="","Package QR Text missing",IF(COUNTIFS($E$2:$E$5001,E2499,$B$2:$B$5001,"&lt;&gt;"&amp;B2499)+COUNTIFS($E$2:$E$5001,E2499,$A$2:$A$5001,"&lt;&gt;"&amp;A2499)&gt;0,"Zone has more than one QR code",IF(COUNTIFS($B$2:$B$5001,B2499,$E$2:$E$5001,"&lt;&gt;"&amp;E2499)+COUNTIFS($A$2:$A$5001,A2499,$E$2:$E$5001,"&lt;&gt;"&amp;E2499)&gt;0,"QR code used by another zone",IF(A2499="","Package QR Code No. missing",IF(OR(H2499&gt;40,J2499&gt;40),"More than 40 of one edition",IF(F2499="Full (40 ST + 1 TG)",IF(AND(H2499=40,J2499=1),"OK","Full carton must be 40 + 1"),IF(F2499="Student only (40 ST)",IF(AND(H2499=40,J2499=0),"OK","Must be 40 ST, 0 TG"),IF(F2499="Teacher guide only (40 TG)",IF(AND(H2499=0,J2499=40),"OK","Must be 0 ST, 40 TG"),IF(AND(H2499&lt;40,H2499+J2499&gt;0,H2499+J2499&lt;=40),"OK","Partial: under 40 ST and 40 books max"))))))))))</f>
        <v/>
      </c>
    </row>
    <row r="2500">
      <c r="A2500" s="26" t="n"/>
      <c r="B2500" s="26" t="n"/>
      <c r="C2500" s="25" t="n"/>
      <c r="D2500" s="25" t="n"/>
      <c r="E2500" s="26" t="n"/>
      <c r="F2500" s="25" t="n"/>
      <c r="G2500" s="26" t="n"/>
      <c r="H2500" s="25" t="n"/>
      <c r="I2500" s="26" t="n"/>
      <c r="J2500" s="25" t="n"/>
      <c r="K2500" s="25" t="n"/>
      <c r="L2500" s="25" t="n"/>
      <c r="M2500" s="26" t="n"/>
      <c r="N2500" s="26" t="n"/>
      <c r="O2500" s="25" t="n"/>
      <c r="P2500" s="27">
        <f>IF(A2500="","","Package/"&amp;C2500&amp;"/"&amp;D2500&amp;"/"&amp;A2500&amp;".png")</f>
        <v/>
      </c>
      <c r="Q2500" s="27">
        <f>IF(AND(B2500="",G2500=""),"",IF(B2500="","Package QR Text missing",IF(COUNTIFS($E$2:$E$5001,E2500,$B$2:$B$5001,"&lt;&gt;"&amp;B2500)+COUNTIFS($E$2:$E$5001,E2500,$A$2:$A$5001,"&lt;&gt;"&amp;A2500)&gt;0,"Zone has more than one QR code",IF(COUNTIFS($B$2:$B$5001,B2500,$E$2:$E$5001,"&lt;&gt;"&amp;E2500)+COUNTIFS($A$2:$A$5001,A2500,$E$2:$E$5001,"&lt;&gt;"&amp;E2500)&gt;0,"QR code used by another zone",IF(A2500="","Package QR Code No. missing",IF(OR(H2500&gt;40,J2500&gt;40),"More than 40 of one edition",IF(F2500="Full (40 ST + 1 TG)",IF(AND(H2500=40,J2500=1),"OK","Full carton must be 40 + 1"),IF(F2500="Student only (40 ST)",IF(AND(H2500=40,J2500=0),"OK","Must be 40 ST, 0 TG"),IF(F2500="Teacher guide only (40 TG)",IF(AND(H2500=0,J2500=40),"OK","Must be 0 ST, 40 TG"),IF(AND(H2500&lt;40,H2500+J2500&gt;0,H2500+J2500&lt;=40),"OK","Partial: under 40 ST and 40 books max"))))))))))</f>
        <v/>
      </c>
    </row>
    <row r="2501">
      <c r="A2501" s="26" t="n"/>
      <c r="B2501" s="26" t="n"/>
      <c r="C2501" s="25" t="n"/>
      <c r="D2501" s="25" t="n"/>
      <c r="E2501" s="26" t="n"/>
      <c r="F2501" s="25" t="n"/>
      <c r="G2501" s="26" t="n"/>
      <c r="H2501" s="25" t="n"/>
      <c r="I2501" s="26" t="n"/>
      <c r="J2501" s="25" t="n"/>
      <c r="K2501" s="25" t="n"/>
      <c r="L2501" s="25" t="n"/>
      <c r="M2501" s="26" t="n"/>
      <c r="N2501" s="26" t="n"/>
      <c r="O2501" s="25" t="n"/>
      <c r="P2501" s="27">
        <f>IF(A2501="","","Package/"&amp;C2501&amp;"/"&amp;D2501&amp;"/"&amp;A2501&amp;".png")</f>
        <v/>
      </c>
      <c r="Q2501" s="27">
        <f>IF(AND(B2501="",G2501=""),"",IF(B2501="","Package QR Text missing",IF(COUNTIFS($E$2:$E$5001,E2501,$B$2:$B$5001,"&lt;&gt;"&amp;B2501)+COUNTIFS($E$2:$E$5001,E2501,$A$2:$A$5001,"&lt;&gt;"&amp;A2501)&gt;0,"Zone has more than one QR code",IF(COUNTIFS($B$2:$B$5001,B2501,$E$2:$E$5001,"&lt;&gt;"&amp;E2501)+COUNTIFS($A$2:$A$5001,A2501,$E$2:$E$5001,"&lt;&gt;"&amp;E2501)&gt;0,"QR code used by another zone",IF(A2501="","Package QR Code No. missing",IF(OR(H2501&gt;40,J2501&gt;40),"More than 40 of one edition",IF(F2501="Full (40 ST + 1 TG)",IF(AND(H2501=40,J2501=1),"OK","Full carton must be 40 + 1"),IF(F2501="Student only (40 ST)",IF(AND(H2501=40,J2501=0),"OK","Must be 40 ST, 0 TG"),IF(F2501="Teacher guide only (40 TG)",IF(AND(H2501=0,J2501=40),"OK","Must be 0 ST, 40 TG"),IF(AND(H2501&lt;40,H2501+J2501&gt;0,H2501+J2501&lt;=40),"OK","Partial: under 40 ST and 40 books max"))))))))))</f>
        <v/>
      </c>
    </row>
    <row r="2502">
      <c r="A2502" s="26" t="n"/>
      <c r="B2502" s="26" t="n"/>
      <c r="C2502" s="25" t="n"/>
      <c r="D2502" s="25" t="n"/>
      <c r="E2502" s="26" t="n"/>
      <c r="F2502" s="25" t="n"/>
      <c r="G2502" s="26" t="n"/>
      <c r="H2502" s="25" t="n"/>
      <c r="I2502" s="26" t="n"/>
      <c r="J2502" s="25" t="n"/>
      <c r="K2502" s="25" t="n"/>
      <c r="L2502" s="25" t="n"/>
      <c r="M2502" s="26" t="n"/>
      <c r="N2502" s="26" t="n"/>
      <c r="O2502" s="25" t="n"/>
      <c r="P2502" s="27">
        <f>IF(A2502="","","Package/"&amp;C2502&amp;"/"&amp;D2502&amp;"/"&amp;A2502&amp;".png")</f>
        <v/>
      </c>
      <c r="Q2502" s="27">
        <f>IF(AND(B2502="",G2502=""),"",IF(B2502="","Package QR Text missing",IF(COUNTIFS($E$2:$E$5001,E2502,$B$2:$B$5001,"&lt;&gt;"&amp;B2502)+COUNTIFS($E$2:$E$5001,E2502,$A$2:$A$5001,"&lt;&gt;"&amp;A2502)&gt;0,"Zone has more than one QR code",IF(COUNTIFS($B$2:$B$5001,B2502,$E$2:$E$5001,"&lt;&gt;"&amp;E2502)+COUNTIFS($A$2:$A$5001,A2502,$E$2:$E$5001,"&lt;&gt;"&amp;E2502)&gt;0,"QR code used by another zone",IF(A2502="","Package QR Code No. missing",IF(OR(H2502&gt;40,J2502&gt;40),"More than 40 of one edition",IF(F2502="Full (40 ST + 1 TG)",IF(AND(H2502=40,J2502=1),"OK","Full carton must be 40 + 1"),IF(F2502="Student only (40 ST)",IF(AND(H2502=40,J2502=0),"OK","Must be 40 ST, 0 TG"),IF(F2502="Teacher guide only (40 TG)",IF(AND(H2502=0,J2502=40),"OK","Must be 0 ST, 40 TG"),IF(AND(H2502&lt;40,H2502+J2502&gt;0,H2502+J2502&lt;=40),"OK","Partial: under 40 ST and 40 books max"))))))))))</f>
        <v/>
      </c>
    </row>
    <row r="2503">
      <c r="A2503" s="26" t="n"/>
      <c r="B2503" s="26" t="n"/>
      <c r="C2503" s="25" t="n"/>
      <c r="D2503" s="25" t="n"/>
      <c r="E2503" s="26" t="n"/>
      <c r="F2503" s="25" t="n"/>
      <c r="G2503" s="26" t="n"/>
      <c r="H2503" s="25" t="n"/>
      <c r="I2503" s="26" t="n"/>
      <c r="J2503" s="25" t="n"/>
      <c r="K2503" s="25" t="n"/>
      <c r="L2503" s="25" t="n"/>
      <c r="M2503" s="26" t="n"/>
      <c r="N2503" s="26" t="n"/>
      <c r="O2503" s="25" t="n"/>
      <c r="P2503" s="27">
        <f>IF(A2503="","","Package/"&amp;C2503&amp;"/"&amp;D2503&amp;"/"&amp;A2503&amp;".png")</f>
        <v/>
      </c>
      <c r="Q2503" s="27">
        <f>IF(AND(B2503="",G2503=""),"",IF(B2503="","Package QR Text missing",IF(COUNTIFS($E$2:$E$5001,E2503,$B$2:$B$5001,"&lt;&gt;"&amp;B2503)+COUNTIFS($E$2:$E$5001,E2503,$A$2:$A$5001,"&lt;&gt;"&amp;A2503)&gt;0,"Zone has more than one QR code",IF(COUNTIFS($B$2:$B$5001,B2503,$E$2:$E$5001,"&lt;&gt;"&amp;E2503)+COUNTIFS($A$2:$A$5001,A2503,$E$2:$E$5001,"&lt;&gt;"&amp;E2503)&gt;0,"QR code used by another zone",IF(A2503="","Package QR Code No. missing",IF(OR(H2503&gt;40,J2503&gt;40),"More than 40 of one edition",IF(F2503="Full (40 ST + 1 TG)",IF(AND(H2503=40,J2503=1),"OK","Full carton must be 40 + 1"),IF(F2503="Student only (40 ST)",IF(AND(H2503=40,J2503=0),"OK","Must be 40 ST, 0 TG"),IF(F2503="Teacher guide only (40 TG)",IF(AND(H2503=0,J2503=40),"OK","Must be 0 ST, 40 TG"),IF(AND(H2503&lt;40,H2503+J2503&gt;0,H2503+J2503&lt;=40),"OK","Partial: under 40 ST and 40 books max"))))))))))</f>
        <v/>
      </c>
    </row>
    <row r="2504">
      <c r="A2504" s="26" t="n"/>
      <c r="B2504" s="26" t="n"/>
      <c r="C2504" s="25" t="n"/>
      <c r="D2504" s="25" t="n"/>
      <c r="E2504" s="26" t="n"/>
      <c r="F2504" s="25" t="n"/>
      <c r="G2504" s="26" t="n"/>
      <c r="H2504" s="25" t="n"/>
      <c r="I2504" s="26" t="n"/>
      <c r="J2504" s="25" t="n"/>
      <c r="K2504" s="25" t="n"/>
      <c r="L2504" s="25" t="n"/>
      <c r="M2504" s="26" t="n"/>
      <c r="N2504" s="26" t="n"/>
      <c r="O2504" s="25" t="n"/>
      <c r="P2504" s="27">
        <f>IF(A2504="","","Package/"&amp;C2504&amp;"/"&amp;D2504&amp;"/"&amp;A2504&amp;".png")</f>
        <v/>
      </c>
      <c r="Q2504" s="27">
        <f>IF(AND(B2504="",G2504=""),"",IF(B2504="","Package QR Text missing",IF(COUNTIFS($E$2:$E$5001,E2504,$B$2:$B$5001,"&lt;&gt;"&amp;B2504)+COUNTIFS($E$2:$E$5001,E2504,$A$2:$A$5001,"&lt;&gt;"&amp;A2504)&gt;0,"Zone has more than one QR code",IF(COUNTIFS($B$2:$B$5001,B2504,$E$2:$E$5001,"&lt;&gt;"&amp;E2504)+COUNTIFS($A$2:$A$5001,A2504,$E$2:$E$5001,"&lt;&gt;"&amp;E2504)&gt;0,"QR code used by another zone",IF(A2504="","Package QR Code No. missing",IF(OR(H2504&gt;40,J2504&gt;40),"More than 40 of one edition",IF(F2504="Full (40 ST + 1 TG)",IF(AND(H2504=40,J2504=1),"OK","Full carton must be 40 + 1"),IF(F2504="Student only (40 ST)",IF(AND(H2504=40,J2504=0),"OK","Must be 40 ST, 0 TG"),IF(F2504="Teacher guide only (40 TG)",IF(AND(H2504=0,J2504=40),"OK","Must be 0 ST, 40 TG"),IF(AND(H2504&lt;40,H2504+J2504&gt;0,H2504+J2504&lt;=40),"OK","Partial: under 40 ST and 40 books max"))))))))))</f>
        <v/>
      </c>
    </row>
    <row r="2505">
      <c r="A2505" s="26" t="n"/>
      <c r="B2505" s="26" t="n"/>
      <c r="C2505" s="25" t="n"/>
      <c r="D2505" s="25" t="n"/>
      <c r="E2505" s="26" t="n"/>
      <c r="F2505" s="25" t="n"/>
      <c r="G2505" s="26" t="n"/>
      <c r="H2505" s="25" t="n"/>
      <c r="I2505" s="26" t="n"/>
      <c r="J2505" s="25" t="n"/>
      <c r="K2505" s="25" t="n"/>
      <c r="L2505" s="25" t="n"/>
      <c r="M2505" s="26" t="n"/>
      <c r="N2505" s="26" t="n"/>
      <c r="O2505" s="25" t="n"/>
      <c r="P2505" s="27">
        <f>IF(A2505="","","Package/"&amp;C2505&amp;"/"&amp;D2505&amp;"/"&amp;A2505&amp;".png")</f>
        <v/>
      </c>
      <c r="Q2505" s="27">
        <f>IF(AND(B2505="",G2505=""),"",IF(B2505="","Package QR Text missing",IF(COUNTIFS($E$2:$E$5001,E2505,$B$2:$B$5001,"&lt;&gt;"&amp;B2505)+COUNTIFS($E$2:$E$5001,E2505,$A$2:$A$5001,"&lt;&gt;"&amp;A2505)&gt;0,"Zone has more than one QR code",IF(COUNTIFS($B$2:$B$5001,B2505,$E$2:$E$5001,"&lt;&gt;"&amp;E2505)+COUNTIFS($A$2:$A$5001,A2505,$E$2:$E$5001,"&lt;&gt;"&amp;E2505)&gt;0,"QR code used by another zone",IF(A2505="","Package QR Code No. missing",IF(OR(H2505&gt;40,J2505&gt;40),"More than 40 of one edition",IF(F2505="Full (40 ST + 1 TG)",IF(AND(H2505=40,J2505=1),"OK","Full carton must be 40 + 1"),IF(F2505="Student only (40 ST)",IF(AND(H2505=40,J2505=0),"OK","Must be 40 ST, 0 TG"),IF(F2505="Teacher guide only (40 TG)",IF(AND(H2505=0,J2505=40),"OK","Must be 0 ST, 40 TG"),IF(AND(H2505&lt;40,H2505+J2505&gt;0,H2505+J2505&lt;=40),"OK","Partial: under 40 ST and 40 books max"))))))))))</f>
        <v/>
      </c>
    </row>
    <row r="2506">
      <c r="A2506" s="26" t="n"/>
      <c r="B2506" s="26" t="n"/>
      <c r="C2506" s="25" t="n"/>
      <c r="D2506" s="25" t="n"/>
      <c r="E2506" s="26" t="n"/>
      <c r="F2506" s="25" t="n"/>
      <c r="G2506" s="26" t="n"/>
      <c r="H2506" s="25" t="n"/>
      <c r="I2506" s="26" t="n"/>
      <c r="J2506" s="25" t="n"/>
      <c r="K2506" s="25" t="n"/>
      <c r="L2506" s="25" t="n"/>
      <c r="M2506" s="26" t="n"/>
      <c r="N2506" s="26" t="n"/>
      <c r="O2506" s="25" t="n"/>
      <c r="P2506" s="27">
        <f>IF(A2506="","","Package/"&amp;C2506&amp;"/"&amp;D2506&amp;"/"&amp;A2506&amp;".png")</f>
        <v/>
      </c>
      <c r="Q2506" s="27">
        <f>IF(AND(B2506="",G2506=""),"",IF(B2506="","Package QR Text missing",IF(COUNTIFS($E$2:$E$5001,E2506,$B$2:$B$5001,"&lt;&gt;"&amp;B2506)+COUNTIFS($E$2:$E$5001,E2506,$A$2:$A$5001,"&lt;&gt;"&amp;A2506)&gt;0,"Zone has more than one QR code",IF(COUNTIFS($B$2:$B$5001,B2506,$E$2:$E$5001,"&lt;&gt;"&amp;E2506)+COUNTIFS($A$2:$A$5001,A2506,$E$2:$E$5001,"&lt;&gt;"&amp;E2506)&gt;0,"QR code used by another zone",IF(A2506="","Package QR Code No. missing",IF(OR(H2506&gt;40,J2506&gt;40),"More than 40 of one edition",IF(F2506="Full (40 ST + 1 TG)",IF(AND(H2506=40,J2506=1),"OK","Full carton must be 40 + 1"),IF(F2506="Student only (40 ST)",IF(AND(H2506=40,J2506=0),"OK","Must be 40 ST, 0 TG"),IF(F2506="Teacher guide only (40 TG)",IF(AND(H2506=0,J2506=40),"OK","Must be 0 ST, 40 TG"),IF(AND(H2506&lt;40,H2506+J2506&gt;0,H2506+J2506&lt;=40),"OK","Partial: under 40 ST and 40 books max"))))))))))</f>
        <v/>
      </c>
    </row>
    <row r="2507">
      <c r="A2507" s="26" t="n"/>
      <c r="B2507" s="26" t="n"/>
      <c r="C2507" s="25" t="n"/>
      <c r="D2507" s="25" t="n"/>
      <c r="E2507" s="26" t="n"/>
      <c r="F2507" s="25" t="n"/>
      <c r="G2507" s="26" t="n"/>
      <c r="H2507" s="25" t="n"/>
      <c r="I2507" s="26" t="n"/>
      <c r="J2507" s="25" t="n"/>
      <c r="K2507" s="25" t="n"/>
      <c r="L2507" s="25" t="n"/>
      <c r="M2507" s="26" t="n"/>
      <c r="N2507" s="26" t="n"/>
      <c r="O2507" s="25" t="n"/>
      <c r="P2507" s="27">
        <f>IF(A2507="","","Package/"&amp;C2507&amp;"/"&amp;D2507&amp;"/"&amp;A2507&amp;".png")</f>
        <v/>
      </c>
      <c r="Q2507" s="27">
        <f>IF(AND(B2507="",G2507=""),"",IF(B2507="","Package QR Text missing",IF(COUNTIFS($E$2:$E$5001,E2507,$B$2:$B$5001,"&lt;&gt;"&amp;B2507)+COUNTIFS($E$2:$E$5001,E2507,$A$2:$A$5001,"&lt;&gt;"&amp;A2507)&gt;0,"Zone has more than one QR code",IF(COUNTIFS($B$2:$B$5001,B2507,$E$2:$E$5001,"&lt;&gt;"&amp;E2507)+COUNTIFS($A$2:$A$5001,A2507,$E$2:$E$5001,"&lt;&gt;"&amp;E2507)&gt;0,"QR code used by another zone",IF(A2507="","Package QR Code No. missing",IF(OR(H2507&gt;40,J2507&gt;40),"More than 40 of one edition",IF(F2507="Full (40 ST + 1 TG)",IF(AND(H2507=40,J2507=1),"OK","Full carton must be 40 + 1"),IF(F2507="Student only (40 ST)",IF(AND(H2507=40,J2507=0),"OK","Must be 40 ST, 0 TG"),IF(F2507="Teacher guide only (40 TG)",IF(AND(H2507=0,J2507=40),"OK","Must be 0 ST, 40 TG"),IF(AND(H2507&lt;40,H2507+J2507&gt;0,H2507+J2507&lt;=40),"OK","Partial: under 40 ST and 40 books max"))))))))))</f>
        <v/>
      </c>
    </row>
    <row r="2508">
      <c r="A2508" s="26" t="n"/>
      <c r="B2508" s="26" t="n"/>
      <c r="C2508" s="25" t="n"/>
      <c r="D2508" s="25" t="n"/>
      <c r="E2508" s="26" t="n"/>
      <c r="F2508" s="25" t="n"/>
      <c r="G2508" s="26" t="n"/>
      <c r="H2508" s="25" t="n"/>
      <c r="I2508" s="26" t="n"/>
      <c r="J2508" s="25" t="n"/>
      <c r="K2508" s="25" t="n"/>
      <c r="L2508" s="25" t="n"/>
      <c r="M2508" s="26" t="n"/>
      <c r="N2508" s="26" t="n"/>
      <c r="O2508" s="25" t="n"/>
      <c r="P2508" s="27">
        <f>IF(A2508="","","Package/"&amp;C2508&amp;"/"&amp;D2508&amp;"/"&amp;A2508&amp;".png")</f>
        <v/>
      </c>
      <c r="Q2508" s="27">
        <f>IF(AND(B2508="",G2508=""),"",IF(B2508="","Package QR Text missing",IF(COUNTIFS($E$2:$E$5001,E2508,$B$2:$B$5001,"&lt;&gt;"&amp;B2508)+COUNTIFS($E$2:$E$5001,E2508,$A$2:$A$5001,"&lt;&gt;"&amp;A2508)&gt;0,"Zone has more than one QR code",IF(COUNTIFS($B$2:$B$5001,B2508,$E$2:$E$5001,"&lt;&gt;"&amp;E2508)+COUNTIFS($A$2:$A$5001,A2508,$E$2:$E$5001,"&lt;&gt;"&amp;E2508)&gt;0,"QR code used by another zone",IF(A2508="","Package QR Code No. missing",IF(OR(H2508&gt;40,J2508&gt;40),"More than 40 of one edition",IF(F2508="Full (40 ST + 1 TG)",IF(AND(H2508=40,J2508=1),"OK","Full carton must be 40 + 1"),IF(F2508="Student only (40 ST)",IF(AND(H2508=40,J2508=0),"OK","Must be 40 ST, 0 TG"),IF(F2508="Teacher guide only (40 TG)",IF(AND(H2508=0,J2508=40),"OK","Must be 0 ST, 40 TG"),IF(AND(H2508&lt;40,H2508+J2508&gt;0,H2508+J2508&lt;=40),"OK","Partial: under 40 ST and 40 books max"))))))))))</f>
        <v/>
      </c>
    </row>
    <row r="2509">
      <c r="A2509" s="26" t="n"/>
      <c r="B2509" s="26" t="n"/>
      <c r="C2509" s="25" t="n"/>
      <c r="D2509" s="25" t="n"/>
      <c r="E2509" s="26" t="n"/>
      <c r="F2509" s="25" t="n"/>
      <c r="G2509" s="26" t="n"/>
      <c r="H2509" s="25" t="n"/>
      <c r="I2509" s="26" t="n"/>
      <c r="J2509" s="25" t="n"/>
      <c r="K2509" s="25" t="n"/>
      <c r="L2509" s="25" t="n"/>
      <c r="M2509" s="26" t="n"/>
      <c r="N2509" s="26" t="n"/>
      <c r="O2509" s="25" t="n"/>
      <c r="P2509" s="27">
        <f>IF(A2509="","","Package/"&amp;C2509&amp;"/"&amp;D2509&amp;"/"&amp;A2509&amp;".png")</f>
        <v/>
      </c>
      <c r="Q2509" s="27">
        <f>IF(AND(B2509="",G2509=""),"",IF(B2509="","Package QR Text missing",IF(COUNTIFS($E$2:$E$5001,E2509,$B$2:$B$5001,"&lt;&gt;"&amp;B2509)+COUNTIFS($E$2:$E$5001,E2509,$A$2:$A$5001,"&lt;&gt;"&amp;A2509)&gt;0,"Zone has more than one QR code",IF(COUNTIFS($B$2:$B$5001,B2509,$E$2:$E$5001,"&lt;&gt;"&amp;E2509)+COUNTIFS($A$2:$A$5001,A2509,$E$2:$E$5001,"&lt;&gt;"&amp;E2509)&gt;0,"QR code used by another zone",IF(A2509="","Package QR Code No. missing",IF(OR(H2509&gt;40,J2509&gt;40),"More than 40 of one edition",IF(F2509="Full (40 ST + 1 TG)",IF(AND(H2509=40,J2509=1),"OK","Full carton must be 40 + 1"),IF(F2509="Student only (40 ST)",IF(AND(H2509=40,J2509=0),"OK","Must be 40 ST, 0 TG"),IF(F2509="Teacher guide only (40 TG)",IF(AND(H2509=0,J2509=40),"OK","Must be 0 ST, 40 TG"),IF(AND(H2509&lt;40,H2509+J2509&gt;0,H2509+J2509&lt;=40),"OK","Partial: under 40 ST and 40 books max"))))))))))</f>
        <v/>
      </c>
    </row>
    <row r="2510">
      <c r="A2510" s="26" t="n"/>
      <c r="B2510" s="26" t="n"/>
      <c r="C2510" s="25" t="n"/>
      <c r="D2510" s="25" t="n"/>
      <c r="E2510" s="26" t="n"/>
      <c r="F2510" s="25" t="n"/>
      <c r="G2510" s="26" t="n"/>
      <c r="H2510" s="25" t="n"/>
      <c r="I2510" s="26" t="n"/>
      <c r="J2510" s="25" t="n"/>
      <c r="K2510" s="25" t="n"/>
      <c r="L2510" s="25" t="n"/>
      <c r="M2510" s="26" t="n"/>
      <c r="N2510" s="26" t="n"/>
      <c r="O2510" s="25" t="n"/>
      <c r="P2510" s="27">
        <f>IF(A2510="","","Package/"&amp;C2510&amp;"/"&amp;D2510&amp;"/"&amp;A2510&amp;".png")</f>
        <v/>
      </c>
      <c r="Q2510" s="27">
        <f>IF(AND(B2510="",G2510=""),"",IF(B2510="","Package QR Text missing",IF(COUNTIFS($E$2:$E$5001,E2510,$B$2:$B$5001,"&lt;&gt;"&amp;B2510)+COUNTIFS($E$2:$E$5001,E2510,$A$2:$A$5001,"&lt;&gt;"&amp;A2510)&gt;0,"Zone has more than one QR code",IF(COUNTIFS($B$2:$B$5001,B2510,$E$2:$E$5001,"&lt;&gt;"&amp;E2510)+COUNTIFS($A$2:$A$5001,A2510,$E$2:$E$5001,"&lt;&gt;"&amp;E2510)&gt;0,"QR code used by another zone",IF(A2510="","Package QR Code No. missing",IF(OR(H2510&gt;40,J2510&gt;40),"More than 40 of one edition",IF(F2510="Full (40 ST + 1 TG)",IF(AND(H2510=40,J2510=1),"OK","Full carton must be 40 + 1"),IF(F2510="Student only (40 ST)",IF(AND(H2510=40,J2510=0),"OK","Must be 40 ST, 0 TG"),IF(F2510="Teacher guide only (40 TG)",IF(AND(H2510=0,J2510=40),"OK","Must be 0 ST, 40 TG"),IF(AND(H2510&lt;40,H2510+J2510&gt;0,H2510+J2510&lt;=40),"OK","Partial: under 40 ST and 40 books max"))))))))))</f>
        <v/>
      </c>
    </row>
    <row r="2511">
      <c r="A2511" s="26" t="n"/>
      <c r="B2511" s="26" t="n"/>
      <c r="C2511" s="25" t="n"/>
      <c r="D2511" s="25" t="n"/>
      <c r="E2511" s="26" t="n"/>
      <c r="F2511" s="25" t="n"/>
      <c r="G2511" s="26" t="n"/>
      <c r="H2511" s="25" t="n"/>
      <c r="I2511" s="26" t="n"/>
      <c r="J2511" s="25" t="n"/>
      <c r="K2511" s="25" t="n"/>
      <c r="L2511" s="25" t="n"/>
      <c r="M2511" s="26" t="n"/>
      <c r="N2511" s="26" t="n"/>
      <c r="O2511" s="25" t="n"/>
      <c r="P2511" s="27">
        <f>IF(A2511="","","Package/"&amp;C2511&amp;"/"&amp;D2511&amp;"/"&amp;A2511&amp;".png")</f>
        <v/>
      </c>
      <c r="Q2511" s="27">
        <f>IF(AND(B2511="",G2511=""),"",IF(B2511="","Package QR Text missing",IF(COUNTIFS($E$2:$E$5001,E2511,$B$2:$B$5001,"&lt;&gt;"&amp;B2511)+COUNTIFS($E$2:$E$5001,E2511,$A$2:$A$5001,"&lt;&gt;"&amp;A2511)&gt;0,"Zone has more than one QR code",IF(COUNTIFS($B$2:$B$5001,B2511,$E$2:$E$5001,"&lt;&gt;"&amp;E2511)+COUNTIFS($A$2:$A$5001,A2511,$E$2:$E$5001,"&lt;&gt;"&amp;E2511)&gt;0,"QR code used by another zone",IF(A2511="","Package QR Code No. missing",IF(OR(H2511&gt;40,J2511&gt;40),"More than 40 of one edition",IF(F2511="Full (40 ST + 1 TG)",IF(AND(H2511=40,J2511=1),"OK","Full carton must be 40 + 1"),IF(F2511="Student only (40 ST)",IF(AND(H2511=40,J2511=0),"OK","Must be 40 ST, 0 TG"),IF(F2511="Teacher guide only (40 TG)",IF(AND(H2511=0,J2511=40),"OK","Must be 0 ST, 40 TG"),IF(AND(H2511&lt;40,H2511+J2511&gt;0,H2511+J2511&lt;=40),"OK","Partial: under 40 ST and 40 books max"))))))))))</f>
        <v/>
      </c>
    </row>
    <row r="2512">
      <c r="A2512" s="26" t="n"/>
      <c r="B2512" s="26" t="n"/>
      <c r="C2512" s="25" t="n"/>
      <c r="D2512" s="25" t="n"/>
      <c r="E2512" s="26" t="n"/>
      <c r="F2512" s="25" t="n"/>
      <c r="G2512" s="26" t="n"/>
      <c r="H2512" s="25" t="n"/>
      <c r="I2512" s="26" t="n"/>
      <c r="J2512" s="25" t="n"/>
      <c r="K2512" s="25" t="n"/>
      <c r="L2512" s="25" t="n"/>
      <c r="M2512" s="26" t="n"/>
      <c r="N2512" s="26" t="n"/>
      <c r="O2512" s="25" t="n"/>
      <c r="P2512" s="27">
        <f>IF(A2512="","","Package/"&amp;C2512&amp;"/"&amp;D2512&amp;"/"&amp;A2512&amp;".png")</f>
        <v/>
      </c>
      <c r="Q2512" s="27">
        <f>IF(AND(B2512="",G2512=""),"",IF(B2512="","Package QR Text missing",IF(COUNTIFS($E$2:$E$5001,E2512,$B$2:$B$5001,"&lt;&gt;"&amp;B2512)+COUNTIFS($E$2:$E$5001,E2512,$A$2:$A$5001,"&lt;&gt;"&amp;A2512)&gt;0,"Zone has more than one QR code",IF(COUNTIFS($B$2:$B$5001,B2512,$E$2:$E$5001,"&lt;&gt;"&amp;E2512)+COUNTIFS($A$2:$A$5001,A2512,$E$2:$E$5001,"&lt;&gt;"&amp;E2512)&gt;0,"QR code used by another zone",IF(A2512="","Package QR Code No. missing",IF(OR(H2512&gt;40,J2512&gt;40),"More than 40 of one edition",IF(F2512="Full (40 ST + 1 TG)",IF(AND(H2512=40,J2512=1),"OK","Full carton must be 40 + 1"),IF(F2512="Student only (40 ST)",IF(AND(H2512=40,J2512=0),"OK","Must be 40 ST, 0 TG"),IF(F2512="Teacher guide only (40 TG)",IF(AND(H2512=0,J2512=40),"OK","Must be 0 ST, 40 TG"),IF(AND(H2512&lt;40,H2512+J2512&gt;0,H2512+J2512&lt;=40),"OK","Partial: under 40 ST and 40 books max"))))))))))</f>
        <v/>
      </c>
    </row>
    <row r="2513">
      <c r="A2513" s="26" t="n"/>
      <c r="B2513" s="26" t="n"/>
      <c r="C2513" s="25" t="n"/>
      <c r="D2513" s="25" t="n"/>
      <c r="E2513" s="26" t="n"/>
      <c r="F2513" s="25" t="n"/>
      <c r="G2513" s="26" t="n"/>
      <c r="H2513" s="25" t="n"/>
      <c r="I2513" s="26" t="n"/>
      <c r="J2513" s="25" t="n"/>
      <c r="K2513" s="25" t="n"/>
      <c r="L2513" s="25" t="n"/>
      <c r="M2513" s="26" t="n"/>
      <c r="N2513" s="26" t="n"/>
      <c r="O2513" s="25" t="n"/>
      <c r="P2513" s="27">
        <f>IF(A2513="","","Package/"&amp;C2513&amp;"/"&amp;D2513&amp;"/"&amp;A2513&amp;".png")</f>
        <v/>
      </c>
      <c r="Q2513" s="27">
        <f>IF(AND(B2513="",G2513=""),"",IF(B2513="","Package QR Text missing",IF(COUNTIFS($E$2:$E$5001,E2513,$B$2:$B$5001,"&lt;&gt;"&amp;B2513)+COUNTIFS($E$2:$E$5001,E2513,$A$2:$A$5001,"&lt;&gt;"&amp;A2513)&gt;0,"Zone has more than one QR code",IF(COUNTIFS($B$2:$B$5001,B2513,$E$2:$E$5001,"&lt;&gt;"&amp;E2513)+COUNTIFS($A$2:$A$5001,A2513,$E$2:$E$5001,"&lt;&gt;"&amp;E2513)&gt;0,"QR code used by another zone",IF(A2513="","Package QR Code No. missing",IF(OR(H2513&gt;40,J2513&gt;40),"More than 40 of one edition",IF(F2513="Full (40 ST + 1 TG)",IF(AND(H2513=40,J2513=1),"OK","Full carton must be 40 + 1"),IF(F2513="Student only (40 ST)",IF(AND(H2513=40,J2513=0),"OK","Must be 40 ST, 0 TG"),IF(F2513="Teacher guide only (40 TG)",IF(AND(H2513=0,J2513=40),"OK","Must be 0 ST, 40 TG"),IF(AND(H2513&lt;40,H2513+J2513&gt;0,H2513+J2513&lt;=40),"OK","Partial: under 40 ST and 40 books max"))))))))))</f>
        <v/>
      </c>
    </row>
    <row r="2514">
      <c r="A2514" s="26" t="n"/>
      <c r="B2514" s="26" t="n"/>
      <c r="C2514" s="25" t="n"/>
      <c r="D2514" s="25" t="n"/>
      <c r="E2514" s="26" t="n"/>
      <c r="F2514" s="25" t="n"/>
      <c r="G2514" s="26" t="n"/>
      <c r="H2514" s="25" t="n"/>
      <c r="I2514" s="26" t="n"/>
      <c r="J2514" s="25" t="n"/>
      <c r="K2514" s="25" t="n"/>
      <c r="L2514" s="25" t="n"/>
      <c r="M2514" s="26" t="n"/>
      <c r="N2514" s="26" t="n"/>
      <c r="O2514" s="25" t="n"/>
      <c r="P2514" s="27">
        <f>IF(A2514="","","Package/"&amp;C2514&amp;"/"&amp;D2514&amp;"/"&amp;A2514&amp;".png")</f>
        <v/>
      </c>
      <c r="Q2514" s="27">
        <f>IF(AND(B2514="",G2514=""),"",IF(B2514="","Package QR Text missing",IF(COUNTIFS($E$2:$E$5001,E2514,$B$2:$B$5001,"&lt;&gt;"&amp;B2514)+COUNTIFS($E$2:$E$5001,E2514,$A$2:$A$5001,"&lt;&gt;"&amp;A2514)&gt;0,"Zone has more than one QR code",IF(COUNTIFS($B$2:$B$5001,B2514,$E$2:$E$5001,"&lt;&gt;"&amp;E2514)+COUNTIFS($A$2:$A$5001,A2514,$E$2:$E$5001,"&lt;&gt;"&amp;E2514)&gt;0,"QR code used by another zone",IF(A2514="","Package QR Code No. missing",IF(OR(H2514&gt;40,J2514&gt;40),"More than 40 of one edition",IF(F2514="Full (40 ST + 1 TG)",IF(AND(H2514=40,J2514=1),"OK","Full carton must be 40 + 1"),IF(F2514="Student only (40 ST)",IF(AND(H2514=40,J2514=0),"OK","Must be 40 ST, 0 TG"),IF(F2514="Teacher guide only (40 TG)",IF(AND(H2514=0,J2514=40),"OK","Must be 0 ST, 40 TG"),IF(AND(H2514&lt;40,H2514+J2514&gt;0,H2514+J2514&lt;=40),"OK","Partial: under 40 ST and 40 books max"))))))))))</f>
        <v/>
      </c>
    </row>
    <row r="2515">
      <c r="A2515" s="26" t="n"/>
      <c r="B2515" s="26" t="n"/>
      <c r="C2515" s="25" t="n"/>
      <c r="D2515" s="25" t="n"/>
      <c r="E2515" s="26" t="n"/>
      <c r="F2515" s="25" t="n"/>
      <c r="G2515" s="26" t="n"/>
      <c r="H2515" s="25" t="n"/>
      <c r="I2515" s="26" t="n"/>
      <c r="J2515" s="25" t="n"/>
      <c r="K2515" s="25" t="n"/>
      <c r="L2515" s="25" t="n"/>
      <c r="M2515" s="26" t="n"/>
      <c r="N2515" s="26" t="n"/>
      <c r="O2515" s="25" t="n"/>
      <c r="P2515" s="27">
        <f>IF(A2515="","","Package/"&amp;C2515&amp;"/"&amp;D2515&amp;"/"&amp;A2515&amp;".png")</f>
        <v/>
      </c>
      <c r="Q2515" s="27">
        <f>IF(AND(B2515="",G2515=""),"",IF(B2515="","Package QR Text missing",IF(COUNTIFS($E$2:$E$5001,E2515,$B$2:$B$5001,"&lt;&gt;"&amp;B2515)+COUNTIFS($E$2:$E$5001,E2515,$A$2:$A$5001,"&lt;&gt;"&amp;A2515)&gt;0,"Zone has more than one QR code",IF(COUNTIFS($B$2:$B$5001,B2515,$E$2:$E$5001,"&lt;&gt;"&amp;E2515)+COUNTIFS($A$2:$A$5001,A2515,$E$2:$E$5001,"&lt;&gt;"&amp;E2515)&gt;0,"QR code used by another zone",IF(A2515="","Package QR Code No. missing",IF(OR(H2515&gt;40,J2515&gt;40),"More than 40 of one edition",IF(F2515="Full (40 ST + 1 TG)",IF(AND(H2515=40,J2515=1),"OK","Full carton must be 40 + 1"),IF(F2515="Student only (40 ST)",IF(AND(H2515=40,J2515=0),"OK","Must be 40 ST, 0 TG"),IF(F2515="Teacher guide only (40 TG)",IF(AND(H2515=0,J2515=40),"OK","Must be 0 ST, 40 TG"),IF(AND(H2515&lt;40,H2515+J2515&gt;0,H2515+J2515&lt;=40),"OK","Partial: under 40 ST and 40 books max"))))))))))</f>
        <v/>
      </c>
    </row>
    <row r="2516">
      <c r="A2516" s="26" t="n"/>
      <c r="B2516" s="26" t="n"/>
      <c r="C2516" s="25" t="n"/>
      <c r="D2516" s="25" t="n"/>
      <c r="E2516" s="26" t="n"/>
      <c r="F2516" s="25" t="n"/>
      <c r="G2516" s="26" t="n"/>
      <c r="H2516" s="25" t="n"/>
      <c r="I2516" s="26" t="n"/>
      <c r="J2516" s="25" t="n"/>
      <c r="K2516" s="25" t="n"/>
      <c r="L2516" s="25" t="n"/>
      <c r="M2516" s="26" t="n"/>
      <c r="N2516" s="26" t="n"/>
      <c r="O2516" s="25" t="n"/>
      <c r="P2516" s="27">
        <f>IF(A2516="","","Package/"&amp;C2516&amp;"/"&amp;D2516&amp;"/"&amp;A2516&amp;".png")</f>
        <v/>
      </c>
      <c r="Q2516" s="27">
        <f>IF(AND(B2516="",G2516=""),"",IF(B2516="","Package QR Text missing",IF(COUNTIFS($E$2:$E$5001,E2516,$B$2:$B$5001,"&lt;&gt;"&amp;B2516)+COUNTIFS($E$2:$E$5001,E2516,$A$2:$A$5001,"&lt;&gt;"&amp;A2516)&gt;0,"Zone has more than one QR code",IF(COUNTIFS($B$2:$B$5001,B2516,$E$2:$E$5001,"&lt;&gt;"&amp;E2516)+COUNTIFS($A$2:$A$5001,A2516,$E$2:$E$5001,"&lt;&gt;"&amp;E2516)&gt;0,"QR code used by another zone",IF(A2516="","Package QR Code No. missing",IF(OR(H2516&gt;40,J2516&gt;40),"More than 40 of one edition",IF(F2516="Full (40 ST + 1 TG)",IF(AND(H2516=40,J2516=1),"OK","Full carton must be 40 + 1"),IF(F2516="Student only (40 ST)",IF(AND(H2516=40,J2516=0),"OK","Must be 40 ST, 0 TG"),IF(F2516="Teacher guide only (40 TG)",IF(AND(H2516=0,J2516=40),"OK","Must be 0 ST, 40 TG"),IF(AND(H2516&lt;40,H2516+J2516&gt;0,H2516+J2516&lt;=40),"OK","Partial: under 40 ST and 40 books max"))))))))))</f>
        <v/>
      </c>
    </row>
    <row r="2517">
      <c r="A2517" s="26" t="n"/>
      <c r="B2517" s="26" t="n"/>
      <c r="C2517" s="25" t="n"/>
      <c r="D2517" s="25" t="n"/>
      <c r="E2517" s="26" t="n"/>
      <c r="F2517" s="25" t="n"/>
      <c r="G2517" s="26" t="n"/>
      <c r="H2517" s="25" t="n"/>
      <c r="I2517" s="26" t="n"/>
      <c r="J2517" s="25" t="n"/>
      <c r="K2517" s="25" t="n"/>
      <c r="L2517" s="25" t="n"/>
      <c r="M2517" s="26" t="n"/>
      <c r="N2517" s="26" t="n"/>
      <c r="O2517" s="25" t="n"/>
      <c r="P2517" s="27">
        <f>IF(A2517="","","Package/"&amp;C2517&amp;"/"&amp;D2517&amp;"/"&amp;A2517&amp;".png")</f>
        <v/>
      </c>
      <c r="Q2517" s="27">
        <f>IF(AND(B2517="",G2517=""),"",IF(B2517="","Package QR Text missing",IF(COUNTIFS($E$2:$E$5001,E2517,$B$2:$B$5001,"&lt;&gt;"&amp;B2517)+COUNTIFS($E$2:$E$5001,E2517,$A$2:$A$5001,"&lt;&gt;"&amp;A2517)&gt;0,"Zone has more than one QR code",IF(COUNTIFS($B$2:$B$5001,B2517,$E$2:$E$5001,"&lt;&gt;"&amp;E2517)+COUNTIFS($A$2:$A$5001,A2517,$E$2:$E$5001,"&lt;&gt;"&amp;E2517)&gt;0,"QR code used by another zone",IF(A2517="","Package QR Code No. missing",IF(OR(H2517&gt;40,J2517&gt;40),"More than 40 of one edition",IF(F2517="Full (40 ST + 1 TG)",IF(AND(H2517=40,J2517=1),"OK","Full carton must be 40 + 1"),IF(F2517="Student only (40 ST)",IF(AND(H2517=40,J2517=0),"OK","Must be 40 ST, 0 TG"),IF(F2517="Teacher guide only (40 TG)",IF(AND(H2517=0,J2517=40),"OK","Must be 0 ST, 40 TG"),IF(AND(H2517&lt;40,H2517+J2517&gt;0,H2517+J2517&lt;=40),"OK","Partial: under 40 ST and 40 books max"))))))))))</f>
        <v/>
      </c>
    </row>
    <row r="2518">
      <c r="A2518" s="26" t="n"/>
      <c r="B2518" s="26" t="n"/>
      <c r="C2518" s="25" t="n"/>
      <c r="D2518" s="25" t="n"/>
      <c r="E2518" s="26" t="n"/>
      <c r="F2518" s="25" t="n"/>
      <c r="G2518" s="26" t="n"/>
      <c r="H2518" s="25" t="n"/>
      <c r="I2518" s="26" t="n"/>
      <c r="J2518" s="25" t="n"/>
      <c r="K2518" s="25" t="n"/>
      <c r="L2518" s="25" t="n"/>
      <c r="M2518" s="26" t="n"/>
      <c r="N2518" s="26" t="n"/>
      <c r="O2518" s="25" t="n"/>
      <c r="P2518" s="27">
        <f>IF(A2518="","","Package/"&amp;C2518&amp;"/"&amp;D2518&amp;"/"&amp;A2518&amp;".png")</f>
        <v/>
      </c>
      <c r="Q2518" s="27">
        <f>IF(AND(B2518="",G2518=""),"",IF(B2518="","Package QR Text missing",IF(COUNTIFS($E$2:$E$5001,E2518,$B$2:$B$5001,"&lt;&gt;"&amp;B2518)+COUNTIFS($E$2:$E$5001,E2518,$A$2:$A$5001,"&lt;&gt;"&amp;A2518)&gt;0,"Zone has more than one QR code",IF(COUNTIFS($B$2:$B$5001,B2518,$E$2:$E$5001,"&lt;&gt;"&amp;E2518)+COUNTIFS($A$2:$A$5001,A2518,$E$2:$E$5001,"&lt;&gt;"&amp;E2518)&gt;0,"QR code used by another zone",IF(A2518="","Package QR Code No. missing",IF(OR(H2518&gt;40,J2518&gt;40),"More than 40 of one edition",IF(F2518="Full (40 ST + 1 TG)",IF(AND(H2518=40,J2518=1),"OK","Full carton must be 40 + 1"),IF(F2518="Student only (40 ST)",IF(AND(H2518=40,J2518=0),"OK","Must be 40 ST, 0 TG"),IF(F2518="Teacher guide only (40 TG)",IF(AND(H2518=0,J2518=40),"OK","Must be 0 ST, 40 TG"),IF(AND(H2518&lt;40,H2518+J2518&gt;0,H2518+J2518&lt;=40),"OK","Partial: under 40 ST and 40 books max"))))))))))</f>
        <v/>
      </c>
    </row>
    <row r="2519">
      <c r="A2519" s="26" t="n"/>
      <c r="B2519" s="26" t="n"/>
      <c r="C2519" s="25" t="n"/>
      <c r="D2519" s="25" t="n"/>
      <c r="E2519" s="26" t="n"/>
      <c r="F2519" s="25" t="n"/>
      <c r="G2519" s="26" t="n"/>
      <c r="H2519" s="25" t="n"/>
      <c r="I2519" s="26" t="n"/>
      <c r="J2519" s="25" t="n"/>
      <c r="K2519" s="25" t="n"/>
      <c r="L2519" s="25" t="n"/>
      <c r="M2519" s="26" t="n"/>
      <c r="N2519" s="26" t="n"/>
      <c r="O2519" s="25" t="n"/>
      <c r="P2519" s="27">
        <f>IF(A2519="","","Package/"&amp;C2519&amp;"/"&amp;D2519&amp;"/"&amp;A2519&amp;".png")</f>
        <v/>
      </c>
      <c r="Q2519" s="27">
        <f>IF(AND(B2519="",G2519=""),"",IF(B2519="","Package QR Text missing",IF(COUNTIFS($E$2:$E$5001,E2519,$B$2:$B$5001,"&lt;&gt;"&amp;B2519)+COUNTIFS($E$2:$E$5001,E2519,$A$2:$A$5001,"&lt;&gt;"&amp;A2519)&gt;0,"Zone has more than one QR code",IF(COUNTIFS($B$2:$B$5001,B2519,$E$2:$E$5001,"&lt;&gt;"&amp;E2519)+COUNTIFS($A$2:$A$5001,A2519,$E$2:$E$5001,"&lt;&gt;"&amp;E2519)&gt;0,"QR code used by another zone",IF(A2519="","Package QR Code No. missing",IF(OR(H2519&gt;40,J2519&gt;40),"More than 40 of one edition",IF(F2519="Full (40 ST + 1 TG)",IF(AND(H2519=40,J2519=1),"OK","Full carton must be 40 + 1"),IF(F2519="Student only (40 ST)",IF(AND(H2519=40,J2519=0),"OK","Must be 40 ST, 0 TG"),IF(F2519="Teacher guide only (40 TG)",IF(AND(H2519=0,J2519=40),"OK","Must be 0 ST, 40 TG"),IF(AND(H2519&lt;40,H2519+J2519&gt;0,H2519+J2519&lt;=40),"OK","Partial: under 40 ST and 40 books max"))))))))))</f>
        <v/>
      </c>
    </row>
    <row r="2520">
      <c r="A2520" s="26" t="n"/>
      <c r="B2520" s="26" t="n"/>
      <c r="C2520" s="25" t="n"/>
      <c r="D2520" s="25" t="n"/>
      <c r="E2520" s="26" t="n"/>
      <c r="F2520" s="25" t="n"/>
      <c r="G2520" s="26" t="n"/>
      <c r="H2520" s="25" t="n"/>
      <c r="I2520" s="26" t="n"/>
      <c r="J2520" s="25" t="n"/>
      <c r="K2520" s="25" t="n"/>
      <c r="L2520" s="25" t="n"/>
      <c r="M2520" s="26" t="n"/>
      <c r="N2520" s="26" t="n"/>
      <c r="O2520" s="25" t="n"/>
      <c r="P2520" s="27">
        <f>IF(A2520="","","Package/"&amp;C2520&amp;"/"&amp;D2520&amp;"/"&amp;A2520&amp;".png")</f>
        <v/>
      </c>
      <c r="Q2520" s="27">
        <f>IF(AND(B2520="",G2520=""),"",IF(B2520="","Package QR Text missing",IF(COUNTIFS($E$2:$E$5001,E2520,$B$2:$B$5001,"&lt;&gt;"&amp;B2520)+COUNTIFS($E$2:$E$5001,E2520,$A$2:$A$5001,"&lt;&gt;"&amp;A2520)&gt;0,"Zone has more than one QR code",IF(COUNTIFS($B$2:$B$5001,B2520,$E$2:$E$5001,"&lt;&gt;"&amp;E2520)+COUNTIFS($A$2:$A$5001,A2520,$E$2:$E$5001,"&lt;&gt;"&amp;E2520)&gt;0,"QR code used by another zone",IF(A2520="","Package QR Code No. missing",IF(OR(H2520&gt;40,J2520&gt;40),"More than 40 of one edition",IF(F2520="Full (40 ST + 1 TG)",IF(AND(H2520=40,J2520=1),"OK","Full carton must be 40 + 1"),IF(F2520="Student only (40 ST)",IF(AND(H2520=40,J2520=0),"OK","Must be 40 ST, 0 TG"),IF(F2520="Teacher guide only (40 TG)",IF(AND(H2520=0,J2520=40),"OK","Must be 0 ST, 40 TG"),IF(AND(H2520&lt;40,H2520+J2520&gt;0,H2520+J2520&lt;=40),"OK","Partial: under 40 ST and 40 books max"))))))))))</f>
        <v/>
      </c>
    </row>
    <row r="2521">
      <c r="A2521" s="26" t="n"/>
      <c r="B2521" s="26" t="n"/>
      <c r="C2521" s="25" t="n"/>
      <c r="D2521" s="25" t="n"/>
      <c r="E2521" s="26" t="n"/>
      <c r="F2521" s="25" t="n"/>
      <c r="G2521" s="26" t="n"/>
      <c r="H2521" s="25" t="n"/>
      <c r="I2521" s="26" t="n"/>
      <c r="J2521" s="25" t="n"/>
      <c r="K2521" s="25" t="n"/>
      <c r="L2521" s="25" t="n"/>
      <c r="M2521" s="26" t="n"/>
      <c r="N2521" s="26" t="n"/>
      <c r="O2521" s="25" t="n"/>
      <c r="P2521" s="27">
        <f>IF(A2521="","","Package/"&amp;C2521&amp;"/"&amp;D2521&amp;"/"&amp;A2521&amp;".png")</f>
        <v/>
      </c>
      <c r="Q2521" s="27">
        <f>IF(AND(B2521="",G2521=""),"",IF(B2521="","Package QR Text missing",IF(COUNTIFS($E$2:$E$5001,E2521,$B$2:$B$5001,"&lt;&gt;"&amp;B2521)+COUNTIFS($E$2:$E$5001,E2521,$A$2:$A$5001,"&lt;&gt;"&amp;A2521)&gt;0,"Zone has more than one QR code",IF(COUNTIFS($B$2:$B$5001,B2521,$E$2:$E$5001,"&lt;&gt;"&amp;E2521)+COUNTIFS($A$2:$A$5001,A2521,$E$2:$E$5001,"&lt;&gt;"&amp;E2521)&gt;0,"QR code used by another zone",IF(A2521="","Package QR Code No. missing",IF(OR(H2521&gt;40,J2521&gt;40),"More than 40 of one edition",IF(F2521="Full (40 ST + 1 TG)",IF(AND(H2521=40,J2521=1),"OK","Full carton must be 40 + 1"),IF(F2521="Student only (40 ST)",IF(AND(H2521=40,J2521=0),"OK","Must be 40 ST, 0 TG"),IF(F2521="Teacher guide only (40 TG)",IF(AND(H2521=0,J2521=40),"OK","Must be 0 ST, 40 TG"),IF(AND(H2521&lt;40,H2521+J2521&gt;0,H2521+J2521&lt;=40),"OK","Partial: under 40 ST and 40 books max"))))))))))</f>
        <v/>
      </c>
    </row>
    <row r="2522">
      <c r="A2522" s="26" t="n"/>
      <c r="B2522" s="26" t="n"/>
      <c r="C2522" s="25" t="n"/>
      <c r="D2522" s="25" t="n"/>
      <c r="E2522" s="26" t="n"/>
      <c r="F2522" s="25" t="n"/>
      <c r="G2522" s="26" t="n"/>
      <c r="H2522" s="25" t="n"/>
      <c r="I2522" s="26" t="n"/>
      <c r="J2522" s="25" t="n"/>
      <c r="K2522" s="25" t="n"/>
      <c r="L2522" s="25" t="n"/>
      <c r="M2522" s="26" t="n"/>
      <c r="N2522" s="26" t="n"/>
      <c r="O2522" s="25" t="n"/>
      <c r="P2522" s="27">
        <f>IF(A2522="","","Package/"&amp;C2522&amp;"/"&amp;D2522&amp;"/"&amp;A2522&amp;".png")</f>
        <v/>
      </c>
      <c r="Q2522" s="27">
        <f>IF(AND(B2522="",G2522=""),"",IF(B2522="","Package QR Text missing",IF(COUNTIFS($E$2:$E$5001,E2522,$B$2:$B$5001,"&lt;&gt;"&amp;B2522)+COUNTIFS($E$2:$E$5001,E2522,$A$2:$A$5001,"&lt;&gt;"&amp;A2522)&gt;0,"Zone has more than one QR code",IF(COUNTIFS($B$2:$B$5001,B2522,$E$2:$E$5001,"&lt;&gt;"&amp;E2522)+COUNTIFS($A$2:$A$5001,A2522,$E$2:$E$5001,"&lt;&gt;"&amp;E2522)&gt;0,"QR code used by another zone",IF(A2522="","Package QR Code No. missing",IF(OR(H2522&gt;40,J2522&gt;40),"More than 40 of one edition",IF(F2522="Full (40 ST + 1 TG)",IF(AND(H2522=40,J2522=1),"OK","Full carton must be 40 + 1"),IF(F2522="Student only (40 ST)",IF(AND(H2522=40,J2522=0),"OK","Must be 40 ST, 0 TG"),IF(F2522="Teacher guide only (40 TG)",IF(AND(H2522=0,J2522=40),"OK","Must be 0 ST, 40 TG"),IF(AND(H2522&lt;40,H2522+J2522&gt;0,H2522+J2522&lt;=40),"OK","Partial: under 40 ST and 40 books max"))))))))))</f>
        <v/>
      </c>
    </row>
    <row r="2523">
      <c r="A2523" s="26" t="n"/>
      <c r="B2523" s="26" t="n"/>
      <c r="C2523" s="25" t="n"/>
      <c r="D2523" s="25" t="n"/>
      <c r="E2523" s="26" t="n"/>
      <c r="F2523" s="25" t="n"/>
      <c r="G2523" s="26" t="n"/>
      <c r="H2523" s="25" t="n"/>
      <c r="I2523" s="26" t="n"/>
      <c r="J2523" s="25" t="n"/>
      <c r="K2523" s="25" t="n"/>
      <c r="L2523" s="25" t="n"/>
      <c r="M2523" s="26" t="n"/>
      <c r="N2523" s="26" t="n"/>
      <c r="O2523" s="25" t="n"/>
      <c r="P2523" s="27">
        <f>IF(A2523="","","Package/"&amp;C2523&amp;"/"&amp;D2523&amp;"/"&amp;A2523&amp;".png")</f>
        <v/>
      </c>
      <c r="Q2523" s="27">
        <f>IF(AND(B2523="",G2523=""),"",IF(B2523="","Package QR Text missing",IF(COUNTIFS($E$2:$E$5001,E2523,$B$2:$B$5001,"&lt;&gt;"&amp;B2523)+COUNTIFS($E$2:$E$5001,E2523,$A$2:$A$5001,"&lt;&gt;"&amp;A2523)&gt;0,"Zone has more than one QR code",IF(COUNTIFS($B$2:$B$5001,B2523,$E$2:$E$5001,"&lt;&gt;"&amp;E2523)+COUNTIFS($A$2:$A$5001,A2523,$E$2:$E$5001,"&lt;&gt;"&amp;E2523)&gt;0,"QR code used by another zone",IF(A2523="","Package QR Code No. missing",IF(OR(H2523&gt;40,J2523&gt;40),"More than 40 of one edition",IF(F2523="Full (40 ST + 1 TG)",IF(AND(H2523=40,J2523=1),"OK","Full carton must be 40 + 1"),IF(F2523="Student only (40 ST)",IF(AND(H2523=40,J2523=0),"OK","Must be 40 ST, 0 TG"),IF(F2523="Teacher guide only (40 TG)",IF(AND(H2523=0,J2523=40),"OK","Must be 0 ST, 40 TG"),IF(AND(H2523&lt;40,H2523+J2523&gt;0,H2523+J2523&lt;=40),"OK","Partial: under 40 ST and 40 books max"))))))))))</f>
        <v/>
      </c>
    </row>
    <row r="2524">
      <c r="A2524" s="26" t="n"/>
      <c r="B2524" s="26" t="n"/>
      <c r="C2524" s="25" t="n"/>
      <c r="D2524" s="25" t="n"/>
      <c r="E2524" s="26" t="n"/>
      <c r="F2524" s="25" t="n"/>
      <c r="G2524" s="26" t="n"/>
      <c r="H2524" s="25" t="n"/>
      <c r="I2524" s="26" t="n"/>
      <c r="J2524" s="25" t="n"/>
      <c r="K2524" s="25" t="n"/>
      <c r="L2524" s="25" t="n"/>
      <c r="M2524" s="26" t="n"/>
      <c r="N2524" s="26" t="n"/>
      <c r="O2524" s="25" t="n"/>
      <c r="P2524" s="27">
        <f>IF(A2524="","","Package/"&amp;C2524&amp;"/"&amp;D2524&amp;"/"&amp;A2524&amp;".png")</f>
        <v/>
      </c>
      <c r="Q2524" s="27">
        <f>IF(AND(B2524="",G2524=""),"",IF(B2524="","Package QR Text missing",IF(COUNTIFS($E$2:$E$5001,E2524,$B$2:$B$5001,"&lt;&gt;"&amp;B2524)+COUNTIFS($E$2:$E$5001,E2524,$A$2:$A$5001,"&lt;&gt;"&amp;A2524)&gt;0,"Zone has more than one QR code",IF(COUNTIFS($B$2:$B$5001,B2524,$E$2:$E$5001,"&lt;&gt;"&amp;E2524)+COUNTIFS($A$2:$A$5001,A2524,$E$2:$E$5001,"&lt;&gt;"&amp;E2524)&gt;0,"QR code used by another zone",IF(A2524="","Package QR Code No. missing",IF(OR(H2524&gt;40,J2524&gt;40),"More than 40 of one edition",IF(F2524="Full (40 ST + 1 TG)",IF(AND(H2524=40,J2524=1),"OK","Full carton must be 40 + 1"),IF(F2524="Student only (40 ST)",IF(AND(H2524=40,J2524=0),"OK","Must be 40 ST, 0 TG"),IF(F2524="Teacher guide only (40 TG)",IF(AND(H2524=0,J2524=40),"OK","Must be 0 ST, 40 TG"),IF(AND(H2524&lt;40,H2524+J2524&gt;0,H2524+J2524&lt;=40),"OK","Partial: under 40 ST and 40 books max"))))))))))</f>
        <v/>
      </c>
    </row>
    <row r="2525">
      <c r="A2525" s="26" t="n"/>
      <c r="B2525" s="26" t="n"/>
      <c r="C2525" s="25" t="n"/>
      <c r="D2525" s="25" t="n"/>
      <c r="E2525" s="26" t="n"/>
      <c r="F2525" s="25" t="n"/>
      <c r="G2525" s="26" t="n"/>
      <c r="H2525" s="25" t="n"/>
      <c r="I2525" s="26" t="n"/>
      <c r="J2525" s="25" t="n"/>
      <c r="K2525" s="25" t="n"/>
      <c r="L2525" s="25" t="n"/>
      <c r="M2525" s="26" t="n"/>
      <c r="N2525" s="26" t="n"/>
      <c r="O2525" s="25" t="n"/>
      <c r="P2525" s="27">
        <f>IF(A2525="","","Package/"&amp;C2525&amp;"/"&amp;D2525&amp;"/"&amp;A2525&amp;".png")</f>
        <v/>
      </c>
      <c r="Q2525" s="27">
        <f>IF(AND(B2525="",G2525=""),"",IF(B2525="","Package QR Text missing",IF(COUNTIFS($E$2:$E$5001,E2525,$B$2:$B$5001,"&lt;&gt;"&amp;B2525)+COUNTIFS($E$2:$E$5001,E2525,$A$2:$A$5001,"&lt;&gt;"&amp;A2525)&gt;0,"Zone has more than one QR code",IF(COUNTIFS($B$2:$B$5001,B2525,$E$2:$E$5001,"&lt;&gt;"&amp;E2525)+COUNTIFS($A$2:$A$5001,A2525,$E$2:$E$5001,"&lt;&gt;"&amp;E2525)&gt;0,"QR code used by another zone",IF(A2525="","Package QR Code No. missing",IF(OR(H2525&gt;40,J2525&gt;40),"More than 40 of one edition",IF(F2525="Full (40 ST + 1 TG)",IF(AND(H2525=40,J2525=1),"OK","Full carton must be 40 + 1"),IF(F2525="Student only (40 ST)",IF(AND(H2525=40,J2525=0),"OK","Must be 40 ST, 0 TG"),IF(F2525="Teacher guide only (40 TG)",IF(AND(H2525=0,J2525=40),"OK","Must be 0 ST, 40 TG"),IF(AND(H2525&lt;40,H2525+J2525&gt;0,H2525+J2525&lt;=40),"OK","Partial: under 40 ST and 40 books max"))))))))))</f>
        <v/>
      </c>
    </row>
    <row r="2526">
      <c r="A2526" s="26" t="n"/>
      <c r="B2526" s="26" t="n"/>
      <c r="C2526" s="25" t="n"/>
      <c r="D2526" s="25" t="n"/>
      <c r="E2526" s="26" t="n"/>
      <c r="F2526" s="25" t="n"/>
      <c r="G2526" s="26" t="n"/>
      <c r="H2526" s="25" t="n"/>
      <c r="I2526" s="26" t="n"/>
      <c r="J2526" s="25" t="n"/>
      <c r="K2526" s="25" t="n"/>
      <c r="L2526" s="25" t="n"/>
      <c r="M2526" s="26" t="n"/>
      <c r="N2526" s="26" t="n"/>
      <c r="O2526" s="25" t="n"/>
      <c r="P2526" s="27">
        <f>IF(A2526="","","Package/"&amp;C2526&amp;"/"&amp;D2526&amp;"/"&amp;A2526&amp;".png")</f>
        <v/>
      </c>
      <c r="Q2526" s="27">
        <f>IF(AND(B2526="",G2526=""),"",IF(B2526="","Package QR Text missing",IF(COUNTIFS($E$2:$E$5001,E2526,$B$2:$B$5001,"&lt;&gt;"&amp;B2526)+COUNTIFS($E$2:$E$5001,E2526,$A$2:$A$5001,"&lt;&gt;"&amp;A2526)&gt;0,"Zone has more than one QR code",IF(COUNTIFS($B$2:$B$5001,B2526,$E$2:$E$5001,"&lt;&gt;"&amp;E2526)+COUNTIFS($A$2:$A$5001,A2526,$E$2:$E$5001,"&lt;&gt;"&amp;E2526)&gt;0,"QR code used by another zone",IF(A2526="","Package QR Code No. missing",IF(OR(H2526&gt;40,J2526&gt;40),"More than 40 of one edition",IF(F2526="Full (40 ST + 1 TG)",IF(AND(H2526=40,J2526=1),"OK","Full carton must be 40 + 1"),IF(F2526="Student only (40 ST)",IF(AND(H2526=40,J2526=0),"OK","Must be 40 ST, 0 TG"),IF(F2526="Teacher guide only (40 TG)",IF(AND(H2526=0,J2526=40),"OK","Must be 0 ST, 40 TG"),IF(AND(H2526&lt;40,H2526+J2526&gt;0,H2526+J2526&lt;=40),"OK","Partial: under 40 ST and 40 books max"))))))))))</f>
        <v/>
      </c>
    </row>
    <row r="2527">
      <c r="A2527" s="26" t="n"/>
      <c r="B2527" s="26" t="n"/>
      <c r="C2527" s="25" t="n"/>
      <c r="D2527" s="25" t="n"/>
      <c r="E2527" s="26" t="n"/>
      <c r="F2527" s="25" t="n"/>
      <c r="G2527" s="26" t="n"/>
      <c r="H2527" s="25" t="n"/>
      <c r="I2527" s="26" t="n"/>
      <c r="J2527" s="25" t="n"/>
      <c r="K2527" s="25" t="n"/>
      <c r="L2527" s="25" t="n"/>
      <c r="M2527" s="26" t="n"/>
      <c r="N2527" s="26" t="n"/>
      <c r="O2527" s="25" t="n"/>
      <c r="P2527" s="27">
        <f>IF(A2527="","","Package/"&amp;C2527&amp;"/"&amp;D2527&amp;"/"&amp;A2527&amp;".png")</f>
        <v/>
      </c>
      <c r="Q2527" s="27">
        <f>IF(AND(B2527="",G2527=""),"",IF(B2527="","Package QR Text missing",IF(COUNTIFS($E$2:$E$5001,E2527,$B$2:$B$5001,"&lt;&gt;"&amp;B2527)+COUNTIFS($E$2:$E$5001,E2527,$A$2:$A$5001,"&lt;&gt;"&amp;A2527)&gt;0,"Zone has more than one QR code",IF(COUNTIFS($B$2:$B$5001,B2527,$E$2:$E$5001,"&lt;&gt;"&amp;E2527)+COUNTIFS($A$2:$A$5001,A2527,$E$2:$E$5001,"&lt;&gt;"&amp;E2527)&gt;0,"QR code used by another zone",IF(A2527="","Package QR Code No. missing",IF(OR(H2527&gt;40,J2527&gt;40),"More than 40 of one edition",IF(F2527="Full (40 ST + 1 TG)",IF(AND(H2527=40,J2527=1),"OK","Full carton must be 40 + 1"),IF(F2527="Student only (40 ST)",IF(AND(H2527=40,J2527=0),"OK","Must be 40 ST, 0 TG"),IF(F2527="Teacher guide only (40 TG)",IF(AND(H2527=0,J2527=40),"OK","Must be 0 ST, 40 TG"),IF(AND(H2527&lt;40,H2527+J2527&gt;0,H2527+J2527&lt;=40),"OK","Partial: under 40 ST and 40 books max"))))))))))</f>
        <v/>
      </c>
    </row>
    <row r="2528">
      <c r="A2528" s="26" t="n"/>
      <c r="B2528" s="26" t="n"/>
      <c r="C2528" s="25" t="n"/>
      <c r="D2528" s="25" t="n"/>
      <c r="E2528" s="26" t="n"/>
      <c r="F2528" s="25" t="n"/>
      <c r="G2528" s="26" t="n"/>
      <c r="H2528" s="25" t="n"/>
      <c r="I2528" s="26" t="n"/>
      <c r="J2528" s="25" t="n"/>
      <c r="K2528" s="25" t="n"/>
      <c r="L2528" s="25" t="n"/>
      <c r="M2528" s="26" t="n"/>
      <c r="N2528" s="26" t="n"/>
      <c r="O2528" s="25" t="n"/>
      <c r="P2528" s="27">
        <f>IF(A2528="","","Package/"&amp;C2528&amp;"/"&amp;D2528&amp;"/"&amp;A2528&amp;".png")</f>
        <v/>
      </c>
      <c r="Q2528" s="27">
        <f>IF(AND(B2528="",G2528=""),"",IF(B2528="","Package QR Text missing",IF(COUNTIFS($E$2:$E$5001,E2528,$B$2:$B$5001,"&lt;&gt;"&amp;B2528)+COUNTIFS($E$2:$E$5001,E2528,$A$2:$A$5001,"&lt;&gt;"&amp;A2528)&gt;0,"Zone has more than one QR code",IF(COUNTIFS($B$2:$B$5001,B2528,$E$2:$E$5001,"&lt;&gt;"&amp;E2528)+COUNTIFS($A$2:$A$5001,A2528,$E$2:$E$5001,"&lt;&gt;"&amp;E2528)&gt;0,"QR code used by another zone",IF(A2528="","Package QR Code No. missing",IF(OR(H2528&gt;40,J2528&gt;40),"More than 40 of one edition",IF(F2528="Full (40 ST + 1 TG)",IF(AND(H2528=40,J2528=1),"OK","Full carton must be 40 + 1"),IF(F2528="Student only (40 ST)",IF(AND(H2528=40,J2528=0),"OK","Must be 40 ST, 0 TG"),IF(F2528="Teacher guide only (40 TG)",IF(AND(H2528=0,J2528=40),"OK","Must be 0 ST, 40 TG"),IF(AND(H2528&lt;40,H2528+J2528&gt;0,H2528+J2528&lt;=40),"OK","Partial: under 40 ST and 40 books max"))))))))))</f>
        <v/>
      </c>
    </row>
    <row r="2529">
      <c r="A2529" s="26" t="n"/>
      <c r="B2529" s="26" t="n"/>
      <c r="C2529" s="25" t="n"/>
      <c r="D2529" s="25" t="n"/>
      <c r="E2529" s="26" t="n"/>
      <c r="F2529" s="25" t="n"/>
      <c r="G2529" s="26" t="n"/>
      <c r="H2529" s="25" t="n"/>
      <c r="I2529" s="26" t="n"/>
      <c r="J2529" s="25" t="n"/>
      <c r="K2529" s="25" t="n"/>
      <c r="L2529" s="25" t="n"/>
      <c r="M2529" s="26" t="n"/>
      <c r="N2529" s="26" t="n"/>
      <c r="O2529" s="25" t="n"/>
      <c r="P2529" s="27">
        <f>IF(A2529="","","Package/"&amp;C2529&amp;"/"&amp;D2529&amp;"/"&amp;A2529&amp;".png")</f>
        <v/>
      </c>
      <c r="Q2529" s="27">
        <f>IF(AND(B2529="",G2529=""),"",IF(B2529="","Package QR Text missing",IF(COUNTIFS($E$2:$E$5001,E2529,$B$2:$B$5001,"&lt;&gt;"&amp;B2529)+COUNTIFS($E$2:$E$5001,E2529,$A$2:$A$5001,"&lt;&gt;"&amp;A2529)&gt;0,"Zone has more than one QR code",IF(COUNTIFS($B$2:$B$5001,B2529,$E$2:$E$5001,"&lt;&gt;"&amp;E2529)+COUNTIFS($A$2:$A$5001,A2529,$E$2:$E$5001,"&lt;&gt;"&amp;E2529)&gt;0,"QR code used by another zone",IF(A2529="","Package QR Code No. missing",IF(OR(H2529&gt;40,J2529&gt;40),"More than 40 of one edition",IF(F2529="Full (40 ST + 1 TG)",IF(AND(H2529=40,J2529=1),"OK","Full carton must be 40 + 1"),IF(F2529="Student only (40 ST)",IF(AND(H2529=40,J2529=0),"OK","Must be 40 ST, 0 TG"),IF(F2529="Teacher guide only (40 TG)",IF(AND(H2529=0,J2529=40),"OK","Must be 0 ST, 40 TG"),IF(AND(H2529&lt;40,H2529+J2529&gt;0,H2529+J2529&lt;=40),"OK","Partial: under 40 ST and 40 books max"))))))))))</f>
        <v/>
      </c>
    </row>
    <row r="2530">
      <c r="A2530" s="26" t="n"/>
      <c r="B2530" s="26" t="n"/>
      <c r="C2530" s="25" t="n"/>
      <c r="D2530" s="25" t="n"/>
      <c r="E2530" s="26" t="n"/>
      <c r="F2530" s="25" t="n"/>
      <c r="G2530" s="26" t="n"/>
      <c r="H2530" s="25" t="n"/>
      <c r="I2530" s="26" t="n"/>
      <c r="J2530" s="25" t="n"/>
      <c r="K2530" s="25" t="n"/>
      <c r="L2530" s="25" t="n"/>
      <c r="M2530" s="26" t="n"/>
      <c r="N2530" s="26" t="n"/>
      <c r="O2530" s="25" t="n"/>
      <c r="P2530" s="27">
        <f>IF(A2530="","","Package/"&amp;C2530&amp;"/"&amp;D2530&amp;"/"&amp;A2530&amp;".png")</f>
        <v/>
      </c>
      <c r="Q2530" s="27">
        <f>IF(AND(B2530="",G2530=""),"",IF(B2530="","Package QR Text missing",IF(COUNTIFS($E$2:$E$5001,E2530,$B$2:$B$5001,"&lt;&gt;"&amp;B2530)+COUNTIFS($E$2:$E$5001,E2530,$A$2:$A$5001,"&lt;&gt;"&amp;A2530)&gt;0,"Zone has more than one QR code",IF(COUNTIFS($B$2:$B$5001,B2530,$E$2:$E$5001,"&lt;&gt;"&amp;E2530)+COUNTIFS($A$2:$A$5001,A2530,$E$2:$E$5001,"&lt;&gt;"&amp;E2530)&gt;0,"QR code used by another zone",IF(A2530="","Package QR Code No. missing",IF(OR(H2530&gt;40,J2530&gt;40),"More than 40 of one edition",IF(F2530="Full (40 ST + 1 TG)",IF(AND(H2530=40,J2530=1),"OK","Full carton must be 40 + 1"),IF(F2530="Student only (40 ST)",IF(AND(H2530=40,J2530=0),"OK","Must be 40 ST, 0 TG"),IF(F2530="Teacher guide only (40 TG)",IF(AND(H2530=0,J2530=40),"OK","Must be 0 ST, 40 TG"),IF(AND(H2530&lt;40,H2530+J2530&gt;0,H2530+J2530&lt;=40),"OK","Partial: under 40 ST and 40 books max"))))))))))</f>
        <v/>
      </c>
    </row>
    <row r="2531">
      <c r="A2531" s="26" t="n"/>
      <c r="B2531" s="26" t="n"/>
      <c r="C2531" s="25" t="n"/>
      <c r="D2531" s="25" t="n"/>
      <c r="E2531" s="26" t="n"/>
      <c r="F2531" s="25" t="n"/>
      <c r="G2531" s="26" t="n"/>
      <c r="H2531" s="25" t="n"/>
      <c r="I2531" s="26" t="n"/>
      <c r="J2531" s="25" t="n"/>
      <c r="K2531" s="25" t="n"/>
      <c r="L2531" s="25" t="n"/>
      <c r="M2531" s="26" t="n"/>
      <c r="N2531" s="26" t="n"/>
      <c r="O2531" s="25" t="n"/>
      <c r="P2531" s="27">
        <f>IF(A2531="","","Package/"&amp;C2531&amp;"/"&amp;D2531&amp;"/"&amp;A2531&amp;".png")</f>
        <v/>
      </c>
      <c r="Q2531" s="27">
        <f>IF(AND(B2531="",G2531=""),"",IF(B2531="","Package QR Text missing",IF(COUNTIFS($E$2:$E$5001,E2531,$B$2:$B$5001,"&lt;&gt;"&amp;B2531)+COUNTIFS($E$2:$E$5001,E2531,$A$2:$A$5001,"&lt;&gt;"&amp;A2531)&gt;0,"Zone has more than one QR code",IF(COUNTIFS($B$2:$B$5001,B2531,$E$2:$E$5001,"&lt;&gt;"&amp;E2531)+COUNTIFS($A$2:$A$5001,A2531,$E$2:$E$5001,"&lt;&gt;"&amp;E2531)&gt;0,"QR code used by another zone",IF(A2531="","Package QR Code No. missing",IF(OR(H2531&gt;40,J2531&gt;40),"More than 40 of one edition",IF(F2531="Full (40 ST + 1 TG)",IF(AND(H2531=40,J2531=1),"OK","Full carton must be 40 + 1"),IF(F2531="Student only (40 ST)",IF(AND(H2531=40,J2531=0),"OK","Must be 40 ST, 0 TG"),IF(F2531="Teacher guide only (40 TG)",IF(AND(H2531=0,J2531=40),"OK","Must be 0 ST, 40 TG"),IF(AND(H2531&lt;40,H2531+J2531&gt;0,H2531+J2531&lt;=40),"OK","Partial: under 40 ST and 40 books max"))))))))))</f>
        <v/>
      </c>
    </row>
    <row r="2532">
      <c r="A2532" s="26" t="n"/>
      <c r="B2532" s="26" t="n"/>
      <c r="C2532" s="25" t="n"/>
      <c r="D2532" s="25" t="n"/>
      <c r="E2532" s="26" t="n"/>
      <c r="F2532" s="25" t="n"/>
      <c r="G2532" s="26" t="n"/>
      <c r="H2532" s="25" t="n"/>
      <c r="I2532" s="26" t="n"/>
      <c r="J2532" s="25" t="n"/>
      <c r="K2532" s="25" t="n"/>
      <c r="L2532" s="25" t="n"/>
      <c r="M2532" s="26" t="n"/>
      <c r="N2532" s="26" t="n"/>
      <c r="O2532" s="25" t="n"/>
      <c r="P2532" s="27">
        <f>IF(A2532="","","Package/"&amp;C2532&amp;"/"&amp;D2532&amp;"/"&amp;A2532&amp;".png")</f>
        <v/>
      </c>
      <c r="Q2532" s="27">
        <f>IF(AND(B2532="",G2532=""),"",IF(B2532="","Package QR Text missing",IF(COUNTIFS($E$2:$E$5001,E2532,$B$2:$B$5001,"&lt;&gt;"&amp;B2532)+COUNTIFS($E$2:$E$5001,E2532,$A$2:$A$5001,"&lt;&gt;"&amp;A2532)&gt;0,"Zone has more than one QR code",IF(COUNTIFS($B$2:$B$5001,B2532,$E$2:$E$5001,"&lt;&gt;"&amp;E2532)+COUNTIFS($A$2:$A$5001,A2532,$E$2:$E$5001,"&lt;&gt;"&amp;E2532)&gt;0,"QR code used by another zone",IF(A2532="","Package QR Code No. missing",IF(OR(H2532&gt;40,J2532&gt;40),"More than 40 of one edition",IF(F2532="Full (40 ST + 1 TG)",IF(AND(H2532=40,J2532=1),"OK","Full carton must be 40 + 1"),IF(F2532="Student only (40 ST)",IF(AND(H2532=40,J2532=0),"OK","Must be 40 ST, 0 TG"),IF(F2532="Teacher guide only (40 TG)",IF(AND(H2532=0,J2532=40),"OK","Must be 0 ST, 40 TG"),IF(AND(H2532&lt;40,H2532+J2532&gt;0,H2532+J2532&lt;=40),"OK","Partial: under 40 ST and 40 books max"))))))))))</f>
        <v/>
      </c>
    </row>
    <row r="2533">
      <c r="A2533" s="26" t="n"/>
      <c r="B2533" s="26" t="n"/>
      <c r="C2533" s="25" t="n"/>
      <c r="D2533" s="25" t="n"/>
      <c r="E2533" s="26" t="n"/>
      <c r="F2533" s="25" t="n"/>
      <c r="G2533" s="26" t="n"/>
      <c r="H2533" s="25" t="n"/>
      <c r="I2533" s="26" t="n"/>
      <c r="J2533" s="25" t="n"/>
      <c r="K2533" s="25" t="n"/>
      <c r="L2533" s="25" t="n"/>
      <c r="M2533" s="26" t="n"/>
      <c r="N2533" s="26" t="n"/>
      <c r="O2533" s="25" t="n"/>
      <c r="P2533" s="27">
        <f>IF(A2533="","","Package/"&amp;C2533&amp;"/"&amp;D2533&amp;"/"&amp;A2533&amp;".png")</f>
        <v/>
      </c>
      <c r="Q2533" s="27">
        <f>IF(AND(B2533="",G2533=""),"",IF(B2533="","Package QR Text missing",IF(COUNTIFS($E$2:$E$5001,E2533,$B$2:$B$5001,"&lt;&gt;"&amp;B2533)+COUNTIFS($E$2:$E$5001,E2533,$A$2:$A$5001,"&lt;&gt;"&amp;A2533)&gt;0,"Zone has more than one QR code",IF(COUNTIFS($B$2:$B$5001,B2533,$E$2:$E$5001,"&lt;&gt;"&amp;E2533)+COUNTIFS($A$2:$A$5001,A2533,$E$2:$E$5001,"&lt;&gt;"&amp;E2533)&gt;0,"QR code used by another zone",IF(A2533="","Package QR Code No. missing",IF(OR(H2533&gt;40,J2533&gt;40),"More than 40 of one edition",IF(F2533="Full (40 ST + 1 TG)",IF(AND(H2533=40,J2533=1),"OK","Full carton must be 40 + 1"),IF(F2533="Student only (40 ST)",IF(AND(H2533=40,J2533=0),"OK","Must be 40 ST, 0 TG"),IF(F2533="Teacher guide only (40 TG)",IF(AND(H2533=0,J2533=40),"OK","Must be 0 ST, 40 TG"),IF(AND(H2533&lt;40,H2533+J2533&gt;0,H2533+J2533&lt;=40),"OK","Partial: under 40 ST and 40 books max"))))))))))</f>
        <v/>
      </c>
    </row>
    <row r="2534">
      <c r="A2534" s="26" t="n"/>
      <c r="B2534" s="26" t="n"/>
      <c r="C2534" s="25" t="n"/>
      <c r="D2534" s="25" t="n"/>
      <c r="E2534" s="26" t="n"/>
      <c r="F2534" s="25" t="n"/>
      <c r="G2534" s="26" t="n"/>
      <c r="H2534" s="25" t="n"/>
      <c r="I2534" s="26" t="n"/>
      <c r="J2534" s="25" t="n"/>
      <c r="K2534" s="25" t="n"/>
      <c r="L2534" s="25" t="n"/>
      <c r="M2534" s="26" t="n"/>
      <c r="N2534" s="26" t="n"/>
      <c r="O2534" s="25" t="n"/>
      <c r="P2534" s="27">
        <f>IF(A2534="","","Package/"&amp;C2534&amp;"/"&amp;D2534&amp;"/"&amp;A2534&amp;".png")</f>
        <v/>
      </c>
      <c r="Q2534" s="27">
        <f>IF(AND(B2534="",G2534=""),"",IF(B2534="","Package QR Text missing",IF(COUNTIFS($E$2:$E$5001,E2534,$B$2:$B$5001,"&lt;&gt;"&amp;B2534)+COUNTIFS($E$2:$E$5001,E2534,$A$2:$A$5001,"&lt;&gt;"&amp;A2534)&gt;0,"Zone has more than one QR code",IF(COUNTIFS($B$2:$B$5001,B2534,$E$2:$E$5001,"&lt;&gt;"&amp;E2534)+COUNTIFS($A$2:$A$5001,A2534,$E$2:$E$5001,"&lt;&gt;"&amp;E2534)&gt;0,"QR code used by another zone",IF(A2534="","Package QR Code No. missing",IF(OR(H2534&gt;40,J2534&gt;40),"More than 40 of one edition",IF(F2534="Full (40 ST + 1 TG)",IF(AND(H2534=40,J2534=1),"OK","Full carton must be 40 + 1"),IF(F2534="Student only (40 ST)",IF(AND(H2534=40,J2534=0),"OK","Must be 40 ST, 0 TG"),IF(F2534="Teacher guide only (40 TG)",IF(AND(H2534=0,J2534=40),"OK","Must be 0 ST, 40 TG"),IF(AND(H2534&lt;40,H2534+J2534&gt;0,H2534+J2534&lt;=40),"OK","Partial: under 40 ST and 40 books max"))))))))))</f>
        <v/>
      </c>
    </row>
    <row r="2535">
      <c r="A2535" s="26" t="n"/>
      <c r="B2535" s="26" t="n"/>
      <c r="C2535" s="25" t="n"/>
      <c r="D2535" s="25" t="n"/>
      <c r="E2535" s="26" t="n"/>
      <c r="F2535" s="25" t="n"/>
      <c r="G2535" s="26" t="n"/>
      <c r="H2535" s="25" t="n"/>
      <c r="I2535" s="26" t="n"/>
      <c r="J2535" s="25" t="n"/>
      <c r="K2535" s="25" t="n"/>
      <c r="L2535" s="25" t="n"/>
      <c r="M2535" s="26" t="n"/>
      <c r="N2535" s="26" t="n"/>
      <c r="O2535" s="25" t="n"/>
      <c r="P2535" s="27">
        <f>IF(A2535="","","Package/"&amp;C2535&amp;"/"&amp;D2535&amp;"/"&amp;A2535&amp;".png")</f>
        <v/>
      </c>
      <c r="Q2535" s="27">
        <f>IF(AND(B2535="",G2535=""),"",IF(B2535="","Package QR Text missing",IF(COUNTIFS($E$2:$E$5001,E2535,$B$2:$B$5001,"&lt;&gt;"&amp;B2535)+COUNTIFS($E$2:$E$5001,E2535,$A$2:$A$5001,"&lt;&gt;"&amp;A2535)&gt;0,"Zone has more than one QR code",IF(COUNTIFS($B$2:$B$5001,B2535,$E$2:$E$5001,"&lt;&gt;"&amp;E2535)+COUNTIFS($A$2:$A$5001,A2535,$E$2:$E$5001,"&lt;&gt;"&amp;E2535)&gt;0,"QR code used by another zone",IF(A2535="","Package QR Code No. missing",IF(OR(H2535&gt;40,J2535&gt;40),"More than 40 of one edition",IF(F2535="Full (40 ST + 1 TG)",IF(AND(H2535=40,J2535=1),"OK","Full carton must be 40 + 1"),IF(F2535="Student only (40 ST)",IF(AND(H2535=40,J2535=0),"OK","Must be 40 ST, 0 TG"),IF(F2535="Teacher guide only (40 TG)",IF(AND(H2535=0,J2535=40),"OK","Must be 0 ST, 40 TG"),IF(AND(H2535&lt;40,H2535+J2535&gt;0,H2535+J2535&lt;=40),"OK","Partial: under 40 ST and 40 books max"))))))))))</f>
        <v/>
      </c>
    </row>
    <row r="2536">
      <c r="A2536" s="26" t="n"/>
      <c r="B2536" s="26" t="n"/>
      <c r="C2536" s="25" t="n"/>
      <c r="D2536" s="25" t="n"/>
      <c r="E2536" s="26" t="n"/>
      <c r="F2536" s="25" t="n"/>
      <c r="G2536" s="26" t="n"/>
      <c r="H2536" s="25" t="n"/>
      <c r="I2536" s="26" t="n"/>
      <c r="J2536" s="25" t="n"/>
      <c r="K2536" s="25" t="n"/>
      <c r="L2536" s="25" t="n"/>
      <c r="M2536" s="26" t="n"/>
      <c r="N2536" s="26" t="n"/>
      <c r="O2536" s="25" t="n"/>
      <c r="P2536" s="27">
        <f>IF(A2536="","","Package/"&amp;C2536&amp;"/"&amp;D2536&amp;"/"&amp;A2536&amp;".png")</f>
        <v/>
      </c>
      <c r="Q2536" s="27">
        <f>IF(AND(B2536="",G2536=""),"",IF(B2536="","Package QR Text missing",IF(COUNTIFS($E$2:$E$5001,E2536,$B$2:$B$5001,"&lt;&gt;"&amp;B2536)+COUNTIFS($E$2:$E$5001,E2536,$A$2:$A$5001,"&lt;&gt;"&amp;A2536)&gt;0,"Zone has more than one QR code",IF(COUNTIFS($B$2:$B$5001,B2536,$E$2:$E$5001,"&lt;&gt;"&amp;E2536)+COUNTIFS($A$2:$A$5001,A2536,$E$2:$E$5001,"&lt;&gt;"&amp;E2536)&gt;0,"QR code used by another zone",IF(A2536="","Package QR Code No. missing",IF(OR(H2536&gt;40,J2536&gt;40),"More than 40 of one edition",IF(F2536="Full (40 ST + 1 TG)",IF(AND(H2536=40,J2536=1),"OK","Full carton must be 40 + 1"),IF(F2536="Student only (40 ST)",IF(AND(H2536=40,J2536=0),"OK","Must be 40 ST, 0 TG"),IF(F2536="Teacher guide only (40 TG)",IF(AND(H2536=0,J2536=40),"OK","Must be 0 ST, 40 TG"),IF(AND(H2536&lt;40,H2536+J2536&gt;0,H2536+J2536&lt;=40),"OK","Partial: under 40 ST and 40 books max"))))))))))</f>
        <v/>
      </c>
    </row>
    <row r="2537">
      <c r="A2537" s="26" t="n"/>
      <c r="B2537" s="26" t="n"/>
      <c r="C2537" s="25" t="n"/>
      <c r="D2537" s="25" t="n"/>
      <c r="E2537" s="26" t="n"/>
      <c r="F2537" s="25" t="n"/>
      <c r="G2537" s="26" t="n"/>
      <c r="H2537" s="25" t="n"/>
      <c r="I2537" s="26" t="n"/>
      <c r="J2537" s="25" t="n"/>
      <c r="K2537" s="25" t="n"/>
      <c r="L2537" s="25" t="n"/>
      <c r="M2537" s="26" t="n"/>
      <c r="N2537" s="26" t="n"/>
      <c r="O2537" s="25" t="n"/>
      <c r="P2537" s="27">
        <f>IF(A2537="","","Package/"&amp;C2537&amp;"/"&amp;D2537&amp;"/"&amp;A2537&amp;".png")</f>
        <v/>
      </c>
      <c r="Q2537" s="27">
        <f>IF(AND(B2537="",G2537=""),"",IF(B2537="","Package QR Text missing",IF(COUNTIFS($E$2:$E$5001,E2537,$B$2:$B$5001,"&lt;&gt;"&amp;B2537)+COUNTIFS($E$2:$E$5001,E2537,$A$2:$A$5001,"&lt;&gt;"&amp;A2537)&gt;0,"Zone has more than one QR code",IF(COUNTIFS($B$2:$B$5001,B2537,$E$2:$E$5001,"&lt;&gt;"&amp;E2537)+COUNTIFS($A$2:$A$5001,A2537,$E$2:$E$5001,"&lt;&gt;"&amp;E2537)&gt;0,"QR code used by another zone",IF(A2537="","Package QR Code No. missing",IF(OR(H2537&gt;40,J2537&gt;40),"More than 40 of one edition",IF(F2537="Full (40 ST + 1 TG)",IF(AND(H2537=40,J2537=1),"OK","Full carton must be 40 + 1"),IF(F2537="Student only (40 ST)",IF(AND(H2537=40,J2537=0),"OK","Must be 40 ST, 0 TG"),IF(F2537="Teacher guide only (40 TG)",IF(AND(H2537=0,J2537=40),"OK","Must be 0 ST, 40 TG"),IF(AND(H2537&lt;40,H2537+J2537&gt;0,H2537+J2537&lt;=40),"OK","Partial: under 40 ST and 40 books max"))))))))))</f>
        <v/>
      </c>
    </row>
    <row r="2538">
      <c r="A2538" s="26" t="n"/>
      <c r="B2538" s="26" t="n"/>
      <c r="C2538" s="25" t="n"/>
      <c r="D2538" s="25" t="n"/>
      <c r="E2538" s="26" t="n"/>
      <c r="F2538" s="25" t="n"/>
      <c r="G2538" s="26" t="n"/>
      <c r="H2538" s="25" t="n"/>
      <c r="I2538" s="26" t="n"/>
      <c r="J2538" s="25" t="n"/>
      <c r="K2538" s="25" t="n"/>
      <c r="L2538" s="25" t="n"/>
      <c r="M2538" s="26" t="n"/>
      <c r="N2538" s="26" t="n"/>
      <c r="O2538" s="25" t="n"/>
      <c r="P2538" s="27">
        <f>IF(A2538="","","Package/"&amp;C2538&amp;"/"&amp;D2538&amp;"/"&amp;A2538&amp;".png")</f>
        <v/>
      </c>
      <c r="Q2538" s="27">
        <f>IF(AND(B2538="",G2538=""),"",IF(B2538="","Package QR Text missing",IF(COUNTIFS($E$2:$E$5001,E2538,$B$2:$B$5001,"&lt;&gt;"&amp;B2538)+COUNTIFS($E$2:$E$5001,E2538,$A$2:$A$5001,"&lt;&gt;"&amp;A2538)&gt;0,"Zone has more than one QR code",IF(COUNTIFS($B$2:$B$5001,B2538,$E$2:$E$5001,"&lt;&gt;"&amp;E2538)+COUNTIFS($A$2:$A$5001,A2538,$E$2:$E$5001,"&lt;&gt;"&amp;E2538)&gt;0,"QR code used by another zone",IF(A2538="","Package QR Code No. missing",IF(OR(H2538&gt;40,J2538&gt;40),"More than 40 of one edition",IF(F2538="Full (40 ST + 1 TG)",IF(AND(H2538=40,J2538=1),"OK","Full carton must be 40 + 1"),IF(F2538="Student only (40 ST)",IF(AND(H2538=40,J2538=0),"OK","Must be 40 ST, 0 TG"),IF(F2538="Teacher guide only (40 TG)",IF(AND(H2538=0,J2538=40),"OK","Must be 0 ST, 40 TG"),IF(AND(H2538&lt;40,H2538+J2538&gt;0,H2538+J2538&lt;=40),"OK","Partial: under 40 ST and 40 books max"))))))))))</f>
        <v/>
      </c>
    </row>
    <row r="2539">
      <c r="A2539" s="26" t="n"/>
      <c r="B2539" s="26" t="n"/>
      <c r="C2539" s="25" t="n"/>
      <c r="D2539" s="25" t="n"/>
      <c r="E2539" s="26" t="n"/>
      <c r="F2539" s="25" t="n"/>
      <c r="G2539" s="26" t="n"/>
      <c r="H2539" s="25" t="n"/>
      <c r="I2539" s="26" t="n"/>
      <c r="J2539" s="25" t="n"/>
      <c r="K2539" s="25" t="n"/>
      <c r="L2539" s="25" t="n"/>
      <c r="M2539" s="26" t="n"/>
      <c r="N2539" s="26" t="n"/>
      <c r="O2539" s="25" t="n"/>
      <c r="P2539" s="27">
        <f>IF(A2539="","","Package/"&amp;C2539&amp;"/"&amp;D2539&amp;"/"&amp;A2539&amp;".png")</f>
        <v/>
      </c>
      <c r="Q2539" s="27">
        <f>IF(AND(B2539="",G2539=""),"",IF(B2539="","Package QR Text missing",IF(COUNTIFS($E$2:$E$5001,E2539,$B$2:$B$5001,"&lt;&gt;"&amp;B2539)+COUNTIFS($E$2:$E$5001,E2539,$A$2:$A$5001,"&lt;&gt;"&amp;A2539)&gt;0,"Zone has more than one QR code",IF(COUNTIFS($B$2:$B$5001,B2539,$E$2:$E$5001,"&lt;&gt;"&amp;E2539)+COUNTIFS($A$2:$A$5001,A2539,$E$2:$E$5001,"&lt;&gt;"&amp;E2539)&gt;0,"QR code used by another zone",IF(A2539="","Package QR Code No. missing",IF(OR(H2539&gt;40,J2539&gt;40),"More than 40 of one edition",IF(F2539="Full (40 ST + 1 TG)",IF(AND(H2539=40,J2539=1),"OK","Full carton must be 40 + 1"),IF(F2539="Student only (40 ST)",IF(AND(H2539=40,J2539=0),"OK","Must be 40 ST, 0 TG"),IF(F2539="Teacher guide only (40 TG)",IF(AND(H2539=0,J2539=40),"OK","Must be 0 ST, 40 TG"),IF(AND(H2539&lt;40,H2539+J2539&gt;0,H2539+J2539&lt;=40),"OK","Partial: under 40 ST and 40 books max"))))))))))</f>
        <v/>
      </c>
    </row>
    <row r="2540">
      <c r="A2540" s="26" t="n"/>
      <c r="B2540" s="26" t="n"/>
      <c r="C2540" s="25" t="n"/>
      <c r="D2540" s="25" t="n"/>
      <c r="E2540" s="26" t="n"/>
      <c r="F2540" s="25" t="n"/>
      <c r="G2540" s="26" t="n"/>
      <c r="H2540" s="25" t="n"/>
      <c r="I2540" s="26" t="n"/>
      <c r="J2540" s="25" t="n"/>
      <c r="K2540" s="25" t="n"/>
      <c r="L2540" s="25" t="n"/>
      <c r="M2540" s="26" t="n"/>
      <c r="N2540" s="26" t="n"/>
      <c r="O2540" s="25" t="n"/>
      <c r="P2540" s="27">
        <f>IF(A2540="","","Package/"&amp;C2540&amp;"/"&amp;D2540&amp;"/"&amp;A2540&amp;".png")</f>
        <v/>
      </c>
      <c r="Q2540" s="27">
        <f>IF(AND(B2540="",G2540=""),"",IF(B2540="","Package QR Text missing",IF(COUNTIFS($E$2:$E$5001,E2540,$B$2:$B$5001,"&lt;&gt;"&amp;B2540)+COUNTIFS($E$2:$E$5001,E2540,$A$2:$A$5001,"&lt;&gt;"&amp;A2540)&gt;0,"Zone has more than one QR code",IF(COUNTIFS($B$2:$B$5001,B2540,$E$2:$E$5001,"&lt;&gt;"&amp;E2540)+COUNTIFS($A$2:$A$5001,A2540,$E$2:$E$5001,"&lt;&gt;"&amp;E2540)&gt;0,"QR code used by another zone",IF(A2540="","Package QR Code No. missing",IF(OR(H2540&gt;40,J2540&gt;40),"More than 40 of one edition",IF(F2540="Full (40 ST + 1 TG)",IF(AND(H2540=40,J2540=1),"OK","Full carton must be 40 + 1"),IF(F2540="Student only (40 ST)",IF(AND(H2540=40,J2540=0),"OK","Must be 40 ST, 0 TG"),IF(F2540="Teacher guide only (40 TG)",IF(AND(H2540=0,J2540=40),"OK","Must be 0 ST, 40 TG"),IF(AND(H2540&lt;40,H2540+J2540&gt;0,H2540+J2540&lt;=40),"OK","Partial: under 40 ST and 40 books max"))))))))))</f>
        <v/>
      </c>
    </row>
    <row r="2541">
      <c r="A2541" s="26" t="n"/>
      <c r="B2541" s="26" t="n"/>
      <c r="C2541" s="25" t="n"/>
      <c r="D2541" s="25" t="n"/>
      <c r="E2541" s="26" t="n"/>
      <c r="F2541" s="25" t="n"/>
      <c r="G2541" s="26" t="n"/>
      <c r="H2541" s="25" t="n"/>
      <c r="I2541" s="26" t="n"/>
      <c r="J2541" s="25" t="n"/>
      <c r="K2541" s="25" t="n"/>
      <c r="L2541" s="25" t="n"/>
      <c r="M2541" s="26" t="n"/>
      <c r="N2541" s="26" t="n"/>
      <c r="O2541" s="25" t="n"/>
      <c r="P2541" s="27">
        <f>IF(A2541="","","Package/"&amp;C2541&amp;"/"&amp;D2541&amp;"/"&amp;A2541&amp;".png")</f>
        <v/>
      </c>
      <c r="Q2541" s="27">
        <f>IF(AND(B2541="",G2541=""),"",IF(B2541="","Package QR Text missing",IF(COUNTIFS($E$2:$E$5001,E2541,$B$2:$B$5001,"&lt;&gt;"&amp;B2541)+COUNTIFS($E$2:$E$5001,E2541,$A$2:$A$5001,"&lt;&gt;"&amp;A2541)&gt;0,"Zone has more than one QR code",IF(COUNTIFS($B$2:$B$5001,B2541,$E$2:$E$5001,"&lt;&gt;"&amp;E2541)+COUNTIFS($A$2:$A$5001,A2541,$E$2:$E$5001,"&lt;&gt;"&amp;E2541)&gt;0,"QR code used by another zone",IF(A2541="","Package QR Code No. missing",IF(OR(H2541&gt;40,J2541&gt;40),"More than 40 of one edition",IF(F2541="Full (40 ST + 1 TG)",IF(AND(H2541=40,J2541=1),"OK","Full carton must be 40 + 1"),IF(F2541="Student only (40 ST)",IF(AND(H2541=40,J2541=0),"OK","Must be 40 ST, 0 TG"),IF(F2541="Teacher guide only (40 TG)",IF(AND(H2541=0,J2541=40),"OK","Must be 0 ST, 40 TG"),IF(AND(H2541&lt;40,H2541+J2541&gt;0,H2541+J2541&lt;=40),"OK","Partial: under 40 ST and 40 books max"))))))))))</f>
        <v/>
      </c>
    </row>
    <row r="2542">
      <c r="A2542" s="26" t="n"/>
      <c r="B2542" s="26" t="n"/>
      <c r="C2542" s="25" t="n"/>
      <c r="D2542" s="25" t="n"/>
      <c r="E2542" s="26" t="n"/>
      <c r="F2542" s="25" t="n"/>
      <c r="G2542" s="26" t="n"/>
      <c r="H2542" s="25" t="n"/>
      <c r="I2542" s="26" t="n"/>
      <c r="J2542" s="25" t="n"/>
      <c r="K2542" s="25" t="n"/>
      <c r="L2542" s="25" t="n"/>
      <c r="M2542" s="26" t="n"/>
      <c r="N2542" s="26" t="n"/>
      <c r="O2542" s="25" t="n"/>
      <c r="P2542" s="27">
        <f>IF(A2542="","","Package/"&amp;C2542&amp;"/"&amp;D2542&amp;"/"&amp;A2542&amp;".png")</f>
        <v/>
      </c>
      <c r="Q2542" s="27">
        <f>IF(AND(B2542="",G2542=""),"",IF(B2542="","Package QR Text missing",IF(COUNTIFS($E$2:$E$5001,E2542,$B$2:$B$5001,"&lt;&gt;"&amp;B2542)+COUNTIFS($E$2:$E$5001,E2542,$A$2:$A$5001,"&lt;&gt;"&amp;A2542)&gt;0,"Zone has more than one QR code",IF(COUNTIFS($B$2:$B$5001,B2542,$E$2:$E$5001,"&lt;&gt;"&amp;E2542)+COUNTIFS($A$2:$A$5001,A2542,$E$2:$E$5001,"&lt;&gt;"&amp;E2542)&gt;0,"QR code used by another zone",IF(A2542="","Package QR Code No. missing",IF(OR(H2542&gt;40,J2542&gt;40),"More than 40 of one edition",IF(F2542="Full (40 ST + 1 TG)",IF(AND(H2542=40,J2542=1),"OK","Full carton must be 40 + 1"),IF(F2542="Student only (40 ST)",IF(AND(H2542=40,J2542=0),"OK","Must be 40 ST, 0 TG"),IF(F2542="Teacher guide only (40 TG)",IF(AND(H2542=0,J2542=40),"OK","Must be 0 ST, 40 TG"),IF(AND(H2542&lt;40,H2542+J2542&gt;0,H2542+J2542&lt;=40),"OK","Partial: under 40 ST and 40 books max"))))))))))</f>
        <v/>
      </c>
    </row>
    <row r="2543">
      <c r="A2543" s="26" t="n"/>
      <c r="B2543" s="26" t="n"/>
      <c r="C2543" s="25" t="n"/>
      <c r="D2543" s="25" t="n"/>
      <c r="E2543" s="26" t="n"/>
      <c r="F2543" s="25" t="n"/>
      <c r="G2543" s="26" t="n"/>
      <c r="H2543" s="25" t="n"/>
      <c r="I2543" s="26" t="n"/>
      <c r="J2543" s="25" t="n"/>
      <c r="K2543" s="25" t="n"/>
      <c r="L2543" s="25" t="n"/>
      <c r="M2543" s="26" t="n"/>
      <c r="N2543" s="26" t="n"/>
      <c r="O2543" s="25" t="n"/>
      <c r="P2543" s="27">
        <f>IF(A2543="","","Package/"&amp;C2543&amp;"/"&amp;D2543&amp;"/"&amp;A2543&amp;".png")</f>
        <v/>
      </c>
      <c r="Q2543" s="27">
        <f>IF(AND(B2543="",G2543=""),"",IF(B2543="","Package QR Text missing",IF(COUNTIFS($E$2:$E$5001,E2543,$B$2:$B$5001,"&lt;&gt;"&amp;B2543)+COUNTIFS($E$2:$E$5001,E2543,$A$2:$A$5001,"&lt;&gt;"&amp;A2543)&gt;0,"Zone has more than one QR code",IF(COUNTIFS($B$2:$B$5001,B2543,$E$2:$E$5001,"&lt;&gt;"&amp;E2543)+COUNTIFS($A$2:$A$5001,A2543,$E$2:$E$5001,"&lt;&gt;"&amp;E2543)&gt;0,"QR code used by another zone",IF(A2543="","Package QR Code No. missing",IF(OR(H2543&gt;40,J2543&gt;40),"More than 40 of one edition",IF(F2543="Full (40 ST + 1 TG)",IF(AND(H2543=40,J2543=1),"OK","Full carton must be 40 + 1"),IF(F2543="Student only (40 ST)",IF(AND(H2543=40,J2543=0),"OK","Must be 40 ST, 0 TG"),IF(F2543="Teacher guide only (40 TG)",IF(AND(H2543=0,J2543=40),"OK","Must be 0 ST, 40 TG"),IF(AND(H2543&lt;40,H2543+J2543&gt;0,H2543+J2543&lt;=40),"OK","Partial: under 40 ST and 40 books max"))))))))))</f>
        <v/>
      </c>
    </row>
    <row r="2544">
      <c r="A2544" s="26" t="n"/>
      <c r="B2544" s="26" t="n"/>
      <c r="C2544" s="25" t="n"/>
      <c r="D2544" s="25" t="n"/>
      <c r="E2544" s="26" t="n"/>
      <c r="F2544" s="25" t="n"/>
      <c r="G2544" s="26" t="n"/>
      <c r="H2544" s="25" t="n"/>
      <c r="I2544" s="26" t="n"/>
      <c r="J2544" s="25" t="n"/>
      <c r="K2544" s="25" t="n"/>
      <c r="L2544" s="25" t="n"/>
      <c r="M2544" s="26" t="n"/>
      <c r="N2544" s="26" t="n"/>
      <c r="O2544" s="25" t="n"/>
      <c r="P2544" s="27">
        <f>IF(A2544="","","Package/"&amp;C2544&amp;"/"&amp;D2544&amp;"/"&amp;A2544&amp;".png")</f>
        <v/>
      </c>
      <c r="Q2544" s="27">
        <f>IF(AND(B2544="",G2544=""),"",IF(B2544="","Package QR Text missing",IF(COUNTIFS($E$2:$E$5001,E2544,$B$2:$B$5001,"&lt;&gt;"&amp;B2544)+COUNTIFS($E$2:$E$5001,E2544,$A$2:$A$5001,"&lt;&gt;"&amp;A2544)&gt;0,"Zone has more than one QR code",IF(COUNTIFS($B$2:$B$5001,B2544,$E$2:$E$5001,"&lt;&gt;"&amp;E2544)+COUNTIFS($A$2:$A$5001,A2544,$E$2:$E$5001,"&lt;&gt;"&amp;E2544)&gt;0,"QR code used by another zone",IF(A2544="","Package QR Code No. missing",IF(OR(H2544&gt;40,J2544&gt;40),"More than 40 of one edition",IF(F2544="Full (40 ST + 1 TG)",IF(AND(H2544=40,J2544=1),"OK","Full carton must be 40 + 1"),IF(F2544="Student only (40 ST)",IF(AND(H2544=40,J2544=0),"OK","Must be 40 ST, 0 TG"),IF(F2544="Teacher guide only (40 TG)",IF(AND(H2544=0,J2544=40),"OK","Must be 0 ST, 40 TG"),IF(AND(H2544&lt;40,H2544+J2544&gt;0,H2544+J2544&lt;=40),"OK","Partial: under 40 ST and 40 books max"))))))))))</f>
        <v/>
      </c>
    </row>
    <row r="2545">
      <c r="A2545" s="26" t="n"/>
      <c r="B2545" s="26" t="n"/>
      <c r="C2545" s="25" t="n"/>
      <c r="D2545" s="25" t="n"/>
      <c r="E2545" s="26" t="n"/>
      <c r="F2545" s="25" t="n"/>
      <c r="G2545" s="26" t="n"/>
      <c r="H2545" s="25" t="n"/>
      <c r="I2545" s="26" t="n"/>
      <c r="J2545" s="25" t="n"/>
      <c r="K2545" s="25" t="n"/>
      <c r="L2545" s="25" t="n"/>
      <c r="M2545" s="26" t="n"/>
      <c r="N2545" s="26" t="n"/>
      <c r="O2545" s="25" t="n"/>
      <c r="P2545" s="27">
        <f>IF(A2545="","","Package/"&amp;C2545&amp;"/"&amp;D2545&amp;"/"&amp;A2545&amp;".png")</f>
        <v/>
      </c>
      <c r="Q2545" s="27">
        <f>IF(AND(B2545="",G2545=""),"",IF(B2545="","Package QR Text missing",IF(COUNTIFS($E$2:$E$5001,E2545,$B$2:$B$5001,"&lt;&gt;"&amp;B2545)+COUNTIFS($E$2:$E$5001,E2545,$A$2:$A$5001,"&lt;&gt;"&amp;A2545)&gt;0,"Zone has more than one QR code",IF(COUNTIFS($B$2:$B$5001,B2545,$E$2:$E$5001,"&lt;&gt;"&amp;E2545)+COUNTIFS($A$2:$A$5001,A2545,$E$2:$E$5001,"&lt;&gt;"&amp;E2545)&gt;0,"QR code used by another zone",IF(A2545="","Package QR Code No. missing",IF(OR(H2545&gt;40,J2545&gt;40),"More than 40 of one edition",IF(F2545="Full (40 ST + 1 TG)",IF(AND(H2545=40,J2545=1),"OK","Full carton must be 40 + 1"),IF(F2545="Student only (40 ST)",IF(AND(H2545=40,J2545=0),"OK","Must be 40 ST, 0 TG"),IF(F2545="Teacher guide only (40 TG)",IF(AND(H2545=0,J2545=40),"OK","Must be 0 ST, 40 TG"),IF(AND(H2545&lt;40,H2545+J2545&gt;0,H2545+J2545&lt;=40),"OK","Partial: under 40 ST and 40 books max"))))))))))</f>
        <v/>
      </c>
    </row>
    <row r="2546">
      <c r="A2546" s="26" t="n"/>
      <c r="B2546" s="26" t="n"/>
      <c r="C2546" s="25" t="n"/>
      <c r="D2546" s="25" t="n"/>
      <c r="E2546" s="26" t="n"/>
      <c r="F2546" s="25" t="n"/>
      <c r="G2546" s="26" t="n"/>
      <c r="H2546" s="25" t="n"/>
      <c r="I2546" s="26" t="n"/>
      <c r="J2546" s="25" t="n"/>
      <c r="K2546" s="25" t="n"/>
      <c r="L2546" s="25" t="n"/>
      <c r="M2546" s="26" t="n"/>
      <c r="N2546" s="26" t="n"/>
      <c r="O2546" s="25" t="n"/>
      <c r="P2546" s="27">
        <f>IF(A2546="","","Package/"&amp;C2546&amp;"/"&amp;D2546&amp;"/"&amp;A2546&amp;".png")</f>
        <v/>
      </c>
      <c r="Q2546" s="27">
        <f>IF(AND(B2546="",G2546=""),"",IF(B2546="","Package QR Text missing",IF(COUNTIFS($E$2:$E$5001,E2546,$B$2:$B$5001,"&lt;&gt;"&amp;B2546)+COUNTIFS($E$2:$E$5001,E2546,$A$2:$A$5001,"&lt;&gt;"&amp;A2546)&gt;0,"Zone has more than one QR code",IF(COUNTIFS($B$2:$B$5001,B2546,$E$2:$E$5001,"&lt;&gt;"&amp;E2546)+COUNTIFS($A$2:$A$5001,A2546,$E$2:$E$5001,"&lt;&gt;"&amp;E2546)&gt;0,"QR code used by another zone",IF(A2546="","Package QR Code No. missing",IF(OR(H2546&gt;40,J2546&gt;40),"More than 40 of one edition",IF(F2546="Full (40 ST + 1 TG)",IF(AND(H2546=40,J2546=1),"OK","Full carton must be 40 + 1"),IF(F2546="Student only (40 ST)",IF(AND(H2546=40,J2546=0),"OK","Must be 40 ST, 0 TG"),IF(F2546="Teacher guide only (40 TG)",IF(AND(H2546=0,J2546=40),"OK","Must be 0 ST, 40 TG"),IF(AND(H2546&lt;40,H2546+J2546&gt;0,H2546+J2546&lt;=40),"OK","Partial: under 40 ST and 40 books max"))))))))))</f>
        <v/>
      </c>
    </row>
    <row r="2547">
      <c r="A2547" s="26" t="n"/>
      <c r="B2547" s="26" t="n"/>
      <c r="C2547" s="25" t="n"/>
      <c r="D2547" s="25" t="n"/>
      <c r="E2547" s="26" t="n"/>
      <c r="F2547" s="25" t="n"/>
      <c r="G2547" s="26" t="n"/>
      <c r="H2547" s="25" t="n"/>
      <c r="I2547" s="26" t="n"/>
      <c r="J2547" s="25" t="n"/>
      <c r="K2547" s="25" t="n"/>
      <c r="L2547" s="25" t="n"/>
      <c r="M2547" s="26" t="n"/>
      <c r="N2547" s="26" t="n"/>
      <c r="O2547" s="25" t="n"/>
      <c r="P2547" s="27">
        <f>IF(A2547="","","Package/"&amp;C2547&amp;"/"&amp;D2547&amp;"/"&amp;A2547&amp;".png")</f>
        <v/>
      </c>
      <c r="Q2547" s="27">
        <f>IF(AND(B2547="",G2547=""),"",IF(B2547="","Package QR Text missing",IF(COUNTIFS($E$2:$E$5001,E2547,$B$2:$B$5001,"&lt;&gt;"&amp;B2547)+COUNTIFS($E$2:$E$5001,E2547,$A$2:$A$5001,"&lt;&gt;"&amp;A2547)&gt;0,"Zone has more than one QR code",IF(COUNTIFS($B$2:$B$5001,B2547,$E$2:$E$5001,"&lt;&gt;"&amp;E2547)+COUNTIFS($A$2:$A$5001,A2547,$E$2:$E$5001,"&lt;&gt;"&amp;E2547)&gt;0,"QR code used by another zone",IF(A2547="","Package QR Code No. missing",IF(OR(H2547&gt;40,J2547&gt;40),"More than 40 of one edition",IF(F2547="Full (40 ST + 1 TG)",IF(AND(H2547=40,J2547=1),"OK","Full carton must be 40 + 1"),IF(F2547="Student only (40 ST)",IF(AND(H2547=40,J2547=0),"OK","Must be 40 ST, 0 TG"),IF(F2547="Teacher guide only (40 TG)",IF(AND(H2547=0,J2547=40),"OK","Must be 0 ST, 40 TG"),IF(AND(H2547&lt;40,H2547+J2547&gt;0,H2547+J2547&lt;=40),"OK","Partial: under 40 ST and 40 books max"))))))))))</f>
        <v/>
      </c>
    </row>
    <row r="2548">
      <c r="A2548" s="26" t="n"/>
      <c r="B2548" s="26" t="n"/>
      <c r="C2548" s="25" t="n"/>
      <c r="D2548" s="25" t="n"/>
      <c r="E2548" s="26" t="n"/>
      <c r="F2548" s="25" t="n"/>
      <c r="G2548" s="26" t="n"/>
      <c r="H2548" s="25" t="n"/>
      <c r="I2548" s="26" t="n"/>
      <c r="J2548" s="25" t="n"/>
      <c r="K2548" s="25" t="n"/>
      <c r="L2548" s="25" t="n"/>
      <c r="M2548" s="26" t="n"/>
      <c r="N2548" s="26" t="n"/>
      <c r="O2548" s="25" t="n"/>
      <c r="P2548" s="27">
        <f>IF(A2548="","","Package/"&amp;C2548&amp;"/"&amp;D2548&amp;"/"&amp;A2548&amp;".png")</f>
        <v/>
      </c>
      <c r="Q2548" s="27">
        <f>IF(AND(B2548="",G2548=""),"",IF(B2548="","Package QR Text missing",IF(COUNTIFS($E$2:$E$5001,E2548,$B$2:$B$5001,"&lt;&gt;"&amp;B2548)+COUNTIFS($E$2:$E$5001,E2548,$A$2:$A$5001,"&lt;&gt;"&amp;A2548)&gt;0,"Zone has more than one QR code",IF(COUNTIFS($B$2:$B$5001,B2548,$E$2:$E$5001,"&lt;&gt;"&amp;E2548)+COUNTIFS($A$2:$A$5001,A2548,$E$2:$E$5001,"&lt;&gt;"&amp;E2548)&gt;0,"QR code used by another zone",IF(A2548="","Package QR Code No. missing",IF(OR(H2548&gt;40,J2548&gt;40),"More than 40 of one edition",IF(F2548="Full (40 ST + 1 TG)",IF(AND(H2548=40,J2548=1),"OK","Full carton must be 40 + 1"),IF(F2548="Student only (40 ST)",IF(AND(H2548=40,J2548=0),"OK","Must be 40 ST, 0 TG"),IF(F2548="Teacher guide only (40 TG)",IF(AND(H2548=0,J2548=40),"OK","Must be 0 ST, 40 TG"),IF(AND(H2548&lt;40,H2548+J2548&gt;0,H2548+J2548&lt;=40),"OK","Partial: under 40 ST and 40 books max"))))))))))</f>
        <v/>
      </c>
    </row>
    <row r="2549">
      <c r="A2549" s="26" t="n"/>
      <c r="B2549" s="26" t="n"/>
      <c r="C2549" s="25" t="n"/>
      <c r="D2549" s="25" t="n"/>
      <c r="E2549" s="26" t="n"/>
      <c r="F2549" s="25" t="n"/>
      <c r="G2549" s="26" t="n"/>
      <c r="H2549" s="25" t="n"/>
      <c r="I2549" s="26" t="n"/>
      <c r="J2549" s="25" t="n"/>
      <c r="K2549" s="25" t="n"/>
      <c r="L2549" s="25" t="n"/>
      <c r="M2549" s="26" t="n"/>
      <c r="N2549" s="26" t="n"/>
      <c r="O2549" s="25" t="n"/>
      <c r="P2549" s="27">
        <f>IF(A2549="","","Package/"&amp;C2549&amp;"/"&amp;D2549&amp;"/"&amp;A2549&amp;".png")</f>
        <v/>
      </c>
      <c r="Q2549" s="27">
        <f>IF(AND(B2549="",G2549=""),"",IF(B2549="","Package QR Text missing",IF(COUNTIFS($E$2:$E$5001,E2549,$B$2:$B$5001,"&lt;&gt;"&amp;B2549)+COUNTIFS($E$2:$E$5001,E2549,$A$2:$A$5001,"&lt;&gt;"&amp;A2549)&gt;0,"Zone has more than one QR code",IF(COUNTIFS($B$2:$B$5001,B2549,$E$2:$E$5001,"&lt;&gt;"&amp;E2549)+COUNTIFS($A$2:$A$5001,A2549,$E$2:$E$5001,"&lt;&gt;"&amp;E2549)&gt;0,"QR code used by another zone",IF(A2549="","Package QR Code No. missing",IF(OR(H2549&gt;40,J2549&gt;40),"More than 40 of one edition",IF(F2549="Full (40 ST + 1 TG)",IF(AND(H2549=40,J2549=1),"OK","Full carton must be 40 + 1"),IF(F2549="Student only (40 ST)",IF(AND(H2549=40,J2549=0),"OK","Must be 40 ST, 0 TG"),IF(F2549="Teacher guide only (40 TG)",IF(AND(H2549=0,J2549=40),"OK","Must be 0 ST, 40 TG"),IF(AND(H2549&lt;40,H2549+J2549&gt;0,H2549+J2549&lt;=40),"OK","Partial: under 40 ST and 40 books max"))))))))))</f>
        <v/>
      </c>
    </row>
    <row r="2550">
      <c r="A2550" s="26" t="n"/>
      <c r="B2550" s="26" t="n"/>
      <c r="C2550" s="25" t="n"/>
      <c r="D2550" s="25" t="n"/>
      <c r="E2550" s="26" t="n"/>
      <c r="F2550" s="25" t="n"/>
      <c r="G2550" s="26" t="n"/>
      <c r="H2550" s="25" t="n"/>
      <c r="I2550" s="26" t="n"/>
      <c r="J2550" s="25" t="n"/>
      <c r="K2550" s="25" t="n"/>
      <c r="L2550" s="25" t="n"/>
      <c r="M2550" s="26" t="n"/>
      <c r="N2550" s="26" t="n"/>
      <c r="O2550" s="25" t="n"/>
      <c r="P2550" s="27">
        <f>IF(A2550="","","Package/"&amp;C2550&amp;"/"&amp;D2550&amp;"/"&amp;A2550&amp;".png")</f>
        <v/>
      </c>
      <c r="Q2550" s="27">
        <f>IF(AND(B2550="",G2550=""),"",IF(B2550="","Package QR Text missing",IF(COUNTIFS($E$2:$E$5001,E2550,$B$2:$B$5001,"&lt;&gt;"&amp;B2550)+COUNTIFS($E$2:$E$5001,E2550,$A$2:$A$5001,"&lt;&gt;"&amp;A2550)&gt;0,"Zone has more than one QR code",IF(COUNTIFS($B$2:$B$5001,B2550,$E$2:$E$5001,"&lt;&gt;"&amp;E2550)+COUNTIFS($A$2:$A$5001,A2550,$E$2:$E$5001,"&lt;&gt;"&amp;E2550)&gt;0,"QR code used by another zone",IF(A2550="","Package QR Code No. missing",IF(OR(H2550&gt;40,J2550&gt;40),"More than 40 of one edition",IF(F2550="Full (40 ST + 1 TG)",IF(AND(H2550=40,J2550=1),"OK","Full carton must be 40 + 1"),IF(F2550="Student only (40 ST)",IF(AND(H2550=40,J2550=0),"OK","Must be 40 ST, 0 TG"),IF(F2550="Teacher guide only (40 TG)",IF(AND(H2550=0,J2550=40),"OK","Must be 0 ST, 40 TG"),IF(AND(H2550&lt;40,H2550+J2550&gt;0,H2550+J2550&lt;=40),"OK","Partial: under 40 ST and 40 books max"))))))))))</f>
        <v/>
      </c>
    </row>
    <row r="2551">
      <c r="A2551" s="26" t="n"/>
      <c r="B2551" s="26" t="n"/>
      <c r="C2551" s="25" t="n"/>
      <c r="D2551" s="25" t="n"/>
      <c r="E2551" s="26" t="n"/>
      <c r="F2551" s="25" t="n"/>
      <c r="G2551" s="26" t="n"/>
      <c r="H2551" s="25" t="n"/>
      <c r="I2551" s="26" t="n"/>
      <c r="J2551" s="25" t="n"/>
      <c r="K2551" s="25" t="n"/>
      <c r="L2551" s="25" t="n"/>
      <c r="M2551" s="26" t="n"/>
      <c r="N2551" s="26" t="n"/>
      <c r="O2551" s="25" t="n"/>
      <c r="P2551" s="27">
        <f>IF(A2551="","","Package/"&amp;C2551&amp;"/"&amp;D2551&amp;"/"&amp;A2551&amp;".png")</f>
        <v/>
      </c>
      <c r="Q2551" s="27">
        <f>IF(AND(B2551="",G2551=""),"",IF(B2551="","Package QR Text missing",IF(COUNTIFS($E$2:$E$5001,E2551,$B$2:$B$5001,"&lt;&gt;"&amp;B2551)+COUNTIFS($E$2:$E$5001,E2551,$A$2:$A$5001,"&lt;&gt;"&amp;A2551)&gt;0,"Zone has more than one QR code",IF(COUNTIFS($B$2:$B$5001,B2551,$E$2:$E$5001,"&lt;&gt;"&amp;E2551)+COUNTIFS($A$2:$A$5001,A2551,$E$2:$E$5001,"&lt;&gt;"&amp;E2551)&gt;0,"QR code used by another zone",IF(A2551="","Package QR Code No. missing",IF(OR(H2551&gt;40,J2551&gt;40),"More than 40 of one edition",IF(F2551="Full (40 ST + 1 TG)",IF(AND(H2551=40,J2551=1),"OK","Full carton must be 40 + 1"),IF(F2551="Student only (40 ST)",IF(AND(H2551=40,J2551=0),"OK","Must be 40 ST, 0 TG"),IF(F2551="Teacher guide only (40 TG)",IF(AND(H2551=0,J2551=40),"OK","Must be 0 ST, 40 TG"),IF(AND(H2551&lt;40,H2551+J2551&gt;0,H2551+J2551&lt;=40),"OK","Partial: under 40 ST and 40 books max"))))))))))</f>
        <v/>
      </c>
    </row>
    <row r="2552">
      <c r="A2552" s="26" t="n"/>
      <c r="B2552" s="26" t="n"/>
      <c r="C2552" s="25" t="n"/>
      <c r="D2552" s="25" t="n"/>
      <c r="E2552" s="26" t="n"/>
      <c r="F2552" s="25" t="n"/>
      <c r="G2552" s="26" t="n"/>
      <c r="H2552" s="25" t="n"/>
      <c r="I2552" s="26" t="n"/>
      <c r="J2552" s="25" t="n"/>
      <c r="K2552" s="25" t="n"/>
      <c r="L2552" s="25" t="n"/>
      <c r="M2552" s="26" t="n"/>
      <c r="N2552" s="26" t="n"/>
      <c r="O2552" s="25" t="n"/>
      <c r="P2552" s="27">
        <f>IF(A2552="","","Package/"&amp;C2552&amp;"/"&amp;D2552&amp;"/"&amp;A2552&amp;".png")</f>
        <v/>
      </c>
      <c r="Q2552" s="27">
        <f>IF(AND(B2552="",G2552=""),"",IF(B2552="","Package QR Text missing",IF(COUNTIFS($E$2:$E$5001,E2552,$B$2:$B$5001,"&lt;&gt;"&amp;B2552)+COUNTIFS($E$2:$E$5001,E2552,$A$2:$A$5001,"&lt;&gt;"&amp;A2552)&gt;0,"Zone has more than one QR code",IF(COUNTIFS($B$2:$B$5001,B2552,$E$2:$E$5001,"&lt;&gt;"&amp;E2552)+COUNTIFS($A$2:$A$5001,A2552,$E$2:$E$5001,"&lt;&gt;"&amp;E2552)&gt;0,"QR code used by another zone",IF(A2552="","Package QR Code No. missing",IF(OR(H2552&gt;40,J2552&gt;40),"More than 40 of one edition",IF(F2552="Full (40 ST + 1 TG)",IF(AND(H2552=40,J2552=1),"OK","Full carton must be 40 + 1"),IF(F2552="Student only (40 ST)",IF(AND(H2552=40,J2552=0),"OK","Must be 40 ST, 0 TG"),IF(F2552="Teacher guide only (40 TG)",IF(AND(H2552=0,J2552=40),"OK","Must be 0 ST, 40 TG"),IF(AND(H2552&lt;40,H2552+J2552&gt;0,H2552+J2552&lt;=40),"OK","Partial: under 40 ST and 40 books max"))))))))))</f>
        <v/>
      </c>
    </row>
    <row r="2553">
      <c r="A2553" s="26" t="n"/>
      <c r="B2553" s="26" t="n"/>
      <c r="C2553" s="25" t="n"/>
      <c r="D2553" s="25" t="n"/>
      <c r="E2553" s="26" t="n"/>
      <c r="F2553" s="25" t="n"/>
      <c r="G2553" s="26" t="n"/>
      <c r="H2553" s="25" t="n"/>
      <c r="I2553" s="26" t="n"/>
      <c r="J2553" s="25" t="n"/>
      <c r="K2553" s="25" t="n"/>
      <c r="L2553" s="25" t="n"/>
      <c r="M2553" s="26" t="n"/>
      <c r="N2553" s="26" t="n"/>
      <c r="O2553" s="25" t="n"/>
      <c r="P2553" s="27">
        <f>IF(A2553="","","Package/"&amp;C2553&amp;"/"&amp;D2553&amp;"/"&amp;A2553&amp;".png")</f>
        <v/>
      </c>
      <c r="Q2553" s="27">
        <f>IF(AND(B2553="",G2553=""),"",IF(B2553="","Package QR Text missing",IF(COUNTIFS($E$2:$E$5001,E2553,$B$2:$B$5001,"&lt;&gt;"&amp;B2553)+COUNTIFS($E$2:$E$5001,E2553,$A$2:$A$5001,"&lt;&gt;"&amp;A2553)&gt;0,"Zone has more than one QR code",IF(COUNTIFS($B$2:$B$5001,B2553,$E$2:$E$5001,"&lt;&gt;"&amp;E2553)+COUNTIFS($A$2:$A$5001,A2553,$E$2:$E$5001,"&lt;&gt;"&amp;E2553)&gt;0,"QR code used by another zone",IF(A2553="","Package QR Code No. missing",IF(OR(H2553&gt;40,J2553&gt;40),"More than 40 of one edition",IF(F2553="Full (40 ST + 1 TG)",IF(AND(H2553=40,J2553=1),"OK","Full carton must be 40 + 1"),IF(F2553="Student only (40 ST)",IF(AND(H2553=40,J2553=0),"OK","Must be 40 ST, 0 TG"),IF(F2553="Teacher guide only (40 TG)",IF(AND(H2553=0,J2553=40),"OK","Must be 0 ST, 40 TG"),IF(AND(H2553&lt;40,H2553+J2553&gt;0,H2553+J2553&lt;=40),"OK","Partial: under 40 ST and 40 books max"))))))))))</f>
        <v/>
      </c>
    </row>
    <row r="2554">
      <c r="A2554" s="26" t="n"/>
      <c r="B2554" s="26" t="n"/>
      <c r="C2554" s="25" t="n"/>
      <c r="D2554" s="25" t="n"/>
      <c r="E2554" s="26" t="n"/>
      <c r="F2554" s="25" t="n"/>
      <c r="G2554" s="26" t="n"/>
      <c r="H2554" s="25" t="n"/>
      <c r="I2554" s="26" t="n"/>
      <c r="J2554" s="25" t="n"/>
      <c r="K2554" s="25" t="n"/>
      <c r="L2554" s="25" t="n"/>
      <c r="M2554" s="26" t="n"/>
      <c r="N2554" s="26" t="n"/>
      <c r="O2554" s="25" t="n"/>
      <c r="P2554" s="27">
        <f>IF(A2554="","","Package/"&amp;C2554&amp;"/"&amp;D2554&amp;"/"&amp;A2554&amp;".png")</f>
        <v/>
      </c>
      <c r="Q2554" s="27">
        <f>IF(AND(B2554="",G2554=""),"",IF(B2554="","Package QR Text missing",IF(COUNTIFS($E$2:$E$5001,E2554,$B$2:$B$5001,"&lt;&gt;"&amp;B2554)+COUNTIFS($E$2:$E$5001,E2554,$A$2:$A$5001,"&lt;&gt;"&amp;A2554)&gt;0,"Zone has more than one QR code",IF(COUNTIFS($B$2:$B$5001,B2554,$E$2:$E$5001,"&lt;&gt;"&amp;E2554)+COUNTIFS($A$2:$A$5001,A2554,$E$2:$E$5001,"&lt;&gt;"&amp;E2554)&gt;0,"QR code used by another zone",IF(A2554="","Package QR Code No. missing",IF(OR(H2554&gt;40,J2554&gt;40),"More than 40 of one edition",IF(F2554="Full (40 ST + 1 TG)",IF(AND(H2554=40,J2554=1),"OK","Full carton must be 40 + 1"),IF(F2554="Student only (40 ST)",IF(AND(H2554=40,J2554=0),"OK","Must be 40 ST, 0 TG"),IF(F2554="Teacher guide only (40 TG)",IF(AND(H2554=0,J2554=40),"OK","Must be 0 ST, 40 TG"),IF(AND(H2554&lt;40,H2554+J2554&gt;0,H2554+J2554&lt;=40),"OK","Partial: under 40 ST and 40 books max"))))))))))</f>
        <v/>
      </c>
    </row>
    <row r="2555">
      <c r="A2555" s="26" t="n"/>
      <c r="B2555" s="26" t="n"/>
      <c r="C2555" s="25" t="n"/>
      <c r="D2555" s="25" t="n"/>
      <c r="E2555" s="26" t="n"/>
      <c r="F2555" s="25" t="n"/>
      <c r="G2555" s="26" t="n"/>
      <c r="H2555" s="25" t="n"/>
      <c r="I2555" s="26" t="n"/>
      <c r="J2555" s="25" t="n"/>
      <c r="K2555" s="25" t="n"/>
      <c r="L2555" s="25" t="n"/>
      <c r="M2555" s="26" t="n"/>
      <c r="N2555" s="26" t="n"/>
      <c r="O2555" s="25" t="n"/>
      <c r="P2555" s="27">
        <f>IF(A2555="","","Package/"&amp;C2555&amp;"/"&amp;D2555&amp;"/"&amp;A2555&amp;".png")</f>
        <v/>
      </c>
      <c r="Q2555" s="27">
        <f>IF(AND(B2555="",G2555=""),"",IF(B2555="","Package QR Text missing",IF(COUNTIFS($E$2:$E$5001,E2555,$B$2:$B$5001,"&lt;&gt;"&amp;B2555)+COUNTIFS($E$2:$E$5001,E2555,$A$2:$A$5001,"&lt;&gt;"&amp;A2555)&gt;0,"Zone has more than one QR code",IF(COUNTIFS($B$2:$B$5001,B2555,$E$2:$E$5001,"&lt;&gt;"&amp;E2555)+COUNTIFS($A$2:$A$5001,A2555,$E$2:$E$5001,"&lt;&gt;"&amp;E2555)&gt;0,"QR code used by another zone",IF(A2555="","Package QR Code No. missing",IF(OR(H2555&gt;40,J2555&gt;40),"More than 40 of one edition",IF(F2555="Full (40 ST + 1 TG)",IF(AND(H2555=40,J2555=1),"OK","Full carton must be 40 + 1"),IF(F2555="Student only (40 ST)",IF(AND(H2555=40,J2555=0),"OK","Must be 40 ST, 0 TG"),IF(F2555="Teacher guide only (40 TG)",IF(AND(H2555=0,J2555=40),"OK","Must be 0 ST, 40 TG"),IF(AND(H2555&lt;40,H2555+J2555&gt;0,H2555+J2555&lt;=40),"OK","Partial: under 40 ST and 40 books max"))))))))))</f>
        <v/>
      </c>
    </row>
    <row r="2556">
      <c r="A2556" s="26" t="n"/>
      <c r="B2556" s="26" t="n"/>
      <c r="C2556" s="25" t="n"/>
      <c r="D2556" s="25" t="n"/>
      <c r="E2556" s="26" t="n"/>
      <c r="F2556" s="25" t="n"/>
      <c r="G2556" s="26" t="n"/>
      <c r="H2556" s="25" t="n"/>
      <c r="I2556" s="26" t="n"/>
      <c r="J2556" s="25" t="n"/>
      <c r="K2556" s="25" t="n"/>
      <c r="L2556" s="25" t="n"/>
      <c r="M2556" s="26" t="n"/>
      <c r="N2556" s="26" t="n"/>
      <c r="O2556" s="25" t="n"/>
      <c r="P2556" s="27">
        <f>IF(A2556="","","Package/"&amp;C2556&amp;"/"&amp;D2556&amp;"/"&amp;A2556&amp;".png")</f>
        <v/>
      </c>
      <c r="Q2556" s="27">
        <f>IF(AND(B2556="",G2556=""),"",IF(B2556="","Package QR Text missing",IF(COUNTIFS($E$2:$E$5001,E2556,$B$2:$B$5001,"&lt;&gt;"&amp;B2556)+COUNTIFS($E$2:$E$5001,E2556,$A$2:$A$5001,"&lt;&gt;"&amp;A2556)&gt;0,"Zone has more than one QR code",IF(COUNTIFS($B$2:$B$5001,B2556,$E$2:$E$5001,"&lt;&gt;"&amp;E2556)+COUNTIFS($A$2:$A$5001,A2556,$E$2:$E$5001,"&lt;&gt;"&amp;E2556)&gt;0,"QR code used by another zone",IF(A2556="","Package QR Code No. missing",IF(OR(H2556&gt;40,J2556&gt;40),"More than 40 of one edition",IF(F2556="Full (40 ST + 1 TG)",IF(AND(H2556=40,J2556=1),"OK","Full carton must be 40 + 1"),IF(F2556="Student only (40 ST)",IF(AND(H2556=40,J2556=0),"OK","Must be 40 ST, 0 TG"),IF(F2556="Teacher guide only (40 TG)",IF(AND(H2556=0,J2556=40),"OK","Must be 0 ST, 40 TG"),IF(AND(H2556&lt;40,H2556+J2556&gt;0,H2556+J2556&lt;=40),"OK","Partial: under 40 ST and 40 books max"))))))))))</f>
        <v/>
      </c>
    </row>
    <row r="2557">
      <c r="A2557" s="26" t="n"/>
      <c r="B2557" s="26" t="n"/>
      <c r="C2557" s="25" t="n"/>
      <c r="D2557" s="25" t="n"/>
      <c r="E2557" s="26" t="n"/>
      <c r="F2557" s="25" t="n"/>
      <c r="G2557" s="26" t="n"/>
      <c r="H2557" s="25" t="n"/>
      <c r="I2557" s="26" t="n"/>
      <c r="J2557" s="25" t="n"/>
      <c r="K2557" s="25" t="n"/>
      <c r="L2557" s="25" t="n"/>
      <c r="M2557" s="26" t="n"/>
      <c r="N2557" s="26" t="n"/>
      <c r="O2557" s="25" t="n"/>
      <c r="P2557" s="27">
        <f>IF(A2557="","","Package/"&amp;C2557&amp;"/"&amp;D2557&amp;"/"&amp;A2557&amp;".png")</f>
        <v/>
      </c>
      <c r="Q2557" s="27">
        <f>IF(AND(B2557="",G2557=""),"",IF(B2557="","Package QR Text missing",IF(COUNTIFS($E$2:$E$5001,E2557,$B$2:$B$5001,"&lt;&gt;"&amp;B2557)+COUNTIFS($E$2:$E$5001,E2557,$A$2:$A$5001,"&lt;&gt;"&amp;A2557)&gt;0,"Zone has more than one QR code",IF(COUNTIFS($B$2:$B$5001,B2557,$E$2:$E$5001,"&lt;&gt;"&amp;E2557)+COUNTIFS($A$2:$A$5001,A2557,$E$2:$E$5001,"&lt;&gt;"&amp;E2557)&gt;0,"QR code used by another zone",IF(A2557="","Package QR Code No. missing",IF(OR(H2557&gt;40,J2557&gt;40),"More than 40 of one edition",IF(F2557="Full (40 ST + 1 TG)",IF(AND(H2557=40,J2557=1),"OK","Full carton must be 40 + 1"),IF(F2557="Student only (40 ST)",IF(AND(H2557=40,J2557=0),"OK","Must be 40 ST, 0 TG"),IF(F2557="Teacher guide only (40 TG)",IF(AND(H2557=0,J2557=40),"OK","Must be 0 ST, 40 TG"),IF(AND(H2557&lt;40,H2557+J2557&gt;0,H2557+J2557&lt;=40),"OK","Partial: under 40 ST and 40 books max"))))))))))</f>
        <v/>
      </c>
    </row>
    <row r="2558">
      <c r="A2558" s="26" t="n"/>
      <c r="B2558" s="26" t="n"/>
      <c r="C2558" s="25" t="n"/>
      <c r="D2558" s="25" t="n"/>
      <c r="E2558" s="26" t="n"/>
      <c r="F2558" s="25" t="n"/>
      <c r="G2558" s="26" t="n"/>
      <c r="H2558" s="25" t="n"/>
      <c r="I2558" s="26" t="n"/>
      <c r="J2558" s="25" t="n"/>
      <c r="K2558" s="25" t="n"/>
      <c r="L2558" s="25" t="n"/>
      <c r="M2558" s="26" t="n"/>
      <c r="N2558" s="26" t="n"/>
      <c r="O2558" s="25" t="n"/>
      <c r="P2558" s="27">
        <f>IF(A2558="","","Package/"&amp;C2558&amp;"/"&amp;D2558&amp;"/"&amp;A2558&amp;".png")</f>
        <v/>
      </c>
      <c r="Q2558" s="27">
        <f>IF(AND(B2558="",G2558=""),"",IF(B2558="","Package QR Text missing",IF(COUNTIFS($E$2:$E$5001,E2558,$B$2:$B$5001,"&lt;&gt;"&amp;B2558)+COUNTIFS($E$2:$E$5001,E2558,$A$2:$A$5001,"&lt;&gt;"&amp;A2558)&gt;0,"Zone has more than one QR code",IF(COUNTIFS($B$2:$B$5001,B2558,$E$2:$E$5001,"&lt;&gt;"&amp;E2558)+COUNTIFS($A$2:$A$5001,A2558,$E$2:$E$5001,"&lt;&gt;"&amp;E2558)&gt;0,"QR code used by another zone",IF(A2558="","Package QR Code No. missing",IF(OR(H2558&gt;40,J2558&gt;40),"More than 40 of one edition",IF(F2558="Full (40 ST + 1 TG)",IF(AND(H2558=40,J2558=1),"OK","Full carton must be 40 + 1"),IF(F2558="Student only (40 ST)",IF(AND(H2558=40,J2558=0),"OK","Must be 40 ST, 0 TG"),IF(F2558="Teacher guide only (40 TG)",IF(AND(H2558=0,J2558=40),"OK","Must be 0 ST, 40 TG"),IF(AND(H2558&lt;40,H2558+J2558&gt;0,H2558+J2558&lt;=40),"OK","Partial: under 40 ST and 40 books max"))))))))))</f>
        <v/>
      </c>
    </row>
    <row r="2559">
      <c r="A2559" s="26" t="n"/>
      <c r="B2559" s="26" t="n"/>
      <c r="C2559" s="25" t="n"/>
      <c r="D2559" s="25" t="n"/>
      <c r="E2559" s="26" t="n"/>
      <c r="F2559" s="25" t="n"/>
      <c r="G2559" s="26" t="n"/>
      <c r="H2559" s="25" t="n"/>
      <c r="I2559" s="26" t="n"/>
      <c r="J2559" s="25" t="n"/>
      <c r="K2559" s="25" t="n"/>
      <c r="L2559" s="25" t="n"/>
      <c r="M2559" s="26" t="n"/>
      <c r="N2559" s="26" t="n"/>
      <c r="O2559" s="25" t="n"/>
      <c r="P2559" s="27">
        <f>IF(A2559="","","Package/"&amp;C2559&amp;"/"&amp;D2559&amp;"/"&amp;A2559&amp;".png")</f>
        <v/>
      </c>
      <c r="Q2559" s="27">
        <f>IF(AND(B2559="",G2559=""),"",IF(B2559="","Package QR Text missing",IF(COUNTIFS($E$2:$E$5001,E2559,$B$2:$B$5001,"&lt;&gt;"&amp;B2559)+COUNTIFS($E$2:$E$5001,E2559,$A$2:$A$5001,"&lt;&gt;"&amp;A2559)&gt;0,"Zone has more than one QR code",IF(COUNTIFS($B$2:$B$5001,B2559,$E$2:$E$5001,"&lt;&gt;"&amp;E2559)+COUNTIFS($A$2:$A$5001,A2559,$E$2:$E$5001,"&lt;&gt;"&amp;E2559)&gt;0,"QR code used by another zone",IF(A2559="","Package QR Code No. missing",IF(OR(H2559&gt;40,J2559&gt;40),"More than 40 of one edition",IF(F2559="Full (40 ST + 1 TG)",IF(AND(H2559=40,J2559=1),"OK","Full carton must be 40 + 1"),IF(F2559="Student only (40 ST)",IF(AND(H2559=40,J2559=0),"OK","Must be 40 ST, 0 TG"),IF(F2559="Teacher guide only (40 TG)",IF(AND(H2559=0,J2559=40),"OK","Must be 0 ST, 40 TG"),IF(AND(H2559&lt;40,H2559+J2559&gt;0,H2559+J2559&lt;=40),"OK","Partial: under 40 ST and 40 books max"))))))))))</f>
        <v/>
      </c>
    </row>
    <row r="2560">
      <c r="A2560" s="26" t="n"/>
      <c r="B2560" s="26" t="n"/>
      <c r="C2560" s="25" t="n"/>
      <c r="D2560" s="25" t="n"/>
      <c r="E2560" s="26" t="n"/>
      <c r="F2560" s="25" t="n"/>
      <c r="G2560" s="26" t="n"/>
      <c r="H2560" s="25" t="n"/>
      <c r="I2560" s="26" t="n"/>
      <c r="J2560" s="25" t="n"/>
      <c r="K2560" s="25" t="n"/>
      <c r="L2560" s="25" t="n"/>
      <c r="M2560" s="26" t="n"/>
      <c r="N2560" s="26" t="n"/>
      <c r="O2560" s="25" t="n"/>
      <c r="P2560" s="27">
        <f>IF(A2560="","","Package/"&amp;C2560&amp;"/"&amp;D2560&amp;"/"&amp;A2560&amp;".png")</f>
        <v/>
      </c>
      <c r="Q2560" s="27">
        <f>IF(AND(B2560="",G2560=""),"",IF(B2560="","Package QR Text missing",IF(COUNTIFS($E$2:$E$5001,E2560,$B$2:$B$5001,"&lt;&gt;"&amp;B2560)+COUNTIFS($E$2:$E$5001,E2560,$A$2:$A$5001,"&lt;&gt;"&amp;A2560)&gt;0,"Zone has more than one QR code",IF(COUNTIFS($B$2:$B$5001,B2560,$E$2:$E$5001,"&lt;&gt;"&amp;E2560)+COUNTIFS($A$2:$A$5001,A2560,$E$2:$E$5001,"&lt;&gt;"&amp;E2560)&gt;0,"QR code used by another zone",IF(A2560="","Package QR Code No. missing",IF(OR(H2560&gt;40,J2560&gt;40),"More than 40 of one edition",IF(F2560="Full (40 ST + 1 TG)",IF(AND(H2560=40,J2560=1),"OK","Full carton must be 40 + 1"),IF(F2560="Student only (40 ST)",IF(AND(H2560=40,J2560=0),"OK","Must be 40 ST, 0 TG"),IF(F2560="Teacher guide only (40 TG)",IF(AND(H2560=0,J2560=40),"OK","Must be 0 ST, 40 TG"),IF(AND(H2560&lt;40,H2560+J2560&gt;0,H2560+J2560&lt;=40),"OK","Partial: under 40 ST and 40 books max"))))))))))</f>
        <v/>
      </c>
    </row>
    <row r="2561">
      <c r="A2561" s="26" t="n"/>
      <c r="B2561" s="26" t="n"/>
      <c r="C2561" s="25" t="n"/>
      <c r="D2561" s="25" t="n"/>
      <c r="E2561" s="26" t="n"/>
      <c r="F2561" s="25" t="n"/>
      <c r="G2561" s="26" t="n"/>
      <c r="H2561" s="25" t="n"/>
      <c r="I2561" s="26" t="n"/>
      <c r="J2561" s="25" t="n"/>
      <c r="K2561" s="25" t="n"/>
      <c r="L2561" s="25" t="n"/>
      <c r="M2561" s="26" t="n"/>
      <c r="N2561" s="26" t="n"/>
      <c r="O2561" s="25" t="n"/>
      <c r="P2561" s="27">
        <f>IF(A2561="","","Package/"&amp;C2561&amp;"/"&amp;D2561&amp;"/"&amp;A2561&amp;".png")</f>
        <v/>
      </c>
      <c r="Q2561" s="27">
        <f>IF(AND(B2561="",G2561=""),"",IF(B2561="","Package QR Text missing",IF(COUNTIFS($E$2:$E$5001,E2561,$B$2:$B$5001,"&lt;&gt;"&amp;B2561)+COUNTIFS($E$2:$E$5001,E2561,$A$2:$A$5001,"&lt;&gt;"&amp;A2561)&gt;0,"Zone has more than one QR code",IF(COUNTIFS($B$2:$B$5001,B2561,$E$2:$E$5001,"&lt;&gt;"&amp;E2561)+COUNTIFS($A$2:$A$5001,A2561,$E$2:$E$5001,"&lt;&gt;"&amp;E2561)&gt;0,"QR code used by another zone",IF(A2561="","Package QR Code No. missing",IF(OR(H2561&gt;40,J2561&gt;40),"More than 40 of one edition",IF(F2561="Full (40 ST + 1 TG)",IF(AND(H2561=40,J2561=1),"OK","Full carton must be 40 + 1"),IF(F2561="Student only (40 ST)",IF(AND(H2561=40,J2561=0),"OK","Must be 40 ST, 0 TG"),IF(F2561="Teacher guide only (40 TG)",IF(AND(H2561=0,J2561=40),"OK","Must be 0 ST, 40 TG"),IF(AND(H2561&lt;40,H2561+J2561&gt;0,H2561+J2561&lt;=40),"OK","Partial: under 40 ST and 40 books max"))))))))))</f>
        <v/>
      </c>
    </row>
    <row r="2562">
      <c r="A2562" s="26" t="n"/>
      <c r="B2562" s="26" t="n"/>
      <c r="C2562" s="25" t="n"/>
      <c r="D2562" s="25" t="n"/>
      <c r="E2562" s="26" t="n"/>
      <c r="F2562" s="25" t="n"/>
      <c r="G2562" s="26" t="n"/>
      <c r="H2562" s="25" t="n"/>
      <c r="I2562" s="26" t="n"/>
      <c r="J2562" s="25" t="n"/>
      <c r="K2562" s="25" t="n"/>
      <c r="L2562" s="25" t="n"/>
      <c r="M2562" s="26" t="n"/>
      <c r="N2562" s="26" t="n"/>
      <c r="O2562" s="25" t="n"/>
      <c r="P2562" s="27">
        <f>IF(A2562="","","Package/"&amp;C2562&amp;"/"&amp;D2562&amp;"/"&amp;A2562&amp;".png")</f>
        <v/>
      </c>
      <c r="Q2562" s="27">
        <f>IF(AND(B2562="",G2562=""),"",IF(B2562="","Package QR Text missing",IF(COUNTIFS($E$2:$E$5001,E2562,$B$2:$B$5001,"&lt;&gt;"&amp;B2562)+COUNTIFS($E$2:$E$5001,E2562,$A$2:$A$5001,"&lt;&gt;"&amp;A2562)&gt;0,"Zone has more than one QR code",IF(COUNTIFS($B$2:$B$5001,B2562,$E$2:$E$5001,"&lt;&gt;"&amp;E2562)+COUNTIFS($A$2:$A$5001,A2562,$E$2:$E$5001,"&lt;&gt;"&amp;E2562)&gt;0,"QR code used by another zone",IF(A2562="","Package QR Code No. missing",IF(OR(H2562&gt;40,J2562&gt;40),"More than 40 of one edition",IF(F2562="Full (40 ST + 1 TG)",IF(AND(H2562=40,J2562=1),"OK","Full carton must be 40 + 1"),IF(F2562="Student only (40 ST)",IF(AND(H2562=40,J2562=0),"OK","Must be 40 ST, 0 TG"),IF(F2562="Teacher guide only (40 TG)",IF(AND(H2562=0,J2562=40),"OK","Must be 0 ST, 40 TG"),IF(AND(H2562&lt;40,H2562+J2562&gt;0,H2562+J2562&lt;=40),"OK","Partial: under 40 ST and 40 books max"))))))))))</f>
        <v/>
      </c>
    </row>
    <row r="2563">
      <c r="A2563" s="26" t="n"/>
      <c r="B2563" s="26" t="n"/>
      <c r="C2563" s="25" t="n"/>
      <c r="D2563" s="25" t="n"/>
      <c r="E2563" s="26" t="n"/>
      <c r="F2563" s="25" t="n"/>
      <c r="G2563" s="26" t="n"/>
      <c r="H2563" s="25" t="n"/>
      <c r="I2563" s="26" t="n"/>
      <c r="J2563" s="25" t="n"/>
      <c r="K2563" s="25" t="n"/>
      <c r="L2563" s="25" t="n"/>
      <c r="M2563" s="26" t="n"/>
      <c r="N2563" s="26" t="n"/>
      <c r="O2563" s="25" t="n"/>
      <c r="P2563" s="27">
        <f>IF(A2563="","","Package/"&amp;C2563&amp;"/"&amp;D2563&amp;"/"&amp;A2563&amp;".png")</f>
        <v/>
      </c>
      <c r="Q2563" s="27">
        <f>IF(AND(B2563="",G2563=""),"",IF(B2563="","Package QR Text missing",IF(COUNTIFS($E$2:$E$5001,E2563,$B$2:$B$5001,"&lt;&gt;"&amp;B2563)+COUNTIFS($E$2:$E$5001,E2563,$A$2:$A$5001,"&lt;&gt;"&amp;A2563)&gt;0,"Zone has more than one QR code",IF(COUNTIFS($B$2:$B$5001,B2563,$E$2:$E$5001,"&lt;&gt;"&amp;E2563)+COUNTIFS($A$2:$A$5001,A2563,$E$2:$E$5001,"&lt;&gt;"&amp;E2563)&gt;0,"QR code used by another zone",IF(A2563="","Package QR Code No. missing",IF(OR(H2563&gt;40,J2563&gt;40),"More than 40 of one edition",IF(F2563="Full (40 ST + 1 TG)",IF(AND(H2563=40,J2563=1),"OK","Full carton must be 40 + 1"),IF(F2563="Student only (40 ST)",IF(AND(H2563=40,J2563=0),"OK","Must be 40 ST, 0 TG"),IF(F2563="Teacher guide only (40 TG)",IF(AND(H2563=0,J2563=40),"OK","Must be 0 ST, 40 TG"),IF(AND(H2563&lt;40,H2563+J2563&gt;0,H2563+J2563&lt;=40),"OK","Partial: under 40 ST and 40 books max"))))))))))</f>
        <v/>
      </c>
    </row>
    <row r="2564">
      <c r="A2564" s="26" t="n"/>
      <c r="B2564" s="26" t="n"/>
      <c r="C2564" s="25" t="n"/>
      <c r="D2564" s="25" t="n"/>
      <c r="E2564" s="26" t="n"/>
      <c r="F2564" s="25" t="n"/>
      <c r="G2564" s="26" t="n"/>
      <c r="H2564" s="25" t="n"/>
      <c r="I2564" s="26" t="n"/>
      <c r="J2564" s="25" t="n"/>
      <c r="K2564" s="25" t="n"/>
      <c r="L2564" s="25" t="n"/>
      <c r="M2564" s="26" t="n"/>
      <c r="N2564" s="26" t="n"/>
      <c r="O2564" s="25" t="n"/>
      <c r="P2564" s="27">
        <f>IF(A2564="","","Package/"&amp;C2564&amp;"/"&amp;D2564&amp;"/"&amp;A2564&amp;".png")</f>
        <v/>
      </c>
      <c r="Q2564" s="27">
        <f>IF(AND(B2564="",G2564=""),"",IF(B2564="","Package QR Text missing",IF(COUNTIFS($E$2:$E$5001,E2564,$B$2:$B$5001,"&lt;&gt;"&amp;B2564)+COUNTIFS($E$2:$E$5001,E2564,$A$2:$A$5001,"&lt;&gt;"&amp;A2564)&gt;0,"Zone has more than one QR code",IF(COUNTIFS($B$2:$B$5001,B2564,$E$2:$E$5001,"&lt;&gt;"&amp;E2564)+COUNTIFS($A$2:$A$5001,A2564,$E$2:$E$5001,"&lt;&gt;"&amp;E2564)&gt;0,"QR code used by another zone",IF(A2564="","Package QR Code No. missing",IF(OR(H2564&gt;40,J2564&gt;40),"More than 40 of one edition",IF(F2564="Full (40 ST + 1 TG)",IF(AND(H2564=40,J2564=1),"OK","Full carton must be 40 + 1"),IF(F2564="Student only (40 ST)",IF(AND(H2564=40,J2564=0),"OK","Must be 40 ST, 0 TG"),IF(F2564="Teacher guide only (40 TG)",IF(AND(H2564=0,J2564=40),"OK","Must be 0 ST, 40 TG"),IF(AND(H2564&lt;40,H2564+J2564&gt;0,H2564+J2564&lt;=40),"OK","Partial: under 40 ST and 40 books max"))))))))))</f>
        <v/>
      </c>
    </row>
    <row r="2565">
      <c r="A2565" s="26" t="n"/>
      <c r="B2565" s="26" t="n"/>
      <c r="C2565" s="25" t="n"/>
      <c r="D2565" s="25" t="n"/>
      <c r="E2565" s="26" t="n"/>
      <c r="F2565" s="25" t="n"/>
      <c r="G2565" s="26" t="n"/>
      <c r="H2565" s="25" t="n"/>
      <c r="I2565" s="26" t="n"/>
      <c r="J2565" s="25" t="n"/>
      <c r="K2565" s="25" t="n"/>
      <c r="L2565" s="25" t="n"/>
      <c r="M2565" s="26" t="n"/>
      <c r="N2565" s="26" t="n"/>
      <c r="O2565" s="25" t="n"/>
      <c r="P2565" s="27">
        <f>IF(A2565="","","Package/"&amp;C2565&amp;"/"&amp;D2565&amp;"/"&amp;A2565&amp;".png")</f>
        <v/>
      </c>
      <c r="Q2565" s="27">
        <f>IF(AND(B2565="",G2565=""),"",IF(B2565="","Package QR Text missing",IF(COUNTIFS($E$2:$E$5001,E2565,$B$2:$B$5001,"&lt;&gt;"&amp;B2565)+COUNTIFS($E$2:$E$5001,E2565,$A$2:$A$5001,"&lt;&gt;"&amp;A2565)&gt;0,"Zone has more than one QR code",IF(COUNTIFS($B$2:$B$5001,B2565,$E$2:$E$5001,"&lt;&gt;"&amp;E2565)+COUNTIFS($A$2:$A$5001,A2565,$E$2:$E$5001,"&lt;&gt;"&amp;E2565)&gt;0,"QR code used by another zone",IF(A2565="","Package QR Code No. missing",IF(OR(H2565&gt;40,J2565&gt;40),"More than 40 of one edition",IF(F2565="Full (40 ST + 1 TG)",IF(AND(H2565=40,J2565=1),"OK","Full carton must be 40 + 1"),IF(F2565="Student only (40 ST)",IF(AND(H2565=40,J2565=0),"OK","Must be 40 ST, 0 TG"),IF(F2565="Teacher guide only (40 TG)",IF(AND(H2565=0,J2565=40),"OK","Must be 0 ST, 40 TG"),IF(AND(H2565&lt;40,H2565+J2565&gt;0,H2565+J2565&lt;=40),"OK","Partial: under 40 ST and 40 books max"))))))))))</f>
        <v/>
      </c>
    </row>
    <row r="2566">
      <c r="A2566" s="26" t="n"/>
      <c r="B2566" s="26" t="n"/>
      <c r="C2566" s="25" t="n"/>
      <c r="D2566" s="25" t="n"/>
      <c r="E2566" s="26" t="n"/>
      <c r="F2566" s="25" t="n"/>
      <c r="G2566" s="26" t="n"/>
      <c r="H2566" s="25" t="n"/>
      <c r="I2566" s="26" t="n"/>
      <c r="J2566" s="25" t="n"/>
      <c r="K2566" s="25" t="n"/>
      <c r="L2566" s="25" t="n"/>
      <c r="M2566" s="26" t="n"/>
      <c r="N2566" s="26" t="n"/>
      <c r="O2566" s="25" t="n"/>
      <c r="P2566" s="27">
        <f>IF(A2566="","","Package/"&amp;C2566&amp;"/"&amp;D2566&amp;"/"&amp;A2566&amp;".png")</f>
        <v/>
      </c>
      <c r="Q2566" s="27">
        <f>IF(AND(B2566="",G2566=""),"",IF(B2566="","Package QR Text missing",IF(COUNTIFS($E$2:$E$5001,E2566,$B$2:$B$5001,"&lt;&gt;"&amp;B2566)+COUNTIFS($E$2:$E$5001,E2566,$A$2:$A$5001,"&lt;&gt;"&amp;A2566)&gt;0,"Zone has more than one QR code",IF(COUNTIFS($B$2:$B$5001,B2566,$E$2:$E$5001,"&lt;&gt;"&amp;E2566)+COUNTIFS($A$2:$A$5001,A2566,$E$2:$E$5001,"&lt;&gt;"&amp;E2566)&gt;0,"QR code used by another zone",IF(A2566="","Package QR Code No. missing",IF(OR(H2566&gt;40,J2566&gt;40),"More than 40 of one edition",IF(F2566="Full (40 ST + 1 TG)",IF(AND(H2566=40,J2566=1),"OK","Full carton must be 40 + 1"),IF(F2566="Student only (40 ST)",IF(AND(H2566=40,J2566=0),"OK","Must be 40 ST, 0 TG"),IF(F2566="Teacher guide only (40 TG)",IF(AND(H2566=0,J2566=40),"OK","Must be 0 ST, 40 TG"),IF(AND(H2566&lt;40,H2566+J2566&gt;0,H2566+J2566&lt;=40),"OK","Partial: under 40 ST and 40 books max"))))))))))</f>
        <v/>
      </c>
    </row>
    <row r="2567">
      <c r="A2567" s="26" t="n"/>
      <c r="B2567" s="26" t="n"/>
      <c r="C2567" s="25" t="n"/>
      <c r="D2567" s="25" t="n"/>
      <c r="E2567" s="26" t="n"/>
      <c r="F2567" s="25" t="n"/>
      <c r="G2567" s="26" t="n"/>
      <c r="H2567" s="25" t="n"/>
      <c r="I2567" s="26" t="n"/>
      <c r="J2567" s="25" t="n"/>
      <c r="K2567" s="25" t="n"/>
      <c r="L2567" s="25" t="n"/>
      <c r="M2567" s="26" t="n"/>
      <c r="N2567" s="26" t="n"/>
      <c r="O2567" s="25" t="n"/>
      <c r="P2567" s="27">
        <f>IF(A2567="","","Package/"&amp;C2567&amp;"/"&amp;D2567&amp;"/"&amp;A2567&amp;".png")</f>
        <v/>
      </c>
      <c r="Q2567" s="27">
        <f>IF(AND(B2567="",G2567=""),"",IF(B2567="","Package QR Text missing",IF(COUNTIFS($E$2:$E$5001,E2567,$B$2:$B$5001,"&lt;&gt;"&amp;B2567)+COUNTIFS($E$2:$E$5001,E2567,$A$2:$A$5001,"&lt;&gt;"&amp;A2567)&gt;0,"Zone has more than one QR code",IF(COUNTIFS($B$2:$B$5001,B2567,$E$2:$E$5001,"&lt;&gt;"&amp;E2567)+COUNTIFS($A$2:$A$5001,A2567,$E$2:$E$5001,"&lt;&gt;"&amp;E2567)&gt;0,"QR code used by another zone",IF(A2567="","Package QR Code No. missing",IF(OR(H2567&gt;40,J2567&gt;40),"More than 40 of one edition",IF(F2567="Full (40 ST + 1 TG)",IF(AND(H2567=40,J2567=1),"OK","Full carton must be 40 + 1"),IF(F2567="Student only (40 ST)",IF(AND(H2567=40,J2567=0),"OK","Must be 40 ST, 0 TG"),IF(F2567="Teacher guide only (40 TG)",IF(AND(H2567=0,J2567=40),"OK","Must be 0 ST, 40 TG"),IF(AND(H2567&lt;40,H2567+J2567&gt;0,H2567+J2567&lt;=40),"OK","Partial: under 40 ST and 40 books max"))))))))))</f>
        <v/>
      </c>
    </row>
    <row r="2568">
      <c r="A2568" s="26" t="n"/>
      <c r="B2568" s="26" t="n"/>
      <c r="C2568" s="25" t="n"/>
      <c r="D2568" s="25" t="n"/>
      <c r="E2568" s="26" t="n"/>
      <c r="F2568" s="25" t="n"/>
      <c r="G2568" s="26" t="n"/>
      <c r="H2568" s="25" t="n"/>
      <c r="I2568" s="26" t="n"/>
      <c r="J2568" s="25" t="n"/>
      <c r="K2568" s="25" t="n"/>
      <c r="L2568" s="25" t="n"/>
      <c r="M2568" s="26" t="n"/>
      <c r="N2568" s="26" t="n"/>
      <c r="O2568" s="25" t="n"/>
      <c r="P2568" s="27">
        <f>IF(A2568="","","Package/"&amp;C2568&amp;"/"&amp;D2568&amp;"/"&amp;A2568&amp;".png")</f>
        <v/>
      </c>
      <c r="Q2568" s="27">
        <f>IF(AND(B2568="",G2568=""),"",IF(B2568="","Package QR Text missing",IF(COUNTIFS($E$2:$E$5001,E2568,$B$2:$B$5001,"&lt;&gt;"&amp;B2568)+COUNTIFS($E$2:$E$5001,E2568,$A$2:$A$5001,"&lt;&gt;"&amp;A2568)&gt;0,"Zone has more than one QR code",IF(COUNTIFS($B$2:$B$5001,B2568,$E$2:$E$5001,"&lt;&gt;"&amp;E2568)+COUNTIFS($A$2:$A$5001,A2568,$E$2:$E$5001,"&lt;&gt;"&amp;E2568)&gt;0,"QR code used by another zone",IF(A2568="","Package QR Code No. missing",IF(OR(H2568&gt;40,J2568&gt;40),"More than 40 of one edition",IF(F2568="Full (40 ST + 1 TG)",IF(AND(H2568=40,J2568=1),"OK","Full carton must be 40 + 1"),IF(F2568="Student only (40 ST)",IF(AND(H2568=40,J2568=0),"OK","Must be 40 ST, 0 TG"),IF(F2568="Teacher guide only (40 TG)",IF(AND(H2568=0,J2568=40),"OK","Must be 0 ST, 40 TG"),IF(AND(H2568&lt;40,H2568+J2568&gt;0,H2568+J2568&lt;=40),"OK","Partial: under 40 ST and 40 books max"))))))))))</f>
        <v/>
      </c>
    </row>
    <row r="2569">
      <c r="A2569" s="26" t="n"/>
      <c r="B2569" s="26" t="n"/>
      <c r="C2569" s="25" t="n"/>
      <c r="D2569" s="25" t="n"/>
      <c r="E2569" s="26" t="n"/>
      <c r="F2569" s="25" t="n"/>
      <c r="G2569" s="26" t="n"/>
      <c r="H2569" s="25" t="n"/>
      <c r="I2569" s="26" t="n"/>
      <c r="J2569" s="25" t="n"/>
      <c r="K2569" s="25" t="n"/>
      <c r="L2569" s="25" t="n"/>
      <c r="M2569" s="26" t="n"/>
      <c r="N2569" s="26" t="n"/>
      <c r="O2569" s="25" t="n"/>
      <c r="P2569" s="27">
        <f>IF(A2569="","","Package/"&amp;C2569&amp;"/"&amp;D2569&amp;"/"&amp;A2569&amp;".png")</f>
        <v/>
      </c>
      <c r="Q2569" s="27">
        <f>IF(AND(B2569="",G2569=""),"",IF(B2569="","Package QR Text missing",IF(COUNTIFS($E$2:$E$5001,E2569,$B$2:$B$5001,"&lt;&gt;"&amp;B2569)+COUNTIFS($E$2:$E$5001,E2569,$A$2:$A$5001,"&lt;&gt;"&amp;A2569)&gt;0,"Zone has more than one QR code",IF(COUNTIFS($B$2:$B$5001,B2569,$E$2:$E$5001,"&lt;&gt;"&amp;E2569)+COUNTIFS($A$2:$A$5001,A2569,$E$2:$E$5001,"&lt;&gt;"&amp;E2569)&gt;0,"QR code used by another zone",IF(A2569="","Package QR Code No. missing",IF(OR(H2569&gt;40,J2569&gt;40),"More than 40 of one edition",IF(F2569="Full (40 ST + 1 TG)",IF(AND(H2569=40,J2569=1),"OK","Full carton must be 40 + 1"),IF(F2569="Student only (40 ST)",IF(AND(H2569=40,J2569=0),"OK","Must be 40 ST, 0 TG"),IF(F2569="Teacher guide only (40 TG)",IF(AND(H2569=0,J2569=40),"OK","Must be 0 ST, 40 TG"),IF(AND(H2569&lt;40,H2569+J2569&gt;0,H2569+J2569&lt;=40),"OK","Partial: under 40 ST and 40 books max"))))))))))</f>
        <v/>
      </c>
    </row>
    <row r="2570">
      <c r="A2570" s="26" t="n"/>
      <c r="B2570" s="26" t="n"/>
      <c r="C2570" s="25" t="n"/>
      <c r="D2570" s="25" t="n"/>
      <c r="E2570" s="26" t="n"/>
      <c r="F2570" s="25" t="n"/>
      <c r="G2570" s="26" t="n"/>
      <c r="H2570" s="25" t="n"/>
      <c r="I2570" s="26" t="n"/>
      <c r="J2570" s="25" t="n"/>
      <c r="K2570" s="25" t="n"/>
      <c r="L2570" s="25" t="n"/>
      <c r="M2570" s="26" t="n"/>
      <c r="N2570" s="26" t="n"/>
      <c r="O2570" s="25" t="n"/>
      <c r="P2570" s="27">
        <f>IF(A2570="","","Package/"&amp;C2570&amp;"/"&amp;D2570&amp;"/"&amp;A2570&amp;".png")</f>
        <v/>
      </c>
      <c r="Q2570" s="27">
        <f>IF(AND(B2570="",G2570=""),"",IF(B2570="","Package QR Text missing",IF(COUNTIFS($E$2:$E$5001,E2570,$B$2:$B$5001,"&lt;&gt;"&amp;B2570)+COUNTIFS($E$2:$E$5001,E2570,$A$2:$A$5001,"&lt;&gt;"&amp;A2570)&gt;0,"Zone has more than one QR code",IF(COUNTIFS($B$2:$B$5001,B2570,$E$2:$E$5001,"&lt;&gt;"&amp;E2570)+COUNTIFS($A$2:$A$5001,A2570,$E$2:$E$5001,"&lt;&gt;"&amp;E2570)&gt;0,"QR code used by another zone",IF(A2570="","Package QR Code No. missing",IF(OR(H2570&gt;40,J2570&gt;40),"More than 40 of one edition",IF(F2570="Full (40 ST + 1 TG)",IF(AND(H2570=40,J2570=1),"OK","Full carton must be 40 + 1"),IF(F2570="Student only (40 ST)",IF(AND(H2570=40,J2570=0),"OK","Must be 40 ST, 0 TG"),IF(F2570="Teacher guide only (40 TG)",IF(AND(H2570=0,J2570=40),"OK","Must be 0 ST, 40 TG"),IF(AND(H2570&lt;40,H2570+J2570&gt;0,H2570+J2570&lt;=40),"OK","Partial: under 40 ST and 40 books max"))))))))))</f>
        <v/>
      </c>
    </row>
    <row r="2571">
      <c r="A2571" s="26" t="n"/>
      <c r="B2571" s="26" t="n"/>
      <c r="C2571" s="25" t="n"/>
      <c r="D2571" s="25" t="n"/>
      <c r="E2571" s="26" t="n"/>
      <c r="F2571" s="25" t="n"/>
      <c r="G2571" s="26" t="n"/>
      <c r="H2571" s="25" t="n"/>
      <c r="I2571" s="26" t="n"/>
      <c r="J2571" s="25" t="n"/>
      <c r="K2571" s="25" t="n"/>
      <c r="L2571" s="25" t="n"/>
      <c r="M2571" s="26" t="n"/>
      <c r="N2571" s="26" t="n"/>
      <c r="O2571" s="25" t="n"/>
      <c r="P2571" s="27">
        <f>IF(A2571="","","Package/"&amp;C2571&amp;"/"&amp;D2571&amp;"/"&amp;A2571&amp;".png")</f>
        <v/>
      </c>
      <c r="Q2571" s="27">
        <f>IF(AND(B2571="",G2571=""),"",IF(B2571="","Package QR Text missing",IF(COUNTIFS($E$2:$E$5001,E2571,$B$2:$B$5001,"&lt;&gt;"&amp;B2571)+COUNTIFS($E$2:$E$5001,E2571,$A$2:$A$5001,"&lt;&gt;"&amp;A2571)&gt;0,"Zone has more than one QR code",IF(COUNTIFS($B$2:$B$5001,B2571,$E$2:$E$5001,"&lt;&gt;"&amp;E2571)+COUNTIFS($A$2:$A$5001,A2571,$E$2:$E$5001,"&lt;&gt;"&amp;E2571)&gt;0,"QR code used by another zone",IF(A2571="","Package QR Code No. missing",IF(OR(H2571&gt;40,J2571&gt;40),"More than 40 of one edition",IF(F2571="Full (40 ST + 1 TG)",IF(AND(H2571=40,J2571=1),"OK","Full carton must be 40 + 1"),IF(F2571="Student only (40 ST)",IF(AND(H2571=40,J2571=0),"OK","Must be 40 ST, 0 TG"),IF(F2571="Teacher guide only (40 TG)",IF(AND(H2571=0,J2571=40),"OK","Must be 0 ST, 40 TG"),IF(AND(H2571&lt;40,H2571+J2571&gt;0,H2571+J2571&lt;=40),"OK","Partial: under 40 ST and 40 books max"))))))))))</f>
        <v/>
      </c>
    </row>
    <row r="2572">
      <c r="A2572" s="26" t="n"/>
      <c r="B2572" s="26" t="n"/>
      <c r="C2572" s="25" t="n"/>
      <c r="D2572" s="25" t="n"/>
      <c r="E2572" s="26" t="n"/>
      <c r="F2572" s="25" t="n"/>
      <c r="G2572" s="26" t="n"/>
      <c r="H2572" s="25" t="n"/>
      <c r="I2572" s="26" t="n"/>
      <c r="J2572" s="25" t="n"/>
      <c r="K2572" s="25" t="n"/>
      <c r="L2572" s="25" t="n"/>
      <c r="M2572" s="26" t="n"/>
      <c r="N2572" s="26" t="n"/>
      <c r="O2572" s="25" t="n"/>
      <c r="P2572" s="27">
        <f>IF(A2572="","","Package/"&amp;C2572&amp;"/"&amp;D2572&amp;"/"&amp;A2572&amp;".png")</f>
        <v/>
      </c>
      <c r="Q2572" s="27">
        <f>IF(AND(B2572="",G2572=""),"",IF(B2572="","Package QR Text missing",IF(COUNTIFS($E$2:$E$5001,E2572,$B$2:$B$5001,"&lt;&gt;"&amp;B2572)+COUNTIFS($E$2:$E$5001,E2572,$A$2:$A$5001,"&lt;&gt;"&amp;A2572)&gt;0,"Zone has more than one QR code",IF(COUNTIFS($B$2:$B$5001,B2572,$E$2:$E$5001,"&lt;&gt;"&amp;E2572)+COUNTIFS($A$2:$A$5001,A2572,$E$2:$E$5001,"&lt;&gt;"&amp;E2572)&gt;0,"QR code used by another zone",IF(A2572="","Package QR Code No. missing",IF(OR(H2572&gt;40,J2572&gt;40),"More than 40 of one edition",IF(F2572="Full (40 ST + 1 TG)",IF(AND(H2572=40,J2572=1),"OK","Full carton must be 40 + 1"),IF(F2572="Student only (40 ST)",IF(AND(H2572=40,J2572=0),"OK","Must be 40 ST, 0 TG"),IF(F2572="Teacher guide only (40 TG)",IF(AND(H2572=0,J2572=40),"OK","Must be 0 ST, 40 TG"),IF(AND(H2572&lt;40,H2572+J2572&gt;0,H2572+J2572&lt;=40),"OK","Partial: under 40 ST and 40 books max"))))))))))</f>
        <v/>
      </c>
    </row>
    <row r="2573">
      <c r="A2573" s="26" t="n"/>
      <c r="B2573" s="26" t="n"/>
      <c r="C2573" s="25" t="n"/>
      <c r="D2573" s="25" t="n"/>
      <c r="E2573" s="26" t="n"/>
      <c r="F2573" s="25" t="n"/>
      <c r="G2573" s="26" t="n"/>
      <c r="H2573" s="25" t="n"/>
      <c r="I2573" s="26" t="n"/>
      <c r="J2573" s="25" t="n"/>
      <c r="K2573" s="25" t="n"/>
      <c r="L2573" s="25" t="n"/>
      <c r="M2573" s="26" t="n"/>
      <c r="N2573" s="26" t="n"/>
      <c r="O2573" s="25" t="n"/>
      <c r="P2573" s="27">
        <f>IF(A2573="","","Package/"&amp;C2573&amp;"/"&amp;D2573&amp;"/"&amp;A2573&amp;".png")</f>
        <v/>
      </c>
      <c r="Q2573" s="27">
        <f>IF(AND(B2573="",G2573=""),"",IF(B2573="","Package QR Text missing",IF(COUNTIFS($E$2:$E$5001,E2573,$B$2:$B$5001,"&lt;&gt;"&amp;B2573)+COUNTIFS($E$2:$E$5001,E2573,$A$2:$A$5001,"&lt;&gt;"&amp;A2573)&gt;0,"Zone has more than one QR code",IF(COUNTIFS($B$2:$B$5001,B2573,$E$2:$E$5001,"&lt;&gt;"&amp;E2573)+COUNTIFS($A$2:$A$5001,A2573,$E$2:$E$5001,"&lt;&gt;"&amp;E2573)&gt;0,"QR code used by another zone",IF(A2573="","Package QR Code No. missing",IF(OR(H2573&gt;40,J2573&gt;40),"More than 40 of one edition",IF(F2573="Full (40 ST + 1 TG)",IF(AND(H2573=40,J2573=1),"OK","Full carton must be 40 + 1"),IF(F2573="Student only (40 ST)",IF(AND(H2573=40,J2573=0),"OK","Must be 40 ST, 0 TG"),IF(F2573="Teacher guide only (40 TG)",IF(AND(H2573=0,J2573=40),"OK","Must be 0 ST, 40 TG"),IF(AND(H2573&lt;40,H2573+J2573&gt;0,H2573+J2573&lt;=40),"OK","Partial: under 40 ST and 40 books max"))))))))))</f>
        <v/>
      </c>
    </row>
    <row r="2574">
      <c r="A2574" s="26" t="n"/>
      <c r="B2574" s="26" t="n"/>
      <c r="C2574" s="25" t="n"/>
      <c r="D2574" s="25" t="n"/>
      <c r="E2574" s="26" t="n"/>
      <c r="F2574" s="25" t="n"/>
      <c r="G2574" s="26" t="n"/>
      <c r="H2574" s="25" t="n"/>
      <c r="I2574" s="26" t="n"/>
      <c r="J2574" s="25" t="n"/>
      <c r="K2574" s="25" t="n"/>
      <c r="L2574" s="25" t="n"/>
      <c r="M2574" s="26" t="n"/>
      <c r="N2574" s="26" t="n"/>
      <c r="O2574" s="25" t="n"/>
      <c r="P2574" s="27">
        <f>IF(A2574="","","Package/"&amp;C2574&amp;"/"&amp;D2574&amp;"/"&amp;A2574&amp;".png")</f>
        <v/>
      </c>
      <c r="Q2574" s="27">
        <f>IF(AND(B2574="",G2574=""),"",IF(B2574="","Package QR Text missing",IF(COUNTIFS($E$2:$E$5001,E2574,$B$2:$B$5001,"&lt;&gt;"&amp;B2574)+COUNTIFS($E$2:$E$5001,E2574,$A$2:$A$5001,"&lt;&gt;"&amp;A2574)&gt;0,"Zone has more than one QR code",IF(COUNTIFS($B$2:$B$5001,B2574,$E$2:$E$5001,"&lt;&gt;"&amp;E2574)+COUNTIFS($A$2:$A$5001,A2574,$E$2:$E$5001,"&lt;&gt;"&amp;E2574)&gt;0,"QR code used by another zone",IF(A2574="","Package QR Code No. missing",IF(OR(H2574&gt;40,J2574&gt;40),"More than 40 of one edition",IF(F2574="Full (40 ST + 1 TG)",IF(AND(H2574=40,J2574=1),"OK","Full carton must be 40 + 1"),IF(F2574="Student only (40 ST)",IF(AND(H2574=40,J2574=0),"OK","Must be 40 ST, 0 TG"),IF(F2574="Teacher guide only (40 TG)",IF(AND(H2574=0,J2574=40),"OK","Must be 0 ST, 40 TG"),IF(AND(H2574&lt;40,H2574+J2574&gt;0,H2574+J2574&lt;=40),"OK","Partial: under 40 ST and 40 books max"))))))))))</f>
        <v/>
      </c>
    </row>
    <row r="2575">
      <c r="A2575" s="26" t="n"/>
      <c r="B2575" s="26" t="n"/>
      <c r="C2575" s="25" t="n"/>
      <c r="D2575" s="25" t="n"/>
      <c r="E2575" s="26" t="n"/>
      <c r="F2575" s="25" t="n"/>
      <c r="G2575" s="26" t="n"/>
      <c r="H2575" s="25" t="n"/>
      <c r="I2575" s="26" t="n"/>
      <c r="J2575" s="25" t="n"/>
      <c r="K2575" s="25" t="n"/>
      <c r="L2575" s="25" t="n"/>
      <c r="M2575" s="26" t="n"/>
      <c r="N2575" s="26" t="n"/>
      <c r="O2575" s="25" t="n"/>
      <c r="P2575" s="27">
        <f>IF(A2575="","","Package/"&amp;C2575&amp;"/"&amp;D2575&amp;"/"&amp;A2575&amp;".png")</f>
        <v/>
      </c>
      <c r="Q2575" s="27">
        <f>IF(AND(B2575="",G2575=""),"",IF(B2575="","Package QR Text missing",IF(COUNTIFS($E$2:$E$5001,E2575,$B$2:$B$5001,"&lt;&gt;"&amp;B2575)+COUNTIFS($E$2:$E$5001,E2575,$A$2:$A$5001,"&lt;&gt;"&amp;A2575)&gt;0,"Zone has more than one QR code",IF(COUNTIFS($B$2:$B$5001,B2575,$E$2:$E$5001,"&lt;&gt;"&amp;E2575)+COUNTIFS($A$2:$A$5001,A2575,$E$2:$E$5001,"&lt;&gt;"&amp;E2575)&gt;0,"QR code used by another zone",IF(A2575="","Package QR Code No. missing",IF(OR(H2575&gt;40,J2575&gt;40),"More than 40 of one edition",IF(F2575="Full (40 ST + 1 TG)",IF(AND(H2575=40,J2575=1),"OK","Full carton must be 40 + 1"),IF(F2575="Student only (40 ST)",IF(AND(H2575=40,J2575=0),"OK","Must be 40 ST, 0 TG"),IF(F2575="Teacher guide only (40 TG)",IF(AND(H2575=0,J2575=40),"OK","Must be 0 ST, 40 TG"),IF(AND(H2575&lt;40,H2575+J2575&gt;0,H2575+J2575&lt;=40),"OK","Partial: under 40 ST and 40 books max"))))))))))</f>
        <v/>
      </c>
    </row>
    <row r="2576">
      <c r="A2576" s="26" t="n"/>
      <c r="B2576" s="26" t="n"/>
      <c r="C2576" s="25" t="n"/>
      <c r="D2576" s="25" t="n"/>
      <c r="E2576" s="26" t="n"/>
      <c r="F2576" s="25" t="n"/>
      <c r="G2576" s="26" t="n"/>
      <c r="H2576" s="25" t="n"/>
      <c r="I2576" s="26" t="n"/>
      <c r="J2576" s="25" t="n"/>
      <c r="K2576" s="25" t="n"/>
      <c r="L2576" s="25" t="n"/>
      <c r="M2576" s="26" t="n"/>
      <c r="N2576" s="26" t="n"/>
      <c r="O2576" s="25" t="n"/>
      <c r="P2576" s="27">
        <f>IF(A2576="","","Package/"&amp;C2576&amp;"/"&amp;D2576&amp;"/"&amp;A2576&amp;".png")</f>
        <v/>
      </c>
      <c r="Q2576" s="27">
        <f>IF(AND(B2576="",G2576=""),"",IF(B2576="","Package QR Text missing",IF(COUNTIFS($E$2:$E$5001,E2576,$B$2:$B$5001,"&lt;&gt;"&amp;B2576)+COUNTIFS($E$2:$E$5001,E2576,$A$2:$A$5001,"&lt;&gt;"&amp;A2576)&gt;0,"Zone has more than one QR code",IF(COUNTIFS($B$2:$B$5001,B2576,$E$2:$E$5001,"&lt;&gt;"&amp;E2576)+COUNTIFS($A$2:$A$5001,A2576,$E$2:$E$5001,"&lt;&gt;"&amp;E2576)&gt;0,"QR code used by another zone",IF(A2576="","Package QR Code No. missing",IF(OR(H2576&gt;40,J2576&gt;40),"More than 40 of one edition",IF(F2576="Full (40 ST + 1 TG)",IF(AND(H2576=40,J2576=1),"OK","Full carton must be 40 + 1"),IF(F2576="Student only (40 ST)",IF(AND(H2576=40,J2576=0),"OK","Must be 40 ST, 0 TG"),IF(F2576="Teacher guide only (40 TG)",IF(AND(H2576=0,J2576=40),"OK","Must be 0 ST, 40 TG"),IF(AND(H2576&lt;40,H2576+J2576&gt;0,H2576+J2576&lt;=40),"OK","Partial: under 40 ST and 40 books max"))))))))))</f>
        <v/>
      </c>
    </row>
    <row r="2577">
      <c r="A2577" s="26" t="n"/>
      <c r="B2577" s="26" t="n"/>
      <c r="C2577" s="25" t="n"/>
      <c r="D2577" s="25" t="n"/>
      <c r="E2577" s="26" t="n"/>
      <c r="F2577" s="25" t="n"/>
      <c r="G2577" s="26" t="n"/>
      <c r="H2577" s="25" t="n"/>
      <c r="I2577" s="26" t="n"/>
      <c r="J2577" s="25" t="n"/>
      <c r="K2577" s="25" t="n"/>
      <c r="L2577" s="25" t="n"/>
      <c r="M2577" s="26" t="n"/>
      <c r="N2577" s="26" t="n"/>
      <c r="O2577" s="25" t="n"/>
      <c r="P2577" s="27">
        <f>IF(A2577="","","Package/"&amp;C2577&amp;"/"&amp;D2577&amp;"/"&amp;A2577&amp;".png")</f>
        <v/>
      </c>
      <c r="Q2577" s="27">
        <f>IF(AND(B2577="",G2577=""),"",IF(B2577="","Package QR Text missing",IF(COUNTIFS($E$2:$E$5001,E2577,$B$2:$B$5001,"&lt;&gt;"&amp;B2577)+COUNTIFS($E$2:$E$5001,E2577,$A$2:$A$5001,"&lt;&gt;"&amp;A2577)&gt;0,"Zone has more than one QR code",IF(COUNTIFS($B$2:$B$5001,B2577,$E$2:$E$5001,"&lt;&gt;"&amp;E2577)+COUNTIFS($A$2:$A$5001,A2577,$E$2:$E$5001,"&lt;&gt;"&amp;E2577)&gt;0,"QR code used by another zone",IF(A2577="","Package QR Code No. missing",IF(OR(H2577&gt;40,J2577&gt;40),"More than 40 of one edition",IF(F2577="Full (40 ST + 1 TG)",IF(AND(H2577=40,J2577=1),"OK","Full carton must be 40 + 1"),IF(F2577="Student only (40 ST)",IF(AND(H2577=40,J2577=0),"OK","Must be 40 ST, 0 TG"),IF(F2577="Teacher guide only (40 TG)",IF(AND(H2577=0,J2577=40),"OK","Must be 0 ST, 40 TG"),IF(AND(H2577&lt;40,H2577+J2577&gt;0,H2577+J2577&lt;=40),"OK","Partial: under 40 ST and 40 books max"))))))))))</f>
        <v/>
      </c>
    </row>
    <row r="2578">
      <c r="A2578" s="26" t="n"/>
      <c r="B2578" s="26" t="n"/>
      <c r="C2578" s="25" t="n"/>
      <c r="D2578" s="25" t="n"/>
      <c r="E2578" s="26" t="n"/>
      <c r="F2578" s="25" t="n"/>
      <c r="G2578" s="26" t="n"/>
      <c r="H2578" s="25" t="n"/>
      <c r="I2578" s="26" t="n"/>
      <c r="J2578" s="25" t="n"/>
      <c r="K2578" s="25" t="n"/>
      <c r="L2578" s="25" t="n"/>
      <c r="M2578" s="26" t="n"/>
      <c r="N2578" s="26" t="n"/>
      <c r="O2578" s="25" t="n"/>
      <c r="P2578" s="27">
        <f>IF(A2578="","","Package/"&amp;C2578&amp;"/"&amp;D2578&amp;"/"&amp;A2578&amp;".png")</f>
        <v/>
      </c>
      <c r="Q2578" s="27">
        <f>IF(AND(B2578="",G2578=""),"",IF(B2578="","Package QR Text missing",IF(COUNTIFS($E$2:$E$5001,E2578,$B$2:$B$5001,"&lt;&gt;"&amp;B2578)+COUNTIFS($E$2:$E$5001,E2578,$A$2:$A$5001,"&lt;&gt;"&amp;A2578)&gt;0,"Zone has more than one QR code",IF(COUNTIFS($B$2:$B$5001,B2578,$E$2:$E$5001,"&lt;&gt;"&amp;E2578)+COUNTIFS($A$2:$A$5001,A2578,$E$2:$E$5001,"&lt;&gt;"&amp;E2578)&gt;0,"QR code used by another zone",IF(A2578="","Package QR Code No. missing",IF(OR(H2578&gt;40,J2578&gt;40),"More than 40 of one edition",IF(F2578="Full (40 ST + 1 TG)",IF(AND(H2578=40,J2578=1),"OK","Full carton must be 40 + 1"),IF(F2578="Student only (40 ST)",IF(AND(H2578=40,J2578=0),"OK","Must be 40 ST, 0 TG"),IF(F2578="Teacher guide only (40 TG)",IF(AND(H2578=0,J2578=40),"OK","Must be 0 ST, 40 TG"),IF(AND(H2578&lt;40,H2578+J2578&gt;0,H2578+J2578&lt;=40),"OK","Partial: under 40 ST and 40 books max"))))))))))</f>
        <v/>
      </c>
    </row>
    <row r="2579">
      <c r="A2579" s="26" t="n"/>
      <c r="B2579" s="26" t="n"/>
      <c r="C2579" s="25" t="n"/>
      <c r="D2579" s="25" t="n"/>
      <c r="E2579" s="26" t="n"/>
      <c r="F2579" s="25" t="n"/>
      <c r="G2579" s="26" t="n"/>
      <c r="H2579" s="25" t="n"/>
      <c r="I2579" s="26" t="n"/>
      <c r="J2579" s="25" t="n"/>
      <c r="K2579" s="25" t="n"/>
      <c r="L2579" s="25" t="n"/>
      <c r="M2579" s="26" t="n"/>
      <c r="N2579" s="26" t="n"/>
      <c r="O2579" s="25" t="n"/>
      <c r="P2579" s="27">
        <f>IF(A2579="","","Package/"&amp;C2579&amp;"/"&amp;D2579&amp;"/"&amp;A2579&amp;".png")</f>
        <v/>
      </c>
      <c r="Q2579" s="27">
        <f>IF(AND(B2579="",G2579=""),"",IF(B2579="","Package QR Text missing",IF(COUNTIFS($E$2:$E$5001,E2579,$B$2:$B$5001,"&lt;&gt;"&amp;B2579)+COUNTIFS($E$2:$E$5001,E2579,$A$2:$A$5001,"&lt;&gt;"&amp;A2579)&gt;0,"Zone has more than one QR code",IF(COUNTIFS($B$2:$B$5001,B2579,$E$2:$E$5001,"&lt;&gt;"&amp;E2579)+COUNTIFS($A$2:$A$5001,A2579,$E$2:$E$5001,"&lt;&gt;"&amp;E2579)&gt;0,"QR code used by another zone",IF(A2579="","Package QR Code No. missing",IF(OR(H2579&gt;40,J2579&gt;40),"More than 40 of one edition",IF(F2579="Full (40 ST + 1 TG)",IF(AND(H2579=40,J2579=1),"OK","Full carton must be 40 + 1"),IF(F2579="Student only (40 ST)",IF(AND(H2579=40,J2579=0),"OK","Must be 40 ST, 0 TG"),IF(F2579="Teacher guide only (40 TG)",IF(AND(H2579=0,J2579=40),"OK","Must be 0 ST, 40 TG"),IF(AND(H2579&lt;40,H2579+J2579&gt;0,H2579+J2579&lt;=40),"OK","Partial: under 40 ST and 40 books max"))))))))))</f>
        <v/>
      </c>
    </row>
    <row r="2580">
      <c r="A2580" s="26" t="n"/>
      <c r="B2580" s="26" t="n"/>
      <c r="C2580" s="25" t="n"/>
      <c r="D2580" s="25" t="n"/>
      <c r="E2580" s="26" t="n"/>
      <c r="F2580" s="25" t="n"/>
      <c r="G2580" s="26" t="n"/>
      <c r="H2580" s="25" t="n"/>
      <c r="I2580" s="26" t="n"/>
      <c r="J2580" s="25" t="n"/>
      <c r="K2580" s="25" t="n"/>
      <c r="L2580" s="25" t="n"/>
      <c r="M2580" s="26" t="n"/>
      <c r="N2580" s="26" t="n"/>
      <c r="O2580" s="25" t="n"/>
      <c r="P2580" s="27">
        <f>IF(A2580="","","Package/"&amp;C2580&amp;"/"&amp;D2580&amp;"/"&amp;A2580&amp;".png")</f>
        <v/>
      </c>
      <c r="Q2580" s="27">
        <f>IF(AND(B2580="",G2580=""),"",IF(B2580="","Package QR Text missing",IF(COUNTIFS($E$2:$E$5001,E2580,$B$2:$B$5001,"&lt;&gt;"&amp;B2580)+COUNTIFS($E$2:$E$5001,E2580,$A$2:$A$5001,"&lt;&gt;"&amp;A2580)&gt;0,"Zone has more than one QR code",IF(COUNTIFS($B$2:$B$5001,B2580,$E$2:$E$5001,"&lt;&gt;"&amp;E2580)+COUNTIFS($A$2:$A$5001,A2580,$E$2:$E$5001,"&lt;&gt;"&amp;E2580)&gt;0,"QR code used by another zone",IF(A2580="","Package QR Code No. missing",IF(OR(H2580&gt;40,J2580&gt;40),"More than 40 of one edition",IF(F2580="Full (40 ST + 1 TG)",IF(AND(H2580=40,J2580=1),"OK","Full carton must be 40 + 1"),IF(F2580="Student only (40 ST)",IF(AND(H2580=40,J2580=0),"OK","Must be 40 ST, 0 TG"),IF(F2580="Teacher guide only (40 TG)",IF(AND(H2580=0,J2580=40),"OK","Must be 0 ST, 40 TG"),IF(AND(H2580&lt;40,H2580+J2580&gt;0,H2580+J2580&lt;=40),"OK","Partial: under 40 ST and 40 books max"))))))))))</f>
        <v/>
      </c>
    </row>
    <row r="2581">
      <c r="A2581" s="26" t="n"/>
      <c r="B2581" s="26" t="n"/>
      <c r="C2581" s="25" t="n"/>
      <c r="D2581" s="25" t="n"/>
      <c r="E2581" s="26" t="n"/>
      <c r="F2581" s="25" t="n"/>
      <c r="G2581" s="26" t="n"/>
      <c r="H2581" s="25" t="n"/>
      <c r="I2581" s="26" t="n"/>
      <c r="J2581" s="25" t="n"/>
      <c r="K2581" s="25" t="n"/>
      <c r="L2581" s="25" t="n"/>
      <c r="M2581" s="26" t="n"/>
      <c r="N2581" s="26" t="n"/>
      <c r="O2581" s="25" t="n"/>
      <c r="P2581" s="27">
        <f>IF(A2581="","","Package/"&amp;C2581&amp;"/"&amp;D2581&amp;"/"&amp;A2581&amp;".png")</f>
        <v/>
      </c>
      <c r="Q2581" s="27">
        <f>IF(AND(B2581="",G2581=""),"",IF(B2581="","Package QR Text missing",IF(COUNTIFS($E$2:$E$5001,E2581,$B$2:$B$5001,"&lt;&gt;"&amp;B2581)+COUNTIFS($E$2:$E$5001,E2581,$A$2:$A$5001,"&lt;&gt;"&amp;A2581)&gt;0,"Zone has more than one QR code",IF(COUNTIFS($B$2:$B$5001,B2581,$E$2:$E$5001,"&lt;&gt;"&amp;E2581)+COUNTIFS($A$2:$A$5001,A2581,$E$2:$E$5001,"&lt;&gt;"&amp;E2581)&gt;0,"QR code used by another zone",IF(A2581="","Package QR Code No. missing",IF(OR(H2581&gt;40,J2581&gt;40),"More than 40 of one edition",IF(F2581="Full (40 ST + 1 TG)",IF(AND(H2581=40,J2581=1),"OK","Full carton must be 40 + 1"),IF(F2581="Student only (40 ST)",IF(AND(H2581=40,J2581=0),"OK","Must be 40 ST, 0 TG"),IF(F2581="Teacher guide only (40 TG)",IF(AND(H2581=0,J2581=40),"OK","Must be 0 ST, 40 TG"),IF(AND(H2581&lt;40,H2581+J2581&gt;0,H2581+J2581&lt;=40),"OK","Partial: under 40 ST and 40 books max"))))))))))</f>
        <v/>
      </c>
    </row>
    <row r="2582">
      <c r="A2582" s="26" t="n"/>
      <c r="B2582" s="26" t="n"/>
      <c r="C2582" s="25" t="n"/>
      <c r="D2582" s="25" t="n"/>
      <c r="E2582" s="26" t="n"/>
      <c r="F2582" s="25" t="n"/>
      <c r="G2582" s="26" t="n"/>
      <c r="H2582" s="25" t="n"/>
      <c r="I2582" s="26" t="n"/>
      <c r="J2582" s="25" t="n"/>
      <c r="K2582" s="25" t="n"/>
      <c r="L2582" s="25" t="n"/>
      <c r="M2582" s="26" t="n"/>
      <c r="N2582" s="26" t="n"/>
      <c r="O2582" s="25" t="n"/>
      <c r="P2582" s="27">
        <f>IF(A2582="","","Package/"&amp;C2582&amp;"/"&amp;D2582&amp;"/"&amp;A2582&amp;".png")</f>
        <v/>
      </c>
      <c r="Q2582" s="27">
        <f>IF(AND(B2582="",G2582=""),"",IF(B2582="","Package QR Text missing",IF(COUNTIFS($E$2:$E$5001,E2582,$B$2:$B$5001,"&lt;&gt;"&amp;B2582)+COUNTIFS($E$2:$E$5001,E2582,$A$2:$A$5001,"&lt;&gt;"&amp;A2582)&gt;0,"Zone has more than one QR code",IF(COUNTIFS($B$2:$B$5001,B2582,$E$2:$E$5001,"&lt;&gt;"&amp;E2582)+COUNTIFS($A$2:$A$5001,A2582,$E$2:$E$5001,"&lt;&gt;"&amp;E2582)&gt;0,"QR code used by another zone",IF(A2582="","Package QR Code No. missing",IF(OR(H2582&gt;40,J2582&gt;40),"More than 40 of one edition",IF(F2582="Full (40 ST + 1 TG)",IF(AND(H2582=40,J2582=1),"OK","Full carton must be 40 + 1"),IF(F2582="Student only (40 ST)",IF(AND(H2582=40,J2582=0),"OK","Must be 40 ST, 0 TG"),IF(F2582="Teacher guide only (40 TG)",IF(AND(H2582=0,J2582=40),"OK","Must be 0 ST, 40 TG"),IF(AND(H2582&lt;40,H2582+J2582&gt;0,H2582+J2582&lt;=40),"OK","Partial: under 40 ST and 40 books max"))))))))))</f>
        <v/>
      </c>
    </row>
    <row r="2583">
      <c r="A2583" s="26" t="n"/>
      <c r="B2583" s="26" t="n"/>
      <c r="C2583" s="25" t="n"/>
      <c r="D2583" s="25" t="n"/>
      <c r="E2583" s="26" t="n"/>
      <c r="F2583" s="25" t="n"/>
      <c r="G2583" s="26" t="n"/>
      <c r="H2583" s="25" t="n"/>
      <c r="I2583" s="26" t="n"/>
      <c r="J2583" s="25" t="n"/>
      <c r="K2583" s="25" t="n"/>
      <c r="L2583" s="25" t="n"/>
      <c r="M2583" s="26" t="n"/>
      <c r="N2583" s="26" t="n"/>
      <c r="O2583" s="25" t="n"/>
      <c r="P2583" s="27">
        <f>IF(A2583="","","Package/"&amp;C2583&amp;"/"&amp;D2583&amp;"/"&amp;A2583&amp;".png")</f>
        <v/>
      </c>
      <c r="Q2583" s="27">
        <f>IF(AND(B2583="",G2583=""),"",IF(B2583="","Package QR Text missing",IF(COUNTIFS($E$2:$E$5001,E2583,$B$2:$B$5001,"&lt;&gt;"&amp;B2583)+COUNTIFS($E$2:$E$5001,E2583,$A$2:$A$5001,"&lt;&gt;"&amp;A2583)&gt;0,"Zone has more than one QR code",IF(COUNTIFS($B$2:$B$5001,B2583,$E$2:$E$5001,"&lt;&gt;"&amp;E2583)+COUNTIFS($A$2:$A$5001,A2583,$E$2:$E$5001,"&lt;&gt;"&amp;E2583)&gt;0,"QR code used by another zone",IF(A2583="","Package QR Code No. missing",IF(OR(H2583&gt;40,J2583&gt;40),"More than 40 of one edition",IF(F2583="Full (40 ST + 1 TG)",IF(AND(H2583=40,J2583=1),"OK","Full carton must be 40 + 1"),IF(F2583="Student only (40 ST)",IF(AND(H2583=40,J2583=0),"OK","Must be 40 ST, 0 TG"),IF(F2583="Teacher guide only (40 TG)",IF(AND(H2583=0,J2583=40),"OK","Must be 0 ST, 40 TG"),IF(AND(H2583&lt;40,H2583+J2583&gt;0,H2583+J2583&lt;=40),"OK","Partial: under 40 ST and 40 books max"))))))))))</f>
        <v/>
      </c>
    </row>
    <row r="2584">
      <c r="A2584" s="26" t="n"/>
      <c r="B2584" s="26" t="n"/>
      <c r="C2584" s="25" t="n"/>
      <c r="D2584" s="25" t="n"/>
      <c r="E2584" s="26" t="n"/>
      <c r="F2584" s="25" t="n"/>
      <c r="G2584" s="26" t="n"/>
      <c r="H2584" s="25" t="n"/>
      <c r="I2584" s="26" t="n"/>
      <c r="J2584" s="25" t="n"/>
      <c r="K2584" s="25" t="n"/>
      <c r="L2584" s="25" t="n"/>
      <c r="M2584" s="26" t="n"/>
      <c r="N2584" s="26" t="n"/>
      <c r="O2584" s="25" t="n"/>
      <c r="P2584" s="27">
        <f>IF(A2584="","","Package/"&amp;C2584&amp;"/"&amp;D2584&amp;"/"&amp;A2584&amp;".png")</f>
        <v/>
      </c>
      <c r="Q2584" s="27">
        <f>IF(AND(B2584="",G2584=""),"",IF(B2584="","Package QR Text missing",IF(COUNTIFS($E$2:$E$5001,E2584,$B$2:$B$5001,"&lt;&gt;"&amp;B2584)+COUNTIFS($E$2:$E$5001,E2584,$A$2:$A$5001,"&lt;&gt;"&amp;A2584)&gt;0,"Zone has more than one QR code",IF(COUNTIFS($B$2:$B$5001,B2584,$E$2:$E$5001,"&lt;&gt;"&amp;E2584)+COUNTIFS($A$2:$A$5001,A2584,$E$2:$E$5001,"&lt;&gt;"&amp;E2584)&gt;0,"QR code used by another zone",IF(A2584="","Package QR Code No. missing",IF(OR(H2584&gt;40,J2584&gt;40),"More than 40 of one edition",IF(F2584="Full (40 ST + 1 TG)",IF(AND(H2584=40,J2584=1),"OK","Full carton must be 40 + 1"),IF(F2584="Student only (40 ST)",IF(AND(H2584=40,J2584=0),"OK","Must be 40 ST, 0 TG"),IF(F2584="Teacher guide only (40 TG)",IF(AND(H2584=0,J2584=40),"OK","Must be 0 ST, 40 TG"),IF(AND(H2584&lt;40,H2584+J2584&gt;0,H2584+J2584&lt;=40),"OK","Partial: under 40 ST and 40 books max"))))))))))</f>
        <v/>
      </c>
    </row>
    <row r="2585">
      <c r="A2585" s="26" t="n"/>
      <c r="B2585" s="26" t="n"/>
      <c r="C2585" s="25" t="n"/>
      <c r="D2585" s="25" t="n"/>
      <c r="E2585" s="26" t="n"/>
      <c r="F2585" s="25" t="n"/>
      <c r="G2585" s="26" t="n"/>
      <c r="H2585" s="25" t="n"/>
      <c r="I2585" s="26" t="n"/>
      <c r="J2585" s="25" t="n"/>
      <c r="K2585" s="25" t="n"/>
      <c r="L2585" s="25" t="n"/>
      <c r="M2585" s="26" t="n"/>
      <c r="N2585" s="26" t="n"/>
      <c r="O2585" s="25" t="n"/>
      <c r="P2585" s="27">
        <f>IF(A2585="","","Package/"&amp;C2585&amp;"/"&amp;D2585&amp;"/"&amp;A2585&amp;".png")</f>
        <v/>
      </c>
      <c r="Q2585" s="27">
        <f>IF(AND(B2585="",G2585=""),"",IF(B2585="","Package QR Text missing",IF(COUNTIFS($E$2:$E$5001,E2585,$B$2:$B$5001,"&lt;&gt;"&amp;B2585)+COUNTIFS($E$2:$E$5001,E2585,$A$2:$A$5001,"&lt;&gt;"&amp;A2585)&gt;0,"Zone has more than one QR code",IF(COUNTIFS($B$2:$B$5001,B2585,$E$2:$E$5001,"&lt;&gt;"&amp;E2585)+COUNTIFS($A$2:$A$5001,A2585,$E$2:$E$5001,"&lt;&gt;"&amp;E2585)&gt;0,"QR code used by another zone",IF(A2585="","Package QR Code No. missing",IF(OR(H2585&gt;40,J2585&gt;40),"More than 40 of one edition",IF(F2585="Full (40 ST + 1 TG)",IF(AND(H2585=40,J2585=1),"OK","Full carton must be 40 + 1"),IF(F2585="Student only (40 ST)",IF(AND(H2585=40,J2585=0),"OK","Must be 40 ST, 0 TG"),IF(F2585="Teacher guide only (40 TG)",IF(AND(H2585=0,J2585=40),"OK","Must be 0 ST, 40 TG"),IF(AND(H2585&lt;40,H2585+J2585&gt;0,H2585+J2585&lt;=40),"OK","Partial: under 40 ST and 40 books max"))))))))))</f>
        <v/>
      </c>
    </row>
    <row r="2586">
      <c r="A2586" s="26" t="n"/>
      <c r="B2586" s="26" t="n"/>
      <c r="C2586" s="25" t="n"/>
      <c r="D2586" s="25" t="n"/>
      <c r="E2586" s="26" t="n"/>
      <c r="F2586" s="25" t="n"/>
      <c r="G2586" s="26" t="n"/>
      <c r="H2586" s="25" t="n"/>
      <c r="I2586" s="26" t="n"/>
      <c r="J2586" s="25" t="n"/>
      <c r="K2586" s="25" t="n"/>
      <c r="L2586" s="25" t="n"/>
      <c r="M2586" s="26" t="n"/>
      <c r="N2586" s="26" t="n"/>
      <c r="O2586" s="25" t="n"/>
      <c r="P2586" s="27">
        <f>IF(A2586="","","Package/"&amp;C2586&amp;"/"&amp;D2586&amp;"/"&amp;A2586&amp;".png")</f>
        <v/>
      </c>
      <c r="Q2586" s="27">
        <f>IF(AND(B2586="",G2586=""),"",IF(B2586="","Package QR Text missing",IF(COUNTIFS($E$2:$E$5001,E2586,$B$2:$B$5001,"&lt;&gt;"&amp;B2586)+COUNTIFS($E$2:$E$5001,E2586,$A$2:$A$5001,"&lt;&gt;"&amp;A2586)&gt;0,"Zone has more than one QR code",IF(COUNTIFS($B$2:$B$5001,B2586,$E$2:$E$5001,"&lt;&gt;"&amp;E2586)+COUNTIFS($A$2:$A$5001,A2586,$E$2:$E$5001,"&lt;&gt;"&amp;E2586)&gt;0,"QR code used by another zone",IF(A2586="","Package QR Code No. missing",IF(OR(H2586&gt;40,J2586&gt;40),"More than 40 of one edition",IF(F2586="Full (40 ST + 1 TG)",IF(AND(H2586=40,J2586=1),"OK","Full carton must be 40 + 1"),IF(F2586="Student only (40 ST)",IF(AND(H2586=40,J2586=0),"OK","Must be 40 ST, 0 TG"),IF(F2586="Teacher guide only (40 TG)",IF(AND(H2586=0,J2586=40),"OK","Must be 0 ST, 40 TG"),IF(AND(H2586&lt;40,H2586+J2586&gt;0,H2586+J2586&lt;=40),"OK","Partial: under 40 ST and 40 books max"))))))))))</f>
        <v/>
      </c>
    </row>
    <row r="2587">
      <c r="A2587" s="26" t="n"/>
      <c r="B2587" s="26" t="n"/>
      <c r="C2587" s="25" t="n"/>
      <c r="D2587" s="25" t="n"/>
      <c r="E2587" s="26" t="n"/>
      <c r="F2587" s="25" t="n"/>
      <c r="G2587" s="26" t="n"/>
      <c r="H2587" s="25" t="n"/>
      <c r="I2587" s="26" t="n"/>
      <c r="J2587" s="25" t="n"/>
      <c r="K2587" s="25" t="n"/>
      <c r="L2587" s="25" t="n"/>
      <c r="M2587" s="26" t="n"/>
      <c r="N2587" s="26" t="n"/>
      <c r="O2587" s="25" t="n"/>
      <c r="P2587" s="27">
        <f>IF(A2587="","","Package/"&amp;C2587&amp;"/"&amp;D2587&amp;"/"&amp;A2587&amp;".png")</f>
        <v/>
      </c>
      <c r="Q2587" s="27">
        <f>IF(AND(B2587="",G2587=""),"",IF(B2587="","Package QR Text missing",IF(COUNTIFS($E$2:$E$5001,E2587,$B$2:$B$5001,"&lt;&gt;"&amp;B2587)+COUNTIFS($E$2:$E$5001,E2587,$A$2:$A$5001,"&lt;&gt;"&amp;A2587)&gt;0,"Zone has more than one QR code",IF(COUNTIFS($B$2:$B$5001,B2587,$E$2:$E$5001,"&lt;&gt;"&amp;E2587)+COUNTIFS($A$2:$A$5001,A2587,$E$2:$E$5001,"&lt;&gt;"&amp;E2587)&gt;0,"QR code used by another zone",IF(A2587="","Package QR Code No. missing",IF(OR(H2587&gt;40,J2587&gt;40),"More than 40 of one edition",IF(F2587="Full (40 ST + 1 TG)",IF(AND(H2587=40,J2587=1),"OK","Full carton must be 40 + 1"),IF(F2587="Student only (40 ST)",IF(AND(H2587=40,J2587=0),"OK","Must be 40 ST, 0 TG"),IF(F2587="Teacher guide only (40 TG)",IF(AND(H2587=0,J2587=40),"OK","Must be 0 ST, 40 TG"),IF(AND(H2587&lt;40,H2587+J2587&gt;0,H2587+J2587&lt;=40),"OK","Partial: under 40 ST and 40 books max"))))))))))</f>
        <v/>
      </c>
    </row>
    <row r="2588">
      <c r="A2588" s="26" t="n"/>
      <c r="B2588" s="26" t="n"/>
      <c r="C2588" s="25" t="n"/>
      <c r="D2588" s="25" t="n"/>
      <c r="E2588" s="26" t="n"/>
      <c r="F2588" s="25" t="n"/>
      <c r="G2588" s="26" t="n"/>
      <c r="H2588" s="25" t="n"/>
      <c r="I2588" s="26" t="n"/>
      <c r="J2588" s="25" t="n"/>
      <c r="K2588" s="25" t="n"/>
      <c r="L2588" s="25" t="n"/>
      <c r="M2588" s="26" t="n"/>
      <c r="N2588" s="26" t="n"/>
      <c r="O2588" s="25" t="n"/>
      <c r="P2588" s="27">
        <f>IF(A2588="","","Package/"&amp;C2588&amp;"/"&amp;D2588&amp;"/"&amp;A2588&amp;".png")</f>
        <v/>
      </c>
      <c r="Q2588" s="27">
        <f>IF(AND(B2588="",G2588=""),"",IF(B2588="","Package QR Text missing",IF(COUNTIFS($E$2:$E$5001,E2588,$B$2:$B$5001,"&lt;&gt;"&amp;B2588)+COUNTIFS($E$2:$E$5001,E2588,$A$2:$A$5001,"&lt;&gt;"&amp;A2588)&gt;0,"Zone has more than one QR code",IF(COUNTIFS($B$2:$B$5001,B2588,$E$2:$E$5001,"&lt;&gt;"&amp;E2588)+COUNTIFS($A$2:$A$5001,A2588,$E$2:$E$5001,"&lt;&gt;"&amp;E2588)&gt;0,"QR code used by another zone",IF(A2588="","Package QR Code No. missing",IF(OR(H2588&gt;40,J2588&gt;40),"More than 40 of one edition",IF(F2588="Full (40 ST + 1 TG)",IF(AND(H2588=40,J2588=1),"OK","Full carton must be 40 + 1"),IF(F2588="Student only (40 ST)",IF(AND(H2588=40,J2588=0),"OK","Must be 40 ST, 0 TG"),IF(F2588="Teacher guide only (40 TG)",IF(AND(H2588=0,J2588=40),"OK","Must be 0 ST, 40 TG"),IF(AND(H2588&lt;40,H2588+J2588&gt;0,H2588+J2588&lt;=40),"OK","Partial: under 40 ST and 40 books max"))))))))))</f>
        <v/>
      </c>
    </row>
    <row r="2589">
      <c r="A2589" s="26" t="n"/>
      <c r="B2589" s="26" t="n"/>
      <c r="C2589" s="25" t="n"/>
      <c r="D2589" s="25" t="n"/>
      <c r="E2589" s="26" t="n"/>
      <c r="F2589" s="25" t="n"/>
      <c r="G2589" s="26" t="n"/>
      <c r="H2589" s="25" t="n"/>
      <c r="I2589" s="26" t="n"/>
      <c r="J2589" s="25" t="n"/>
      <c r="K2589" s="25" t="n"/>
      <c r="L2589" s="25" t="n"/>
      <c r="M2589" s="26" t="n"/>
      <c r="N2589" s="26" t="n"/>
      <c r="O2589" s="25" t="n"/>
      <c r="P2589" s="27">
        <f>IF(A2589="","","Package/"&amp;C2589&amp;"/"&amp;D2589&amp;"/"&amp;A2589&amp;".png")</f>
        <v/>
      </c>
      <c r="Q2589" s="27">
        <f>IF(AND(B2589="",G2589=""),"",IF(B2589="","Package QR Text missing",IF(COUNTIFS($E$2:$E$5001,E2589,$B$2:$B$5001,"&lt;&gt;"&amp;B2589)+COUNTIFS($E$2:$E$5001,E2589,$A$2:$A$5001,"&lt;&gt;"&amp;A2589)&gt;0,"Zone has more than one QR code",IF(COUNTIFS($B$2:$B$5001,B2589,$E$2:$E$5001,"&lt;&gt;"&amp;E2589)+COUNTIFS($A$2:$A$5001,A2589,$E$2:$E$5001,"&lt;&gt;"&amp;E2589)&gt;0,"QR code used by another zone",IF(A2589="","Package QR Code No. missing",IF(OR(H2589&gt;40,J2589&gt;40),"More than 40 of one edition",IF(F2589="Full (40 ST + 1 TG)",IF(AND(H2589=40,J2589=1),"OK","Full carton must be 40 + 1"),IF(F2589="Student only (40 ST)",IF(AND(H2589=40,J2589=0),"OK","Must be 40 ST, 0 TG"),IF(F2589="Teacher guide only (40 TG)",IF(AND(H2589=0,J2589=40),"OK","Must be 0 ST, 40 TG"),IF(AND(H2589&lt;40,H2589+J2589&gt;0,H2589+J2589&lt;=40),"OK","Partial: under 40 ST and 40 books max"))))))))))</f>
        <v/>
      </c>
    </row>
    <row r="2590">
      <c r="A2590" s="26" t="n"/>
      <c r="B2590" s="26" t="n"/>
      <c r="C2590" s="25" t="n"/>
      <c r="D2590" s="25" t="n"/>
      <c r="E2590" s="26" t="n"/>
      <c r="F2590" s="25" t="n"/>
      <c r="G2590" s="26" t="n"/>
      <c r="H2590" s="25" t="n"/>
      <c r="I2590" s="26" t="n"/>
      <c r="J2590" s="25" t="n"/>
      <c r="K2590" s="25" t="n"/>
      <c r="L2590" s="25" t="n"/>
      <c r="M2590" s="26" t="n"/>
      <c r="N2590" s="26" t="n"/>
      <c r="O2590" s="25" t="n"/>
      <c r="P2590" s="27">
        <f>IF(A2590="","","Package/"&amp;C2590&amp;"/"&amp;D2590&amp;"/"&amp;A2590&amp;".png")</f>
        <v/>
      </c>
      <c r="Q2590" s="27">
        <f>IF(AND(B2590="",G2590=""),"",IF(B2590="","Package QR Text missing",IF(COUNTIFS($E$2:$E$5001,E2590,$B$2:$B$5001,"&lt;&gt;"&amp;B2590)+COUNTIFS($E$2:$E$5001,E2590,$A$2:$A$5001,"&lt;&gt;"&amp;A2590)&gt;0,"Zone has more than one QR code",IF(COUNTIFS($B$2:$B$5001,B2590,$E$2:$E$5001,"&lt;&gt;"&amp;E2590)+COUNTIFS($A$2:$A$5001,A2590,$E$2:$E$5001,"&lt;&gt;"&amp;E2590)&gt;0,"QR code used by another zone",IF(A2590="","Package QR Code No. missing",IF(OR(H2590&gt;40,J2590&gt;40),"More than 40 of one edition",IF(F2590="Full (40 ST + 1 TG)",IF(AND(H2590=40,J2590=1),"OK","Full carton must be 40 + 1"),IF(F2590="Student only (40 ST)",IF(AND(H2590=40,J2590=0),"OK","Must be 40 ST, 0 TG"),IF(F2590="Teacher guide only (40 TG)",IF(AND(H2590=0,J2590=40),"OK","Must be 0 ST, 40 TG"),IF(AND(H2590&lt;40,H2590+J2590&gt;0,H2590+J2590&lt;=40),"OK","Partial: under 40 ST and 40 books max"))))))))))</f>
        <v/>
      </c>
    </row>
    <row r="2591">
      <c r="A2591" s="26" t="n"/>
      <c r="B2591" s="26" t="n"/>
      <c r="C2591" s="25" t="n"/>
      <c r="D2591" s="25" t="n"/>
      <c r="E2591" s="26" t="n"/>
      <c r="F2591" s="25" t="n"/>
      <c r="G2591" s="26" t="n"/>
      <c r="H2591" s="25" t="n"/>
      <c r="I2591" s="26" t="n"/>
      <c r="J2591" s="25" t="n"/>
      <c r="K2591" s="25" t="n"/>
      <c r="L2591" s="25" t="n"/>
      <c r="M2591" s="26" t="n"/>
      <c r="N2591" s="26" t="n"/>
      <c r="O2591" s="25" t="n"/>
      <c r="P2591" s="27">
        <f>IF(A2591="","","Package/"&amp;C2591&amp;"/"&amp;D2591&amp;"/"&amp;A2591&amp;".png")</f>
        <v/>
      </c>
      <c r="Q2591" s="27">
        <f>IF(AND(B2591="",G2591=""),"",IF(B2591="","Package QR Text missing",IF(COUNTIFS($E$2:$E$5001,E2591,$B$2:$B$5001,"&lt;&gt;"&amp;B2591)+COUNTIFS($E$2:$E$5001,E2591,$A$2:$A$5001,"&lt;&gt;"&amp;A2591)&gt;0,"Zone has more than one QR code",IF(COUNTIFS($B$2:$B$5001,B2591,$E$2:$E$5001,"&lt;&gt;"&amp;E2591)+COUNTIFS($A$2:$A$5001,A2591,$E$2:$E$5001,"&lt;&gt;"&amp;E2591)&gt;0,"QR code used by another zone",IF(A2591="","Package QR Code No. missing",IF(OR(H2591&gt;40,J2591&gt;40),"More than 40 of one edition",IF(F2591="Full (40 ST + 1 TG)",IF(AND(H2591=40,J2591=1),"OK","Full carton must be 40 + 1"),IF(F2591="Student only (40 ST)",IF(AND(H2591=40,J2591=0),"OK","Must be 40 ST, 0 TG"),IF(F2591="Teacher guide only (40 TG)",IF(AND(H2591=0,J2591=40),"OK","Must be 0 ST, 40 TG"),IF(AND(H2591&lt;40,H2591+J2591&gt;0,H2591+J2591&lt;=40),"OK","Partial: under 40 ST and 40 books max"))))))))))</f>
        <v/>
      </c>
    </row>
    <row r="2592">
      <c r="A2592" s="26" t="n"/>
      <c r="B2592" s="26" t="n"/>
      <c r="C2592" s="25" t="n"/>
      <c r="D2592" s="25" t="n"/>
      <c r="E2592" s="26" t="n"/>
      <c r="F2592" s="25" t="n"/>
      <c r="G2592" s="26" t="n"/>
      <c r="H2592" s="25" t="n"/>
      <c r="I2592" s="26" t="n"/>
      <c r="J2592" s="25" t="n"/>
      <c r="K2592" s="25" t="n"/>
      <c r="L2592" s="25" t="n"/>
      <c r="M2592" s="26" t="n"/>
      <c r="N2592" s="26" t="n"/>
      <c r="O2592" s="25" t="n"/>
      <c r="P2592" s="27">
        <f>IF(A2592="","","Package/"&amp;C2592&amp;"/"&amp;D2592&amp;"/"&amp;A2592&amp;".png")</f>
        <v/>
      </c>
      <c r="Q2592" s="27">
        <f>IF(AND(B2592="",G2592=""),"",IF(B2592="","Package QR Text missing",IF(COUNTIFS($E$2:$E$5001,E2592,$B$2:$B$5001,"&lt;&gt;"&amp;B2592)+COUNTIFS($E$2:$E$5001,E2592,$A$2:$A$5001,"&lt;&gt;"&amp;A2592)&gt;0,"Zone has more than one QR code",IF(COUNTIFS($B$2:$B$5001,B2592,$E$2:$E$5001,"&lt;&gt;"&amp;E2592)+COUNTIFS($A$2:$A$5001,A2592,$E$2:$E$5001,"&lt;&gt;"&amp;E2592)&gt;0,"QR code used by another zone",IF(A2592="","Package QR Code No. missing",IF(OR(H2592&gt;40,J2592&gt;40),"More than 40 of one edition",IF(F2592="Full (40 ST + 1 TG)",IF(AND(H2592=40,J2592=1),"OK","Full carton must be 40 + 1"),IF(F2592="Student only (40 ST)",IF(AND(H2592=40,J2592=0),"OK","Must be 40 ST, 0 TG"),IF(F2592="Teacher guide only (40 TG)",IF(AND(H2592=0,J2592=40),"OK","Must be 0 ST, 40 TG"),IF(AND(H2592&lt;40,H2592+J2592&gt;0,H2592+J2592&lt;=40),"OK","Partial: under 40 ST and 40 books max"))))))))))</f>
        <v/>
      </c>
    </row>
    <row r="2593">
      <c r="A2593" s="26" t="n"/>
      <c r="B2593" s="26" t="n"/>
      <c r="C2593" s="25" t="n"/>
      <c r="D2593" s="25" t="n"/>
      <c r="E2593" s="26" t="n"/>
      <c r="F2593" s="25" t="n"/>
      <c r="G2593" s="26" t="n"/>
      <c r="H2593" s="25" t="n"/>
      <c r="I2593" s="26" t="n"/>
      <c r="J2593" s="25" t="n"/>
      <c r="K2593" s="25" t="n"/>
      <c r="L2593" s="25" t="n"/>
      <c r="M2593" s="26" t="n"/>
      <c r="N2593" s="26" t="n"/>
      <c r="O2593" s="25" t="n"/>
      <c r="P2593" s="27">
        <f>IF(A2593="","","Package/"&amp;C2593&amp;"/"&amp;D2593&amp;"/"&amp;A2593&amp;".png")</f>
        <v/>
      </c>
      <c r="Q2593" s="27">
        <f>IF(AND(B2593="",G2593=""),"",IF(B2593="","Package QR Text missing",IF(COUNTIFS($E$2:$E$5001,E2593,$B$2:$B$5001,"&lt;&gt;"&amp;B2593)+COUNTIFS($E$2:$E$5001,E2593,$A$2:$A$5001,"&lt;&gt;"&amp;A2593)&gt;0,"Zone has more than one QR code",IF(COUNTIFS($B$2:$B$5001,B2593,$E$2:$E$5001,"&lt;&gt;"&amp;E2593)+COUNTIFS($A$2:$A$5001,A2593,$E$2:$E$5001,"&lt;&gt;"&amp;E2593)&gt;0,"QR code used by another zone",IF(A2593="","Package QR Code No. missing",IF(OR(H2593&gt;40,J2593&gt;40),"More than 40 of one edition",IF(F2593="Full (40 ST + 1 TG)",IF(AND(H2593=40,J2593=1),"OK","Full carton must be 40 + 1"),IF(F2593="Student only (40 ST)",IF(AND(H2593=40,J2593=0),"OK","Must be 40 ST, 0 TG"),IF(F2593="Teacher guide only (40 TG)",IF(AND(H2593=0,J2593=40),"OK","Must be 0 ST, 40 TG"),IF(AND(H2593&lt;40,H2593+J2593&gt;0,H2593+J2593&lt;=40),"OK","Partial: under 40 ST and 40 books max"))))))))))</f>
        <v/>
      </c>
    </row>
    <row r="2594">
      <c r="A2594" s="26" t="n"/>
      <c r="B2594" s="26" t="n"/>
      <c r="C2594" s="25" t="n"/>
      <c r="D2594" s="25" t="n"/>
      <c r="E2594" s="26" t="n"/>
      <c r="F2594" s="25" t="n"/>
      <c r="G2594" s="26" t="n"/>
      <c r="H2594" s="25" t="n"/>
      <c r="I2594" s="26" t="n"/>
      <c r="J2594" s="25" t="n"/>
      <c r="K2594" s="25" t="n"/>
      <c r="L2594" s="25" t="n"/>
      <c r="M2594" s="26" t="n"/>
      <c r="N2594" s="26" t="n"/>
      <c r="O2594" s="25" t="n"/>
      <c r="P2594" s="27">
        <f>IF(A2594="","","Package/"&amp;C2594&amp;"/"&amp;D2594&amp;"/"&amp;A2594&amp;".png")</f>
        <v/>
      </c>
      <c r="Q2594" s="27">
        <f>IF(AND(B2594="",G2594=""),"",IF(B2594="","Package QR Text missing",IF(COUNTIFS($E$2:$E$5001,E2594,$B$2:$B$5001,"&lt;&gt;"&amp;B2594)+COUNTIFS($E$2:$E$5001,E2594,$A$2:$A$5001,"&lt;&gt;"&amp;A2594)&gt;0,"Zone has more than one QR code",IF(COUNTIFS($B$2:$B$5001,B2594,$E$2:$E$5001,"&lt;&gt;"&amp;E2594)+COUNTIFS($A$2:$A$5001,A2594,$E$2:$E$5001,"&lt;&gt;"&amp;E2594)&gt;0,"QR code used by another zone",IF(A2594="","Package QR Code No. missing",IF(OR(H2594&gt;40,J2594&gt;40),"More than 40 of one edition",IF(F2594="Full (40 ST + 1 TG)",IF(AND(H2594=40,J2594=1),"OK","Full carton must be 40 + 1"),IF(F2594="Student only (40 ST)",IF(AND(H2594=40,J2594=0),"OK","Must be 40 ST, 0 TG"),IF(F2594="Teacher guide only (40 TG)",IF(AND(H2594=0,J2594=40),"OK","Must be 0 ST, 40 TG"),IF(AND(H2594&lt;40,H2594+J2594&gt;0,H2594+J2594&lt;=40),"OK","Partial: under 40 ST and 40 books max"))))))))))</f>
        <v/>
      </c>
    </row>
    <row r="2595">
      <c r="A2595" s="26" t="n"/>
      <c r="B2595" s="26" t="n"/>
      <c r="C2595" s="25" t="n"/>
      <c r="D2595" s="25" t="n"/>
      <c r="E2595" s="26" t="n"/>
      <c r="F2595" s="25" t="n"/>
      <c r="G2595" s="26" t="n"/>
      <c r="H2595" s="25" t="n"/>
      <c r="I2595" s="26" t="n"/>
      <c r="J2595" s="25" t="n"/>
      <c r="K2595" s="25" t="n"/>
      <c r="L2595" s="25" t="n"/>
      <c r="M2595" s="26" t="n"/>
      <c r="N2595" s="26" t="n"/>
      <c r="O2595" s="25" t="n"/>
      <c r="P2595" s="27">
        <f>IF(A2595="","","Package/"&amp;C2595&amp;"/"&amp;D2595&amp;"/"&amp;A2595&amp;".png")</f>
        <v/>
      </c>
      <c r="Q2595" s="27">
        <f>IF(AND(B2595="",G2595=""),"",IF(B2595="","Package QR Text missing",IF(COUNTIFS($E$2:$E$5001,E2595,$B$2:$B$5001,"&lt;&gt;"&amp;B2595)+COUNTIFS($E$2:$E$5001,E2595,$A$2:$A$5001,"&lt;&gt;"&amp;A2595)&gt;0,"Zone has more than one QR code",IF(COUNTIFS($B$2:$B$5001,B2595,$E$2:$E$5001,"&lt;&gt;"&amp;E2595)+COUNTIFS($A$2:$A$5001,A2595,$E$2:$E$5001,"&lt;&gt;"&amp;E2595)&gt;0,"QR code used by another zone",IF(A2595="","Package QR Code No. missing",IF(OR(H2595&gt;40,J2595&gt;40),"More than 40 of one edition",IF(F2595="Full (40 ST + 1 TG)",IF(AND(H2595=40,J2595=1),"OK","Full carton must be 40 + 1"),IF(F2595="Student only (40 ST)",IF(AND(H2595=40,J2595=0),"OK","Must be 40 ST, 0 TG"),IF(F2595="Teacher guide only (40 TG)",IF(AND(H2595=0,J2595=40),"OK","Must be 0 ST, 40 TG"),IF(AND(H2595&lt;40,H2595+J2595&gt;0,H2595+J2595&lt;=40),"OK","Partial: under 40 ST and 40 books max"))))))))))</f>
        <v/>
      </c>
    </row>
    <row r="2596">
      <c r="A2596" s="26" t="n"/>
      <c r="B2596" s="26" t="n"/>
      <c r="C2596" s="25" t="n"/>
      <c r="D2596" s="25" t="n"/>
      <c r="E2596" s="26" t="n"/>
      <c r="F2596" s="25" t="n"/>
      <c r="G2596" s="26" t="n"/>
      <c r="H2596" s="25" t="n"/>
      <c r="I2596" s="26" t="n"/>
      <c r="J2596" s="25" t="n"/>
      <c r="K2596" s="25" t="n"/>
      <c r="L2596" s="25" t="n"/>
      <c r="M2596" s="26" t="n"/>
      <c r="N2596" s="26" t="n"/>
      <c r="O2596" s="25" t="n"/>
      <c r="P2596" s="27">
        <f>IF(A2596="","","Package/"&amp;C2596&amp;"/"&amp;D2596&amp;"/"&amp;A2596&amp;".png")</f>
        <v/>
      </c>
      <c r="Q2596" s="27">
        <f>IF(AND(B2596="",G2596=""),"",IF(B2596="","Package QR Text missing",IF(COUNTIFS($E$2:$E$5001,E2596,$B$2:$B$5001,"&lt;&gt;"&amp;B2596)+COUNTIFS($E$2:$E$5001,E2596,$A$2:$A$5001,"&lt;&gt;"&amp;A2596)&gt;0,"Zone has more than one QR code",IF(COUNTIFS($B$2:$B$5001,B2596,$E$2:$E$5001,"&lt;&gt;"&amp;E2596)+COUNTIFS($A$2:$A$5001,A2596,$E$2:$E$5001,"&lt;&gt;"&amp;E2596)&gt;0,"QR code used by another zone",IF(A2596="","Package QR Code No. missing",IF(OR(H2596&gt;40,J2596&gt;40),"More than 40 of one edition",IF(F2596="Full (40 ST + 1 TG)",IF(AND(H2596=40,J2596=1),"OK","Full carton must be 40 + 1"),IF(F2596="Student only (40 ST)",IF(AND(H2596=40,J2596=0),"OK","Must be 40 ST, 0 TG"),IF(F2596="Teacher guide only (40 TG)",IF(AND(H2596=0,J2596=40),"OK","Must be 0 ST, 40 TG"),IF(AND(H2596&lt;40,H2596+J2596&gt;0,H2596+J2596&lt;=40),"OK","Partial: under 40 ST and 40 books max"))))))))))</f>
        <v/>
      </c>
    </row>
    <row r="2597">
      <c r="A2597" s="26" t="n"/>
      <c r="B2597" s="26" t="n"/>
      <c r="C2597" s="25" t="n"/>
      <c r="D2597" s="25" t="n"/>
      <c r="E2597" s="26" t="n"/>
      <c r="F2597" s="25" t="n"/>
      <c r="G2597" s="26" t="n"/>
      <c r="H2597" s="25" t="n"/>
      <c r="I2597" s="26" t="n"/>
      <c r="J2597" s="25" t="n"/>
      <c r="K2597" s="25" t="n"/>
      <c r="L2597" s="25" t="n"/>
      <c r="M2597" s="26" t="n"/>
      <c r="N2597" s="26" t="n"/>
      <c r="O2597" s="25" t="n"/>
      <c r="P2597" s="27">
        <f>IF(A2597="","","Package/"&amp;C2597&amp;"/"&amp;D2597&amp;"/"&amp;A2597&amp;".png")</f>
        <v/>
      </c>
      <c r="Q2597" s="27">
        <f>IF(AND(B2597="",G2597=""),"",IF(B2597="","Package QR Text missing",IF(COUNTIFS($E$2:$E$5001,E2597,$B$2:$B$5001,"&lt;&gt;"&amp;B2597)+COUNTIFS($E$2:$E$5001,E2597,$A$2:$A$5001,"&lt;&gt;"&amp;A2597)&gt;0,"Zone has more than one QR code",IF(COUNTIFS($B$2:$B$5001,B2597,$E$2:$E$5001,"&lt;&gt;"&amp;E2597)+COUNTIFS($A$2:$A$5001,A2597,$E$2:$E$5001,"&lt;&gt;"&amp;E2597)&gt;0,"QR code used by another zone",IF(A2597="","Package QR Code No. missing",IF(OR(H2597&gt;40,J2597&gt;40),"More than 40 of one edition",IF(F2597="Full (40 ST + 1 TG)",IF(AND(H2597=40,J2597=1),"OK","Full carton must be 40 + 1"),IF(F2597="Student only (40 ST)",IF(AND(H2597=40,J2597=0),"OK","Must be 40 ST, 0 TG"),IF(F2597="Teacher guide only (40 TG)",IF(AND(H2597=0,J2597=40),"OK","Must be 0 ST, 40 TG"),IF(AND(H2597&lt;40,H2597+J2597&gt;0,H2597+J2597&lt;=40),"OK","Partial: under 40 ST and 40 books max"))))))))))</f>
        <v/>
      </c>
    </row>
    <row r="2598">
      <c r="A2598" s="26" t="n"/>
      <c r="B2598" s="26" t="n"/>
      <c r="C2598" s="25" t="n"/>
      <c r="D2598" s="25" t="n"/>
      <c r="E2598" s="26" t="n"/>
      <c r="F2598" s="25" t="n"/>
      <c r="G2598" s="26" t="n"/>
      <c r="H2598" s="25" t="n"/>
      <c r="I2598" s="26" t="n"/>
      <c r="J2598" s="25" t="n"/>
      <c r="K2598" s="25" t="n"/>
      <c r="L2598" s="25" t="n"/>
      <c r="M2598" s="26" t="n"/>
      <c r="N2598" s="26" t="n"/>
      <c r="O2598" s="25" t="n"/>
      <c r="P2598" s="27">
        <f>IF(A2598="","","Package/"&amp;C2598&amp;"/"&amp;D2598&amp;"/"&amp;A2598&amp;".png")</f>
        <v/>
      </c>
      <c r="Q2598" s="27">
        <f>IF(AND(B2598="",G2598=""),"",IF(B2598="","Package QR Text missing",IF(COUNTIFS($E$2:$E$5001,E2598,$B$2:$B$5001,"&lt;&gt;"&amp;B2598)+COUNTIFS($E$2:$E$5001,E2598,$A$2:$A$5001,"&lt;&gt;"&amp;A2598)&gt;0,"Zone has more than one QR code",IF(COUNTIFS($B$2:$B$5001,B2598,$E$2:$E$5001,"&lt;&gt;"&amp;E2598)+COUNTIFS($A$2:$A$5001,A2598,$E$2:$E$5001,"&lt;&gt;"&amp;E2598)&gt;0,"QR code used by another zone",IF(A2598="","Package QR Code No. missing",IF(OR(H2598&gt;40,J2598&gt;40),"More than 40 of one edition",IF(F2598="Full (40 ST + 1 TG)",IF(AND(H2598=40,J2598=1),"OK","Full carton must be 40 + 1"),IF(F2598="Student only (40 ST)",IF(AND(H2598=40,J2598=0),"OK","Must be 40 ST, 0 TG"),IF(F2598="Teacher guide only (40 TG)",IF(AND(H2598=0,J2598=40),"OK","Must be 0 ST, 40 TG"),IF(AND(H2598&lt;40,H2598+J2598&gt;0,H2598+J2598&lt;=40),"OK","Partial: under 40 ST and 40 books max"))))))))))</f>
        <v/>
      </c>
    </row>
    <row r="2599">
      <c r="A2599" s="26" t="n"/>
      <c r="B2599" s="26" t="n"/>
      <c r="C2599" s="25" t="n"/>
      <c r="D2599" s="25" t="n"/>
      <c r="E2599" s="26" t="n"/>
      <c r="F2599" s="25" t="n"/>
      <c r="G2599" s="26" t="n"/>
      <c r="H2599" s="25" t="n"/>
      <c r="I2599" s="26" t="n"/>
      <c r="J2599" s="25" t="n"/>
      <c r="K2599" s="25" t="n"/>
      <c r="L2599" s="25" t="n"/>
      <c r="M2599" s="26" t="n"/>
      <c r="N2599" s="26" t="n"/>
      <c r="O2599" s="25" t="n"/>
      <c r="P2599" s="27">
        <f>IF(A2599="","","Package/"&amp;C2599&amp;"/"&amp;D2599&amp;"/"&amp;A2599&amp;".png")</f>
        <v/>
      </c>
      <c r="Q2599" s="27">
        <f>IF(AND(B2599="",G2599=""),"",IF(B2599="","Package QR Text missing",IF(COUNTIFS($E$2:$E$5001,E2599,$B$2:$B$5001,"&lt;&gt;"&amp;B2599)+COUNTIFS($E$2:$E$5001,E2599,$A$2:$A$5001,"&lt;&gt;"&amp;A2599)&gt;0,"Zone has more than one QR code",IF(COUNTIFS($B$2:$B$5001,B2599,$E$2:$E$5001,"&lt;&gt;"&amp;E2599)+COUNTIFS($A$2:$A$5001,A2599,$E$2:$E$5001,"&lt;&gt;"&amp;E2599)&gt;0,"QR code used by another zone",IF(A2599="","Package QR Code No. missing",IF(OR(H2599&gt;40,J2599&gt;40),"More than 40 of one edition",IF(F2599="Full (40 ST + 1 TG)",IF(AND(H2599=40,J2599=1),"OK","Full carton must be 40 + 1"),IF(F2599="Student only (40 ST)",IF(AND(H2599=40,J2599=0),"OK","Must be 40 ST, 0 TG"),IF(F2599="Teacher guide only (40 TG)",IF(AND(H2599=0,J2599=40),"OK","Must be 0 ST, 40 TG"),IF(AND(H2599&lt;40,H2599+J2599&gt;0,H2599+J2599&lt;=40),"OK","Partial: under 40 ST and 40 books max"))))))))))</f>
        <v/>
      </c>
    </row>
    <row r="2600">
      <c r="A2600" s="26" t="n"/>
      <c r="B2600" s="26" t="n"/>
      <c r="C2600" s="25" t="n"/>
      <c r="D2600" s="25" t="n"/>
      <c r="E2600" s="26" t="n"/>
      <c r="F2600" s="25" t="n"/>
      <c r="G2600" s="26" t="n"/>
      <c r="H2600" s="25" t="n"/>
      <c r="I2600" s="26" t="n"/>
      <c r="J2600" s="25" t="n"/>
      <c r="K2600" s="25" t="n"/>
      <c r="L2600" s="25" t="n"/>
      <c r="M2600" s="26" t="n"/>
      <c r="N2600" s="26" t="n"/>
      <c r="O2600" s="25" t="n"/>
      <c r="P2600" s="27">
        <f>IF(A2600="","","Package/"&amp;C2600&amp;"/"&amp;D2600&amp;"/"&amp;A2600&amp;".png")</f>
        <v/>
      </c>
      <c r="Q2600" s="27">
        <f>IF(AND(B2600="",G2600=""),"",IF(B2600="","Package QR Text missing",IF(COUNTIFS($E$2:$E$5001,E2600,$B$2:$B$5001,"&lt;&gt;"&amp;B2600)+COUNTIFS($E$2:$E$5001,E2600,$A$2:$A$5001,"&lt;&gt;"&amp;A2600)&gt;0,"Zone has more than one QR code",IF(COUNTIFS($B$2:$B$5001,B2600,$E$2:$E$5001,"&lt;&gt;"&amp;E2600)+COUNTIFS($A$2:$A$5001,A2600,$E$2:$E$5001,"&lt;&gt;"&amp;E2600)&gt;0,"QR code used by another zone",IF(A2600="","Package QR Code No. missing",IF(OR(H2600&gt;40,J2600&gt;40),"More than 40 of one edition",IF(F2600="Full (40 ST + 1 TG)",IF(AND(H2600=40,J2600=1),"OK","Full carton must be 40 + 1"),IF(F2600="Student only (40 ST)",IF(AND(H2600=40,J2600=0),"OK","Must be 40 ST, 0 TG"),IF(F2600="Teacher guide only (40 TG)",IF(AND(H2600=0,J2600=40),"OK","Must be 0 ST, 40 TG"),IF(AND(H2600&lt;40,H2600+J2600&gt;0,H2600+J2600&lt;=40),"OK","Partial: under 40 ST and 40 books max"))))))))))</f>
        <v/>
      </c>
    </row>
    <row r="2601">
      <c r="A2601" s="26" t="n"/>
      <c r="B2601" s="26" t="n"/>
      <c r="C2601" s="25" t="n"/>
      <c r="D2601" s="25" t="n"/>
      <c r="E2601" s="26" t="n"/>
      <c r="F2601" s="25" t="n"/>
      <c r="G2601" s="26" t="n"/>
      <c r="H2601" s="25" t="n"/>
      <c r="I2601" s="26" t="n"/>
      <c r="J2601" s="25" t="n"/>
      <c r="K2601" s="25" t="n"/>
      <c r="L2601" s="25" t="n"/>
      <c r="M2601" s="26" t="n"/>
      <c r="N2601" s="26" t="n"/>
      <c r="O2601" s="25" t="n"/>
      <c r="P2601" s="27">
        <f>IF(A2601="","","Package/"&amp;C2601&amp;"/"&amp;D2601&amp;"/"&amp;A2601&amp;".png")</f>
        <v/>
      </c>
      <c r="Q2601" s="27">
        <f>IF(AND(B2601="",G2601=""),"",IF(B2601="","Package QR Text missing",IF(COUNTIFS($E$2:$E$5001,E2601,$B$2:$B$5001,"&lt;&gt;"&amp;B2601)+COUNTIFS($E$2:$E$5001,E2601,$A$2:$A$5001,"&lt;&gt;"&amp;A2601)&gt;0,"Zone has more than one QR code",IF(COUNTIFS($B$2:$B$5001,B2601,$E$2:$E$5001,"&lt;&gt;"&amp;E2601)+COUNTIFS($A$2:$A$5001,A2601,$E$2:$E$5001,"&lt;&gt;"&amp;E2601)&gt;0,"QR code used by another zone",IF(A2601="","Package QR Code No. missing",IF(OR(H2601&gt;40,J2601&gt;40),"More than 40 of one edition",IF(F2601="Full (40 ST + 1 TG)",IF(AND(H2601=40,J2601=1),"OK","Full carton must be 40 + 1"),IF(F2601="Student only (40 ST)",IF(AND(H2601=40,J2601=0),"OK","Must be 40 ST, 0 TG"),IF(F2601="Teacher guide only (40 TG)",IF(AND(H2601=0,J2601=40),"OK","Must be 0 ST, 40 TG"),IF(AND(H2601&lt;40,H2601+J2601&gt;0,H2601+J2601&lt;=40),"OK","Partial: under 40 ST and 40 books max"))))))))))</f>
        <v/>
      </c>
    </row>
    <row r="2602">
      <c r="A2602" s="26" t="n"/>
      <c r="B2602" s="26" t="n"/>
      <c r="C2602" s="25" t="n"/>
      <c r="D2602" s="25" t="n"/>
      <c r="E2602" s="26" t="n"/>
      <c r="F2602" s="25" t="n"/>
      <c r="G2602" s="26" t="n"/>
      <c r="H2602" s="25" t="n"/>
      <c r="I2602" s="26" t="n"/>
      <c r="J2602" s="25" t="n"/>
      <c r="K2602" s="25" t="n"/>
      <c r="L2602" s="25" t="n"/>
      <c r="M2602" s="26" t="n"/>
      <c r="N2602" s="26" t="n"/>
      <c r="O2602" s="25" t="n"/>
      <c r="P2602" s="27">
        <f>IF(A2602="","","Package/"&amp;C2602&amp;"/"&amp;D2602&amp;"/"&amp;A2602&amp;".png")</f>
        <v/>
      </c>
      <c r="Q2602" s="27">
        <f>IF(AND(B2602="",G2602=""),"",IF(B2602="","Package QR Text missing",IF(COUNTIFS($E$2:$E$5001,E2602,$B$2:$B$5001,"&lt;&gt;"&amp;B2602)+COUNTIFS($E$2:$E$5001,E2602,$A$2:$A$5001,"&lt;&gt;"&amp;A2602)&gt;0,"Zone has more than one QR code",IF(COUNTIFS($B$2:$B$5001,B2602,$E$2:$E$5001,"&lt;&gt;"&amp;E2602)+COUNTIFS($A$2:$A$5001,A2602,$E$2:$E$5001,"&lt;&gt;"&amp;E2602)&gt;0,"QR code used by another zone",IF(A2602="","Package QR Code No. missing",IF(OR(H2602&gt;40,J2602&gt;40),"More than 40 of one edition",IF(F2602="Full (40 ST + 1 TG)",IF(AND(H2602=40,J2602=1),"OK","Full carton must be 40 + 1"),IF(F2602="Student only (40 ST)",IF(AND(H2602=40,J2602=0),"OK","Must be 40 ST, 0 TG"),IF(F2602="Teacher guide only (40 TG)",IF(AND(H2602=0,J2602=40),"OK","Must be 0 ST, 40 TG"),IF(AND(H2602&lt;40,H2602+J2602&gt;0,H2602+J2602&lt;=40),"OK","Partial: under 40 ST and 40 books max"))))))))))</f>
        <v/>
      </c>
    </row>
    <row r="2603">
      <c r="A2603" s="26" t="n"/>
      <c r="B2603" s="26" t="n"/>
      <c r="C2603" s="25" t="n"/>
      <c r="D2603" s="25" t="n"/>
      <c r="E2603" s="26" t="n"/>
      <c r="F2603" s="25" t="n"/>
      <c r="G2603" s="26" t="n"/>
      <c r="H2603" s="25" t="n"/>
      <c r="I2603" s="26" t="n"/>
      <c r="J2603" s="25" t="n"/>
      <c r="K2603" s="25" t="n"/>
      <c r="L2603" s="25" t="n"/>
      <c r="M2603" s="26" t="n"/>
      <c r="N2603" s="26" t="n"/>
      <c r="O2603" s="25" t="n"/>
      <c r="P2603" s="27">
        <f>IF(A2603="","","Package/"&amp;C2603&amp;"/"&amp;D2603&amp;"/"&amp;A2603&amp;".png")</f>
        <v/>
      </c>
      <c r="Q2603" s="27">
        <f>IF(AND(B2603="",G2603=""),"",IF(B2603="","Package QR Text missing",IF(COUNTIFS($E$2:$E$5001,E2603,$B$2:$B$5001,"&lt;&gt;"&amp;B2603)+COUNTIFS($E$2:$E$5001,E2603,$A$2:$A$5001,"&lt;&gt;"&amp;A2603)&gt;0,"Zone has more than one QR code",IF(COUNTIFS($B$2:$B$5001,B2603,$E$2:$E$5001,"&lt;&gt;"&amp;E2603)+COUNTIFS($A$2:$A$5001,A2603,$E$2:$E$5001,"&lt;&gt;"&amp;E2603)&gt;0,"QR code used by another zone",IF(A2603="","Package QR Code No. missing",IF(OR(H2603&gt;40,J2603&gt;40),"More than 40 of one edition",IF(F2603="Full (40 ST + 1 TG)",IF(AND(H2603=40,J2603=1),"OK","Full carton must be 40 + 1"),IF(F2603="Student only (40 ST)",IF(AND(H2603=40,J2603=0),"OK","Must be 40 ST, 0 TG"),IF(F2603="Teacher guide only (40 TG)",IF(AND(H2603=0,J2603=40),"OK","Must be 0 ST, 40 TG"),IF(AND(H2603&lt;40,H2603+J2603&gt;0,H2603+J2603&lt;=40),"OK","Partial: under 40 ST and 40 books max"))))))))))</f>
        <v/>
      </c>
    </row>
    <row r="2604">
      <c r="A2604" s="26" t="n"/>
      <c r="B2604" s="26" t="n"/>
      <c r="C2604" s="25" t="n"/>
      <c r="D2604" s="25" t="n"/>
      <c r="E2604" s="26" t="n"/>
      <c r="F2604" s="25" t="n"/>
      <c r="G2604" s="26" t="n"/>
      <c r="H2604" s="25" t="n"/>
      <c r="I2604" s="26" t="n"/>
      <c r="J2604" s="25" t="n"/>
      <c r="K2604" s="25" t="n"/>
      <c r="L2604" s="25" t="n"/>
      <c r="M2604" s="26" t="n"/>
      <c r="N2604" s="26" t="n"/>
      <c r="O2604" s="25" t="n"/>
      <c r="P2604" s="27">
        <f>IF(A2604="","","Package/"&amp;C2604&amp;"/"&amp;D2604&amp;"/"&amp;A2604&amp;".png")</f>
        <v/>
      </c>
      <c r="Q2604" s="27">
        <f>IF(AND(B2604="",G2604=""),"",IF(B2604="","Package QR Text missing",IF(COUNTIFS($E$2:$E$5001,E2604,$B$2:$B$5001,"&lt;&gt;"&amp;B2604)+COUNTIFS($E$2:$E$5001,E2604,$A$2:$A$5001,"&lt;&gt;"&amp;A2604)&gt;0,"Zone has more than one QR code",IF(COUNTIFS($B$2:$B$5001,B2604,$E$2:$E$5001,"&lt;&gt;"&amp;E2604)+COUNTIFS($A$2:$A$5001,A2604,$E$2:$E$5001,"&lt;&gt;"&amp;E2604)&gt;0,"QR code used by another zone",IF(A2604="","Package QR Code No. missing",IF(OR(H2604&gt;40,J2604&gt;40),"More than 40 of one edition",IF(F2604="Full (40 ST + 1 TG)",IF(AND(H2604=40,J2604=1),"OK","Full carton must be 40 + 1"),IF(F2604="Student only (40 ST)",IF(AND(H2604=40,J2604=0),"OK","Must be 40 ST, 0 TG"),IF(F2604="Teacher guide only (40 TG)",IF(AND(H2604=0,J2604=40),"OK","Must be 0 ST, 40 TG"),IF(AND(H2604&lt;40,H2604+J2604&gt;0,H2604+J2604&lt;=40),"OK","Partial: under 40 ST and 40 books max"))))))))))</f>
        <v/>
      </c>
    </row>
    <row r="2605">
      <c r="A2605" s="26" t="n"/>
      <c r="B2605" s="26" t="n"/>
      <c r="C2605" s="25" t="n"/>
      <c r="D2605" s="25" t="n"/>
      <c r="E2605" s="26" t="n"/>
      <c r="F2605" s="25" t="n"/>
      <c r="G2605" s="26" t="n"/>
      <c r="H2605" s="25" t="n"/>
      <c r="I2605" s="26" t="n"/>
      <c r="J2605" s="25" t="n"/>
      <c r="K2605" s="25" t="n"/>
      <c r="L2605" s="25" t="n"/>
      <c r="M2605" s="26" t="n"/>
      <c r="N2605" s="26" t="n"/>
      <c r="O2605" s="25" t="n"/>
      <c r="P2605" s="27">
        <f>IF(A2605="","","Package/"&amp;C2605&amp;"/"&amp;D2605&amp;"/"&amp;A2605&amp;".png")</f>
        <v/>
      </c>
      <c r="Q2605" s="27">
        <f>IF(AND(B2605="",G2605=""),"",IF(B2605="","Package QR Text missing",IF(COUNTIFS($E$2:$E$5001,E2605,$B$2:$B$5001,"&lt;&gt;"&amp;B2605)+COUNTIFS($E$2:$E$5001,E2605,$A$2:$A$5001,"&lt;&gt;"&amp;A2605)&gt;0,"Zone has more than one QR code",IF(COUNTIFS($B$2:$B$5001,B2605,$E$2:$E$5001,"&lt;&gt;"&amp;E2605)+COUNTIFS($A$2:$A$5001,A2605,$E$2:$E$5001,"&lt;&gt;"&amp;E2605)&gt;0,"QR code used by another zone",IF(A2605="","Package QR Code No. missing",IF(OR(H2605&gt;40,J2605&gt;40),"More than 40 of one edition",IF(F2605="Full (40 ST + 1 TG)",IF(AND(H2605=40,J2605=1),"OK","Full carton must be 40 + 1"),IF(F2605="Student only (40 ST)",IF(AND(H2605=40,J2605=0),"OK","Must be 40 ST, 0 TG"),IF(F2605="Teacher guide only (40 TG)",IF(AND(H2605=0,J2605=40),"OK","Must be 0 ST, 40 TG"),IF(AND(H2605&lt;40,H2605+J2605&gt;0,H2605+J2605&lt;=40),"OK","Partial: under 40 ST and 40 books max"))))))))))</f>
        <v/>
      </c>
    </row>
    <row r="2606">
      <c r="A2606" s="26" t="n"/>
      <c r="B2606" s="26" t="n"/>
      <c r="C2606" s="25" t="n"/>
      <c r="D2606" s="25" t="n"/>
      <c r="E2606" s="26" t="n"/>
      <c r="F2606" s="25" t="n"/>
      <c r="G2606" s="26" t="n"/>
      <c r="H2606" s="25" t="n"/>
      <c r="I2606" s="26" t="n"/>
      <c r="J2606" s="25" t="n"/>
      <c r="K2606" s="25" t="n"/>
      <c r="L2606" s="25" t="n"/>
      <c r="M2606" s="26" t="n"/>
      <c r="N2606" s="26" t="n"/>
      <c r="O2606" s="25" t="n"/>
      <c r="P2606" s="27">
        <f>IF(A2606="","","Package/"&amp;C2606&amp;"/"&amp;D2606&amp;"/"&amp;A2606&amp;".png")</f>
        <v/>
      </c>
      <c r="Q2606" s="27">
        <f>IF(AND(B2606="",G2606=""),"",IF(B2606="","Package QR Text missing",IF(COUNTIFS($E$2:$E$5001,E2606,$B$2:$B$5001,"&lt;&gt;"&amp;B2606)+COUNTIFS($E$2:$E$5001,E2606,$A$2:$A$5001,"&lt;&gt;"&amp;A2606)&gt;0,"Zone has more than one QR code",IF(COUNTIFS($B$2:$B$5001,B2606,$E$2:$E$5001,"&lt;&gt;"&amp;E2606)+COUNTIFS($A$2:$A$5001,A2606,$E$2:$E$5001,"&lt;&gt;"&amp;E2606)&gt;0,"QR code used by another zone",IF(A2606="","Package QR Code No. missing",IF(OR(H2606&gt;40,J2606&gt;40),"More than 40 of one edition",IF(F2606="Full (40 ST + 1 TG)",IF(AND(H2606=40,J2606=1),"OK","Full carton must be 40 + 1"),IF(F2606="Student only (40 ST)",IF(AND(H2606=40,J2606=0),"OK","Must be 40 ST, 0 TG"),IF(F2606="Teacher guide only (40 TG)",IF(AND(H2606=0,J2606=40),"OK","Must be 0 ST, 40 TG"),IF(AND(H2606&lt;40,H2606+J2606&gt;0,H2606+J2606&lt;=40),"OK","Partial: under 40 ST and 40 books max"))))))))))</f>
        <v/>
      </c>
    </row>
    <row r="2607">
      <c r="A2607" s="26" t="n"/>
      <c r="B2607" s="26" t="n"/>
      <c r="C2607" s="25" t="n"/>
      <c r="D2607" s="25" t="n"/>
      <c r="E2607" s="26" t="n"/>
      <c r="F2607" s="25" t="n"/>
      <c r="G2607" s="26" t="n"/>
      <c r="H2607" s="25" t="n"/>
      <c r="I2607" s="26" t="n"/>
      <c r="J2607" s="25" t="n"/>
      <c r="K2607" s="25" t="n"/>
      <c r="L2607" s="25" t="n"/>
      <c r="M2607" s="26" t="n"/>
      <c r="N2607" s="26" t="n"/>
      <c r="O2607" s="25" t="n"/>
      <c r="P2607" s="27">
        <f>IF(A2607="","","Package/"&amp;C2607&amp;"/"&amp;D2607&amp;"/"&amp;A2607&amp;".png")</f>
        <v/>
      </c>
      <c r="Q2607" s="27">
        <f>IF(AND(B2607="",G2607=""),"",IF(B2607="","Package QR Text missing",IF(COUNTIFS($E$2:$E$5001,E2607,$B$2:$B$5001,"&lt;&gt;"&amp;B2607)+COUNTIFS($E$2:$E$5001,E2607,$A$2:$A$5001,"&lt;&gt;"&amp;A2607)&gt;0,"Zone has more than one QR code",IF(COUNTIFS($B$2:$B$5001,B2607,$E$2:$E$5001,"&lt;&gt;"&amp;E2607)+COUNTIFS($A$2:$A$5001,A2607,$E$2:$E$5001,"&lt;&gt;"&amp;E2607)&gt;0,"QR code used by another zone",IF(A2607="","Package QR Code No. missing",IF(OR(H2607&gt;40,J2607&gt;40),"More than 40 of one edition",IF(F2607="Full (40 ST + 1 TG)",IF(AND(H2607=40,J2607=1),"OK","Full carton must be 40 + 1"),IF(F2607="Student only (40 ST)",IF(AND(H2607=40,J2607=0),"OK","Must be 40 ST, 0 TG"),IF(F2607="Teacher guide only (40 TG)",IF(AND(H2607=0,J2607=40),"OK","Must be 0 ST, 40 TG"),IF(AND(H2607&lt;40,H2607+J2607&gt;0,H2607+J2607&lt;=40),"OK","Partial: under 40 ST and 40 books max"))))))))))</f>
        <v/>
      </c>
    </row>
    <row r="2608">
      <c r="A2608" s="26" t="n"/>
      <c r="B2608" s="26" t="n"/>
      <c r="C2608" s="25" t="n"/>
      <c r="D2608" s="25" t="n"/>
      <c r="E2608" s="26" t="n"/>
      <c r="F2608" s="25" t="n"/>
      <c r="G2608" s="26" t="n"/>
      <c r="H2608" s="25" t="n"/>
      <c r="I2608" s="26" t="n"/>
      <c r="J2608" s="25" t="n"/>
      <c r="K2608" s="25" t="n"/>
      <c r="L2608" s="25" t="n"/>
      <c r="M2608" s="26" t="n"/>
      <c r="N2608" s="26" t="n"/>
      <c r="O2608" s="25" t="n"/>
      <c r="P2608" s="27">
        <f>IF(A2608="","","Package/"&amp;C2608&amp;"/"&amp;D2608&amp;"/"&amp;A2608&amp;".png")</f>
        <v/>
      </c>
      <c r="Q2608" s="27">
        <f>IF(AND(B2608="",G2608=""),"",IF(B2608="","Package QR Text missing",IF(COUNTIFS($E$2:$E$5001,E2608,$B$2:$B$5001,"&lt;&gt;"&amp;B2608)+COUNTIFS($E$2:$E$5001,E2608,$A$2:$A$5001,"&lt;&gt;"&amp;A2608)&gt;0,"Zone has more than one QR code",IF(COUNTIFS($B$2:$B$5001,B2608,$E$2:$E$5001,"&lt;&gt;"&amp;E2608)+COUNTIFS($A$2:$A$5001,A2608,$E$2:$E$5001,"&lt;&gt;"&amp;E2608)&gt;0,"QR code used by another zone",IF(A2608="","Package QR Code No. missing",IF(OR(H2608&gt;40,J2608&gt;40),"More than 40 of one edition",IF(F2608="Full (40 ST + 1 TG)",IF(AND(H2608=40,J2608=1),"OK","Full carton must be 40 + 1"),IF(F2608="Student only (40 ST)",IF(AND(H2608=40,J2608=0),"OK","Must be 40 ST, 0 TG"),IF(F2608="Teacher guide only (40 TG)",IF(AND(H2608=0,J2608=40),"OK","Must be 0 ST, 40 TG"),IF(AND(H2608&lt;40,H2608+J2608&gt;0,H2608+J2608&lt;=40),"OK","Partial: under 40 ST and 40 books max"))))))))))</f>
        <v/>
      </c>
    </row>
    <row r="2609">
      <c r="A2609" s="26" t="n"/>
      <c r="B2609" s="26" t="n"/>
      <c r="C2609" s="25" t="n"/>
      <c r="D2609" s="25" t="n"/>
      <c r="E2609" s="26" t="n"/>
      <c r="F2609" s="25" t="n"/>
      <c r="G2609" s="26" t="n"/>
      <c r="H2609" s="25" t="n"/>
      <c r="I2609" s="26" t="n"/>
      <c r="J2609" s="25" t="n"/>
      <c r="K2609" s="25" t="n"/>
      <c r="L2609" s="25" t="n"/>
      <c r="M2609" s="26" t="n"/>
      <c r="N2609" s="26" t="n"/>
      <c r="O2609" s="25" t="n"/>
      <c r="P2609" s="27">
        <f>IF(A2609="","","Package/"&amp;C2609&amp;"/"&amp;D2609&amp;"/"&amp;A2609&amp;".png")</f>
        <v/>
      </c>
      <c r="Q2609" s="27">
        <f>IF(AND(B2609="",G2609=""),"",IF(B2609="","Package QR Text missing",IF(COUNTIFS($E$2:$E$5001,E2609,$B$2:$B$5001,"&lt;&gt;"&amp;B2609)+COUNTIFS($E$2:$E$5001,E2609,$A$2:$A$5001,"&lt;&gt;"&amp;A2609)&gt;0,"Zone has more than one QR code",IF(COUNTIFS($B$2:$B$5001,B2609,$E$2:$E$5001,"&lt;&gt;"&amp;E2609)+COUNTIFS($A$2:$A$5001,A2609,$E$2:$E$5001,"&lt;&gt;"&amp;E2609)&gt;0,"QR code used by another zone",IF(A2609="","Package QR Code No. missing",IF(OR(H2609&gt;40,J2609&gt;40),"More than 40 of one edition",IF(F2609="Full (40 ST + 1 TG)",IF(AND(H2609=40,J2609=1),"OK","Full carton must be 40 + 1"),IF(F2609="Student only (40 ST)",IF(AND(H2609=40,J2609=0),"OK","Must be 40 ST, 0 TG"),IF(F2609="Teacher guide only (40 TG)",IF(AND(H2609=0,J2609=40),"OK","Must be 0 ST, 40 TG"),IF(AND(H2609&lt;40,H2609+J2609&gt;0,H2609+J2609&lt;=40),"OK","Partial: under 40 ST and 40 books max"))))))))))</f>
        <v/>
      </c>
    </row>
    <row r="2610">
      <c r="A2610" s="26" t="n"/>
      <c r="B2610" s="26" t="n"/>
      <c r="C2610" s="25" t="n"/>
      <c r="D2610" s="25" t="n"/>
      <c r="E2610" s="26" t="n"/>
      <c r="F2610" s="25" t="n"/>
      <c r="G2610" s="26" t="n"/>
      <c r="H2610" s="25" t="n"/>
      <c r="I2610" s="26" t="n"/>
      <c r="J2610" s="25" t="n"/>
      <c r="K2610" s="25" t="n"/>
      <c r="L2610" s="25" t="n"/>
      <c r="M2610" s="26" t="n"/>
      <c r="N2610" s="26" t="n"/>
      <c r="O2610" s="25" t="n"/>
      <c r="P2610" s="27">
        <f>IF(A2610="","","Package/"&amp;C2610&amp;"/"&amp;D2610&amp;"/"&amp;A2610&amp;".png")</f>
        <v/>
      </c>
      <c r="Q2610" s="27">
        <f>IF(AND(B2610="",G2610=""),"",IF(B2610="","Package QR Text missing",IF(COUNTIFS($E$2:$E$5001,E2610,$B$2:$B$5001,"&lt;&gt;"&amp;B2610)+COUNTIFS($E$2:$E$5001,E2610,$A$2:$A$5001,"&lt;&gt;"&amp;A2610)&gt;0,"Zone has more than one QR code",IF(COUNTIFS($B$2:$B$5001,B2610,$E$2:$E$5001,"&lt;&gt;"&amp;E2610)+COUNTIFS($A$2:$A$5001,A2610,$E$2:$E$5001,"&lt;&gt;"&amp;E2610)&gt;0,"QR code used by another zone",IF(A2610="","Package QR Code No. missing",IF(OR(H2610&gt;40,J2610&gt;40),"More than 40 of one edition",IF(F2610="Full (40 ST + 1 TG)",IF(AND(H2610=40,J2610=1),"OK","Full carton must be 40 + 1"),IF(F2610="Student only (40 ST)",IF(AND(H2610=40,J2610=0),"OK","Must be 40 ST, 0 TG"),IF(F2610="Teacher guide only (40 TG)",IF(AND(H2610=0,J2610=40),"OK","Must be 0 ST, 40 TG"),IF(AND(H2610&lt;40,H2610+J2610&gt;0,H2610+J2610&lt;=40),"OK","Partial: under 40 ST and 40 books max"))))))))))</f>
        <v/>
      </c>
    </row>
    <row r="2611">
      <c r="A2611" s="26" t="n"/>
      <c r="B2611" s="26" t="n"/>
      <c r="C2611" s="25" t="n"/>
      <c r="D2611" s="25" t="n"/>
      <c r="E2611" s="26" t="n"/>
      <c r="F2611" s="25" t="n"/>
      <c r="G2611" s="26" t="n"/>
      <c r="H2611" s="25" t="n"/>
      <c r="I2611" s="26" t="n"/>
      <c r="J2611" s="25" t="n"/>
      <c r="K2611" s="25" t="n"/>
      <c r="L2611" s="25" t="n"/>
      <c r="M2611" s="26" t="n"/>
      <c r="N2611" s="26" t="n"/>
      <c r="O2611" s="25" t="n"/>
      <c r="P2611" s="27">
        <f>IF(A2611="","","Package/"&amp;C2611&amp;"/"&amp;D2611&amp;"/"&amp;A2611&amp;".png")</f>
        <v/>
      </c>
      <c r="Q2611" s="27">
        <f>IF(AND(B2611="",G2611=""),"",IF(B2611="","Package QR Text missing",IF(COUNTIFS($E$2:$E$5001,E2611,$B$2:$B$5001,"&lt;&gt;"&amp;B2611)+COUNTIFS($E$2:$E$5001,E2611,$A$2:$A$5001,"&lt;&gt;"&amp;A2611)&gt;0,"Zone has more than one QR code",IF(COUNTIFS($B$2:$B$5001,B2611,$E$2:$E$5001,"&lt;&gt;"&amp;E2611)+COUNTIFS($A$2:$A$5001,A2611,$E$2:$E$5001,"&lt;&gt;"&amp;E2611)&gt;0,"QR code used by another zone",IF(A2611="","Package QR Code No. missing",IF(OR(H2611&gt;40,J2611&gt;40),"More than 40 of one edition",IF(F2611="Full (40 ST + 1 TG)",IF(AND(H2611=40,J2611=1),"OK","Full carton must be 40 + 1"),IF(F2611="Student only (40 ST)",IF(AND(H2611=40,J2611=0),"OK","Must be 40 ST, 0 TG"),IF(F2611="Teacher guide only (40 TG)",IF(AND(H2611=0,J2611=40),"OK","Must be 0 ST, 40 TG"),IF(AND(H2611&lt;40,H2611+J2611&gt;0,H2611+J2611&lt;=40),"OK","Partial: under 40 ST and 40 books max"))))))))))</f>
        <v/>
      </c>
    </row>
    <row r="2612">
      <c r="A2612" s="26" t="n"/>
      <c r="B2612" s="26" t="n"/>
      <c r="C2612" s="25" t="n"/>
      <c r="D2612" s="25" t="n"/>
      <c r="E2612" s="26" t="n"/>
      <c r="F2612" s="25" t="n"/>
      <c r="G2612" s="26" t="n"/>
      <c r="H2612" s="25" t="n"/>
      <c r="I2612" s="26" t="n"/>
      <c r="J2612" s="25" t="n"/>
      <c r="K2612" s="25" t="n"/>
      <c r="L2612" s="25" t="n"/>
      <c r="M2612" s="26" t="n"/>
      <c r="N2612" s="26" t="n"/>
      <c r="O2612" s="25" t="n"/>
      <c r="P2612" s="27">
        <f>IF(A2612="","","Package/"&amp;C2612&amp;"/"&amp;D2612&amp;"/"&amp;A2612&amp;".png")</f>
        <v/>
      </c>
      <c r="Q2612" s="27">
        <f>IF(AND(B2612="",G2612=""),"",IF(B2612="","Package QR Text missing",IF(COUNTIFS($E$2:$E$5001,E2612,$B$2:$B$5001,"&lt;&gt;"&amp;B2612)+COUNTIFS($E$2:$E$5001,E2612,$A$2:$A$5001,"&lt;&gt;"&amp;A2612)&gt;0,"Zone has more than one QR code",IF(COUNTIFS($B$2:$B$5001,B2612,$E$2:$E$5001,"&lt;&gt;"&amp;E2612)+COUNTIFS($A$2:$A$5001,A2612,$E$2:$E$5001,"&lt;&gt;"&amp;E2612)&gt;0,"QR code used by another zone",IF(A2612="","Package QR Code No. missing",IF(OR(H2612&gt;40,J2612&gt;40),"More than 40 of one edition",IF(F2612="Full (40 ST + 1 TG)",IF(AND(H2612=40,J2612=1),"OK","Full carton must be 40 + 1"),IF(F2612="Student only (40 ST)",IF(AND(H2612=40,J2612=0),"OK","Must be 40 ST, 0 TG"),IF(F2612="Teacher guide only (40 TG)",IF(AND(H2612=0,J2612=40),"OK","Must be 0 ST, 40 TG"),IF(AND(H2612&lt;40,H2612+J2612&gt;0,H2612+J2612&lt;=40),"OK","Partial: under 40 ST and 40 books max"))))))))))</f>
        <v/>
      </c>
    </row>
    <row r="2613">
      <c r="A2613" s="26" t="n"/>
      <c r="B2613" s="26" t="n"/>
      <c r="C2613" s="25" t="n"/>
      <c r="D2613" s="25" t="n"/>
      <c r="E2613" s="26" t="n"/>
      <c r="F2613" s="25" t="n"/>
      <c r="G2613" s="26" t="n"/>
      <c r="H2613" s="25" t="n"/>
      <c r="I2613" s="26" t="n"/>
      <c r="J2613" s="25" t="n"/>
      <c r="K2613" s="25" t="n"/>
      <c r="L2613" s="25" t="n"/>
      <c r="M2613" s="26" t="n"/>
      <c r="N2613" s="26" t="n"/>
      <c r="O2613" s="25" t="n"/>
      <c r="P2613" s="27">
        <f>IF(A2613="","","Package/"&amp;C2613&amp;"/"&amp;D2613&amp;"/"&amp;A2613&amp;".png")</f>
        <v/>
      </c>
      <c r="Q2613" s="27">
        <f>IF(AND(B2613="",G2613=""),"",IF(B2613="","Package QR Text missing",IF(COUNTIFS($E$2:$E$5001,E2613,$B$2:$B$5001,"&lt;&gt;"&amp;B2613)+COUNTIFS($E$2:$E$5001,E2613,$A$2:$A$5001,"&lt;&gt;"&amp;A2613)&gt;0,"Zone has more than one QR code",IF(COUNTIFS($B$2:$B$5001,B2613,$E$2:$E$5001,"&lt;&gt;"&amp;E2613)+COUNTIFS($A$2:$A$5001,A2613,$E$2:$E$5001,"&lt;&gt;"&amp;E2613)&gt;0,"QR code used by another zone",IF(A2613="","Package QR Code No. missing",IF(OR(H2613&gt;40,J2613&gt;40),"More than 40 of one edition",IF(F2613="Full (40 ST + 1 TG)",IF(AND(H2613=40,J2613=1),"OK","Full carton must be 40 + 1"),IF(F2613="Student only (40 ST)",IF(AND(H2613=40,J2613=0),"OK","Must be 40 ST, 0 TG"),IF(F2613="Teacher guide only (40 TG)",IF(AND(H2613=0,J2613=40),"OK","Must be 0 ST, 40 TG"),IF(AND(H2613&lt;40,H2613+J2613&gt;0,H2613+J2613&lt;=40),"OK","Partial: under 40 ST and 40 books max"))))))))))</f>
        <v/>
      </c>
    </row>
    <row r="2614">
      <c r="A2614" s="26" t="n"/>
      <c r="B2614" s="26" t="n"/>
      <c r="C2614" s="25" t="n"/>
      <c r="D2614" s="25" t="n"/>
      <c r="E2614" s="26" t="n"/>
      <c r="F2614" s="25" t="n"/>
      <c r="G2614" s="26" t="n"/>
      <c r="H2614" s="25" t="n"/>
      <c r="I2614" s="26" t="n"/>
      <c r="J2614" s="25" t="n"/>
      <c r="K2614" s="25" t="n"/>
      <c r="L2614" s="25" t="n"/>
      <c r="M2614" s="26" t="n"/>
      <c r="N2614" s="26" t="n"/>
      <c r="O2614" s="25" t="n"/>
      <c r="P2614" s="27">
        <f>IF(A2614="","","Package/"&amp;C2614&amp;"/"&amp;D2614&amp;"/"&amp;A2614&amp;".png")</f>
        <v/>
      </c>
      <c r="Q2614" s="27">
        <f>IF(AND(B2614="",G2614=""),"",IF(B2614="","Package QR Text missing",IF(COUNTIFS($E$2:$E$5001,E2614,$B$2:$B$5001,"&lt;&gt;"&amp;B2614)+COUNTIFS($E$2:$E$5001,E2614,$A$2:$A$5001,"&lt;&gt;"&amp;A2614)&gt;0,"Zone has more than one QR code",IF(COUNTIFS($B$2:$B$5001,B2614,$E$2:$E$5001,"&lt;&gt;"&amp;E2614)+COUNTIFS($A$2:$A$5001,A2614,$E$2:$E$5001,"&lt;&gt;"&amp;E2614)&gt;0,"QR code used by another zone",IF(A2614="","Package QR Code No. missing",IF(OR(H2614&gt;40,J2614&gt;40),"More than 40 of one edition",IF(F2614="Full (40 ST + 1 TG)",IF(AND(H2614=40,J2614=1),"OK","Full carton must be 40 + 1"),IF(F2614="Student only (40 ST)",IF(AND(H2614=40,J2614=0),"OK","Must be 40 ST, 0 TG"),IF(F2614="Teacher guide only (40 TG)",IF(AND(H2614=0,J2614=40),"OK","Must be 0 ST, 40 TG"),IF(AND(H2614&lt;40,H2614+J2614&gt;0,H2614+J2614&lt;=40),"OK","Partial: under 40 ST and 40 books max"))))))))))</f>
        <v/>
      </c>
    </row>
    <row r="2615">
      <c r="A2615" s="26" t="n"/>
      <c r="B2615" s="26" t="n"/>
      <c r="C2615" s="25" t="n"/>
      <c r="D2615" s="25" t="n"/>
      <c r="E2615" s="26" t="n"/>
      <c r="F2615" s="25" t="n"/>
      <c r="G2615" s="26" t="n"/>
      <c r="H2615" s="25" t="n"/>
      <c r="I2615" s="26" t="n"/>
      <c r="J2615" s="25" t="n"/>
      <c r="K2615" s="25" t="n"/>
      <c r="L2615" s="25" t="n"/>
      <c r="M2615" s="26" t="n"/>
      <c r="N2615" s="26" t="n"/>
      <c r="O2615" s="25" t="n"/>
      <c r="P2615" s="27">
        <f>IF(A2615="","","Package/"&amp;C2615&amp;"/"&amp;D2615&amp;"/"&amp;A2615&amp;".png")</f>
        <v/>
      </c>
      <c r="Q2615" s="27">
        <f>IF(AND(B2615="",G2615=""),"",IF(B2615="","Package QR Text missing",IF(COUNTIFS($E$2:$E$5001,E2615,$B$2:$B$5001,"&lt;&gt;"&amp;B2615)+COUNTIFS($E$2:$E$5001,E2615,$A$2:$A$5001,"&lt;&gt;"&amp;A2615)&gt;0,"Zone has more than one QR code",IF(COUNTIFS($B$2:$B$5001,B2615,$E$2:$E$5001,"&lt;&gt;"&amp;E2615)+COUNTIFS($A$2:$A$5001,A2615,$E$2:$E$5001,"&lt;&gt;"&amp;E2615)&gt;0,"QR code used by another zone",IF(A2615="","Package QR Code No. missing",IF(OR(H2615&gt;40,J2615&gt;40),"More than 40 of one edition",IF(F2615="Full (40 ST + 1 TG)",IF(AND(H2615=40,J2615=1),"OK","Full carton must be 40 + 1"),IF(F2615="Student only (40 ST)",IF(AND(H2615=40,J2615=0),"OK","Must be 40 ST, 0 TG"),IF(F2615="Teacher guide only (40 TG)",IF(AND(H2615=0,J2615=40),"OK","Must be 0 ST, 40 TG"),IF(AND(H2615&lt;40,H2615+J2615&gt;0,H2615+J2615&lt;=40),"OK","Partial: under 40 ST and 40 books max"))))))))))</f>
        <v/>
      </c>
    </row>
    <row r="2616">
      <c r="A2616" s="26" t="n"/>
      <c r="B2616" s="26" t="n"/>
      <c r="C2616" s="25" t="n"/>
      <c r="D2616" s="25" t="n"/>
      <c r="E2616" s="26" t="n"/>
      <c r="F2616" s="25" t="n"/>
      <c r="G2616" s="26" t="n"/>
      <c r="H2616" s="25" t="n"/>
      <c r="I2616" s="26" t="n"/>
      <c r="J2616" s="25" t="n"/>
      <c r="K2616" s="25" t="n"/>
      <c r="L2616" s="25" t="n"/>
      <c r="M2616" s="26" t="n"/>
      <c r="N2616" s="26" t="n"/>
      <c r="O2616" s="25" t="n"/>
      <c r="P2616" s="27">
        <f>IF(A2616="","","Package/"&amp;C2616&amp;"/"&amp;D2616&amp;"/"&amp;A2616&amp;".png")</f>
        <v/>
      </c>
      <c r="Q2616" s="27">
        <f>IF(AND(B2616="",G2616=""),"",IF(B2616="","Package QR Text missing",IF(COUNTIFS($E$2:$E$5001,E2616,$B$2:$B$5001,"&lt;&gt;"&amp;B2616)+COUNTIFS($E$2:$E$5001,E2616,$A$2:$A$5001,"&lt;&gt;"&amp;A2616)&gt;0,"Zone has more than one QR code",IF(COUNTIFS($B$2:$B$5001,B2616,$E$2:$E$5001,"&lt;&gt;"&amp;E2616)+COUNTIFS($A$2:$A$5001,A2616,$E$2:$E$5001,"&lt;&gt;"&amp;E2616)&gt;0,"QR code used by another zone",IF(A2616="","Package QR Code No. missing",IF(OR(H2616&gt;40,J2616&gt;40),"More than 40 of one edition",IF(F2616="Full (40 ST + 1 TG)",IF(AND(H2616=40,J2616=1),"OK","Full carton must be 40 + 1"),IF(F2616="Student only (40 ST)",IF(AND(H2616=40,J2616=0),"OK","Must be 40 ST, 0 TG"),IF(F2616="Teacher guide only (40 TG)",IF(AND(H2616=0,J2616=40),"OK","Must be 0 ST, 40 TG"),IF(AND(H2616&lt;40,H2616+J2616&gt;0,H2616+J2616&lt;=40),"OK","Partial: under 40 ST and 40 books max"))))))))))</f>
        <v/>
      </c>
    </row>
    <row r="2617">
      <c r="A2617" s="26" t="n"/>
      <c r="B2617" s="26" t="n"/>
      <c r="C2617" s="25" t="n"/>
      <c r="D2617" s="25" t="n"/>
      <c r="E2617" s="26" t="n"/>
      <c r="F2617" s="25" t="n"/>
      <c r="G2617" s="26" t="n"/>
      <c r="H2617" s="25" t="n"/>
      <c r="I2617" s="26" t="n"/>
      <c r="J2617" s="25" t="n"/>
      <c r="K2617" s="25" t="n"/>
      <c r="L2617" s="25" t="n"/>
      <c r="M2617" s="26" t="n"/>
      <c r="N2617" s="26" t="n"/>
      <c r="O2617" s="25" t="n"/>
      <c r="P2617" s="27">
        <f>IF(A2617="","","Package/"&amp;C2617&amp;"/"&amp;D2617&amp;"/"&amp;A2617&amp;".png")</f>
        <v/>
      </c>
      <c r="Q2617" s="27">
        <f>IF(AND(B2617="",G2617=""),"",IF(B2617="","Package QR Text missing",IF(COUNTIFS($E$2:$E$5001,E2617,$B$2:$B$5001,"&lt;&gt;"&amp;B2617)+COUNTIFS($E$2:$E$5001,E2617,$A$2:$A$5001,"&lt;&gt;"&amp;A2617)&gt;0,"Zone has more than one QR code",IF(COUNTIFS($B$2:$B$5001,B2617,$E$2:$E$5001,"&lt;&gt;"&amp;E2617)+COUNTIFS($A$2:$A$5001,A2617,$E$2:$E$5001,"&lt;&gt;"&amp;E2617)&gt;0,"QR code used by another zone",IF(A2617="","Package QR Code No. missing",IF(OR(H2617&gt;40,J2617&gt;40),"More than 40 of one edition",IF(F2617="Full (40 ST + 1 TG)",IF(AND(H2617=40,J2617=1),"OK","Full carton must be 40 + 1"),IF(F2617="Student only (40 ST)",IF(AND(H2617=40,J2617=0),"OK","Must be 40 ST, 0 TG"),IF(F2617="Teacher guide only (40 TG)",IF(AND(H2617=0,J2617=40),"OK","Must be 0 ST, 40 TG"),IF(AND(H2617&lt;40,H2617+J2617&gt;0,H2617+J2617&lt;=40),"OK","Partial: under 40 ST and 40 books max"))))))))))</f>
        <v/>
      </c>
    </row>
    <row r="2618">
      <c r="A2618" s="26" t="n"/>
      <c r="B2618" s="26" t="n"/>
      <c r="C2618" s="25" t="n"/>
      <c r="D2618" s="25" t="n"/>
      <c r="E2618" s="26" t="n"/>
      <c r="F2618" s="25" t="n"/>
      <c r="G2618" s="26" t="n"/>
      <c r="H2618" s="25" t="n"/>
      <c r="I2618" s="26" t="n"/>
      <c r="J2618" s="25" t="n"/>
      <c r="K2618" s="25" t="n"/>
      <c r="L2618" s="25" t="n"/>
      <c r="M2618" s="26" t="n"/>
      <c r="N2618" s="26" t="n"/>
      <c r="O2618" s="25" t="n"/>
      <c r="P2618" s="27">
        <f>IF(A2618="","","Package/"&amp;C2618&amp;"/"&amp;D2618&amp;"/"&amp;A2618&amp;".png")</f>
        <v/>
      </c>
      <c r="Q2618" s="27">
        <f>IF(AND(B2618="",G2618=""),"",IF(B2618="","Package QR Text missing",IF(COUNTIFS($E$2:$E$5001,E2618,$B$2:$B$5001,"&lt;&gt;"&amp;B2618)+COUNTIFS($E$2:$E$5001,E2618,$A$2:$A$5001,"&lt;&gt;"&amp;A2618)&gt;0,"Zone has more than one QR code",IF(COUNTIFS($B$2:$B$5001,B2618,$E$2:$E$5001,"&lt;&gt;"&amp;E2618)+COUNTIFS($A$2:$A$5001,A2618,$E$2:$E$5001,"&lt;&gt;"&amp;E2618)&gt;0,"QR code used by another zone",IF(A2618="","Package QR Code No. missing",IF(OR(H2618&gt;40,J2618&gt;40),"More than 40 of one edition",IF(F2618="Full (40 ST + 1 TG)",IF(AND(H2618=40,J2618=1),"OK","Full carton must be 40 + 1"),IF(F2618="Student only (40 ST)",IF(AND(H2618=40,J2618=0),"OK","Must be 40 ST, 0 TG"),IF(F2618="Teacher guide only (40 TG)",IF(AND(H2618=0,J2618=40),"OK","Must be 0 ST, 40 TG"),IF(AND(H2618&lt;40,H2618+J2618&gt;0,H2618+J2618&lt;=40),"OK","Partial: under 40 ST and 40 books max"))))))))))</f>
        <v/>
      </c>
    </row>
    <row r="2619">
      <c r="A2619" s="26" t="n"/>
      <c r="B2619" s="26" t="n"/>
      <c r="C2619" s="25" t="n"/>
      <c r="D2619" s="25" t="n"/>
      <c r="E2619" s="26" t="n"/>
      <c r="F2619" s="25" t="n"/>
      <c r="G2619" s="26" t="n"/>
      <c r="H2619" s="25" t="n"/>
      <c r="I2619" s="26" t="n"/>
      <c r="J2619" s="25" t="n"/>
      <c r="K2619" s="25" t="n"/>
      <c r="L2619" s="25" t="n"/>
      <c r="M2619" s="26" t="n"/>
      <c r="N2619" s="26" t="n"/>
      <c r="O2619" s="25" t="n"/>
      <c r="P2619" s="27">
        <f>IF(A2619="","","Package/"&amp;C2619&amp;"/"&amp;D2619&amp;"/"&amp;A2619&amp;".png")</f>
        <v/>
      </c>
      <c r="Q2619" s="27">
        <f>IF(AND(B2619="",G2619=""),"",IF(B2619="","Package QR Text missing",IF(COUNTIFS($E$2:$E$5001,E2619,$B$2:$B$5001,"&lt;&gt;"&amp;B2619)+COUNTIFS($E$2:$E$5001,E2619,$A$2:$A$5001,"&lt;&gt;"&amp;A2619)&gt;0,"Zone has more than one QR code",IF(COUNTIFS($B$2:$B$5001,B2619,$E$2:$E$5001,"&lt;&gt;"&amp;E2619)+COUNTIFS($A$2:$A$5001,A2619,$E$2:$E$5001,"&lt;&gt;"&amp;E2619)&gt;0,"QR code used by another zone",IF(A2619="","Package QR Code No. missing",IF(OR(H2619&gt;40,J2619&gt;40),"More than 40 of one edition",IF(F2619="Full (40 ST + 1 TG)",IF(AND(H2619=40,J2619=1),"OK","Full carton must be 40 + 1"),IF(F2619="Student only (40 ST)",IF(AND(H2619=40,J2619=0),"OK","Must be 40 ST, 0 TG"),IF(F2619="Teacher guide only (40 TG)",IF(AND(H2619=0,J2619=40),"OK","Must be 0 ST, 40 TG"),IF(AND(H2619&lt;40,H2619+J2619&gt;0,H2619+J2619&lt;=40),"OK","Partial: under 40 ST and 40 books max"))))))))))</f>
        <v/>
      </c>
    </row>
    <row r="2620">
      <c r="A2620" s="26" t="n"/>
      <c r="B2620" s="26" t="n"/>
      <c r="C2620" s="25" t="n"/>
      <c r="D2620" s="25" t="n"/>
      <c r="E2620" s="26" t="n"/>
      <c r="F2620" s="25" t="n"/>
      <c r="G2620" s="26" t="n"/>
      <c r="H2620" s="25" t="n"/>
      <c r="I2620" s="26" t="n"/>
      <c r="J2620" s="25" t="n"/>
      <c r="K2620" s="25" t="n"/>
      <c r="L2620" s="25" t="n"/>
      <c r="M2620" s="26" t="n"/>
      <c r="N2620" s="26" t="n"/>
      <c r="O2620" s="25" t="n"/>
      <c r="P2620" s="27">
        <f>IF(A2620="","","Package/"&amp;C2620&amp;"/"&amp;D2620&amp;"/"&amp;A2620&amp;".png")</f>
        <v/>
      </c>
      <c r="Q2620" s="27">
        <f>IF(AND(B2620="",G2620=""),"",IF(B2620="","Package QR Text missing",IF(COUNTIFS($E$2:$E$5001,E2620,$B$2:$B$5001,"&lt;&gt;"&amp;B2620)+COUNTIFS($E$2:$E$5001,E2620,$A$2:$A$5001,"&lt;&gt;"&amp;A2620)&gt;0,"Zone has more than one QR code",IF(COUNTIFS($B$2:$B$5001,B2620,$E$2:$E$5001,"&lt;&gt;"&amp;E2620)+COUNTIFS($A$2:$A$5001,A2620,$E$2:$E$5001,"&lt;&gt;"&amp;E2620)&gt;0,"QR code used by another zone",IF(A2620="","Package QR Code No. missing",IF(OR(H2620&gt;40,J2620&gt;40),"More than 40 of one edition",IF(F2620="Full (40 ST + 1 TG)",IF(AND(H2620=40,J2620=1),"OK","Full carton must be 40 + 1"),IF(F2620="Student only (40 ST)",IF(AND(H2620=40,J2620=0),"OK","Must be 40 ST, 0 TG"),IF(F2620="Teacher guide only (40 TG)",IF(AND(H2620=0,J2620=40),"OK","Must be 0 ST, 40 TG"),IF(AND(H2620&lt;40,H2620+J2620&gt;0,H2620+J2620&lt;=40),"OK","Partial: under 40 ST and 40 books max"))))))))))</f>
        <v/>
      </c>
    </row>
    <row r="2621">
      <c r="A2621" s="26" t="n"/>
      <c r="B2621" s="26" t="n"/>
      <c r="C2621" s="25" t="n"/>
      <c r="D2621" s="25" t="n"/>
      <c r="E2621" s="26" t="n"/>
      <c r="F2621" s="25" t="n"/>
      <c r="G2621" s="26" t="n"/>
      <c r="H2621" s="25" t="n"/>
      <c r="I2621" s="26" t="n"/>
      <c r="J2621" s="25" t="n"/>
      <c r="K2621" s="25" t="n"/>
      <c r="L2621" s="25" t="n"/>
      <c r="M2621" s="26" t="n"/>
      <c r="N2621" s="26" t="n"/>
      <c r="O2621" s="25" t="n"/>
      <c r="P2621" s="27">
        <f>IF(A2621="","","Package/"&amp;C2621&amp;"/"&amp;D2621&amp;"/"&amp;A2621&amp;".png")</f>
        <v/>
      </c>
      <c r="Q2621" s="27">
        <f>IF(AND(B2621="",G2621=""),"",IF(B2621="","Package QR Text missing",IF(COUNTIFS($E$2:$E$5001,E2621,$B$2:$B$5001,"&lt;&gt;"&amp;B2621)+COUNTIFS($E$2:$E$5001,E2621,$A$2:$A$5001,"&lt;&gt;"&amp;A2621)&gt;0,"Zone has more than one QR code",IF(COUNTIFS($B$2:$B$5001,B2621,$E$2:$E$5001,"&lt;&gt;"&amp;E2621)+COUNTIFS($A$2:$A$5001,A2621,$E$2:$E$5001,"&lt;&gt;"&amp;E2621)&gt;0,"QR code used by another zone",IF(A2621="","Package QR Code No. missing",IF(OR(H2621&gt;40,J2621&gt;40),"More than 40 of one edition",IF(F2621="Full (40 ST + 1 TG)",IF(AND(H2621=40,J2621=1),"OK","Full carton must be 40 + 1"),IF(F2621="Student only (40 ST)",IF(AND(H2621=40,J2621=0),"OK","Must be 40 ST, 0 TG"),IF(F2621="Teacher guide only (40 TG)",IF(AND(H2621=0,J2621=40),"OK","Must be 0 ST, 40 TG"),IF(AND(H2621&lt;40,H2621+J2621&gt;0,H2621+J2621&lt;=40),"OK","Partial: under 40 ST and 40 books max"))))))))))</f>
        <v/>
      </c>
    </row>
    <row r="2622">
      <c r="A2622" s="26" t="n"/>
      <c r="B2622" s="26" t="n"/>
      <c r="C2622" s="25" t="n"/>
      <c r="D2622" s="25" t="n"/>
      <c r="E2622" s="26" t="n"/>
      <c r="F2622" s="25" t="n"/>
      <c r="G2622" s="26" t="n"/>
      <c r="H2622" s="25" t="n"/>
      <c r="I2622" s="26" t="n"/>
      <c r="J2622" s="25" t="n"/>
      <c r="K2622" s="25" t="n"/>
      <c r="L2622" s="25" t="n"/>
      <c r="M2622" s="26" t="n"/>
      <c r="N2622" s="26" t="n"/>
      <c r="O2622" s="25" t="n"/>
      <c r="P2622" s="27">
        <f>IF(A2622="","","Package/"&amp;C2622&amp;"/"&amp;D2622&amp;"/"&amp;A2622&amp;".png")</f>
        <v/>
      </c>
      <c r="Q2622" s="27">
        <f>IF(AND(B2622="",G2622=""),"",IF(B2622="","Package QR Text missing",IF(COUNTIFS($E$2:$E$5001,E2622,$B$2:$B$5001,"&lt;&gt;"&amp;B2622)+COUNTIFS($E$2:$E$5001,E2622,$A$2:$A$5001,"&lt;&gt;"&amp;A2622)&gt;0,"Zone has more than one QR code",IF(COUNTIFS($B$2:$B$5001,B2622,$E$2:$E$5001,"&lt;&gt;"&amp;E2622)+COUNTIFS($A$2:$A$5001,A2622,$E$2:$E$5001,"&lt;&gt;"&amp;E2622)&gt;0,"QR code used by another zone",IF(A2622="","Package QR Code No. missing",IF(OR(H2622&gt;40,J2622&gt;40),"More than 40 of one edition",IF(F2622="Full (40 ST + 1 TG)",IF(AND(H2622=40,J2622=1),"OK","Full carton must be 40 + 1"),IF(F2622="Student only (40 ST)",IF(AND(H2622=40,J2622=0),"OK","Must be 40 ST, 0 TG"),IF(F2622="Teacher guide only (40 TG)",IF(AND(H2622=0,J2622=40),"OK","Must be 0 ST, 40 TG"),IF(AND(H2622&lt;40,H2622+J2622&gt;0,H2622+J2622&lt;=40),"OK","Partial: under 40 ST and 40 books max"))))))))))</f>
        <v/>
      </c>
    </row>
    <row r="2623">
      <c r="A2623" s="26" t="n"/>
      <c r="B2623" s="26" t="n"/>
      <c r="C2623" s="25" t="n"/>
      <c r="D2623" s="25" t="n"/>
      <c r="E2623" s="26" t="n"/>
      <c r="F2623" s="25" t="n"/>
      <c r="G2623" s="26" t="n"/>
      <c r="H2623" s="25" t="n"/>
      <c r="I2623" s="26" t="n"/>
      <c r="J2623" s="25" t="n"/>
      <c r="K2623" s="25" t="n"/>
      <c r="L2623" s="25" t="n"/>
      <c r="M2623" s="26" t="n"/>
      <c r="N2623" s="26" t="n"/>
      <c r="O2623" s="25" t="n"/>
      <c r="P2623" s="27">
        <f>IF(A2623="","","Package/"&amp;C2623&amp;"/"&amp;D2623&amp;"/"&amp;A2623&amp;".png")</f>
        <v/>
      </c>
      <c r="Q2623" s="27">
        <f>IF(AND(B2623="",G2623=""),"",IF(B2623="","Package QR Text missing",IF(COUNTIFS($E$2:$E$5001,E2623,$B$2:$B$5001,"&lt;&gt;"&amp;B2623)+COUNTIFS($E$2:$E$5001,E2623,$A$2:$A$5001,"&lt;&gt;"&amp;A2623)&gt;0,"Zone has more than one QR code",IF(COUNTIFS($B$2:$B$5001,B2623,$E$2:$E$5001,"&lt;&gt;"&amp;E2623)+COUNTIFS($A$2:$A$5001,A2623,$E$2:$E$5001,"&lt;&gt;"&amp;E2623)&gt;0,"QR code used by another zone",IF(A2623="","Package QR Code No. missing",IF(OR(H2623&gt;40,J2623&gt;40),"More than 40 of one edition",IF(F2623="Full (40 ST + 1 TG)",IF(AND(H2623=40,J2623=1),"OK","Full carton must be 40 + 1"),IF(F2623="Student only (40 ST)",IF(AND(H2623=40,J2623=0),"OK","Must be 40 ST, 0 TG"),IF(F2623="Teacher guide only (40 TG)",IF(AND(H2623=0,J2623=40),"OK","Must be 0 ST, 40 TG"),IF(AND(H2623&lt;40,H2623+J2623&gt;0,H2623+J2623&lt;=40),"OK","Partial: under 40 ST and 40 books max"))))))))))</f>
        <v/>
      </c>
    </row>
    <row r="2624">
      <c r="A2624" s="26" t="n"/>
      <c r="B2624" s="26" t="n"/>
      <c r="C2624" s="25" t="n"/>
      <c r="D2624" s="25" t="n"/>
      <c r="E2624" s="26" t="n"/>
      <c r="F2624" s="25" t="n"/>
      <c r="G2624" s="26" t="n"/>
      <c r="H2624" s="25" t="n"/>
      <c r="I2624" s="26" t="n"/>
      <c r="J2624" s="25" t="n"/>
      <c r="K2624" s="25" t="n"/>
      <c r="L2624" s="25" t="n"/>
      <c r="M2624" s="26" t="n"/>
      <c r="N2624" s="26" t="n"/>
      <c r="O2624" s="25" t="n"/>
      <c r="P2624" s="27">
        <f>IF(A2624="","","Package/"&amp;C2624&amp;"/"&amp;D2624&amp;"/"&amp;A2624&amp;".png")</f>
        <v/>
      </c>
      <c r="Q2624" s="27">
        <f>IF(AND(B2624="",G2624=""),"",IF(B2624="","Package QR Text missing",IF(COUNTIFS($E$2:$E$5001,E2624,$B$2:$B$5001,"&lt;&gt;"&amp;B2624)+COUNTIFS($E$2:$E$5001,E2624,$A$2:$A$5001,"&lt;&gt;"&amp;A2624)&gt;0,"Zone has more than one QR code",IF(COUNTIFS($B$2:$B$5001,B2624,$E$2:$E$5001,"&lt;&gt;"&amp;E2624)+COUNTIFS($A$2:$A$5001,A2624,$E$2:$E$5001,"&lt;&gt;"&amp;E2624)&gt;0,"QR code used by another zone",IF(A2624="","Package QR Code No. missing",IF(OR(H2624&gt;40,J2624&gt;40),"More than 40 of one edition",IF(F2624="Full (40 ST + 1 TG)",IF(AND(H2624=40,J2624=1),"OK","Full carton must be 40 + 1"),IF(F2624="Student only (40 ST)",IF(AND(H2624=40,J2624=0),"OK","Must be 40 ST, 0 TG"),IF(F2624="Teacher guide only (40 TG)",IF(AND(H2624=0,J2624=40),"OK","Must be 0 ST, 40 TG"),IF(AND(H2624&lt;40,H2624+J2624&gt;0,H2624+J2624&lt;=40),"OK","Partial: under 40 ST and 40 books max"))))))))))</f>
        <v/>
      </c>
    </row>
    <row r="2625">
      <c r="A2625" s="26" t="n"/>
      <c r="B2625" s="26" t="n"/>
      <c r="C2625" s="25" t="n"/>
      <c r="D2625" s="25" t="n"/>
      <c r="E2625" s="26" t="n"/>
      <c r="F2625" s="25" t="n"/>
      <c r="G2625" s="26" t="n"/>
      <c r="H2625" s="25" t="n"/>
      <c r="I2625" s="26" t="n"/>
      <c r="J2625" s="25" t="n"/>
      <c r="K2625" s="25" t="n"/>
      <c r="L2625" s="25" t="n"/>
      <c r="M2625" s="26" t="n"/>
      <c r="N2625" s="26" t="n"/>
      <c r="O2625" s="25" t="n"/>
      <c r="P2625" s="27">
        <f>IF(A2625="","","Package/"&amp;C2625&amp;"/"&amp;D2625&amp;"/"&amp;A2625&amp;".png")</f>
        <v/>
      </c>
      <c r="Q2625" s="27">
        <f>IF(AND(B2625="",G2625=""),"",IF(B2625="","Package QR Text missing",IF(COUNTIFS($E$2:$E$5001,E2625,$B$2:$B$5001,"&lt;&gt;"&amp;B2625)+COUNTIFS($E$2:$E$5001,E2625,$A$2:$A$5001,"&lt;&gt;"&amp;A2625)&gt;0,"Zone has more than one QR code",IF(COUNTIFS($B$2:$B$5001,B2625,$E$2:$E$5001,"&lt;&gt;"&amp;E2625)+COUNTIFS($A$2:$A$5001,A2625,$E$2:$E$5001,"&lt;&gt;"&amp;E2625)&gt;0,"QR code used by another zone",IF(A2625="","Package QR Code No. missing",IF(OR(H2625&gt;40,J2625&gt;40),"More than 40 of one edition",IF(F2625="Full (40 ST + 1 TG)",IF(AND(H2625=40,J2625=1),"OK","Full carton must be 40 + 1"),IF(F2625="Student only (40 ST)",IF(AND(H2625=40,J2625=0),"OK","Must be 40 ST, 0 TG"),IF(F2625="Teacher guide only (40 TG)",IF(AND(H2625=0,J2625=40),"OK","Must be 0 ST, 40 TG"),IF(AND(H2625&lt;40,H2625+J2625&gt;0,H2625+J2625&lt;=40),"OK","Partial: under 40 ST and 40 books max"))))))))))</f>
        <v/>
      </c>
    </row>
    <row r="2626">
      <c r="A2626" s="26" t="n"/>
      <c r="B2626" s="26" t="n"/>
      <c r="C2626" s="25" t="n"/>
      <c r="D2626" s="25" t="n"/>
      <c r="E2626" s="26" t="n"/>
      <c r="F2626" s="25" t="n"/>
      <c r="G2626" s="26" t="n"/>
      <c r="H2626" s="25" t="n"/>
      <c r="I2626" s="26" t="n"/>
      <c r="J2626" s="25" t="n"/>
      <c r="K2626" s="25" t="n"/>
      <c r="L2626" s="25" t="n"/>
      <c r="M2626" s="26" t="n"/>
      <c r="N2626" s="26" t="n"/>
      <c r="O2626" s="25" t="n"/>
      <c r="P2626" s="27">
        <f>IF(A2626="","","Package/"&amp;C2626&amp;"/"&amp;D2626&amp;"/"&amp;A2626&amp;".png")</f>
        <v/>
      </c>
      <c r="Q2626" s="27">
        <f>IF(AND(B2626="",G2626=""),"",IF(B2626="","Package QR Text missing",IF(COUNTIFS($E$2:$E$5001,E2626,$B$2:$B$5001,"&lt;&gt;"&amp;B2626)+COUNTIFS($E$2:$E$5001,E2626,$A$2:$A$5001,"&lt;&gt;"&amp;A2626)&gt;0,"Zone has more than one QR code",IF(COUNTIFS($B$2:$B$5001,B2626,$E$2:$E$5001,"&lt;&gt;"&amp;E2626)+COUNTIFS($A$2:$A$5001,A2626,$E$2:$E$5001,"&lt;&gt;"&amp;E2626)&gt;0,"QR code used by another zone",IF(A2626="","Package QR Code No. missing",IF(OR(H2626&gt;40,J2626&gt;40),"More than 40 of one edition",IF(F2626="Full (40 ST + 1 TG)",IF(AND(H2626=40,J2626=1),"OK","Full carton must be 40 + 1"),IF(F2626="Student only (40 ST)",IF(AND(H2626=40,J2626=0),"OK","Must be 40 ST, 0 TG"),IF(F2626="Teacher guide only (40 TG)",IF(AND(H2626=0,J2626=40),"OK","Must be 0 ST, 40 TG"),IF(AND(H2626&lt;40,H2626+J2626&gt;0,H2626+J2626&lt;=40),"OK","Partial: under 40 ST and 40 books max"))))))))))</f>
        <v/>
      </c>
    </row>
    <row r="2627">
      <c r="A2627" s="26" t="n"/>
      <c r="B2627" s="26" t="n"/>
      <c r="C2627" s="25" t="n"/>
      <c r="D2627" s="25" t="n"/>
      <c r="E2627" s="26" t="n"/>
      <c r="F2627" s="25" t="n"/>
      <c r="G2627" s="26" t="n"/>
      <c r="H2627" s="25" t="n"/>
      <c r="I2627" s="26" t="n"/>
      <c r="J2627" s="25" t="n"/>
      <c r="K2627" s="25" t="n"/>
      <c r="L2627" s="25" t="n"/>
      <c r="M2627" s="26" t="n"/>
      <c r="N2627" s="26" t="n"/>
      <c r="O2627" s="25" t="n"/>
      <c r="P2627" s="27">
        <f>IF(A2627="","","Package/"&amp;C2627&amp;"/"&amp;D2627&amp;"/"&amp;A2627&amp;".png")</f>
        <v/>
      </c>
      <c r="Q2627" s="27">
        <f>IF(AND(B2627="",G2627=""),"",IF(B2627="","Package QR Text missing",IF(COUNTIFS($E$2:$E$5001,E2627,$B$2:$B$5001,"&lt;&gt;"&amp;B2627)+COUNTIFS($E$2:$E$5001,E2627,$A$2:$A$5001,"&lt;&gt;"&amp;A2627)&gt;0,"Zone has more than one QR code",IF(COUNTIFS($B$2:$B$5001,B2627,$E$2:$E$5001,"&lt;&gt;"&amp;E2627)+COUNTIFS($A$2:$A$5001,A2627,$E$2:$E$5001,"&lt;&gt;"&amp;E2627)&gt;0,"QR code used by another zone",IF(A2627="","Package QR Code No. missing",IF(OR(H2627&gt;40,J2627&gt;40),"More than 40 of one edition",IF(F2627="Full (40 ST + 1 TG)",IF(AND(H2627=40,J2627=1),"OK","Full carton must be 40 + 1"),IF(F2627="Student only (40 ST)",IF(AND(H2627=40,J2627=0),"OK","Must be 40 ST, 0 TG"),IF(F2627="Teacher guide only (40 TG)",IF(AND(H2627=0,J2627=40),"OK","Must be 0 ST, 40 TG"),IF(AND(H2627&lt;40,H2627+J2627&gt;0,H2627+J2627&lt;=40),"OK","Partial: under 40 ST and 40 books max"))))))))))</f>
        <v/>
      </c>
    </row>
    <row r="2628">
      <c r="A2628" s="26" t="n"/>
      <c r="B2628" s="26" t="n"/>
      <c r="C2628" s="25" t="n"/>
      <c r="D2628" s="25" t="n"/>
      <c r="E2628" s="26" t="n"/>
      <c r="F2628" s="25" t="n"/>
      <c r="G2628" s="26" t="n"/>
      <c r="H2628" s="25" t="n"/>
      <c r="I2628" s="26" t="n"/>
      <c r="J2628" s="25" t="n"/>
      <c r="K2628" s="25" t="n"/>
      <c r="L2628" s="25" t="n"/>
      <c r="M2628" s="26" t="n"/>
      <c r="N2628" s="26" t="n"/>
      <c r="O2628" s="25" t="n"/>
      <c r="P2628" s="27">
        <f>IF(A2628="","","Package/"&amp;C2628&amp;"/"&amp;D2628&amp;"/"&amp;A2628&amp;".png")</f>
        <v/>
      </c>
      <c r="Q2628" s="27">
        <f>IF(AND(B2628="",G2628=""),"",IF(B2628="","Package QR Text missing",IF(COUNTIFS($E$2:$E$5001,E2628,$B$2:$B$5001,"&lt;&gt;"&amp;B2628)+COUNTIFS($E$2:$E$5001,E2628,$A$2:$A$5001,"&lt;&gt;"&amp;A2628)&gt;0,"Zone has more than one QR code",IF(COUNTIFS($B$2:$B$5001,B2628,$E$2:$E$5001,"&lt;&gt;"&amp;E2628)+COUNTIFS($A$2:$A$5001,A2628,$E$2:$E$5001,"&lt;&gt;"&amp;E2628)&gt;0,"QR code used by another zone",IF(A2628="","Package QR Code No. missing",IF(OR(H2628&gt;40,J2628&gt;40),"More than 40 of one edition",IF(F2628="Full (40 ST + 1 TG)",IF(AND(H2628=40,J2628=1),"OK","Full carton must be 40 + 1"),IF(F2628="Student only (40 ST)",IF(AND(H2628=40,J2628=0),"OK","Must be 40 ST, 0 TG"),IF(F2628="Teacher guide only (40 TG)",IF(AND(H2628=0,J2628=40),"OK","Must be 0 ST, 40 TG"),IF(AND(H2628&lt;40,H2628+J2628&gt;0,H2628+J2628&lt;=40),"OK","Partial: under 40 ST and 40 books max"))))))))))</f>
        <v/>
      </c>
    </row>
    <row r="2629">
      <c r="A2629" s="26" t="n"/>
      <c r="B2629" s="26" t="n"/>
      <c r="C2629" s="25" t="n"/>
      <c r="D2629" s="25" t="n"/>
      <c r="E2629" s="26" t="n"/>
      <c r="F2629" s="25" t="n"/>
      <c r="G2629" s="26" t="n"/>
      <c r="H2629" s="25" t="n"/>
      <c r="I2629" s="26" t="n"/>
      <c r="J2629" s="25" t="n"/>
      <c r="K2629" s="25" t="n"/>
      <c r="L2629" s="25" t="n"/>
      <c r="M2629" s="26" t="n"/>
      <c r="N2629" s="26" t="n"/>
      <c r="O2629" s="25" t="n"/>
      <c r="P2629" s="27">
        <f>IF(A2629="","","Package/"&amp;C2629&amp;"/"&amp;D2629&amp;"/"&amp;A2629&amp;".png")</f>
        <v/>
      </c>
      <c r="Q2629" s="27">
        <f>IF(AND(B2629="",G2629=""),"",IF(B2629="","Package QR Text missing",IF(COUNTIFS($E$2:$E$5001,E2629,$B$2:$B$5001,"&lt;&gt;"&amp;B2629)+COUNTIFS($E$2:$E$5001,E2629,$A$2:$A$5001,"&lt;&gt;"&amp;A2629)&gt;0,"Zone has more than one QR code",IF(COUNTIFS($B$2:$B$5001,B2629,$E$2:$E$5001,"&lt;&gt;"&amp;E2629)+COUNTIFS($A$2:$A$5001,A2629,$E$2:$E$5001,"&lt;&gt;"&amp;E2629)&gt;0,"QR code used by another zone",IF(A2629="","Package QR Code No. missing",IF(OR(H2629&gt;40,J2629&gt;40),"More than 40 of one edition",IF(F2629="Full (40 ST + 1 TG)",IF(AND(H2629=40,J2629=1),"OK","Full carton must be 40 + 1"),IF(F2629="Student only (40 ST)",IF(AND(H2629=40,J2629=0),"OK","Must be 40 ST, 0 TG"),IF(F2629="Teacher guide only (40 TG)",IF(AND(H2629=0,J2629=40),"OK","Must be 0 ST, 40 TG"),IF(AND(H2629&lt;40,H2629+J2629&gt;0,H2629+J2629&lt;=40),"OK","Partial: under 40 ST and 40 books max"))))))))))</f>
        <v/>
      </c>
    </row>
    <row r="2630">
      <c r="A2630" s="26" t="n"/>
      <c r="B2630" s="26" t="n"/>
      <c r="C2630" s="25" t="n"/>
      <c r="D2630" s="25" t="n"/>
      <c r="E2630" s="26" t="n"/>
      <c r="F2630" s="25" t="n"/>
      <c r="G2630" s="26" t="n"/>
      <c r="H2630" s="25" t="n"/>
      <c r="I2630" s="26" t="n"/>
      <c r="J2630" s="25" t="n"/>
      <c r="K2630" s="25" t="n"/>
      <c r="L2630" s="25" t="n"/>
      <c r="M2630" s="26" t="n"/>
      <c r="N2630" s="26" t="n"/>
      <c r="O2630" s="25" t="n"/>
      <c r="P2630" s="27">
        <f>IF(A2630="","","Package/"&amp;C2630&amp;"/"&amp;D2630&amp;"/"&amp;A2630&amp;".png")</f>
        <v/>
      </c>
      <c r="Q2630" s="27">
        <f>IF(AND(B2630="",G2630=""),"",IF(B2630="","Package QR Text missing",IF(COUNTIFS($E$2:$E$5001,E2630,$B$2:$B$5001,"&lt;&gt;"&amp;B2630)+COUNTIFS($E$2:$E$5001,E2630,$A$2:$A$5001,"&lt;&gt;"&amp;A2630)&gt;0,"Zone has more than one QR code",IF(COUNTIFS($B$2:$B$5001,B2630,$E$2:$E$5001,"&lt;&gt;"&amp;E2630)+COUNTIFS($A$2:$A$5001,A2630,$E$2:$E$5001,"&lt;&gt;"&amp;E2630)&gt;0,"QR code used by another zone",IF(A2630="","Package QR Code No. missing",IF(OR(H2630&gt;40,J2630&gt;40),"More than 40 of one edition",IF(F2630="Full (40 ST + 1 TG)",IF(AND(H2630=40,J2630=1),"OK","Full carton must be 40 + 1"),IF(F2630="Student only (40 ST)",IF(AND(H2630=40,J2630=0),"OK","Must be 40 ST, 0 TG"),IF(F2630="Teacher guide only (40 TG)",IF(AND(H2630=0,J2630=40),"OK","Must be 0 ST, 40 TG"),IF(AND(H2630&lt;40,H2630+J2630&gt;0,H2630+J2630&lt;=40),"OK","Partial: under 40 ST and 40 books max"))))))))))</f>
        <v/>
      </c>
    </row>
    <row r="2631">
      <c r="A2631" s="26" t="n"/>
      <c r="B2631" s="26" t="n"/>
      <c r="C2631" s="25" t="n"/>
      <c r="D2631" s="25" t="n"/>
      <c r="E2631" s="26" t="n"/>
      <c r="F2631" s="25" t="n"/>
      <c r="G2631" s="26" t="n"/>
      <c r="H2631" s="25" t="n"/>
      <c r="I2631" s="26" t="n"/>
      <c r="J2631" s="25" t="n"/>
      <c r="K2631" s="25" t="n"/>
      <c r="L2631" s="25" t="n"/>
      <c r="M2631" s="26" t="n"/>
      <c r="N2631" s="26" t="n"/>
      <c r="O2631" s="25" t="n"/>
      <c r="P2631" s="27">
        <f>IF(A2631="","","Package/"&amp;C2631&amp;"/"&amp;D2631&amp;"/"&amp;A2631&amp;".png")</f>
        <v/>
      </c>
      <c r="Q2631" s="27">
        <f>IF(AND(B2631="",G2631=""),"",IF(B2631="","Package QR Text missing",IF(COUNTIFS($E$2:$E$5001,E2631,$B$2:$B$5001,"&lt;&gt;"&amp;B2631)+COUNTIFS($E$2:$E$5001,E2631,$A$2:$A$5001,"&lt;&gt;"&amp;A2631)&gt;0,"Zone has more than one QR code",IF(COUNTIFS($B$2:$B$5001,B2631,$E$2:$E$5001,"&lt;&gt;"&amp;E2631)+COUNTIFS($A$2:$A$5001,A2631,$E$2:$E$5001,"&lt;&gt;"&amp;E2631)&gt;0,"QR code used by another zone",IF(A2631="","Package QR Code No. missing",IF(OR(H2631&gt;40,J2631&gt;40),"More than 40 of one edition",IF(F2631="Full (40 ST + 1 TG)",IF(AND(H2631=40,J2631=1),"OK","Full carton must be 40 + 1"),IF(F2631="Student only (40 ST)",IF(AND(H2631=40,J2631=0),"OK","Must be 40 ST, 0 TG"),IF(F2631="Teacher guide only (40 TG)",IF(AND(H2631=0,J2631=40),"OK","Must be 0 ST, 40 TG"),IF(AND(H2631&lt;40,H2631+J2631&gt;0,H2631+J2631&lt;=40),"OK","Partial: under 40 ST and 40 books max"))))))))))</f>
        <v/>
      </c>
    </row>
    <row r="2632">
      <c r="A2632" s="26" t="n"/>
      <c r="B2632" s="26" t="n"/>
      <c r="C2632" s="25" t="n"/>
      <c r="D2632" s="25" t="n"/>
      <c r="E2632" s="26" t="n"/>
      <c r="F2632" s="25" t="n"/>
      <c r="G2632" s="26" t="n"/>
      <c r="H2632" s="25" t="n"/>
      <c r="I2632" s="26" t="n"/>
      <c r="J2632" s="25" t="n"/>
      <c r="K2632" s="25" t="n"/>
      <c r="L2632" s="25" t="n"/>
      <c r="M2632" s="26" t="n"/>
      <c r="N2632" s="26" t="n"/>
      <c r="O2632" s="25" t="n"/>
      <c r="P2632" s="27">
        <f>IF(A2632="","","Package/"&amp;C2632&amp;"/"&amp;D2632&amp;"/"&amp;A2632&amp;".png")</f>
        <v/>
      </c>
      <c r="Q2632" s="27">
        <f>IF(AND(B2632="",G2632=""),"",IF(B2632="","Package QR Text missing",IF(COUNTIFS($E$2:$E$5001,E2632,$B$2:$B$5001,"&lt;&gt;"&amp;B2632)+COUNTIFS($E$2:$E$5001,E2632,$A$2:$A$5001,"&lt;&gt;"&amp;A2632)&gt;0,"Zone has more than one QR code",IF(COUNTIFS($B$2:$B$5001,B2632,$E$2:$E$5001,"&lt;&gt;"&amp;E2632)+COUNTIFS($A$2:$A$5001,A2632,$E$2:$E$5001,"&lt;&gt;"&amp;E2632)&gt;0,"QR code used by another zone",IF(A2632="","Package QR Code No. missing",IF(OR(H2632&gt;40,J2632&gt;40),"More than 40 of one edition",IF(F2632="Full (40 ST + 1 TG)",IF(AND(H2632=40,J2632=1),"OK","Full carton must be 40 + 1"),IF(F2632="Student only (40 ST)",IF(AND(H2632=40,J2632=0),"OK","Must be 40 ST, 0 TG"),IF(F2632="Teacher guide only (40 TG)",IF(AND(H2632=0,J2632=40),"OK","Must be 0 ST, 40 TG"),IF(AND(H2632&lt;40,H2632+J2632&gt;0,H2632+J2632&lt;=40),"OK","Partial: under 40 ST and 40 books max"))))))))))</f>
        <v/>
      </c>
    </row>
    <row r="2633">
      <c r="A2633" s="26" t="n"/>
      <c r="B2633" s="26" t="n"/>
      <c r="C2633" s="25" t="n"/>
      <c r="D2633" s="25" t="n"/>
      <c r="E2633" s="26" t="n"/>
      <c r="F2633" s="25" t="n"/>
      <c r="G2633" s="26" t="n"/>
      <c r="H2633" s="25" t="n"/>
      <c r="I2633" s="26" t="n"/>
      <c r="J2633" s="25" t="n"/>
      <c r="K2633" s="25" t="n"/>
      <c r="L2633" s="25" t="n"/>
      <c r="M2633" s="26" t="n"/>
      <c r="N2633" s="26" t="n"/>
      <c r="O2633" s="25" t="n"/>
      <c r="P2633" s="27">
        <f>IF(A2633="","","Package/"&amp;C2633&amp;"/"&amp;D2633&amp;"/"&amp;A2633&amp;".png")</f>
        <v/>
      </c>
      <c r="Q2633" s="27">
        <f>IF(AND(B2633="",G2633=""),"",IF(B2633="","Package QR Text missing",IF(COUNTIFS($E$2:$E$5001,E2633,$B$2:$B$5001,"&lt;&gt;"&amp;B2633)+COUNTIFS($E$2:$E$5001,E2633,$A$2:$A$5001,"&lt;&gt;"&amp;A2633)&gt;0,"Zone has more than one QR code",IF(COUNTIFS($B$2:$B$5001,B2633,$E$2:$E$5001,"&lt;&gt;"&amp;E2633)+COUNTIFS($A$2:$A$5001,A2633,$E$2:$E$5001,"&lt;&gt;"&amp;E2633)&gt;0,"QR code used by another zone",IF(A2633="","Package QR Code No. missing",IF(OR(H2633&gt;40,J2633&gt;40),"More than 40 of one edition",IF(F2633="Full (40 ST + 1 TG)",IF(AND(H2633=40,J2633=1),"OK","Full carton must be 40 + 1"),IF(F2633="Student only (40 ST)",IF(AND(H2633=40,J2633=0),"OK","Must be 40 ST, 0 TG"),IF(F2633="Teacher guide only (40 TG)",IF(AND(H2633=0,J2633=40),"OK","Must be 0 ST, 40 TG"),IF(AND(H2633&lt;40,H2633+J2633&gt;0,H2633+J2633&lt;=40),"OK","Partial: under 40 ST and 40 books max"))))))))))</f>
        <v/>
      </c>
    </row>
    <row r="2634">
      <c r="A2634" s="26" t="n"/>
      <c r="B2634" s="26" t="n"/>
      <c r="C2634" s="25" t="n"/>
      <c r="D2634" s="25" t="n"/>
      <c r="E2634" s="26" t="n"/>
      <c r="F2634" s="25" t="n"/>
      <c r="G2634" s="26" t="n"/>
      <c r="H2634" s="25" t="n"/>
      <c r="I2634" s="26" t="n"/>
      <c r="J2634" s="25" t="n"/>
      <c r="K2634" s="25" t="n"/>
      <c r="L2634" s="25" t="n"/>
      <c r="M2634" s="26" t="n"/>
      <c r="N2634" s="26" t="n"/>
      <c r="O2634" s="25" t="n"/>
      <c r="P2634" s="27">
        <f>IF(A2634="","","Package/"&amp;C2634&amp;"/"&amp;D2634&amp;"/"&amp;A2634&amp;".png")</f>
        <v/>
      </c>
      <c r="Q2634" s="27">
        <f>IF(AND(B2634="",G2634=""),"",IF(B2634="","Package QR Text missing",IF(COUNTIFS($E$2:$E$5001,E2634,$B$2:$B$5001,"&lt;&gt;"&amp;B2634)+COUNTIFS($E$2:$E$5001,E2634,$A$2:$A$5001,"&lt;&gt;"&amp;A2634)&gt;0,"Zone has more than one QR code",IF(COUNTIFS($B$2:$B$5001,B2634,$E$2:$E$5001,"&lt;&gt;"&amp;E2634)+COUNTIFS($A$2:$A$5001,A2634,$E$2:$E$5001,"&lt;&gt;"&amp;E2634)&gt;0,"QR code used by another zone",IF(A2634="","Package QR Code No. missing",IF(OR(H2634&gt;40,J2634&gt;40),"More than 40 of one edition",IF(F2634="Full (40 ST + 1 TG)",IF(AND(H2634=40,J2634=1),"OK","Full carton must be 40 + 1"),IF(F2634="Student only (40 ST)",IF(AND(H2634=40,J2634=0),"OK","Must be 40 ST, 0 TG"),IF(F2634="Teacher guide only (40 TG)",IF(AND(H2634=0,J2634=40),"OK","Must be 0 ST, 40 TG"),IF(AND(H2634&lt;40,H2634+J2634&gt;0,H2634+J2634&lt;=40),"OK","Partial: under 40 ST and 40 books max"))))))))))</f>
        <v/>
      </c>
    </row>
    <row r="2635">
      <c r="A2635" s="26" t="n"/>
      <c r="B2635" s="26" t="n"/>
      <c r="C2635" s="25" t="n"/>
      <c r="D2635" s="25" t="n"/>
      <c r="E2635" s="26" t="n"/>
      <c r="F2635" s="25" t="n"/>
      <c r="G2635" s="26" t="n"/>
      <c r="H2635" s="25" t="n"/>
      <c r="I2635" s="26" t="n"/>
      <c r="J2635" s="25" t="n"/>
      <c r="K2635" s="25" t="n"/>
      <c r="L2635" s="25" t="n"/>
      <c r="M2635" s="26" t="n"/>
      <c r="N2635" s="26" t="n"/>
      <c r="O2635" s="25" t="n"/>
      <c r="P2635" s="27">
        <f>IF(A2635="","","Package/"&amp;C2635&amp;"/"&amp;D2635&amp;"/"&amp;A2635&amp;".png")</f>
        <v/>
      </c>
      <c r="Q2635" s="27">
        <f>IF(AND(B2635="",G2635=""),"",IF(B2635="","Package QR Text missing",IF(COUNTIFS($E$2:$E$5001,E2635,$B$2:$B$5001,"&lt;&gt;"&amp;B2635)+COUNTIFS($E$2:$E$5001,E2635,$A$2:$A$5001,"&lt;&gt;"&amp;A2635)&gt;0,"Zone has more than one QR code",IF(COUNTIFS($B$2:$B$5001,B2635,$E$2:$E$5001,"&lt;&gt;"&amp;E2635)+COUNTIFS($A$2:$A$5001,A2635,$E$2:$E$5001,"&lt;&gt;"&amp;E2635)&gt;0,"QR code used by another zone",IF(A2635="","Package QR Code No. missing",IF(OR(H2635&gt;40,J2635&gt;40),"More than 40 of one edition",IF(F2635="Full (40 ST + 1 TG)",IF(AND(H2635=40,J2635=1),"OK","Full carton must be 40 + 1"),IF(F2635="Student only (40 ST)",IF(AND(H2635=40,J2635=0),"OK","Must be 40 ST, 0 TG"),IF(F2635="Teacher guide only (40 TG)",IF(AND(H2635=0,J2635=40),"OK","Must be 0 ST, 40 TG"),IF(AND(H2635&lt;40,H2635+J2635&gt;0,H2635+J2635&lt;=40),"OK","Partial: under 40 ST and 40 books max"))))))))))</f>
        <v/>
      </c>
    </row>
    <row r="2636">
      <c r="A2636" s="26" t="n"/>
      <c r="B2636" s="26" t="n"/>
      <c r="C2636" s="25" t="n"/>
      <c r="D2636" s="25" t="n"/>
      <c r="E2636" s="26" t="n"/>
      <c r="F2636" s="25" t="n"/>
      <c r="G2636" s="26" t="n"/>
      <c r="H2636" s="25" t="n"/>
      <c r="I2636" s="26" t="n"/>
      <c r="J2636" s="25" t="n"/>
      <c r="K2636" s="25" t="n"/>
      <c r="L2636" s="25" t="n"/>
      <c r="M2636" s="26" t="n"/>
      <c r="N2636" s="26" t="n"/>
      <c r="O2636" s="25" t="n"/>
      <c r="P2636" s="27">
        <f>IF(A2636="","","Package/"&amp;C2636&amp;"/"&amp;D2636&amp;"/"&amp;A2636&amp;".png")</f>
        <v/>
      </c>
      <c r="Q2636" s="27">
        <f>IF(AND(B2636="",G2636=""),"",IF(B2636="","Package QR Text missing",IF(COUNTIFS($E$2:$E$5001,E2636,$B$2:$B$5001,"&lt;&gt;"&amp;B2636)+COUNTIFS($E$2:$E$5001,E2636,$A$2:$A$5001,"&lt;&gt;"&amp;A2636)&gt;0,"Zone has more than one QR code",IF(COUNTIFS($B$2:$B$5001,B2636,$E$2:$E$5001,"&lt;&gt;"&amp;E2636)+COUNTIFS($A$2:$A$5001,A2636,$E$2:$E$5001,"&lt;&gt;"&amp;E2636)&gt;0,"QR code used by another zone",IF(A2636="","Package QR Code No. missing",IF(OR(H2636&gt;40,J2636&gt;40),"More than 40 of one edition",IF(F2636="Full (40 ST + 1 TG)",IF(AND(H2636=40,J2636=1),"OK","Full carton must be 40 + 1"),IF(F2636="Student only (40 ST)",IF(AND(H2636=40,J2636=0),"OK","Must be 40 ST, 0 TG"),IF(F2636="Teacher guide only (40 TG)",IF(AND(H2636=0,J2636=40),"OK","Must be 0 ST, 40 TG"),IF(AND(H2636&lt;40,H2636+J2636&gt;0,H2636+J2636&lt;=40),"OK","Partial: under 40 ST and 40 books max"))))))))))</f>
        <v/>
      </c>
    </row>
    <row r="2637">
      <c r="A2637" s="26" t="n"/>
      <c r="B2637" s="26" t="n"/>
      <c r="C2637" s="25" t="n"/>
      <c r="D2637" s="25" t="n"/>
      <c r="E2637" s="26" t="n"/>
      <c r="F2637" s="25" t="n"/>
      <c r="G2637" s="26" t="n"/>
      <c r="H2637" s="25" t="n"/>
      <c r="I2637" s="26" t="n"/>
      <c r="J2637" s="25" t="n"/>
      <c r="K2637" s="25" t="n"/>
      <c r="L2637" s="25" t="n"/>
      <c r="M2637" s="26" t="n"/>
      <c r="N2637" s="26" t="n"/>
      <c r="O2637" s="25" t="n"/>
      <c r="P2637" s="27">
        <f>IF(A2637="","","Package/"&amp;C2637&amp;"/"&amp;D2637&amp;"/"&amp;A2637&amp;".png")</f>
        <v/>
      </c>
      <c r="Q2637" s="27">
        <f>IF(AND(B2637="",G2637=""),"",IF(B2637="","Package QR Text missing",IF(COUNTIFS($E$2:$E$5001,E2637,$B$2:$B$5001,"&lt;&gt;"&amp;B2637)+COUNTIFS($E$2:$E$5001,E2637,$A$2:$A$5001,"&lt;&gt;"&amp;A2637)&gt;0,"Zone has more than one QR code",IF(COUNTIFS($B$2:$B$5001,B2637,$E$2:$E$5001,"&lt;&gt;"&amp;E2637)+COUNTIFS($A$2:$A$5001,A2637,$E$2:$E$5001,"&lt;&gt;"&amp;E2637)&gt;0,"QR code used by another zone",IF(A2637="","Package QR Code No. missing",IF(OR(H2637&gt;40,J2637&gt;40),"More than 40 of one edition",IF(F2637="Full (40 ST + 1 TG)",IF(AND(H2637=40,J2637=1),"OK","Full carton must be 40 + 1"),IF(F2637="Student only (40 ST)",IF(AND(H2637=40,J2637=0),"OK","Must be 40 ST, 0 TG"),IF(F2637="Teacher guide only (40 TG)",IF(AND(H2637=0,J2637=40),"OK","Must be 0 ST, 40 TG"),IF(AND(H2637&lt;40,H2637+J2637&gt;0,H2637+J2637&lt;=40),"OK","Partial: under 40 ST and 40 books max"))))))))))</f>
        <v/>
      </c>
    </row>
    <row r="2638">
      <c r="A2638" s="26" t="n"/>
      <c r="B2638" s="26" t="n"/>
      <c r="C2638" s="25" t="n"/>
      <c r="D2638" s="25" t="n"/>
      <c r="E2638" s="26" t="n"/>
      <c r="F2638" s="25" t="n"/>
      <c r="G2638" s="26" t="n"/>
      <c r="H2638" s="25" t="n"/>
      <c r="I2638" s="26" t="n"/>
      <c r="J2638" s="25" t="n"/>
      <c r="K2638" s="25" t="n"/>
      <c r="L2638" s="25" t="n"/>
      <c r="M2638" s="26" t="n"/>
      <c r="N2638" s="26" t="n"/>
      <c r="O2638" s="25" t="n"/>
      <c r="P2638" s="27">
        <f>IF(A2638="","","Package/"&amp;C2638&amp;"/"&amp;D2638&amp;"/"&amp;A2638&amp;".png")</f>
        <v/>
      </c>
      <c r="Q2638" s="27">
        <f>IF(AND(B2638="",G2638=""),"",IF(B2638="","Package QR Text missing",IF(COUNTIFS($E$2:$E$5001,E2638,$B$2:$B$5001,"&lt;&gt;"&amp;B2638)+COUNTIFS($E$2:$E$5001,E2638,$A$2:$A$5001,"&lt;&gt;"&amp;A2638)&gt;0,"Zone has more than one QR code",IF(COUNTIFS($B$2:$B$5001,B2638,$E$2:$E$5001,"&lt;&gt;"&amp;E2638)+COUNTIFS($A$2:$A$5001,A2638,$E$2:$E$5001,"&lt;&gt;"&amp;E2638)&gt;0,"QR code used by another zone",IF(A2638="","Package QR Code No. missing",IF(OR(H2638&gt;40,J2638&gt;40),"More than 40 of one edition",IF(F2638="Full (40 ST + 1 TG)",IF(AND(H2638=40,J2638=1),"OK","Full carton must be 40 + 1"),IF(F2638="Student only (40 ST)",IF(AND(H2638=40,J2638=0),"OK","Must be 40 ST, 0 TG"),IF(F2638="Teacher guide only (40 TG)",IF(AND(H2638=0,J2638=40),"OK","Must be 0 ST, 40 TG"),IF(AND(H2638&lt;40,H2638+J2638&gt;0,H2638+J2638&lt;=40),"OK","Partial: under 40 ST and 40 books max"))))))))))</f>
        <v/>
      </c>
    </row>
    <row r="2639">
      <c r="A2639" s="26" t="n"/>
      <c r="B2639" s="26" t="n"/>
      <c r="C2639" s="25" t="n"/>
      <c r="D2639" s="25" t="n"/>
      <c r="E2639" s="26" t="n"/>
      <c r="F2639" s="25" t="n"/>
      <c r="G2639" s="26" t="n"/>
      <c r="H2639" s="25" t="n"/>
      <c r="I2639" s="26" t="n"/>
      <c r="J2639" s="25" t="n"/>
      <c r="K2639" s="25" t="n"/>
      <c r="L2639" s="25" t="n"/>
      <c r="M2639" s="26" t="n"/>
      <c r="N2639" s="26" t="n"/>
      <c r="O2639" s="25" t="n"/>
      <c r="P2639" s="27">
        <f>IF(A2639="","","Package/"&amp;C2639&amp;"/"&amp;D2639&amp;"/"&amp;A2639&amp;".png")</f>
        <v/>
      </c>
      <c r="Q2639" s="27">
        <f>IF(AND(B2639="",G2639=""),"",IF(B2639="","Package QR Text missing",IF(COUNTIFS($E$2:$E$5001,E2639,$B$2:$B$5001,"&lt;&gt;"&amp;B2639)+COUNTIFS($E$2:$E$5001,E2639,$A$2:$A$5001,"&lt;&gt;"&amp;A2639)&gt;0,"Zone has more than one QR code",IF(COUNTIFS($B$2:$B$5001,B2639,$E$2:$E$5001,"&lt;&gt;"&amp;E2639)+COUNTIFS($A$2:$A$5001,A2639,$E$2:$E$5001,"&lt;&gt;"&amp;E2639)&gt;0,"QR code used by another zone",IF(A2639="","Package QR Code No. missing",IF(OR(H2639&gt;40,J2639&gt;40),"More than 40 of one edition",IF(F2639="Full (40 ST + 1 TG)",IF(AND(H2639=40,J2639=1),"OK","Full carton must be 40 + 1"),IF(F2639="Student only (40 ST)",IF(AND(H2639=40,J2639=0),"OK","Must be 40 ST, 0 TG"),IF(F2639="Teacher guide only (40 TG)",IF(AND(H2639=0,J2639=40),"OK","Must be 0 ST, 40 TG"),IF(AND(H2639&lt;40,H2639+J2639&gt;0,H2639+J2639&lt;=40),"OK","Partial: under 40 ST and 40 books max"))))))))))</f>
        <v/>
      </c>
    </row>
    <row r="2640">
      <c r="A2640" s="26" t="n"/>
      <c r="B2640" s="26" t="n"/>
      <c r="C2640" s="25" t="n"/>
      <c r="D2640" s="25" t="n"/>
      <c r="E2640" s="26" t="n"/>
      <c r="F2640" s="25" t="n"/>
      <c r="G2640" s="26" t="n"/>
      <c r="H2640" s="25" t="n"/>
      <c r="I2640" s="26" t="n"/>
      <c r="J2640" s="25" t="n"/>
      <c r="K2640" s="25" t="n"/>
      <c r="L2640" s="25" t="n"/>
      <c r="M2640" s="26" t="n"/>
      <c r="N2640" s="26" t="n"/>
      <c r="O2640" s="25" t="n"/>
      <c r="P2640" s="27">
        <f>IF(A2640="","","Package/"&amp;C2640&amp;"/"&amp;D2640&amp;"/"&amp;A2640&amp;".png")</f>
        <v/>
      </c>
      <c r="Q2640" s="27">
        <f>IF(AND(B2640="",G2640=""),"",IF(B2640="","Package QR Text missing",IF(COUNTIFS($E$2:$E$5001,E2640,$B$2:$B$5001,"&lt;&gt;"&amp;B2640)+COUNTIFS($E$2:$E$5001,E2640,$A$2:$A$5001,"&lt;&gt;"&amp;A2640)&gt;0,"Zone has more than one QR code",IF(COUNTIFS($B$2:$B$5001,B2640,$E$2:$E$5001,"&lt;&gt;"&amp;E2640)+COUNTIFS($A$2:$A$5001,A2640,$E$2:$E$5001,"&lt;&gt;"&amp;E2640)&gt;0,"QR code used by another zone",IF(A2640="","Package QR Code No. missing",IF(OR(H2640&gt;40,J2640&gt;40),"More than 40 of one edition",IF(F2640="Full (40 ST + 1 TG)",IF(AND(H2640=40,J2640=1),"OK","Full carton must be 40 + 1"),IF(F2640="Student only (40 ST)",IF(AND(H2640=40,J2640=0),"OK","Must be 40 ST, 0 TG"),IF(F2640="Teacher guide only (40 TG)",IF(AND(H2640=0,J2640=40),"OK","Must be 0 ST, 40 TG"),IF(AND(H2640&lt;40,H2640+J2640&gt;0,H2640+J2640&lt;=40),"OK","Partial: under 40 ST and 40 books max"))))))))))</f>
        <v/>
      </c>
    </row>
    <row r="2641">
      <c r="A2641" s="26" t="n"/>
      <c r="B2641" s="26" t="n"/>
      <c r="C2641" s="25" t="n"/>
      <c r="D2641" s="25" t="n"/>
      <c r="E2641" s="26" t="n"/>
      <c r="F2641" s="25" t="n"/>
      <c r="G2641" s="26" t="n"/>
      <c r="H2641" s="25" t="n"/>
      <c r="I2641" s="26" t="n"/>
      <c r="J2641" s="25" t="n"/>
      <c r="K2641" s="25" t="n"/>
      <c r="L2641" s="25" t="n"/>
      <c r="M2641" s="26" t="n"/>
      <c r="N2641" s="26" t="n"/>
      <c r="O2641" s="25" t="n"/>
      <c r="P2641" s="27">
        <f>IF(A2641="","","Package/"&amp;C2641&amp;"/"&amp;D2641&amp;"/"&amp;A2641&amp;".png")</f>
        <v/>
      </c>
      <c r="Q2641" s="27">
        <f>IF(AND(B2641="",G2641=""),"",IF(B2641="","Package QR Text missing",IF(COUNTIFS($E$2:$E$5001,E2641,$B$2:$B$5001,"&lt;&gt;"&amp;B2641)+COUNTIFS($E$2:$E$5001,E2641,$A$2:$A$5001,"&lt;&gt;"&amp;A2641)&gt;0,"Zone has more than one QR code",IF(COUNTIFS($B$2:$B$5001,B2641,$E$2:$E$5001,"&lt;&gt;"&amp;E2641)+COUNTIFS($A$2:$A$5001,A2641,$E$2:$E$5001,"&lt;&gt;"&amp;E2641)&gt;0,"QR code used by another zone",IF(A2641="","Package QR Code No. missing",IF(OR(H2641&gt;40,J2641&gt;40),"More than 40 of one edition",IF(F2641="Full (40 ST + 1 TG)",IF(AND(H2641=40,J2641=1),"OK","Full carton must be 40 + 1"),IF(F2641="Student only (40 ST)",IF(AND(H2641=40,J2641=0),"OK","Must be 40 ST, 0 TG"),IF(F2641="Teacher guide only (40 TG)",IF(AND(H2641=0,J2641=40),"OK","Must be 0 ST, 40 TG"),IF(AND(H2641&lt;40,H2641+J2641&gt;0,H2641+J2641&lt;=40),"OK","Partial: under 40 ST and 40 books max"))))))))))</f>
        <v/>
      </c>
    </row>
    <row r="2642">
      <c r="A2642" s="26" t="n"/>
      <c r="B2642" s="26" t="n"/>
      <c r="C2642" s="25" t="n"/>
      <c r="D2642" s="25" t="n"/>
      <c r="E2642" s="26" t="n"/>
      <c r="F2642" s="25" t="n"/>
      <c r="G2642" s="26" t="n"/>
      <c r="H2642" s="25" t="n"/>
      <c r="I2642" s="26" t="n"/>
      <c r="J2642" s="25" t="n"/>
      <c r="K2642" s="25" t="n"/>
      <c r="L2642" s="25" t="n"/>
      <c r="M2642" s="26" t="n"/>
      <c r="N2642" s="26" t="n"/>
      <c r="O2642" s="25" t="n"/>
      <c r="P2642" s="27">
        <f>IF(A2642="","","Package/"&amp;C2642&amp;"/"&amp;D2642&amp;"/"&amp;A2642&amp;".png")</f>
        <v/>
      </c>
      <c r="Q2642" s="27">
        <f>IF(AND(B2642="",G2642=""),"",IF(B2642="","Package QR Text missing",IF(COUNTIFS($E$2:$E$5001,E2642,$B$2:$B$5001,"&lt;&gt;"&amp;B2642)+COUNTIFS($E$2:$E$5001,E2642,$A$2:$A$5001,"&lt;&gt;"&amp;A2642)&gt;0,"Zone has more than one QR code",IF(COUNTIFS($B$2:$B$5001,B2642,$E$2:$E$5001,"&lt;&gt;"&amp;E2642)+COUNTIFS($A$2:$A$5001,A2642,$E$2:$E$5001,"&lt;&gt;"&amp;E2642)&gt;0,"QR code used by another zone",IF(A2642="","Package QR Code No. missing",IF(OR(H2642&gt;40,J2642&gt;40),"More than 40 of one edition",IF(F2642="Full (40 ST + 1 TG)",IF(AND(H2642=40,J2642=1),"OK","Full carton must be 40 + 1"),IF(F2642="Student only (40 ST)",IF(AND(H2642=40,J2642=0),"OK","Must be 40 ST, 0 TG"),IF(F2642="Teacher guide only (40 TG)",IF(AND(H2642=0,J2642=40),"OK","Must be 0 ST, 40 TG"),IF(AND(H2642&lt;40,H2642+J2642&gt;0,H2642+J2642&lt;=40),"OK","Partial: under 40 ST and 40 books max"))))))))))</f>
        <v/>
      </c>
    </row>
    <row r="2643">
      <c r="A2643" s="26" t="n"/>
      <c r="B2643" s="26" t="n"/>
      <c r="C2643" s="25" t="n"/>
      <c r="D2643" s="25" t="n"/>
      <c r="E2643" s="26" t="n"/>
      <c r="F2643" s="25" t="n"/>
      <c r="G2643" s="26" t="n"/>
      <c r="H2643" s="25" t="n"/>
      <c r="I2643" s="26" t="n"/>
      <c r="J2643" s="25" t="n"/>
      <c r="K2643" s="25" t="n"/>
      <c r="L2643" s="25" t="n"/>
      <c r="M2643" s="26" t="n"/>
      <c r="N2643" s="26" t="n"/>
      <c r="O2643" s="25" t="n"/>
      <c r="P2643" s="27">
        <f>IF(A2643="","","Package/"&amp;C2643&amp;"/"&amp;D2643&amp;"/"&amp;A2643&amp;".png")</f>
        <v/>
      </c>
      <c r="Q2643" s="27">
        <f>IF(AND(B2643="",G2643=""),"",IF(B2643="","Package QR Text missing",IF(COUNTIFS($E$2:$E$5001,E2643,$B$2:$B$5001,"&lt;&gt;"&amp;B2643)+COUNTIFS($E$2:$E$5001,E2643,$A$2:$A$5001,"&lt;&gt;"&amp;A2643)&gt;0,"Zone has more than one QR code",IF(COUNTIFS($B$2:$B$5001,B2643,$E$2:$E$5001,"&lt;&gt;"&amp;E2643)+COUNTIFS($A$2:$A$5001,A2643,$E$2:$E$5001,"&lt;&gt;"&amp;E2643)&gt;0,"QR code used by another zone",IF(A2643="","Package QR Code No. missing",IF(OR(H2643&gt;40,J2643&gt;40),"More than 40 of one edition",IF(F2643="Full (40 ST + 1 TG)",IF(AND(H2643=40,J2643=1),"OK","Full carton must be 40 + 1"),IF(F2643="Student only (40 ST)",IF(AND(H2643=40,J2643=0),"OK","Must be 40 ST, 0 TG"),IF(F2643="Teacher guide only (40 TG)",IF(AND(H2643=0,J2643=40),"OK","Must be 0 ST, 40 TG"),IF(AND(H2643&lt;40,H2643+J2643&gt;0,H2643+J2643&lt;=40),"OK","Partial: under 40 ST and 40 books max"))))))))))</f>
        <v/>
      </c>
    </row>
    <row r="2644">
      <c r="A2644" s="26" t="n"/>
      <c r="B2644" s="26" t="n"/>
      <c r="C2644" s="25" t="n"/>
      <c r="D2644" s="25" t="n"/>
      <c r="E2644" s="26" t="n"/>
      <c r="F2644" s="25" t="n"/>
      <c r="G2644" s="26" t="n"/>
      <c r="H2644" s="25" t="n"/>
      <c r="I2644" s="26" t="n"/>
      <c r="J2644" s="25" t="n"/>
      <c r="K2644" s="25" t="n"/>
      <c r="L2644" s="25" t="n"/>
      <c r="M2644" s="26" t="n"/>
      <c r="N2644" s="26" t="n"/>
      <c r="O2644" s="25" t="n"/>
      <c r="P2644" s="27">
        <f>IF(A2644="","","Package/"&amp;C2644&amp;"/"&amp;D2644&amp;"/"&amp;A2644&amp;".png")</f>
        <v/>
      </c>
      <c r="Q2644" s="27">
        <f>IF(AND(B2644="",G2644=""),"",IF(B2644="","Package QR Text missing",IF(COUNTIFS($E$2:$E$5001,E2644,$B$2:$B$5001,"&lt;&gt;"&amp;B2644)+COUNTIFS($E$2:$E$5001,E2644,$A$2:$A$5001,"&lt;&gt;"&amp;A2644)&gt;0,"Zone has more than one QR code",IF(COUNTIFS($B$2:$B$5001,B2644,$E$2:$E$5001,"&lt;&gt;"&amp;E2644)+COUNTIFS($A$2:$A$5001,A2644,$E$2:$E$5001,"&lt;&gt;"&amp;E2644)&gt;0,"QR code used by another zone",IF(A2644="","Package QR Code No. missing",IF(OR(H2644&gt;40,J2644&gt;40),"More than 40 of one edition",IF(F2644="Full (40 ST + 1 TG)",IF(AND(H2644=40,J2644=1),"OK","Full carton must be 40 + 1"),IF(F2644="Student only (40 ST)",IF(AND(H2644=40,J2644=0),"OK","Must be 40 ST, 0 TG"),IF(F2644="Teacher guide only (40 TG)",IF(AND(H2644=0,J2644=40),"OK","Must be 0 ST, 40 TG"),IF(AND(H2644&lt;40,H2644+J2644&gt;0,H2644+J2644&lt;=40),"OK","Partial: under 40 ST and 40 books max"))))))))))</f>
        <v/>
      </c>
    </row>
    <row r="2645">
      <c r="A2645" s="26" t="n"/>
      <c r="B2645" s="26" t="n"/>
      <c r="C2645" s="25" t="n"/>
      <c r="D2645" s="25" t="n"/>
      <c r="E2645" s="26" t="n"/>
      <c r="F2645" s="25" t="n"/>
      <c r="G2645" s="26" t="n"/>
      <c r="H2645" s="25" t="n"/>
      <c r="I2645" s="26" t="n"/>
      <c r="J2645" s="25" t="n"/>
      <c r="K2645" s="25" t="n"/>
      <c r="L2645" s="25" t="n"/>
      <c r="M2645" s="26" t="n"/>
      <c r="N2645" s="26" t="n"/>
      <c r="O2645" s="25" t="n"/>
      <c r="P2645" s="27">
        <f>IF(A2645="","","Package/"&amp;C2645&amp;"/"&amp;D2645&amp;"/"&amp;A2645&amp;".png")</f>
        <v/>
      </c>
      <c r="Q2645" s="27">
        <f>IF(AND(B2645="",G2645=""),"",IF(B2645="","Package QR Text missing",IF(COUNTIFS($E$2:$E$5001,E2645,$B$2:$B$5001,"&lt;&gt;"&amp;B2645)+COUNTIFS($E$2:$E$5001,E2645,$A$2:$A$5001,"&lt;&gt;"&amp;A2645)&gt;0,"Zone has more than one QR code",IF(COUNTIFS($B$2:$B$5001,B2645,$E$2:$E$5001,"&lt;&gt;"&amp;E2645)+COUNTIFS($A$2:$A$5001,A2645,$E$2:$E$5001,"&lt;&gt;"&amp;E2645)&gt;0,"QR code used by another zone",IF(A2645="","Package QR Code No. missing",IF(OR(H2645&gt;40,J2645&gt;40),"More than 40 of one edition",IF(F2645="Full (40 ST + 1 TG)",IF(AND(H2645=40,J2645=1),"OK","Full carton must be 40 + 1"),IF(F2645="Student only (40 ST)",IF(AND(H2645=40,J2645=0),"OK","Must be 40 ST, 0 TG"),IF(F2645="Teacher guide only (40 TG)",IF(AND(H2645=0,J2645=40),"OK","Must be 0 ST, 40 TG"),IF(AND(H2645&lt;40,H2645+J2645&gt;0,H2645+J2645&lt;=40),"OK","Partial: under 40 ST and 40 books max"))))))))))</f>
        <v/>
      </c>
    </row>
    <row r="2646">
      <c r="A2646" s="26" t="n"/>
      <c r="B2646" s="26" t="n"/>
      <c r="C2646" s="25" t="n"/>
      <c r="D2646" s="25" t="n"/>
      <c r="E2646" s="26" t="n"/>
      <c r="F2646" s="25" t="n"/>
      <c r="G2646" s="26" t="n"/>
      <c r="H2646" s="25" t="n"/>
      <c r="I2646" s="26" t="n"/>
      <c r="J2646" s="25" t="n"/>
      <c r="K2646" s="25" t="n"/>
      <c r="L2646" s="25" t="n"/>
      <c r="M2646" s="26" t="n"/>
      <c r="N2646" s="26" t="n"/>
      <c r="O2646" s="25" t="n"/>
      <c r="P2646" s="27">
        <f>IF(A2646="","","Package/"&amp;C2646&amp;"/"&amp;D2646&amp;"/"&amp;A2646&amp;".png")</f>
        <v/>
      </c>
      <c r="Q2646" s="27">
        <f>IF(AND(B2646="",G2646=""),"",IF(B2646="","Package QR Text missing",IF(COUNTIFS($E$2:$E$5001,E2646,$B$2:$B$5001,"&lt;&gt;"&amp;B2646)+COUNTIFS($E$2:$E$5001,E2646,$A$2:$A$5001,"&lt;&gt;"&amp;A2646)&gt;0,"Zone has more than one QR code",IF(COUNTIFS($B$2:$B$5001,B2646,$E$2:$E$5001,"&lt;&gt;"&amp;E2646)+COUNTIFS($A$2:$A$5001,A2646,$E$2:$E$5001,"&lt;&gt;"&amp;E2646)&gt;0,"QR code used by another zone",IF(A2646="","Package QR Code No. missing",IF(OR(H2646&gt;40,J2646&gt;40),"More than 40 of one edition",IF(F2646="Full (40 ST + 1 TG)",IF(AND(H2646=40,J2646=1),"OK","Full carton must be 40 + 1"),IF(F2646="Student only (40 ST)",IF(AND(H2646=40,J2646=0),"OK","Must be 40 ST, 0 TG"),IF(F2646="Teacher guide only (40 TG)",IF(AND(H2646=0,J2646=40),"OK","Must be 0 ST, 40 TG"),IF(AND(H2646&lt;40,H2646+J2646&gt;0,H2646+J2646&lt;=40),"OK","Partial: under 40 ST and 40 books max"))))))))))</f>
        <v/>
      </c>
    </row>
    <row r="2647">
      <c r="A2647" s="26" t="n"/>
      <c r="B2647" s="26" t="n"/>
      <c r="C2647" s="25" t="n"/>
      <c r="D2647" s="25" t="n"/>
      <c r="E2647" s="26" t="n"/>
      <c r="F2647" s="25" t="n"/>
      <c r="G2647" s="26" t="n"/>
      <c r="H2647" s="25" t="n"/>
      <c r="I2647" s="26" t="n"/>
      <c r="J2647" s="25" t="n"/>
      <c r="K2647" s="25" t="n"/>
      <c r="L2647" s="25" t="n"/>
      <c r="M2647" s="26" t="n"/>
      <c r="N2647" s="26" t="n"/>
      <c r="O2647" s="25" t="n"/>
      <c r="P2647" s="27">
        <f>IF(A2647="","","Package/"&amp;C2647&amp;"/"&amp;D2647&amp;"/"&amp;A2647&amp;".png")</f>
        <v/>
      </c>
      <c r="Q2647" s="27">
        <f>IF(AND(B2647="",G2647=""),"",IF(B2647="","Package QR Text missing",IF(COUNTIFS($E$2:$E$5001,E2647,$B$2:$B$5001,"&lt;&gt;"&amp;B2647)+COUNTIFS($E$2:$E$5001,E2647,$A$2:$A$5001,"&lt;&gt;"&amp;A2647)&gt;0,"Zone has more than one QR code",IF(COUNTIFS($B$2:$B$5001,B2647,$E$2:$E$5001,"&lt;&gt;"&amp;E2647)+COUNTIFS($A$2:$A$5001,A2647,$E$2:$E$5001,"&lt;&gt;"&amp;E2647)&gt;0,"QR code used by another zone",IF(A2647="","Package QR Code No. missing",IF(OR(H2647&gt;40,J2647&gt;40),"More than 40 of one edition",IF(F2647="Full (40 ST + 1 TG)",IF(AND(H2647=40,J2647=1),"OK","Full carton must be 40 + 1"),IF(F2647="Student only (40 ST)",IF(AND(H2647=40,J2647=0),"OK","Must be 40 ST, 0 TG"),IF(F2647="Teacher guide only (40 TG)",IF(AND(H2647=0,J2647=40),"OK","Must be 0 ST, 40 TG"),IF(AND(H2647&lt;40,H2647+J2647&gt;0,H2647+J2647&lt;=40),"OK","Partial: under 40 ST and 40 books max"))))))))))</f>
        <v/>
      </c>
    </row>
    <row r="2648">
      <c r="A2648" s="26" t="n"/>
      <c r="B2648" s="26" t="n"/>
      <c r="C2648" s="25" t="n"/>
      <c r="D2648" s="25" t="n"/>
      <c r="E2648" s="26" t="n"/>
      <c r="F2648" s="25" t="n"/>
      <c r="G2648" s="26" t="n"/>
      <c r="H2648" s="25" t="n"/>
      <c r="I2648" s="26" t="n"/>
      <c r="J2648" s="25" t="n"/>
      <c r="K2648" s="25" t="n"/>
      <c r="L2648" s="25" t="n"/>
      <c r="M2648" s="26" t="n"/>
      <c r="N2648" s="26" t="n"/>
      <c r="O2648" s="25" t="n"/>
      <c r="P2648" s="27">
        <f>IF(A2648="","","Package/"&amp;C2648&amp;"/"&amp;D2648&amp;"/"&amp;A2648&amp;".png")</f>
        <v/>
      </c>
      <c r="Q2648" s="27">
        <f>IF(AND(B2648="",G2648=""),"",IF(B2648="","Package QR Text missing",IF(COUNTIFS($E$2:$E$5001,E2648,$B$2:$B$5001,"&lt;&gt;"&amp;B2648)+COUNTIFS($E$2:$E$5001,E2648,$A$2:$A$5001,"&lt;&gt;"&amp;A2648)&gt;0,"Zone has more than one QR code",IF(COUNTIFS($B$2:$B$5001,B2648,$E$2:$E$5001,"&lt;&gt;"&amp;E2648)+COUNTIFS($A$2:$A$5001,A2648,$E$2:$E$5001,"&lt;&gt;"&amp;E2648)&gt;0,"QR code used by another zone",IF(A2648="","Package QR Code No. missing",IF(OR(H2648&gt;40,J2648&gt;40),"More than 40 of one edition",IF(F2648="Full (40 ST + 1 TG)",IF(AND(H2648=40,J2648=1),"OK","Full carton must be 40 + 1"),IF(F2648="Student only (40 ST)",IF(AND(H2648=40,J2648=0),"OK","Must be 40 ST, 0 TG"),IF(F2648="Teacher guide only (40 TG)",IF(AND(H2648=0,J2648=40),"OK","Must be 0 ST, 40 TG"),IF(AND(H2648&lt;40,H2648+J2648&gt;0,H2648+J2648&lt;=40),"OK","Partial: under 40 ST and 40 books max"))))))))))</f>
        <v/>
      </c>
    </row>
    <row r="2649">
      <c r="A2649" s="26" t="n"/>
      <c r="B2649" s="26" t="n"/>
      <c r="C2649" s="25" t="n"/>
      <c r="D2649" s="25" t="n"/>
      <c r="E2649" s="26" t="n"/>
      <c r="F2649" s="25" t="n"/>
      <c r="G2649" s="26" t="n"/>
      <c r="H2649" s="25" t="n"/>
      <c r="I2649" s="26" t="n"/>
      <c r="J2649" s="25" t="n"/>
      <c r="K2649" s="25" t="n"/>
      <c r="L2649" s="25" t="n"/>
      <c r="M2649" s="26" t="n"/>
      <c r="N2649" s="26" t="n"/>
      <c r="O2649" s="25" t="n"/>
      <c r="P2649" s="27">
        <f>IF(A2649="","","Package/"&amp;C2649&amp;"/"&amp;D2649&amp;"/"&amp;A2649&amp;".png")</f>
        <v/>
      </c>
      <c r="Q2649" s="27">
        <f>IF(AND(B2649="",G2649=""),"",IF(B2649="","Package QR Text missing",IF(COUNTIFS($E$2:$E$5001,E2649,$B$2:$B$5001,"&lt;&gt;"&amp;B2649)+COUNTIFS($E$2:$E$5001,E2649,$A$2:$A$5001,"&lt;&gt;"&amp;A2649)&gt;0,"Zone has more than one QR code",IF(COUNTIFS($B$2:$B$5001,B2649,$E$2:$E$5001,"&lt;&gt;"&amp;E2649)+COUNTIFS($A$2:$A$5001,A2649,$E$2:$E$5001,"&lt;&gt;"&amp;E2649)&gt;0,"QR code used by another zone",IF(A2649="","Package QR Code No. missing",IF(OR(H2649&gt;40,J2649&gt;40),"More than 40 of one edition",IF(F2649="Full (40 ST + 1 TG)",IF(AND(H2649=40,J2649=1),"OK","Full carton must be 40 + 1"),IF(F2649="Student only (40 ST)",IF(AND(H2649=40,J2649=0),"OK","Must be 40 ST, 0 TG"),IF(F2649="Teacher guide only (40 TG)",IF(AND(H2649=0,J2649=40),"OK","Must be 0 ST, 40 TG"),IF(AND(H2649&lt;40,H2649+J2649&gt;0,H2649+J2649&lt;=40),"OK","Partial: under 40 ST and 40 books max"))))))))))</f>
        <v/>
      </c>
    </row>
    <row r="2650">
      <c r="A2650" s="26" t="n"/>
      <c r="B2650" s="26" t="n"/>
      <c r="C2650" s="25" t="n"/>
      <c r="D2650" s="25" t="n"/>
      <c r="E2650" s="26" t="n"/>
      <c r="F2650" s="25" t="n"/>
      <c r="G2650" s="26" t="n"/>
      <c r="H2650" s="25" t="n"/>
      <c r="I2650" s="26" t="n"/>
      <c r="J2650" s="25" t="n"/>
      <c r="K2650" s="25" t="n"/>
      <c r="L2650" s="25" t="n"/>
      <c r="M2650" s="26" t="n"/>
      <c r="N2650" s="26" t="n"/>
      <c r="O2650" s="25" t="n"/>
      <c r="P2650" s="27">
        <f>IF(A2650="","","Package/"&amp;C2650&amp;"/"&amp;D2650&amp;"/"&amp;A2650&amp;".png")</f>
        <v/>
      </c>
      <c r="Q2650" s="27">
        <f>IF(AND(B2650="",G2650=""),"",IF(B2650="","Package QR Text missing",IF(COUNTIFS($E$2:$E$5001,E2650,$B$2:$B$5001,"&lt;&gt;"&amp;B2650)+COUNTIFS($E$2:$E$5001,E2650,$A$2:$A$5001,"&lt;&gt;"&amp;A2650)&gt;0,"Zone has more than one QR code",IF(COUNTIFS($B$2:$B$5001,B2650,$E$2:$E$5001,"&lt;&gt;"&amp;E2650)+COUNTIFS($A$2:$A$5001,A2650,$E$2:$E$5001,"&lt;&gt;"&amp;E2650)&gt;0,"QR code used by another zone",IF(A2650="","Package QR Code No. missing",IF(OR(H2650&gt;40,J2650&gt;40),"More than 40 of one edition",IF(F2650="Full (40 ST + 1 TG)",IF(AND(H2650=40,J2650=1),"OK","Full carton must be 40 + 1"),IF(F2650="Student only (40 ST)",IF(AND(H2650=40,J2650=0),"OK","Must be 40 ST, 0 TG"),IF(F2650="Teacher guide only (40 TG)",IF(AND(H2650=0,J2650=40),"OK","Must be 0 ST, 40 TG"),IF(AND(H2650&lt;40,H2650+J2650&gt;0,H2650+J2650&lt;=40),"OK","Partial: under 40 ST and 40 books max"))))))))))</f>
        <v/>
      </c>
    </row>
    <row r="2651">
      <c r="A2651" s="26" t="n"/>
      <c r="B2651" s="26" t="n"/>
      <c r="C2651" s="25" t="n"/>
      <c r="D2651" s="25" t="n"/>
      <c r="E2651" s="26" t="n"/>
      <c r="F2651" s="25" t="n"/>
      <c r="G2651" s="26" t="n"/>
      <c r="H2651" s="25" t="n"/>
      <c r="I2651" s="26" t="n"/>
      <c r="J2651" s="25" t="n"/>
      <c r="K2651" s="25" t="n"/>
      <c r="L2651" s="25" t="n"/>
      <c r="M2651" s="26" t="n"/>
      <c r="N2651" s="26" t="n"/>
      <c r="O2651" s="25" t="n"/>
      <c r="P2651" s="27">
        <f>IF(A2651="","","Package/"&amp;C2651&amp;"/"&amp;D2651&amp;"/"&amp;A2651&amp;".png")</f>
        <v/>
      </c>
      <c r="Q2651" s="27">
        <f>IF(AND(B2651="",G2651=""),"",IF(B2651="","Package QR Text missing",IF(COUNTIFS($E$2:$E$5001,E2651,$B$2:$B$5001,"&lt;&gt;"&amp;B2651)+COUNTIFS($E$2:$E$5001,E2651,$A$2:$A$5001,"&lt;&gt;"&amp;A2651)&gt;0,"Zone has more than one QR code",IF(COUNTIFS($B$2:$B$5001,B2651,$E$2:$E$5001,"&lt;&gt;"&amp;E2651)+COUNTIFS($A$2:$A$5001,A2651,$E$2:$E$5001,"&lt;&gt;"&amp;E2651)&gt;0,"QR code used by another zone",IF(A2651="","Package QR Code No. missing",IF(OR(H2651&gt;40,J2651&gt;40),"More than 40 of one edition",IF(F2651="Full (40 ST + 1 TG)",IF(AND(H2651=40,J2651=1),"OK","Full carton must be 40 + 1"),IF(F2651="Student only (40 ST)",IF(AND(H2651=40,J2651=0),"OK","Must be 40 ST, 0 TG"),IF(F2651="Teacher guide only (40 TG)",IF(AND(H2651=0,J2651=40),"OK","Must be 0 ST, 40 TG"),IF(AND(H2651&lt;40,H2651+J2651&gt;0,H2651+J2651&lt;=40),"OK","Partial: under 40 ST and 40 books max"))))))))))</f>
        <v/>
      </c>
    </row>
    <row r="2652">
      <c r="A2652" s="26" t="n"/>
      <c r="B2652" s="26" t="n"/>
      <c r="C2652" s="25" t="n"/>
      <c r="D2652" s="25" t="n"/>
      <c r="E2652" s="26" t="n"/>
      <c r="F2652" s="25" t="n"/>
      <c r="G2652" s="26" t="n"/>
      <c r="H2652" s="25" t="n"/>
      <c r="I2652" s="26" t="n"/>
      <c r="J2652" s="25" t="n"/>
      <c r="K2652" s="25" t="n"/>
      <c r="L2652" s="25" t="n"/>
      <c r="M2652" s="26" t="n"/>
      <c r="N2652" s="26" t="n"/>
      <c r="O2652" s="25" t="n"/>
      <c r="P2652" s="27">
        <f>IF(A2652="","","Package/"&amp;C2652&amp;"/"&amp;D2652&amp;"/"&amp;A2652&amp;".png")</f>
        <v/>
      </c>
      <c r="Q2652" s="27">
        <f>IF(AND(B2652="",G2652=""),"",IF(B2652="","Package QR Text missing",IF(COUNTIFS($E$2:$E$5001,E2652,$B$2:$B$5001,"&lt;&gt;"&amp;B2652)+COUNTIFS($E$2:$E$5001,E2652,$A$2:$A$5001,"&lt;&gt;"&amp;A2652)&gt;0,"Zone has more than one QR code",IF(COUNTIFS($B$2:$B$5001,B2652,$E$2:$E$5001,"&lt;&gt;"&amp;E2652)+COUNTIFS($A$2:$A$5001,A2652,$E$2:$E$5001,"&lt;&gt;"&amp;E2652)&gt;0,"QR code used by another zone",IF(A2652="","Package QR Code No. missing",IF(OR(H2652&gt;40,J2652&gt;40),"More than 40 of one edition",IF(F2652="Full (40 ST + 1 TG)",IF(AND(H2652=40,J2652=1),"OK","Full carton must be 40 + 1"),IF(F2652="Student only (40 ST)",IF(AND(H2652=40,J2652=0),"OK","Must be 40 ST, 0 TG"),IF(F2652="Teacher guide only (40 TG)",IF(AND(H2652=0,J2652=40),"OK","Must be 0 ST, 40 TG"),IF(AND(H2652&lt;40,H2652+J2652&gt;0,H2652+J2652&lt;=40),"OK","Partial: under 40 ST and 40 books max"))))))))))</f>
        <v/>
      </c>
    </row>
    <row r="2653">
      <c r="A2653" s="26" t="n"/>
      <c r="B2653" s="26" t="n"/>
      <c r="C2653" s="25" t="n"/>
      <c r="D2653" s="25" t="n"/>
      <c r="E2653" s="26" t="n"/>
      <c r="F2653" s="25" t="n"/>
      <c r="G2653" s="26" t="n"/>
      <c r="H2653" s="25" t="n"/>
      <c r="I2653" s="26" t="n"/>
      <c r="J2653" s="25" t="n"/>
      <c r="K2653" s="25" t="n"/>
      <c r="L2653" s="25" t="n"/>
      <c r="M2653" s="26" t="n"/>
      <c r="N2653" s="26" t="n"/>
      <c r="O2653" s="25" t="n"/>
      <c r="P2653" s="27">
        <f>IF(A2653="","","Package/"&amp;C2653&amp;"/"&amp;D2653&amp;"/"&amp;A2653&amp;".png")</f>
        <v/>
      </c>
      <c r="Q2653" s="27">
        <f>IF(AND(B2653="",G2653=""),"",IF(B2653="","Package QR Text missing",IF(COUNTIFS($E$2:$E$5001,E2653,$B$2:$B$5001,"&lt;&gt;"&amp;B2653)+COUNTIFS($E$2:$E$5001,E2653,$A$2:$A$5001,"&lt;&gt;"&amp;A2653)&gt;0,"Zone has more than one QR code",IF(COUNTIFS($B$2:$B$5001,B2653,$E$2:$E$5001,"&lt;&gt;"&amp;E2653)+COUNTIFS($A$2:$A$5001,A2653,$E$2:$E$5001,"&lt;&gt;"&amp;E2653)&gt;0,"QR code used by another zone",IF(A2653="","Package QR Code No. missing",IF(OR(H2653&gt;40,J2653&gt;40),"More than 40 of one edition",IF(F2653="Full (40 ST + 1 TG)",IF(AND(H2653=40,J2653=1),"OK","Full carton must be 40 + 1"),IF(F2653="Student only (40 ST)",IF(AND(H2653=40,J2653=0),"OK","Must be 40 ST, 0 TG"),IF(F2653="Teacher guide only (40 TG)",IF(AND(H2653=0,J2653=40),"OK","Must be 0 ST, 40 TG"),IF(AND(H2653&lt;40,H2653+J2653&gt;0,H2653+J2653&lt;=40),"OK","Partial: under 40 ST and 40 books max"))))))))))</f>
        <v/>
      </c>
    </row>
    <row r="2654">
      <c r="A2654" s="26" t="n"/>
      <c r="B2654" s="26" t="n"/>
      <c r="C2654" s="25" t="n"/>
      <c r="D2654" s="25" t="n"/>
      <c r="E2654" s="26" t="n"/>
      <c r="F2654" s="25" t="n"/>
      <c r="G2654" s="26" t="n"/>
      <c r="H2654" s="25" t="n"/>
      <c r="I2654" s="26" t="n"/>
      <c r="J2654" s="25" t="n"/>
      <c r="K2654" s="25" t="n"/>
      <c r="L2654" s="25" t="n"/>
      <c r="M2654" s="26" t="n"/>
      <c r="N2654" s="26" t="n"/>
      <c r="O2654" s="25" t="n"/>
      <c r="P2654" s="27">
        <f>IF(A2654="","","Package/"&amp;C2654&amp;"/"&amp;D2654&amp;"/"&amp;A2654&amp;".png")</f>
        <v/>
      </c>
      <c r="Q2654" s="27">
        <f>IF(AND(B2654="",G2654=""),"",IF(B2654="","Package QR Text missing",IF(COUNTIFS($E$2:$E$5001,E2654,$B$2:$B$5001,"&lt;&gt;"&amp;B2654)+COUNTIFS($E$2:$E$5001,E2654,$A$2:$A$5001,"&lt;&gt;"&amp;A2654)&gt;0,"Zone has more than one QR code",IF(COUNTIFS($B$2:$B$5001,B2654,$E$2:$E$5001,"&lt;&gt;"&amp;E2654)+COUNTIFS($A$2:$A$5001,A2654,$E$2:$E$5001,"&lt;&gt;"&amp;E2654)&gt;0,"QR code used by another zone",IF(A2654="","Package QR Code No. missing",IF(OR(H2654&gt;40,J2654&gt;40),"More than 40 of one edition",IF(F2654="Full (40 ST + 1 TG)",IF(AND(H2654=40,J2654=1),"OK","Full carton must be 40 + 1"),IF(F2654="Student only (40 ST)",IF(AND(H2654=40,J2654=0),"OK","Must be 40 ST, 0 TG"),IF(F2654="Teacher guide only (40 TG)",IF(AND(H2654=0,J2654=40),"OK","Must be 0 ST, 40 TG"),IF(AND(H2654&lt;40,H2654+J2654&gt;0,H2654+J2654&lt;=40),"OK","Partial: under 40 ST and 40 books max"))))))))))</f>
        <v/>
      </c>
    </row>
    <row r="2655">
      <c r="A2655" s="26" t="n"/>
      <c r="B2655" s="26" t="n"/>
      <c r="C2655" s="25" t="n"/>
      <c r="D2655" s="25" t="n"/>
      <c r="E2655" s="26" t="n"/>
      <c r="F2655" s="25" t="n"/>
      <c r="G2655" s="26" t="n"/>
      <c r="H2655" s="25" t="n"/>
      <c r="I2655" s="26" t="n"/>
      <c r="J2655" s="25" t="n"/>
      <c r="K2655" s="25" t="n"/>
      <c r="L2655" s="25" t="n"/>
      <c r="M2655" s="26" t="n"/>
      <c r="N2655" s="26" t="n"/>
      <c r="O2655" s="25" t="n"/>
      <c r="P2655" s="27">
        <f>IF(A2655="","","Package/"&amp;C2655&amp;"/"&amp;D2655&amp;"/"&amp;A2655&amp;".png")</f>
        <v/>
      </c>
      <c r="Q2655" s="27">
        <f>IF(AND(B2655="",G2655=""),"",IF(B2655="","Package QR Text missing",IF(COUNTIFS($E$2:$E$5001,E2655,$B$2:$B$5001,"&lt;&gt;"&amp;B2655)+COUNTIFS($E$2:$E$5001,E2655,$A$2:$A$5001,"&lt;&gt;"&amp;A2655)&gt;0,"Zone has more than one QR code",IF(COUNTIFS($B$2:$B$5001,B2655,$E$2:$E$5001,"&lt;&gt;"&amp;E2655)+COUNTIFS($A$2:$A$5001,A2655,$E$2:$E$5001,"&lt;&gt;"&amp;E2655)&gt;0,"QR code used by another zone",IF(A2655="","Package QR Code No. missing",IF(OR(H2655&gt;40,J2655&gt;40),"More than 40 of one edition",IF(F2655="Full (40 ST + 1 TG)",IF(AND(H2655=40,J2655=1),"OK","Full carton must be 40 + 1"),IF(F2655="Student only (40 ST)",IF(AND(H2655=40,J2655=0),"OK","Must be 40 ST, 0 TG"),IF(F2655="Teacher guide only (40 TG)",IF(AND(H2655=0,J2655=40),"OK","Must be 0 ST, 40 TG"),IF(AND(H2655&lt;40,H2655+J2655&gt;0,H2655+J2655&lt;=40),"OK","Partial: under 40 ST and 40 books max"))))))))))</f>
        <v/>
      </c>
    </row>
    <row r="2656">
      <c r="A2656" s="26" t="n"/>
      <c r="B2656" s="26" t="n"/>
      <c r="C2656" s="25" t="n"/>
      <c r="D2656" s="25" t="n"/>
      <c r="E2656" s="26" t="n"/>
      <c r="F2656" s="25" t="n"/>
      <c r="G2656" s="26" t="n"/>
      <c r="H2656" s="25" t="n"/>
      <c r="I2656" s="26" t="n"/>
      <c r="J2656" s="25" t="n"/>
      <c r="K2656" s="25" t="n"/>
      <c r="L2656" s="25" t="n"/>
      <c r="M2656" s="26" t="n"/>
      <c r="N2656" s="26" t="n"/>
      <c r="O2656" s="25" t="n"/>
      <c r="P2656" s="27">
        <f>IF(A2656="","","Package/"&amp;C2656&amp;"/"&amp;D2656&amp;"/"&amp;A2656&amp;".png")</f>
        <v/>
      </c>
      <c r="Q2656" s="27">
        <f>IF(AND(B2656="",G2656=""),"",IF(B2656="","Package QR Text missing",IF(COUNTIFS($E$2:$E$5001,E2656,$B$2:$B$5001,"&lt;&gt;"&amp;B2656)+COUNTIFS($E$2:$E$5001,E2656,$A$2:$A$5001,"&lt;&gt;"&amp;A2656)&gt;0,"Zone has more than one QR code",IF(COUNTIFS($B$2:$B$5001,B2656,$E$2:$E$5001,"&lt;&gt;"&amp;E2656)+COUNTIFS($A$2:$A$5001,A2656,$E$2:$E$5001,"&lt;&gt;"&amp;E2656)&gt;0,"QR code used by another zone",IF(A2656="","Package QR Code No. missing",IF(OR(H2656&gt;40,J2656&gt;40),"More than 40 of one edition",IF(F2656="Full (40 ST + 1 TG)",IF(AND(H2656=40,J2656=1),"OK","Full carton must be 40 + 1"),IF(F2656="Student only (40 ST)",IF(AND(H2656=40,J2656=0),"OK","Must be 40 ST, 0 TG"),IF(F2656="Teacher guide only (40 TG)",IF(AND(H2656=0,J2656=40),"OK","Must be 0 ST, 40 TG"),IF(AND(H2656&lt;40,H2656+J2656&gt;0,H2656+J2656&lt;=40),"OK","Partial: under 40 ST and 40 books max"))))))))))</f>
        <v/>
      </c>
    </row>
    <row r="2657">
      <c r="A2657" s="26" t="n"/>
      <c r="B2657" s="26" t="n"/>
      <c r="C2657" s="25" t="n"/>
      <c r="D2657" s="25" t="n"/>
      <c r="E2657" s="26" t="n"/>
      <c r="F2657" s="25" t="n"/>
      <c r="G2657" s="26" t="n"/>
      <c r="H2657" s="25" t="n"/>
      <c r="I2657" s="26" t="n"/>
      <c r="J2657" s="25" t="n"/>
      <c r="K2657" s="25" t="n"/>
      <c r="L2657" s="25" t="n"/>
      <c r="M2657" s="26" t="n"/>
      <c r="N2657" s="26" t="n"/>
      <c r="O2657" s="25" t="n"/>
      <c r="P2657" s="27">
        <f>IF(A2657="","","Package/"&amp;C2657&amp;"/"&amp;D2657&amp;"/"&amp;A2657&amp;".png")</f>
        <v/>
      </c>
      <c r="Q2657" s="27">
        <f>IF(AND(B2657="",G2657=""),"",IF(B2657="","Package QR Text missing",IF(COUNTIFS($E$2:$E$5001,E2657,$B$2:$B$5001,"&lt;&gt;"&amp;B2657)+COUNTIFS($E$2:$E$5001,E2657,$A$2:$A$5001,"&lt;&gt;"&amp;A2657)&gt;0,"Zone has more than one QR code",IF(COUNTIFS($B$2:$B$5001,B2657,$E$2:$E$5001,"&lt;&gt;"&amp;E2657)+COUNTIFS($A$2:$A$5001,A2657,$E$2:$E$5001,"&lt;&gt;"&amp;E2657)&gt;0,"QR code used by another zone",IF(A2657="","Package QR Code No. missing",IF(OR(H2657&gt;40,J2657&gt;40),"More than 40 of one edition",IF(F2657="Full (40 ST + 1 TG)",IF(AND(H2657=40,J2657=1),"OK","Full carton must be 40 + 1"),IF(F2657="Student only (40 ST)",IF(AND(H2657=40,J2657=0),"OK","Must be 40 ST, 0 TG"),IF(F2657="Teacher guide only (40 TG)",IF(AND(H2657=0,J2657=40),"OK","Must be 0 ST, 40 TG"),IF(AND(H2657&lt;40,H2657+J2657&gt;0,H2657+J2657&lt;=40),"OK","Partial: under 40 ST and 40 books max"))))))))))</f>
        <v/>
      </c>
    </row>
    <row r="2658">
      <c r="A2658" s="26" t="n"/>
      <c r="B2658" s="26" t="n"/>
      <c r="C2658" s="25" t="n"/>
      <c r="D2658" s="25" t="n"/>
      <c r="E2658" s="26" t="n"/>
      <c r="F2658" s="25" t="n"/>
      <c r="G2658" s="26" t="n"/>
      <c r="H2658" s="25" t="n"/>
      <c r="I2658" s="26" t="n"/>
      <c r="J2658" s="25" t="n"/>
      <c r="K2658" s="25" t="n"/>
      <c r="L2658" s="25" t="n"/>
      <c r="M2658" s="26" t="n"/>
      <c r="N2658" s="26" t="n"/>
      <c r="O2658" s="25" t="n"/>
      <c r="P2658" s="27">
        <f>IF(A2658="","","Package/"&amp;C2658&amp;"/"&amp;D2658&amp;"/"&amp;A2658&amp;".png")</f>
        <v/>
      </c>
      <c r="Q2658" s="27">
        <f>IF(AND(B2658="",G2658=""),"",IF(B2658="","Package QR Text missing",IF(COUNTIFS($E$2:$E$5001,E2658,$B$2:$B$5001,"&lt;&gt;"&amp;B2658)+COUNTIFS($E$2:$E$5001,E2658,$A$2:$A$5001,"&lt;&gt;"&amp;A2658)&gt;0,"Zone has more than one QR code",IF(COUNTIFS($B$2:$B$5001,B2658,$E$2:$E$5001,"&lt;&gt;"&amp;E2658)+COUNTIFS($A$2:$A$5001,A2658,$E$2:$E$5001,"&lt;&gt;"&amp;E2658)&gt;0,"QR code used by another zone",IF(A2658="","Package QR Code No. missing",IF(OR(H2658&gt;40,J2658&gt;40),"More than 40 of one edition",IF(F2658="Full (40 ST + 1 TG)",IF(AND(H2658=40,J2658=1),"OK","Full carton must be 40 + 1"),IF(F2658="Student only (40 ST)",IF(AND(H2658=40,J2658=0),"OK","Must be 40 ST, 0 TG"),IF(F2658="Teacher guide only (40 TG)",IF(AND(H2658=0,J2658=40),"OK","Must be 0 ST, 40 TG"),IF(AND(H2658&lt;40,H2658+J2658&gt;0,H2658+J2658&lt;=40),"OK","Partial: under 40 ST and 40 books max"))))))))))</f>
        <v/>
      </c>
    </row>
    <row r="2659">
      <c r="A2659" s="26" t="n"/>
      <c r="B2659" s="26" t="n"/>
      <c r="C2659" s="25" t="n"/>
      <c r="D2659" s="25" t="n"/>
      <c r="E2659" s="26" t="n"/>
      <c r="F2659" s="25" t="n"/>
      <c r="G2659" s="26" t="n"/>
      <c r="H2659" s="25" t="n"/>
      <c r="I2659" s="26" t="n"/>
      <c r="J2659" s="25" t="n"/>
      <c r="K2659" s="25" t="n"/>
      <c r="L2659" s="25" t="n"/>
      <c r="M2659" s="26" t="n"/>
      <c r="N2659" s="26" t="n"/>
      <c r="O2659" s="25" t="n"/>
      <c r="P2659" s="27">
        <f>IF(A2659="","","Package/"&amp;C2659&amp;"/"&amp;D2659&amp;"/"&amp;A2659&amp;".png")</f>
        <v/>
      </c>
      <c r="Q2659" s="27">
        <f>IF(AND(B2659="",G2659=""),"",IF(B2659="","Package QR Text missing",IF(COUNTIFS($E$2:$E$5001,E2659,$B$2:$B$5001,"&lt;&gt;"&amp;B2659)+COUNTIFS($E$2:$E$5001,E2659,$A$2:$A$5001,"&lt;&gt;"&amp;A2659)&gt;0,"Zone has more than one QR code",IF(COUNTIFS($B$2:$B$5001,B2659,$E$2:$E$5001,"&lt;&gt;"&amp;E2659)+COUNTIFS($A$2:$A$5001,A2659,$E$2:$E$5001,"&lt;&gt;"&amp;E2659)&gt;0,"QR code used by another zone",IF(A2659="","Package QR Code No. missing",IF(OR(H2659&gt;40,J2659&gt;40),"More than 40 of one edition",IF(F2659="Full (40 ST + 1 TG)",IF(AND(H2659=40,J2659=1),"OK","Full carton must be 40 + 1"),IF(F2659="Student only (40 ST)",IF(AND(H2659=40,J2659=0),"OK","Must be 40 ST, 0 TG"),IF(F2659="Teacher guide only (40 TG)",IF(AND(H2659=0,J2659=40),"OK","Must be 0 ST, 40 TG"),IF(AND(H2659&lt;40,H2659+J2659&gt;0,H2659+J2659&lt;=40),"OK","Partial: under 40 ST and 40 books max"))))))))))</f>
        <v/>
      </c>
    </row>
    <row r="2660">
      <c r="A2660" s="26" t="n"/>
      <c r="B2660" s="26" t="n"/>
      <c r="C2660" s="25" t="n"/>
      <c r="D2660" s="25" t="n"/>
      <c r="E2660" s="26" t="n"/>
      <c r="F2660" s="25" t="n"/>
      <c r="G2660" s="26" t="n"/>
      <c r="H2660" s="25" t="n"/>
      <c r="I2660" s="26" t="n"/>
      <c r="J2660" s="25" t="n"/>
      <c r="K2660" s="25" t="n"/>
      <c r="L2660" s="25" t="n"/>
      <c r="M2660" s="26" t="n"/>
      <c r="N2660" s="26" t="n"/>
      <c r="O2660" s="25" t="n"/>
      <c r="P2660" s="27">
        <f>IF(A2660="","","Package/"&amp;C2660&amp;"/"&amp;D2660&amp;"/"&amp;A2660&amp;".png")</f>
        <v/>
      </c>
      <c r="Q2660" s="27">
        <f>IF(AND(B2660="",G2660=""),"",IF(B2660="","Package QR Text missing",IF(COUNTIFS($E$2:$E$5001,E2660,$B$2:$B$5001,"&lt;&gt;"&amp;B2660)+COUNTIFS($E$2:$E$5001,E2660,$A$2:$A$5001,"&lt;&gt;"&amp;A2660)&gt;0,"Zone has more than one QR code",IF(COUNTIFS($B$2:$B$5001,B2660,$E$2:$E$5001,"&lt;&gt;"&amp;E2660)+COUNTIFS($A$2:$A$5001,A2660,$E$2:$E$5001,"&lt;&gt;"&amp;E2660)&gt;0,"QR code used by another zone",IF(A2660="","Package QR Code No. missing",IF(OR(H2660&gt;40,J2660&gt;40),"More than 40 of one edition",IF(F2660="Full (40 ST + 1 TG)",IF(AND(H2660=40,J2660=1),"OK","Full carton must be 40 + 1"),IF(F2660="Student only (40 ST)",IF(AND(H2660=40,J2660=0),"OK","Must be 40 ST, 0 TG"),IF(F2660="Teacher guide only (40 TG)",IF(AND(H2660=0,J2660=40),"OK","Must be 0 ST, 40 TG"),IF(AND(H2660&lt;40,H2660+J2660&gt;0,H2660+J2660&lt;=40),"OK","Partial: under 40 ST and 40 books max"))))))))))</f>
        <v/>
      </c>
    </row>
    <row r="2661">
      <c r="A2661" s="26" t="n"/>
      <c r="B2661" s="26" t="n"/>
      <c r="C2661" s="25" t="n"/>
      <c r="D2661" s="25" t="n"/>
      <c r="E2661" s="26" t="n"/>
      <c r="F2661" s="25" t="n"/>
      <c r="G2661" s="26" t="n"/>
      <c r="H2661" s="25" t="n"/>
      <c r="I2661" s="26" t="n"/>
      <c r="J2661" s="25" t="n"/>
      <c r="K2661" s="25" t="n"/>
      <c r="L2661" s="25" t="n"/>
      <c r="M2661" s="26" t="n"/>
      <c r="N2661" s="26" t="n"/>
      <c r="O2661" s="25" t="n"/>
      <c r="P2661" s="27">
        <f>IF(A2661="","","Package/"&amp;C2661&amp;"/"&amp;D2661&amp;"/"&amp;A2661&amp;".png")</f>
        <v/>
      </c>
      <c r="Q2661" s="27">
        <f>IF(AND(B2661="",G2661=""),"",IF(B2661="","Package QR Text missing",IF(COUNTIFS($E$2:$E$5001,E2661,$B$2:$B$5001,"&lt;&gt;"&amp;B2661)+COUNTIFS($E$2:$E$5001,E2661,$A$2:$A$5001,"&lt;&gt;"&amp;A2661)&gt;0,"Zone has more than one QR code",IF(COUNTIFS($B$2:$B$5001,B2661,$E$2:$E$5001,"&lt;&gt;"&amp;E2661)+COUNTIFS($A$2:$A$5001,A2661,$E$2:$E$5001,"&lt;&gt;"&amp;E2661)&gt;0,"QR code used by another zone",IF(A2661="","Package QR Code No. missing",IF(OR(H2661&gt;40,J2661&gt;40),"More than 40 of one edition",IF(F2661="Full (40 ST + 1 TG)",IF(AND(H2661=40,J2661=1),"OK","Full carton must be 40 + 1"),IF(F2661="Student only (40 ST)",IF(AND(H2661=40,J2661=0),"OK","Must be 40 ST, 0 TG"),IF(F2661="Teacher guide only (40 TG)",IF(AND(H2661=0,J2661=40),"OK","Must be 0 ST, 40 TG"),IF(AND(H2661&lt;40,H2661+J2661&gt;0,H2661+J2661&lt;=40),"OK","Partial: under 40 ST and 40 books max"))))))))))</f>
        <v/>
      </c>
    </row>
    <row r="2662">
      <c r="A2662" s="26" t="n"/>
      <c r="B2662" s="26" t="n"/>
      <c r="C2662" s="25" t="n"/>
      <c r="D2662" s="25" t="n"/>
      <c r="E2662" s="26" t="n"/>
      <c r="F2662" s="25" t="n"/>
      <c r="G2662" s="26" t="n"/>
      <c r="H2662" s="25" t="n"/>
      <c r="I2662" s="26" t="n"/>
      <c r="J2662" s="25" t="n"/>
      <c r="K2662" s="25" t="n"/>
      <c r="L2662" s="25" t="n"/>
      <c r="M2662" s="26" t="n"/>
      <c r="N2662" s="26" t="n"/>
      <c r="O2662" s="25" t="n"/>
      <c r="P2662" s="27">
        <f>IF(A2662="","","Package/"&amp;C2662&amp;"/"&amp;D2662&amp;"/"&amp;A2662&amp;".png")</f>
        <v/>
      </c>
      <c r="Q2662" s="27">
        <f>IF(AND(B2662="",G2662=""),"",IF(B2662="","Package QR Text missing",IF(COUNTIFS($E$2:$E$5001,E2662,$B$2:$B$5001,"&lt;&gt;"&amp;B2662)+COUNTIFS($E$2:$E$5001,E2662,$A$2:$A$5001,"&lt;&gt;"&amp;A2662)&gt;0,"Zone has more than one QR code",IF(COUNTIFS($B$2:$B$5001,B2662,$E$2:$E$5001,"&lt;&gt;"&amp;E2662)+COUNTIFS($A$2:$A$5001,A2662,$E$2:$E$5001,"&lt;&gt;"&amp;E2662)&gt;0,"QR code used by another zone",IF(A2662="","Package QR Code No. missing",IF(OR(H2662&gt;40,J2662&gt;40),"More than 40 of one edition",IF(F2662="Full (40 ST + 1 TG)",IF(AND(H2662=40,J2662=1),"OK","Full carton must be 40 + 1"),IF(F2662="Student only (40 ST)",IF(AND(H2662=40,J2662=0),"OK","Must be 40 ST, 0 TG"),IF(F2662="Teacher guide only (40 TG)",IF(AND(H2662=0,J2662=40),"OK","Must be 0 ST, 40 TG"),IF(AND(H2662&lt;40,H2662+J2662&gt;0,H2662+J2662&lt;=40),"OK","Partial: under 40 ST and 40 books max"))))))))))</f>
        <v/>
      </c>
    </row>
    <row r="2663">
      <c r="A2663" s="26" t="n"/>
      <c r="B2663" s="26" t="n"/>
      <c r="C2663" s="25" t="n"/>
      <c r="D2663" s="25" t="n"/>
      <c r="E2663" s="26" t="n"/>
      <c r="F2663" s="25" t="n"/>
      <c r="G2663" s="26" t="n"/>
      <c r="H2663" s="25" t="n"/>
      <c r="I2663" s="26" t="n"/>
      <c r="J2663" s="25" t="n"/>
      <c r="K2663" s="25" t="n"/>
      <c r="L2663" s="25" t="n"/>
      <c r="M2663" s="26" t="n"/>
      <c r="N2663" s="26" t="n"/>
      <c r="O2663" s="25" t="n"/>
      <c r="P2663" s="27">
        <f>IF(A2663="","","Package/"&amp;C2663&amp;"/"&amp;D2663&amp;"/"&amp;A2663&amp;".png")</f>
        <v/>
      </c>
      <c r="Q2663" s="27">
        <f>IF(AND(B2663="",G2663=""),"",IF(B2663="","Package QR Text missing",IF(COUNTIFS($E$2:$E$5001,E2663,$B$2:$B$5001,"&lt;&gt;"&amp;B2663)+COUNTIFS($E$2:$E$5001,E2663,$A$2:$A$5001,"&lt;&gt;"&amp;A2663)&gt;0,"Zone has more than one QR code",IF(COUNTIFS($B$2:$B$5001,B2663,$E$2:$E$5001,"&lt;&gt;"&amp;E2663)+COUNTIFS($A$2:$A$5001,A2663,$E$2:$E$5001,"&lt;&gt;"&amp;E2663)&gt;0,"QR code used by another zone",IF(A2663="","Package QR Code No. missing",IF(OR(H2663&gt;40,J2663&gt;40),"More than 40 of one edition",IF(F2663="Full (40 ST + 1 TG)",IF(AND(H2663=40,J2663=1),"OK","Full carton must be 40 + 1"),IF(F2663="Student only (40 ST)",IF(AND(H2663=40,J2663=0),"OK","Must be 40 ST, 0 TG"),IF(F2663="Teacher guide only (40 TG)",IF(AND(H2663=0,J2663=40),"OK","Must be 0 ST, 40 TG"),IF(AND(H2663&lt;40,H2663+J2663&gt;0,H2663+J2663&lt;=40),"OK","Partial: under 40 ST and 40 books max"))))))))))</f>
        <v/>
      </c>
    </row>
    <row r="2664">
      <c r="A2664" s="26" t="n"/>
      <c r="B2664" s="26" t="n"/>
      <c r="C2664" s="25" t="n"/>
      <c r="D2664" s="25" t="n"/>
      <c r="E2664" s="26" t="n"/>
      <c r="F2664" s="25" t="n"/>
      <c r="G2664" s="26" t="n"/>
      <c r="H2664" s="25" t="n"/>
      <c r="I2664" s="26" t="n"/>
      <c r="J2664" s="25" t="n"/>
      <c r="K2664" s="25" t="n"/>
      <c r="L2664" s="25" t="n"/>
      <c r="M2664" s="26" t="n"/>
      <c r="N2664" s="26" t="n"/>
      <c r="O2664" s="25" t="n"/>
      <c r="P2664" s="27">
        <f>IF(A2664="","","Package/"&amp;C2664&amp;"/"&amp;D2664&amp;"/"&amp;A2664&amp;".png")</f>
        <v/>
      </c>
      <c r="Q2664" s="27">
        <f>IF(AND(B2664="",G2664=""),"",IF(B2664="","Package QR Text missing",IF(COUNTIFS($E$2:$E$5001,E2664,$B$2:$B$5001,"&lt;&gt;"&amp;B2664)+COUNTIFS($E$2:$E$5001,E2664,$A$2:$A$5001,"&lt;&gt;"&amp;A2664)&gt;0,"Zone has more than one QR code",IF(COUNTIFS($B$2:$B$5001,B2664,$E$2:$E$5001,"&lt;&gt;"&amp;E2664)+COUNTIFS($A$2:$A$5001,A2664,$E$2:$E$5001,"&lt;&gt;"&amp;E2664)&gt;0,"QR code used by another zone",IF(A2664="","Package QR Code No. missing",IF(OR(H2664&gt;40,J2664&gt;40),"More than 40 of one edition",IF(F2664="Full (40 ST + 1 TG)",IF(AND(H2664=40,J2664=1),"OK","Full carton must be 40 + 1"),IF(F2664="Student only (40 ST)",IF(AND(H2664=40,J2664=0),"OK","Must be 40 ST, 0 TG"),IF(F2664="Teacher guide only (40 TG)",IF(AND(H2664=0,J2664=40),"OK","Must be 0 ST, 40 TG"),IF(AND(H2664&lt;40,H2664+J2664&gt;0,H2664+J2664&lt;=40),"OK","Partial: under 40 ST and 40 books max"))))))))))</f>
        <v/>
      </c>
    </row>
    <row r="2665">
      <c r="A2665" s="26" t="n"/>
      <c r="B2665" s="26" t="n"/>
      <c r="C2665" s="25" t="n"/>
      <c r="D2665" s="25" t="n"/>
      <c r="E2665" s="26" t="n"/>
      <c r="F2665" s="25" t="n"/>
      <c r="G2665" s="26" t="n"/>
      <c r="H2665" s="25" t="n"/>
      <c r="I2665" s="26" t="n"/>
      <c r="J2665" s="25" t="n"/>
      <c r="K2665" s="25" t="n"/>
      <c r="L2665" s="25" t="n"/>
      <c r="M2665" s="26" t="n"/>
      <c r="N2665" s="26" t="n"/>
      <c r="O2665" s="25" t="n"/>
      <c r="P2665" s="27">
        <f>IF(A2665="","","Package/"&amp;C2665&amp;"/"&amp;D2665&amp;"/"&amp;A2665&amp;".png")</f>
        <v/>
      </c>
      <c r="Q2665" s="27">
        <f>IF(AND(B2665="",G2665=""),"",IF(B2665="","Package QR Text missing",IF(COUNTIFS($E$2:$E$5001,E2665,$B$2:$B$5001,"&lt;&gt;"&amp;B2665)+COUNTIFS($E$2:$E$5001,E2665,$A$2:$A$5001,"&lt;&gt;"&amp;A2665)&gt;0,"Zone has more than one QR code",IF(COUNTIFS($B$2:$B$5001,B2665,$E$2:$E$5001,"&lt;&gt;"&amp;E2665)+COUNTIFS($A$2:$A$5001,A2665,$E$2:$E$5001,"&lt;&gt;"&amp;E2665)&gt;0,"QR code used by another zone",IF(A2665="","Package QR Code No. missing",IF(OR(H2665&gt;40,J2665&gt;40),"More than 40 of one edition",IF(F2665="Full (40 ST + 1 TG)",IF(AND(H2665=40,J2665=1),"OK","Full carton must be 40 + 1"),IF(F2665="Student only (40 ST)",IF(AND(H2665=40,J2665=0),"OK","Must be 40 ST, 0 TG"),IF(F2665="Teacher guide only (40 TG)",IF(AND(H2665=0,J2665=40),"OK","Must be 0 ST, 40 TG"),IF(AND(H2665&lt;40,H2665+J2665&gt;0,H2665+J2665&lt;=40),"OK","Partial: under 40 ST and 40 books max"))))))))))</f>
        <v/>
      </c>
    </row>
    <row r="2666">
      <c r="A2666" s="26" t="n"/>
      <c r="B2666" s="26" t="n"/>
      <c r="C2666" s="25" t="n"/>
      <c r="D2666" s="25" t="n"/>
      <c r="E2666" s="26" t="n"/>
      <c r="F2666" s="25" t="n"/>
      <c r="G2666" s="26" t="n"/>
      <c r="H2666" s="25" t="n"/>
      <c r="I2666" s="26" t="n"/>
      <c r="J2666" s="25" t="n"/>
      <c r="K2666" s="25" t="n"/>
      <c r="L2666" s="25" t="n"/>
      <c r="M2666" s="26" t="n"/>
      <c r="N2666" s="26" t="n"/>
      <c r="O2666" s="25" t="n"/>
      <c r="P2666" s="27">
        <f>IF(A2666="","","Package/"&amp;C2666&amp;"/"&amp;D2666&amp;"/"&amp;A2666&amp;".png")</f>
        <v/>
      </c>
      <c r="Q2666" s="27">
        <f>IF(AND(B2666="",G2666=""),"",IF(B2666="","Package QR Text missing",IF(COUNTIFS($E$2:$E$5001,E2666,$B$2:$B$5001,"&lt;&gt;"&amp;B2666)+COUNTIFS($E$2:$E$5001,E2666,$A$2:$A$5001,"&lt;&gt;"&amp;A2666)&gt;0,"Zone has more than one QR code",IF(COUNTIFS($B$2:$B$5001,B2666,$E$2:$E$5001,"&lt;&gt;"&amp;E2666)+COUNTIFS($A$2:$A$5001,A2666,$E$2:$E$5001,"&lt;&gt;"&amp;E2666)&gt;0,"QR code used by another zone",IF(A2666="","Package QR Code No. missing",IF(OR(H2666&gt;40,J2666&gt;40),"More than 40 of one edition",IF(F2666="Full (40 ST + 1 TG)",IF(AND(H2666=40,J2666=1),"OK","Full carton must be 40 + 1"),IF(F2666="Student only (40 ST)",IF(AND(H2666=40,J2666=0),"OK","Must be 40 ST, 0 TG"),IF(F2666="Teacher guide only (40 TG)",IF(AND(H2666=0,J2666=40),"OK","Must be 0 ST, 40 TG"),IF(AND(H2666&lt;40,H2666+J2666&gt;0,H2666+J2666&lt;=40),"OK","Partial: under 40 ST and 40 books max"))))))))))</f>
        <v/>
      </c>
    </row>
    <row r="2667">
      <c r="A2667" s="26" t="n"/>
      <c r="B2667" s="26" t="n"/>
      <c r="C2667" s="25" t="n"/>
      <c r="D2667" s="25" t="n"/>
      <c r="E2667" s="26" t="n"/>
      <c r="F2667" s="25" t="n"/>
      <c r="G2667" s="26" t="n"/>
      <c r="H2667" s="25" t="n"/>
      <c r="I2667" s="26" t="n"/>
      <c r="J2667" s="25" t="n"/>
      <c r="K2667" s="25" t="n"/>
      <c r="L2667" s="25" t="n"/>
      <c r="M2667" s="26" t="n"/>
      <c r="N2667" s="26" t="n"/>
      <c r="O2667" s="25" t="n"/>
      <c r="P2667" s="27">
        <f>IF(A2667="","","Package/"&amp;C2667&amp;"/"&amp;D2667&amp;"/"&amp;A2667&amp;".png")</f>
        <v/>
      </c>
      <c r="Q2667" s="27">
        <f>IF(AND(B2667="",G2667=""),"",IF(B2667="","Package QR Text missing",IF(COUNTIFS($E$2:$E$5001,E2667,$B$2:$B$5001,"&lt;&gt;"&amp;B2667)+COUNTIFS($E$2:$E$5001,E2667,$A$2:$A$5001,"&lt;&gt;"&amp;A2667)&gt;0,"Zone has more than one QR code",IF(COUNTIFS($B$2:$B$5001,B2667,$E$2:$E$5001,"&lt;&gt;"&amp;E2667)+COUNTIFS($A$2:$A$5001,A2667,$E$2:$E$5001,"&lt;&gt;"&amp;E2667)&gt;0,"QR code used by another zone",IF(A2667="","Package QR Code No. missing",IF(OR(H2667&gt;40,J2667&gt;40),"More than 40 of one edition",IF(F2667="Full (40 ST + 1 TG)",IF(AND(H2667=40,J2667=1),"OK","Full carton must be 40 + 1"),IF(F2667="Student only (40 ST)",IF(AND(H2667=40,J2667=0),"OK","Must be 40 ST, 0 TG"),IF(F2667="Teacher guide only (40 TG)",IF(AND(H2667=0,J2667=40),"OK","Must be 0 ST, 40 TG"),IF(AND(H2667&lt;40,H2667+J2667&gt;0,H2667+J2667&lt;=40),"OK","Partial: under 40 ST and 40 books max"))))))))))</f>
        <v/>
      </c>
    </row>
    <row r="2668">
      <c r="A2668" s="26" t="n"/>
      <c r="B2668" s="26" t="n"/>
      <c r="C2668" s="25" t="n"/>
      <c r="D2668" s="25" t="n"/>
      <c r="E2668" s="26" t="n"/>
      <c r="F2668" s="25" t="n"/>
      <c r="G2668" s="26" t="n"/>
      <c r="H2668" s="25" t="n"/>
      <c r="I2668" s="26" t="n"/>
      <c r="J2668" s="25" t="n"/>
      <c r="K2668" s="25" t="n"/>
      <c r="L2668" s="25" t="n"/>
      <c r="M2668" s="26" t="n"/>
      <c r="N2668" s="26" t="n"/>
      <c r="O2668" s="25" t="n"/>
      <c r="P2668" s="27">
        <f>IF(A2668="","","Package/"&amp;C2668&amp;"/"&amp;D2668&amp;"/"&amp;A2668&amp;".png")</f>
        <v/>
      </c>
      <c r="Q2668" s="27">
        <f>IF(AND(B2668="",G2668=""),"",IF(B2668="","Package QR Text missing",IF(COUNTIFS($E$2:$E$5001,E2668,$B$2:$B$5001,"&lt;&gt;"&amp;B2668)+COUNTIFS($E$2:$E$5001,E2668,$A$2:$A$5001,"&lt;&gt;"&amp;A2668)&gt;0,"Zone has more than one QR code",IF(COUNTIFS($B$2:$B$5001,B2668,$E$2:$E$5001,"&lt;&gt;"&amp;E2668)+COUNTIFS($A$2:$A$5001,A2668,$E$2:$E$5001,"&lt;&gt;"&amp;E2668)&gt;0,"QR code used by another zone",IF(A2668="","Package QR Code No. missing",IF(OR(H2668&gt;40,J2668&gt;40),"More than 40 of one edition",IF(F2668="Full (40 ST + 1 TG)",IF(AND(H2668=40,J2668=1),"OK","Full carton must be 40 + 1"),IF(F2668="Student only (40 ST)",IF(AND(H2668=40,J2668=0),"OK","Must be 40 ST, 0 TG"),IF(F2668="Teacher guide only (40 TG)",IF(AND(H2668=0,J2668=40),"OK","Must be 0 ST, 40 TG"),IF(AND(H2668&lt;40,H2668+J2668&gt;0,H2668+J2668&lt;=40),"OK","Partial: under 40 ST and 40 books max"))))))))))</f>
        <v/>
      </c>
    </row>
    <row r="2669">
      <c r="A2669" s="26" t="n"/>
      <c r="B2669" s="26" t="n"/>
      <c r="C2669" s="25" t="n"/>
      <c r="D2669" s="25" t="n"/>
      <c r="E2669" s="26" t="n"/>
      <c r="F2669" s="25" t="n"/>
      <c r="G2669" s="26" t="n"/>
      <c r="H2669" s="25" t="n"/>
      <c r="I2669" s="26" t="n"/>
      <c r="J2669" s="25" t="n"/>
      <c r="K2669" s="25" t="n"/>
      <c r="L2669" s="25" t="n"/>
      <c r="M2669" s="26" t="n"/>
      <c r="N2669" s="26" t="n"/>
      <c r="O2669" s="25" t="n"/>
      <c r="P2669" s="27">
        <f>IF(A2669="","","Package/"&amp;C2669&amp;"/"&amp;D2669&amp;"/"&amp;A2669&amp;".png")</f>
        <v/>
      </c>
      <c r="Q2669" s="27">
        <f>IF(AND(B2669="",G2669=""),"",IF(B2669="","Package QR Text missing",IF(COUNTIFS($E$2:$E$5001,E2669,$B$2:$B$5001,"&lt;&gt;"&amp;B2669)+COUNTIFS($E$2:$E$5001,E2669,$A$2:$A$5001,"&lt;&gt;"&amp;A2669)&gt;0,"Zone has more than one QR code",IF(COUNTIFS($B$2:$B$5001,B2669,$E$2:$E$5001,"&lt;&gt;"&amp;E2669)+COUNTIFS($A$2:$A$5001,A2669,$E$2:$E$5001,"&lt;&gt;"&amp;E2669)&gt;0,"QR code used by another zone",IF(A2669="","Package QR Code No. missing",IF(OR(H2669&gt;40,J2669&gt;40),"More than 40 of one edition",IF(F2669="Full (40 ST + 1 TG)",IF(AND(H2669=40,J2669=1),"OK","Full carton must be 40 + 1"),IF(F2669="Student only (40 ST)",IF(AND(H2669=40,J2669=0),"OK","Must be 40 ST, 0 TG"),IF(F2669="Teacher guide only (40 TG)",IF(AND(H2669=0,J2669=40),"OK","Must be 0 ST, 40 TG"),IF(AND(H2669&lt;40,H2669+J2669&gt;0,H2669+J2669&lt;=40),"OK","Partial: under 40 ST and 40 books max"))))))))))</f>
        <v/>
      </c>
    </row>
    <row r="2670">
      <c r="A2670" s="26" t="n"/>
      <c r="B2670" s="26" t="n"/>
      <c r="C2670" s="25" t="n"/>
      <c r="D2670" s="25" t="n"/>
      <c r="E2670" s="26" t="n"/>
      <c r="F2670" s="25" t="n"/>
      <c r="G2670" s="26" t="n"/>
      <c r="H2670" s="25" t="n"/>
      <c r="I2670" s="26" t="n"/>
      <c r="J2670" s="25" t="n"/>
      <c r="K2670" s="25" t="n"/>
      <c r="L2670" s="25" t="n"/>
      <c r="M2670" s="26" t="n"/>
      <c r="N2670" s="26" t="n"/>
      <c r="O2670" s="25" t="n"/>
      <c r="P2670" s="27">
        <f>IF(A2670="","","Package/"&amp;C2670&amp;"/"&amp;D2670&amp;"/"&amp;A2670&amp;".png")</f>
        <v/>
      </c>
      <c r="Q2670" s="27">
        <f>IF(AND(B2670="",G2670=""),"",IF(B2670="","Package QR Text missing",IF(COUNTIFS($E$2:$E$5001,E2670,$B$2:$B$5001,"&lt;&gt;"&amp;B2670)+COUNTIFS($E$2:$E$5001,E2670,$A$2:$A$5001,"&lt;&gt;"&amp;A2670)&gt;0,"Zone has more than one QR code",IF(COUNTIFS($B$2:$B$5001,B2670,$E$2:$E$5001,"&lt;&gt;"&amp;E2670)+COUNTIFS($A$2:$A$5001,A2670,$E$2:$E$5001,"&lt;&gt;"&amp;E2670)&gt;0,"QR code used by another zone",IF(A2670="","Package QR Code No. missing",IF(OR(H2670&gt;40,J2670&gt;40),"More than 40 of one edition",IF(F2670="Full (40 ST + 1 TG)",IF(AND(H2670=40,J2670=1),"OK","Full carton must be 40 + 1"),IF(F2670="Student only (40 ST)",IF(AND(H2670=40,J2670=0),"OK","Must be 40 ST, 0 TG"),IF(F2670="Teacher guide only (40 TG)",IF(AND(H2670=0,J2670=40),"OK","Must be 0 ST, 40 TG"),IF(AND(H2670&lt;40,H2670+J2670&gt;0,H2670+J2670&lt;=40),"OK","Partial: under 40 ST and 40 books max"))))))))))</f>
        <v/>
      </c>
    </row>
    <row r="2671">
      <c r="A2671" s="26" t="n"/>
      <c r="B2671" s="26" t="n"/>
      <c r="C2671" s="25" t="n"/>
      <c r="D2671" s="25" t="n"/>
      <c r="E2671" s="26" t="n"/>
      <c r="F2671" s="25" t="n"/>
      <c r="G2671" s="26" t="n"/>
      <c r="H2671" s="25" t="n"/>
      <c r="I2671" s="26" t="n"/>
      <c r="J2671" s="25" t="n"/>
      <c r="K2671" s="25" t="n"/>
      <c r="L2671" s="25" t="n"/>
      <c r="M2671" s="26" t="n"/>
      <c r="N2671" s="26" t="n"/>
      <c r="O2671" s="25" t="n"/>
      <c r="P2671" s="27">
        <f>IF(A2671="","","Package/"&amp;C2671&amp;"/"&amp;D2671&amp;"/"&amp;A2671&amp;".png")</f>
        <v/>
      </c>
      <c r="Q2671" s="27">
        <f>IF(AND(B2671="",G2671=""),"",IF(B2671="","Package QR Text missing",IF(COUNTIFS($E$2:$E$5001,E2671,$B$2:$B$5001,"&lt;&gt;"&amp;B2671)+COUNTIFS($E$2:$E$5001,E2671,$A$2:$A$5001,"&lt;&gt;"&amp;A2671)&gt;0,"Zone has more than one QR code",IF(COUNTIFS($B$2:$B$5001,B2671,$E$2:$E$5001,"&lt;&gt;"&amp;E2671)+COUNTIFS($A$2:$A$5001,A2671,$E$2:$E$5001,"&lt;&gt;"&amp;E2671)&gt;0,"QR code used by another zone",IF(A2671="","Package QR Code No. missing",IF(OR(H2671&gt;40,J2671&gt;40),"More than 40 of one edition",IF(F2671="Full (40 ST + 1 TG)",IF(AND(H2671=40,J2671=1),"OK","Full carton must be 40 + 1"),IF(F2671="Student only (40 ST)",IF(AND(H2671=40,J2671=0),"OK","Must be 40 ST, 0 TG"),IF(F2671="Teacher guide only (40 TG)",IF(AND(H2671=0,J2671=40),"OK","Must be 0 ST, 40 TG"),IF(AND(H2671&lt;40,H2671+J2671&gt;0,H2671+J2671&lt;=40),"OK","Partial: under 40 ST and 40 books max"))))))))))</f>
        <v/>
      </c>
    </row>
    <row r="2672">
      <c r="A2672" s="26" t="n"/>
      <c r="B2672" s="26" t="n"/>
      <c r="C2672" s="25" t="n"/>
      <c r="D2672" s="25" t="n"/>
      <c r="E2672" s="26" t="n"/>
      <c r="F2672" s="25" t="n"/>
      <c r="G2672" s="26" t="n"/>
      <c r="H2672" s="25" t="n"/>
      <c r="I2672" s="26" t="n"/>
      <c r="J2672" s="25" t="n"/>
      <c r="K2672" s="25" t="n"/>
      <c r="L2672" s="25" t="n"/>
      <c r="M2672" s="26" t="n"/>
      <c r="N2672" s="26" t="n"/>
      <c r="O2672" s="25" t="n"/>
      <c r="P2672" s="27">
        <f>IF(A2672="","","Package/"&amp;C2672&amp;"/"&amp;D2672&amp;"/"&amp;A2672&amp;".png")</f>
        <v/>
      </c>
      <c r="Q2672" s="27">
        <f>IF(AND(B2672="",G2672=""),"",IF(B2672="","Package QR Text missing",IF(COUNTIFS($E$2:$E$5001,E2672,$B$2:$B$5001,"&lt;&gt;"&amp;B2672)+COUNTIFS($E$2:$E$5001,E2672,$A$2:$A$5001,"&lt;&gt;"&amp;A2672)&gt;0,"Zone has more than one QR code",IF(COUNTIFS($B$2:$B$5001,B2672,$E$2:$E$5001,"&lt;&gt;"&amp;E2672)+COUNTIFS($A$2:$A$5001,A2672,$E$2:$E$5001,"&lt;&gt;"&amp;E2672)&gt;0,"QR code used by another zone",IF(A2672="","Package QR Code No. missing",IF(OR(H2672&gt;40,J2672&gt;40),"More than 40 of one edition",IF(F2672="Full (40 ST + 1 TG)",IF(AND(H2672=40,J2672=1),"OK","Full carton must be 40 + 1"),IF(F2672="Student only (40 ST)",IF(AND(H2672=40,J2672=0),"OK","Must be 40 ST, 0 TG"),IF(F2672="Teacher guide only (40 TG)",IF(AND(H2672=0,J2672=40),"OK","Must be 0 ST, 40 TG"),IF(AND(H2672&lt;40,H2672+J2672&gt;0,H2672+J2672&lt;=40),"OK","Partial: under 40 ST and 40 books max"))))))))))</f>
        <v/>
      </c>
    </row>
    <row r="2673">
      <c r="A2673" s="26" t="n"/>
      <c r="B2673" s="26" t="n"/>
      <c r="C2673" s="25" t="n"/>
      <c r="D2673" s="25" t="n"/>
      <c r="E2673" s="26" t="n"/>
      <c r="F2673" s="25" t="n"/>
      <c r="G2673" s="26" t="n"/>
      <c r="H2673" s="25" t="n"/>
      <c r="I2673" s="26" t="n"/>
      <c r="J2673" s="25" t="n"/>
      <c r="K2673" s="25" t="n"/>
      <c r="L2673" s="25" t="n"/>
      <c r="M2673" s="26" t="n"/>
      <c r="N2673" s="26" t="n"/>
      <c r="O2673" s="25" t="n"/>
      <c r="P2673" s="27">
        <f>IF(A2673="","","Package/"&amp;C2673&amp;"/"&amp;D2673&amp;"/"&amp;A2673&amp;".png")</f>
        <v/>
      </c>
      <c r="Q2673" s="27">
        <f>IF(AND(B2673="",G2673=""),"",IF(B2673="","Package QR Text missing",IF(COUNTIFS($E$2:$E$5001,E2673,$B$2:$B$5001,"&lt;&gt;"&amp;B2673)+COUNTIFS($E$2:$E$5001,E2673,$A$2:$A$5001,"&lt;&gt;"&amp;A2673)&gt;0,"Zone has more than one QR code",IF(COUNTIFS($B$2:$B$5001,B2673,$E$2:$E$5001,"&lt;&gt;"&amp;E2673)+COUNTIFS($A$2:$A$5001,A2673,$E$2:$E$5001,"&lt;&gt;"&amp;E2673)&gt;0,"QR code used by another zone",IF(A2673="","Package QR Code No. missing",IF(OR(H2673&gt;40,J2673&gt;40),"More than 40 of one edition",IF(F2673="Full (40 ST + 1 TG)",IF(AND(H2673=40,J2673=1),"OK","Full carton must be 40 + 1"),IF(F2673="Student only (40 ST)",IF(AND(H2673=40,J2673=0),"OK","Must be 40 ST, 0 TG"),IF(F2673="Teacher guide only (40 TG)",IF(AND(H2673=0,J2673=40),"OK","Must be 0 ST, 40 TG"),IF(AND(H2673&lt;40,H2673+J2673&gt;0,H2673+J2673&lt;=40),"OK","Partial: under 40 ST and 40 books max"))))))))))</f>
        <v/>
      </c>
    </row>
    <row r="2674">
      <c r="A2674" s="26" t="n"/>
      <c r="B2674" s="26" t="n"/>
      <c r="C2674" s="25" t="n"/>
      <c r="D2674" s="25" t="n"/>
      <c r="E2674" s="26" t="n"/>
      <c r="F2674" s="25" t="n"/>
      <c r="G2674" s="26" t="n"/>
      <c r="H2674" s="25" t="n"/>
      <c r="I2674" s="26" t="n"/>
      <c r="J2674" s="25" t="n"/>
      <c r="K2674" s="25" t="n"/>
      <c r="L2674" s="25" t="n"/>
      <c r="M2674" s="26" t="n"/>
      <c r="N2674" s="26" t="n"/>
      <c r="O2674" s="25" t="n"/>
      <c r="P2674" s="27">
        <f>IF(A2674="","","Package/"&amp;C2674&amp;"/"&amp;D2674&amp;"/"&amp;A2674&amp;".png")</f>
        <v/>
      </c>
      <c r="Q2674" s="27">
        <f>IF(AND(B2674="",G2674=""),"",IF(B2674="","Package QR Text missing",IF(COUNTIFS($E$2:$E$5001,E2674,$B$2:$B$5001,"&lt;&gt;"&amp;B2674)+COUNTIFS($E$2:$E$5001,E2674,$A$2:$A$5001,"&lt;&gt;"&amp;A2674)&gt;0,"Zone has more than one QR code",IF(COUNTIFS($B$2:$B$5001,B2674,$E$2:$E$5001,"&lt;&gt;"&amp;E2674)+COUNTIFS($A$2:$A$5001,A2674,$E$2:$E$5001,"&lt;&gt;"&amp;E2674)&gt;0,"QR code used by another zone",IF(A2674="","Package QR Code No. missing",IF(OR(H2674&gt;40,J2674&gt;40),"More than 40 of one edition",IF(F2674="Full (40 ST + 1 TG)",IF(AND(H2674=40,J2674=1),"OK","Full carton must be 40 + 1"),IF(F2674="Student only (40 ST)",IF(AND(H2674=40,J2674=0),"OK","Must be 40 ST, 0 TG"),IF(F2674="Teacher guide only (40 TG)",IF(AND(H2674=0,J2674=40),"OK","Must be 0 ST, 40 TG"),IF(AND(H2674&lt;40,H2674+J2674&gt;0,H2674+J2674&lt;=40),"OK","Partial: under 40 ST and 40 books max"))))))))))</f>
        <v/>
      </c>
    </row>
    <row r="2675">
      <c r="A2675" s="26" t="n"/>
      <c r="B2675" s="26" t="n"/>
      <c r="C2675" s="25" t="n"/>
      <c r="D2675" s="25" t="n"/>
      <c r="E2675" s="26" t="n"/>
      <c r="F2675" s="25" t="n"/>
      <c r="G2675" s="26" t="n"/>
      <c r="H2675" s="25" t="n"/>
      <c r="I2675" s="26" t="n"/>
      <c r="J2675" s="25" t="n"/>
      <c r="K2675" s="25" t="n"/>
      <c r="L2675" s="25" t="n"/>
      <c r="M2675" s="26" t="n"/>
      <c r="N2675" s="26" t="n"/>
      <c r="O2675" s="25" t="n"/>
      <c r="P2675" s="27">
        <f>IF(A2675="","","Package/"&amp;C2675&amp;"/"&amp;D2675&amp;"/"&amp;A2675&amp;".png")</f>
        <v/>
      </c>
      <c r="Q2675" s="27">
        <f>IF(AND(B2675="",G2675=""),"",IF(B2675="","Package QR Text missing",IF(COUNTIFS($E$2:$E$5001,E2675,$B$2:$B$5001,"&lt;&gt;"&amp;B2675)+COUNTIFS($E$2:$E$5001,E2675,$A$2:$A$5001,"&lt;&gt;"&amp;A2675)&gt;0,"Zone has more than one QR code",IF(COUNTIFS($B$2:$B$5001,B2675,$E$2:$E$5001,"&lt;&gt;"&amp;E2675)+COUNTIFS($A$2:$A$5001,A2675,$E$2:$E$5001,"&lt;&gt;"&amp;E2675)&gt;0,"QR code used by another zone",IF(A2675="","Package QR Code No. missing",IF(OR(H2675&gt;40,J2675&gt;40),"More than 40 of one edition",IF(F2675="Full (40 ST + 1 TG)",IF(AND(H2675=40,J2675=1),"OK","Full carton must be 40 + 1"),IF(F2675="Student only (40 ST)",IF(AND(H2675=40,J2675=0),"OK","Must be 40 ST, 0 TG"),IF(F2675="Teacher guide only (40 TG)",IF(AND(H2675=0,J2675=40),"OK","Must be 0 ST, 40 TG"),IF(AND(H2675&lt;40,H2675+J2675&gt;0,H2675+J2675&lt;=40),"OK","Partial: under 40 ST and 40 books max"))))))))))</f>
        <v/>
      </c>
    </row>
    <row r="2676">
      <c r="A2676" s="26" t="n"/>
      <c r="B2676" s="26" t="n"/>
      <c r="C2676" s="25" t="n"/>
      <c r="D2676" s="25" t="n"/>
      <c r="E2676" s="26" t="n"/>
      <c r="F2676" s="25" t="n"/>
      <c r="G2676" s="26" t="n"/>
      <c r="H2676" s="25" t="n"/>
      <c r="I2676" s="26" t="n"/>
      <c r="J2676" s="25" t="n"/>
      <c r="K2676" s="25" t="n"/>
      <c r="L2676" s="25" t="n"/>
      <c r="M2676" s="26" t="n"/>
      <c r="N2676" s="26" t="n"/>
      <c r="O2676" s="25" t="n"/>
      <c r="P2676" s="27">
        <f>IF(A2676="","","Package/"&amp;C2676&amp;"/"&amp;D2676&amp;"/"&amp;A2676&amp;".png")</f>
        <v/>
      </c>
      <c r="Q2676" s="27">
        <f>IF(AND(B2676="",G2676=""),"",IF(B2676="","Package QR Text missing",IF(COUNTIFS($E$2:$E$5001,E2676,$B$2:$B$5001,"&lt;&gt;"&amp;B2676)+COUNTIFS($E$2:$E$5001,E2676,$A$2:$A$5001,"&lt;&gt;"&amp;A2676)&gt;0,"Zone has more than one QR code",IF(COUNTIFS($B$2:$B$5001,B2676,$E$2:$E$5001,"&lt;&gt;"&amp;E2676)+COUNTIFS($A$2:$A$5001,A2676,$E$2:$E$5001,"&lt;&gt;"&amp;E2676)&gt;0,"QR code used by another zone",IF(A2676="","Package QR Code No. missing",IF(OR(H2676&gt;40,J2676&gt;40),"More than 40 of one edition",IF(F2676="Full (40 ST + 1 TG)",IF(AND(H2676=40,J2676=1),"OK","Full carton must be 40 + 1"),IF(F2676="Student only (40 ST)",IF(AND(H2676=40,J2676=0),"OK","Must be 40 ST, 0 TG"),IF(F2676="Teacher guide only (40 TG)",IF(AND(H2676=0,J2676=40),"OK","Must be 0 ST, 40 TG"),IF(AND(H2676&lt;40,H2676+J2676&gt;0,H2676+J2676&lt;=40),"OK","Partial: under 40 ST and 40 books max"))))))))))</f>
        <v/>
      </c>
    </row>
    <row r="2677">
      <c r="A2677" s="26" t="n"/>
      <c r="B2677" s="26" t="n"/>
      <c r="C2677" s="25" t="n"/>
      <c r="D2677" s="25" t="n"/>
      <c r="E2677" s="26" t="n"/>
      <c r="F2677" s="25" t="n"/>
      <c r="G2677" s="26" t="n"/>
      <c r="H2677" s="25" t="n"/>
      <c r="I2677" s="26" t="n"/>
      <c r="J2677" s="25" t="n"/>
      <c r="K2677" s="25" t="n"/>
      <c r="L2677" s="25" t="n"/>
      <c r="M2677" s="26" t="n"/>
      <c r="N2677" s="26" t="n"/>
      <c r="O2677" s="25" t="n"/>
      <c r="P2677" s="27">
        <f>IF(A2677="","","Package/"&amp;C2677&amp;"/"&amp;D2677&amp;"/"&amp;A2677&amp;".png")</f>
        <v/>
      </c>
      <c r="Q2677" s="27">
        <f>IF(AND(B2677="",G2677=""),"",IF(B2677="","Package QR Text missing",IF(COUNTIFS($E$2:$E$5001,E2677,$B$2:$B$5001,"&lt;&gt;"&amp;B2677)+COUNTIFS($E$2:$E$5001,E2677,$A$2:$A$5001,"&lt;&gt;"&amp;A2677)&gt;0,"Zone has more than one QR code",IF(COUNTIFS($B$2:$B$5001,B2677,$E$2:$E$5001,"&lt;&gt;"&amp;E2677)+COUNTIFS($A$2:$A$5001,A2677,$E$2:$E$5001,"&lt;&gt;"&amp;E2677)&gt;0,"QR code used by another zone",IF(A2677="","Package QR Code No. missing",IF(OR(H2677&gt;40,J2677&gt;40),"More than 40 of one edition",IF(F2677="Full (40 ST + 1 TG)",IF(AND(H2677=40,J2677=1),"OK","Full carton must be 40 + 1"),IF(F2677="Student only (40 ST)",IF(AND(H2677=40,J2677=0),"OK","Must be 40 ST, 0 TG"),IF(F2677="Teacher guide only (40 TG)",IF(AND(H2677=0,J2677=40),"OK","Must be 0 ST, 40 TG"),IF(AND(H2677&lt;40,H2677+J2677&gt;0,H2677+J2677&lt;=40),"OK","Partial: under 40 ST and 40 books max"))))))))))</f>
        <v/>
      </c>
    </row>
    <row r="2678">
      <c r="A2678" s="26" t="n"/>
      <c r="B2678" s="26" t="n"/>
      <c r="C2678" s="25" t="n"/>
      <c r="D2678" s="25" t="n"/>
      <c r="E2678" s="26" t="n"/>
      <c r="F2678" s="25" t="n"/>
      <c r="G2678" s="26" t="n"/>
      <c r="H2678" s="25" t="n"/>
      <c r="I2678" s="26" t="n"/>
      <c r="J2678" s="25" t="n"/>
      <c r="K2678" s="25" t="n"/>
      <c r="L2678" s="25" t="n"/>
      <c r="M2678" s="26" t="n"/>
      <c r="N2678" s="26" t="n"/>
      <c r="O2678" s="25" t="n"/>
      <c r="P2678" s="27">
        <f>IF(A2678="","","Package/"&amp;C2678&amp;"/"&amp;D2678&amp;"/"&amp;A2678&amp;".png")</f>
        <v/>
      </c>
      <c r="Q2678" s="27">
        <f>IF(AND(B2678="",G2678=""),"",IF(B2678="","Package QR Text missing",IF(COUNTIFS($E$2:$E$5001,E2678,$B$2:$B$5001,"&lt;&gt;"&amp;B2678)+COUNTIFS($E$2:$E$5001,E2678,$A$2:$A$5001,"&lt;&gt;"&amp;A2678)&gt;0,"Zone has more than one QR code",IF(COUNTIFS($B$2:$B$5001,B2678,$E$2:$E$5001,"&lt;&gt;"&amp;E2678)+COUNTIFS($A$2:$A$5001,A2678,$E$2:$E$5001,"&lt;&gt;"&amp;E2678)&gt;0,"QR code used by another zone",IF(A2678="","Package QR Code No. missing",IF(OR(H2678&gt;40,J2678&gt;40),"More than 40 of one edition",IF(F2678="Full (40 ST + 1 TG)",IF(AND(H2678=40,J2678=1),"OK","Full carton must be 40 + 1"),IF(F2678="Student only (40 ST)",IF(AND(H2678=40,J2678=0),"OK","Must be 40 ST, 0 TG"),IF(F2678="Teacher guide only (40 TG)",IF(AND(H2678=0,J2678=40),"OK","Must be 0 ST, 40 TG"),IF(AND(H2678&lt;40,H2678+J2678&gt;0,H2678+J2678&lt;=40),"OK","Partial: under 40 ST and 40 books max"))))))))))</f>
        <v/>
      </c>
    </row>
    <row r="2679">
      <c r="A2679" s="26" t="n"/>
      <c r="B2679" s="26" t="n"/>
      <c r="C2679" s="25" t="n"/>
      <c r="D2679" s="25" t="n"/>
      <c r="E2679" s="26" t="n"/>
      <c r="F2679" s="25" t="n"/>
      <c r="G2679" s="26" t="n"/>
      <c r="H2679" s="25" t="n"/>
      <c r="I2679" s="26" t="n"/>
      <c r="J2679" s="25" t="n"/>
      <c r="K2679" s="25" t="n"/>
      <c r="L2679" s="25" t="n"/>
      <c r="M2679" s="26" t="n"/>
      <c r="N2679" s="26" t="n"/>
      <c r="O2679" s="25" t="n"/>
      <c r="P2679" s="27">
        <f>IF(A2679="","","Package/"&amp;C2679&amp;"/"&amp;D2679&amp;"/"&amp;A2679&amp;".png")</f>
        <v/>
      </c>
      <c r="Q2679" s="27">
        <f>IF(AND(B2679="",G2679=""),"",IF(B2679="","Package QR Text missing",IF(COUNTIFS($E$2:$E$5001,E2679,$B$2:$B$5001,"&lt;&gt;"&amp;B2679)+COUNTIFS($E$2:$E$5001,E2679,$A$2:$A$5001,"&lt;&gt;"&amp;A2679)&gt;0,"Zone has more than one QR code",IF(COUNTIFS($B$2:$B$5001,B2679,$E$2:$E$5001,"&lt;&gt;"&amp;E2679)+COUNTIFS($A$2:$A$5001,A2679,$E$2:$E$5001,"&lt;&gt;"&amp;E2679)&gt;0,"QR code used by another zone",IF(A2679="","Package QR Code No. missing",IF(OR(H2679&gt;40,J2679&gt;40),"More than 40 of one edition",IF(F2679="Full (40 ST + 1 TG)",IF(AND(H2679=40,J2679=1),"OK","Full carton must be 40 + 1"),IF(F2679="Student only (40 ST)",IF(AND(H2679=40,J2679=0),"OK","Must be 40 ST, 0 TG"),IF(F2679="Teacher guide only (40 TG)",IF(AND(H2679=0,J2679=40),"OK","Must be 0 ST, 40 TG"),IF(AND(H2679&lt;40,H2679+J2679&gt;0,H2679+J2679&lt;=40),"OK","Partial: under 40 ST and 40 books max"))))))))))</f>
        <v/>
      </c>
    </row>
    <row r="2680">
      <c r="A2680" s="26" t="n"/>
      <c r="B2680" s="26" t="n"/>
      <c r="C2680" s="25" t="n"/>
      <c r="D2680" s="25" t="n"/>
      <c r="E2680" s="26" t="n"/>
      <c r="F2680" s="25" t="n"/>
      <c r="G2680" s="26" t="n"/>
      <c r="H2680" s="25" t="n"/>
      <c r="I2680" s="26" t="n"/>
      <c r="J2680" s="25" t="n"/>
      <c r="K2680" s="25" t="n"/>
      <c r="L2680" s="25" t="n"/>
      <c r="M2680" s="26" t="n"/>
      <c r="N2680" s="26" t="n"/>
      <c r="O2680" s="25" t="n"/>
      <c r="P2680" s="27">
        <f>IF(A2680="","","Package/"&amp;C2680&amp;"/"&amp;D2680&amp;"/"&amp;A2680&amp;".png")</f>
        <v/>
      </c>
      <c r="Q2680" s="27">
        <f>IF(AND(B2680="",G2680=""),"",IF(B2680="","Package QR Text missing",IF(COUNTIFS($E$2:$E$5001,E2680,$B$2:$B$5001,"&lt;&gt;"&amp;B2680)+COUNTIFS($E$2:$E$5001,E2680,$A$2:$A$5001,"&lt;&gt;"&amp;A2680)&gt;0,"Zone has more than one QR code",IF(COUNTIFS($B$2:$B$5001,B2680,$E$2:$E$5001,"&lt;&gt;"&amp;E2680)+COUNTIFS($A$2:$A$5001,A2680,$E$2:$E$5001,"&lt;&gt;"&amp;E2680)&gt;0,"QR code used by another zone",IF(A2680="","Package QR Code No. missing",IF(OR(H2680&gt;40,J2680&gt;40),"More than 40 of one edition",IF(F2680="Full (40 ST + 1 TG)",IF(AND(H2680=40,J2680=1),"OK","Full carton must be 40 + 1"),IF(F2680="Student only (40 ST)",IF(AND(H2680=40,J2680=0),"OK","Must be 40 ST, 0 TG"),IF(F2680="Teacher guide only (40 TG)",IF(AND(H2680=0,J2680=40),"OK","Must be 0 ST, 40 TG"),IF(AND(H2680&lt;40,H2680+J2680&gt;0,H2680+J2680&lt;=40),"OK","Partial: under 40 ST and 40 books max"))))))))))</f>
        <v/>
      </c>
    </row>
    <row r="2681">
      <c r="A2681" s="26" t="n"/>
      <c r="B2681" s="26" t="n"/>
      <c r="C2681" s="25" t="n"/>
      <c r="D2681" s="25" t="n"/>
      <c r="E2681" s="26" t="n"/>
      <c r="F2681" s="25" t="n"/>
      <c r="G2681" s="26" t="n"/>
      <c r="H2681" s="25" t="n"/>
      <c r="I2681" s="26" t="n"/>
      <c r="J2681" s="25" t="n"/>
      <c r="K2681" s="25" t="n"/>
      <c r="L2681" s="25" t="n"/>
      <c r="M2681" s="26" t="n"/>
      <c r="N2681" s="26" t="n"/>
      <c r="O2681" s="25" t="n"/>
      <c r="P2681" s="27">
        <f>IF(A2681="","","Package/"&amp;C2681&amp;"/"&amp;D2681&amp;"/"&amp;A2681&amp;".png")</f>
        <v/>
      </c>
      <c r="Q2681" s="27">
        <f>IF(AND(B2681="",G2681=""),"",IF(B2681="","Package QR Text missing",IF(COUNTIFS($E$2:$E$5001,E2681,$B$2:$B$5001,"&lt;&gt;"&amp;B2681)+COUNTIFS($E$2:$E$5001,E2681,$A$2:$A$5001,"&lt;&gt;"&amp;A2681)&gt;0,"Zone has more than one QR code",IF(COUNTIFS($B$2:$B$5001,B2681,$E$2:$E$5001,"&lt;&gt;"&amp;E2681)+COUNTIFS($A$2:$A$5001,A2681,$E$2:$E$5001,"&lt;&gt;"&amp;E2681)&gt;0,"QR code used by another zone",IF(A2681="","Package QR Code No. missing",IF(OR(H2681&gt;40,J2681&gt;40),"More than 40 of one edition",IF(F2681="Full (40 ST + 1 TG)",IF(AND(H2681=40,J2681=1),"OK","Full carton must be 40 + 1"),IF(F2681="Student only (40 ST)",IF(AND(H2681=40,J2681=0),"OK","Must be 40 ST, 0 TG"),IF(F2681="Teacher guide only (40 TG)",IF(AND(H2681=0,J2681=40),"OK","Must be 0 ST, 40 TG"),IF(AND(H2681&lt;40,H2681+J2681&gt;0,H2681+J2681&lt;=40),"OK","Partial: under 40 ST and 40 books max"))))))))))</f>
        <v/>
      </c>
    </row>
    <row r="2682">
      <c r="A2682" s="26" t="n"/>
      <c r="B2682" s="26" t="n"/>
      <c r="C2682" s="25" t="n"/>
      <c r="D2682" s="25" t="n"/>
      <c r="E2682" s="26" t="n"/>
      <c r="F2682" s="25" t="n"/>
      <c r="G2682" s="26" t="n"/>
      <c r="H2682" s="25" t="n"/>
      <c r="I2682" s="26" t="n"/>
      <c r="J2682" s="25" t="n"/>
      <c r="K2682" s="25" t="n"/>
      <c r="L2682" s="25" t="n"/>
      <c r="M2682" s="26" t="n"/>
      <c r="N2682" s="26" t="n"/>
      <c r="O2682" s="25" t="n"/>
      <c r="P2682" s="27">
        <f>IF(A2682="","","Package/"&amp;C2682&amp;"/"&amp;D2682&amp;"/"&amp;A2682&amp;".png")</f>
        <v/>
      </c>
      <c r="Q2682" s="27">
        <f>IF(AND(B2682="",G2682=""),"",IF(B2682="","Package QR Text missing",IF(COUNTIFS($E$2:$E$5001,E2682,$B$2:$B$5001,"&lt;&gt;"&amp;B2682)+COUNTIFS($E$2:$E$5001,E2682,$A$2:$A$5001,"&lt;&gt;"&amp;A2682)&gt;0,"Zone has more than one QR code",IF(COUNTIFS($B$2:$B$5001,B2682,$E$2:$E$5001,"&lt;&gt;"&amp;E2682)+COUNTIFS($A$2:$A$5001,A2682,$E$2:$E$5001,"&lt;&gt;"&amp;E2682)&gt;0,"QR code used by another zone",IF(A2682="","Package QR Code No. missing",IF(OR(H2682&gt;40,J2682&gt;40),"More than 40 of one edition",IF(F2682="Full (40 ST + 1 TG)",IF(AND(H2682=40,J2682=1),"OK","Full carton must be 40 + 1"),IF(F2682="Student only (40 ST)",IF(AND(H2682=40,J2682=0),"OK","Must be 40 ST, 0 TG"),IF(F2682="Teacher guide only (40 TG)",IF(AND(H2682=0,J2682=40),"OK","Must be 0 ST, 40 TG"),IF(AND(H2682&lt;40,H2682+J2682&gt;0,H2682+J2682&lt;=40),"OK","Partial: under 40 ST and 40 books max"))))))))))</f>
        <v/>
      </c>
    </row>
    <row r="2683">
      <c r="A2683" s="26" t="n"/>
      <c r="B2683" s="26" t="n"/>
      <c r="C2683" s="25" t="n"/>
      <c r="D2683" s="25" t="n"/>
      <c r="E2683" s="26" t="n"/>
      <c r="F2683" s="25" t="n"/>
      <c r="G2683" s="26" t="n"/>
      <c r="H2683" s="25" t="n"/>
      <c r="I2683" s="26" t="n"/>
      <c r="J2683" s="25" t="n"/>
      <c r="K2683" s="25" t="n"/>
      <c r="L2683" s="25" t="n"/>
      <c r="M2683" s="26" t="n"/>
      <c r="N2683" s="26" t="n"/>
      <c r="O2683" s="25" t="n"/>
      <c r="P2683" s="27">
        <f>IF(A2683="","","Package/"&amp;C2683&amp;"/"&amp;D2683&amp;"/"&amp;A2683&amp;".png")</f>
        <v/>
      </c>
      <c r="Q2683" s="27">
        <f>IF(AND(B2683="",G2683=""),"",IF(B2683="","Package QR Text missing",IF(COUNTIFS($E$2:$E$5001,E2683,$B$2:$B$5001,"&lt;&gt;"&amp;B2683)+COUNTIFS($E$2:$E$5001,E2683,$A$2:$A$5001,"&lt;&gt;"&amp;A2683)&gt;0,"Zone has more than one QR code",IF(COUNTIFS($B$2:$B$5001,B2683,$E$2:$E$5001,"&lt;&gt;"&amp;E2683)+COUNTIFS($A$2:$A$5001,A2683,$E$2:$E$5001,"&lt;&gt;"&amp;E2683)&gt;0,"QR code used by another zone",IF(A2683="","Package QR Code No. missing",IF(OR(H2683&gt;40,J2683&gt;40),"More than 40 of one edition",IF(F2683="Full (40 ST + 1 TG)",IF(AND(H2683=40,J2683=1),"OK","Full carton must be 40 + 1"),IF(F2683="Student only (40 ST)",IF(AND(H2683=40,J2683=0),"OK","Must be 40 ST, 0 TG"),IF(F2683="Teacher guide only (40 TG)",IF(AND(H2683=0,J2683=40),"OK","Must be 0 ST, 40 TG"),IF(AND(H2683&lt;40,H2683+J2683&gt;0,H2683+J2683&lt;=40),"OK","Partial: under 40 ST and 40 books max"))))))))))</f>
        <v/>
      </c>
    </row>
    <row r="2684">
      <c r="A2684" s="26" t="n"/>
      <c r="B2684" s="26" t="n"/>
      <c r="C2684" s="25" t="n"/>
      <c r="D2684" s="25" t="n"/>
      <c r="E2684" s="26" t="n"/>
      <c r="F2684" s="25" t="n"/>
      <c r="G2684" s="26" t="n"/>
      <c r="H2684" s="25" t="n"/>
      <c r="I2684" s="26" t="n"/>
      <c r="J2684" s="25" t="n"/>
      <c r="K2684" s="25" t="n"/>
      <c r="L2684" s="25" t="n"/>
      <c r="M2684" s="26" t="n"/>
      <c r="N2684" s="26" t="n"/>
      <c r="O2684" s="25" t="n"/>
      <c r="P2684" s="27">
        <f>IF(A2684="","","Package/"&amp;C2684&amp;"/"&amp;D2684&amp;"/"&amp;A2684&amp;".png")</f>
        <v/>
      </c>
      <c r="Q2684" s="27">
        <f>IF(AND(B2684="",G2684=""),"",IF(B2684="","Package QR Text missing",IF(COUNTIFS($E$2:$E$5001,E2684,$B$2:$B$5001,"&lt;&gt;"&amp;B2684)+COUNTIFS($E$2:$E$5001,E2684,$A$2:$A$5001,"&lt;&gt;"&amp;A2684)&gt;0,"Zone has more than one QR code",IF(COUNTIFS($B$2:$B$5001,B2684,$E$2:$E$5001,"&lt;&gt;"&amp;E2684)+COUNTIFS($A$2:$A$5001,A2684,$E$2:$E$5001,"&lt;&gt;"&amp;E2684)&gt;0,"QR code used by another zone",IF(A2684="","Package QR Code No. missing",IF(OR(H2684&gt;40,J2684&gt;40),"More than 40 of one edition",IF(F2684="Full (40 ST + 1 TG)",IF(AND(H2684=40,J2684=1),"OK","Full carton must be 40 + 1"),IF(F2684="Student only (40 ST)",IF(AND(H2684=40,J2684=0),"OK","Must be 40 ST, 0 TG"),IF(F2684="Teacher guide only (40 TG)",IF(AND(H2684=0,J2684=40),"OK","Must be 0 ST, 40 TG"),IF(AND(H2684&lt;40,H2684+J2684&gt;0,H2684+J2684&lt;=40),"OK","Partial: under 40 ST and 40 books max"))))))))))</f>
        <v/>
      </c>
    </row>
    <row r="2685">
      <c r="A2685" s="26" t="n"/>
      <c r="B2685" s="26" t="n"/>
      <c r="C2685" s="25" t="n"/>
      <c r="D2685" s="25" t="n"/>
      <c r="E2685" s="26" t="n"/>
      <c r="F2685" s="25" t="n"/>
      <c r="G2685" s="26" t="n"/>
      <c r="H2685" s="25" t="n"/>
      <c r="I2685" s="26" t="n"/>
      <c r="J2685" s="25" t="n"/>
      <c r="K2685" s="25" t="n"/>
      <c r="L2685" s="25" t="n"/>
      <c r="M2685" s="26" t="n"/>
      <c r="N2685" s="26" t="n"/>
      <c r="O2685" s="25" t="n"/>
      <c r="P2685" s="27">
        <f>IF(A2685="","","Package/"&amp;C2685&amp;"/"&amp;D2685&amp;"/"&amp;A2685&amp;".png")</f>
        <v/>
      </c>
      <c r="Q2685" s="27">
        <f>IF(AND(B2685="",G2685=""),"",IF(B2685="","Package QR Text missing",IF(COUNTIFS($E$2:$E$5001,E2685,$B$2:$B$5001,"&lt;&gt;"&amp;B2685)+COUNTIFS($E$2:$E$5001,E2685,$A$2:$A$5001,"&lt;&gt;"&amp;A2685)&gt;0,"Zone has more than one QR code",IF(COUNTIFS($B$2:$B$5001,B2685,$E$2:$E$5001,"&lt;&gt;"&amp;E2685)+COUNTIFS($A$2:$A$5001,A2685,$E$2:$E$5001,"&lt;&gt;"&amp;E2685)&gt;0,"QR code used by another zone",IF(A2685="","Package QR Code No. missing",IF(OR(H2685&gt;40,J2685&gt;40),"More than 40 of one edition",IF(F2685="Full (40 ST + 1 TG)",IF(AND(H2685=40,J2685=1),"OK","Full carton must be 40 + 1"),IF(F2685="Student only (40 ST)",IF(AND(H2685=40,J2685=0),"OK","Must be 40 ST, 0 TG"),IF(F2685="Teacher guide only (40 TG)",IF(AND(H2685=0,J2685=40),"OK","Must be 0 ST, 40 TG"),IF(AND(H2685&lt;40,H2685+J2685&gt;0,H2685+J2685&lt;=40),"OK","Partial: under 40 ST and 40 books max"))))))))))</f>
        <v/>
      </c>
    </row>
    <row r="2686">
      <c r="A2686" s="26" t="n"/>
      <c r="B2686" s="26" t="n"/>
      <c r="C2686" s="25" t="n"/>
      <c r="D2686" s="25" t="n"/>
      <c r="E2686" s="26" t="n"/>
      <c r="F2686" s="25" t="n"/>
      <c r="G2686" s="26" t="n"/>
      <c r="H2686" s="25" t="n"/>
      <c r="I2686" s="26" t="n"/>
      <c r="J2686" s="25" t="n"/>
      <c r="K2686" s="25" t="n"/>
      <c r="L2686" s="25" t="n"/>
      <c r="M2686" s="26" t="n"/>
      <c r="N2686" s="26" t="n"/>
      <c r="O2686" s="25" t="n"/>
      <c r="P2686" s="27">
        <f>IF(A2686="","","Package/"&amp;C2686&amp;"/"&amp;D2686&amp;"/"&amp;A2686&amp;".png")</f>
        <v/>
      </c>
      <c r="Q2686" s="27">
        <f>IF(AND(B2686="",G2686=""),"",IF(B2686="","Package QR Text missing",IF(COUNTIFS($E$2:$E$5001,E2686,$B$2:$B$5001,"&lt;&gt;"&amp;B2686)+COUNTIFS($E$2:$E$5001,E2686,$A$2:$A$5001,"&lt;&gt;"&amp;A2686)&gt;0,"Zone has more than one QR code",IF(COUNTIFS($B$2:$B$5001,B2686,$E$2:$E$5001,"&lt;&gt;"&amp;E2686)+COUNTIFS($A$2:$A$5001,A2686,$E$2:$E$5001,"&lt;&gt;"&amp;E2686)&gt;0,"QR code used by another zone",IF(A2686="","Package QR Code No. missing",IF(OR(H2686&gt;40,J2686&gt;40),"More than 40 of one edition",IF(F2686="Full (40 ST + 1 TG)",IF(AND(H2686=40,J2686=1),"OK","Full carton must be 40 + 1"),IF(F2686="Student only (40 ST)",IF(AND(H2686=40,J2686=0),"OK","Must be 40 ST, 0 TG"),IF(F2686="Teacher guide only (40 TG)",IF(AND(H2686=0,J2686=40),"OK","Must be 0 ST, 40 TG"),IF(AND(H2686&lt;40,H2686+J2686&gt;0,H2686+J2686&lt;=40),"OK","Partial: under 40 ST and 40 books max"))))))))))</f>
        <v/>
      </c>
    </row>
    <row r="2687">
      <c r="A2687" s="26" t="n"/>
      <c r="B2687" s="26" t="n"/>
      <c r="C2687" s="25" t="n"/>
      <c r="D2687" s="25" t="n"/>
      <c r="E2687" s="26" t="n"/>
      <c r="F2687" s="25" t="n"/>
      <c r="G2687" s="26" t="n"/>
      <c r="H2687" s="25" t="n"/>
      <c r="I2687" s="26" t="n"/>
      <c r="J2687" s="25" t="n"/>
      <c r="K2687" s="25" t="n"/>
      <c r="L2687" s="25" t="n"/>
      <c r="M2687" s="26" t="n"/>
      <c r="N2687" s="26" t="n"/>
      <c r="O2687" s="25" t="n"/>
      <c r="P2687" s="27">
        <f>IF(A2687="","","Package/"&amp;C2687&amp;"/"&amp;D2687&amp;"/"&amp;A2687&amp;".png")</f>
        <v/>
      </c>
      <c r="Q2687" s="27">
        <f>IF(AND(B2687="",G2687=""),"",IF(B2687="","Package QR Text missing",IF(COUNTIFS($E$2:$E$5001,E2687,$B$2:$B$5001,"&lt;&gt;"&amp;B2687)+COUNTIFS($E$2:$E$5001,E2687,$A$2:$A$5001,"&lt;&gt;"&amp;A2687)&gt;0,"Zone has more than one QR code",IF(COUNTIFS($B$2:$B$5001,B2687,$E$2:$E$5001,"&lt;&gt;"&amp;E2687)+COUNTIFS($A$2:$A$5001,A2687,$E$2:$E$5001,"&lt;&gt;"&amp;E2687)&gt;0,"QR code used by another zone",IF(A2687="","Package QR Code No. missing",IF(OR(H2687&gt;40,J2687&gt;40),"More than 40 of one edition",IF(F2687="Full (40 ST + 1 TG)",IF(AND(H2687=40,J2687=1),"OK","Full carton must be 40 + 1"),IF(F2687="Student only (40 ST)",IF(AND(H2687=40,J2687=0),"OK","Must be 40 ST, 0 TG"),IF(F2687="Teacher guide only (40 TG)",IF(AND(H2687=0,J2687=40),"OK","Must be 0 ST, 40 TG"),IF(AND(H2687&lt;40,H2687+J2687&gt;0,H2687+J2687&lt;=40),"OK","Partial: under 40 ST and 40 books max"))))))))))</f>
        <v/>
      </c>
    </row>
    <row r="2688">
      <c r="A2688" s="26" t="n"/>
      <c r="B2688" s="26" t="n"/>
      <c r="C2688" s="25" t="n"/>
      <c r="D2688" s="25" t="n"/>
      <c r="E2688" s="26" t="n"/>
      <c r="F2688" s="25" t="n"/>
      <c r="G2688" s="26" t="n"/>
      <c r="H2688" s="25" t="n"/>
      <c r="I2688" s="26" t="n"/>
      <c r="J2688" s="25" t="n"/>
      <c r="K2688" s="25" t="n"/>
      <c r="L2688" s="25" t="n"/>
      <c r="M2688" s="26" t="n"/>
      <c r="N2688" s="26" t="n"/>
      <c r="O2688" s="25" t="n"/>
      <c r="P2688" s="27">
        <f>IF(A2688="","","Package/"&amp;C2688&amp;"/"&amp;D2688&amp;"/"&amp;A2688&amp;".png")</f>
        <v/>
      </c>
      <c r="Q2688" s="27">
        <f>IF(AND(B2688="",G2688=""),"",IF(B2688="","Package QR Text missing",IF(COUNTIFS($E$2:$E$5001,E2688,$B$2:$B$5001,"&lt;&gt;"&amp;B2688)+COUNTIFS($E$2:$E$5001,E2688,$A$2:$A$5001,"&lt;&gt;"&amp;A2688)&gt;0,"Zone has more than one QR code",IF(COUNTIFS($B$2:$B$5001,B2688,$E$2:$E$5001,"&lt;&gt;"&amp;E2688)+COUNTIFS($A$2:$A$5001,A2688,$E$2:$E$5001,"&lt;&gt;"&amp;E2688)&gt;0,"QR code used by another zone",IF(A2688="","Package QR Code No. missing",IF(OR(H2688&gt;40,J2688&gt;40),"More than 40 of one edition",IF(F2688="Full (40 ST + 1 TG)",IF(AND(H2688=40,J2688=1),"OK","Full carton must be 40 + 1"),IF(F2688="Student only (40 ST)",IF(AND(H2688=40,J2688=0),"OK","Must be 40 ST, 0 TG"),IF(F2688="Teacher guide only (40 TG)",IF(AND(H2688=0,J2688=40),"OK","Must be 0 ST, 40 TG"),IF(AND(H2688&lt;40,H2688+J2688&gt;0,H2688+J2688&lt;=40),"OK","Partial: under 40 ST and 40 books max"))))))))))</f>
        <v/>
      </c>
    </row>
    <row r="2689">
      <c r="A2689" s="26" t="n"/>
      <c r="B2689" s="26" t="n"/>
      <c r="C2689" s="25" t="n"/>
      <c r="D2689" s="25" t="n"/>
      <c r="E2689" s="26" t="n"/>
      <c r="F2689" s="25" t="n"/>
      <c r="G2689" s="26" t="n"/>
      <c r="H2689" s="25" t="n"/>
      <c r="I2689" s="26" t="n"/>
      <c r="J2689" s="25" t="n"/>
      <c r="K2689" s="25" t="n"/>
      <c r="L2689" s="25" t="n"/>
      <c r="M2689" s="26" t="n"/>
      <c r="N2689" s="26" t="n"/>
      <c r="O2689" s="25" t="n"/>
      <c r="P2689" s="27">
        <f>IF(A2689="","","Package/"&amp;C2689&amp;"/"&amp;D2689&amp;"/"&amp;A2689&amp;".png")</f>
        <v/>
      </c>
      <c r="Q2689" s="27">
        <f>IF(AND(B2689="",G2689=""),"",IF(B2689="","Package QR Text missing",IF(COUNTIFS($E$2:$E$5001,E2689,$B$2:$B$5001,"&lt;&gt;"&amp;B2689)+COUNTIFS($E$2:$E$5001,E2689,$A$2:$A$5001,"&lt;&gt;"&amp;A2689)&gt;0,"Zone has more than one QR code",IF(COUNTIFS($B$2:$B$5001,B2689,$E$2:$E$5001,"&lt;&gt;"&amp;E2689)+COUNTIFS($A$2:$A$5001,A2689,$E$2:$E$5001,"&lt;&gt;"&amp;E2689)&gt;0,"QR code used by another zone",IF(A2689="","Package QR Code No. missing",IF(OR(H2689&gt;40,J2689&gt;40),"More than 40 of one edition",IF(F2689="Full (40 ST + 1 TG)",IF(AND(H2689=40,J2689=1),"OK","Full carton must be 40 + 1"),IF(F2689="Student only (40 ST)",IF(AND(H2689=40,J2689=0),"OK","Must be 40 ST, 0 TG"),IF(F2689="Teacher guide only (40 TG)",IF(AND(H2689=0,J2689=40),"OK","Must be 0 ST, 40 TG"),IF(AND(H2689&lt;40,H2689+J2689&gt;0,H2689+J2689&lt;=40),"OK","Partial: under 40 ST and 40 books max"))))))))))</f>
        <v/>
      </c>
    </row>
    <row r="2690">
      <c r="A2690" s="26" t="n"/>
      <c r="B2690" s="26" t="n"/>
      <c r="C2690" s="25" t="n"/>
      <c r="D2690" s="25" t="n"/>
      <c r="E2690" s="26" t="n"/>
      <c r="F2690" s="25" t="n"/>
      <c r="G2690" s="26" t="n"/>
      <c r="H2690" s="25" t="n"/>
      <c r="I2690" s="26" t="n"/>
      <c r="J2690" s="25" t="n"/>
      <c r="K2690" s="25" t="n"/>
      <c r="L2690" s="25" t="n"/>
      <c r="M2690" s="26" t="n"/>
      <c r="N2690" s="26" t="n"/>
      <c r="O2690" s="25" t="n"/>
      <c r="P2690" s="27">
        <f>IF(A2690="","","Package/"&amp;C2690&amp;"/"&amp;D2690&amp;"/"&amp;A2690&amp;".png")</f>
        <v/>
      </c>
      <c r="Q2690" s="27">
        <f>IF(AND(B2690="",G2690=""),"",IF(B2690="","Package QR Text missing",IF(COUNTIFS($E$2:$E$5001,E2690,$B$2:$B$5001,"&lt;&gt;"&amp;B2690)+COUNTIFS($E$2:$E$5001,E2690,$A$2:$A$5001,"&lt;&gt;"&amp;A2690)&gt;0,"Zone has more than one QR code",IF(COUNTIFS($B$2:$B$5001,B2690,$E$2:$E$5001,"&lt;&gt;"&amp;E2690)+COUNTIFS($A$2:$A$5001,A2690,$E$2:$E$5001,"&lt;&gt;"&amp;E2690)&gt;0,"QR code used by another zone",IF(A2690="","Package QR Code No. missing",IF(OR(H2690&gt;40,J2690&gt;40),"More than 40 of one edition",IF(F2690="Full (40 ST + 1 TG)",IF(AND(H2690=40,J2690=1),"OK","Full carton must be 40 + 1"),IF(F2690="Student only (40 ST)",IF(AND(H2690=40,J2690=0),"OK","Must be 40 ST, 0 TG"),IF(F2690="Teacher guide only (40 TG)",IF(AND(H2690=0,J2690=40),"OK","Must be 0 ST, 40 TG"),IF(AND(H2690&lt;40,H2690+J2690&gt;0,H2690+J2690&lt;=40),"OK","Partial: under 40 ST and 40 books max"))))))))))</f>
        <v/>
      </c>
    </row>
    <row r="2691">
      <c r="A2691" s="26" t="n"/>
      <c r="B2691" s="26" t="n"/>
      <c r="C2691" s="25" t="n"/>
      <c r="D2691" s="25" t="n"/>
      <c r="E2691" s="26" t="n"/>
      <c r="F2691" s="25" t="n"/>
      <c r="G2691" s="26" t="n"/>
      <c r="H2691" s="25" t="n"/>
      <c r="I2691" s="26" t="n"/>
      <c r="J2691" s="25" t="n"/>
      <c r="K2691" s="25" t="n"/>
      <c r="L2691" s="25" t="n"/>
      <c r="M2691" s="26" t="n"/>
      <c r="N2691" s="26" t="n"/>
      <c r="O2691" s="25" t="n"/>
      <c r="P2691" s="27">
        <f>IF(A2691="","","Package/"&amp;C2691&amp;"/"&amp;D2691&amp;"/"&amp;A2691&amp;".png")</f>
        <v/>
      </c>
      <c r="Q2691" s="27">
        <f>IF(AND(B2691="",G2691=""),"",IF(B2691="","Package QR Text missing",IF(COUNTIFS($E$2:$E$5001,E2691,$B$2:$B$5001,"&lt;&gt;"&amp;B2691)+COUNTIFS($E$2:$E$5001,E2691,$A$2:$A$5001,"&lt;&gt;"&amp;A2691)&gt;0,"Zone has more than one QR code",IF(COUNTIFS($B$2:$B$5001,B2691,$E$2:$E$5001,"&lt;&gt;"&amp;E2691)+COUNTIFS($A$2:$A$5001,A2691,$E$2:$E$5001,"&lt;&gt;"&amp;E2691)&gt;0,"QR code used by another zone",IF(A2691="","Package QR Code No. missing",IF(OR(H2691&gt;40,J2691&gt;40),"More than 40 of one edition",IF(F2691="Full (40 ST + 1 TG)",IF(AND(H2691=40,J2691=1),"OK","Full carton must be 40 + 1"),IF(F2691="Student only (40 ST)",IF(AND(H2691=40,J2691=0),"OK","Must be 40 ST, 0 TG"),IF(F2691="Teacher guide only (40 TG)",IF(AND(H2691=0,J2691=40),"OK","Must be 0 ST, 40 TG"),IF(AND(H2691&lt;40,H2691+J2691&gt;0,H2691+J2691&lt;=40),"OK","Partial: under 40 ST and 40 books max"))))))))))</f>
        <v/>
      </c>
    </row>
    <row r="2692">
      <c r="A2692" s="26" t="n"/>
      <c r="B2692" s="26" t="n"/>
      <c r="C2692" s="25" t="n"/>
      <c r="D2692" s="25" t="n"/>
      <c r="E2692" s="26" t="n"/>
      <c r="F2692" s="25" t="n"/>
      <c r="G2692" s="26" t="n"/>
      <c r="H2692" s="25" t="n"/>
      <c r="I2692" s="26" t="n"/>
      <c r="J2692" s="25" t="n"/>
      <c r="K2692" s="25" t="n"/>
      <c r="L2692" s="25" t="n"/>
      <c r="M2692" s="26" t="n"/>
      <c r="N2692" s="26" t="n"/>
      <c r="O2692" s="25" t="n"/>
      <c r="P2692" s="27">
        <f>IF(A2692="","","Package/"&amp;C2692&amp;"/"&amp;D2692&amp;"/"&amp;A2692&amp;".png")</f>
        <v/>
      </c>
      <c r="Q2692" s="27">
        <f>IF(AND(B2692="",G2692=""),"",IF(B2692="","Package QR Text missing",IF(COUNTIFS($E$2:$E$5001,E2692,$B$2:$B$5001,"&lt;&gt;"&amp;B2692)+COUNTIFS($E$2:$E$5001,E2692,$A$2:$A$5001,"&lt;&gt;"&amp;A2692)&gt;0,"Zone has more than one QR code",IF(COUNTIFS($B$2:$B$5001,B2692,$E$2:$E$5001,"&lt;&gt;"&amp;E2692)+COUNTIFS($A$2:$A$5001,A2692,$E$2:$E$5001,"&lt;&gt;"&amp;E2692)&gt;0,"QR code used by another zone",IF(A2692="","Package QR Code No. missing",IF(OR(H2692&gt;40,J2692&gt;40),"More than 40 of one edition",IF(F2692="Full (40 ST + 1 TG)",IF(AND(H2692=40,J2692=1),"OK","Full carton must be 40 + 1"),IF(F2692="Student only (40 ST)",IF(AND(H2692=40,J2692=0),"OK","Must be 40 ST, 0 TG"),IF(F2692="Teacher guide only (40 TG)",IF(AND(H2692=0,J2692=40),"OK","Must be 0 ST, 40 TG"),IF(AND(H2692&lt;40,H2692+J2692&gt;0,H2692+J2692&lt;=40),"OK","Partial: under 40 ST and 40 books max"))))))))))</f>
        <v/>
      </c>
    </row>
    <row r="2693">
      <c r="A2693" s="26" t="n"/>
      <c r="B2693" s="26" t="n"/>
      <c r="C2693" s="25" t="n"/>
      <c r="D2693" s="25" t="n"/>
      <c r="E2693" s="26" t="n"/>
      <c r="F2693" s="25" t="n"/>
      <c r="G2693" s="26" t="n"/>
      <c r="H2693" s="25" t="n"/>
      <c r="I2693" s="26" t="n"/>
      <c r="J2693" s="25" t="n"/>
      <c r="K2693" s="25" t="n"/>
      <c r="L2693" s="25" t="n"/>
      <c r="M2693" s="26" t="n"/>
      <c r="N2693" s="26" t="n"/>
      <c r="O2693" s="25" t="n"/>
      <c r="P2693" s="27">
        <f>IF(A2693="","","Package/"&amp;C2693&amp;"/"&amp;D2693&amp;"/"&amp;A2693&amp;".png")</f>
        <v/>
      </c>
      <c r="Q2693" s="27">
        <f>IF(AND(B2693="",G2693=""),"",IF(B2693="","Package QR Text missing",IF(COUNTIFS($E$2:$E$5001,E2693,$B$2:$B$5001,"&lt;&gt;"&amp;B2693)+COUNTIFS($E$2:$E$5001,E2693,$A$2:$A$5001,"&lt;&gt;"&amp;A2693)&gt;0,"Zone has more than one QR code",IF(COUNTIFS($B$2:$B$5001,B2693,$E$2:$E$5001,"&lt;&gt;"&amp;E2693)+COUNTIFS($A$2:$A$5001,A2693,$E$2:$E$5001,"&lt;&gt;"&amp;E2693)&gt;0,"QR code used by another zone",IF(A2693="","Package QR Code No. missing",IF(OR(H2693&gt;40,J2693&gt;40),"More than 40 of one edition",IF(F2693="Full (40 ST + 1 TG)",IF(AND(H2693=40,J2693=1),"OK","Full carton must be 40 + 1"),IF(F2693="Student only (40 ST)",IF(AND(H2693=40,J2693=0),"OK","Must be 40 ST, 0 TG"),IF(F2693="Teacher guide only (40 TG)",IF(AND(H2693=0,J2693=40),"OK","Must be 0 ST, 40 TG"),IF(AND(H2693&lt;40,H2693+J2693&gt;0,H2693+J2693&lt;=40),"OK","Partial: under 40 ST and 40 books max"))))))))))</f>
        <v/>
      </c>
    </row>
    <row r="2694">
      <c r="A2694" s="26" t="n"/>
      <c r="B2694" s="26" t="n"/>
      <c r="C2694" s="25" t="n"/>
      <c r="D2694" s="25" t="n"/>
      <c r="E2694" s="26" t="n"/>
      <c r="F2694" s="25" t="n"/>
      <c r="G2694" s="26" t="n"/>
      <c r="H2694" s="25" t="n"/>
      <c r="I2694" s="26" t="n"/>
      <c r="J2694" s="25" t="n"/>
      <c r="K2694" s="25" t="n"/>
      <c r="L2694" s="25" t="n"/>
      <c r="M2694" s="26" t="n"/>
      <c r="N2694" s="26" t="n"/>
      <c r="O2694" s="25" t="n"/>
      <c r="P2694" s="27">
        <f>IF(A2694="","","Package/"&amp;C2694&amp;"/"&amp;D2694&amp;"/"&amp;A2694&amp;".png")</f>
        <v/>
      </c>
      <c r="Q2694" s="27">
        <f>IF(AND(B2694="",G2694=""),"",IF(B2694="","Package QR Text missing",IF(COUNTIFS($E$2:$E$5001,E2694,$B$2:$B$5001,"&lt;&gt;"&amp;B2694)+COUNTIFS($E$2:$E$5001,E2694,$A$2:$A$5001,"&lt;&gt;"&amp;A2694)&gt;0,"Zone has more than one QR code",IF(COUNTIFS($B$2:$B$5001,B2694,$E$2:$E$5001,"&lt;&gt;"&amp;E2694)+COUNTIFS($A$2:$A$5001,A2694,$E$2:$E$5001,"&lt;&gt;"&amp;E2694)&gt;0,"QR code used by another zone",IF(A2694="","Package QR Code No. missing",IF(OR(H2694&gt;40,J2694&gt;40),"More than 40 of one edition",IF(F2694="Full (40 ST + 1 TG)",IF(AND(H2694=40,J2694=1),"OK","Full carton must be 40 + 1"),IF(F2694="Student only (40 ST)",IF(AND(H2694=40,J2694=0),"OK","Must be 40 ST, 0 TG"),IF(F2694="Teacher guide only (40 TG)",IF(AND(H2694=0,J2694=40),"OK","Must be 0 ST, 40 TG"),IF(AND(H2694&lt;40,H2694+J2694&gt;0,H2694+J2694&lt;=40),"OK","Partial: under 40 ST and 40 books max"))))))))))</f>
        <v/>
      </c>
    </row>
    <row r="2695">
      <c r="A2695" s="26" t="n"/>
      <c r="B2695" s="26" t="n"/>
      <c r="C2695" s="25" t="n"/>
      <c r="D2695" s="25" t="n"/>
      <c r="E2695" s="26" t="n"/>
      <c r="F2695" s="25" t="n"/>
      <c r="G2695" s="26" t="n"/>
      <c r="H2695" s="25" t="n"/>
      <c r="I2695" s="26" t="n"/>
      <c r="J2695" s="25" t="n"/>
      <c r="K2695" s="25" t="n"/>
      <c r="L2695" s="25" t="n"/>
      <c r="M2695" s="26" t="n"/>
      <c r="N2695" s="26" t="n"/>
      <c r="O2695" s="25" t="n"/>
      <c r="P2695" s="27">
        <f>IF(A2695="","","Package/"&amp;C2695&amp;"/"&amp;D2695&amp;"/"&amp;A2695&amp;".png")</f>
        <v/>
      </c>
      <c r="Q2695" s="27">
        <f>IF(AND(B2695="",G2695=""),"",IF(B2695="","Package QR Text missing",IF(COUNTIFS($E$2:$E$5001,E2695,$B$2:$B$5001,"&lt;&gt;"&amp;B2695)+COUNTIFS($E$2:$E$5001,E2695,$A$2:$A$5001,"&lt;&gt;"&amp;A2695)&gt;0,"Zone has more than one QR code",IF(COUNTIFS($B$2:$B$5001,B2695,$E$2:$E$5001,"&lt;&gt;"&amp;E2695)+COUNTIFS($A$2:$A$5001,A2695,$E$2:$E$5001,"&lt;&gt;"&amp;E2695)&gt;0,"QR code used by another zone",IF(A2695="","Package QR Code No. missing",IF(OR(H2695&gt;40,J2695&gt;40),"More than 40 of one edition",IF(F2695="Full (40 ST + 1 TG)",IF(AND(H2695=40,J2695=1),"OK","Full carton must be 40 + 1"),IF(F2695="Student only (40 ST)",IF(AND(H2695=40,J2695=0),"OK","Must be 40 ST, 0 TG"),IF(F2695="Teacher guide only (40 TG)",IF(AND(H2695=0,J2695=40),"OK","Must be 0 ST, 40 TG"),IF(AND(H2695&lt;40,H2695+J2695&gt;0,H2695+J2695&lt;=40),"OK","Partial: under 40 ST and 40 books max"))))))))))</f>
        <v/>
      </c>
    </row>
    <row r="2696">
      <c r="A2696" s="26" t="n"/>
      <c r="B2696" s="26" t="n"/>
      <c r="C2696" s="25" t="n"/>
      <c r="D2696" s="25" t="n"/>
      <c r="E2696" s="26" t="n"/>
      <c r="F2696" s="25" t="n"/>
      <c r="G2696" s="26" t="n"/>
      <c r="H2696" s="25" t="n"/>
      <c r="I2696" s="26" t="n"/>
      <c r="J2696" s="25" t="n"/>
      <c r="K2696" s="25" t="n"/>
      <c r="L2696" s="25" t="n"/>
      <c r="M2696" s="26" t="n"/>
      <c r="N2696" s="26" t="n"/>
      <c r="O2696" s="25" t="n"/>
      <c r="P2696" s="27">
        <f>IF(A2696="","","Package/"&amp;C2696&amp;"/"&amp;D2696&amp;"/"&amp;A2696&amp;".png")</f>
        <v/>
      </c>
      <c r="Q2696" s="27">
        <f>IF(AND(B2696="",G2696=""),"",IF(B2696="","Package QR Text missing",IF(COUNTIFS($E$2:$E$5001,E2696,$B$2:$B$5001,"&lt;&gt;"&amp;B2696)+COUNTIFS($E$2:$E$5001,E2696,$A$2:$A$5001,"&lt;&gt;"&amp;A2696)&gt;0,"Zone has more than one QR code",IF(COUNTIFS($B$2:$B$5001,B2696,$E$2:$E$5001,"&lt;&gt;"&amp;E2696)+COUNTIFS($A$2:$A$5001,A2696,$E$2:$E$5001,"&lt;&gt;"&amp;E2696)&gt;0,"QR code used by another zone",IF(A2696="","Package QR Code No. missing",IF(OR(H2696&gt;40,J2696&gt;40),"More than 40 of one edition",IF(F2696="Full (40 ST + 1 TG)",IF(AND(H2696=40,J2696=1),"OK","Full carton must be 40 + 1"),IF(F2696="Student only (40 ST)",IF(AND(H2696=40,J2696=0),"OK","Must be 40 ST, 0 TG"),IF(F2696="Teacher guide only (40 TG)",IF(AND(H2696=0,J2696=40),"OK","Must be 0 ST, 40 TG"),IF(AND(H2696&lt;40,H2696+J2696&gt;0,H2696+J2696&lt;=40),"OK","Partial: under 40 ST and 40 books max"))))))))))</f>
        <v/>
      </c>
    </row>
    <row r="2697">
      <c r="A2697" s="26" t="n"/>
      <c r="B2697" s="26" t="n"/>
      <c r="C2697" s="25" t="n"/>
      <c r="D2697" s="25" t="n"/>
      <c r="E2697" s="26" t="n"/>
      <c r="F2697" s="25" t="n"/>
      <c r="G2697" s="26" t="n"/>
      <c r="H2697" s="25" t="n"/>
      <c r="I2697" s="26" t="n"/>
      <c r="J2697" s="25" t="n"/>
      <c r="K2697" s="25" t="n"/>
      <c r="L2697" s="25" t="n"/>
      <c r="M2697" s="26" t="n"/>
      <c r="N2697" s="26" t="n"/>
      <c r="O2697" s="25" t="n"/>
      <c r="P2697" s="27">
        <f>IF(A2697="","","Package/"&amp;C2697&amp;"/"&amp;D2697&amp;"/"&amp;A2697&amp;".png")</f>
        <v/>
      </c>
      <c r="Q2697" s="27">
        <f>IF(AND(B2697="",G2697=""),"",IF(B2697="","Package QR Text missing",IF(COUNTIFS($E$2:$E$5001,E2697,$B$2:$B$5001,"&lt;&gt;"&amp;B2697)+COUNTIFS($E$2:$E$5001,E2697,$A$2:$A$5001,"&lt;&gt;"&amp;A2697)&gt;0,"Zone has more than one QR code",IF(COUNTIFS($B$2:$B$5001,B2697,$E$2:$E$5001,"&lt;&gt;"&amp;E2697)+COUNTIFS($A$2:$A$5001,A2697,$E$2:$E$5001,"&lt;&gt;"&amp;E2697)&gt;0,"QR code used by another zone",IF(A2697="","Package QR Code No. missing",IF(OR(H2697&gt;40,J2697&gt;40),"More than 40 of one edition",IF(F2697="Full (40 ST + 1 TG)",IF(AND(H2697=40,J2697=1),"OK","Full carton must be 40 + 1"),IF(F2697="Student only (40 ST)",IF(AND(H2697=40,J2697=0),"OK","Must be 40 ST, 0 TG"),IF(F2697="Teacher guide only (40 TG)",IF(AND(H2697=0,J2697=40),"OK","Must be 0 ST, 40 TG"),IF(AND(H2697&lt;40,H2697+J2697&gt;0,H2697+J2697&lt;=40),"OK","Partial: under 40 ST and 40 books max"))))))))))</f>
        <v/>
      </c>
    </row>
    <row r="2698">
      <c r="A2698" s="26" t="n"/>
      <c r="B2698" s="26" t="n"/>
      <c r="C2698" s="25" t="n"/>
      <c r="D2698" s="25" t="n"/>
      <c r="E2698" s="26" t="n"/>
      <c r="F2698" s="25" t="n"/>
      <c r="G2698" s="26" t="n"/>
      <c r="H2698" s="25" t="n"/>
      <c r="I2698" s="26" t="n"/>
      <c r="J2698" s="25" t="n"/>
      <c r="K2698" s="25" t="n"/>
      <c r="L2698" s="25" t="n"/>
      <c r="M2698" s="26" t="n"/>
      <c r="N2698" s="26" t="n"/>
      <c r="O2698" s="25" t="n"/>
      <c r="P2698" s="27">
        <f>IF(A2698="","","Package/"&amp;C2698&amp;"/"&amp;D2698&amp;"/"&amp;A2698&amp;".png")</f>
        <v/>
      </c>
      <c r="Q2698" s="27">
        <f>IF(AND(B2698="",G2698=""),"",IF(B2698="","Package QR Text missing",IF(COUNTIFS($E$2:$E$5001,E2698,$B$2:$B$5001,"&lt;&gt;"&amp;B2698)+COUNTIFS($E$2:$E$5001,E2698,$A$2:$A$5001,"&lt;&gt;"&amp;A2698)&gt;0,"Zone has more than one QR code",IF(COUNTIFS($B$2:$B$5001,B2698,$E$2:$E$5001,"&lt;&gt;"&amp;E2698)+COUNTIFS($A$2:$A$5001,A2698,$E$2:$E$5001,"&lt;&gt;"&amp;E2698)&gt;0,"QR code used by another zone",IF(A2698="","Package QR Code No. missing",IF(OR(H2698&gt;40,J2698&gt;40),"More than 40 of one edition",IF(F2698="Full (40 ST + 1 TG)",IF(AND(H2698=40,J2698=1),"OK","Full carton must be 40 + 1"),IF(F2698="Student only (40 ST)",IF(AND(H2698=40,J2698=0),"OK","Must be 40 ST, 0 TG"),IF(F2698="Teacher guide only (40 TG)",IF(AND(H2698=0,J2698=40),"OK","Must be 0 ST, 40 TG"),IF(AND(H2698&lt;40,H2698+J2698&gt;0,H2698+J2698&lt;=40),"OK","Partial: under 40 ST and 40 books max"))))))))))</f>
        <v/>
      </c>
    </row>
    <row r="2699">
      <c r="A2699" s="26" t="n"/>
      <c r="B2699" s="26" t="n"/>
      <c r="C2699" s="25" t="n"/>
      <c r="D2699" s="25" t="n"/>
      <c r="E2699" s="26" t="n"/>
      <c r="F2699" s="25" t="n"/>
      <c r="G2699" s="26" t="n"/>
      <c r="H2699" s="25" t="n"/>
      <c r="I2699" s="26" t="n"/>
      <c r="J2699" s="25" t="n"/>
      <c r="K2699" s="25" t="n"/>
      <c r="L2699" s="25" t="n"/>
      <c r="M2699" s="26" t="n"/>
      <c r="N2699" s="26" t="n"/>
      <c r="O2699" s="25" t="n"/>
      <c r="P2699" s="27">
        <f>IF(A2699="","","Package/"&amp;C2699&amp;"/"&amp;D2699&amp;"/"&amp;A2699&amp;".png")</f>
        <v/>
      </c>
      <c r="Q2699" s="27">
        <f>IF(AND(B2699="",G2699=""),"",IF(B2699="","Package QR Text missing",IF(COUNTIFS($E$2:$E$5001,E2699,$B$2:$B$5001,"&lt;&gt;"&amp;B2699)+COUNTIFS($E$2:$E$5001,E2699,$A$2:$A$5001,"&lt;&gt;"&amp;A2699)&gt;0,"Zone has more than one QR code",IF(COUNTIFS($B$2:$B$5001,B2699,$E$2:$E$5001,"&lt;&gt;"&amp;E2699)+COUNTIFS($A$2:$A$5001,A2699,$E$2:$E$5001,"&lt;&gt;"&amp;E2699)&gt;0,"QR code used by another zone",IF(A2699="","Package QR Code No. missing",IF(OR(H2699&gt;40,J2699&gt;40),"More than 40 of one edition",IF(F2699="Full (40 ST + 1 TG)",IF(AND(H2699=40,J2699=1),"OK","Full carton must be 40 + 1"),IF(F2699="Student only (40 ST)",IF(AND(H2699=40,J2699=0),"OK","Must be 40 ST, 0 TG"),IF(F2699="Teacher guide only (40 TG)",IF(AND(H2699=0,J2699=40),"OK","Must be 0 ST, 40 TG"),IF(AND(H2699&lt;40,H2699+J2699&gt;0,H2699+J2699&lt;=40),"OK","Partial: under 40 ST and 40 books max"))))))))))</f>
        <v/>
      </c>
    </row>
    <row r="2700">
      <c r="A2700" s="26" t="n"/>
      <c r="B2700" s="26" t="n"/>
      <c r="C2700" s="25" t="n"/>
      <c r="D2700" s="25" t="n"/>
      <c r="E2700" s="26" t="n"/>
      <c r="F2700" s="25" t="n"/>
      <c r="G2700" s="26" t="n"/>
      <c r="H2700" s="25" t="n"/>
      <c r="I2700" s="26" t="n"/>
      <c r="J2700" s="25" t="n"/>
      <c r="K2700" s="25" t="n"/>
      <c r="L2700" s="25" t="n"/>
      <c r="M2700" s="26" t="n"/>
      <c r="N2700" s="26" t="n"/>
      <c r="O2700" s="25" t="n"/>
      <c r="P2700" s="27">
        <f>IF(A2700="","","Package/"&amp;C2700&amp;"/"&amp;D2700&amp;"/"&amp;A2700&amp;".png")</f>
        <v/>
      </c>
      <c r="Q2700" s="27">
        <f>IF(AND(B2700="",G2700=""),"",IF(B2700="","Package QR Text missing",IF(COUNTIFS($E$2:$E$5001,E2700,$B$2:$B$5001,"&lt;&gt;"&amp;B2700)+COUNTIFS($E$2:$E$5001,E2700,$A$2:$A$5001,"&lt;&gt;"&amp;A2700)&gt;0,"Zone has more than one QR code",IF(COUNTIFS($B$2:$B$5001,B2700,$E$2:$E$5001,"&lt;&gt;"&amp;E2700)+COUNTIFS($A$2:$A$5001,A2700,$E$2:$E$5001,"&lt;&gt;"&amp;E2700)&gt;0,"QR code used by another zone",IF(A2700="","Package QR Code No. missing",IF(OR(H2700&gt;40,J2700&gt;40),"More than 40 of one edition",IF(F2700="Full (40 ST + 1 TG)",IF(AND(H2700=40,J2700=1),"OK","Full carton must be 40 + 1"),IF(F2700="Student only (40 ST)",IF(AND(H2700=40,J2700=0),"OK","Must be 40 ST, 0 TG"),IF(F2700="Teacher guide only (40 TG)",IF(AND(H2700=0,J2700=40),"OK","Must be 0 ST, 40 TG"),IF(AND(H2700&lt;40,H2700+J2700&gt;0,H2700+J2700&lt;=40),"OK","Partial: under 40 ST and 40 books max"))))))))))</f>
        <v/>
      </c>
    </row>
    <row r="2701">
      <c r="A2701" s="26" t="n"/>
      <c r="B2701" s="26" t="n"/>
      <c r="C2701" s="25" t="n"/>
      <c r="D2701" s="25" t="n"/>
      <c r="E2701" s="26" t="n"/>
      <c r="F2701" s="25" t="n"/>
      <c r="G2701" s="26" t="n"/>
      <c r="H2701" s="25" t="n"/>
      <c r="I2701" s="26" t="n"/>
      <c r="J2701" s="25" t="n"/>
      <c r="K2701" s="25" t="n"/>
      <c r="L2701" s="25" t="n"/>
      <c r="M2701" s="26" t="n"/>
      <c r="N2701" s="26" t="n"/>
      <c r="O2701" s="25" t="n"/>
      <c r="P2701" s="27">
        <f>IF(A2701="","","Package/"&amp;C2701&amp;"/"&amp;D2701&amp;"/"&amp;A2701&amp;".png")</f>
        <v/>
      </c>
      <c r="Q2701" s="27">
        <f>IF(AND(B2701="",G2701=""),"",IF(B2701="","Package QR Text missing",IF(COUNTIFS($E$2:$E$5001,E2701,$B$2:$B$5001,"&lt;&gt;"&amp;B2701)+COUNTIFS($E$2:$E$5001,E2701,$A$2:$A$5001,"&lt;&gt;"&amp;A2701)&gt;0,"Zone has more than one QR code",IF(COUNTIFS($B$2:$B$5001,B2701,$E$2:$E$5001,"&lt;&gt;"&amp;E2701)+COUNTIFS($A$2:$A$5001,A2701,$E$2:$E$5001,"&lt;&gt;"&amp;E2701)&gt;0,"QR code used by another zone",IF(A2701="","Package QR Code No. missing",IF(OR(H2701&gt;40,J2701&gt;40),"More than 40 of one edition",IF(F2701="Full (40 ST + 1 TG)",IF(AND(H2701=40,J2701=1),"OK","Full carton must be 40 + 1"),IF(F2701="Student only (40 ST)",IF(AND(H2701=40,J2701=0),"OK","Must be 40 ST, 0 TG"),IF(F2701="Teacher guide only (40 TG)",IF(AND(H2701=0,J2701=40),"OK","Must be 0 ST, 40 TG"),IF(AND(H2701&lt;40,H2701+J2701&gt;0,H2701+J2701&lt;=40),"OK","Partial: under 40 ST and 40 books max"))))))))))</f>
        <v/>
      </c>
    </row>
    <row r="2702">
      <c r="A2702" s="26" t="n"/>
      <c r="B2702" s="26" t="n"/>
      <c r="C2702" s="25" t="n"/>
      <c r="D2702" s="25" t="n"/>
      <c r="E2702" s="26" t="n"/>
      <c r="F2702" s="25" t="n"/>
      <c r="G2702" s="26" t="n"/>
      <c r="H2702" s="25" t="n"/>
      <c r="I2702" s="26" t="n"/>
      <c r="J2702" s="25" t="n"/>
      <c r="K2702" s="25" t="n"/>
      <c r="L2702" s="25" t="n"/>
      <c r="M2702" s="26" t="n"/>
      <c r="N2702" s="26" t="n"/>
      <c r="O2702" s="25" t="n"/>
      <c r="P2702" s="27">
        <f>IF(A2702="","","Package/"&amp;C2702&amp;"/"&amp;D2702&amp;"/"&amp;A2702&amp;".png")</f>
        <v/>
      </c>
      <c r="Q2702" s="27">
        <f>IF(AND(B2702="",G2702=""),"",IF(B2702="","Package QR Text missing",IF(COUNTIFS($E$2:$E$5001,E2702,$B$2:$B$5001,"&lt;&gt;"&amp;B2702)+COUNTIFS($E$2:$E$5001,E2702,$A$2:$A$5001,"&lt;&gt;"&amp;A2702)&gt;0,"Zone has more than one QR code",IF(COUNTIFS($B$2:$B$5001,B2702,$E$2:$E$5001,"&lt;&gt;"&amp;E2702)+COUNTIFS($A$2:$A$5001,A2702,$E$2:$E$5001,"&lt;&gt;"&amp;E2702)&gt;0,"QR code used by another zone",IF(A2702="","Package QR Code No. missing",IF(OR(H2702&gt;40,J2702&gt;40),"More than 40 of one edition",IF(F2702="Full (40 ST + 1 TG)",IF(AND(H2702=40,J2702=1),"OK","Full carton must be 40 + 1"),IF(F2702="Student only (40 ST)",IF(AND(H2702=40,J2702=0),"OK","Must be 40 ST, 0 TG"),IF(F2702="Teacher guide only (40 TG)",IF(AND(H2702=0,J2702=40),"OK","Must be 0 ST, 40 TG"),IF(AND(H2702&lt;40,H2702+J2702&gt;0,H2702+J2702&lt;=40),"OK","Partial: under 40 ST and 40 books max"))))))))))</f>
        <v/>
      </c>
    </row>
    <row r="2703">
      <c r="A2703" s="26" t="n"/>
      <c r="B2703" s="26" t="n"/>
      <c r="C2703" s="25" t="n"/>
      <c r="D2703" s="25" t="n"/>
      <c r="E2703" s="26" t="n"/>
      <c r="F2703" s="25" t="n"/>
      <c r="G2703" s="26" t="n"/>
      <c r="H2703" s="25" t="n"/>
      <c r="I2703" s="26" t="n"/>
      <c r="J2703" s="25" t="n"/>
      <c r="K2703" s="25" t="n"/>
      <c r="L2703" s="25" t="n"/>
      <c r="M2703" s="26" t="n"/>
      <c r="N2703" s="26" t="n"/>
      <c r="O2703" s="25" t="n"/>
      <c r="P2703" s="27">
        <f>IF(A2703="","","Package/"&amp;C2703&amp;"/"&amp;D2703&amp;"/"&amp;A2703&amp;".png")</f>
        <v/>
      </c>
      <c r="Q2703" s="27">
        <f>IF(AND(B2703="",G2703=""),"",IF(B2703="","Package QR Text missing",IF(COUNTIFS($E$2:$E$5001,E2703,$B$2:$B$5001,"&lt;&gt;"&amp;B2703)+COUNTIFS($E$2:$E$5001,E2703,$A$2:$A$5001,"&lt;&gt;"&amp;A2703)&gt;0,"Zone has more than one QR code",IF(COUNTIFS($B$2:$B$5001,B2703,$E$2:$E$5001,"&lt;&gt;"&amp;E2703)+COUNTIFS($A$2:$A$5001,A2703,$E$2:$E$5001,"&lt;&gt;"&amp;E2703)&gt;0,"QR code used by another zone",IF(A2703="","Package QR Code No. missing",IF(OR(H2703&gt;40,J2703&gt;40),"More than 40 of one edition",IF(F2703="Full (40 ST + 1 TG)",IF(AND(H2703=40,J2703=1),"OK","Full carton must be 40 + 1"),IF(F2703="Student only (40 ST)",IF(AND(H2703=40,J2703=0),"OK","Must be 40 ST, 0 TG"),IF(F2703="Teacher guide only (40 TG)",IF(AND(H2703=0,J2703=40),"OK","Must be 0 ST, 40 TG"),IF(AND(H2703&lt;40,H2703+J2703&gt;0,H2703+J2703&lt;=40),"OK","Partial: under 40 ST and 40 books max"))))))))))</f>
        <v/>
      </c>
    </row>
    <row r="2704">
      <c r="A2704" s="26" t="n"/>
      <c r="B2704" s="26" t="n"/>
      <c r="C2704" s="25" t="n"/>
      <c r="D2704" s="25" t="n"/>
      <c r="E2704" s="26" t="n"/>
      <c r="F2704" s="25" t="n"/>
      <c r="G2704" s="26" t="n"/>
      <c r="H2704" s="25" t="n"/>
      <c r="I2704" s="26" t="n"/>
      <c r="J2704" s="25" t="n"/>
      <c r="K2704" s="25" t="n"/>
      <c r="L2704" s="25" t="n"/>
      <c r="M2704" s="26" t="n"/>
      <c r="N2704" s="26" t="n"/>
      <c r="O2704" s="25" t="n"/>
      <c r="P2704" s="27">
        <f>IF(A2704="","","Package/"&amp;C2704&amp;"/"&amp;D2704&amp;"/"&amp;A2704&amp;".png")</f>
        <v/>
      </c>
      <c r="Q2704" s="27">
        <f>IF(AND(B2704="",G2704=""),"",IF(B2704="","Package QR Text missing",IF(COUNTIFS($E$2:$E$5001,E2704,$B$2:$B$5001,"&lt;&gt;"&amp;B2704)+COUNTIFS($E$2:$E$5001,E2704,$A$2:$A$5001,"&lt;&gt;"&amp;A2704)&gt;0,"Zone has more than one QR code",IF(COUNTIFS($B$2:$B$5001,B2704,$E$2:$E$5001,"&lt;&gt;"&amp;E2704)+COUNTIFS($A$2:$A$5001,A2704,$E$2:$E$5001,"&lt;&gt;"&amp;E2704)&gt;0,"QR code used by another zone",IF(A2704="","Package QR Code No. missing",IF(OR(H2704&gt;40,J2704&gt;40),"More than 40 of one edition",IF(F2704="Full (40 ST + 1 TG)",IF(AND(H2704=40,J2704=1),"OK","Full carton must be 40 + 1"),IF(F2704="Student only (40 ST)",IF(AND(H2704=40,J2704=0),"OK","Must be 40 ST, 0 TG"),IF(F2704="Teacher guide only (40 TG)",IF(AND(H2704=0,J2704=40),"OK","Must be 0 ST, 40 TG"),IF(AND(H2704&lt;40,H2704+J2704&gt;0,H2704+J2704&lt;=40),"OK","Partial: under 40 ST and 40 books max"))))))))))</f>
        <v/>
      </c>
    </row>
    <row r="2705">
      <c r="A2705" s="26" t="n"/>
      <c r="B2705" s="26" t="n"/>
      <c r="C2705" s="25" t="n"/>
      <c r="D2705" s="25" t="n"/>
      <c r="E2705" s="26" t="n"/>
      <c r="F2705" s="25" t="n"/>
      <c r="G2705" s="26" t="n"/>
      <c r="H2705" s="25" t="n"/>
      <c r="I2705" s="26" t="n"/>
      <c r="J2705" s="25" t="n"/>
      <c r="K2705" s="25" t="n"/>
      <c r="L2705" s="25" t="n"/>
      <c r="M2705" s="26" t="n"/>
      <c r="N2705" s="26" t="n"/>
      <c r="O2705" s="25" t="n"/>
      <c r="P2705" s="27">
        <f>IF(A2705="","","Package/"&amp;C2705&amp;"/"&amp;D2705&amp;"/"&amp;A2705&amp;".png")</f>
        <v/>
      </c>
      <c r="Q2705" s="27">
        <f>IF(AND(B2705="",G2705=""),"",IF(B2705="","Package QR Text missing",IF(COUNTIFS($E$2:$E$5001,E2705,$B$2:$B$5001,"&lt;&gt;"&amp;B2705)+COUNTIFS($E$2:$E$5001,E2705,$A$2:$A$5001,"&lt;&gt;"&amp;A2705)&gt;0,"Zone has more than one QR code",IF(COUNTIFS($B$2:$B$5001,B2705,$E$2:$E$5001,"&lt;&gt;"&amp;E2705)+COUNTIFS($A$2:$A$5001,A2705,$E$2:$E$5001,"&lt;&gt;"&amp;E2705)&gt;0,"QR code used by another zone",IF(A2705="","Package QR Code No. missing",IF(OR(H2705&gt;40,J2705&gt;40),"More than 40 of one edition",IF(F2705="Full (40 ST + 1 TG)",IF(AND(H2705=40,J2705=1),"OK","Full carton must be 40 + 1"),IF(F2705="Student only (40 ST)",IF(AND(H2705=40,J2705=0),"OK","Must be 40 ST, 0 TG"),IF(F2705="Teacher guide only (40 TG)",IF(AND(H2705=0,J2705=40),"OK","Must be 0 ST, 40 TG"),IF(AND(H2705&lt;40,H2705+J2705&gt;0,H2705+J2705&lt;=40),"OK","Partial: under 40 ST and 40 books max"))))))))))</f>
        <v/>
      </c>
    </row>
    <row r="2706">
      <c r="A2706" s="26" t="n"/>
      <c r="B2706" s="26" t="n"/>
      <c r="C2706" s="25" t="n"/>
      <c r="D2706" s="25" t="n"/>
      <c r="E2706" s="26" t="n"/>
      <c r="F2706" s="25" t="n"/>
      <c r="G2706" s="26" t="n"/>
      <c r="H2706" s="25" t="n"/>
      <c r="I2706" s="26" t="n"/>
      <c r="J2706" s="25" t="n"/>
      <c r="K2706" s="25" t="n"/>
      <c r="L2706" s="25" t="n"/>
      <c r="M2706" s="26" t="n"/>
      <c r="N2706" s="26" t="n"/>
      <c r="O2706" s="25" t="n"/>
      <c r="P2706" s="27">
        <f>IF(A2706="","","Package/"&amp;C2706&amp;"/"&amp;D2706&amp;"/"&amp;A2706&amp;".png")</f>
        <v/>
      </c>
      <c r="Q2706" s="27">
        <f>IF(AND(B2706="",G2706=""),"",IF(B2706="","Package QR Text missing",IF(COUNTIFS($E$2:$E$5001,E2706,$B$2:$B$5001,"&lt;&gt;"&amp;B2706)+COUNTIFS($E$2:$E$5001,E2706,$A$2:$A$5001,"&lt;&gt;"&amp;A2706)&gt;0,"Zone has more than one QR code",IF(COUNTIFS($B$2:$B$5001,B2706,$E$2:$E$5001,"&lt;&gt;"&amp;E2706)+COUNTIFS($A$2:$A$5001,A2706,$E$2:$E$5001,"&lt;&gt;"&amp;E2706)&gt;0,"QR code used by another zone",IF(A2706="","Package QR Code No. missing",IF(OR(H2706&gt;40,J2706&gt;40),"More than 40 of one edition",IF(F2706="Full (40 ST + 1 TG)",IF(AND(H2706=40,J2706=1),"OK","Full carton must be 40 + 1"),IF(F2706="Student only (40 ST)",IF(AND(H2706=40,J2706=0),"OK","Must be 40 ST, 0 TG"),IF(F2706="Teacher guide only (40 TG)",IF(AND(H2706=0,J2706=40),"OK","Must be 0 ST, 40 TG"),IF(AND(H2706&lt;40,H2706+J2706&gt;0,H2706+J2706&lt;=40),"OK","Partial: under 40 ST and 40 books max"))))))))))</f>
        <v/>
      </c>
    </row>
    <row r="2707">
      <c r="A2707" s="26" t="n"/>
      <c r="B2707" s="26" t="n"/>
      <c r="C2707" s="25" t="n"/>
      <c r="D2707" s="25" t="n"/>
      <c r="E2707" s="26" t="n"/>
      <c r="F2707" s="25" t="n"/>
      <c r="G2707" s="26" t="n"/>
      <c r="H2707" s="25" t="n"/>
      <c r="I2707" s="26" t="n"/>
      <c r="J2707" s="25" t="n"/>
      <c r="K2707" s="25" t="n"/>
      <c r="L2707" s="25" t="n"/>
      <c r="M2707" s="26" t="n"/>
      <c r="N2707" s="26" t="n"/>
      <c r="O2707" s="25" t="n"/>
      <c r="P2707" s="27">
        <f>IF(A2707="","","Package/"&amp;C2707&amp;"/"&amp;D2707&amp;"/"&amp;A2707&amp;".png")</f>
        <v/>
      </c>
      <c r="Q2707" s="27">
        <f>IF(AND(B2707="",G2707=""),"",IF(B2707="","Package QR Text missing",IF(COUNTIFS($E$2:$E$5001,E2707,$B$2:$B$5001,"&lt;&gt;"&amp;B2707)+COUNTIFS($E$2:$E$5001,E2707,$A$2:$A$5001,"&lt;&gt;"&amp;A2707)&gt;0,"Zone has more than one QR code",IF(COUNTIFS($B$2:$B$5001,B2707,$E$2:$E$5001,"&lt;&gt;"&amp;E2707)+COUNTIFS($A$2:$A$5001,A2707,$E$2:$E$5001,"&lt;&gt;"&amp;E2707)&gt;0,"QR code used by another zone",IF(A2707="","Package QR Code No. missing",IF(OR(H2707&gt;40,J2707&gt;40),"More than 40 of one edition",IF(F2707="Full (40 ST + 1 TG)",IF(AND(H2707=40,J2707=1),"OK","Full carton must be 40 + 1"),IF(F2707="Student only (40 ST)",IF(AND(H2707=40,J2707=0),"OK","Must be 40 ST, 0 TG"),IF(F2707="Teacher guide only (40 TG)",IF(AND(H2707=0,J2707=40),"OK","Must be 0 ST, 40 TG"),IF(AND(H2707&lt;40,H2707+J2707&gt;0,H2707+J2707&lt;=40),"OK","Partial: under 40 ST and 40 books max"))))))))))</f>
        <v/>
      </c>
    </row>
    <row r="2708">
      <c r="A2708" s="26" t="n"/>
      <c r="B2708" s="26" t="n"/>
      <c r="C2708" s="25" t="n"/>
      <c r="D2708" s="25" t="n"/>
      <c r="E2708" s="26" t="n"/>
      <c r="F2708" s="25" t="n"/>
      <c r="G2708" s="26" t="n"/>
      <c r="H2708" s="25" t="n"/>
      <c r="I2708" s="26" t="n"/>
      <c r="J2708" s="25" t="n"/>
      <c r="K2708" s="25" t="n"/>
      <c r="L2708" s="25" t="n"/>
      <c r="M2708" s="26" t="n"/>
      <c r="N2708" s="26" t="n"/>
      <c r="O2708" s="25" t="n"/>
      <c r="P2708" s="27">
        <f>IF(A2708="","","Package/"&amp;C2708&amp;"/"&amp;D2708&amp;"/"&amp;A2708&amp;".png")</f>
        <v/>
      </c>
      <c r="Q2708" s="27">
        <f>IF(AND(B2708="",G2708=""),"",IF(B2708="","Package QR Text missing",IF(COUNTIFS($E$2:$E$5001,E2708,$B$2:$B$5001,"&lt;&gt;"&amp;B2708)+COUNTIFS($E$2:$E$5001,E2708,$A$2:$A$5001,"&lt;&gt;"&amp;A2708)&gt;0,"Zone has more than one QR code",IF(COUNTIFS($B$2:$B$5001,B2708,$E$2:$E$5001,"&lt;&gt;"&amp;E2708)+COUNTIFS($A$2:$A$5001,A2708,$E$2:$E$5001,"&lt;&gt;"&amp;E2708)&gt;0,"QR code used by another zone",IF(A2708="","Package QR Code No. missing",IF(OR(H2708&gt;40,J2708&gt;40),"More than 40 of one edition",IF(F2708="Full (40 ST + 1 TG)",IF(AND(H2708=40,J2708=1),"OK","Full carton must be 40 + 1"),IF(F2708="Student only (40 ST)",IF(AND(H2708=40,J2708=0),"OK","Must be 40 ST, 0 TG"),IF(F2708="Teacher guide only (40 TG)",IF(AND(H2708=0,J2708=40),"OK","Must be 0 ST, 40 TG"),IF(AND(H2708&lt;40,H2708+J2708&gt;0,H2708+J2708&lt;=40),"OK","Partial: under 40 ST and 40 books max"))))))))))</f>
        <v/>
      </c>
    </row>
    <row r="2709">
      <c r="A2709" s="26" t="n"/>
      <c r="B2709" s="26" t="n"/>
      <c r="C2709" s="25" t="n"/>
      <c r="D2709" s="25" t="n"/>
      <c r="E2709" s="26" t="n"/>
      <c r="F2709" s="25" t="n"/>
      <c r="G2709" s="26" t="n"/>
      <c r="H2709" s="25" t="n"/>
      <c r="I2709" s="26" t="n"/>
      <c r="J2709" s="25" t="n"/>
      <c r="K2709" s="25" t="n"/>
      <c r="L2709" s="25" t="n"/>
      <c r="M2709" s="26" t="n"/>
      <c r="N2709" s="26" t="n"/>
      <c r="O2709" s="25" t="n"/>
      <c r="P2709" s="27">
        <f>IF(A2709="","","Package/"&amp;C2709&amp;"/"&amp;D2709&amp;"/"&amp;A2709&amp;".png")</f>
        <v/>
      </c>
      <c r="Q2709" s="27">
        <f>IF(AND(B2709="",G2709=""),"",IF(B2709="","Package QR Text missing",IF(COUNTIFS($E$2:$E$5001,E2709,$B$2:$B$5001,"&lt;&gt;"&amp;B2709)+COUNTIFS($E$2:$E$5001,E2709,$A$2:$A$5001,"&lt;&gt;"&amp;A2709)&gt;0,"Zone has more than one QR code",IF(COUNTIFS($B$2:$B$5001,B2709,$E$2:$E$5001,"&lt;&gt;"&amp;E2709)+COUNTIFS($A$2:$A$5001,A2709,$E$2:$E$5001,"&lt;&gt;"&amp;E2709)&gt;0,"QR code used by another zone",IF(A2709="","Package QR Code No. missing",IF(OR(H2709&gt;40,J2709&gt;40),"More than 40 of one edition",IF(F2709="Full (40 ST + 1 TG)",IF(AND(H2709=40,J2709=1),"OK","Full carton must be 40 + 1"),IF(F2709="Student only (40 ST)",IF(AND(H2709=40,J2709=0),"OK","Must be 40 ST, 0 TG"),IF(F2709="Teacher guide only (40 TG)",IF(AND(H2709=0,J2709=40),"OK","Must be 0 ST, 40 TG"),IF(AND(H2709&lt;40,H2709+J2709&gt;0,H2709+J2709&lt;=40),"OK","Partial: under 40 ST and 40 books max"))))))))))</f>
        <v/>
      </c>
    </row>
    <row r="2710">
      <c r="A2710" s="26" t="n"/>
      <c r="B2710" s="26" t="n"/>
      <c r="C2710" s="25" t="n"/>
      <c r="D2710" s="25" t="n"/>
      <c r="E2710" s="26" t="n"/>
      <c r="F2710" s="25" t="n"/>
      <c r="G2710" s="26" t="n"/>
      <c r="H2710" s="25" t="n"/>
      <c r="I2710" s="26" t="n"/>
      <c r="J2710" s="25" t="n"/>
      <c r="K2710" s="25" t="n"/>
      <c r="L2710" s="25" t="n"/>
      <c r="M2710" s="26" t="n"/>
      <c r="N2710" s="26" t="n"/>
      <c r="O2710" s="25" t="n"/>
      <c r="P2710" s="27">
        <f>IF(A2710="","","Package/"&amp;C2710&amp;"/"&amp;D2710&amp;"/"&amp;A2710&amp;".png")</f>
        <v/>
      </c>
      <c r="Q2710" s="27">
        <f>IF(AND(B2710="",G2710=""),"",IF(B2710="","Package QR Text missing",IF(COUNTIFS($E$2:$E$5001,E2710,$B$2:$B$5001,"&lt;&gt;"&amp;B2710)+COUNTIFS($E$2:$E$5001,E2710,$A$2:$A$5001,"&lt;&gt;"&amp;A2710)&gt;0,"Zone has more than one QR code",IF(COUNTIFS($B$2:$B$5001,B2710,$E$2:$E$5001,"&lt;&gt;"&amp;E2710)+COUNTIFS($A$2:$A$5001,A2710,$E$2:$E$5001,"&lt;&gt;"&amp;E2710)&gt;0,"QR code used by another zone",IF(A2710="","Package QR Code No. missing",IF(OR(H2710&gt;40,J2710&gt;40),"More than 40 of one edition",IF(F2710="Full (40 ST + 1 TG)",IF(AND(H2710=40,J2710=1),"OK","Full carton must be 40 + 1"),IF(F2710="Student only (40 ST)",IF(AND(H2710=40,J2710=0),"OK","Must be 40 ST, 0 TG"),IF(F2710="Teacher guide only (40 TG)",IF(AND(H2710=0,J2710=40),"OK","Must be 0 ST, 40 TG"),IF(AND(H2710&lt;40,H2710+J2710&gt;0,H2710+J2710&lt;=40),"OK","Partial: under 40 ST and 40 books max"))))))))))</f>
        <v/>
      </c>
    </row>
    <row r="2711">
      <c r="A2711" s="26" t="n"/>
      <c r="B2711" s="26" t="n"/>
      <c r="C2711" s="25" t="n"/>
      <c r="D2711" s="25" t="n"/>
      <c r="E2711" s="26" t="n"/>
      <c r="F2711" s="25" t="n"/>
      <c r="G2711" s="26" t="n"/>
      <c r="H2711" s="25" t="n"/>
      <c r="I2711" s="26" t="n"/>
      <c r="J2711" s="25" t="n"/>
      <c r="K2711" s="25" t="n"/>
      <c r="L2711" s="25" t="n"/>
      <c r="M2711" s="26" t="n"/>
      <c r="N2711" s="26" t="n"/>
      <c r="O2711" s="25" t="n"/>
      <c r="P2711" s="27">
        <f>IF(A2711="","","Package/"&amp;C2711&amp;"/"&amp;D2711&amp;"/"&amp;A2711&amp;".png")</f>
        <v/>
      </c>
      <c r="Q2711" s="27">
        <f>IF(AND(B2711="",G2711=""),"",IF(B2711="","Package QR Text missing",IF(COUNTIFS($E$2:$E$5001,E2711,$B$2:$B$5001,"&lt;&gt;"&amp;B2711)+COUNTIFS($E$2:$E$5001,E2711,$A$2:$A$5001,"&lt;&gt;"&amp;A2711)&gt;0,"Zone has more than one QR code",IF(COUNTIFS($B$2:$B$5001,B2711,$E$2:$E$5001,"&lt;&gt;"&amp;E2711)+COUNTIFS($A$2:$A$5001,A2711,$E$2:$E$5001,"&lt;&gt;"&amp;E2711)&gt;0,"QR code used by another zone",IF(A2711="","Package QR Code No. missing",IF(OR(H2711&gt;40,J2711&gt;40),"More than 40 of one edition",IF(F2711="Full (40 ST + 1 TG)",IF(AND(H2711=40,J2711=1),"OK","Full carton must be 40 + 1"),IF(F2711="Student only (40 ST)",IF(AND(H2711=40,J2711=0),"OK","Must be 40 ST, 0 TG"),IF(F2711="Teacher guide only (40 TG)",IF(AND(H2711=0,J2711=40),"OK","Must be 0 ST, 40 TG"),IF(AND(H2711&lt;40,H2711+J2711&gt;0,H2711+J2711&lt;=40),"OK","Partial: under 40 ST and 40 books max"))))))))))</f>
        <v/>
      </c>
    </row>
    <row r="2712">
      <c r="A2712" s="26" t="n"/>
      <c r="B2712" s="26" t="n"/>
      <c r="C2712" s="25" t="n"/>
      <c r="D2712" s="25" t="n"/>
      <c r="E2712" s="26" t="n"/>
      <c r="F2712" s="25" t="n"/>
      <c r="G2712" s="26" t="n"/>
      <c r="H2712" s="25" t="n"/>
      <c r="I2712" s="26" t="n"/>
      <c r="J2712" s="25" t="n"/>
      <c r="K2712" s="25" t="n"/>
      <c r="L2712" s="25" t="n"/>
      <c r="M2712" s="26" t="n"/>
      <c r="N2712" s="26" t="n"/>
      <c r="O2712" s="25" t="n"/>
      <c r="P2712" s="27">
        <f>IF(A2712="","","Package/"&amp;C2712&amp;"/"&amp;D2712&amp;"/"&amp;A2712&amp;".png")</f>
        <v/>
      </c>
      <c r="Q2712" s="27">
        <f>IF(AND(B2712="",G2712=""),"",IF(B2712="","Package QR Text missing",IF(COUNTIFS($E$2:$E$5001,E2712,$B$2:$B$5001,"&lt;&gt;"&amp;B2712)+COUNTIFS($E$2:$E$5001,E2712,$A$2:$A$5001,"&lt;&gt;"&amp;A2712)&gt;0,"Zone has more than one QR code",IF(COUNTIFS($B$2:$B$5001,B2712,$E$2:$E$5001,"&lt;&gt;"&amp;E2712)+COUNTIFS($A$2:$A$5001,A2712,$E$2:$E$5001,"&lt;&gt;"&amp;E2712)&gt;0,"QR code used by another zone",IF(A2712="","Package QR Code No. missing",IF(OR(H2712&gt;40,J2712&gt;40),"More than 40 of one edition",IF(F2712="Full (40 ST + 1 TG)",IF(AND(H2712=40,J2712=1),"OK","Full carton must be 40 + 1"),IF(F2712="Student only (40 ST)",IF(AND(H2712=40,J2712=0),"OK","Must be 40 ST, 0 TG"),IF(F2712="Teacher guide only (40 TG)",IF(AND(H2712=0,J2712=40),"OK","Must be 0 ST, 40 TG"),IF(AND(H2712&lt;40,H2712+J2712&gt;0,H2712+J2712&lt;=40),"OK","Partial: under 40 ST and 40 books max"))))))))))</f>
        <v/>
      </c>
    </row>
    <row r="2713">
      <c r="A2713" s="26" t="n"/>
      <c r="B2713" s="26" t="n"/>
      <c r="C2713" s="25" t="n"/>
      <c r="D2713" s="25" t="n"/>
      <c r="E2713" s="26" t="n"/>
      <c r="F2713" s="25" t="n"/>
      <c r="G2713" s="26" t="n"/>
      <c r="H2713" s="25" t="n"/>
      <c r="I2713" s="26" t="n"/>
      <c r="J2713" s="25" t="n"/>
      <c r="K2713" s="25" t="n"/>
      <c r="L2713" s="25" t="n"/>
      <c r="M2713" s="26" t="n"/>
      <c r="N2713" s="26" t="n"/>
      <c r="O2713" s="25" t="n"/>
      <c r="P2713" s="27">
        <f>IF(A2713="","","Package/"&amp;C2713&amp;"/"&amp;D2713&amp;"/"&amp;A2713&amp;".png")</f>
        <v/>
      </c>
      <c r="Q2713" s="27">
        <f>IF(AND(B2713="",G2713=""),"",IF(B2713="","Package QR Text missing",IF(COUNTIFS($E$2:$E$5001,E2713,$B$2:$B$5001,"&lt;&gt;"&amp;B2713)+COUNTIFS($E$2:$E$5001,E2713,$A$2:$A$5001,"&lt;&gt;"&amp;A2713)&gt;0,"Zone has more than one QR code",IF(COUNTIFS($B$2:$B$5001,B2713,$E$2:$E$5001,"&lt;&gt;"&amp;E2713)+COUNTIFS($A$2:$A$5001,A2713,$E$2:$E$5001,"&lt;&gt;"&amp;E2713)&gt;0,"QR code used by another zone",IF(A2713="","Package QR Code No. missing",IF(OR(H2713&gt;40,J2713&gt;40),"More than 40 of one edition",IF(F2713="Full (40 ST + 1 TG)",IF(AND(H2713=40,J2713=1),"OK","Full carton must be 40 + 1"),IF(F2713="Student only (40 ST)",IF(AND(H2713=40,J2713=0),"OK","Must be 40 ST, 0 TG"),IF(F2713="Teacher guide only (40 TG)",IF(AND(H2713=0,J2713=40),"OK","Must be 0 ST, 40 TG"),IF(AND(H2713&lt;40,H2713+J2713&gt;0,H2713+J2713&lt;=40),"OK","Partial: under 40 ST and 40 books max"))))))))))</f>
        <v/>
      </c>
    </row>
    <row r="2714">
      <c r="A2714" s="26" t="n"/>
      <c r="B2714" s="26" t="n"/>
      <c r="C2714" s="25" t="n"/>
      <c r="D2714" s="25" t="n"/>
      <c r="E2714" s="26" t="n"/>
      <c r="F2714" s="25" t="n"/>
      <c r="G2714" s="26" t="n"/>
      <c r="H2714" s="25" t="n"/>
      <c r="I2714" s="26" t="n"/>
      <c r="J2714" s="25" t="n"/>
      <c r="K2714" s="25" t="n"/>
      <c r="L2714" s="25" t="n"/>
      <c r="M2714" s="26" t="n"/>
      <c r="N2714" s="26" t="n"/>
      <c r="O2714" s="25" t="n"/>
      <c r="P2714" s="27">
        <f>IF(A2714="","","Package/"&amp;C2714&amp;"/"&amp;D2714&amp;"/"&amp;A2714&amp;".png")</f>
        <v/>
      </c>
      <c r="Q2714" s="27">
        <f>IF(AND(B2714="",G2714=""),"",IF(B2714="","Package QR Text missing",IF(COUNTIFS($E$2:$E$5001,E2714,$B$2:$B$5001,"&lt;&gt;"&amp;B2714)+COUNTIFS($E$2:$E$5001,E2714,$A$2:$A$5001,"&lt;&gt;"&amp;A2714)&gt;0,"Zone has more than one QR code",IF(COUNTIFS($B$2:$B$5001,B2714,$E$2:$E$5001,"&lt;&gt;"&amp;E2714)+COUNTIFS($A$2:$A$5001,A2714,$E$2:$E$5001,"&lt;&gt;"&amp;E2714)&gt;0,"QR code used by another zone",IF(A2714="","Package QR Code No. missing",IF(OR(H2714&gt;40,J2714&gt;40),"More than 40 of one edition",IF(F2714="Full (40 ST + 1 TG)",IF(AND(H2714=40,J2714=1),"OK","Full carton must be 40 + 1"),IF(F2714="Student only (40 ST)",IF(AND(H2714=40,J2714=0),"OK","Must be 40 ST, 0 TG"),IF(F2714="Teacher guide only (40 TG)",IF(AND(H2714=0,J2714=40),"OK","Must be 0 ST, 40 TG"),IF(AND(H2714&lt;40,H2714+J2714&gt;0,H2714+J2714&lt;=40),"OK","Partial: under 40 ST and 40 books max"))))))))))</f>
        <v/>
      </c>
    </row>
    <row r="2715">
      <c r="A2715" s="26" t="n"/>
      <c r="B2715" s="26" t="n"/>
      <c r="C2715" s="25" t="n"/>
      <c r="D2715" s="25" t="n"/>
      <c r="E2715" s="26" t="n"/>
      <c r="F2715" s="25" t="n"/>
      <c r="G2715" s="26" t="n"/>
      <c r="H2715" s="25" t="n"/>
      <c r="I2715" s="26" t="n"/>
      <c r="J2715" s="25" t="n"/>
      <c r="K2715" s="25" t="n"/>
      <c r="L2715" s="25" t="n"/>
      <c r="M2715" s="26" t="n"/>
      <c r="N2715" s="26" t="n"/>
      <c r="O2715" s="25" t="n"/>
      <c r="P2715" s="27">
        <f>IF(A2715="","","Package/"&amp;C2715&amp;"/"&amp;D2715&amp;"/"&amp;A2715&amp;".png")</f>
        <v/>
      </c>
      <c r="Q2715" s="27">
        <f>IF(AND(B2715="",G2715=""),"",IF(B2715="","Package QR Text missing",IF(COUNTIFS($E$2:$E$5001,E2715,$B$2:$B$5001,"&lt;&gt;"&amp;B2715)+COUNTIFS($E$2:$E$5001,E2715,$A$2:$A$5001,"&lt;&gt;"&amp;A2715)&gt;0,"Zone has more than one QR code",IF(COUNTIFS($B$2:$B$5001,B2715,$E$2:$E$5001,"&lt;&gt;"&amp;E2715)+COUNTIFS($A$2:$A$5001,A2715,$E$2:$E$5001,"&lt;&gt;"&amp;E2715)&gt;0,"QR code used by another zone",IF(A2715="","Package QR Code No. missing",IF(OR(H2715&gt;40,J2715&gt;40),"More than 40 of one edition",IF(F2715="Full (40 ST + 1 TG)",IF(AND(H2715=40,J2715=1),"OK","Full carton must be 40 + 1"),IF(F2715="Student only (40 ST)",IF(AND(H2715=40,J2715=0),"OK","Must be 40 ST, 0 TG"),IF(F2715="Teacher guide only (40 TG)",IF(AND(H2715=0,J2715=40),"OK","Must be 0 ST, 40 TG"),IF(AND(H2715&lt;40,H2715+J2715&gt;0,H2715+J2715&lt;=40),"OK","Partial: under 40 ST and 40 books max"))))))))))</f>
        <v/>
      </c>
    </row>
    <row r="2716">
      <c r="A2716" s="26" t="n"/>
      <c r="B2716" s="26" t="n"/>
      <c r="C2716" s="25" t="n"/>
      <c r="D2716" s="25" t="n"/>
      <c r="E2716" s="26" t="n"/>
      <c r="F2716" s="25" t="n"/>
      <c r="G2716" s="26" t="n"/>
      <c r="H2716" s="25" t="n"/>
      <c r="I2716" s="26" t="n"/>
      <c r="J2716" s="25" t="n"/>
      <c r="K2716" s="25" t="n"/>
      <c r="L2716" s="25" t="n"/>
      <c r="M2716" s="26" t="n"/>
      <c r="N2716" s="26" t="n"/>
      <c r="O2716" s="25" t="n"/>
      <c r="P2716" s="27">
        <f>IF(A2716="","","Package/"&amp;C2716&amp;"/"&amp;D2716&amp;"/"&amp;A2716&amp;".png")</f>
        <v/>
      </c>
      <c r="Q2716" s="27">
        <f>IF(AND(B2716="",G2716=""),"",IF(B2716="","Package QR Text missing",IF(COUNTIFS($E$2:$E$5001,E2716,$B$2:$B$5001,"&lt;&gt;"&amp;B2716)+COUNTIFS($E$2:$E$5001,E2716,$A$2:$A$5001,"&lt;&gt;"&amp;A2716)&gt;0,"Zone has more than one QR code",IF(COUNTIFS($B$2:$B$5001,B2716,$E$2:$E$5001,"&lt;&gt;"&amp;E2716)+COUNTIFS($A$2:$A$5001,A2716,$E$2:$E$5001,"&lt;&gt;"&amp;E2716)&gt;0,"QR code used by another zone",IF(A2716="","Package QR Code No. missing",IF(OR(H2716&gt;40,J2716&gt;40),"More than 40 of one edition",IF(F2716="Full (40 ST + 1 TG)",IF(AND(H2716=40,J2716=1),"OK","Full carton must be 40 + 1"),IF(F2716="Student only (40 ST)",IF(AND(H2716=40,J2716=0),"OK","Must be 40 ST, 0 TG"),IF(F2716="Teacher guide only (40 TG)",IF(AND(H2716=0,J2716=40),"OK","Must be 0 ST, 40 TG"),IF(AND(H2716&lt;40,H2716+J2716&gt;0,H2716+J2716&lt;=40),"OK","Partial: under 40 ST and 40 books max"))))))))))</f>
        <v/>
      </c>
    </row>
    <row r="2717">
      <c r="A2717" s="26" t="n"/>
      <c r="B2717" s="26" t="n"/>
      <c r="C2717" s="25" t="n"/>
      <c r="D2717" s="25" t="n"/>
      <c r="E2717" s="26" t="n"/>
      <c r="F2717" s="25" t="n"/>
      <c r="G2717" s="26" t="n"/>
      <c r="H2717" s="25" t="n"/>
      <c r="I2717" s="26" t="n"/>
      <c r="J2717" s="25" t="n"/>
      <c r="K2717" s="25" t="n"/>
      <c r="L2717" s="25" t="n"/>
      <c r="M2717" s="26" t="n"/>
      <c r="N2717" s="26" t="n"/>
      <c r="O2717" s="25" t="n"/>
      <c r="P2717" s="27">
        <f>IF(A2717="","","Package/"&amp;C2717&amp;"/"&amp;D2717&amp;"/"&amp;A2717&amp;".png")</f>
        <v/>
      </c>
      <c r="Q2717" s="27">
        <f>IF(AND(B2717="",G2717=""),"",IF(B2717="","Package QR Text missing",IF(COUNTIFS($E$2:$E$5001,E2717,$B$2:$B$5001,"&lt;&gt;"&amp;B2717)+COUNTIFS($E$2:$E$5001,E2717,$A$2:$A$5001,"&lt;&gt;"&amp;A2717)&gt;0,"Zone has more than one QR code",IF(COUNTIFS($B$2:$B$5001,B2717,$E$2:$E$5001,"&lt;&gt;"&amp;E2717)+COUNTIFS($A$2:$A$5001,A2717,$E$2:$E$5001,"&lt;&gt;"&amp;E2717)&gt;0,"QR code used by another zone",IF(A2717="","Package QR Code No. missing",IF(OR(H2717&gt;40,J2717&gt;40),"More than 40 of one edition",IF(F2717="Full (40 ST + 1 TG)",IF(AND(H2717=40,J2717=1),"OK","Full carton must be 40 + 1"),IF(F2717="Student only (40 ST)",IF(AND(H2717=40,J2717=0),"OK","Must be 40 ST, 0 TG"),IF(F2717="Teacher guide only (40 TG)",IF(AND(H2717=0,J2717=40),"OK","Must be 0 ST, 40 TG"),IF(AND(H2717&lt;40,H2717+J2717&gt;0,H2717+J2717&lt;=40),"OK","Partial: under 40 ST and 40 books max"))))))))))</f>
        <v/>
      </c>
    </row>
    <row r="2718">
      <c r="A2718" s="26" t="n"/>
      <c r="B2718" s="26" t="n"/>
      <c r="C2718" s="25" t="n"/>
      <c r="D2718" s="25" t="n"/>
      <c r="E2718" s="26" t="n"/>
      <c r="F2718" s="25" t="n"/>
      <c r="G2718" s="26" t="n"/>
      <c r="H2718" s="25" t="n"/>
      <c r="I2718" s="26" t="n"/>
      <c r="J2718" s="25" t="n"/>
      <c r="K2718" s="25" t="n"/>
      <c r="L2718" s="25" t="n"/>
      <c r="M2718" s="26" t="n"/>
      <c r="N2718" s="26" t="n"/>
      <c r="O2718" s="25" t="n"/>
      <c r="P2718" s="27">
        <f>IF(A2718="","","Package/"&amp;C2718&amp;"/"&amp;D2718&amp;"/"&amp;A2718&amp;".png")</f>
        <v/>
      </c>
      <c r="Q2718" s="27">
        <f>IF(AND(B2718="",G2718=""),"",IF(B2718="","Package QR Text missing",IF(COUNTIFS($E$2:$E$5001,E2718,$B$2:$B$5001,"&lt;&gt;"&amp;B2718)+COUNTIFS($E$2:$E$5001,E2718,$A$2:$A$5001,"&lt;&gt;"&amp;A2718)&gt;0,"Zone has more than one QR code",IF(COUNTIFS($B$2:$B$5001,B2718,$E$2:$E$5001,"&lt;&gt;"&amp;E2718)+COUNTIFS($A$2:$A$5001,A2718,$E$2:$E$5001,"&lt;&gt;"&amp;E2718)&gt;0,"QR code used by another zone",IF(A2718="","Package QR Code No. missing",IF(OR(H2718&gt;40,J2718&gt;40),"More than 40 of one edition",IF(F2718="Full (40 ST + 1 TG)",IF(AND(H2718=40,J2718=1),"OK","Full carton must be 40 + 1"),IF(F2718="Student only (40 ST)",IF(AND(H2718=40,J2718=0),"OK","Must be 40 ST, 0 TG"),IF(F2718="Teacher guide only (40 TG)",IF(AND(H2718=0,J2718=40),"OK","Must be 0 ST, 40 TG"),IF(AND(H2718&lt;40,H2718+J2718&gt;0,H2718+J2718&lt;=40),"OK","Partial: under 40 ST and 40 books max"))))))))))</f>
        <v/>
      </c>
    </row>
    <row r="2719">
      <c r="A2719" s="26" t="n"/>
      <c r="B2719" s="26" t="n"/>
      <c r="C2719" s="25" t="n"/>
      <c r="D2719" s="25" t="n"/>
      <c r="E2719" s="26" t="n"/>
      <c r="F2719" s="25" t="n"/>
      <c r="G2719" s="26" t="n"/>
      <c r="H2719" s="25" t="n"/>
      <c r="I2719" s="26" t="n"/>
      <c r="J2719" s="25" t="n"/>
      <c r="K2719" s="25" t="n"/>
      <c r="L2719" s="25" t="n"/>
      <c r="M2719" s="26" t="n"/>
      <c r="N2719" s="26" t="n"/>
      <c r="O2719" s="25" t="n"/>
      <c r="P2719" s="27">
        <f>IF(A2719="","","Package/"&amp;C2719&amp;"/"&amp;D2719&amp;"/"&amp;A2719&amp;".png")</f>
        <v/>
      </c>
      <c r="Q2719" s="27">
        <f>IF(AND(B2719="",G2719=""),"",IF(B2719="","Package QR Text missing",IF(COUNTIFS($E$2:$E$5001,E2719,$B$2:$B$5001,"&lt;&gt;"&amp;B2719)+COUNTIFS($E$2:$E$5001,E2719,$A$2:$A$5001,"&lt;&gt;"&amp;A2719)&gt;0,"Zone has more than one QR code",IF(COUNTIFS($B$2:$B$5001,B2719,$E$2:$E$5001,"&lt;&gt;"&amp;E2719)+COUNTIFS($A$2:$A$5001,A2719,$E$2:$E$5001,"&lt;&gt;"&amp;E2719)&gt;0,"QR code used by another zone",IF(A2719="","Package QR Code No. missing",IF(OR(H2719&gt;40,J2719&gt;40),"More than 40 of one edition",IF(F2719="Full (40 ST + 1 TG)",IF(AND(H2719=40,J2719=1),"OK","Full carton must be 40 + 1"),IF(F2719="Student only (40 ST)",IF(AND(H2719=40,J2719=0),"OK","Must be 40 ST, 0 TG"),IF(F2719="Teacher guide only (40 TG)",IF(AND(H2719=0,J2719=40),"OK","Must be 0 ST, 40 TG"),IF(AND(H2719&lt;40,H2719+J2719&gt;0,H2719+J2719&lt;=40),"OK","Partial: under 40 ST and 40 books max"))))))))))</f>
        <v/>
      </c>
    </row>
    <row r="2720">
      <c r="A2720" s="26" t="n"/>
      <c r="B2720" s="26" t="n"/>
      <c r="C2720" s="25" t="n"/>
      <c r="D2720" s="25" t="n"/>
      <c r="E2720" s="26" t="n"/>
      <c r="F2720" s="25" t="n"/>
      <c r="G2720" s="26" t="n"/>
      <c r="H2720" s="25" t="n"/>
      <c r="I2720" s="26" t="n"/>
      <c r="J2720" s="25" t="n"/>
      <c r="K2720" s="25" t="n"/>
      <c r="L2720" s="25" t="n"/>
      <c r="M2720" s="26" t="n"/>
      <c r="N2720" s="26" t="n"/>
      <c r="O2720" s="25" t="n"/>
      <c r="P2720" s="27">
        <f>IF(A2720="","","Package/"&amp;C2720&amp;"/"&amp;D2720&amp;"/"&amp;A2720&amp;".png")</f>
        <v/>
      </c>
      <c r="Q2720" s="27">
        <f>IF(AND(B2720="",G2720=""),"",IF(B2720="","Package QR Text missing",IF(COUNTIFS($E$2:$E$5001,E2720,$B$2:$B$5001,"&lt;&gt;"&amp;B2720)+COUNTIFS($E$2:$E$5001,E2720,$A$2:$A$5001,"&lt;&gt;"&amp;A2720)&gt;0,"Zone has more than one QR code",IF(COUNTIFS($B$2:$B$5001,B2720,$E$2:$E$5001,"&lt;&gt;"&amp;E2720)+COUNTIFS($A$2:$A$5001,A2720,$E$2:$E$5001,"&lt;&gt;"&amp;E2720)&gt;0,"QR code used by another zone",IF(A2720="","Package QR Code No. missing",IF(OR(H2720&gt;40,J2720&gt;40),"More than 40 of one edition",IF(F2720="Full (40 ST + 1 TG)",IF(AND(H2720=40,J2720=1),"OK","Full carton must be 40 + 1"),IF(F2720="Student only (40 ST)",IF(AND(H2720=40,J2720=0),"OK","Must be 40 ST, 0 TG"),IF(F2720="Teacher guide only (40 TG)",IF(AND(H2720=0,J2720=40),"OK","Must be 0 ST, 40 TG"),IF(AND(H2720&lt;40,H2720+J2720&gt;0,H2720+J2720&lt;=40),"OK","Partial: under 40 ST and 40 books max"))))))))))</f>
        <v/>
      </c>
    </row>
    <row r="2721">
      <c r="A2721" s="26" t="n"/>
      <c r="B2721" s="26" t="n"/>
      <c r="C2721" s="25" t="n"/>
      <c r="D2721" s="25" t="n"/>
      <c r="E2721" s="26" t="n"/>
      <c r="F2721" s="25" t="n"/>
      <c r="G2721" s="26" t="n"/>
      <c r="H2721" s="25" t="n"/>
      <c r="I2721" s="26" t="n"/>
      <c r="J2721" s="25" t="n"/>
      <c r="K2721" s="25" t="n"/>
      <c r="L2721" s="25" t="n"/>
      <c r="M2721" s="26" t="n"/>
      <c r="N2721" s="26" t="n"/>
      <c r="O2721" s="25" t="n"/>
      <c r="P2721" s="27">
        <f>IF(A2721="","","Package/"&amp;C2721&amp;"/"&amp;D2721&amp;"/"&amp;A2721&amp;".png")</f>
        <v/>
      </c>
      <c r="Q2721" s="27">
        <f>IF(AND(B2721="",G2721=""),"",IF(B2721="","Package QR Text missing",IF(COUNTIFS($E$2:$E$5001,E2721,$B$2:$B$5001,"&lt;&gt;"&amp;B2721)+COUNTIFS($E$2:$E$5001,E2721,$A$2:$A$5001,"&lt;&gt;"&amp;A2721)&gt;0,"Zone has more than one QR code",IF(COUNTIFS($B$2:$B$5001,B2721,$E$2:$E$5001,"&lt;&gt;"&amp;E2721)+COUNTIFS($A$2:$A$5001,A2721,$E$2:$E$5001,"&lt;&gt;"&amp;E2721)&gt;0,"QR code used by another zone",IF(A2721="","Package QR Code No. missing",IF(OR(H2721&gt;40,J2721&gt;40),"More than 40 of one edition",IF(F2721="Full (40 ST + 1 TG)",IF(AND(H2721=40,J2721=1),"OK","Full carton must be 40 + 1"),IF(F2721="Student only (40 ST)",IF(AND(H2721=40,J2721=0),"OK","Must be 40 ST, 0 TG"),IF(F2721="Teacher guide only (40 TG)",IF(AND(H2721=0,J2721=40),"OK","Must be 0 ST, 40 TG"),IF(AND(H2721&lt;40,H2721+J2721&gt;0,H2721+J2721&lt;=40),"OK","Partial: under 40 ST and 40 books max"))))))))))</f>
        <v/>
      </c>
    </row>
    <row r="2722">
      <c r="A2722" s="26" t="n"/>
      <c r="B2722" s="26" t="n"/>
      <c r="C2722" s="25" t="n"/>
      <c r="D2722" s="25" t="n"/>
      <c r="E2722" s="26" t="n"/>
      <c r="F2722" s="25" t="n"/>
      <c r="G2722" s="26" t="n"/>
      <c r="H2722" s="25" t="n"/>
      <c r="I2722" s="26" t="n"/>
      <c r="J2722" s="25" t="n"/>
      <c r="K2722" s="25" t="n"/>
      <c r="L2722" s="25" t="n"/>
      <c r="M2722" s="26" t="n"/>
      <c r="N2722" s="26" t="n"/>
      <c r="O2722" s="25" t="n"/>
      <c r="P2722" s="27">
        <f>IF(A2722="","","Package/"&amp;C2722&amp;"/"&amp;D2722&amp;"/"&amp;A2722&amp;".png")</f>
        <v/>
      </c>
      <c r="Q2722" s="27">
        <f>IF(AND(B2722="",G2722=""),"",IF(B2722="","Package QR Text missing",IF(COUNTIFS($E$2:$E$5001,E2722,$B$2:$B$5001,"&lt;&gt;"&amp;B2722)+COUNTIFS($E$2:$E$5001,E2722,$A$2:$A$5001,"&lt;&gt;"&amp;A2722)&gt;0,"Zone has more than one QR code",IF(COUNTIFS($B$2:$B$5001,B2722,$E$2:$E$5001,"&lt;&gt;"&amp;E2722)+COUNTIFS($A$2:$A$5001,A2722,$E$2:$E$5001,"&lt;&gt;"&amp;E2722)&gt;0,"QR code used by another zone",IF(A2722="","Package QR Code No. missing",IF(OR(H2722&gt;40,J2722&gt;40),"More than 40 of one edition",IF(F2722="Full (40 ST + 1 TG)",IF(AND(H2722=40,J2722=1),"OK","Full carton must be 40 + 1"),IF(F2722="Student only (40 ST)",IF(AND(H2722=40,J2722=0),"OK","Must be 40 ST, 0 TG"),IF(F2722="Teacher guide only (40 TG)",IF(AND(H2722=0,J2722=40),"OK","Must be 0 ST, 40 TG"),IF(AND(H2722&lt;40,H2722+J2722&gt;0,H2722+J2722&lt;=40),"OK","Partial: under 40 ST and 40 books max"))))))))))</f>
        <v/>
      </c>
    </row>
    <row r="2723">
      <c r="A2723" s="26" t="n"/>
      <c r="B2723" s="26" t="n"/>
      <c r="C2723" s="25" t="n"/>
      <c r="D2723" s="25" t="n"/>
      <c r="E2723" s="26" t="n"/>
      <c r="F2723" s="25" t="n"/>
      <c r="G2723" s="26" t="n"/>
      <c r="H2723" s="25" t="n"/>
      <c r="I2723" s="26" t="n"/>
      <c r="J2723" s="25" t="n"/>
      <c r="K2723" s="25" t="n"/>
      <c r="L2723" s="25" t="n"/>
      <c r="M2723" s="26" t="n"/>
      <c r="N2723" s="26" t="n"/>
      <c r="O2723" s="25" t="n"/>
      <c r="P2723" s="27">
        <f>IF(A2723="","","Package/"&amp;C2723&amp;"/"&amp;D2723&amp;"/"&amp;A2723&amp;".png")</f>
        <v/>
      </c>
      <c r="Q2723" s="27">
        <f>IF(AND(B2723="",G2723=""),"",IF(B2723="","Package QR Text missing",IF(COUNTIFS($E$2:$E$5001,E2723,$B$2:$B$5001,"&lt;&gt;"&amp;B2723)+COUNTIFS($E$2:$E$5001,E2723,$A$2:$A$5001,"&lt;&gt;"&amp;A2723)&gt;0,"Zone has more than one QR code",IF(COUNTIFS($B$2:$B$5001,B2723,$E$2:$E$5001,"&lt;&gt;"&amp;E2723)+COUNTIFS($A$2:$A$5001,A2723,$E$2:$E$5001,"&lt;&gt;"&amp;E2723)&gt;0,"QR code used by another zone",IF(A2723="","Package QR Code No. missing",IF(OR(H2723&gt;40,J2723&gt;40),"More than 40 of one edition",IF(F2723="Full (40 ST + 1 TG)",IF(AND(H2723=40,J2723=1),"OK","Full carton must be 40 + 1"),IF(F2723="Student only (40 ST)",IF(AND(H2723=40,J2723=0),"OK","Must be 40 ST, 0 TG"),IF(F2723="Teacher guide only (40 TG)",IF(AND(H2723=0,J2723=40),"OK","Must be 0 ST, 40 TG"),IF(AND(H2723&lt;40,H2723+J2723&gt;0,H2723+J2723&lt;=40),"OK","Partial: under 40 ST and 40 books max"))))))))))</f>
        <v/>
      </c>
    </row>
    <row r="2724">
      <c r="A2724" s="26" t="n"/>
      <c r="B2724" s="26" t="n"/>
      <c r="C2724" s="25" t="n"/>
      <c r="D2724" s="25" t="n"/>
      <c r="E2724" s="26" t="n"/>
      <c r="F2724" s="25" t="n"/>
      <c r="G2724" s="26" t="n"/>
      <c r="H2724" s="25" t="n"/>
      <c r="I2724" s="26" t="n"/>
      <c r="J2724" s="25" t="n"/>
      <c r="K2724" s="25" t="n"/>
      <c r="L2724" s="25" t="n"/>
      <c r="M2724" s="26" t="n"/>
      <c r="N2724" s="26" t="n"/>
      <c r="O2724" s="25" t="n"/>
      <c r="P2724" s="27">
        <f>IF(A2724="","","Package/"&amp;C2724&amp;"/"&amp;D2724&amp;"/"&amp;A2724&amp;".png")</f>
        <v/>
      </c>
      <c r="Q2724" s="27">
        <f>IF(AND(B2724="",G2724=""),"",IF(B2724="","Package QR Text missing",IF(COUNTIFS($E$2:$E$5001,E2724,$B$2:$B$5001,"&lt;&gt;"&amp;B2724)+COUNTIFS($E$2:$E$5001,E2724,$A$2:$A$5001,"&lt;&gt;"&amp;A2724)&gt;0,"Zone has more than one QR code",IF(COUNTIFS($B$2:$B$5001,B2724,$E$2:$E$5001,"&lt;&gt;"&amp;E2724)+COUNTIFS($A$2:$A$5001,A2724,$E$2:$E$5001,"&lt;&gt;"&amp;E2724)&gt;0,"QR code used by another zone",IF(A2724="","Package QR Code No. missing",IF(OR(H2724&gt;40,J2724&gt;40),"More than 40 of one edition",IF(F2724="Full (40 ST + 1 TG)",IF(AND(H2724=40,J2724=1),"OK","Full carton must be 40 + 1"),IF(F2724="Student only (40 ST)",IF(AND(H2724=40,J2724=0),"OK","Must be 40 ST, 0 TG"),IF(F2724="Teacher guide only (40 TG)",IF(AND(H2724=0,J2724=40),"OK","Must be 0 ST, 40 TG"),IF(AND(H2724&lt;40,H2724+J2724&gt;0,H2724+J2724&lt;=40),"OK","Partial: under 40 ST and 40 books max"))))))))))</f>
        <v/>
      </c>
    </row>
    <row r="2725">
      <c r="A2725" s="26" t="n"/>
      <c r="B2725" s="26" t="n"/>
      <c r="C2725" s="25" t="n"/>
      <c r="D2725" s="25" t="n"/>
      <c r="E2725" s="26" t="n"/>
      <c r="F2725" s="25" t="n"/>
      <c r="G2725" s="26" t="n"/>
      <c r="H2725" s="25" t="n"/>
      <c r="I2725" s="26" t="n"/>
      <c r="J2725" s="25" t="n"/>
      <c r="K2725" s="25" t="n"/>
      <c r="L2725" s="25" t="n"/>
      <c r="M2725" s="26" t="n"/>
      <c r="N2725" s="26" t="n"/>
      <c r="O2725" s="25" t="n"/>
      <c r="P2725" s="27">
        <f>IF(A2725="","","Package/"&amp;C2725&amp;"/"&amp;D2725&amp;"/"&amp;A2725&amp;".png")</f>
        <v/>
      </c>
      <c r="Q2725" s="27">
        <f>IF(AND(B2725="",G2725=""),"",IF(B2725="","Package QR Text missing",IF(COUNTIFS($E$2:$E$5001,E2725,$B$2:$B$5001,"&lt;&gt;"&amp;B2725)+COUNTIFS($E$2:$E$5001,E2725,$A$2:$A$5001,"&lt;&gt;"&amp;A2725)&gt;0,"Zone has more than one QR code",IF(COUNTIFS($B$2:$B$5001,B2725,$E$2:$E$5001,"&lt;&gt;"&amp;E2725)+COUNTIFS($A$2:$A$5001,A2725,$E$2:$E$5001,"&lt;&gt;"&amp;E2725)&gt;0,"QR code used by another zone",IF(A2725="","Package QR Code No. missing",IF(OR(H2725&gt;40,J2725&gt;40),"More than 40 of one edition",IF(F2725="Full (40 ST + 1 TG)",IF(AND(H2725=40,J2725=1),"OK","Full carton must be 40 + 1"),IF(F2725="Student only (40 ST)",IF(AND(H2725=40,J2725=0),"OK","Must be 40 ST, 0 TG"),IF(F2725="Teacher guide only (40 TG)",IF(AND(H2725=0,J2725=40),"OK","Must be 0 ST, 40 TG"),IF(AND(H2725&lt;40,H2725+J2725&gt;0,H2725+J2725&lt;=40),"OK","Partial: under 40 ST and 40 books max"))))))))))</f>
        <v/>
      </c>
    </row>
    <row r="2726">
      <c r="A2726" s="26" t="n"/>
      <c r="B2726" s="26" t="n"/>
      <c r="C2726" s="25" t="n"/>
      <c r="D2726" s="25" t="n"/>
      <c r="E2726" s="26" t="n"/>
      <c r="F2726" s="25" t="n"/>
      <c r="G2726" s="26" t="n"/>
      <c r="H2726" s="25" t="n"/>
      <c r="I2726" s="26" t="n"/>
      <c r="J2726" s="25" t="n"/>
      <c r="K2726" s="25" t="n"/>
      <c r="L2726" s="25" t="n"/>
      <c r="M2726" s="26" t="n"/>
      <c r="N2726" s="26" t="n"/>
      <c r="O2726" s="25" t="n"/>
      <c r="P2726" s="27">
        <f>IF(A2726="","","Package/"&amp;C2726&amp;"/"&amp;D2726&amp;"/"&amp;A2726&amp;".png")</f>
        <v/>
      </c>
      <c r="Q2726" s="27">
        <f>IF(AND(B2726="",G2726=""),"",IF(B2726="","Package QR Text missing",IF(COUNTIFS($E$2:$E$5001,E2726,$B$2:$B$5001,"&lt;&gt;"&amp;B2726)+COUNTIFS($E$2:$E$5001,E2726,$A$2:$A$5001,"&lt;&gt;"&amp;A2726)&gt;0,"Zone has more than one QR code",IF(COUNTIFS($B$2:$B$5001,B2726,$E$2:$E$5001,"&lt;&gt;"&amp;E2726)+COUNTIFS($A$2:$A$5001,A2726,$E$2:$E$5001,"&lt;&gt;"&amp;E2726)&gt;0,"QR code used by another zone",IF(A2726="","Package QR Code No. missing",IF(OR(H2726&gt;40,J2726&gt;40),"More than 40 of one edition",IF(F2726="Full (40 ST + 1 TG)",IF(AND(H2726=40,J2726=1),"OK","Full carton must be 40 + 1"),IF(F2726="Student only (40 ST)",IF(AND(H2726=40,J2726=0),"OK","Must be 40 ST, 0 TG"),IF(F2726="Teacher guide only (40 TG)",IF(AND(H2726=0,J2726=40),"OK","Must be 0 ST, 40 TG"),IF(AND(H2726&lt;40,H2726+J2726&gt;0,H2726+J2726&lt;=40),"OK","Partial: under 40 ST and 40 books max"))))))))))</f>
        <v/>
      </c>
    </row>
    <row r="2727">
      <c r="A2727" s="26" t="n"/>
      <c r="B2727" s="26" t="n"/>
      <c r="C2727" s="25" t="n"/>
      <c r="D2727" s="25" t="n"/>
      <c r="E2727" s="26" t="n"/>
      <c r="F2727" s="25" t="n"/>
      <c r="G2727" s="26" t="n"/>
      <c r="H2727" s="25" t="n"/>
      <c r="I2727" s="26" t="n"/>
      <c r="J2727" s="25" t="n"/>
      <c r="K2727" s="25" t="n"/>
      <c r="L2727" s="25" t="n"/>
      <c r="M2727" s="26" t="n"/>
      <c r="N2727" s="26" t="n"/>
      <c r="O2727" s="25" t="n"/>
      <c r="P2727" s="27">
        <f>IF(A2727="","","Package/"&amp;C2727&amp;"/"&amp;D2727&amp;"/"&amp;A2727&amp;".png")</f>
        <v/>
      </c>
      <c r="Q2727" s="27">
        <f>IF(AND(B2727="",G2727=""),"",IF(B2727="","Package QR Text missing",IF(COUNTIFS($E$2:$E$5001,E2727,$B$2:$B$5001,"&lt;&gt;"&amp;B2727)+COUNTIFS($E$2:$E$5001,E2727,$A$2:$A$5001,"&lt;&gt;"&amp;A2727)&gt;0,"Zone has more than one QR code",IF(COUNTIFS($B$2:$B$5001,B2727,$E$2:$E$5001,"&lt;&gt;"&amp;E2727)+COUNTIFS($A$2:$A$5001,A2727,$E$2:$E$5001,"&lt;&gt;"&amp;E2727)&gt;0,"QR code used by another zone",IF(A2727="","Package QR Code No. missing",IF(OR(H2727&gt;40,J2727&gt;40),"More than 40 of one edition",IF(F2727="Full (40 ST + 1 TG)",IF(AND(H2727=40,J2727=1),"OK","Full carton must be 40 + 1"),IF(F2727="Student only (40 ST)",IF(AND(H2727=40,J2727=0),"OK","Must be 40 ST, 0 TG"),IF(F2727="Teacher guide only (40 TG)",IF(AND(H2727=0,J2727=40),"OK","Must be 0 ST, 40 TG"),IF(AND(H2727&lt;40,H2727+J2727&gt;0,H2727+J2727&lt;=40),"OK","Partial: under 40 ST and 40 books max"))))))))))</f>
        <v/>
      </c>
    </row>
    <row r="2728">
      <c r="A2728" s="26" t="n"/>
      <c r="B2728" s="26" t="n"/>
      <c r="C2728" s="25" t="n"/>
      <c r="D2728" s="25" t="n"/>
      <c r="E2728" s="26" t="n"/>
      <c r="F2728" s="25" t="n"/>
      <c r="G2728" s="26" t="n"/>
      <c r="H2728" s="25" t="n"/>
      <c r="I2728" s="26" t="n"/>
      <c r="J2728" s="25" t="n"/>
      <c r="K2728" s="25" t="n"/>
      <c r="L2728" s="25" t="n"/>
      <c r="M2728" s="26" t="n"/>
      <c r="N2728" s="26" t="n"/>
      <c r="O2728" s="25" t="n"/>
      <c r="P2728" s="27">
        <f>IF(A2728="","","Package/"&amp;C2728&amp;"/"&amp;D2728&amp;"/"&amp;A2728&amp;".png")</f>
        <v/>
      </c>
      <c r="Q2728" s="27">
        <f>IF(AND(B2728="",G2728=""),"",IF(B2728="","Package QR Text missing",IF(COUNTIFS($E$2:$E$5001,E2728,$B$2:$B$5001,"&lt;&gt;"&amp;B2728)+COUNTIFS($E$2:$E$5001,E2728,$A$2:$A$5001,"&lt;&gt;"&amp;A2728)&gt;0,"Zone has more than one QR code",IF(COUNTIFS($B$2:$B$5001,B2728,$E$2:$E$5001,"&lt;&gt;"&amp;E2728)+COUNTIFS($A$2:$A$5001,A2728,$E$2:$E$5001,"&lt;&gt;"&amp;E2728)&gt;0,"QR code used by another zone",IF(A2728="","Package QR Code No. missing",IF(OR(H2728&gt;40,J2728&gt;40),"More than 40 of one edition",IF(F2728="Full (40 ST + 1 TG)",IF(AND(H2728=40,J2728=1),"OK","Full carton must be 40 + 1"),IF(F2728="Student only (40 ST)",IF(AND(H2728=40,J2728=0),"OK","Must be 40 ST, 0 TG"),IF(F2728="Teacher guide only (40 TG)",IF(AND(H2728=0,J2728=40),"OK","Must be 0 ST, 40 TG"),IF(AND(H2728&lt;40,H2728+J2728&gt;0,H2728+J2728&lt;=40),"OK","Partial: under 40 ST and 40 books max"))))))))))</f>
        <v/>
      </c>
    </row>
    <row r="2729">
      <c r="A2729" s="26" t="n"/>
      <c r="B2729" s="26" t="n"/>
      <c r="C2729" s="25" t="n"/>
      <c r="D2729" s="25" t="n"/>
      <c r="E2729" s="26" t="n"/>
      <c r="F2729" s="25" t="n"/>
      <c r="G2729" s="26" t="n"/>
      <c r="H2729" s="25" t="n"/>
      <c r="I2729" s="26" t="n"/>
      <c r="J2729" s="25" t="n"/>
      <c r="K2729" s="25" t="n"/>
      <c r="L2729" s="25" t="n"/>
      <c r="M2729" s="26" t="n"/>
      <c r="N2729" s="26" t="n"/>
      <c r="O2729" s="25" t="n"/>
      <c r="P2729" s="27">
        <f>IF(A2729="","","Package/"&amp;C2729&amp;"/"&amp;D2729&amp;"/"&amp;A2729&amp;".png")</f>
        <v/>
      </c>
      <c r="Q2729" s="27">
        <f>IF(AND(B2729="",G2729=""),"",IF(B2729="","Package QR Text missing",IF(COUNTIFS($E$2:$E$5001,E2729,$B$2:$B$5001,"&lt;&gt;"&amp;B2729)+COUNTIFS($E$2:$E$5001,E2729,$A$2:$A$5001,"&lt;&gt;"&amp;A2729)&gt;0,"Zone has more than one QR code",IF(COUNTIFS($B$2:$B$5001,B2729,$E$2:$E$5001,"&lt;&gt;"&amp;E2729)+COUNTIFS($A$2:$A$5001,A2729,$E$2:$E$5001,"&lt;&gt;"&amp;E2729)&gt;0,"QR code used by another zone",IF(A2729="","Package QR Code No. missing",IF(OR(H2729&gt;40,J2729&gt;40),"More than 40 of one edition",IF(F2729="Full (40 ST + 1 TG)",IF(AND(H2729=40,J2729=1),"OK","Full carton must be 40 + 1"),IF(F2729="Student only (40 ST)",IF(AND(H2729=40,J2729=0),"OK","Must be 40 ST, 0 TG"),IF(F2729="Teacher guide only (40 TG)",IF(AND(H2729=0,J2729=40),"OK","Must be 0 ST, 40 TG"),IF(AND(H2729&lt;40,H2729+J2729&gt;0,H2729+J2729&lt;=40),"OK","Partial: under 40 ST and 40 books max"))))))))))</f>
        <v/>
      </c>
    </row>
    <row r="2730">
      <c r="A2730" s="26" t="n"/>
      <c r="B2730" s="26" t="n"/>
      <c r="C2730" s="25" t="n"/>
      <c r="D2730" s="25" t="n"/>
      <c r="E2730" s="26" t="n"/>
      <c r="F2730" s="25" t="n"/>
      <c r="G2730" s="26" t="n"/>
      <c r="H2730" s="25" t="n"/>
      <c r="I2730" s="26" t="n"/>
      <c r="J2730" s="25" t="n"/>
      <c r="K2730" s="25" t="n"/>
      <c r="L2730" s="25" t="n"/>
      <c r="M2730" s="26" t="n"/>
      <c r="N2730" s="26" t="n"/>
      <c r="O2730" s="25" t="n"/>
      <c r="P2730" s="27">
        <f>IF(A2730="","","Package/"&amp;C2730&amp;"/"&amp;D2730&amp;"/"&amp;A2730&amp;".png")</f>
        <v/>
      </c>
      <c r="Q2730" s="27">
        <f>IF(AND(B2730="",G2730=""),"",IF(B2730="","Package QR Text missing",IF(COUNTIFS($E$2:$E$5001,E2730,$B$2:$B$5001,"&lt;&gt;"&amp;B2730)+COUNTIFS($E$2:$E$5001,E2730,$A$2:$A$5001,"&lt;&gt;"&amp;A2730)&gt;0,"Zone has more than one QR code",IF(COUNTIFS($B$2:$B$5001,B2730,$E$2:$E$5001,"&lt;&gt;"&amp;E2730)+COUNTIFS($A$2:$A$5001,A2730,$E$2:$E$5001,"&lt;&gt;"&amp;E2730)&gt;0,"QR code used by another zone",IF(A2730="","Package QR Code No. missing",IF(OR(H2730&gt;40,J2730&gt;40),"More than 40 of one edition",IF(F2730="Full (40 ST + 1 TG)",IF(AND(H2730=40,J2730=1),"OK","Full carton must be 40 + 1"),IF(F2730="Student only (40 ST)",IF(AND(H2730=40,J2730=0),"OK","Must be 40 ST, 0 TG"),IF(F2730="Teacher guide only (40 TG)",IF(AND(H2730=0,J2730=40),"OK","Must be 0 ST, 40 TG"),IF(AND(H2730&lt;40,H2730+J2730&gt;0,H2730+J2730&lt;=40),"OK","Partial: under 40 ST and 40 books max"))))))))))</f>
        <v/>
      </c>
    </row>
    <row r="2731">
      <c r="A2731" s="26" t="n"/>
      <c r="B2731" s="26" t="n"/>
      <c r="C2731" s="25" t="n"/>
      <c r="D2731" s="25" t="n"/>
      <c r="E2731" s="26" t="n"/>
      <c r="F2731" s="25" t="n"/>
      <c r="G2731" s="26" t="n"/>
      <c r="H2731" s="25" t="n"/>
      <c r="I2731" s="26" t="n"/>
      <c r="J2731" s="25" t="n"/>
      <c r="K2731" s="25" t="n"/>
      <c r="L2731" s="25" t="n"/>
      <c r="M2731" s="26" t="n"/>
      <c r="N2731" s="26" t="n"/>
      <c r="O2731" s="25" t="n"/>
      <c r="P2731" s="27">
        <f>IF(A2731="","","Package/"&amp;C2731&amp;"/"&amp;D2731&amp;"/"&amp;A2731&amp;".png")</f>
        <v/>
      </c>
      <c r="Q2731" s="27">
        <f>IF(AND(B2731="",G2731=""),"",IF(B2731="","Package QR Text missing",IF(COUNTIFS($E$2:$E$5001,E2731,$B$2:$B$5001,"&lt;&gt;"&amp;B2731)+COUNTIFS($E$2:$E$5001,E2731,$A$2:$A$5001,"&lt;&gt;"&amp;A2731)&gt;0,"Zone has more than one QR code",IF(COUNTIFS($B$2:$B$5001,B2731,$E$2:$E$5001,"&lt;&gt;"&amp;E2731)+COUNTIFS($A$2:$A$5001,A2731,$E$2:$E$5001,"&lt;&gt;"&amp;E2731)&gt;0,"QR code used by another zone",IF(A2731="","Package QR Code No. missing",IF(OR(H2731&gt;40,J2731&gt;40),"More than 40 of one edition",IF(F2731="Full (40 ST + 1 TG)",IF(AND(H2731=40,J2731=1),"OK","Full carton must be 40 + 1"),IF(F2731="Student only (40 ST)",IF(AND(H2731=40,J2731=0),"OK","Must be 40 ST, 0 TG"),IF(F2731="Teacher guide only (40 TG)",IF(AND(H2731=0,J2731=40),"OK","Must be 0 ST, 40 TG"),IF(AND(H2731&lt;40,H2731+J2731&gt;0,H2731+J2731&lt;=40),"OK","Partial: under 40 ST and 40 books max"))))))))))</f>
        <v/>
      </c>
    </row>
    <row r="2732">
      <c r="A2732" s="26" t="n"/>
      <c r="B2732" s="26" t="n"/>
      <c r="C2732" s="25" t="n"/>
      <c r="D2732" s="25" t="n"/>
      <c r="E2732" s="26" t="n"/>
      <c r="F2732" s="25" t="n"/>
      <c r="G2732" s="26" t="n"/>
      <c r="H2732" s="25" t="n"/>
      <c r="I2732" s="26" t="n"/>
      <c r="J2732" s="25" t="n"/>
      <c r="K2732" s="25" t="n"/>
      <c r="L2732" s="25" t="n"/>
      <c r="M2732" s="26" t="n"/>
      <c r="N2732" s="26" t="n"/>
      <c r="O2732" s="25" t="n"/>
      <c r="P2732" s="27">
        <f>IF(A2732="","","Package/"&amp;C2732&amp;"/"&amp;D2732&amp;"/"&amp;A2732&amp;".png")</f>
        <v/>
      </c>
      <c r="Q2732" s="27">
        <f>IF(AND(B2732="",G2732=""),"",IF(B2732="","Package QR Text missing",IF(COUNTIFS($E$2:$E$5001,E2732,$B$2:$B$5001,"&lt;&gt;"&amp;B2732)+COUNTIFS($E$2:$E$5001,E2732,$A$2:$A$5001,"&lt;&gt;"&amp;A2732)&gt;0,"Zone has more than one QR code",IF(COUNTIFS($B$2:$B$5001,B2732,$E$2:$E$5001,"&lt;&gt;"&amp;E2732)+COUNTIFS($A$2:$A$5001,A2732,$E$2:$E$5001,"&lt;&gt;"&amp;E2732)&gt;0,"QR code used by another zone",IF(A2732="","Package QR Code No. missing",IF(OR(H2732&gt;40,J2732&gt;40),"More than 40 of one edition",IF(F2732="Full (40 ST + 1 TG)",IF(AND(H2732=40,J2732=1),"OK","Full carton must be 40 + 1"),IF(F2732="Student only (40 ST)",IF(AND(H2732=40,J2732=0),"OK","Must be 40 ST, 0 TG"),IF(F2732="Teacher guide only (40 TG)",IF(AND(H2732=0,J2732=40),"OK","Must be 0 ST, 40 TG"),IF(AND(H2732&lt;40,H2732+J2732&gt;0,H2732+J2732&lt;=40),"OK","Partial: under 40 ST and 40 books max"))))))))))</f>
        <v/>
      </c>
    </row>
    <row r="2733">
      <c r="A2733" s="26" t="n"/>
      <c r="B2733" s="26" t="n"/>
      <c r="C2733" s="25" t="n"/>
      <c r="D2733" s="25" t="n"/>
      <c r="E2733" s="26" t="n"/>
      <c r="F2733" s="25" t="n"/>
      <c r="G2733" s="26" t="n"/>
      <c r="H2733" s="25" t="n"/>
      <c r="I2733" s="26" t="n"/>
      <c r="J2733" s="25" t="n"/>
      <c r="K2733" s="25" t="n"/>
      <c r="L2733" s="25" t="n"/>
      <c r="M2733" s="26" t="n"/>
      <c r="N2733" s="26" t="n"/>
      <c r="O2733" s="25" t="n"/>
      <c r="P2733" s="27">
        <f>IF(A2733="","","Package/"&amp;C2733&amp;"/"&amp;D2733&amp;"/"&amp;A2733&amp;".png")</f>
        <v/>
      </c>
      <c r="Q2733" s="27">
        <f>IF(AND(B2733="",G2733=""),"",IF(B2733="","Package QR Text missing",IF(COUNTIFS($E$2:$E$5001,E2733,$B$2:$B$5001,"&lt;&gt;"&amp;B2733)+COUNTIFS($E$2:$E$5001,E2733,$A$2:$A$5001,"&lt;&gt;"&amp;A2733)&gt;0,"Zone has more than one QR code",IF(COUNTIFS($B$2:$B$5001,B2733,$E$2:$E$5001,"&lt;&gt;"&amp;E2733)+COUNTIFS($A$2:$A$5001,A2733,$E$2:$E$5001,"&lt;&gt;"&amp;E2733)&gt;0,"QR code used by another zone",IF(A2733="","Package QR Code No. missing",IF(OR(H2733&gt;40,J2733&gt;40),"More than 40 of one edition",IF(F2733="Full (40 ST + 1 TG)",IF(AND(H2733=40,J2733=1),"OK","Full carton must be 40 + 1"),IF(F2733="Student only (40 ST)",IF(AND(H2733=40,J2733=0),"OK","Must be 40 ST, 0 TG"),IF(F2733="Teacher guide only (40 TG)",IF(AND(H2733=0,J2733=40),"OK","Must be 0 ST, 40 TG"),IF(AND(H2733&lt;40,H2733+J2733&gt;0,H2733+J2733&lt;=40),"OK","Partial: under 40 ST and 40 books max"))))))))))</f>
        <v/>
      </c>
    </row>
    <row r="2734">
      <c r="A2734" s="26" t="n"/>
      <c r="B2734" s="26" t="n"/>
      <c r="C2734" s="25" t="n"/>
      <c r="D2734" s="25" t="n"/>
      <c r="E2734" s="26" t="n"/>
      <c r="F2734" s="25" t="n"/>
      <c r="G2734" s="26" t="n"/>
      <c r="H2734" s="25" t="n"/>
      <c r="I2734" s="26" t="n"/>
      <c r="J2734" s="25" t="n"/>
      <c r="K2734" s="25" t="n"/>
      <c r="L2734" s="25" t="n"/>
      <c r="M2734" s="26" t="n"/>
      <c r="N2734" s="26" t="n"/>
      <c r="O2734" s="25" t="n"/>
      <c r="P2734" s="27">
        <f>IF(A2734="","","Package/"&amp;C2734&amp;"/"&amp;D2734&amp;"/"&amp;A2734&amp;".png")</f>
        <v/>
      </c>
      <c r="Q2734" s="27">
        <f>IF(AND(B2734="",G2734=""),"",IF(B2734="","Package QR Text missing",IF(COUNTIFS($E$2:$E$5001,E2734,$B$2:$B$5001,"&lt;&gt;"&amp;B2734)+COUNTIFS($E$2:$E$5001,E2734,$A$2:$A$5001,"&lt;&gt;"&amp;A2734)&gt;0,"Zone has more than one QR code",IF(COUNTIFS($B$2:$B$5001,B2734,$E$2:$E$5001,"&lt;&gt;"&amp;E2734)+COUNTIFS($A$2:$A$5001,A2734,$E$2:$E$5001,"&lt;&gt;"&amp;E2734)&gt;0,"QR code used by another zone",IF(A2734="","Package QR Code No. missing",IF(OR(H2734&gt;40,J2734&gt;40),"More than 40 of one edition",IF(F2734="Full (40 ST + 1 TG)",IF(AND(H2734=40,J2734=1),"OK","Full carton must be 40 + 1"),IF(F2734="Student only (40 ST)",IF(AND(H2734=40,J2734=0),"OK","Must be 40 ST, 0 TG"),IF(F2734="Teacher guide only (40 TG)",IF(AND(H2734=0,J2734=40),"OK","Must be 0 ST, 40 TG"),IF(AND(H2734&lt;40,H2734+J2734&gt;0,H2734+J2734&lt;=40),"OK","Partial: under 40 ST and 40 books max"))))))))))</f>
        <v/>
      </c>
    </row>
    <row r="2735">
      <c r="A2735" s="26" t="n"/>
      <c r="B2735" s="26" t="n"/>
      <c r="C2735" s="25" t="n"/>
      <c r="D2735" s="25" t="n"/>
      <c r="E2735" s="26" t="n"/>
      <c r="F2735" s="25" t="n"/>
      <c r="G2735" s="26" t="n"/>
      <c r="H2735" s="25" t="n"/>
      <c r="I2735" s="26" t="n"/>
      <c r="J2735" s="25" t="n"/>
      <c r="K2735" s="25" t="n"/>
      <c r="L2735" s="25" t="n"/>
      <c r="M2735" s="26" t="n"/>
      <c r="N2735" s="26" t="n"/>
      <c r="O2735" s="25" t="n"/>
      <c r="P2735" s="27">
        <f>IF(A2735="","","Package/"&amp;C2735&amp;"/"&amp;D2735&amp;"/"&amp;A2735&amp;".png")</f>
        <v/>
      </c>
      <c r="Q2735" s="27">
        <f>IF(AND(B2735="",G2735=""),"",IF(B2735="","Package QR Text missing",IF(COUNTIFS($E$2:$E$5001,E2735,$B$2:$B$5001,"&lt;&gt;"&amp;B2735)+COUNTIFS($E$2:$E$5001,E2735,$A$2:$A$5001,"&lt;&gt;"&amp;A2735)&gt;0,"Zone has more than one QR code",IF(COUNTIFS($B$2:$B$5001,B2735,$E$2:$E$5001,"&lt;&gt;"&amp;E2735)+COUNTIFS($A$2:$A$5001,A2735,$E$2:$E$5001,"&lt;&gt;"&amp;E2735)&gt;0,"QR code used by another zone",IF(A2735="","Package QR Code No. missing",IF(OR(H2735&gt;40,J2735&gt;40),"More than 40 of one edition",IF(F2735="Full (40 ST + 1 TG)",IF(AND(H2735=40,J2735=1),"OK","Full carton must be 40 + 1"),IF(F2735="Student only (40 ST)",IF(AND(H2735=40,J2735=0),"OK","Must be 40 ST, 0 TG"),IF(F2735="Teacher guide only (40 TG)",IF(AND(H2735=0,J2735=40),"OK","Must be 0 ST, 40 TG"),IF(AND(H2735&lt;40,H2735+J2735&gt;0,H2735+J2735&lt;=40),"OK","Partial: under 40 ST and 40 books max"))))))))))</f>
        <v/>
      </c>
    </row>
    <row r="2736">
      <c r="A2736" s="26" t="n"/>
      <c r="B2736" s="26" t="n"/>
      <c r="C2736" s="25" t="n"/>
      <c r="D2736" s="25" t="n"/>
      <c r="E2736" s="26" t="n"/>
      <c r="F2736" s="25" t="n"/>
      <c r="G2736" s="26" t="n"/>
      <c r="H2736" s="25" t="n"/>
      <c r="I2736" s="26" t="n"/>
      <c r="J2736" s="25" t="n"/>
      <c r="K2736" s="25" t="n"/>
      <c r="L2736" s="25" t="n"/>
      <c r="M2736" s="26" t="n"/>
      <c r="N2736" s="26" t="n"/>
      <c r="O2736" s="25" t="n"/>
      <c r="P2736" s="27">
        <f>IF(A2736="","","Package/"&amp;C2736&amp;"/"&amp;D2736&amp;"/"&amp;A2736&amp;".png")</f>
        <v/>
      </c>
      <c r="Q2736" s="27">
        <f>IF(AND(B2736="",G2736=""),"",IF(B2736="","Package QR Text missing",IF(COUNTIFS($E$2:$E$5001,E2736,$B$2:$B$5001,"&lt;&gt;"&amp;B2736)+COUNTIFS($E$2:$E$5001,E2736,$A$2:$A$5001,"&lt;&gt;"&amp;A2736)&gt;0,"Zone has more than one QR code",IF(COUNTIFS($B$2:$B$5001,B2736,$E$2:$E$5001,"&lt;&gt;"&amp;E2736)+COUNTIFS($A$2:$A$5001,A2736,$E$2:$E$5001,"&lt;&gt;"&amp;E2736)&gt;0,"QR code used by another zone",IF(A2736="","Package QR Code No. missing",IF(OR(H2736&gt;40,J2736&gt;40),"More than 40 of one edition",IF(F2736="Full (40 ST + 1 TG)",IF(AND(H2736=40,J2736=1),"OK","Full carton must be 40 + 1"),IF(F2736="Student only (40 ST)",IF(AND(H2736=40,J2736=0),"OK","Must be 40 ST, 0 TG"),IF(F2736="Teacher guide only (40 TG)",IF(AND(H2736=0,J2736=40),"OK","Must be 0 ST, 40 TG"),IF(AND(H2736&lt;40,H2736+J2736&gt;0,H2736+J2736&lt;=40),"OK","Partial: under 40 ST and 40 books max"))))))))))</f>
        <v/>
      </c>
    </row>
    <row r="2737">
      <c r="A2737" s="26" t="n"/>
      <c r="B2737" s="26" t="n"/>
      <c r="C2737" s="25" t="n"/>
      <c r="D2737" s="25" t="n"/>
      <c r="E2737" s="26" t="n"/>
      <c r="F2737" s="25" t="n"/>
      <c r="G2737" s="26" t="n"/>
      <c r="H2737" s="25" t="n"/>
      <c r="I2737" s="26" t="n"/>
      <c r="J2737" s="25" t="n"/>
      <c r="K2737" s="25" t="n"/>
      <c r="L2737" s="25" t="n"/>
      <c r="M2737" s="26" t="n"/>
      <c r="N2737" s="26" t="n"/>
      <c r="O2737" s="25" t="n"/>
      <c r="P2737" s="27">
        <f>IF(A2737="","","Package/"&amp;C2737&amp;"/"&amp;D2737&amp;"/"&amp;A2737&amp;".png")</f>
        <v/>
      </c>
      <c r="Q2737" s="27">
        <f>IF(AND(B2737="",G2737=""),"",IF(B2737="","Package QR Text missing",IF(COUNTIFS($E$2:$E$5001,E2737,$B$2:$B$5001,"&lt;&gt;"&amp;B2737)+COUNTIFS($E$2:$E$5001,E2737,$A$2:$A$5001,"&lt;&gt;"&amp;A2737)&gt;0,"Zone has more than one QR code",IF(COUNTIFS($B$2:$B$5001,B2737,$E$2:$E$5001,"&lt;&gt;"&amp;E2737)+COUNTIFS($A$2:$A$5001,A2737,$E$2:$E$5001,"&lt;&gt;"&amp;E2737)&gt;0,"QR code used by another zone",IF(A2737="","Package QR Code No. missing",IF(OR(H2737&gt;40,J2737&gt;40),"More than 40 of one edition",IF(F2737="Full (40 ST + 1 TG)",IF(AND(H2737=40,J2737=1),"OK","Full carton must be 40 + 1"),IF(F2737="Student only (40 ST)",IF(AND(H2737=40,J2737=0),"OK","Must be 40 ST, 0 TG"),IF(F2737="Teacher guide only (40 TG)",IF(AND(H2737=0,J2737=40),"OK","Must be 0 ST, 40 TG"),IF(AND(H2737&lt;40,H2737+J2737&gt;0,H2737+J2737&lt;=40),"OK","Partial: under 40 ST and 40 books max"))))))))))</f>
        <v/>
      </c>
    </row>
    <row r="2738">
      <c r="A2738" s="26" t="n"/>
      <c r="B2738" s="26" t="n"/>
      <c r="C2738" s="25" t="n"/>
      <c r="D2738" s="25" t="n"/>
      <c r="E2738" s="26" t="n"/>
      <c r="F2738" s="25" t="n"/>
      <c r="G2738" s="26" t="n"/>
      <c r="H2738" s="25" t="n"/>
      <c r="I2738" s="26" t="n"/>
      <c r="J2738" s="25" t="n"/>
      <c r="K2738" s="25" t="n"/>
      <c r="L2738" s="25" t="n"/>
      <c r="M2738" s="26" t="n"/>
      <c r="N2738" s="26" t="n"/>
      <c r="O2738" s="25" t="n"/>
      <c r="P2738" s="27">
        <f>IF(A2738="","","Package/"&amp;C2738&amp;"/"&amp;D2738&amp;"/"&amp;A2738&amp;".png")</f>
        <v/>
      </c>
      <c r="Q2738" s="27">
        <f>IF(AND(B2738="",G2738=""),"",IF(B2738="","Package QR Text missing",IF(COUNTIFS($E$2:$E$5001,E2738,$B$2:$B$5001,"&lt;&gt;"&amp;B2738)+COUNTIFS($E$2:$E$5001,E2738,$A$2:$A$5001,"&lt;&gt;"&amp;A2738)&gt;0,"Zone has more than one QR code",IF(COUNTIFS($B$2:$B$5001,B2738,$E$2:$E$5001,"&lt;&gt;"&amp;E2738)+COUNTIFS($A$2:$A$5001,A2738,$E$2:$E$5001,"&lt;&gt;"&amp;E2738)&gt;0,"QR code used by another zone",IF(A2738="","Package QR Code No. missing",IF(OR(H2738&gt;40,J2738&gt;40),"More than 40 of one edition",IF(F2738="Full (40 ST + 1 TG)",IF(AND(H2738=40,J2738=1),"OK","Full carton must be 40 + 1"),IF(F2738="Student only (40 ST)",IF(AND(H2738=40,J2738=0),"OK","Must be 40 ST, 0 TG"),IF(F2738="Teacher guide only (40 TG)",IF(AND(H2738=0,J2738=40),"OK","Must be 0 ST, 40 TG"),IF(AND(H2738&lt;40,H2738+J2738&gt;0,H2738+J2738&lt;=40),"OK","Partial: under 40 ST and 40 books max"))))))))))</f>
        <v/>
      </c>
    </row>
    <row r="2739">
      <c r="A2739" s="26" t="n"/>
      <c r="B2739" s="26" t="n"/>
      <c r="C2739" s="25" t="n"/>
      <c r="D2739" s="25" t="n"/>
      <c r="E2739" s="26" t="n"/>
      <c r="F2739" s="25" t="n"/>
      <c r="G2739" s="26" t="n"/>
      <c r="H2739" s="25" t="n"/>
      <c r="I2739" s="26" t="n"/>
      <c r="J2739" s="25" t="n"/>
      <c r="K2739" s="25" t="n"/>
      <c r="L2739" s="25" t="n"/>
      <c r="M2739" s="26" t="n"/>
      <c r="N2739" s="26" t="n"/>
      <c r="O2739" s="25" t="n"/>
      <c r="P2739" s="27">
        <f>IF(A2739="","","Package/"&amp;C2739&amp;"/"&amp;D2739&amp;"/"&amp;A2739&amp;".png")</f>
        <v/>
      </c>
      <c r="Q2739" s="27">
        <f>IF(AND(B2739="",G2739=""),"",IF(B2739="","Package QR Text missing",IF(COUNTIFS($E$2:$E$5001,E2739,$B$2:$B$5001,"&lt;&gt;"&amp;B2739)+COUNTIFS($E$2:$E$5001,E2739,$A$2:$A$5001,"&lt;&gt;"&amp;A2739)&gt;0,"Zone has more than one QR code",IF(COUNTIFS($B$2:$B$5001,B2739,$E$2:$E$5001,"&lt;&gt;"&amp;E2739)+COUNTIFS($A$2:$A$5001,A2739,$E$2:$E$5001,"&lt;&gt;"&amp;E2739)&gt;0,"QR code used by another zone",IF(A2739="","Package QR Code No. missing",IF(OR(H2739&gt;40,J2739&gt;40),"More than 40 of one edition",IF(F2739="Full (40 ST + 1 TG)",IF(AND(H2739=40,J2739=1),"OK","Full carton must be 40 + 1"),IF(F2739="Student only (40 ST)",IF(AND(H2739=40,J2739=0),"OK","Must be 40 ST, 0 TG"),IF(F2739="Teacher guide only (40 TG)",IF(AND(H2739=0,J2739=40),"OK","Must be 0 ST, 40 TG"),IF(AND(H2739&lt;40,H2739+J2739&gt;0,H2739+J2739&lt;=40),"OK","Partial: under 40 ST and 40 books max"))))))))))</f>
        <v/>
      </c>
    </row>
    <row r="2740">
      <c r="A2740" s="26" t="n"/>
      <c r="B2740" s="26" t="n"/>
      <c r="C2740" s="25" t="n"/>
      <c r="D2740" s="25" t="n"/>
      <c r="E2740" s="26" t="n"/>
      <c r="F2740" s="25" t="n"/>
      <c r="G2740" s="26" t="n"/>
      <c r="H2740" s="25" t="n"/>
      <c r="I2740" s="26" t="n"/>
      <c r="J2740" s="25" t="n"/>
      <c r="K2740" s="25" t="n"/>
      <c r="L2740" s="25" t="n"/>
      <c r="M2740" s="26" t="n"/>
      <c r="N2740" s="26" t="n"/>
      <c r="O2740" s="25" t="n"/>
      <c r="P2740" s="27">
        <f>IF(A2740="","","Package/"&amp;C2740&amp;"/"&amp;D2740&amp;"/"&amp;A2740&amp;".png")</f>
        <v/>
      </c>
      <c r="Q2740" s="27">
        <f>IF(AND(B2740="",G2740=""),"",IF(B2740="","Package QR Text missing",IF(COUNTIFS($E$2:$E$5001,E2740,$B$2:$B$5001,"&lt;&gt;"&amp;B2740)+COUNTIFS($E$2:$E$5001,E2740,$A$2:$A$5001,"&lt;&gt;"&amp;A2740)&gt;0,"Zone has more than one QR code",IF(COUNTIFS($B$2:$B$5001,B2740,$E$2:$E$5001,"&lt;&gt;"&amp;E2740)+COUNTIFS($A$2:$A$5001,A2740,$E$2:$E$5001,"&lt;&gt;"&amp;E2740)&gt;0,"QR code used by another zone",IF(A2740="","Package QR Code No. missing",IF(OR(H2740&gt;40,J2740&gt;40),"More than 40 of one edition",IF(F2740="Full (40 ST + 1 TG)",IF(AND(H2740=40,J2740=1),"OK","Full carton must be 40 + 1"),IF(F2740="Student only (40 ST)",IF(AND(H2740=40,J2740=0),"OK","Must be 40 ST, 0 TG"),IF(F2740="Teacher guide only (40 TG)",IF(AND(H2740=0,J2740=40),"OK","Must be 0 ST, 40 TG"),IF(AND(H2740&lt;40,H2740+J2740&gt;0,H2740+J2740&lt;=40),"OK","Partial: under 40 ST and 40 books max"))))))))))</f>
        <v/>
      </c>
    </row>
    <row r="2741">
      <c r="A2741" s="26" t="n"/>
      <c r="B2741" s="26" t="n"/>
      <c r="C2741" s="25" t="n"/>
      <c r="D2741" s="25" t="n"/>
      <c r="E2741" s="26" t="n"/>
      <c r="F2741" s="25" t="n"/>
      <c r="G2741" s="26" t="n"/>
      <c r="H2741" s="25" t="n"/>
      <c r="I2741" s="26" t="n"/>
      <c r="J2741" s="25" t="n"/>
      <c r="K2741" s="25" t="n"/>
      <c r="L2741" s="25" t="n"/>
      <c r="M2741" s="26" t="n"/>
      <c r="N2741" s="26" t="n"/>
      <c r="O2741" s="25" t="n"/>
      <c r="P2741" s="27">
        <f>IF(A2741="","","Package/"&amp;C2741&amp;"/"&amp;D2741&amp;"/"&amp;A2741&amp;".png")</f>
        <v/>
      </c>
      <c r="Q2741" s="27">
        <f>IF(AND(B2741="",G2741=""),"",IF(B2741="","Package QR Text missing",IF(COUNTIFS($E$2:$E$5001,E2741,$B$2:$B$5001,"&lt;&gt;"&amp;B2741)+COUNTIFS($E$2:$E$5001,E2741,$A$2:$A$5001,"&lt;&gt;"&amp;A2741)&gt;0,"Zone has more than one QR code",IF(COUNTIFS($B$2:$B$5001,B2741,$E$2:$E$5001,"&lt;&gt;"&amp;E2741)+COUNTIFS($A$2:$A$5001,A2741,$E$2:$E$5001,"&lt;&gt;"&amp;E2741)&gt;0,"QR code used by another zone",IF(A2741="","Package QR Code No. missing",IF(OR(H2741&gt;40,J2741&gt;40),"More than 40 of one edition",IF(F2741="Full (40 ST + 1 TG)",IF(AND(H2741=40,J2741=1),"OK","Full carton must be 40 + 1"),IF(F2741="Student only (40 ST)",IF(AND(H2741=40,J2741=0),"OK","Must be 40 ST, 0 TG"),IF(F2741="Teacher guide only (40 TG)",IF(AND(H2741=0,J2741=40),"OK","Must be 0 ST, 40 TG"),IF(AND(H2741&lt;40,H2741+J2741&gt;0,H2741+J2741&lt;=40),"OK","Partial: under 40 ST and 40 books max"))))))))))</f>
        <v/>
      </c>
    </row>
    <row r="2742">
      <c r="A2742" s="26" t="n"/>
      <c r="B2742" s="26" t="n"/>
      <c r="C2742" s="25" t="n"/>
      <c r="D2742" s="25" t="n"/>
      <c r="E2742" s="26" t="n"/>
      <c r="F2742" s="25" t="n"/>
      <c r="G2742" s="26" t="n"/>
      <c r="H2742" s="25" t="n"/>
      <c r="I2742" s="26" t="n"/>
      <c r="J2742" s="25" t="n"/>
      <c r="K2742" s="25" t="n"/>
      <c r="L2742" s="25" t="n"/>
      <c r="M2742" s="26" t="n"/>
      <c r="N2742" s="26" t="n"/>
      <c r="O2742" s="25" t="n"/>
      <c r="P2742" s="27">
        <f>IF(A2742="","","Package/"&amp;C2742&amp;"/"&amp;D2742&amp;"/"&amp;A2742&amp;".png")</f>
        <v/>
      </c>
      <c r="Q2742" s="27">
        <f>IF(AND(B2742="",G2742=""),"",IF(B2742="","Package QR Text missing",IF(COUNTIFS($E$2:$E$5001,E2742,$B$2:$B$5001,"&lt;&gt;"&amp;B2742)+COUNTIFS($E$2:$E$5001,E2742,$A$2:$A$5001,"&lt;&gt;"&amp;A2742)&gt;0,"Zone has more than one QR code",IF(COUNTIFS($B$2:$B$5001,B2742,$E$2:$E$5001,"&lt;&gt;"&amp;E2742)+COUNTIFS($A$2:$A$5001,A2742,$E$2:$E$5001,"&lt;&gt;"&amp;E2742)&gt;0,"QR code used by another zone",IF(A2742="","Package QR Code No. missing",IF(OR(H2742&gt;40,J2742&gt;40),"More than 40 of one edition",IF(F2742="Full (40 ST + 1 TG)",IF(AND(H2742=40,J2742=1),"OK","Full carton must be 40 + 1"),IF(F2742="Student only (40 ST)",IF(AND(H2742=40,J2742=0),"OK","Must be 40 ST, 0 TG"),IF(F2742="Teacher guide only (40 TG)",IF(AND(H2742=0,J2742=40),"OK","Must be 0 ST, 40 TG"),IF(AND(H2742&lt;40,H2742+J2742&gt;0,H2742+J2742&lt;=40),"OK","Partial: under 40 ST and 40 books max"))))))))))</f>
        <v/>
      </c>
    </row>
    <row r="2743">
      <c r="A2743" s="26" t="n"/>
      <c r="B2743" s="26" t="n"/>
      <c r="C2743" s="25" t="n"/>
      <c r="D2743" s="25" t="n"/>
      <c r="E2743" s="26" t="n"/>
      <c r="F2743" s="25" t="n"/>
      <c r="G2743" s="26" t="n"/>
      <c r="H2743" s="25" t="n"/>
      <c r="I2743" s="26" t="n"/>
      <c r="J2743" s="25" t="n"/>
      <c r="K2743" s="25" t="n"/>
      <c r="L2743" s="25" t="n"/>
      <c r="M2743" s="26" t="n"/>
      <c r="N2743" s="26" t="n"/>
      <c r="O2743" s="25" t="n"/>
      <c r="P2743" s="27">
        <f>IF(A2743="","","Package/"&amp;C2743&amp;"/"&amp;D2743&amp;"/"&amp;A2743&amp;".png")</f>
        <v/>
      </c>
      <c r="Q2743" s="27">
        <f>IF(AND(B2743="",G2743=""),"",IF(B2743="","Package QR Text missing",IF(COUNTIFS($E$2:$E$5001,E2743,$B$2:$B$5001,"&lt;&gt;"&amp;B2743)+COUNTIFS($E$2:$E$5001,E2743,$A$2:$A$5001,"&lt;&gt;"&amp;A2743)&gt;0,"Zone has more than one QR code",IF(COUNTIFS($B$2:$B$5001,B2743,$E$2:$E$5001,"&lt;&gt;"&amp;E2743)+COUNTIFS($A$2:$A$5001,A2743,$E$2:$E$5001,"&lt;&gt;"&amp;E2743)&gt;0,"QR code used by another zone",IF(A2743="","Package QR Code No. missing",IF(OR(H2743&gt;40,J2743&gt;40),"More than 40 of one edition",IF(F2743="Full (40 ST + 1 TG)",IF(AND(H2743=40,J2743=1),"OK","Full carton must be 40 + 1"),IF(F2743="Student only (40 ST)",IF(AND(H2743=40,J2743=0),"OK","Must be 40 ST, 0 TG"),IF(F2743="Teacher guide only (40 TG)",IF(AND(H2743=0,J2743=40),"OK","Must be 0 ST, 40 TG"),IF(AND(H2743&lt;40,H2743+J2743&gt;0,H2743+J2743&lt;=40),"OK","Partial: under 40 ST and 40 books max"))))))))))</f>
        <v/>
      </c>
    </row>
    <row r="2744">
      <c r="A2744" s="26" t="n"/>
      <c r="B2744" s="26" t="n"/>
      <c r="C2744" s="25" t="n"/>
      <c r="D2744" s="25" t="n"/>
      <c r="E2744" s="26" t="n"/>
      <c r="F2744" s="25" t="n"/>
      <c r="G2744" s="26" t="n"/>
      <c r="H2744" s="25" t="n"/>
      <c r="I2744" s="26" t="n"/>
      <c r="J2744" s="25" t="n"/>
      <c r="K2744" s="25" t="n"/>
      <c r="L2744" s="25" t="n"/>
      <c r="M2744" s="26" t="n"/>
      <c r="N2744" s="26" t="n"/>
      <c r="O2744" s="25" t="n"/>
      <c r="P2744" s="27">
        <f>IF(A2744="","","Package/"&amp;C2744&amp;"/"&amp;D2744&amp;"/"&amp;A2744&amp;".png")</f>
        <v/>
      </c>
      <c r="Q2744" s="27">
        <f>IF(AND(B2744="",G2744=""),"",IF(B2744="","Package QR Text missing",IF(COUNTIFS($E$2:$E$5001,E2744,$B$2:$B$5001,"&lt;&gt;"&amp;B2744)+COUNTIFS($E$2:$E$5001,E2744,$A$2:$A$5001,"&lt;&gt;"&amp;A2744)&gt;0,"Zone has more than one QR code",IF(COUNTIFS($B$2:$B$5001,B2744,$E$2:$E$5001,"&lt;&gt;"&amp;E2744)+COUNTIFS($A$2:$A$5001,A2744,$E$2:$E$5001,"&lt;&gt;"&amp;E2744)&gt;0,"QR code used by another zone",IF(A2744="","Package QR Code No. missing",IF(OR(H2744&gt;40,J2744&gt;40),"More than 40 of one edition",IF(F2744="Full (40 ST + 1 TG)",IF(AND(H2744=40,J2744=1),"OK","Full carton must be 40 + 1"),IF(F2744="Student only (40 ST)",IF(AND(H2744=40,J2744=0),"OK","Must be 40 ST, 0 TG"),IF(F2744="Teacher guide only (40 TG)",IF(AND(H2744=0,J2744=40),"OK","Must be 0 ST, 40 TG"),IF(AND(H2744&lt;40,H2744+J2744&gt;0,H2744+J2744&lt;=40),"OK","Partial: under 40 ST and 40 books max"))))))))))</f>
        <v/>
      </c>
    </row>
    <row r="2745">
      <c r="A2745" s="26" t="n"/>
      <c r="B2745" s="26" t="n"/>
      <c r="C2745" s="25" t="n"/>
      <c r="D2745" s="25" t="n"/>
      <c r="E2745" s="26" t="n"/>
      <c r="F2745" s="25" t="n"/>
      <c r="G2745" s="26" t="n"/>
      <c r="H2745" s="25" t="n"/>
      <c r="I2745" s="26" t="n"/>
      <c r="J2745" s="25" t="n"/>
      <c r="K2745" s="25" t="n"/>
      <c r="L2745" s="25" t="n"/>
      <c r="M2745" s="26" t="n"/>
      <c r="N2745" s="26" t="n"/>
      <c r="O2745" s="25" t="n"/>
      <c r="P2745" s="27">
        <f>IF(A2745="","","Package/"&amp;C2745&amp;"/"&amp;D2745&amp;"/"&amp;A2745&amp;".png")</f>
        <v/>
      </c>
      <c r="Q2745" s="27">
        <f>IF(AND(B2745="",G2745=""),"",IF(B2745="","Package QR Text missing",IF(COUNTIFS($E$2:$E$5001,E2745,$B$2:$B$5001,"&lt;&gt;"&amp;B2745)+COUNTIFS($E$2:$E$5001,E2745,$A$2:$A$5001,"&lt;&gt;"&amp;A2745)&gt;0,"Zone has more than one QR code",IF(COUNTIFS($B$2:$B$5001,B2745,$E$2:$E$5001,"&lt;&gt;"&amp;E2745)+COUNTIFS($A$2:$A$5001,A2745,$E$2:$E$5001,"&lt;&gt;"&amp;E2745)&gt;0,"QR code used by another zone",IF(A2745="","Package QR Code No. missing",IF(OR(H2745&gt;40,J2745&gt;40),"More than 40 of one edition",IF(F2745="Full (40 ST + 1 TG)",IF(AND(H2745=40,J2745=1),"OK","Full carton must be 40 + 1"),IF(F2745="Student only (40 ST)",IF(AND(H2745=40,J2745=0),"OK","Must be 40 ST, 0 TG"),IF(F2745="Teacher guide only (40 TG)",IF(AND(H2745=0,J2745=40),"OK","Must be 0 ST, 40 TG"),IF(AND(H2745&lt;40,H2745+J2745&gt;0,H2745+J2745&lt;=40),"OK","Partial: under 40 ST and 40 books max"))))))))))</f>
        <v/>
      </c>
    </row>
    <row r="2746">
      <c r="A2746" s="26" t="n"/>
      <c r="B2746" s="26" t="n"/>
      <c r="C2746" s="25" t="n"/>
      <c r="D2746" s="25" t="n"/>
      <c r="E2746" s="26" t="n"/>
      <c r="F2746" s="25" t="n"/>
      <c r="G2746" s="26" t="n"/>
      <c r="H2746" s="25" t="n"/>
      <c r="I2746" s="26" t="n"/>
      <c r="J2746" s="25" t="n"/>
      <c r="K2746" s="25" t="n"/>
      <c r="L2746" s="25" t="n"/>
      <c r="M2746" s="26" t="n"/>
      <c r="N2746" s="26" t="n"/>
      <c r="O2746" s="25" t="n"/>
      <c r="P2746" s="27">
        <f>IF(A2746="","","Package/"&amp;C2746&amp;"/"&amp;D2746&amp;"/"&amp;A2746&amp;".png")</f>
        <v/>
      </c>
      <c r="Q2746" s="27">
        <f>IF(AND(B2746="",G2746=""),"",IF(B2746="","Package QR Text missing",IF(COUNTIFS($E$2:$E$5001,E2746,$B$2:$B$5001,"&lt;&gt;"&amp;B2746)+COUNTIFS($E$2:$E$5001,E2746,$A$2:$A$5001,"&lt;&gt;"&amp;A2746)&gt;0,"Zone has more than one QR code",IF(COUNTIFS($B$2:$B$5001,B2746,$E$2:$E$5001,"&lt;&gt;"&amp;E2746)+COUNTIFS($A$2:$A$5001,A2746,$E$2:$E$5001,"&lt;&gt;"&amp;E2746)&gt;0,"QR code used by another zone",IF(A2746="","Package QR Code No. missing",IF(OR(H2746&gt;40,J2746&gt;40),"More than 40 of one edition",IF(F2746="Full (40 ST + 1 TG)",IF(AND(H2746=40,J2746=1),"OK","Full carton must be 40 + 1"),IF(F2746="Student only (40 ST)",IF(AND(H2746=40,J2746=0),"OK","Must be 40 ST, 0 TG"),IF(F2746="Teacher guide only (40 TG)",IF(AND(H2746=0,J2746=40),"OK","Must be 0 ST, 40 TG"),IF(AND(H2746&lt;40,H2746+J2746&gt;0,H2746+J2746&lt;=40),"OK","Partial: under 40 ST and 40 books max"))))))))))</f>
        <v/>
      </c>
    </row>
    <row r="2747">
      <c r="A2747" s="26" t="n"/>
      <c r="B2747" s="26" t="n"/>
      <c r="C2747" s="25" t="n"/>
      <c r="D2747" s="25" t="n"/>
      <c r="E2747" s="26" t="n"/>
      <c r="F2747" s="25" t="n"/>
      <c r="G2747" s="26" t="n"/>
      <c r="H2747" s="25" t="n"/>
      <c r="I2747" s="26" t="n"/>
      <c r="J2747" s="25" t="n"/>
      <c r="K2747" s="25" t="n"/>
      <c r="L2747" s="25" t="n"/>
      <c r="M2747" s="26" t="n"/>
      <c r="N2747" s="26" t="n"/>
      <c r="O2747" s="25" t="n"/>
      <c r="P2747" s="27">
        <f>IF(A2747="","","Package/"&amp;C2747&amp;"/"&amp;D2747&amp;"/"&amp;A2747&amp;".png")</f>
        <v/>
      </c>
      <c r="Q2747" s="27">
        <f>IF(AND(B2747="",G2747=""),"",IF(B2747="","Package QR Text missing",IF(COUNTIFS($E$2:$E$5001,E2747,$B$2:$B$5001,"&lt;&gt;"&amp;B2747)+COUNTIFS($E$2:$E$5001,E2747,$A$2:$A$5001,"&lt;&gt;"&amp;A2747)&gt;0,"Zone has more than one QR code",IF(COUNTIFS($B$2:$B$5001,B2747,$E$2:$E$5001,"&lt;&gt;"&amp;E2747)+COUNTIFS($A$2:$A$5001,A2747,$E$2:$E$5001,"&lt;&gt;"&amp;E2747)&gt;0,"QR code used by another zone",IF(A2747="","Package QR Code No. missing",IF(OR(H2747&gt;40,J2747&gt;40),"More than 40 of one edition",IF(F2747="Full (40 ST + 1 TG)",IF(AND(H2747=40,J2747=1),"OK","Full carton must be 40 + 1"),IF(F2747="Student only (40 ST)",IF(AND(H2747=40,J2747=0),"OK","Must be 40 ST, 0 TG"),IF(F2747="Teacher guide only (40 TG)",IF(AND(H2747=0,J2747=40),"OK","Must be 0 ST, 40 TG"),IF(AND(H2747&lt;40,H2747+J2747&gt;0,H2747+J2747&lt;=40),"OK","Partial: under 40 ST and 40 books max"))))))))))</f>
        <v/>
      </c>
    </row>
    <row r="2748">
      <c r="A2748" s="26" t="n"/>
      <c r="B2748" s="26" t="n"/>
      <c r="C2748" s="25" t="n"/>
      <c r="D2748" s="25" t="n"/>
      <c r="E2748" s="26" t="n"/>
      <c r="F2748" s="25" t="n"/>
      <c r="G2748" s="26" t="n"/>
      <c r="H2748" s="25" t="n"/>
      <c r="I2748" s="26" t="n"/>
      <c r="J2748" s="25" t="n"/>
      <c r="K2748" s="25" t="n"/>
      <c r="L2748" s="25" t="n"/>
      <c r="M2748" s="26" t="n"/>
      <c r="N2748" s="26" t="n"/>
      <c r="O2748" s="25" t="n"/>
      <c r="P2748" s="27">
        <f>IF(A2748="","","Package/"&amp;C2748&amp;"/"&amp;D2748&amp;"/"&amp;A2748&amp;".png")</f>
        <v/>
      </c>
      <c r="Q2748" s="27">
        <f>IF(AND(B2748="",G2748=""),"",IF(B2748="","Package QR Text missing",IF(COUNTIFS($E$2:$E$5001,E2748,$B$2:$B$5001,"&lt;&gt;"&amp;B2748)+COUNTIFS($E$2:$E$5001,E2748,$A$2:$A$5001,"&lt;&gt;"&amp;A2748)&gt;0,"Zone has more than one QR code",IF(COUNTIFS($B$2:$B$5001,B2748,$E$2:$E$5001,"&lt;&gt;"&amp;E2748)+COUNTIFS($A$2:$A$5001,A2748,$E$2:$E$5001,"&lt;&gt;"&amp;E2748)&gt;0,"QR code used by another zone",IF(A2748="","Package QR Code No. missing",IF(OR(H2748&gt;40,J2748&gt;40),"More than 40 of one edition",IF(F2748="Full (40 ST + 1 TG)",IF(AND(H2748=40,J2748=1),"OK","Full carton must be 40 + 1"),IF(F2748="Student only (40 ST)",IF(AND(H2748=40,J2748=0),"OK","Must be 40 ST, 0 TG"),IF(F2748="Teacher guide only (40 TG)",IF(AND(H2748=0,J2748=40),"OK","Must be 0 ST, 40 TG"),IF(AND(H2748&lt;40,H2748+J2748&gt;0,H2748+J2748&lt;=40),"OK","Partial: under 40 ST and 40 books max"))))))))))</f>
        <v/>
      </c>
    </row>
    <row r="2749">
      <c r="A2749" s="26" t="n"/>
      <c r="B2749" s="26" t="n"/>
      <c r="C2749" s="25" t="n"/>
      <c r="D2749" s="25" t="n"/>
      <c r="E2749" s="26" t="n"/>
      <c r="F2749" s="25" t="n"/>
      <c r="G2749" s="26" t="n"/>
      <c r="H2749" s="25" t="n"/>
      <c r="I2749" s="26" t="n"/>
      <c r="J2749" s="25" t="n"/>
      <c r="K2749" s="25" t="n"/>
      <c r="L2749" s="25" t="n"/>
      <c r="M2749" s="26" t="n"/>
      <c r="N2749" s="26" t="n"/>
      <c r="O2749" s="25" t="n"/>
      <c r="P2749" s="27">
        <f>IF(A2749="","","Package/"&amp;C2749&amp;"/"&amp;D2749&amp;"/"&amp;A2749&amp;".png")</f>
        <v/>
      </c>
      <c r="Q2749" s="27">
        <f>IF(AND(B2749="",G2749=""),"",IF(B2749="","Package QR Text missing",IF(COUNTIFS($E$2:$E$5001,E2749,$B$2:$B$5001,"&lt;&gt;"&amp;B2749)+COUNTIFS($E$2:$E$5001,E2749,$A$2:$A$5001,"&lt;&gt;"&amp;A2749)&gt;0,"Zone has more than one QR code",IF(COUNTIFS($B$2:$B$5001,B2749,$E$2:$E$5001,"&lt;&gt;"&amp;E2749)+COUNTIFS($A$2:$A$5001,A2749,$E$2:$E$5001,"&lt;&gt;"&amp;E2749)&gt;0,"QR code used by another zone",IF(A2749="","Package QR Code No. missing",IF(OR(H2749&gt;40,J2749&gt;40),"More than 40 of one edition",IF(F2749="Full (40 ST + 1 TG)",IF(AND(H2749=40,J2749=1),"OK","Full carton must be 40 + 1"),IF(F2749="Student only (40 ST)",IF(AND(H2749=40,J2749=0),"OK","Must be 40 ST, 0 TG"),IF(F2749="Teacher guide only (40 TG)",IF(AND(H2749=0,J2749=40),"OK","Must be 0 ST, 40 TG"),IF(AND(H2749&lt;40,H2749+J2749&gt;0,H2749+J2749&lt;=40),"OK","Partial: under 40 ST and 40 books max"))))))))))</f>
        <v/>
      </c>
    </row>
    <row r="2750">
      <c r="A2750" s="26" t="n"/>
      <c r="B2750" s="26" t="n"/>
      <c r="C2750" s="25" t="n"/>
      <c r="D2750" s="25" t="n"/>
      <c r="E2750" s="26" t="n"/>
      <c r="F2750" s="25" t="n"/>
      <c r="G2750" s="26" t="n"/>
      <c r="H2750" s="25" t="n"/>
      <c r="I2750" s="26" t="n"/>
      <c r="J2750" s="25" t="n"/>
      <c r="K2750" s="25" t="n"/>
      <c r="L2750" s="25" t="n"/>
      <c r="M2750" s="26" t="n"/>
      <c r="N2750" s="26" t="n"/>
      <c r="O2750" s="25" t="n"/>
      <c r="P2750" s="27">
        <f>IF(A2750="","","Package/"&amp;C2750&amp;"/"&amp;D2750&amp;"/"&amp;A2750&amp;".png")</f>
        <v/>
      </c>
      <c r="Q2750" s="27">
        <f>IF(AND(B2750="",G2750=""),"",IF(B2750="","Package QR Text missing",IF(COUNTIFS($E$2:$E$5001,E2750,$B$2:$B$5001,"&lt;&gt;"&amp;B2750)+COUNTIFS($E$2:$E$5001,E2750,$A$2:$A$5001,"&lt;&gt;"&amp;A2750)&gt;0,"Zone has more than one QR code",IF(COUNTIFS($B$2:$B$5001,B2750,$E$2:$E$5001,"&lt;&gt;"&amp;E2750)+COUNTIFS($A$2:$A$5001,A2750,$E$2:$E$5001,"&lt;&gt;"&amp;E2750)&gt;0,"QR code used by another zone",IF(A2750="","Package QR Code No. missing",IF(OR(H2750&gt;40,J2750&gt;40),"More than 40 of one edition",IF(F2750="Full (40 ST + 1 TG)",IF(AND(H2750=40,J2750=1),"OK","Full carton must be 40 + 1"),IF(F2750="Student only (40 ST)",IF(AND(H2750=40,J2750=0),"OK","Must be 40 ST, 0 TG"),IF(F2750="Teacher guide only (40 TG)",IF(AND(H2750=0,J2750=40),"OK","Must be 0 ST, 40 TG"),IF(AND(H2750&lt;40,H2750+J2750&gt;0,H2750+J2750&lt;=40),"OK","Partial: under 40 ST and 40 books max"))))))))))</f>
        <v/>
      </c>
    </row>
    <row r="2751">
      <c r="A2751" s="26" t="n"/>
      <c r="B2751" s="26" t="n"/>
      <c r="C2751" s="25" t="n"/>
      <c r="D2751" s="25" t="n"/>
      <c r="E2751" s="26" t="n"/>
      <c r="F2751" s="25" t="n"/>
      <c r="G2751" s="26" t="n"/>
      <c r="H2751" s="25" t="n"/>
      <c r="I2751" s="26" t="n"/>
      <c r="J2751" s="25" t="n"/>
      <c r="K2751" s="25" t="n"/>
      <c r="L2751" s="25" t="n"/>
      <c r="M2751" s="26" t="n"/>
      <c r="N2751" s="26" t="n"/>
      <c r="O2751" s="25" t="n"/>
      <c r="P2751" s="27">
        <f>IF(A2751="","","Package/"&amp;C2751&amp;"/"&amp;D2751&amp;"/"&amp;A2751&amp;".png")</f>
        <v/>
      </c>
      <c r="Q2751" s="27">
        <f>IF(AND(B2751="",G2751=""),"",IF(B2751="","Package QR Text missing",IF(COUNTIFS($E$2:$E$5001,E2751,$B$2:$B$5001,"&lt;&gt;"&amp;B2751)+COUNTIFS($E$2:$E$5001,E2751,$A$2:$A$5001,"&lt;&gt;"&amp;A2751)&gt;0,"Zone has more than one QR code",IF(COUNTIFS($B$2:$B$5001,B2751,$E$2:$E$5001,"&lt;&gt;"&amp;E2751)+COUNTIFS($A$2:$A$5001,A2751,$E$2:$E$5001,"&lt;&gt;"&amp;E2751)&gt;0,"QR code used by another zone",IF(A2751="","Package QR Code No. missing",IF(OR(H2751&gt;40,J2751&gt;40),"More than 40 of one edition",IF(F2751="Full (40 ST + 1 TG)",IF(AND(H2751=40,J2751=1),"OK","Full carton must be 40 + 1"),IF(F2751="Student only (40 ST)",IF(AND(H2751=40,J2751=0),"OK","Must be 40 ST, 0 TG"),IF(F2751="Teacher guide only (40 TG)",IF(AND(H2751=0,J2751=40),"OK","Must be 0 ST, 40 TG"),IF(AND(H2751&lt;40,H2751+J2751&gt;0,H2751+J2751&lt;=40),"OK","Partial: under 40 ST and 40 books max"))))))))))</f>
        <v/>
      </c>
    </row>
    <row r="2752">
      <c r="A2752" s="26" t="n"/>
      <c r="B2752" s="26" t="n"/>
      <c r="C2752" s="25" t="n"/>
      <c r="D2752" s="25" t="n"/>
      <c r="E2752" s="26" t="n"/>
      <c r="F2752" s="25" t="n"/>
      <c r="G2752" s="26" t="n"/>
      <c r="H2752" s="25" t="n"/>
      <c r="I2752" s="26" t="n"/>
      <c r="J2752" s="25" t="n"/>
      <c r="K2752" s="25" t="n"/>
      <c r="L2752" s="25" t="n"/>
      <c r="M2752" s="26" t="n"/>
      <c r="N2752" s="26" t="n"/>
      <c r="O2752" s="25" t="n"/>
      <c r="P2752" s="27">
        <f>IF(A2752="","","Package/"&amp;C2752&amp;"/"&amp;D2752&amp;"/"&amp;A2752&amp;".png")</f>
        <v/>
      </c>
      <c r="Q2752" s="27">
        <f>IF(AND(B2752="",G2752=""),"",IF(B2752="","Package QR Text missing",IF(COUNTIFS($E$2:$E$5001,E2752,$B$2:$B$5001,"&lt;&gt;"&amp;B2752)+COUNTIFS($E$2:$E$5001,E2752,$A$2:$A$5001,"&lt;&gt;"&amp;A2752)&gt;0,"Zone has more than one QR code",IF(COUNTIFS($B$2:$B$5001,B2752,$E$2:$E$5001,"&lt;&gt;"&amp;E2752)+COUNTIFS($A$2:$A$5001,A2752,$E$2:$E$5001,"&lt;&gt;"&amp;E2752)&gt;0,"QR code used by another zone",IF(A2752="","Package QR Code No. missing",IF(OR(H2752&gt;40,J2752&gt;40),"More than 40 of one edition",IF(F2752="Full (40 ST + 1 TG)",IF(AND(H2752=40,J2752=1),"OK","Full carton must be 40 + 1"),IF(F2752="Student only (40 ST)",IF(AND(H2752=40,J2752=0),"OK","Must be 40 ST, 0 TG"),IF(F2752="Teacher guide only (40 TG)",IF(AND(H2752=0,J2752=40),"OK","Must be 0 ST, 40 TG"),IF(AND(H2752&lt;40,H2752+J2752&gt;0,H2752+J2752&lt;=40),"OK","Partial: under 40 ST and 40 books max"))))))))))</f>
        <v/>
      </c>
    </row>
    <row r="2753">
      <c r="A2753" s="26" t="n"/>
      <c r="B2753" s="26" t="n"/>
      <c r="C2753" s="25" t="n"/>
      <c r="D2753" s="25" t="n"/>
      <c r="E2753" s="26" t="n"/>
      <c r="F2753" s="25" t="n"/>
      <c r="G2753" s="26" t="n"/>
      <c r="H2753" s="25" t="n"/>
      <c r="I2753" s="26" t="n"/>
      <c r="J2753" s="25" t="n"/>
      <c r="K2753" s="25" t="n"/>
      <c r="L2753" s="25" t="n"/>
      <c r="M2753" s="26" t="n"/>
      <c r="N2753" s="26" t="n"/>
      <c r="O2753" s="25" t="n"/>
      <c r="P2753" s="27">
        <f>IF(A2753="","","Package/"&amp;C2753&amp;"/"&amp;D2753&amp;"/"&amp;A2753&amp;".png")</f>
        <v/>
      </c>
      <c r="Q2753" s="27">
        <f>IF(AND(B2753="",G2753=""),"",IF(B2753="","Package QR Text missing",IF(COUNTIFS($E$2:$E$5001,E2753,$B$2:$B$5001,"&lt;&gt;"&amp;B2753)+COUNTIFS($E$2:$E$5001,E2753,$A$2:$A$5001,"&lt;&gt;"&amp;A2753)&gt;0,"Zone has more than one QR code",IF(COUNTIFS($B$2:$B$5001,B2753,$E$2:$E$5001,"&lt;&gt;"&amp;E2753)+COUNTIFS($A$2:$A$5001,A2753,$E$2:$E$5001,"&lt;&gt;"&amp;E2753)&gt;0,"QR code used by another zone",IF(A2753="","Package QR Code No. missing",IF(OR(H2753&gt;40,J2753&gt;40),"More than 40 of one edition",IF(F2753="Full (40 ST + 1 TG)",IF(AND(H2753=40,J2753=1),"OK","Full carton must be 40 + 1"),IF(F2753="Student only (40 ST)",IF(AND(H2753=40,J2753=0),"OK","Must be 40 ST, 0 TG"),IF(F2753="Teacher guide only (40 TG)",IF(AND(H2753=0,J2753=40),"OK","Must be 0 ST, 40 TG"),IF(AND(H2753&lt;40,H2753+J2753&gt;0,H2753+J2753&lt;=40),"OK","Partial: under 40 ST and 40 books max"))))))))))</f>
        <v/>
      </c>
    </row>
    <row r="2754">
      <c r="A2754" s="26" t="n"/>
      <c r="B2754" s="26" t="n"/>
      <c r="C2754" s="25" t="n"/>
      <c r="D2754" s="25" t="n"/>
      <c r="E2754" s="26" t="n"/>
      <c r="F2754" s="25" t="n"/>
      <c r="G2754" s="26" t="n"/>
      <c r="H2754" s="25" t="n"/>
      <c r="I2754" s="26" t="n"/>
      <c r="J2754" s="25" t="n"/>
      <c r="K2754" s="25" t="n"/>
      <c r="L2754" s="25" t="n"/>
      <c r="M2754" s="26" t="n"/>
      <c r="N2754" s="26" t="n"/>
      <c r="O2754" s="25" t="n"/>
      <c r="P2754" s="27">
        <f>IF(A2754="","","Package/"&amp;C2754&amp;"/"&amp;D2754&amp;"/"&amp;A2754&amp;".png")</f>
        <v/>
      </c>
      <c r="Q2754" s="27">
        <f>IF(AND(B2754="",G2754=""),"",IF(B2754="","Package QR Text missing",IF(COUNTIFS($E$2:$E$5001,E2754,$B$2:$B$5001,"&lt;&gt;"&amp;B2754)+COUNTIFS($E$2:$E$5001,E2754,$A$2:$A$5001,"&lt;&gt;"&amp;A2754)&gt;0,"Zone has more than one QR code",IF(COUNTIFS($B$2:$B$5001,B2754,$E$2:$E$5001,"&lt;&gt;"&amp;E2754)+COUNTIFS($A$2:$A$5001,A2754,$E$2:$E$5001,"&lt;&gt;"&amp;E2754)&gt;0,"QR code used by another zone",IF(A2754="","Package QR Code No. missing",IF(OR(H2754&gt;40,J2754&gt;40),"More than 40 of one edition",IF(F2754="Full (40 ST + 1 TG)",IF(AND(H2754=40,J2754=1),"OK","Full carton must be 40 + 1"),IF(F2754="Student only (40 ST)",IF(AND(H2754=40,J2754=0),"OK","Must be 40 ST, 0 TG"),IF(F2754="Teacher guide only (40 TG)",IF(AND(H2754=0,J2754=40),"OK","Must be 0 ST, 40 TG"),IF(AND(H2754&lt;40,H2754+J2754&gt;0,H2754+J2754&lt;=40),"OK","Partial: under 40 ST and 40 books max"))))))))))</f>
        <v/>
      </c>
    </row>
    <row r="2755">
      <c r="A2755" s="26" t="n"/>
      <c r="B2755" s="26" t="n"/>
      <c r="C2755" s="25" t="n"/>
      <c r="D2755" s="25" t="n"/>
      <c r="E2755" s="26" t="n"/>
      <c r="F2755" s="25" t="n"/>
      <c r="G2755" s="26" t="n"/>
      <c r="H2755" s="25" t="n"/>
      <c r="I2755" s="26" t="n"/>
      <c r="J2755" s="25" t="n"/>
      <c r="K2755" s="25" t="n"/>
      <c r="L2755" s="25" t="n"/>
      <c r="M2755" s="26" t="n"/>
      <c r="N2755" s="26" t="n"/>
      <c r="O2755" s="25" t="n"/>
      <c r="P2755" s="27">
        <f>IF(A2755="","","Package/"&amp;C2755&amp;"/"&amp;D2755&amp;"/"&amp;A2755&amp;".png")</f>
        <v/>
      </c>
      <c r="Q2755" s="27">
        <f>IF(AND(B2755="",G2755=""),"",IF(B2755="","Package QR Text missing",IF(COUNTIFS($E$2:$E$5001,E2755,$B$2:$B$5001,"&lt;&gt;"&amp;B2755)+COUNTIFS($E$2:$E$5001,E2755,$A$2:$A$5001,"&lt;&gt;"&amp;A2755)&gt;0,"Zone has more than one QR code",IF(COUNTIFS($B$2:$B$5001,B2755,$E$2:$E$5001,"&lt;&gt;"&amp;E2755)+COUNTIFS($A$2:$A$5001,A2755,$E$2:$E$5001,"&lt;&gt;"&amp;E2755)&gt;0,"QR code used by another zone",IF(A2755="","Package QR Code No. missing",IF(OR(H2755&gt;40,J2755&gt;40),"More than 40 of one edition",IF(F2755="Full (40 ST + 1 TG)",IF(AND(H2755=40,J2755=1),"OK","Full carton must be 40 + 1"),IF(F2755="Student only (40 ST)",IF(AND(H2755=40,J2755=0),"OK","Must be 40 ST, 0 TG"),IF(F2755="Teacher guide only (40 TG)",IF(AND(H2755=0,J2755=40),"OK","Must be 0 ST, 40 TG"),IF(AND(H2755&lt;40,H2755+J2755&gt;0,H2755+J2755&lt;=40),"OK","Partial: under 40 ST and 40 books max"))))))))))</f>
        <v/>
      </c>
    </row>
    <row r="2756">
      <c r="A2756" s="26" t="n"/>
      <c r="B2756" s="26" t="n"/>
      <c r="C2756" s="25" t="n"/>
      <c r="D2756" s="25" t="n"/>
      <c r="E2756" s="26" t="n"/>
      <c r="F2756" s="25" t="n"/>
      <c r="G2756" s="26" t="n"/>
      <c r="H2756" s="25" t="n"/>
      <c r="I2756" s="26" t="n"/>
      <c r="J2756" s="25" t="n"/>
      <c r="K2756" s="25" t="n"/>
      <c r="L2756" s="25" t="n"/>
      <c r="M2756" s="26" t="n"/>
      <c r="N2756" s="26" t="n"/>
      <c r="O2756" s="25" t="n"/>
      <c r="P2756" s="27">
        <f>IF(A2756="","","Package/"&amp;C2756&amp;"/"&amp;D2756&amp;"/"&amp;A2756&amp;".png")</f>
        <v/>
      </c>
      <c r="Q2756" s="27">
        <f>IF(AND(B2756="",G2756=""),"",IF(B2756="","Package QR Text missing",IF(COUNTIFS($E$2:$E$5001,E2756,$B$2:$B$5001,"&lt;&gt;"&amp;B2756)+COUNTIFS($E$2:$E$5001,E2756,$A$2:$A$5001,"&lt;&gt;"&amp;A2756)&gt;0,"Zone has more than one QR code",IF(COUNTIFS($B$2:$B$5001,B2756,$E$2:$E$5001,"&lt;&gt;"&amp;E2756)+COUNTIFS($A$2:$A$5001,A2756,$E$2:$E$5001,"&lt;&gt;"&amp;E2756)&gt;0,"QR code used by another zone",IF(A2756="","Package QR Code No. missing",IF(OR(H2756&gt;40,J2756&gt;40),"More than 40 of one edition",IF(F2756="Full (40 ST + 1 TG)",IF(AND(H2756=40,J2756=1),"OK","Full carton must be 40 + 1"),IF(F2756="Student only (40 ST)",IF(AND(H2756=40,J2756=0),"OK","Must be 40 ST, 0 TG"),IF(F2756="Teacher guide only (40 TG)",IF(AND(H2756=0,J2756=40),"OK","Must be 0 ST, 40 TG"),IF(AND(H2756&lt;40,H2756+J2756&gt;0,H2756+J2756&lt;=40),"OK","Partial: under 40 ST and 40 books max"))))))))))</f>
        <v/>
      </c>
    </row>
    <row r="2757">
      <c r="A2757" s="26" t="n"/>
      <c r="B2757" s="26" t="n"/>
      <c r="C2757" s="25" t="n"/>
      <c r="D2757" s="25" t="n"/>
      <c r="E2757" s="26" t="n"/>
      <c r="F2757" s="25" t="n"/>
      <c r="G2757" s="26" t="n"/>
      <c r="H2757" s="25" t="n"/>
      <c r="I2757" s="26" t="n"/>
      <c r="J2757" s="25" t="n"/>
      <c r="K2757" s="25" t="n"/>
      <c r="L2757" s="25" t="n"/>
      <c r="M2757" s="26" t="n"/>
      <c r="N2757" s="26" t="n"/>
      <c r="O2757" s="25" t="n"/>
      <c r="P2757" s="27">
        <f>IF(A2757="","","Package/"&amp;C2757&amp;"/"&amp;D2757&amp;"/"&amp;A2757&amp;".png")</f>
        <v/>
      </c>
      <c r="Q2757" s="27">
        <f>IF(AND(B2757="",G2757=""),"",IF(B2757="","Package QR Text missing",IF(COUNTIFS($E$2:$E$5001,E2757,$B$2:$B$5001,"&lt;&gt;"&amp;B2757)+COUNTIFS($E$2:$E$5001,E2757,$A$2:$A$5001,"&lt;&gt;"&amp;A2757)&gt;0,"Zone has more than one QR code",IF(COUNTIFS($B$2:$B$5001,B2757,$E$2:$E$5001,"&lt;&gt;"&amp;E2757)+COUNTIFS($A$2:$A$5001,A2757,$E$2:$E$5001,"&lt;&gt;"&amp;E2757)&gt;0,"QR code used by another zone",IF(A2757="","Package QR Code No. missing",IF(OR(H2757&gt;40,J2757&gt;40),"More than 40 of one edition",IF(F2757="Full (40 ST + 1 TG)",IF(AND(H2757=40,J2757=1),"OK","Full carton must be 40 + 1"),IF(F2757="Student only (40 ST)",IF(AND(H2757=40,J2757=0),"OK","Must be 40 ST, 0 TG"),IF(F2757="Teacher guide only (40 TG)",IF(AND(H2757=0,J2757=40),"OK","Must be 0 ST, 40 TG"),IF(AND(H2757&lt;40,H2757+J2757&gt;0,H2757+J2757&lt;=40),"OK","Partial: under 40 ST and 40 books max"))))))))))</f>
        <v/>
      </c>
    </row>
    <row r="2758">
      <c r="A2758" s="26" t="n"/>
      <c r="B2758" s="26" t="n"/>
      <c r="C2758" s="25" t="n"/>
      <c r="D2758" s="25" t="n"/>
      <c r="E2758" s="26" t="n"/>
      <c r="F2758" s="25" t="n"/>
      <c r="G2758" s="26" t="n"/>
      <c r="H2758" s="25" t="n"/>
      <c r="I2758" s="26" t="n"/>
      <c r="J2758" s="25" t="n"/>
      <c r="K2758" s="25" t="n"/>
      <c r="L2758" s="25" t="n"/>
      <c r="M2758" s="26" t="n"/>
      <c r="N2758" s="26" t="n"/>
      <c r="O2758" s="25" t="n"/>
      <c r="P2758" s="27">
        <f>IF(A2758="","","Package/"&amp;C2758&amp;"/"&amp;D2758&amp;"/"&amp;A2758&amp;".png")</f>
        <v/>
      </c>
      <c r="Q2758" s="27">
        <f>IF(AND(B2758="",G2758=""),"",IF(B2758="","Package QR Text missing",IF(COUNTIFS($E$2:$E$5001,E2758,$B$2:$B$5001,"&lt;&gt;"&amp;B2758)+COUNTIFS($E$2:$E$5001,E2758,$A$2:$A$5001,"&lt;&gt;"&amp;A2758)&gt;0,"Zone has more than one QR code",IF(COUNTIFS($B$2:$B$5001,B2758,$E$2:$E$5001,"&lt;&gt;"&amp;E2758)+COUNTIFS($A$2:$A$5001,A2758,$E$2:$E$5001,"&lt;&gt;"&amp;E2758)&gt;0,"QR code used by another zone",IF(A2758="","Package QR Code No. missing",IF(OR(H2758&gt;40,J2758&gt;40),"More than 40 of one edition",IF(F2758="Full (40 ST + 1 TG)",IF(AND(H2758=40,J2758=1),"OK","Full carton must be 40 + 1"),IF(F2758="Student only (40 ST)",IF(AND(H2758=40,J2758=0),"OK","Must be 40 ST, 0 TG"),IF(F2758="Teacher guide only (40 TG)",IF(AND(H2758=0,J2758=40),"OK","Must be 0 ST, 40 TG"),IF(AND(H2758&lt;40,H2758+J2758&gt;0,H2758+J2758&lt;=40),"OK","Partial: under 40 ST and 40 books max"))))))))))</f>
        <v/>
      </c>
    </row>
    <row r="2759">
      <c r="A2759" s="26" t="n"/>
      <c r="B2759" s="26" t="n"/>
      <c r="C2759" s="25" t="n"/>
      <c r="D2759" s="25" t="n"/>
      <c r="E2759" s="26" t="n"/>
      <c r="F2759" s="25" t="n"/>
      <c r="G2759" s="26" t="n"/>
      <c r="H2759" s="25" t="n"/>
      <c r="I2759" s="26" t="n"/>
      <c r="J2759" s="25" t="n"/>
      <c r="K2759" s="25" t="n"/>
      <c r="L2759" s="25" t="n"/>
      <c r="M2759" s="26" t="n"/>
      <c r="N2759" s="26" t="n"/>
      <c r="O2759" s="25" t="n"/>
      <c r="P2759" s="27">
        <f>IF(A2759="","","Package/"&amp;C2759&amp;"/"&amp;D2759&amp;"/"&amp;A2759&amp;".png")</f>
        <v/>
      </c>
      <c r="Q2759" s="27">
        <f>IF(AND(B2759="",G2759=""),"",IF(B2759="","Package QR Text missing",IF(COUNTIFS($E$2:$E$5001,E2759,$B$2:$B$5001,"&lt;&gt;"&amp;B2759)+COUNTIFS($E$2:$E$5001,E2759,$A$2:$A$5001,"&lt;&gt;"&amp;A2759)&gt;0,"Zone has more than one QR code",IF(COUNTIFS($B$2:$B$5001,B2759,$E$2:$E$5001,"&lt;&gt;"&amp;E2759)+COUNTIFS($A$2:$A$5001,A2759,$E$2:$E$5001,"&lt;&gt;"&amp;E2759)&gt;0,"QR code used by another zone",IF(A2759="","Package QR Code No. missing",IF(OR(H2759&gt;40,J2759&gt;40),"More than 40 of one edition",IF(F2759="Full (40 ST + 1 TG)",IF(AND(H2759=40,J2759=1),"OK","Full carton must be 40 + 1"),IF(F2759="Student only (40 ST)",IF(AND(H2759=40,J2759=0),"OK","Must be 40 ST, 0 TG"),IF(F2759="Teacher guide only (40 TG)",IF(AND(H2759=0,J2759=40),"OK","Must be 0 ST, 40 TG"),IF(AND(H2759&lt;40,H2759+J2759&gt;0,H2759+J2759&lt;=40),"OK","Partial: under 40 ST and 40 books max"))))))))))</f>
        <v/>
      </c>
    </row>
    <row r="2760">
      <c r="A2760" s="26" t="n"/>
      <c r="B2760" s="26" t="n"/>
      <c r="C2760" s="25" t="n"/>
      <c r="D2760" s="25" t="n"/>
      <c r="E2760" s="26" t="n"/>
      <c r="F2760" s="25" t="n"/>
      <c r="G2760" s="26" t="n"/>
      <c r="H2760" s="25" t="n"/>
      <c r="I2760" s="26" t="n"/>
      <c r="J2760" s="25" t="n"/>
      <c r="K2760" s="25" t="n"/>
      <c r="L2760" s="25" t="n"/>
      <c r="M2760" s="26" t="n"/>
      <c r="N2760" s="26" t="n"/>
      <c r="O2760" s="25" t="n"/>
      <c r="P2760" s="27">
        <f>IF(A2760="","","Package/"&amp;C2760&amp;"/"&amp;D2760&amp;"/"&amp;A2760&amp;".png")</f>
        <v/>
      </c>
      <c r="Q2760" s="27">
        <f>IF(AND(B2760="",G2760=""),"",IF(B2760="","Package QR Text missing",IF(COUNTIFS($E$2:$E$5001,E2760,$B$2:$B$5001,"&lt;&gt;"&amp;B2760)+COUNTIFS($E$2:$E$5001,E2760,$A$2:$A$5001,"&lt;&gt;"&amp;A2760)&gt;0,"Zone has more than one QR code",IF(COUNTIFS($B$2:$B$5001,B2760,$E$2:$E$5001,"&lt;&gt;"&amp;E2760)+COUNTIFS($A$2:$A$5001,A2760,$E$2:$E$5001,"&lt;&gt;"&amp;E2760)&gt;0,"QR code used by another zone",IF(A2760="","Package QR Code No. missing",IF(OR(H2760&gt;40,J2760&gt;40),"More than 40 of one edition",IF(F2760="Full (40 ST + 1 TG)",IF(AND(H2760=40,J2760=1),"OK","Full carton must be 40 + 1"),IF(F2760="Student only (40 ST)",IF(AND(H2760=40,J2760=0),"OK","Must be 40 ST, 0 TG"),IF(F2760="Teacher guide only (40 TG)",IF(AND(H2760=0,J2760=40),"OK","Must be 0 ST, 40 TG"),IF(AND(H2760&lt;40,H2760+J2760&gt;0,H2760+J2760&lt;=40),"OK","Partial: under 40 ST and 40 books max"))))))))))</f>
        <v/>
      </c>
    </row>
    <row r="2761">
      <c r="A2761" s="26" t="n"/>
      <c r="B2761" s="26" t="n"/>
      <c r="C2761" s="25" t="n"/>
      <c r="D2761" s="25" t="n"/>
      <c r="E2761" s="26" t="n"/>
      <c r="F2761" s="25" t="n"/>
      <c r="G2761" s="26" t="n"/>
      <c r="H2761" s="25" t="n"/>
      <c r="I2761" s="26" t="n"/>
      <c r="J2761" s="25" t="n"/>
      <c r="K2761" s="25" t="n"/>
      <c r="L2761" s="25" t="n"/>
      <c r="M2761" s="26" t="n"/>
      <c r="N2761" s="26" t="n"/>
      <c r="O2761" s="25" t="n"/>
      <c r="P2761" s="27">
        <f>IF(A2761="","","Package/"&amp;C2761&amp;"/"&amp;D2761&amp;"/"&amp;A2761&amp;".png")</f>
        <v/>
      </c>
      <c r="Q2761" s="27">
        <f>IF(AND(B2761="",G2761=""),"",IF(B2761="","Package QR Text missing",IF(COUNTIFS($E$2:$E$5001,E2761,$B$2:$B$5001,"&lt;&gt;"&amp;B2761)+COUNTIFS($E$2:$E$5001,E2761,$A$2:$A$5001,"&lt;&gt;"&amp;A2761)&gt;0,"Zone has more than one QR code",IF(COUNTIFS($B$2:$B$5001,B2761,$E$2:$E$5001,"&lt;&gt;"&amp;E2761)+COUNTIFS($A$2:$A$5001,A2761,$E$2:$E$5001,"&lt;&gt;"&amp;E2761)&gt;0,"QR code used by another zone",IF(A2761="","Package QR Code No. missing",IF(OR(H2761&gt;40,J2761&gt;40),"More than 40 of one edition",IF(F2761="Full (40 ST + 1 TG)",IF(AND(H2761=40,J2761=1),"OK","Full carton must be 40 + 1"),IF(F2761="Student only (40 ST)",IF(AND(H2761=40,J2761=0),"OK","Must be 40 ST, 0 TG"),IF(F2761="Teacher guide only (40 TG)",IF(AND(H2761=0,J2761=40),"OK","Must be 0 ST, 40 TG"),IF(AND(H2761&lt;40,H2761+J2761&gt;0,H2761+J2761&lt;=40),"OK","Partial: under 40 ST and 40 books max"))))))))))</f>
        <v/>
      </c>
    </row>
    <row r="2762">
      <c r="A2762" s="26" t="n"/>
      <c r="B2762" s="26" t="n"/>
      <c r="C2762" s="25" t="n"/>
      <c r="D2762" s="25" t="n"/>
      <c r="E2762" s="26" t="n"/>
      <c r="F2762" s="25" t="n"/>
      <c r="G2762" s="26" t="n"/>
      <c r="H2762" s="25" t="n"/>
      <c r="I2762" s="26" t="n"/>
      <c r="J2762" s="25" t="n"/>
      <c r="K2762" s="25" t="n"/>
      <c r="L2762" s="25" t="n"/>
      <c r="M2762" s="26" t="n"/>
      <c r="N2762" s="26" t="n"/>
      <c r="O2762" s="25" t="n"/>
      <c r="P2762" s="27">
        <f>IF(A2762="","","Package/"&amp;C2762&amp;"/"&amp;D2762&amp;"/"&amp;A2762&amp;".png")</f>
        <v/>
      </c>
      <c r="Q2762" s="27">
        <f>IF(AND(B2762="",G2762=""),"",IF(B2762="","Package QR Text missing",IF(COUNTIFS($E$2:$E$5001,E2762,$B$2:$B$5001,"&lt;&gt;"&amp;B2762)+COUNTIFS($E$2:$E$5001,E2762,$A$2:$A$5001,"&lt;&gt;"&amp;A2762)&gt;0,"Zone has more than one QR code",IF(COUNTIFS($B$2:$B$5001,B2762,$E$2:$E$5001,"&lt;&gt;"&amp;E2762)+COUNTIFS($A$2:$A$5001,A2762,$E$2:$E$5001,"&lt;&gt;"&amp;E2762)&gt;0,"QR code used by another zone",IF(A2762="","Package QR Code No. missing",IF(OR(H2762&gt;40,J2762&gt;40),"More than 40 of one edition",IF(F2762="Full (40 ST + 1 TG)",IF(AND(H2762=40,J2762=1),"OK","Full carton must be 40 + 1"),IF(F2762="Student only (40 ST)",IF(AND(H2762=40,J2762=0),"OK","Must be 40 ST, 0 TG"),IF(F2762="Teacher guide only (40 TG)",IF(AND(H2762=0,J2762=40),"OK","Must be 0 ST, 40 TG"),IF(AND(H2762&lt;40,H2762+J2762&gt;0,H2762+J2762&lt;=40),"OK","Partial: under 40 ST and 40 books max"))))))))))</f>
        <v/>
      </c>
    </row>
    <row r="2763">
      <c r="A2763" s="26" t="n"/>
      <c r="B2763" s="26" t="n"/>
      <c r="C2763" s="25" t="n"/>
      <c r="D2763" s="25" t="n"/>
      <c r="E2763" s="26" t="n"/>
      <c r="F2763" s="25" t="n"/>
      <c r="G2763" s="26" t="n"/>
      <c r="H2763" s="25" t="n"/>
      <c r="I2763" s="26" t="n"/>
      <c r="J2763" s="25" t="n"/>
      <c r="K2763" s="25" t="n"/>
      <c r="L2763" s="25" t="n"/>
      <c r="M2763" s="26" t="n"/>
      <c r="N2763" s="26" t="n"/>
      <c r="O2763" s="25" t="n"/>
      <c r="P2763" s="27">
        <f>IF(A2763="","","Package/"&amp;C2763&amp;"/"&amp;D2763&amp;"/"&amp;A2763&amp;".png")</f>
        <v/>
      </c>
      <c r="Q2763" s="27">
        <f>IF(AND(B2763="",G2763=""),"",IF(B2763="","Package QR Text missing",IF(COUNTIFS($E$2:$E$5001,E2763,$B$2:$B$5001,"&lt;&gt;"&amp;B2763)+COUNTIFS($E$2:$E$5001,E2763,$A$2:$A$5001,"&lt;&gt;"&amp;A2763)&gt;0,"Zone has more than one QR code",IF(COUNTIFS($B$2:$B$5001,B2763,$E$2:$E$5001,"&lt;&gt;"&amp;E2763)+COUNTIFS($A$2:$A$5001,A2763,$E$2:$E$5001,"&lt;&gt;"&amp;E2763)&gt;0,"QR code used by another zone",IF(A2763="","Package QR Code No. missing",IF(OR(H2763&gt;40,J2763&gt;40),"More than 40 of one edition",IF(F2763="Full (40 ST + 1 TG)",IF(AND(H2763=40,J2763=1),"OK","Full carton must be 40 + 1"),IF(F2763="Student only (40 ST)",IF(AND(H2763=40,J2763=0),"OK","Must be 40 ST, 0 TG"),IF(F2763="Teacher guide only (40 TG)",IF(AND(H2763=0,J2763=40),"OK","Must be 0 ST, 40 TG"),IF(AND(H2763&lt;40,H2763+J2763&gt;0,H2763+J2763&lt;=40),"OK","Partial: under 40 ST and 40 books max"))))))))))</f>
        <v/>
      </c>
    </row>
    <row r="2764">
      <c r="A2764" s="26" t="n"/>
      <c r="B2764" s="26" t="n"/>
      <c r="C2764" s="25" t="n"/>
      <c r="D2764" s="25" t="n"/>
      <c r="E2764" s="26" t="n"/>
      <c r="F2764" s="25" t="n"/>
      <c r="G2764" s="26" t="n"/>
      <c r="H2764" s="25" t="n"/>
      <c r="I2764" s="26" t="n"/>
      <c r="J2764" s="25" t="n"/>
      <c r="K2764" s="25" t="n"/>
      <c r="L2764" s="25" t="n"/>
      <c r="M2764" s="26" t="n"/>
      <c r="N2764" s="26" t="n"/>
      <c r="O2764" s="25" t="n"/>
      <c r="P2764" s="27">
        <f>IF(A2764="","","Package/"&amp;C2764&amp;"/"&amp;D2764&amp;"/"&amp;A2764&amp;".png")</f>
        <v/>
      </c>
      <c r="Q2764" s="27">
        <f>IF(AND(B2764="",G2764=""),"",IF(B2764="","Package QR Text missing",IF(COUNTIFS($E$2:$E$5001,E2764,$B$2:$B$5001,"&lt;&gt;"&amp;B2764)+COUNTIFS($E$2:$E$5001,E2764,$A$2:$A$5001,"&lt;&gt;"&amp;A2764)&gt;0,"Zone has more than one QR code",IF(COUNTIFS($B$2:$B$5001,B2764,$E$2:$E$5001,"&lt;&gt;"&amp;E2764)+COUNTIFS($A$2:$A$5001,A2764,$E$2:$E$5001,"&lt;&gt;"&amp;E2764)&gt;0,"QR code used by another zone",IF(A2764="","Package QR Code No. missing",IF(OR(H2764&gt;40,J2764&gt;40),"More than 40 of one edition",IF(F2764="Full (40 ST + 1 TG)",IF(AND(H2764=40,J2764=1),"OK","Full carton must be 40 + 1"),IF(F2764="Student only (40 ST)",IF(AND(H2764=40,J2764=0),"OK","Must be 40 ST, 0 TG"),IF(F2764="Teacher guide only (40 TG)",IF(AND(H2764=0,J2764=40),"OK","Must be 0 ST, 40 TG"),IF(AND(H2764&lt;40,H2764+J2764&gt;0,H2764+J2764&lt;=40),"OK","Partial: under 40 ST and 40 books max"))))))))))</f>
        <v/>
      </c>
    </row>
    <row r="2765">
      <c r="A2765" s="26" t="n"/>
      <c r="B2765" s="26" t="n"/>
      <c r="C2765" s="25" t="n"/>
      <c r="D2765" s="25" t="n"/>
      <c r="E2765" s="26" t="n"/>
      <c r="F2765" s="25" t="n"/>
      <c r="G2765" s="26" t="n"/>
      <c r="H2765" s="25" t="n"/>
      <c r="I2765" s="26" t="n"/>
      <c r="J2765" s="25" t="n"/>
      <c r="K2765" s="25" t="n"/>
      <c r="L2765" s="25" t="n"/>
      <c r="M2765" s="26" t="n"/>
      <c r="N2765" s="26" t="n"/>
      <c r="O2765" s="25" t="n"/>
      <c r="P2765" s="27">
        <f>IF(A2765="","","Package/"&amp;C2765&amp;"/"&amp;D2765&amp;"/"&amp;A2765&amp;".png")</f>
        <v/>
      </c>
      <c r="Q2765" s="27">
        <f>IF(AND(B2765="",G2765=""),"",IF(B2765="","Package QR Text missing",IF(COUNTIFS($E$2:$E$5001,E2765,$B$2:$B$5001,"&lt;&gt;"&amp;B2765)+COUNTIFS($E$2:$E$5001,E2765,$A$2:$A$5001,"&lt;&gt;"&amp;A2765)&gt;0,"Zone has more than one QR code",IF(COUNTIFS($B$2:$B$5001,B2765,$E$2:$E$5001,"&lt;&gt;"&amp;E2765)+COUNTIFS($A$2:$A$5001,A2765,$E$2:$E$5001,"&lt;&gt;"&amp;E2765)&gt;0,"QR code used by another zone",IF(A2765="","Package QR Code No. missing",IF(OR(H2765&gt;40,J2765&gt;40),"More than 40 of one edition",IF(F2765="Full (40 ST + 1 TG)",IF(AND(H2765=40,J2765=1),"OK","Full carton must be 40 + 1"),IF(F2765="Student only (40 ST)",IF(AND(H2765=40,J2765=0),"OK","Must be 40 ST, 0 TG"),IF(F2765="Teacher guide only (40 TG)",IF(AND(H2765=0,J2765=40),"OK","Must be 0 ST, 40 TG"),IF(AND(H2765&lt;40,H2765+J2765&gt;0,H2765+J2765&lt;=40),"OK","Partial: under 40 ST and 40 books max"))))))))))</f>
        <v/>
      </c>
    </row>
    <row r="2766">
      <c r="A2766" s="26" t="n"/>
      <c r="B2766" s="26" t="n"/>
      <c r="C2766" s="25" t="n"/>
      <c r="D2766" s="25" t="n"/>
      <c r="E2766" s="26" t="n"/>
      <c r="F2766" s="25" t="n"/>
      <c r="G2766" s="26" t="n"/>
      <c r="H2766" s="25" t="n"/>
      <c r="I2766" s="26" t="n"/>
      <c r="J2766" s="25" t="n"/>
      <c r="K2766" s="25" t="n"/>
      <c r="L2766" s="25" t="n"/>
      <c r="M2766" s="26" t="n"/>
      <c r="N2766" s="26" t="n"/>
      <c r="O2766" s="25" t="n"/>
      <c r="P2766" s="27">
        <f>IF(A2766="","","Package/"&amp;C2766&amp;"/"&amp;D2766&amp;"/"&amp;A2766&amp;".png")</f>
        <v/>
      </c>
      <c r="Q2766" s="27">
        <f>IF(AND(B2766="",G2766=""),"",IF(B2766="","Package QR Text missing",IF(COUNTIFS($E$2:$E$5001,E2766,$B$2:$B$5001,"&lt;&gt;"&amp;B2766)+COUNTIFS($E$2:$E$5001,E2766,$A$2:$A$5001,"&lt;&gt;"&amp;A2766)&gt;0,"Zone has more than one QR code",IF(COUNTIFS($B$2:$B$5001,B2766,$E$2:$E$5001,"&lt;&gt;"&amp;E2766)+COUNTIFS($A$2:$A$5001,A2766,$E$2:$E$5001,"&lt;&gt;"&amp;E2766)&gt;0,"QR code used by another zone",IF(A2766="","Package QR Code No. missing",IF(OR(H2766&gt;40,J2766&gt;40),"More than 40 of one edition",IF(F2766="Full (40 ST + 1 TG)",IF(AND(H2766=40,J2766=1),"OK","Full carton must be 40 + 1"),IF(F2766="Student only (40 ST)",IF(AND(H2766=40,J2766=0),"OK","Must be 40 ST, 0 TG"),IF(F2766="Teacher guide only (40 TG)",IF(AND(H2766=0,J2766=40),"OK","Must be 0 ST, 40 TG"),IF(AND(H2766&lt;40,H2766+J2766&gt;0,H2766+J2766&lt;=40),"OK","Partial: under 40 ST and 40 books max"))))))))))</f>
        <v/>
      </c>
    </row>
    <row r="2767">
      <c r="A2767" s="26" t="n"/>
      <c r="B2767" s="26" t="n"/>
      <c r="C2767" s="25" t="n"/>
      <c r="D2767" s="25" t="n"/>
      <c r="E2767" s="26" t="n"/>
      <c r="F2767" s="25" t="n"/>
      <c r="G2767" s="26" t="n"/>
      <c r="H2767" s="25" t="n"/>
      <c r="I2767" s="26" t="n"/>
      <c r="J2767" s="25" t="n"/>
      <c r="K2767" s="25" t="n"/>
      <c r="L2767" s="25" t="n"/>
      <c r="M2767" s="26" t="n"/>
      <c r="N2767" s="26" t="n"/>
      <c r="O2767" s="25" t="n"/>
      <c r="P2767" s="27">
        <f>IF(A2767="","","Package/"&amp;C2767&amp;"/"&amp;D2767&amp;"/"&amp;A2767&amp;".png")</f>
        <v/>
      </c>
      <c r="Q2767" s="27">
        <f>IF(AND(B2767="",G2767=""),"",IF(B2767="","Package QR Text missing",IF(COUNTIFS($E$2:$E$5001,E2767,$B$2:$B$5001,"&lt;&gt;"&amp;B2767)+COUNTIFS($E$2:$E$5001,E2767,$A$2:$A$5001,"&lt;&gt;"&amp;A2767)&gt;0,"Zone has more than one QR code",IF(COUNTIFS($B$2:$B$5001,B2767,$E$2:$E$5001,"&lt;&gt;"&amp;E2767)+COUNTIFS($A$2:$A$5001,A2767,$E$2:$E$5001,"&lt;&gt;"&amp;E2767)&gt;0,"QR code used by another zone",IF(A2767="","Package QR Code No. missing",IF(OR(H2767&gt;40,J2767&gt;40),"More than 40 of one edition",IF(F2767="Full (40 ST + 1 TG)",IF(AND(H2767=40,J2767=1),"OK","Full carton must be 40 + 1"),IF(F2767="Student only (40 ST)",IF(AND(H2767=40,J2767=0),"OK","Must be 40 ST, 0 TG"),IF(F2767="Teacher guide only (40 TG)",IF(AND(H2767=0,J2767=40),"OK","Must be 0 ST, 40 TG"),IF(AND(H2767&lt;40,H2767+J2767&gt;0,H2767+J2767&lt;=40),"OK","Partial: under 40 ST and 40 books max"))))))))))</f>
        <v/>
      </c>
    </row>
    <row r="2768">
      <c r="A2768" s="26" t="n"/>
      <c r="B2768" s="26" t="n"/>
      <c r="C2768" s="25" t="n"/>
      <c r="D2768" s="25" t="n"/>
      <c r="E2768" s="26" t="n"/>
      <c r="F2768" s="25" t="n"/>
      <c r="G2768" s="26" t="n"/>
      <c r="H2768" s="25" t="n"/>
      <c r="I2768" s="26" t="n"/>
      <c r="J2768" s="25" t="n"/>
      <c r="K2768" s="25" t="n"/>
      <c r="L2768" s="25" t="n"/>
      <c r="M2768" s="26" t="n"/>
      <c r="N2768" s="26" t="n"/>
      <c r="O2768" s="25" t="n"/>
      <c r="P2768" s="27">
        <f>IF(A2768="","","Package/"&amp;C2768&amp;"/"&amp;D2768&amp;"/"&amp;A2768&amp;".png")</f>
        <v/>
      </c>
      <c r="Q2768" s="27">
        <f>IF(AND(B2768="",G2768=""),"",IF(B2768="","Package QR Text missing",IF(COUNTIFS($E$2:$E$5001,E2768,$B$2:$B$5001,"&lt;&gt;"&amp;B2768)+COUNTIFS($E$2:$E$5001,E2768,$A$2:$A$5001,"&lt;&gt;"&amp;A2768)&gt;0,"Zone has more than one QR code",IF(COUNTIFS($B$2:$B$5001,B2768,$E$2:$E$5001,"&lt;&gt;"&amp;E2768)+COUNTIFS($A$2:$A$5001,A2768,$E$2:$E$5001,"&lt;&gt;"&amp;E2768)&gt;0,"QR code used by another zone",IF(A2768="","Package QR Code No. missing",IF(OR(H2768&gt;40,J2768&gt;40),"More than 40 of one edition",IF(F2768="Full (40 ST + 1 TG)",IF(AND(H2768=40,J2768=1),"OK","Full carton must be 40 + 1"),IF(F2768="Student only (40 ST)",IF(AND(H2768=40,J2768=0),"OK","Must be 40 ST, 0 TG"),IF(F2768="Teacher guide only (40 TG)",IF(AND(H2768=0,J2768=40),"OK","Must be 0 ST, 40 TG"),IF(AND(H2768&lt;40,H2768+J2768&gt;0,H2768+J2768&lt;=40),"OK","Partial: under 40 ST and 40 books max"))))))))))</f>
        <v/>
      </c>
    </row>
    <row r="2769">
      <c r="A2769" s="26" t="n"/>
      <c r="B2769" s="26" t="n"/>
      <c r="C2769" s="25" t="n"/>
      <c r="D2769" s="25" t="n"/>
      <c r="E2769" s="26" t="n"/>
      <c r="F2769" s="25" t="n"/>
      <c r="G2769" s="26" t="n"/>
      <c r="H2769" s="25" t="n"/>
      <c r="I2769" s="26" t="n"/>
      <c r="J2769" s="25" t="n"/>
      <c r="K2769" s="25" t="n"/>
      <c r="L2769" s="25" t="n"/>
      <c r="M2769" s="26" t="n"/>
      <c r="N2769" s="26" t="n"/>
      <c r="O2769" s="25" t="n"/>
      <c r="P2769" s="27">
        <f>IF(A2769="","","Package/"&amp;C2769&amp;"/"&amp;D2769&amp;"/"&amp;A2769&amp;".png")</f>
        <v/>
      </c>
      <c r="Q2769" s="27">
        <f>IF(AND(B2769="",G2769=""),"",IF(B2769="","Package QR Text missing",IF(COUNTIFS($E$2:$E$5001,E2769,$B$2:$B$5001,"&lt;&gt;"&amp;B2769)+COUNTIFS($E$2:$E$5001,E2769,$A$2:$A$5001,"&lt;&gt;"&amp;A2769)&gt;0,"Zone has more than one QR code",IF(COUNTIFS($B$2:$B$5001,B2769,$E$2:$E$5001,"&lt;&gt;"&amp;E2769)+COUNTIFS($A$2:$A$5001,A2769,$E$2:$E$5001,"&lt;&gt;"&amp;E2769)&gt;0,"QR code used by another zone",IF(A2769="","Package QR Code No. missing",IF(OR(H2769&gt;40,J2769&gt;40),"More than 40 of one edition",IF(F2769="Full (40 ST + 1 TG)",IF(AND(H2769=40,J2769=1),"OK","Full carton must be 40 + 1"),IF(F2769="Student only (40 ST)",IF(AND(H2769=40,J2769=0),"OK","Must be 40 ST, 0 TG"),IF(F2769="Teacher guide only (40 TG)",IF(AND(H2769=0,J2769=40),"OK","Must be 0 ST, 40 TG"),IF(AND(H2769&lt;40,H2769+J2769&gt;0,H2769+J2769&lt;=40),"OK","Partial: under 40 ST and 40 books max"))))))))))</f>
        <v/>
      </c>
    </row>
    <row r="2770">
      <c r="A2770" s="26" t="n"/>
      <c r="B2770" s="26" t="n"/>
      <c r="C2770" s="25" t="n"/>
      <c r="D2770" s="25" t="n"/>
      <c r="E2770" s="26" t="n"/>
      <c r="F2770" s="25" t="n"/>
      <c r="G2770" s="26" t="n"/>
      <c r="H2770" s="25" t="n"/>
      <c r="I2770" s="26" t="n"/>
      <c r="J2770" s="25" t="n"/>
      <c r="K2770" s="25" t="n"/>
      <c r="L2770" s="25" t="n"/>
      <c r="M2770" s="26" t="n"/>
      <c r="N2770" s="26" t="n"/>
      <c r="O2770" s="25" t="n"/>
      <c r="P2770" s="27">
        <f>IF(A2770="","","Package/"&amp;C2770&amp;"/"&amp;D2770&amp;"/"&amp;A2770&amp;".png")</f>
        <v/>
      </c>
      <c r="Q2770" s="27">
        <f>IF(AND(B2770="",G2770=""),"",IF(B2770="","Package QR Text missing",IF(COUNTIFS($E$2:$E$5001,E2770,$B$2:$B$5001,"&lt;&gt;"&amp;B2770)+COUNTIFS($E$2:$E$5001,E2770,$A$2:$A$5001,"&lt;&gt;"&amp;A2770)&gt;0,"Zone has more than one QR code",IF(COUNTIFS($B$2:$B$5001,B2770,$E$2:$E$5001,"&lt;&gt;"&amp;E2770)+COUNTIFS($A$2:$A$5001,A2770,$E$2:$E$5001,"&lt;&gt;"&amp;E2770)&gt;0,"QR code used by another zone",IF(A2770="","Package QR Code No. missing",IF(OR(H2770&gt;40,J2770&gt;40),"More than 40 of one edition",IF(F2770="Full (40 ST + 1 TG)",IF(AND(H2770=40,J2770=1),"OK","Full carton must be 40 + 1"),IF(F2770="Student only (40 ST)",IF(AND(H2770=40,J2770=0),"OK","Must be 40 ST, 0 TG"),IF(F2770="Teacher guide only (40 TG)",IF(AND(H2770=0,J2770=40),"OK","Must be 0 ST, 40 TG"),IF(AND(H2770&lt;40,H2770+J2770&gt;0,H2770+J2770&lt;=40),"OK","Partial: under 40 ST and 40 books max"))))))))))</f>
        <v/>
      </c>
    </row>
    <row r="2771">
      <c r="A2771" s="26" t="n"/>
      <c r="B2771" s="26" t="n"/>
      <c r="C2771" s="25" t="n"/>
      <c r="D2771" s="25" t="n"/>
      <c r="E2771" s="26" t="n"/>
      <c r="F2771" s="25" t="n"/>
      <c r="G2771" s="26" t="n"/>
      <c r="H2771" s="25" t="n"/>
      <c r="I2771" s="26" t="n"/>
      <c r="J2771" s="25" t="n"/>
      <c r="K2771" s="25" t="n"/>
      <c r="L2771" s="25" t="n"/>
      <c r="M2771" s="26" t="n"/>
      <c r="N2771" s="26" t="n"/>
      <c r="O2771" s="25" t="n"/>
      <c r="P2771" s="27">
        <f>IF(A2771="","","Package/"&amp;C2771&amp;"/"&amp;D2771&amp;"/"&amp;A2771&amp;".png")</f>
        <v/>
      </c>
      <c r="Q2771" s="27">
        <f>IF(AND(B2771="",G2771=""),"",IF(B2771="","Package QR Text missing",IF(COUNTIFS($E$2:$E$5001,E2771,$B$2:$B$5001,"&lt;&gt;"&amp;B2771)+COUNTIFS($E$2:$E$5001,E2771,$A$2:$A$5001,"&lt;&gt;"&amp;A2771)&gt;0,"Zone has more than one QR code",IF(COUNTIFS($B$2:$B$5001,B2771,$E$2:$E$5001,"&lt;&gt;"&amp;E2771)+COUNTIFS($A$2:$A$5001,A2771,$E$2:$E$5001,"&lt;&gt;"&amp;E2771)&gt;0,"QR code used by another zone",IF(A2771="","Package QR Code No. missing",IF(OR(H2771&gt;40,J2771&gt;40),"More than 40 of one edition",IF(F2771="Full (40 ST + 1 TG)",IF(AND(H2771=40,J2771=1),"OK","Full carton must be 40 + 1"),IF(F2771="Student only (40 ST)",IF(AND(H2771=40,J2771=0),"OK","Must be 40 ST, 0 TG"),IF(F2771="Teacher guide only (40 TG)",IF(AND(H2771=0,J2771=40),"OK","Must be 0 ST, 40 TG"),IF(AND(H2771&lt;40,H2771+J2771&gt;0,H2771+J2771&lt;=40),"OK","Partial: under 40 ST and 40 books max"))))))))))</f>
        <v/>
      </c>
    </row>
    <row r="2772">
      <c r="A2772" s="26" t="n"/>
      <c r="B2772" s="26" t="n"/>
      <c r="C2772" s="25" t="n"/>
      <c r="D2772" s="25" t="n"/>
      <c r="E2772" s="26" t="n"/>
      <c r="F2772" s="25" t="n"/>
      <c r="G2772" s="26" t="n"/>
      <c r="H2772" s="25" t="n"/>
      <c r="I2772" s="26" t="n"/>
      <c r="J2772" s="25" t="n"/>
      <c r="K2772" s="25" t="n"/>
      <c r="L2772" s="25" t="n"/>
      <c r="M2772" s="26" t="n"/>
      <c r="N2772" s="26" t="n"/>
      <c r="O2772" s="25" t="n"/>
      <c r="P2772" s="27">
        <f>IF(A2772="","","Package/"&amp;C2772&amp;"/"&amp;D2772&amp;"/"&amp;A2772&amp;".png")</f>
        <v/>
      </c>
      <c r="Q2772" s="27">
        <f>IF(AND(B2772="",G2772=""),"",IF(B2772="","Package QR Text missing",IF(COUNTIFS($E$2:$E$5001,E2772,$B$2:$B$5001,"&lt;&gt;"&amp;B2772)+COUNTIFS($E$2:$E$5001,E2772,$A$2:$A$5001,"&lt;&gt;"&amp;A2772)&gt;0,"Zone has more than one QR code",IF(COUNTIFS($B$2:$B$5001,B2772,$E$2:$E$5001,"&lt;&gt;"&amp;E2772)+COUNTIFS($A$2:$A$5001,A2772,$E$2:$E$5001,"&lt;&gt;"&amp;E2772)&gt;0,"QR code used by another zone",IF(A2772="","Package QR Code No. missing",IF(OR(H2772&gt;40,J2772&gt;40),"More than 40 of one edition",IF(F2772="Full (40 ST + 1 TG)",IF(AND(H2772=40,J2772=1),"OK","Full carton must be 40 + 1"),IF(F2772="Student only (40 ST)",IF(AND(H2772=40,J2772=0),"OK","Must be 40 ST, 0 TG"),IF(F2772="Teacher guide only (40 TG)",IF(AND(H2772=0,J2772=40),"OK","Must be 0 ST, 40 TG"),IF(AND(H2772&lt;40,H2772+J2772&gt;0,H2772+J2772&lt;=40),"OK","Partial: under 40 ST and 40 books max"))))))))))</f>
        <v/>
      </c>
    </row>
    <row r="2773">
      <c r="A2773" s="26" t="n"/>
      <c r="B2773" s="26" t="n"/>
      <c r="C2773" s="25" t="n"/>
      <c r="D2773" s="25" t="n"/>
      <c r="E2773" s="26" t="n"/>
      <c r="F2773" s="25" t="n"/>
      <c r="G2773" s="26" t="n"/>
      <c r="H2773" s="25" t="n"/>
      <c r="I2773" s="26" t="n"/>
      <c r="J2773" s="25" t="n"/>
      <c r="K2773" s="25" t="n"/>
      <c r="L2773" s="25" t="n"/>
      <c r="M2773" s="26" t="n"/>
      <c r="N2773" s="26" t="n"/>
      <c r="O2773" s="25" t="n"/>
      <c r="P2773" s="27">
        <f>IF(A2773="","","Package/"&amp;C2773&amp;"/"&amp;D2773&amp;"/"&amp;A2773&amp;".png")</f>
        <v/>
      </c>
      <c r="Q2773" s="27">
        <f>IF(AND(B2773="",G2773=""),"",IF(B2773="","Package QR Text missing",IF(COUNTIFS($E$2:$E$5001,E2773,$B$2:$B$5001,"&lt;&gt;"&amp;B2773)+COUNTIFS($E$2:$E$5001,E2773,$A$2:$A$5001,"&lt;&gt;"&amp;A2773)&gt;0,"Zone has more than one QR code",IF(COUNTIFS($B$2:$B$5001,B2773,$E$2:$E$5001,"&lt;&gt;"&amp;E2773)+COUNTIFS($A$2:$A$5001,A2773,$E$2:$E$5001,"&lt;&gt;"&amp;E2773)&gt;0,"QR code used by another zone",IF(A2773="","Package QR Code No. missing",IF(OR(H2773&gt;40,J2773&gt;40),"More than 40 of one edition",IF(F2773="Full (40 ST + 1 TG)",IF(AND(H2773=40,J2773=1),"OK","Full carton must be 40 + 1"),IF(F2773="Student only (40 ST)",IF(AND(H2773=40,J2773=0),"OK","Must be 40 ST, 0 TG"),IF(F2773="Teacher guide only (40 TG)",IF(AND(H2773=0,J2773=40),"OK","Must be 0 ST, 40 TG"),IF(AND(H2773&lt;40,H2773+J2773&gt;0,H2773+J2773&lt;=40),"OK","Partial: under 40 ST and 40 books max"))))))))))</f>
        <v/>
      </c>
    </row>
    <row r="2774">
      <c r="A2774" s="26" t="n"/>
      <c r="B2774" s="26" t="n"/>
      <c r="C2774" s="25" t="n"/>
      <c r="D2774" s="25" t="n"/>
      <c r="E2774" s="26" t="n"/>
      <c r="F2774" s="25" t="n"/>
      <c r="G2774" s="26" t="n"/>
      <c r="H2774" s="25" t="n"/>
      <c r="I2774" s="26" t="n"/>
      <c r="J2774" s="25" t="n"/>
      <c r="K2774" s="25" t="n"/>
      <c r="L2774" s="25" t="n"/>
      <c r="M2774" s="26" t="n"/>
      <c r="N2774" s="26" t="n"/>
      <c r="O2774" s="25" t="n"/>
      <c r="P2774" s="27">
        <f>IF(A2774="","","Package/"&amp;C2774&amp;"/"&amp;D2774&amp;"/"&amp;A2774&amp;".png")</f>
        <v/>
      </c>
      <c r="Q2774" s="27">
        <f>IF(AND(B2774="",G2774=""),"",IF(B2774="","Package QR Text missing",IF(COUNTIFS($E$2:$E$5001,E2774,$B$2:$B$5001,"&lt;&gt;"&amp;B2774)+COUNTIFS($E$2:$E$5001,E2774,$A$2:$A$5001,"&lt;&gt;"&amp;A2774)&gt;0,"Zone has more than one QR code",IF(COUNTIFS($B$2:$B$5001,B2774,$E$2:$E$5001,"&lt;&gt;"&amp;E2774)+COUNTIFS($A$2:$A$5001,A2774,$E$2:$E$5001,"&lt;&gt;"&amp;E2774)&gt;0,"QR code used by another zone",IF(A2774="","Package QR Code No. missing",IF(OR(H2774&gt;40,J2774&gt;40),"More than 40 of one edition",IF(F2774="Full (40 ST + 1 TG)",IF(AND(H2774=40,J2774=1),"OK","Full carton must be 40 + 1"),IF(F2774="Student only (40 ST)",IF(AND(H2774=40,J2774=0),"OK","Must be 40 ST, 0 TG"),IF(F2774="Teacher guide only (40 TG)",IF(AND(H2774=0,J2774=40),"OK","Must be 0 ST, 40 TG"),IF(AND(H2774&lt;40,H2774+J2774&gt;0,H2774+J2774&lt;=40),"OK","Partial: under 40 ST and 40 books max"))))))))))</f>
        <v/>
      </c>
    </row>
    <row r="2775">
      <c r="A2775" s="26" t="n"/>
      <c r="B2775" s="26" t="n"/>
      <c r="C2775" s="25" t="n"/>
      <c r="D2775" s="25" t="n"/>
      <c r="E2775" s="26" t="n"/>
      <c r="F2775" s="25" t="n"/>
      <c r="G2775" s="26" t="n"/>
      <c r="H2775" s="25" t="n"/>
      <c r="I2775" s="26" t="n"/>
      <c r="J2775" s="25" t="n"/>
      <c r="K2775" s="25" t="n"/>
      <c r="L2775" s="25" t="n"/>
      <c r="M2775" s="26" t="n"/>
      <c r="N2775" s="26" t="n"/>
      <c r="O2775" s="25" t="n"/>
      <c r="P2775" s="27">
        <f>IF(A2775="","","Package/"&amp;C2775&amp;"/"&amp;D2775&amp;"/"&amp;A2775&amp;".png")</f>
        <v/>
      </c>
      <c r="Q2775" s="27">
        <f>IF(AND(B2775="",G2775=""),"",IF(B2775="","Package QR Text missing",IF(COUNTIFS($E$2:$E$5001,E2775,$B$2:$B$5001,"&lt;&gt;"&amp;B2775)+COUNTIFS($E$2:$E$5001,E2775,$A$2:$A$5001,"&lt;&gt;"&amp;A2775)&gt;0,"Zone has more than one QR code",IF(COUNTIFS($B$2:$B$5001,B2775,$E$2:$E$5001,"&lt;&gt;"&amp;E2775)+COUNTIFS($A$2:$A$5001,A2775,$E$2:$E$5001,"&lt;&gt;"&amp;E2775)&gt;0,"QR code used by another zone",IF(A2775="","Package QR Code No. missing",IF(OR(H2775&gt;40,J2775&gt;40),"More than 40 of one edition",IF(F2775="Full (40 ST + 1 TG)",IF(AND(H2775=40,J2775=1),"OK","Full carton must be 40 + 1"),IF(F2775="Student only (40 ST)",IF(AND(H2775=40,J2775=0),"OK","Must be 40 ST, 0 TG"),IF(F2775="Teacher guide only (40 TG)",IF(AND(H2775=0,J2775=40),"OK","Must be 0 ST, 40 TG"),IF(AND(H2775&lt;40,H2775+J2775&gt;0,H2775+J2775&lt;=40),"OK","Partial: under 40 ST and 40 books max"))))))))))</f>
        <v/>
      </c>
    </row>
    <row r="2776">
      <c r="A2776" s="26" t="n"/>
      <c r="B2776" s="26" t="n"/>
      <c r="C2776" s="25" t="n"/>
      <c r="D2776" s="25" t="n"/>
      <c r="E2776" s="26" t="n"/>
      <c r="F2776" s="25" t="n"/>
      <c r="G2776" s="26" t="n"/>
      <c r="H2776" s="25" t="n"/>
      <c r="I2776" s="26" t="n"/>
      <c r="J2776" s="25" t="n"/>
      <c r="K2776" s="25" t="n"/>
      <c r="L2776" s="25" t="n"/>
      <c r="M2776" s="26" t="n"/>
      <c r="N2776" s="26" t="n"/>
      <c r="O2776" s="25" t="n"/>
      <c r="P2776" s="27">
        <f>IF(A2776="","","Package/"&amp;C2776&amp;"/"&amp;D2776&amp;"/"&amp;A2776&amp;".png")</f>
        <v/>
      </c>
      <c r="Q2776" s="27">
        <f>IF(AND(B2776="",G2776=""),"",IF(B2776="","Package QR Text missing",IF(COUNTIFS($E$2:$E$5001,E2776,$B$2:$B$5001,"&lt;&gt;"&amp;B2776)+COUNTIFS($E$2:$E$5001,E2776,$A$2:$A$5001,"&lt;&gt;"&amp;A2776)&gt;0,"Zone has more than one QR code",IF(COUNTIFS($B$2:$B$5001,B2776,$E$2:$E$5001,"&lt;&gt;"&amp;E2776)+COUNTIFS($A$2:$A$5001,A2776,$E$2:$E$5001,"&lt;&gt;"&amp;E2776)&gt;0,"QR code used by another zone",IF(A2776="","Package QR Code No. missing",IF(OR(H2776&gt;40,J2776&gt;40),"More than 40 of one edition",IF(F2776="Full (40 ST + 1 TG)",IF(AND(H2776=40,J2776=1),"OK","Full carton must be 40 + 1"),IF(F2776="Student only (40 ST)",IF(AND(H2776=40,J2776=0),"OK","Must be 40 ST, 0 TG"),IF(F2776="Teacher guide only (40 TG)",IF(AND(H2776=0,J2776=40),"OK","Must be 0 ST, 40 TG"),IF(AND(H2776&lt;40,H2776+J2776&gt;0,H2776+J2776&lt;=40),"OK","Partial: under 40 ST and 40 books max"))))))))))</f>
        <v/>
      </c>
    </row>
    <row r="2777">
      <c r="A2777" s="26" t="n"/>
      <c r="B2777" s="26" t="n"/>
      <c r="C2777" s="25" t="n"/>
      <c r="D2777" s="25" t="n"/>
      <c r="E2777" s="26" t="n"/>
      <c r="F2777" s="25" t="n"/>
      <c r="G2777" s="26" t="n"/>
      <c r="H2777" s="25" t="n"/>
      <c r="I2777" s="26" t="n"/>
      <c r="J2777" s="25" t="n"/>
      <c r="K2777" s="25" t="n"/>
      <c r="L2777" s="25" t="n"/>
      <c r="M2777" s="26" t="n"/>
      <c r="N2777" s="26" t="n"/>
      <c r="O2777" s="25" t="n"/>
      <c r="P2777" s="27">
        <f>IF(A2777="","","Package/"&amp;C2777&amp;"/"&amp;D2777&amp;"/"&amp;A2777&amp;".png")</f>
        <v/>
      </c>
      <c r="Q2777" s="27">
        <f>IF(AND(B2777="",G2777=""),"",IF(B2777="","Package QR Text missing",IF(COUNTIFS($E$2:$E$5001,E2777,$B$2:$B$5001,"&lt;&gt;"&amp;B2777)+COUNTIFS($E$2:$E$5001,E2777,$A$2:$A$5001,"&lt;&gt;"&amp;A2777)&gt;0,"Zone has more than one QR code",IF(COUNTIFS($B$2:$B$5001,B2777,$E$2:$E$5001,"&lt;&gt;"&amp;E2777)+COUNTIFS($A$2:$A$5001,A2777,$E$2:$E$5001,"&lt;&gt;"&amp;E2777)&gt;0,"QR code used by another zone",IF(A2777="","Package QR Code No. missing",IF(OR(H2777&gt;40,J2777&gt;40),"More than 40 of one edition",IF(F2777="Full (40 ST + 1 TG)",IF(AND(H2777=40,J2777=1),"OK","Full carton must be 40 + 1"),IF(F2777="Student only (40 ST)",IF(AND(H2777=40,J2777=0),"OK","Must be 40 ST, 0 TG"),IF(F2777="Teacher guide only (40 TG)",IF(AND(H2777=0,J2777=40),"OK","Must be 0 ST, 40 TG"),IF(AND(H2777&lt;40,H2777+J2777&gt;0,H2777+J2777&lt;=40),"OK","Partial: under 40 ST and 40 books max"))))))))))</f>
        <v/>
      </c>
    </row>
    <row r="2778">
      <c r="A2778" s="26" t="n"/>
      <c r="B2778" s="26" t="n"/>
      <c r="C2778" s="25" t="n"/>
      <c r="D2778" s="25" t="n"/>
      <c r="E2778" s="26" t="n"/>
      <c r="F2778" s="25" t="n"/>
      <c r="G2778" s="26" t="n"/>
      <c r="H2778" s="25" t="n"/>
      <c r="I2778" s="26" t="n"/>
      <c r="J2778" s="25" t="n"/>
      <c r="K2778" s="25" t="n"/>
      <c r="L2778" s="25" t="n"/>
      <c r="M2778" s="26" t="n"/>
      <c r="N2778" s="26" t="n"/>
      <c r="O2778" s="25" t="n"/>
      <c r="P2778" s="27">
        <f>IF(A2778="","","Package/"&amp;C2778&amp;"/"&amp;D2778&amp;"/"&amp;A2778&amp;".png")</f>
        <v/>
      </c>
      <c r="Q2778" s="27">
        <f>IF(AND(B2778="",G2778=""),"",IF(B2778="","Package QR Text missing",IF(COUNTIFS($E$2:$E$5001,E2778,$B$2:$B$5001,"&lt;&gt;"&amp;B2778)+COUNTIFS($E$2:$E$5001,E2778,$A$2:$A$5001,"&lt;&gt;"&amp;A2778)&gt;0,"Zone has more than one QR code",IF(COUNTIFS($B$2:$B$5001,B2778,$E$2:$E$5001,"&lt;&gt;"&amp;E2778)+COUNTIFS($A$2:$A$5001,A2778,$E$2:$E$5001,"&lt;&gt;"&amp;E2778)&gt;0,"QR code used by another zone",IF(A2778="","Package QR Code No. missing",IF(OR(H2778&gt;40,J2778&gt;40),"More than 40 of one edition",IF(F2778="Full (40 ST + 1 TG)",IF(AND(H2778=40,J2778=1),"OK","Full carton must be 40 + 1"),IF(F2778="Student only (40 ST)",IF(AND(H2778=40,J2778=0),"OK","Must be 40 ST, 0 TG"),IF(F2778="Teacher guide only (40 TG)",IF(AND(H2778=0,J2778=40),"OK","Must be 0 ST, 40 TG"),IF(AND(H2778&lt;40,H2778+J2778&gt;0,H2778+J2778&lt;=40),"OK","Partial: under 40 ST and 40 books max"))))))))))</f>
        <v/>
      </c>
    </row>
    <row r="2779">
      <c r="A2779" s="26" t="n"/>
      <c r="B2779" s="26" t="n"/>
      <c r="C2779" s="25" t="n"/>
      <c r="D2779" s="25" t="n"/>
      <c r="E2779" s="26" t="n"/>
      <c r="F2779" s="25" t="n"/>
      <c r="G2779" s="26" t="n"/>
      <c r="H2779" s="25" t="n"/>
      <c r="I2779" s="26" t="n"/>
      <c r="J2779" s="25" t="n"/>
      <c r="K2779" s="25" t="n"/>
      <c r="L2779" s="25" t="n"/>
      <c r="M2779" s="26" t="n"/>
      <c r="N2779" s="26" t="n"/>
      <c r="O2779" s="25" t="n"/>
      <c r="P2779" s="27">
        <f>IF(A2779="","","Package/"&amp;C2779&amp;"/"&amp;D2779&amp;"/"&amp;A2779&amp;".png")</f>
        <v/>
      </c>
      <c r="Q2779" s="27">
        <f>IF(AND(B2779="",G2779=""),"",IF(B2779="","Package QR Text missing",IF(COUNTIFS($E$2:$E$5001,E2779,$B$2:$B$5001,"&lt;&gt;"&amp;B2779)+COUNTIFS($E$2:$E$5001,E2779,$A$2:$A$5001,"&lt;&gt;"&amp;A2779)&gt;0,"Zone has more than one QR code",IF(COUNTIFS($B$2:$B$5001,B2779,$E$2:$E$5001,"&lt;&gt;"&amp;E2779)+COUNTIFS($A$2:$A$5001,A2779,$E$2:$E$5001,"&lt;&gt;"&amp;E2779)&gt;0,"QR code used by another zone",IF(A2779="","Package QR Code No. missing",IF(OR(H2779&gt;40,J2779&gt;40),"More than 40 of one edition",IF(F2779="Full (40 ST + 1 TG)",IF(AND(H2779=40,J2779=1),"OK","Full carton must be 40 + 1"),IF(F2779="Student only (40 ST)",IF(AND(H2779=40,J2779=0),"OK","Must be 40 ST, 0 TG"),IF(F2779="Teacher guide only (40 TG)",IF(AND(H2779=0,J2779=40),"OK","Must be 0 ST, 40 TG"),IF(AND(H2779&lt;40,H2779+J2779&gt;0,H2779+J2779&lt;=40),"OK","Partial: under 40 ST and 40 books max"))))))))))</f>
        <v/>
      </c>
    </row>
    <row r="2780">
      <c r="A2780" s="26" t="n"/>
      <c r="B2780" s="26" t="n"/>
      <c r="C2780" s="25" t="n"/>
      <c r="D2780" s="25" t="n"/>
      <c r="E2780" s="26" t="n"/>
      <c r="F2780" s="25" t="n"/>
      <c r="G2780" s="26" t="n"/>
      <c r="H2780" s="25" t="n"/>
      <c r="I2780" s="26" t="n"/>
      <c r="J2780" s="25" t="n"/>
      <c r="K2780" s="25" t="n"/>
      <c r="L2780" s="25" t="n"/>
      <c r="M2780" s="26" t="n"/>
      <c r="N2780" s="26" t="n"/>
      <c r="O2780" s="25" t="n"/>
      <c r="P2780" s="27">
        <f>IF(A2780="","","Package/"&amp;C2780&amp;"/"&amp;D2780&amp;"/"&amp;A2780&amp;".png")</f>
        <v/>
      </c>
      <c r="Q2780" s="27">
        <f>IF(AND(B2780="",G2780=""),"",IF(B2780="","Package QR Text missing",IF(COUNTIFS($E$2:$E$5001,E2780,$B$2:$B$5001,"&lt;&gt;"&amp;B2780)+COUNTIFS($E$2:$E$5001,E2780,$A$2:$A$5001,"&lt;&gt;"&amp;A2780)&gt;0,"Zone has more than one QR code",IF(COUNTIFS($B$2:$B$5001,B2780,$E$2:$E$5001,"&lt;&gt;"&amp;E2780)+COUNTIFS($A$2:$A$5001,A2780,$E$2:$E$5001,"&lt;&gt;"&amp;E2780)&gt;0,"QR code used by another zone",IF(A2780="","Package QR Code No. missing",IF(OR(H2780&gt;40,J2780&gt;40),"More than 40 of one edition",IF(F2780="Full (40 ST + 1 TG)",IF(AND(H2780=40,J2780=1),"OK","Full carton must be 40 + 1"),IF(F2780="Student only (40 ST)",IF(AND(H2780=40,J2780=0),"OK","Must be 40 ST, 0 TG"),IF(F2780="Teacher guide only (40 TG)",IF(AND(H2780=0,J2780=40),"OK","Must be 0 ST, 40 TG"),IF(AND(H2780&lt;40,H2780+J2780&gt;0,H2780+J2780&lt;=40),"OK","Partial: under 40 ST and 40 books max"))))))))))</f>
        <v/>
      </c>
    </row>
    <row r="2781">
      <c r="A2781" s="26" t="n"/>
      <c r="B2781" s="26" t="n"/>
      <c r="C2781" s="25" t="n"/>
      <c r="D2781" s="25" t="n"/>
      <c r="E2781" s="26" t="n"/>
      <c r="F2781" s="25" t="n"/>
      <c r="G2781" s="26" t="n"/>
      <c r="H2781" s="25" t="n"/>
      <c r="I2781" s="26" t="n"/>
      <c r="J2781" s="25" t="n"/>
      <c r="K2781" s="25" t="n"/>
      <c r="L2781" s="25" t="n"/>
      <c r="M2781" s="26" t="n"/>
      <c r="N2781" s="26" t="n"/>
      <c r="O2781" s="25" t="n"/>
      <c r="P2781" s="27">
        <f>IF(A2781="","","Package/"&amp;C2781&amp;"/"&amp;D2781&amp;"/"&amp;A2781&amp;".png")</f>
        <v/>
      </c>
      <c r="Q2781" s="27">
        <f>IF(AND(B2781="",G2781=""),"",IF(B2781="","Package QR Text missing",IF(COUNTIFS($E$2:$E$5001,E2781,$B$2:$B$5001,"&lt;&gt;"&amp;B2781)+COUNTIFS($E$2:$E$5001,E2781,$A$2:$A$5001,"&lt;&gt;"&amp;A2781)&gt;0,"Zone has more than one QR code",IF(COUNTIFS($B$2:$B$5001,B2781,$E$2:$E$5001,"&lt;&gt;"&amp;E2781)+COUNTIFS($A$2:$A$5001,A2781,$E$2:$E$5001,"&lt;&gt;"&amp;E2781)&gt;0,"QR code used by another zone",IF(A2781="","Package QR Code No. missing",IF(OR(H2781&gt;40,J2781&gt;40),"More than 40 of one edition",IF(F2781="Full (40 ST + 1 TG)",IF(AND(H2781=40,J2781=1),"OK","Full carton must be 40 + 1"),IF(F2781="Student only (40 ST)",IF(AND(H2781=40,J2781=0),"OK","Must be 40 ST, 0 TG"),IF(F2781="Teacher guide only (40 TG)",IF(AND(H2781=0,J2781=40),"OK","Must be 0 ST, 40 TG"),IF(AND(H2781&lt;40,H2781+J2781&gt;0,H2781+J2781&lt;=40),"OK","Partial: under 40 ST and 40 books max"))))))))))</f>
        <v/>
      </c>
    </row>
    <row r="2782">
      <c r="A2782" s="26" t="n"/>
      <c r="B2782" s="26" t="n"/>
      <c r="C2782" s="25" t="n"/>
      <c r="D2782" s="25" t="n"/>
      <c r="E2782" s="26" t="n"/>
      <c r="F2782" s="25" t="n"/>
      <c r="G2782" s="26" t="n"/>
      <c r="H2782" s="25" t="n"/>
      <c r="I2782" s="26" t="n"/>
      <c r="J2782" s="25" t="n"/>
      <c r="K2782" s="25" t="n"/>
      <c r="L2782" s="25" t="n"/>
      <c r="M2782" s="26" t="n"/>
      <c r="N2782" s="26" t="n"/>
      <c r="O2782" s="25" t="n"/>
      <c r="P2782" s="27">
        <f>IF(A2782="","","Package/"&amp;C2782&amp;"/"&amp;D2782&amp;"/"&amp;A2782&amp;".png")</f>
        <v/>
      </c>
      <c r="Q2782" s="27">
        <f>IF(AND(B2782="",G2782=""),"",IF(B2782="","Package QR Text missing",IF(COUNTIFS($E$2:$E$5001,E2782,$B$2:$B$5001,"&lt;&gt;"&amp;B2782)+COUNTIFS($E$2:$E$5001,E2782,$A$2:$A$5001,"&lt;&gt;"&amp;A2782)&gt;0,"Zone has more than one QR code",IF(COUNTIFS($B$2:$B$5001,B2782,$E$2:$E$5001,"&lt;&gt;"&amp;E2782)+COUNTIFS($A$2:$A$5001,A2782,$E$2:$E$5001,"&lt;&gt;"&amp;E2782)&gt;0,"QR code used by another zone",IF(A2782="","Package QR Code No. missing",IF(OR(H2782&gt;40,J2782&gt;40),"More than 40 of one edition",IF(F2782="Full (40 ST + 1 TG)",IF(AND(H2782=40,J2782=1),"OK","Full carton must be 40 + 1"),IF(F2782="Student only (40 ST)",IF(AND(H2782=40,J2782=0),"OK","Must be 40 ST, 0 TG"),IF(F2782="Teacher guide only (40 TG)",IF(AND(H2782=0,J2782=40),"OK","Must be 0 ST, 40 TG"),IF(AND(H2782&lt;40,H2782+J2782&gt;0,H2782+J2782&lt;=40),"OK","Partial: under 40 ST and 40 books max"))))))))))</f>
        <v/>
      </c>
    </row>
    <row r="2783">
      <c r="A2783" s="26" t="n"/>
      <c r="B2783" s="26" t="n"/>
      <c r="C2783" s="25" t="n"/>
      <c r="D2783" s="25" t="n"/>
      <c r="E2783" s="26" t="n"/>
      <c r="F2783" s="25" t="n"/>
      <c r="G2783" s="26" t="n"/>
      <c r="H2783" s="25" t="n"/>
      <c r="I2783" s="26" t="n"/>
      <c r="J2783" s="25" t="n"/>
      <c r="K2783" s="25" t="n"/>
      <c r="L2783" s="25" t="n"/>
      <c r="M2783" s="26" t="n"/>
      <c r="N2783" s="26" t="n"/>
      <c r="O2783" s="25" t="n"/>
      <c r="P2783" s="27">
        <f>IF(A2783="","","Package/"&amp;C2783&amp;"/"&amp;D2783&amp;"/"&amp;A2783&amp;".png")</f>
        <v/>
      </c>
      <c r="Q2783" s="27">
        <f>IF(AND(B2783="",G2783=""),"",IF(B2783="","Package QR Text missing",IF(COUNTIFS($E$2:$E$5001,E2783,$B$2:$B$5001,"&lt;&gt;"&amp;B2783)+COUNTIFS($E$2:$E$5001,E2783,$A$2:$A$5001,"&lt;&gt;"&amp;A2783)&gt;0,"Zone has more than one QR code",IF(COUNTIFS($B$2:$B$5001,B2783,$E$2:$E$5001,"&lt;&gt;"&amp;E2783)+COUNTIFS($A$2:$A$5001,A2783,$E$2:$E$5001,"&lt;&gt;"&amp;E2783)&gt;0,"QR code used by another zone",IF(A2783="","Package QR Code No. missing",IF(OR(H2783&gt;40,J2783&gt;40),"More than 40 of one edition",IF(F2783="Full (40 ST + 1 TG)",IF(AND(H2783=40,J2783=1),"OK","Full carton must be 40 + 1"),IF(F2783="Student only (40 ST)",IF(AND(H2783=40,J2783=0),"OK","Must be 40 ST, 0 TG"),IF(F2783="Teacher guide only (40 TG)",IF(AND(H2783=0,J2783=40),"OK","Must be 0 ST, 40 TG"),IF(AND(H2783&lt;40,H2783+J2783&gt;0,H2783+J2783&lt;=40),"OK","Partial: under 40 ST and 40 books max"))))))))))</f>
        <v/>
      </c>
    </row>
    <row r="2784">
      <c r="A2784" s="26" t="n"/>
      <c r="B2784" s="26" t="n"/>
      <c r="C2784" s="25" t="n"/>
      <c r="D2784" s="25" t="n"/>
      <c r="E2784" s="26" t="n"/>
      <c r="F2784" s="25" t="n"/>
      <c r="G2784" s="26" t="n"/>
      <c r="H2784" s="25" t="n"/>
      <c r="I2784" s="26" t="n"/>
      <c r="J2784" s="25" t="n"/>
      <c r="K2784" s="25" t="n"/>
      <c r="L2784" s="25" t="n"/>
      <c r="M2784" s="26" t="n"/>
      <c r="N2784" s="26" t="n"/>
      <c r="O2784" s="25" t="n"/>
      <c r="P2784" s="27">
        <f>IF(A2784="","","Package/"&amp;C2784&amp;"/"&amp;D2784&amp;"/"&amp;A2784&amp;".png")</f>
        <v/>
      </c>
      <c r="Q2784" s="27">
        <f>IF(AND(B2784="",G2784=""),"",IF(B2784="","Package QR Text missing",IF(COUNTIFS($E$2:$E$5001,E2784,$B$2:$B$5001,"&lt;&gt;"&amp;B2784)+COUNTIFS($E$2:$E$5001,E2784,$A$2:$A$5001,"&lt;&gt;"&amp;A2784)&gt;0,"Zone has more than one QR code",IF(COUNTIFS($B$2:$B$5001,B2784,$E$2:$E$5001,"&lt;&gt;"&amp;E2784)+COUNTIFS($A$2:$A$5001,A2784,$E$2:$E$5001,"&lt;&gt;"&amp;E2784)&gt;0,"QR code used by another zone",IF(A2784="","Package QR Code No. missing",IF(OR(H2784&gt;40,J2784&gt;40),"More than 40 of one edition",IF(F2784="Full (40 ST + 1 TG)",IF(AND(H2784=40,J2784=1),"OK","Full carton must be 40 + 1"),IF(F2784="Student only (40 ST)",IF(AND(H2784=40,J2784=0),"OK","Must be 40 ST, 0 TG"),IF(F2784="Teacher guide only (40 TG)",IF(AND(H2784=0,J2784=40),"OK","Must be 0 ST, 40 TG"),IF(AND(H2784&lt;40,H2784+J2784&gt;0,H2784+J2784&lt;=40),"OK","Partial: under 40 ST and 40 books max"))))))))))</f>
        <v/>
      </c>
    </row>
    <row r="2785">
      <c r="A2785" s="26" t="n"/>
      <c r="B2785" s="26" t="n"/>
      <c r="C2785" s="25" t="n"/>
      <c r="D2785" s="25" t="n"/>
      <c r="E2785" s="26" t="n"/>
      <c r="F2785" s="25" t="n"/>
      <c r="G2785" s="26" t="n"/>
      <c r="H2785" s="25" t="n"/>
      <c r="I2785" s="26" t="n"/>
      <c r="J2785" s="25" t="n"/>
      <c r="K2785" s="25" t="n"/>
      <c r="L2785" s="25" t="n"/>
      <c r="M2785" s="26" t="n"/>
      <c r="N2785" s="26" t="n"/>
      <c r="O2785" s="25" t="n"/>
      <c r="P2785" s="27">
        <f>IF(A2785="","","Package/"&amp;C2785&amp;"/"&amp;D2785&amp;"/"&amp;A2785&amp;".png")</f>
        <v/>
      </c>
      <c r="Q2785" s="27">
        <f>IF(AND(B2785="",G2785=""),"",IF(B2785="","Package QR Text missing",IF(COUNTIFS($E$2:$E$5001,E2785,$B$2:$B$5001,"&lt;&gt;"&amp;B2785)+COUNTIFS($E$2:$E$5001,E2785,$A$2:$A$5001,"&lt;&gt;"&amp;A2785)&gt;0,"Zone has more than one QR code",IF(COUNTIFS($B$2:$B$5001,B2785,$E$2:$E$5001,"&lt;&gt;"&amp;E2785)+COUNTIFS($A$2:$A$5001,A2785,$E$2:$E$5001,"&lt;&gt;"&amp;E2785)&gt;0,"QR code used by another zone",IF(A2785="","Package QR Code No. missing",IF(OR(H2785&gt;40,J2785&gt;40),"More than 40 of one edition",IF(F2785="Full (40 ST + 1 TG)",IF(AND(H2785=40,J2785=1),"OK","Full carton must be 40 + 1"),IF(F2785="Student only (40 ST)",IF(AND(H2785=40,J2785=0),"OK","Must be 40 ST, 0 TG"),IF(F2785="Teacher guide only (40 TG)",IF(AND(H2785=0,J2785=40),"OK","Must be 0 ST, 40 TG"),IF(AND(H2785&lt;40,H2785+J2785&gt;0,H2785+J2785&lt;=40),"OK","Partial: under 40 ST and 40 books max"))))))))))</f>
        <v/>
      </c>
    </row>
    <row r="2786">
      <c r="A2786" s="26" t="n"/>
      <c r="B2786" s="26" t="n"/>
      <c r="C2786" s="25" t="n"/>
      <c r="D2786" s="25" t="n"/>
      <c r="E2786" s="26" t="n"/>
      <c r="F2786" s="25" t="n"/>
      <c r="G2786" s="26" t="n"/>
      <c r="H2786" s="25" t="n"/>
      <c r="I2786" s="26" t="n"/>
      <c r="J2786" s="25" t="n"/>
      <c r="K2786" s="25" t="n"/>
      <c r="L2786" s="25" t="n"/>
      <c r="M2786" s="26" t="n"/>
      <c r="N2786" s="26" t="n"/>
      <c r="O2786" s="25" t="n"/>
      <c r="P2786" s="27">
        <f>IF(A2786="","","Package/"&amp;C2786&amp;"/"&amp;D2786&amp;"/"&amp;A2786&amp;".png")</f>
        <v/>
      </c>
      <c r="Q2786" s="27">
        <f>IF(AND(B2786="",G2786=""),"",IF(B2786="","Package QR Text missing",IF(COUNTIFS($E$2:$E$5001,E2786,$B$2:$B$5001,"&lt;&gt;"&amp;B2786)+COUNTIFS($E$2:$E$5001,E2786,$A$2:$A$5001,"&lt;&gt;"&amp;A2786)&gt;0,"Zone has more than one QR code",IF(COUNTIFS($B$2:$B$5001,B2786,$E$2:$E$5001,"&lt;&gt;"&amp;E2786)+COUNTIFS($A$2:$A$5001,A2786,$E$2:$E$5001,"&lt;&gt;"&amp;E2786)&gt;0,"QR code used by another zone",IF(A2786="","Package QR Code No. missing",IF(OR(H2786&gt;40,J2786&gt;40),"More than 40 of one edition",IF(F2786="Full (40 ST + 1 TG)",IF(AND(H2786=40,J2786=1),"OK","Full carton must be 40 + 1"),IF(F2786="Student only (40 ST)",IF(AND(H2786=40,J2786=0),"OK","Must be 40 ST, 0 TG"),IF(F2786="Teacher guide only (40 TG)",IF(AND(H2786=0,J2786=40),"OK","Must be 0 ST, 40 TG"),IF(AND(H2786&lt;40,H2786+J2786&gt;0,H2786+J2786&lt;=40),"OK","Partial: under 40 ST and 40 books max"))))))))))</f>
        <v/>
      </c>
    </row>
    <row r="2787">
      <c r="A2787" s="26" t="n"/>
      <c r="B2787" s="26" t="n"/>
      <c r="C2787" s="25" t="n"/>
      <c r="D2787" s="25" t="n"/>
      <c r="E2787" s="26" t="n"/>
      <c r="F2787" s="25" t="n"/>
      <c r="G2787" s="26" t="n"/>
      <c r="H2787" s="25" t="n"/>
      <c r="I2787" s="26" t="n"/>
      <c r="J2787" s="25" t="n"/>
      <c r="K2787" s="25" t="n"/>
      <c r="L2787" s="25" t="n"/>
      <c r="M2787" s="26" t="n"/>
      <c r="N2787" s="26" t="n"/>
      <c r="O2787" s="25" t="n"/>
      <c r="P2787" s="27">
        <f>IF(A2787="","","Package/"&amp;C2787&amp;"/"&amp;D2787&amp;"/"&amp;A2787&amp;".png")</f>
        <v/>
      </c>
      <c r="Q2787" s="27">
        <f>IF(AND(B2787="",G2787=""),"",IF(B2787="","Package QR Text missing",IF(COUNTIFS($E$2:$E$5001,E2787,$B$2:$B$5001,"&lt;&gt;"&amp;B2787)+COUNTIFS($E$2:$E$5001,E2787,$A$2:$A$5001,"&lt;&gt;"&amp;A2787)&gt;0,"Zone has more than one QR code",IF(COUNTIFS($B$2:$B$5001,B2787,$E$2:$E$5001,"&lt;&gt;"&amp;E2787)+COUNTIFS($A$2:$A$5001,A2787,$E$2:$E$5001,"&lt;&gt;"&amp;E2787)&gt;0,"QR code used by another zone",IF(A2787="","Package QR Code No. missing",IF(OR(H2787&gt;40,J2787&gt;40),"More than 40 of one edition",IF(F2787="Full (40 ST + 1 TG)",IF(AND(H2787=40,J2787=1),"OK","Full carton must be 40 + 1"),IF(F2787="Student only (40 ST)",IF(AND(H2787=40,J2787=0),"OK","Must be 40 ST, 0 TG"),IF(F2787="Teacher guide only (40 TG)",IF(AND(H2787=0,J2787=40),"OK","Must be 0 ST, 40 TG"),IF(AND(H2787&lt;40,H2787+J2787&gt;0,H2787+J2787&lt;=40),"OK","Partial: under 40 ST and 40 books max"))))))))))</f>
        <v/>
      </c>
    </row>
    <row r="2788">
      <c r="A2788" s="26" t="n"/>
      <c r="B2788" s="26" t="n"/>
      <c r="C2788" s="25" t="n"/>
      <c r="D2788" s="25" t="n"/>
      <c r="E2788" s="26" t="n"/>
      <c r="F2788" s="25" t="n"/>
      <c r="G2788" s="26" t="n"/>
      <c r="H2788" s="25" t="n"/>
      <c r="I2788" s="26" t="n"/>
      <c r="J2788" s="25" t="n"/>
      <c r="K2788" s="25" t="n"/>
      <c r="L2788" s="25" t="n"/>
      <c r="M2788" s="26" t="n"/>
      <c r="N2788" s="26" t="n"/>
      <c r="O2788" s="25" t="n"/>
      <c r="P2788" s="27">
        <f>IF(A2788="","","Package/"&amp;C2788&amp;"/"&amp;D2788&amp;"/"&amp;A2788&amp;".png")</f>
        <v/>
      </c>
      <c r="Q2788" s="27">
        <f>IF(AND(B2788="",G2788=""),"",IF(B2788="","Package QR Text missing",IF(COUNTIFS($E$2:$E$5001,E2788,$B$2:$B$5001,"&lt;&gt;"&amp;B2788)+COUNTIFS($E$2:$E$5001,E2788,$A$2:$A$5001,"&lt;&gt;"&amp;A2788)&gt;0,"Zone has more than one QR code",IF(COUNTIFS($B$2:$B$5001,B2788,$E$2:$E$5001,"&lt;&gt;"&amp;E2788)+COUNTIFS($A$2:$A$5001,A2788,$E$2:$E$5001,"&lt;&gt;"&amp;E2788)&gt;0,"QR code used by another zone",IF(A2788="","Package QR Code No. missing",IF(OR(H2788&gt;40,J2788&gt;40),"More than 40 of one edition",IF(F2788="Full (40 ST + 1 TG)",IF(AND(H2788=40,J2788=1),"OK","Full carton must be 40 + 1"),IF(F2788="Student only (40 ST)",IF(AND(H2788=40,J2788=0),"OK","Must be 40 ST, 0 TG"),IF(F2788="Teacher guide only (40 TG)",IF(AND(H2788=0,J2788=40),"OK","Must be 0 ST, 40 TG"),IF(AND(H2788&lt;40,H2788+J2788&gt;0,H2788+J2788&lt;=40),"OK","Partial: under 40 ST and 40 books max"))))))))))</f>
        <v/>
      </c>
    </row>
    <row r="2789">
      <c r="A2789" s="26" t="n"/>
      <c r="B2789" s="26" t="n"/>
      <c r="C2789" s="25" t="n"/>
      <c r="D2789" s="25" t="n"/>
      <c r="E2789" s="26" t="n"/>
      <c r="F2789" s="25" t="n"/>
      <c r="G2789" s="26" t="n"/>
      <c r="H2789" s="25" t="n"/>
      <c r="I2789" s="26" t="n"/>
      <c r="J2789" s="25" t="n"/>
      <c r="K2789" s="25" t="n"/>
      <c r="L2789" s="25" t="n"/>
      <c r="M2789" s="26" t="n"/>
      <c r="N2789" s="26" t="n"/>
      <c r="O2789" s="25" t="n"/>
      <c r="P2789" s="27">
        <f>IF(A2789="","","Package/"&amp;C2789&amp;"/"&amp;D2789&amp;"/"&amp;A2789&amp;".png")</f>
        <v/>
      </c>
      <c r="Q2789" s="27">
        <f>IF(AND(B2789="",G2789=""),"",IF(B2789="","Package QR Text missing",IF(COUNTIFS($E$2:$E$5001,E2789,$B$2:$B$5001,"&lt;&gt;"&amp;B2789)+COUNTIFS($E$2:$E$5001,E2789,$A$2:$A$5001,"&lt;&gt;"&amp;A2789)&gt;0,"Zone has more than one QR code",IF(COUNTIFS($B$2:$B$5001,B2789,$E$2:$E$5001,"&lt;&gt;"&amp;E2789)+COUNTIFS($A$2:$A$5001,A2789,$E$2:$E$5001,"&lt;&gt;"&amp;E2789)&gt;0,"QR code used by another zone",IF(A2789="","Package QR Code No. missing",IF(OR(H2789&gt;40,J2789&gt;40),"More than 40 of one edition",IF(F2789="Full (40 ST + 1 TG)",IF(AND(H2789=40,J2789=1),"OK","Full carton must be 40 + 1"),IF(F2789="Student only (40 ST)",IF(AND(H2789=40,J2789=0),"OK","Must be 40 ST, 0 TG"),IF(F2789="Teacher guide only (40 TG)",IF(AND(H2789=0,J2789=40),"OK","Must be 0 ST, 40 TG"),IF(AND(H2789&lt;40,H2789+J2789&gt;0,H2789+J2789&lt;=40),"OK","Partial: under 40 ST and 40 books max"))))))))))</f>
        <v/>
      </c>
    </row>
    <row r="2790">
      <c r="A2790" s="26" t="n"/>
      <c r="B2790" s="26" t="n"/>
      <c r="C2790" s="25" t="n"/>
      <c r="D2790" s="25" t="n"/>
      <c r="E2790" s="26" t="n"/>
      <c r="F2790" s="25" t="n"/>
      <c r="G2790" s="26" t="n"/>
      <c r="H2790" s="25" t="n"/>
      <c r="I2790" s="26" t="n"/>
      <c r="J2790" s="25" t="n"/>
      <c r="K2790" s="25" t="n"/>
      <c r="L2790" s="25" t="n"/>
      <c r="M2790" s="26" t="n"/>
      <c r="N2790" s="26" t="n"/>
      <c r="O2790" s="25" t="n"/>
      <c r="P2790" s="27">
        <f>IF(A2790="","","Package/"&amp;C2790&amp;"/"&amp;D2790&amp;"/"&amp;A2790&amp;".png")</f>
        <v/>
      </c>
      <c r="Q2790" s="27">
        <f>IF(AND(B2790="",G2790=""),"",IF(B2790="","Package QR Text missing",IF(COUNTIFS($E$2:$E$5001,E2790,$B$2:$B$5001,"&lt;&gt;"&amp;B2790)+COUNTIFS($E$2:$E$5001,E2790,$A$2:$A$5001,"&lt;&gt;"&amp;A2790)&gt;0,"Zone has more than one QR code",IF(COUNTIFS($B$2:$B$5001,B2790,$E$2:$E$5001,"&lt;&gt;"&amp;E2790)+COUNTIFS($A$2:$A$5001,A2790,$E$2:$E$5001,"&lt;&gt;"&amp;E2790)&gt;0,"QR code used by another zone",IF(A2790="","Package QR Code No. missing",IF(OR(H2790&gt;40,J2790&gt;40),"More than 40 of one edition",IF(F2790="Full (40 ST + 1 TG)",IF(AND(H2790=40,J2790=1),"OK","Full carton must be 40 + 1"),IF(F2790="Student only (40 ST)",IF(AND(H2790=40,J2790=0),"OK","Must be 40 ST, 0 TG"),IF(F2790="Teacher guide only (40 TG)",IF(AND(H2790=0,J2790=40),"OK","Must be 0 ST, 40 TG"),IF(AND(H2790&lt;40,H2790+J2790&gt;0,H2790+J2790&lt;=40),"OK","Partial: under 40 ST and 40 books max"))))))))))</f>
        <v/>
      </c>
    </row>
    <row r="2791">
      <c r="A2791" s="26" t="n"/>
      <c r="B2791" s="26" t="n"/>
      <c r="C2791" s="25" t="n"/>
      <c r="D2791" s="25" t="n"/>
      <c r="E2791" s="26" t="n"/>
      <c r="F2791" s="25" t="n"/>
      <c r="G2791" s="26" t="n"/>
      <c r="H2791" s="25" t="n"/>
      <c r="I2791" s="26" t="n"/>
      <c r="J2791" s="25" t="n"/>
      <c r="K2791" s="25" t="n"/>
      <c r="L2791" s="25" t="n"/>
      <c r="M2791" s="26" t="n"/>
      <c r="N2791" s="26" t="n"/>
      <c r="O2791" s="25" t="n"/>
      <c r="P2791" s="27">
        <f>IF(A2791="","","Package/"&amp;C2791&amp;"/"&amp;D2791&amp;"/"&amp;A2791&amp;".png")</f>
        <v/>
      </c>
      <c r="Q2791" s="27">
        <f>IF(AND(B2791="",G2791=""),"",IF(B2791="","Package QR Text missing",IF(COUNTIFS($E$2:$E$5001,E2791,$B$2:$B$5001,"&lt;&gt;"&amp;B2791)+COUNTIFS($E$2:$E$5001,E2791,$A$2:$A$5001,"&lt;&gt;"&amp;A2791)&gt;0,"Zone has more than one QR code",IF(COUNTIFS($B$2:$B$5001,B2791,$E$2:$E$5001,"&lt;&gt;"&amp;E2791)+COUNTIFS($A$2:$A$5001,A2791,$E$2:$E$5001,"&lt;&gt;"&amp;E2791)&gt;0,"QR code used by another zone",IF(A2791="","Package QR Code No. missing",IF(OR(H2791&gt;40,J2791&gt;40),"More than 40 of one edition",IF(F2791="Full (40 ST + 1 TG)",IF(AND(H2791=40,J2791=1),"OK","Full carton must be 40 + 1"),IF(F2791="Student only (40 ST)",IF(AND(H2791=40,J2791=0),"OK","Must be 40 ST, 0 TG"),IF(F2791="Teacher guide only (40 TG)",IF(AND(H2791=0,J2791=40),"OK","Must be 0 ST, 40 TG"),IF(AND(H2791&lt;40,H2791+J2791&gt;0,H2791+J2791&lt;=40),"OK","Partial: under 40 ST and 40 books max"))))))))))</f>
        <v/>
      </c>
    </row>
    <row r="2792">
      <c r="A2792" s="26" t="n"/>
      <c r="B2792" s="26" t="n"/>
      <c r="C2792" s="25" t="n"/>
      <c r="D2792" s="25" t="n"/>
      <c r="E2792" s="26" t="n"/>
      <c r="F2792" s="25" t="n"/>
      <c r="G2792" s="26" t="n"/>
      <c r="H2792" s="25" t="n"/>
      <c r="I2792" s="26" t="n"/>
      <c r="J2792" s="25" t="n"/>
      <c r="K2792" s="25" t="n"/>
      <c r="L2792" s="25" t="n"/>
      <c r="M2792" s="26" t="n"/>
      <c r="N2792" s="26" t="n"/>
      <c r="O2792" s="25" t="n"/>
      <c r="P2792" s="27">
        <f>IF(A2792="","","Package/"&amp;C2792&amp;"/"&amp;D2792&amp;"/"&amp;A2792&amp;".png")</f>
        <v/>
      </c>
      <c r="Q2792" s="27">
        <f>IF(AND(B2792="",G2792=""),"",IF(B2792="","Package QR Text missing",IF(COUNTIFS($E$2:$E$5001,E2792,$B$2:$B$5001,"&lt;&gt;"&amp;B2792)+COUNTIFS($E$2:$E$5001,E2792,$A$2:$A$5001,"&lt;&gt;"&amp;A2792)&gt;0,"Zone has more than one QR code",IF(COUNTIFS($B$2:$B$5001,B2792,$E$2:$E$5001,"&lt;&gt;"&amp;E2792)+COUNTIFS($A$2:$A$5001,A2792,$E$2:$E$5001,"&lt;&gt;"&amp;E2792)&gt;0,"QR code used by another zone",IF(A2792="","Package QR Code No. missing",IF(OR(H2792&gt;40,J2792&gt;40),"More than 40 of one edition",IF(F2792="Full (40 ST + 1 TG)",IF(AND(H2792=40,J2792=1),"OK","Full carton must be 40 + 1"),IF(F2792="Student only (40 ST)",IF(AND(H2792=40,J2792=0),"OK","Must be 40 ST, 0 TG"),IF(F2792="Teacher guide only (40 TG)",IF(AND(H2792=0,J2792=40),"OK","Must be 0 ST, 40 TG"),IF(AND(H2792&lt;40,H2792+J2792&gt;0,H2792+J2792&lt;=40),"OK","Partial: under 40 ST and 40 books max"))))))))))</f>
        <v/>
      </c>
    </row>
    <row r="2793">
      <c r="A2793" s="26" t="n"/>
      <c r="B2793" s="26" t="n"/>
      <c r="C2793" s="25" t="n"/>
      <c r="D2793" s="25" t="n"/>
      <c r="E2793" s="26" t="n"/>
      <c r="F2793" s="25" t="n"/>
      <c r="G2793" s="26" t="n"/>
      <c r="H2793" s="25" t="n"/>
      <c r="I2793" s="26" t="n"/>
      <c r="J2793" s="25" t="n"/>
      <c r="K2793" s="25" t="n"/>
      <c r="L2793" s="25" t="n"/>
      <c r="M2793" s="26" t="n"/>
      <c r="N2793" s="26" t="n"/>
      <c r="O2793" s="25" t="n"/>
      <c r="P2793" s="27">
        <f>IF(A2793="","","Package/"&amp;C2793&amp;"/"&amp;D2793&amp;"/"&amp;A2793&amp;".png")</f>
        <v/>
      </c>
      <c r="Q2793" s="27">
        <f>IF(AND(B2793="",G2793=""),"",IF(B2793="","Package QR Text missing",IF(COUNTIFS($E$2:$E$5001,E2793,$B$2:$B$5001,"&lt;&gt;"&amp;B2793)+COUNTIFS($E$2:$E$5001,E2793,$A$2:$A$5001,"&lt;&gt;"&amp;A2793)&gt;0,"Zone has more than one QR code",IF(COUNTIFS($B$2:$B$5001,B2793,$E$2:$E$5001,"&lt;&gt;"&amp;E2793)+COUNTIFS($A$2:$A$5001,A2793,$E$2:$E$5001,"&lt;&gt;"&amp;E2793)&gt;0,"QR code used by another zone",IF(A2793="","Package QR Code No. missing",IF(OR(H2793&gt;40,J2793&gt;40),"More than 40 of one edition",IF(F2793="Full (40 ST + 1 TG)",IF(AND(H2793=40,J2793=1),"OK","Full carton must be 40 + 1"),IF(F2793="Student only (40 ST)",IF(AND(H2793=40,J2793=0),"OK","Must be 40 ST, 0 TG"),IF(F2793="Teacher guide only (40 TG)",IF(AND(H2793=0,J2793=40),"OK","Must be 0 ST, 40 TG"),IF(AND(H2793&lt;40,H2793+J2793&gt;0,H2793+J2793&lt;=40),"OK","Partial: under 40 ST and 40 books max"))))))))))</f>
        <v/>
      </c>
    </row>
    <row r="2794">
      <c r="A2794" s="26" t="n"/>
      <c r="B2794" s="26" t="n"/>
      <c r="C2794" s="25" t="n"/>
      <c r="D2794" s="25" t="n"/>
      <c r="E2794" s="26" t="n"/>
      <c r="F2794" s="25" t="n"/>
      <c r="G2794" s="26" t="n"/>
      <c r="H2794" s="25" t="n"/>
      <c r="I2794" s="26" t="n"/>
      <c r="J2794" s="25" t="n"/>
      <c r="K2794" s="25" t="n"/>
      <c r="L2794" s="25" t="n"/>
      <c r="M2794" s="26" t="n"/>
      <c r="N2794" s="26" t="n"/>
      <c r="O2794" s="25" t="n"/>
      <c r="P2794" s="27">
        <f>IF(A2794="","","Package/"&amp;C2794&amp;"/"&amp;D2794&amp;"/"&amp;A2794&amp;".png")</f>
        <v/>
      </c>
      <c r="Q2794" s="27">
        <f>IF(AND(B2794="",G2794=""),"",IF(B2794="","Package QR Text missing",IF(COUNTIFS($E$2:$E$5001,E2794,$B$2:$B$5001,"&lt;&gt;"&amp;B2794)+COUNTIFS($E$2:$E$5001,E2794,$A$2:$A$5001,"&lt;&gt;"&amp;A2794)&gt;0,"Zone has more than one QR code",IF(COUNTIFS($B$2:$B$5001,B2794,$E$2:$E$5001,"&lt;&gt;"&amp;E2794)+COUNTIFS($A$2:$A$5001,A2794,$E$2:$E$5001,"&lt;&gt;"&amp;E2794)&gt;0,"QR code used by another zone",IF(A2794="","Package QR Code No. missing",IF(OR(H2794&gt;40,J2794&gt;40),"More than 40 of one edition",IF(F2794="Full (40 ST + 1 TG)",IF(AND(H2794=40,J2794=1),"OK","Full carton must be 40 + 1"),IF(F2794="Student only (40 ST)",IF(AND(H2794=40,J2794=0),"OK","Must be 40 ST, 0 TG"),IF(F2794="Teacher guide only (40 TG)",IF(AND(H2794=0,J2794=40),"OK","Must be 0 ST, 40 TG"),IF(AND(H2794&lt;40,H2794+J2794&gt;0,H2794+J2794&lt;=40),"OK","Partial: under 40 ST and 40 books max"))))))))))</f>
        <v/>
      </c>
    </row>
    <row r="2795">
      <c r="A2795" s="26" t="n"/>
      <c r="B2795" s="26" t="n"/>
      <c r="C2795" s="25" t="n"/>
      <c r="D2795" s="25" t="n"/>
      <c r="E2795" s="26" t="n"/>
      <c r="F2795" s="25" t="n"/>
      <c r="G2795" s="26" t="n"/>
      <c r="H2795" s="25" t="n"/>
      <c r="I2795" s="26" t="n"/>
      <c r="J2795" s="25" t="n"/>
      <c r="K2795" s="25" t="n"/>
      <c r="L2795" s="25" t="n"/>
      <c r="M2795" s="26" t="n"/>
      <c r="N2795" s="26" t="n"/>
      <c r="O2795" s="25" t="n"/>
      <c r="P2795" s="27">
        <f>IF(A2795="","","Package/"&amp;C2795&amp;"/"&amp;D2795&amp;"/"&amp;A2795&amp;".png")</f>
        <v/>
      </c>
      <c r="Q2795" s="27">
        <f>IF(AND(B2795="",G2795=""),"",IF(B2795="","Package QR Text missing",IF(COUNTIFS($E$2:$E$5001,E2795,$B$2:$B$5001,"&lt;&gt;"&amp;B2795)+COUNTIFS($E$2:$E$5001,E2795,$A$2:$A$5001,"&lt;&gt;"&amp;A2795)&gt;0,"Zone has more than one QR code",IF(COUNTIFS($B$2:$B$5001,B2795,$E$2:$E$5001,"&lt;&gt;"&amp;E2795)+COUNTIFS($A$2:$A$5001,A2795,$E$2:$E$5001,"&lt;&gt;"&amp;E2795)&gt;0,"QR code used by another zone",IF(A2795="","Package QR Code No. missing",IF(OR(H2795&gt;40,J2795&gt;40),"More than 40 of one edition",IF(F2795="Full (40 ST + 1 TG)",IF(AND(H2795=40,J2795=1),"OK","Full carton must be 40 + 1"),IF(F2795="Student only (40 ST)",IF(AND(H2795=40,J2795=0),"OK","Must be 40 ST, 0 TG"),IF(F2795="Teacher guide only (40 TG)",IF(AND(H2795=0,J2795=40),"OK","Must be 0 ST, 40 TG"),IF(AND(H2795&lt;40,H2795+J2795&gt;0,H2795+J2795&lt;=40),"OK","Partial: under 40 ST and 40 books max"))))))))))</f>
        <v/>
      </c>
    </row>
    <row r="2796">
      <c r="A2796" s="26" t="n"/>
      <c r="B2796" s="26" t="n"/>
      <c r="C2796" s="25" t="n"/>
      <c r="D2796" s="25" t="n"/>
      <c r="E2796" s="26" t="n"/>
      <c r="F2796" s="25" t="n"/>
      <c r="G2796" s="26" t="n"/>
      <c r="H2796" s="25" t="n"/>
      <c r="I2796" s="26" t="n"/>
      <c r="J2796" s="25" t="n"/>
      <c r="K2796" s="25" t="n"/>
      <c r="L2796" s="25" t="n"/>
      <c r="M2796" s="26" t="n"/>
      <c r="N2796" s="26" t="n"/>
      <c r="O2796" s="25" t="n"/>
      <c r="P2796" s="27">
        <f>IF(A2796="","","Package/"&amp;C2796&amp;"/"&amp;D2796&amp;"/"&amp;A2796&amp;".png")</f>
        <v/>
      </c>
      <c r="Q2796" s="27">
        <f>IF(AND(B2796="",G2796=""),"",IF(B2796="","Package QR Text missing",IF(COUNTIFS($E$2:$E$5001,E2796,$B$2:$B$5001,"&lt;&gt;"&amp;B2796)+COUNTIFS($E$2:$E$5001,E2796,$A$2:$A$5001,"&lt;&gt;"&amp;A2796)&gt;0,"Zone has more than one QR code",IF(COUNTIFS($B$2:$B$5001,B2796,$E$2:$E$5001,"&lt;&gt;"&amp;E2796)+COUNTIFS($A$2:$A$5001,A2796,$E$2:$E$5001,"&lt;&gt;"&amp;E2796)&gt;0,"QR code used by another zone",IF(A2796="","Package QR Code No. missing",IF(OR(H2796&gt;40,J2796&gt;40),"More than 40 of one edition",IF(F2796="Full (40 ST + 1 TG)",IF(AND(H2796=40,J2796=1),"OK","Full carton must be 40 + 1"),IF(F2796="Student only (40 ST)",IF(AND(H2796=40,J2796=0),"OK","Must be 40 ST, 0 TG"),IF(F2796="Teacher guide only (40 TG)",IF(AND(H2796=0,J2796=40),"OK","Must be 0 ST, 40 TG"),IF(AND(H2796&lt;40,H2796+J2796&gt;0,H2796+J2796&lt;=40),"OK","Partial: under 40 ST and 40 books max"))))))))))</f>
        <v/>
      </c>
    </row>
    <row r="2797">
      <c r="A2797" s="26" t="n"/>
      <c r="B2797" s="26" t="n"/>
      <c r="C2797" s="25" t="n"/>
      <c r="D2797" s="25" t="n"/>
      <c r="E2797" s="26" t="n"/>
      <c r="F2797" s="25" t="n"/>
      <c r="G2797" s="26" t="n"/>
      <c r="H2797" s="25" t="n"/>
      <c r="I2797" s="26" t="n"/>
      <c r="J2797" s="25" t="n"/>
      <c r="K2797" s="25" t="n"/>
      <c r="L2797" s="25" t="n"/>
      <c r="M2797" s="26" t="n"/>
      <c r="N2797" s="26" t="n"/>
      <c r="O2797" s="25" t="n"/>
      <c r="P2797" s="27">
        <f>IF(A2797="","","Package/"&amp;C2797&amp;"/"&amp;D2797&amp;"/"&amp;A2797&amp;".png")</f>
        <v/>
      </c>
      <c r="Q2797" s="27">
        <f>IF(AND(B2797="",G2797=""),"",IF(B2797="","Package QR Text missing",IF(COUNTIFS($E$2:$E$5001,E2797,$B$2:$B$5001,"&lt;&gt;"&amp;B2797)+COUNTIFS($E$2:$E$5001,E2797,$A$2:$A$5001,"&lt;&gt;"&amp;A2797)&gt;0,"Zone has more than one QR code",IF(COUNTIFS($B$2:$B$5001,B2797,$E$2:$E$5001,"&lt;&gt;"&amp;E2797)+COUNTIFS($A$2:$A$5001,A2797,$E$2:$E$5001,"&lt;&gt;"&amp;E2797)&gt;0,"QR code used by another zone",IF(A2797="","Package QR Code No. missing",IF(OR(H2797&gt;40,J2797&gt;40),"More than 40 of one edition",IF(F2797="Full (40 ST + 1 TG)",IF(AND(H2797=40,J2797=1),"OK","Full carton must be 40 + 1"),IF(F2797="Student only (40 ST)",IF(AND(H2797=40,J2797=0),"OK","Must be 40 ST, 0 TG"),IF(F2797="Teacher guide only (40 TG)",IF(AND(H2797=0,J2797=40),"OK","Must be 0 ST, 40 TG"),IF(AND(H2797&lt;40,H2797+J2797&gt;0,H2797+J2797&lt;=40),"OK","Partial: under 40 ST and 40 books max"))))))))))</f>
        <v/>
      </c>
    </row>
    <row r="2798">
      <c r="A2798" s="26" t="n"/>
      <c r="B2798" s="26" t="n"/>
      <c r="C2798" s="25" t="n"/>
      <c r="D2798" s="25" t="n"/>
      <c r="E2798" s="26" t="n"/>
      <c r="F2798" s="25" t="n"/>
      <c r="G2798" s="26" t="n"/>
      <c r="H2798" s="25" t="n"/>
      <c r="I2798" s="26" t="n"/>
      <c r="J2798" s="25" t="n"/>
      <c r="K2798" s="25" t="n"/>
      <c r="L2798" s="25" t="n"/>
      <c r="M2798" s="26" t="n"/>
      <c r="N2798" s="26" t="n"/>
      <c r="O2798" s="25" t="n"/>
      <c r="P2798" s="27">
        <f>IF(A2798="","","Package/"&amp;C2798&amp;"/"&amp;D2798&amp;"/"&amp;A2798&amp;".png")</f>
        <v/>
      </c>
      <c r="Q2798" s="27">
        <f>IF(AND(B2798="",G2798=""),"",IF(B2798="","Package QR Text missing",IF(COUNTIFS($E$2:$E$5001,E2798,$B$2:$B$5001,"&lt;&gt;"&amp;B2798)+COUNTIFS($E$2:$E$5001,E2798,$A$2:$A$5001,"&lt;&gt;"&amp;A2798)&gt;0,"Zone has more than one QR code",IF(COUNTIFS($B$2:$B$5001,B2798,$E$2:$E$5001,"&lt;&gt;"&amp;E2798)+COUNTIFS($A$2:$A$5001,A2798,$E$2:$E$5001,"&lt;&gt;"&amp;E2798)&gt;0,"QR code used by another zone",IF(A2798="","Package QR Code No. missing",IF(OR(H2798&gt;40,J2798&gt;40),"More than 40 of one edition",IF(F2798="Full (40 ST + 1 TG)",IF(AND(H2798=40,J2798=1),"OK","Full carton must be 40 + 1"),IF(F2798="Student only (40 ST)",IF(AND(H2798=40,J2798=0),"OK","Must be 40 ST, 0 TG"),IF(F2798="Teacher guide only (40 TG)",IF(AND(H2798=0,J2798=40),"OK","Must be 0 ST, 40 TG"),IF(AND(H2798&lt;40,H2798+J2798&gt;0,H2798+J2798&lt;=40),"OK","Partial: under 40 ST and 40 books max"))))))))))</f>
        <v/>
      </c>
    </row>
    <row r="2799">
      <c r="A2799" s="26" t="n"/>
      <c r="B2799" s="26" t="n"/>
      <c r="C2799" s="25" t="n"/>
      <c r="D2799" s="25" t="n"/>
      <c r="E2799" s="26" t="n"/>
      <c r="F2799" s="25" t="n"/>
      <c r="G2799" s="26" t="n"/>
      <c r="H2799" s="25" t="n"/>
      <c r="I2799" s="26" t="n"/>
      <c r="J2799" s="25" t="n"/>
      <c r="K2799" s="25" t="n"/>
      <c r="L2799" s="25" t="n"/>
      <c r="M2799" s="26" t="n"/>
      <c r="N2799" s="26" t="n"/>
      <c r="O2799" s="25" t="n"/>
      <c r="P2799" s="27">
        <f>IF(A2799="","","Package/"&amp;C2799&amp;"/"&amp;D2799&amp;"/"&amp;A2799&amp;".png")</f>
        <v/>
      </c>
      <c r="Q2799" s="27">
        <f>IF(AND(B2799="",G2799=""),"",IF(B2799="","Package QR Text missing",IF(COUNTIFS($E$2:$E$5001,E2799,$B$2:$B$5001,"&lt;&gt;"&amp;B2799)+COUNTIFS($E$2:$E$5001,E2799,$A$2:$A$5001,"&lt;&gt;"&amp;A2799)&gt;0,"Zone has more than one QR code",IF(COUNTIFS($B$2:$B$5001,B2799,$E$2:$E$5001,"&lt;&gt;"&amp;E2799)+COUNTIFS($A$2:$A$5001,A2799,$E$2:$E$5001,"&lt;&gt;"&amp;E2799)&gt;0,"QR code used by another zone",IF(A2799="","Package QR Code No. missing",IF(OR(H2799&gt;40,J2799&gt;40),"More than 40 of one edition",IF(F2799="Full (40 ST + 1 TG)",IF(AND(H2799=40,J2799=1),"OK","Full carton must be 40 + 1"),IF(F2799="Student only (40 ST)",IF(AND(H2799=40,J2799=0),"OK","Must be 40 ST, 0 TG"),IF(F2799="Teacher guide only (40 TG)",IF(AND(H2799=0,J2799=40),"OK","Must be 0 ST, 40 TG"),IF(AND(H2799&lt;40,H2799+J2799&gt;0,H2799+J2799&lt;=40),"OK","Partial: under 40 ST and 40 books max"))))))))))</f>
        <v/>
      </c>
    </row>
    <row r="2800">
      <c r="A2800" s="26" t="n"/>
      <c r="B2800" s="26" t="n"/>
      <c r="C2800" s="25" t="n"/>
      <c r="D2800" s="25" t="n"/>
      <c r="E2800" s="26" t="n"/>
      <c r="F2800" s="25" t="n"/>
      <c r="G2800" s="26" t="n"/>
      <c r="H2800" s="25" t="n"/>
      <c r="I2800" s="26" t="n"/>
      <c r="J2800" s="25" t="n"/>
      <c r="K2800" s="25" t="n"/>
      <c r="L2800" s="25" t="n"/>
      <c r="M2800" s="26" t="n"/>
      <c r="N2800" s="26" t="n"/>
      <c r="O2800" s="25" t="n"/>
      <c r="P2800" s="27">
        <f>IF(A2800="","","Package/"&amp;C2800&amp;"/"&amp;D2800&amp;"/"&amp;A2800&amp;".png")</f>
        <v/>
      </c>
      <c r="Q2800" s="27">
        <f>IF(AND(B2800="",G2800=""),"",IF(B2800="","Package QR Text missing",IF(COUNTIFS($E$2:$E$5001,E2800,$B$2:$B$5001,"&lt;&gt;"&amp;B2800)+COUNTIFS($E$2:$E$5001,E2800,$A$2:$A$5001,"&lt;&gt;"&amp;A2800)&gt;0,"Zone has more than one QR code",IF(COUNTIFS($B$2:$B$5001,B2800,$E$2:$E$5001,"&lt;&gt;"&amp;E2800)+COUNTIFS($A$2:$A$5001,A2800,$E$2:$E$5001,"&lt;&gt;"&amp;E2800)&gt;0,"QR code used by another zone",IF(A2800="","Package QR Code No. missing",IF(OR(H2800&gt;40,J2800&gt;40),"More than 40 of one edition",IF(F2800="Full (40 ST + 1 TG)",IF(AND(H2800=40,J2800=1),"OK","Full carton must be 40 + 1"),IF(F2800="Student only (40 ST)",IF(AND(H2800=40,J2800=0),"OK","Must be 40 ST, 0 TG"),IF(F2800="Teacher guide only (40 TG)",IF(AND(H2800=0,J2800=40),"OK","Must be 0 ST, 40 TG"),IF(AND(H2800&lt;40,H2800+J2800&gt;0,H2800+J2800&lt;=40),"OK","Partial: under 40 ST and 40 books max"))))))))))</f>
        <v/>
      </c>
    </row>
    <row r="2801">
      <c r="A2801" s="26" t="n"/>
      <c r="B2801" s="26" t="n"/>
      <c r="C2801" s="25" t="n"/>
      <c r="D2801" s="25" t="n"/>
      <c r="E2801" s="26" t="n"/>
      <c r="F2801" s="25" t="n"/>
      <c r="G2801" s="26" t="n"/>
      <c r="H2801" s="25" t="n"/>
      <c r="I2801" s="26" t="n"/>
      <c r="J2801" s="25" t="n"/>
      <c r="K2801" s="25" t="n"/>
      <c r="L2801" s="25" t="n"/>
      <c r="M2801" s="26" t="n"/>
      <c r="N2801" s="26" t="n"/>
      <c r="O2801" s="25" t="n"/>
      <c r="P2801" s="27">
        <f>IF(A2801="","","Package/"&amp;C2801&amp;"/"&amp;D2801&amp;"/"&amp;A2801&amp;".png")</f>
        <v/>
      </c>
      <c r="Q2801" s="27">
        <f>IF(AND(B2801="",G2801=""),"",IF(B2801="","Package QR Text missing",IF(COUNTIFS($E$2:$E$5001,E2801,$B$2:$B$5001,"&lt;&gt;"&amp;B2801)+COUNTIFS($E$2:$E$5001,E2801,$A$2:$A$5001,"&lt;&gt;"&amp;A2801)&gt;0,"Zone has more than one QR code",IF(COUNTIFS($B$2:$B$5001,B2801,$E$2:$E$5001,"&lt;&gt;"&amp;E2801)+COUNTIFS($A$2:$A$5001,A2801,$E$2:$E$5001,"&lt;&gt;"&amp;E2801)&gt;0,"QR code used by another zone",IF(A2801="","Package QR Code No. missing",IF(OR(H2801&gt;40,J2801&gt;40),"More than 40 of one edition",IF(F2801="Full (40 ST + 1 TG)",IF(AND(H2801=40,J2801=1),"OK","Full carton must be 40 + 1"),IF(F2801="Student only (40 ST)",IF(AND(H2801=40,J2801=0),"OK","Must be 40 ST, 0 TG"),IF(F2801="Teacher guide only (40 TG)",IF(AND(H2801=0,J2801=40),"OK","Must be 0 ST, 40 TG"),IF(AND(H2801&lt;40,H2801+J2801&gt;0,H2801+J2801&lt;=40),"OK","Partial: under 40 ST and 40 books max"))))))))))</f>
        <v/>
      </c>
    </row>
    <row r="2802">
      <c r="A2802" s="26" t="n"/>
      <c r="B2802" s="26" t="n"/>
      <c r="C2802" s="25" t="n"/>
      <c r="D2802" s="25" t="n"/>
      <c r="E2802" s="26" t="n"/>
      <c r="F2802" s="25" t="n"/>
      <c r="G2802" s="26" t="n"/>
      <c r="H2802" s="25" t="n"/>
      <c r="I2802" s="26" t="n"/>
      <c r="J2802" s="25" t="n"/>
      <c r="K2802" s="25" t="n"/>
      <c r="L2802" s="25" t="n"/>
      <c r="M2802" s="26" t="n"/>
      <c r="N2802" s="26" t="n"/>
      <c r="O2802" s="25" t="n"/>
      <c r="P2802" s="27">
        <f>IF(A2802="","","Package/"&amp;C2802&amp;"/"&amp;D2802&amp;"/"&amp;A2802&amp;".png")</f>
        <v/>
      </c>
      <c r="Q2802" s="27">
        <f>IF(AND(B2802="",G2802=""),"",IF(B2802="","Package QR Text missing",IF(COUNTIFS($E$2:$E$5001,E2802,$B$2:$B$5001,"&lt;&gt;"&amp;B2802)+COUNTIFS($E$2:$E$5001,E2802,$A$2:$A$5001,"&lt;&gt;"&amp;A2802)&gt;0,"Zone has more than one QR code",IF(COUNTIFS($B$2:$B$5001,B2802,$E$2:$E$5001,"&lt;&gt;"&amp;E2802)+COUNTIFS($A$2:$A$5001,A2802,$E$2:$E$5001,"&lt;&gt;"&amp;E2802)&gt;0,"QR code used by another zone",IF(A2802="","Package QR Code No. missing",IF(OR(H2802&gt;40,J2802&gt;40),"More than 40 of one edition",IF(F2802="Full (40 ST + 1 TG)",IF(AND(H2802=40,J2802=1),"OK","Full carton must be 40 + 1"),IF(F2802="Student only (40 ST)",IF(AND(H2802=40,J2802=0),"OK","Must be 40 ST, 0 TG"),IF(F2802="Teacher guide only (40 TG)",IF(AND(H2802=0,J2802=40),"OK","Must be 0 ST, 40 TG"),IF(AND(H2802&lt;40,H2802+J2802&gt;0,H2802+J2802&lt;=40),"OK","Partial: under 40 ST and 40 books max"))))))))))</f>
        <v/>
      </c>
    </row>
    <row r="2803">
      <c r="A2803" s="26" t="n"/>
      <c r="B2803" s="26" t="n"/>
      <c r="C2803" s="25" t="n"/>
      <c r="D2803" s="25" t="n"/>
      <c r="E2803" s="26" t="n"/>
      <c r="F2803" s="25" t="n"/>
      <c r="G2803" s="26" t="n"/>
      <c r="H2803" s="25" t="n"/>
      <c r="I2803" s="26" t="n"/>
      <c r="J2803" s="25" t="n"/>
      <c r="K2803" s="25" t="n"/>
      <c r="L2803" s="25" t="n"/>
      <c r="M2803" s="26" t="n"/>
      <c r="N2803" s="26" t="n"/>
      <c r="O2803" s="25" t="n"/>
      <c r="P2803" s="27">
        <f>IF(A2803="","","Package/"&amp;C2803&amp;"/"&amp;D2803&amp;"/"&amp;A2803&amp;".png")</f>
        <v/>
      </c>
      <c r="Q2803" s="27">
        <f>IF(AND(B2803="",G2803=""),"",IF(B2803="","Package QR Text missing",IF(COUNTIFS($E$2:$E$5001,E2803,$B$2:$B$5001,"&lt;&gt;"&amp;B2803)+COUNTIFS($E$2:$E$5001,E2803,$A$2:$A$5001,"&lt;&gt;"&amp;A2803)&gt;0,"Zone has more than one QR code",IF(COUNTIFS($B$2:$B$5001,B2803,$E$2:$E$5001,"&lt;&gt;"&amp;E2803)+COUNTIFS($A$2:$A$5001,A2803,$E$2:$E$5001,"&lt;&gt;"&amp;E2803)&gt;0,"QR code used by another zone",IF(A2803="","Package QR Code No. missing",IF(OR(H2803&gt;40,J2803&gt;40),"More than 40 of one edition",IF(F2803="Full (40 ST + 1 TG)",IF(AND(H2803=40,J2803=1),"OK","Full carton must be 40 + 1"),IF(F2803="Student only (40 ST)",IF(AND(H2803=40,J2803=0),"OK","Must be 40 ST, 0 TG"),IF(F2803="Teacher guide only (40 TG)",IF(AND(H2803=0,J2803=40),"OK","Must be 0 ST, 40 TG"),IF(AND(H2803&lt;40,H2803+J2803&gt;0,H2803+J2803&lt;=40),"OK","Partial: under 40 ST and 40 books max"))))))))))</f>
        <v/>
      </c>
    </row>
    <row r="2804">
      <c r="A2804" s="26" t="n"/>
      <c r="B2804" s="26" t="n"/>
      <c r="C2804" s="25" t="n"/>
      <c r="D2804" s="25" t="n"/>
      <c r="E2804" s="26" t="n"/>
      <c r="F2804" s="25" t="n"/>
      <c r="G2804" s="26" t="n"/>
      <c r="H2804" s="25" t="n"/>
      <c r="I2804" s="26" t="n"/>
      <c r="J2804" s="25" t="n"/>
      <c r="K2804" s="25" t="n"/>
      <c r="L2804" s="25" t="n"/>
      <c r="M2804" s="26" t="n"/>
      <c r="N2804" s="26" t="n"/>
      <c r="O2804" s="25" t="n"/>
      <c r="P2804" s="27">
        <f>IF(A2804="","","Package/"&amp;C2804&amp;"/"&amp;D2804&amp;"/"&amp;A2804&amp;".png")</f>
        <v/>
      </c>
      <c r="Q2804" s="27">
        <f>IF(AND(B2804="",G2804=""),"",IF(B2804="","Package QR Text missing",IF(COUNTIFS($E$2:$E$5001,E2804,$B$2:$B$5001,"&lt;&gt;"&amp;B2804)+COUNTIFS($E$2:$E$5001,E2804,$A$2:$A$5001,"&lt;&gt;"&amp;A2804)&gt;0,"Zone has more than one QR code",IF(COUNTIFS($B$2:$B$5001,B2804,$E$2:$E$5001,"&lt;&gt;"&amp;E2804)+COUNTIFS($A$2:$A$5001,A2804,$E$2:$E$5001,"&lt;&gt;"&amp;E2804)&gt;0,"QR code used by another zone",IF(A2804="","Package QR Code No. missing",IF(OR(H2804&gt;40,J2804&gt;40),"More than 40 of one edition",IF(F2804="Full (40 ST + 1 TG)",IF(AND(H2804=40,J2804=1),"OK","Full carton must be 40 + 1"),IF(F2804="Student only (40 ST)",IF(AND(H2804=40,J2804=0),"OK","Must be 40 ST, 0 TG"),IF(F2804="Teacher guide only (40 TG)",IF(AND(H2804=0,J2804=40),"OK","Must be 0 ST, 40 TG"),IF(AND(H2804&lt;40,H2804+J2804&gt;0,H2804+J2804&lt;=40),"OK","Partial: under 40 ST and 40 books max"))))))))))</f>
        <v/>
      </c>
    </row>
    <row r="2805">
      <c r="A2805" s="26" t="n"/>
      <c r="B2805" s="26" t="n"/>
      <c r="C2805" s="25" t="n"/>
      <c r="D2805" s="25" t="n"/>
      <c r="E2805" s="26" t="n"/>
      <c r="F2805" s="25" t="n"/>
      <c r="G2805" s="26" t="n"/>
      <c r="H2805" s="25" t="n"/>
      <c r="I2805" s="26" t="n"/>
      <c r="J2805" s="25" t="n"/>
      <c r="K2805" s="25" t="n"/>
      <c r="L2805" s="25" t="n"/>
      <c r="M2805" s="26" t="n"/>
      <c r="N2805" s="26" t="n"/>
      <c r="O2805" s="25" t="n"/>
      <c r="P2805" s="27">
        <f>IF(A2805="","","Package/"&amp;C2805&amp;"/"&amp;D2805&amp;"/"&amp;A2805&amp;".png")</f>
        <v/>
      </c>
      <c r="Q2805" s="27">
        <f>IF(AND(B2805="",G2805=""),"",IF(B2805="","Package QR Text missing",IF(COUNTIFS($E$2:$E$5001,E2805,$B$2:$B$5001,"&lt;&gt;"&amp;B2805)+COUNTIFS($E$2:$E$5001,E2805,$A$2:$A$5001,"&lt;&gt;"&amp;A2805)&gt;0,"Zone has more than one QR code",IF(COUNTIFS($B$2:$B$5001,B2805,$E$2:$E$5001,"&lt;&gt;"&amp;E2805)+COUNTIFS($A$2:$A$5001,A2805,$E$2:$E$5001,"&lt;&gt;"&amp;E2805)&gt;0,"QR code used by another zone",IF(A2805="","Package QR Code No. missing",IF(OR(H2805&gt;40,J2805&gt;40),"More than 40 of one edition",IF(F2805="Full (40 ST + 1 TG)",IF(AND(H2805=40,J2805=1),"OK","Full carton must be 40 + 1"),IF(F2805="Student only (40 ST)",IF(AND(H2805=40,J2805=0),"OK","Must be 40 ST, 0 TG"),IF(F2805="Teacher guide only (40 TG)",IF(AND(H2805=0,J2805=40),"OK","Must be 0 ST, 40 TG"),IF(AND(H2805&lt;40,H2805+J2805&gt;0,H2805+J2805&lt;=40),"OK","Partial: under 40 ST and 40 books max"))))))))))</f>
        <v/>
      </c>
    </row>
    <row r="2806">
      <c r="A2806" s="26" t="n"/>
      <c r="B2806" s="26" t="n"/>
      <c r="C2806" s="25" t="n"/>
      <c r="D2806" s="25" t="n"/>
      <c r="E2806" s="26" t="n"/>
      <c r="F2806" s="25" t="n"/>
      <c r="G2806" s="26" t="n"/>
      <c r="H2806" s="25" t="n"/>
      <c r="I2806" s="26" t="n"/>
      <c r="J2806" s="25" t="n"/>
      <c r="K2806" s="25" t="n"/>
      <c r="L2806" s="25" t="n"/>
      <c r="M2806" s="26" t="n"/>
      <c r="N2806" s="26" t="n"/>
      <c r="O2806" s="25" t="n"/>
      <c r="P2806" s="27">
        <f>IF(A2806="","","Package/"&amp;C2806&amp;"/"&amp;D2806&amp;"/"&amp;A2806&amp;".png")</f>
        <v/>
      </c>
      <c r="Q2806" s="27">
        <f>IF(AND(B2806="",G2806=""),"",IF(B2806="","Package QR Text missing",IF(COUNTIFS($E$2:$E$5001,E2806,$B$2:$B$5001,"&lt;&gt;"&amp;B2806)+COUNTIFS($E$2:$E$5001,E2806,$A$2:$A$5001,"&lt;&gt;"&amp;A2806)&gt;0,"Zone has more than one QR code",IF(COUNTIFS($B$2:$B$5001,B2806,$E$2:$E$5001,"&lt;&gt;"&amp;E2806)+COUNTIFS($A$2:$A$5001,A2806,$E$2:$E$5001,"&lt;&gt;"&amp;E2806)&gt;0,"QR code used by another zone",IF(A2806="","Package QR Code No. missing",IF(OR(H2806&gt;40,J2806&gt;40),"More than 40 of one edition",IF(F2806="Full (40 ST + 1 TG)",IF(AND(H2806=40,J2806=1),"OK","Full carton must be 40 + 1"),IF(F2806="Student only (40 ST)",IF(AND(H2806=40,J2806=0),"OK","Must be 40 ST, 0 TG"),IF(F2806="Teacher guide only (40 TG)",IF(AND(H2806=0,J2806=40),"OK","Must be 0 ST, 40 TG"),IF(AND(H2806&lt;40,H2806+J2806&gt;0,H2806+J2806&lt;=40),"OK","Partial: under 40 ST and 40 books max"))))))))))</f>
        <v/>
      </c>
    </row>
    <row r="2807">
      <c r="A2807" s="26" t="n"/>
      <c r="B2807" s="26" t="n"/>
      <c r="C2807" s="25" t="n"/>
      <c r="D2807" s="25" t="n"/>
      <c r="E2807" s="26" t="n"/>
      <c r="F2807" s="25" t="n"/>
      <c r="G2807" s="26" t="n"/>
      <c r="H2807" s="25" t="n"/>
      <c r="I2807" s="26" t="n"/>
      <c r="J2807" s="25" t="n"/>
      <c r="K2807" s="25" t="n"/>
      <c r="L2807" s="25" t="n"/>
      <c r="M2807" s="26" t="n"/>
      <c r="N2807" s="26" t="n"/>
      <c r="O2807" s="25" t="n"/>
      <c r="P2807" s="27">
        <f>IF(A2807="","","Package/"&amp;C2807&amp;"/"&amp;D2807&amp;"/"&amp;A2807&amp;".png")</f>
        <v/>
      </c>
      <c r="Q2807" s="27">
        <f>IF(AND(B2807="",G2807=""),"",IF(B2807="","Package QR Text missing",IF(COUNTIFS($E$2:$E$5001,E2807,$B$2:$B$5001,"&lt;&gt;"&amp;B2807)+COUNTIFS($E$2:$E$5001,E2807,$A$2:$A$5001,"&lt;&gt;"&amp;A2807)&gt;0,"Zone has more than one QR code",IF(COUNTIFS($B$2:$B$5001,B2807,$E$2:$E$5001,"&lt;&gt;"&amp;E2807)+COUNTIFS($A$2:$A$5001,A2807,$E$2:$E$5001,"&lt;&gt;"&amp;E2807)&gt;0,"QR code used by another zone",IF(A2807="","Package QR Code No. missing",IF(OR(H2807&gt;40,J2807&gt;40),"More than 40 of one edition",IF(F2807="Full (40 ST + 1 TG)",IF(AND(H2807=40,J2807=1),"OK","Full carton must be 40 + 1"),IF(F2807="Student only (40 ST)",IF(AND(H2807=40,J2807=0),"OK","Must be 40 ST, 0 TG"),IF(F2807="Teacher guide only (40 TG)",IF(AND(H2807=0,J2807=40),"OK","Must be 0 ST, 40 TG"),IF(AND(H2807&lt;40,H2807+J2807&gt;0,H2807+J2807&lt;=40),"OK","Partial: under 40 ST and 40 books max"))))))))))</f>
        <v/>
      </c>
    </row>
    <row r="2808">
      <c r="A2808" s="26" t="n"/>
      <c r="B2808" s="26" t="n"/>
      <c r="C2808" s="25" t="n"/>
      <c r="D2808" s="25" t="n"/>
      <c r="E2808" s="26" t="n"/>
      <c r="F2808" s="25" t="n"/>
      <c r="G2808" s="26" t="n"/>
      <c r="H2808" s="25" t="n"/>
      <c r="I2808" s="26" t="n"/>
      <c r="J2808" s="25" t="n"/>
      <c r="K2808" s="25" t="n"/>
      <c r="L2808" s="25" t="n"/>
      <c r="M2808" s="26" t="n"/>
      <c r="N2808" s="26" t="n"/>
      <c r="O2808" s="25" t="n"/>
      <c r="P2808" s="27">
        <f>IF(A2808="","","Package/"&amp;C2808&amp;"/"&amp;D2808&amp;"/"&amp;A2808&amp;".png")</f>
        <v/>
      </c>
      <c r="Q2808" s="27">
        <f>IF(AND(B2808="",G2808=""),"",IF(B2808="","Package QR Text missing",IF(COUNTIFS($E$2:$E$5001,E2808,$B$2:$B$5001,"&lt;&gt;"&amp;B2808)+COUNTIFS($E$2:$E$5001,E2808,$A$2:$A$5001,"&lt;&gt;"&amp;A2808)&gt;0,"Zone has more than one QR code",IF(COUNTIFS($B$2:$B$5001,B2808,$E$2:$E$5001,"&lt;&gt;"&amp;E2808)+COUNTIFS($A$2:$A$5001,A2808,$E$2:$E$5001,"&lt;&gt;"&amp;E2808)&gt;0,"QR code used by another zone",IF(A2808="","Package QR Code No. missing",IF(OR(H2808&gt;40,J2808&gt;40),"More than 40 of one edition",IF(F2808="Full (40 ST + 1 TG)",IF(AND(H2808=40,J2808=1),"OK","Full carton must be 40 + 1"),IF(F2808="Student only (40 ST)",IF(AND(H2808=40,J2808=0),"OK","Must be 40 ST, 0 TG"),IF(F2808="Teacher guide only (40 TG)",IF(AND(H2808=0,J2808=40),"OK","Must be 0 ST, 40 TG"),IF(AND(H2808&lt;40,H2808+J2808&gt;0,H2808+J2808&lt;=40),"OK","Partial: under 40 ST and 40 books max"))))))))))</f>
        <v/>
      </c>
    </row>
    <row r="2809">
      <c r="A2809" s="26" t="n"/>
      <c r="B2809" s="26" t="n"/>
      <c r="C2809" s="25" t="n"/>
      <c r="D2809" s="25" t="n"/>
      <c r="E2809" s="26" t="n"/>
      <c r="F2809" s="25" t="n"/>
      <c r="G2809" s="26" t="n"/>
      <c r="H2809" s="25" t="n"/>
      <c r="I2809" s="26" t="n"/>
      <c r="J2809" s="25" t="n"/>
      <c r="K2809" s="25" t="n"/>
      <c r="L2809" s="25" t="n"/>
      <c r="M2809" s="26" t="n"/>
      <c r="N2809" s="26" t="n"/>
      <c r="O2809" s="25" t="n"/>
      <c r="P2809" s="27">
        <f>IF(A2809="","","Package/"&amp;C2809&amp;"/"&amp;D2809&amp;"/"&amp;A2809&amp;".png")</f>
        <v/>
      </c>
      <c r="Q2809" s="27">
        <f>IF(AND(B2809="",G2809=""),"",IF(B2809="","Package QR Text missing",IF(COUNTIFS($E$2:$E$5001,E2809,$B$2:$B$5001,"&lt;&gt;"&amp;B2809)+COUNTIFS($E$2:$E$5001,E2809,$A$2:$A$5001,"&lt;&gt;"&amp;A2809)&gt;0,"Zone has more than one QR code",IF(COUNTIFS($B$2:$B$5001,B2809,$E$2:$E$5001,"&lt;&gt;"&amp;E2809)+COUNTIFS($A$2:$A$5001,A2809,$E$2:$E$5001,"&lt;&gt;"&amp;E2809)&gt;0,"QR code used by another zone",IF(A2809="","Package QR Code No. missing",IF(OR(H2809&gt;40,J2809&gt;40),"More than 40 of one edition",IF(F2809="Full (40 ST + 1 TG)",IF(AND(H2809=40,J2809=1),"OK","Full carton must be 40 + 1"),IF(F2809="Student only (40 ST)",IF(AND(H2809=40,J2809=0),"OK","Must be 40 ST, 0 TG"),IF(F2809="Teacher guide only (40 TG)",IF(AND(H2809=0,J2809=40),"OK","Must be 0 ST, 40 TG"),IF(AND(H2809&lt;40,H2809+J2809&gt;0,H2809+J2809&lt;=40),"OK","Partial: under 40 ST and 40 books max"))))))))))</f>
        <v/>
      </c>
    </row>
    <row r="2810">
      <c r="A2810" s="26" t="n"/>
      <c r="B2810" s="26" t="n"/>
      <c r="C2810" s="25" t="n"/>
      <c r="D2810" s="25" t="n"/>
      <c r="E2810" s="26" t="n"/>
      <c r="F2810" s="25" t="n"/>
      <c r="G2810" s="26" t="n"/>
      <c r="H2810" s="25" t="n"/>
      <c r="I2810" s="26" t="n"/>
      <c r="J2810" s="25" t="n"/>
      <c r="K2810" s="25" t="n"/>
      <c r="L2810" s="25" t="n"/>
      <c r="M2810" s="26" t="n"/>
      <c r="N2810" s="26" t="n"/>
      <c r="O2810" s="25" t="n"/>
      <c r="P2810" s="27">
        <f>IF(A2810="","","Package/"&amp;C2810&amp;"/"&amp;D2810&amp;"/"&amp;A2810&amp;".png")</f>
        <v/>
      </c>
      <c r="Q2810" s="27">
        <f>IF(AND(B2810="",G2810=""),"",IF(B2810="","Package QR Text missing",IF(COUNTIFS($E$2:$E$5001,E2810,$B$2:$B$5001,"&lt;&gt;"&amp;B2810)+COUNTIFS($E$2:$E$5001,E2810,$A$2:$A$5001,"&lt;&gt;"&amp;A2810)&gt;0,"Zone has more than one QR code",IF(COUNTIFS($B$2:$B$5001,B2810,$E$2:$E$5001,"&lt;&gt;"&amp;E2810)+COUNTIFS($A$2:$A$5001,A2810,$E$2:$E$5001,"&lt;&gt;"&amp;E2810)&gt;0,"QR code used by another zone",IF(A2810="","Package QR Code No. missing",IF(OR(H2810&gt;40,J2810&gt;40),"More than 40 of one edition",IF(F2810="Full (40 ST + 1 TG)",IF(AND(H2810=40,J2810=1),"OK","Full carton must be 40 + 1"),IF(F2810="Student only (40 ST)",IF(AND(H2810=40,J2810=0),"OK","Must be 40 ST, 0 TG"),IF(F2810="Teacher guide only (40 TG)",IF(AND(H2810=0,J2810=40),"OK","Must be 0 ST, 40 TG"),IF(AND(H2810&lt;40,H2810+J2810&gt;0,H2810+J2810&lt;=40),"OK","Partial: under 40 ST and 40 books max"))))))))))</f>
        <v/>
      </c>
    </row>
    <row r="2811">
      <c r="A2811" s="26" t="n"/>
      <c r="B2811" s="26" t="n"/>
      <c r="C2811" s="25" t="n"/>
      <c r="D2811" s="25" t="n"/>
      <c r="E2811" s="26" t="n"/>
      <c r="F2811" s="25" t="n"/>
      <c r="G2811" s="26" t="n"/>
      <c r="H2811" s="25" t="n"/>
      <c r="I2811" s="26" t="n"/>
      <c r="J2811" s="25" t="n"/>
      <c r="K2811" s="25" t="n"/>
      <c r="L2811" s="25" t="n"/>
      <c r="M2811" s="26" t="n"/>
      <c r="N2811" s="26" t="n"/>
      <c r="O2811" s="25" t="n"/>
      <c r="P2811" s="27">
        <f>IF(A2811="","","Package/"&amp;C2811&amp;"/"&amp;D2811&amp;"/"&amp;A2811&amp;".png")</f>
        <v/>
      </c>
      <c r="Q2811" s="27">
        <f>IF(AND(B2811="",G2811=""),"",IF(B2811="","Package QR Text missing",IF(COUNTIFS($E$2:$E$5001,E2811,$B$2:$B$5001,"&lt;&gt;"&amp;B2811)+COUNTIFS($E$2:$E$5001,E2811,$A$2:$A$5001,"&lt;&gt;"&amp;A2811)&gt;0,"Zone has more than one QR code",IF(COUNTIFS($B$2:$B$5001,B2811,$E$2:$E$5001,"&lt;&gt;"&amp;E2811)+COUNTIFS($A$2:$A$5001,A2811,$E$2:$E$5001,"&lt;&gt;"&amp;E2811)&gt;0,"QR code used by another zone",IF(A2811="","Package QR Code No. missing",IF(OR(H2811&gt;40,J2811&gt;40),"More than 40 of one edition",IF(F2811="Full (40 ST + 1 TG)",IF(AND(H2811=40,J2811=1),"OK","Full carton must be 40 + 1"),IF(F2811="Student only (40 ST)",IF(AND(H2811=40,J2811=0),"OK","Must be 40 ST, 0 TG"),IF(F2811="Teacher guide only (40 TG)",IF(AND(H2811=0,J2811=40),"OK","Must be 0 ST, 40 TG"),IF(AND(H2811&lt;40,H2811+J2811&gt;0,H2811+J2811&lt;=40),"OK","Partial: under 40 ST and 40 books max"))))))))))</f>
        <v/>
      </c>
    </row>
    <row r="2812">
      <c r="A2812" s="26" t="n"/>
      <c r="B2812" s="26" t="n"/>
      <c r="C2812" s="25" t="n"/>
      <c r="D2812" s="25" t="n"/>
      <c r="E2812" s="26" t="n"/>
      <c r="F2812" s="25" t="n"/>
      <c r="G2812" s="26" t="n"/>
      <c r="H2812" s="25" t="n"/>
      <c r="I2812" s="26" t="n"/>
      <c r="J2812" s="25" t="n"/>
      <c r="K2812" s="25" t="n"/>
      <c r="L2812" s="25" t="n"/>
      <c r="M2812" s="26" t="n"/>
      <c r="N2812" s="26" t="n"/>
      <c r="O2812" s="25" t="n"/>
      <c r="P2812" s="27">
        <f>IF(A2812="","","Package/"&amp;C2812&amp;"/"&amp;D2812&amp;"/"&amp;A2812&amp;".png")</f>
        <v/>
      </c>
      <c r="Q2812" s="27">
        <f>IF(AND(B2812="",G2812=""),"",IF(B2812="","Package QR Text missing",IF(COUNTIFS($E$2:$E$5001,E2812,$B$2:$B$5001,"&lt;&gt;"&amp;B2812)+COUNTIFS($E$2:$E$5001,E2812,$A$2:$A$5001,"&lt;&gt;"&amp;A2812)&gt;0,"Zone has more than one QR code",IF(COUNTIFS($B$2:$B$5001,B2812,$E$2:$E$5001,"&lt;&gt;"&amp;E2812)+COUNTIFS($A$2:$A$5001,A2812,$E$2:$E$5001,"&lt;&gt;"&amp;E2812)&gt;0,"QR code used by another zone",IF(A2812="","Package QR Code No. missing",IF(OR(H2812&gt;40,J2812&gt;40),"More than 40 of one edition",IF(F2812="Full (40 ST + 1 TG)",IF(AND(H2812=40,J2812=1),"OK","Full carton must be 40 + 1"),IF(F2812="Student only (40 ST)",IF(AND(H2812=40,J2812=0),"OK","Must be 40 ST, 0 TG"),IF(F2812="Teacher guide only (40 TG)",IF(AND(H2812=0,J2812=40),"OK","Must be 0 ST, 40 TG"),IF(AND(H2812&lt;40,H2812+J2812&gt;0,H2812+J2812&lt;=40),"OK","Partial: under 40 ST and 40 books max"))))))))))</f>
        <v/>
      </c>
    </row>
    <row r="2813">
      <c r="A2813" s="26" t="n"/>
      <c r="B2813" s="26" t="n"/>
      <c r="C2813" s="25" t="n"/>
      <c r="D2813" s="25" t="n"/>
      <c r="E2813" s="26" t="n"/>
      <c r="F2813" s="25" t="n"/>
      <c r="G2813" s="26" t="n"/>
      <c r="H2813" s="25" t="n"/>
      <c r="I2813" s="26" t="n"/>
      <c r="J2813" s="25" t="n"/>
      <c r="K2813" s="25" t="n"/>
      <c r="L2813" s="25" t="n"/>
      <c r="M2813" s="26" t="n"/>
      <c r="N2813" s="26" t="n"/>
      <c r="O2813" s="25" t="n"/>
      <c r="P2813" s="27">
        <f>IF(A2813="","","Package/"&amp;C2813&amp;"/"&amp;D2813&amp;"/"&amp;A2813&amp;".png")</f>
        <v/>
      </c>
      <c r="Q2813" s="27">
        <f>IF(AND(B2813="",G2813=""),"",IF(B2813="","Package QR Text missing",IF(COUNTIFS($E$2:$E$5001,E2813,$B$2:$B$5001,"&lt;&gt;"&amp;B2813)+COUNTIFS($E$2:$E$5001,E2813,$A$2:$A$5001,"&lt;&gt;"&amp;A2813)&gt;0,"Zone has more than one QR code",IF(COUNTIFS($B$2:$B$5001,B2813,$E$2:$E$5001,"&lt;&gt;"&amp;E2813)+COUNTIFS($A$2:$A$5001,A2813,$E$2:$E$5001,"&lt;&gt;"&amp;E2813)&gt;0,"QR code used by another zone",IF(A2813="","Package QR Code No. missing",IF(OR(H2813&gt;40,J2813&gt;40),"More than 40 of one edition",IF(F2813="Full (40 ST + 1 TG)",IF(AND(H2813=40,J2813=1),"OK","Full carton must be 40 + 1"),IF(F2813="Student only (40 ST)",IF(AND(H2813=40,J2813=0),"OK","Must be 40 ST, 0 TG"),IF(F2813="Teacher guide only (40 TG)",IF(AND(H2813=0,J2813=40),"OK","Must be 0 ST, 40 TG"),IF(AND(H2813&lt;40,H2813+J2813&gt;0,H2813+J2813&lt;=40),"OK","Partial: under 40 ST and 40 books max"))))))))))</f>
        <v/>
      </c>
    </row>
    <row r="2814">
      <c r="A2814" s="26" t="n"/>
      <c r="B2814" s="26" t="n"/>
      <c r="C2814" s="25" t="n"/>
      <c r="D2814" s="25" t="n"/>
      <c r="E2814" s="26" t="n"/>
      <c r="F2814" s="25" t="n"/>
      <c r="G2814" s="26" t="n"/>
      <c r="H2814" s="25" t="n"/>
      <c r="I2814" s="26" t="n"/>
      <c r="J2814" s="25" t="n"/>
      <c r="K2814" s="25" t="n"/>
      <c r="L2814" s="25" t="n"/>
      <c r="M2814" s="26" t="n"/>
      <c r="N2814" s="26" t="n"/>
      <c r="O2814" s="25" t="n"/>
      <c r="P2814" s="27">
        <f>IF(A2814="","","Package/"&amp;C2814&amp;"/"&amp;D2814&amp;"/"&amp;A2814&amp;".png")</f>
        <v/>
      </c>
      <c r="Q2814" s="27">
        <f>IF(AND(B2814="",G2814=""),"",IF(B2814="","Package QR Text missing",IF(COUNTIFS($E$2:$E$5001,E2814,$B$2:$B$5001,"&lt;&gt;"&amp;B2814)+COUNTIFS($E$2:$E$5001,E2814,$A$2:$A$5001,"&lt;&gt;"&amp;A2814)&gt;0,"Zone has more than one QR code",IF(COUNTIFS($B$2:$B$5001,B2814,$E$2:$E$5001,"&lt;&gt;"&amp;E2814)+COUNTIFS($A$2:$A$5001,A2814,$E$2:$E$5001,"&lt;&gt;"&amp;E2814)&gt;0,"QR code used by another zone",IF(A2814="","Package QR Code No. missing",IF(OR(H2814&gt;40,J2814&gt;40),"More than 40 of one edition",IF(F2814="Full (40 ST + 1 TG)",IF(AND(H2814=40,J2814=1),"OK","Full carton must be 40 + 1"),IF(F2814="Student only (40 ST)",IF(AND(H2814=40,J2814=0),"OK","Must be 40 ST, 0 TG"),IF(F2814="Teacher guide only (40 TG)",IF(AND(H2814=0,J2814=40),"OK","Must be 0 ST, 40 TG"),IF(AND(H2814&lt;40,H2814+J2814&gt;0,H2814+J2814&lt;=40),"OK","Partial: under 40 ST and 40 books max"))))))))))</f>
        <v/>
      </c>
    </row>
    <row r="2815">
      <c r="A2815" s="26" t="n"/>
      <c r="B2815" s="26" t="n"/>
      <c r="C2815" s="25" t="n"/>
      <c r="D2815" s="25" t="n"/>
      <c r="E2815" s="26" t="n"/>
      <c r="F2815" s="25" t="n"/>
      <c r="G2815" s="26" t="n"/>
      <c r="H2815" s="25" t="n"/>
      <c r="I2815" s="26" t="n"/>
      <c r="J2815" s="25" t="n"/>
      <c r="K2815" s="25" t="n"/>
      <c r="L2815" s="25" t="n"/>
      <c r="M2815" s="26" t="n"/>
      <c r="N2815" s="26" t="n"/>
      <c r="O2815" s="25" t="n"/>
      <c r="P2815" s="27">
        <f>IF(A2815="","","Package/"&amp;C2815&amp;"/"&amp;D2815&amp;"/"&amp;A2815&amp;".png")</f>
        <v/>
      </c>
      <c r="Q2815" s="27">
        <f>IF(AND(B2815="",G2815=""),"",IF(B2815="","Package QR Text missing",IF(COUNTIFS($E$2:$E$5001,E2815,$B$2:$B$5001,"&lt;&gt;"&amp;B2815)+COUNTIFS($E$2:$E$5001,E2815,$A$2:$A$5001,"&lt;&gt;"&amp;A2815)&gt;0,"Zone has more than one QR code",IF(COUNTIFS($B$2:$B$5001,B2815,$E$2:$E$5001,"&lt;&gt;"&amp;E2815)+COUNTIFS($A$2:$A$5001,A2815,$E$2:$E$5001,"&lt;&gt;"&amp;E2815)&gt;0,"QR code used by another zone",IF(A2815="","Package QR Code No. missing",IF(OR(H2815&gt;40,J2815&gt;40),"More than 40 of one edition",IF(F2815="Full (40 ST + 1 TG)",IF(AND(H2815=40,J2815=1),"OK","Full carton must be 40 + 1"),IF(F2815="Student only (40 ST)",IF(AND(H2815=40,J2815=0),"OK","Must be 40 ST, 0 TG"),IF(F2815="Teacher guide only (40 TG)",IF(AND(H2815=0,J2815=40),"OK","Must be 0 ST, 40 TG"),IF(AND(H2815&lt;40,H2815+J2815&gt;0,H2815+J2815&lt;=40),"OK","Partial: under 40 ST and 40 books max"))))))))))</f>
        <v/>
      </c>
    </row>
    <row r="2816">
      <c r="A2816" s="26" t="n"/>
      <c r="B2816" s="26" t="n"/>
      <c r="C2816" s="25" t="n"/>
      <c r="D2816" s="25" t="n"/>
      <c r="E2816" s="26" t="n"/>
      <c r="F2816" s="25" t="n"/>
      <c r="G2816" s="26" t="n"/>
      <c r="H2816" s="25" t="n"/>
      <c r="I2816" s="26" t="n"/>
      <c r="J2816" s="25" t="n"/>
      <c r="K2816" s="25" t="n"/>
      <c r="L2816" s="25" t="n"/>
      <c r="M2816" s="26" t="n"/>
      <c r="N2816" s="26" t="n"/>
      <c r="O2816" s="25" t="n"/>
      <c r="P2816" s="27">
        <f>IF(A2816="","","Package/"&amp;C2816&amp;"/"&amp;D2816&amp;"/"&amp;A2816&amp;".png")</f>
        <v/>
      </c>
      <c r="Q2816" s="27">
        <f>IF(AND(B2816="",G2816=""),"",IF(B2816="","Package QR Text missing",IF(COUNTIFS($E$2:$E$5001,E2816,$B$2:$B$5001,"&lt;&gt;"&amp;B2816)+COUNTIFS($E$2:$E$5001,E2816,$A$2:$A$5001,"&lt;&gt;"&amp;A2816)&gt;0,"Zone has more than one QR code",IF(COUNTIFS($B$2:$B$5001,B2816,$E$2:$E$5001,"&lt;&gt;"&amp;E2816)+COUNTIFS($A$2:$A$5001,A2816,$E$2:$E$5001,"&lt;&gt;"&amp;E2816)&gt;0,"QR code used by another zone",IF(A2816="","Package QR Code No. missing",IF(OR(H2816&gt;40,J2816&gt;40),"More than 40 of one edition",IF(F2816="Full (40 ST + 1 TG)",IF(AND(H2816=40,J2816=1),"OK","Full carton must be 40 + 1"),IF(F2816="Student only (40 ST)",IF(AND(H2816=40,J2816=0),"OK","Must be 40 ST, 0 TG"),IF(F2816="Teacher guide only (40 TG)",IF(AND(H2816=0,J2816=40),"OK","Must be 0 ST, 40 TG"),IF(AND(H2816&lt;40,H2816+J2816&gt;0,H2816+J2816&lt;=40),"OK","Partial: under 40 ST and 40 books max"))))))))))</f>
        <v/>
      </c>
    </row>
    <row r="2817">
      <c r="A2817" s="26" t="n"/>
      <c r="B2817" s="26" t="n"/>
      <c r="C2817" s="25" t="n"/>
      <c r="D2817" s="25" t="n"/>
      <c r="E2817" s="26" t="n"/>
      <c r="F2817" s="25" t="n"/>
      <c r="G2817" s="26" t="n"/>
      <c r="H2817" s="25" t="n"/>
      <c r="I2817" s="26" t="n"/>
      <c r="J2817" s="25" t="n"/>
      <c r="K2817" s="25" t="n"/>
      <c r="L2817" s="25" t="n"/>
      <c r="M2817" s="26" t="n"/>
      <c r="N2817" s="26" t="n"/>
      <c r="O2817" s="25" t="n"/>
      <c r="P2817" s="27">
        <f>IF(A2817="","","Package/"&amp;C2817&amp;"/"&amp;D2817&amp;"/"&amp;A2817&amp;".png")</f>
        <v/>
      </c>
      <c r="Q2817" s="27">
        <f>IF(AND(B2817="",G2817=""),"",IF(B2817="","Package QR Text missing",IF(COUNTIFS($E$2:$E$5001,E2817,$B$2:$B$5001,"&lt;&gt;"&amp;B2817)+COUNTIFS($E$2:$E$5001,E2817,$A$2:$A$5001,"&lt;&gt;"&amp;A2817)&gt;0,"Zone has more than one QR code",IF(COUNTIFS($B$2:$B$5001,B2817,$E$2:$E$5001,"&lt;&gt;"&amp;E2817)+COUNTIFS($A$2:$A$5001,A2817,$E$2:$E$5001,"&lt;&gt;"&amp;E2817)&gt;0,"QR code used by another zone",IF(A2817="","Package QR Code No. missing",IF(OR(H2817&gt;40,J2817&gt;40),"More than 40 of one edition",IF(F2817="Full (40 ST + 1 TG)",IF(AND(H2817=40,J2817=1),"OK","Full carton must be 40 + 1"),IF(F2817="Student only (40 ST)",IF(AND(H2817=40,J2817=0),"OK","Must be 40 ST, 0 TG"),IF(F2817="Teacher guide only (40 TG)",IF(AND(H2817=0,J2817=40),"OK","Must be 0 ST, 40 TG"),IF(AND(H2817&lt;40,H2817+J2817&gt;0,H2817+J2817&lt;=40),"OK","Partial: under 40 ST and 40 books max"))))))))))</f>
        <v/>
      </c>
    </row>
    <row r="2818">
      <c r="A2818" s="26" t="n"/>
      <c r="B2818" s="26" t="n"/>
      <c r="C2818" s="25" t="n"/>
      <c r="D2818" s="25" t="n"/>
      <c r="E2818" s="26" t="n"/>
      <c r="F2818" s="25" t="n"/>
      <c r="G2818" s="26" t="n"/>
      <c r="H2818" s="25" t="n"/>
      <c r="I2818" s="26" t="n"/>
      <c r="J2818" s="25" t="n"/>
      <c r="K2818" s="25" t="n"/>
      <c r="L2818" s="25" t="n"/>
      <c r="M2818" s="26" t="n"/>
      <c r="N2818" s="26" t="n"/>
      <c r="O2818" s="25" t="n"/>
      <c r="P2818" s="27">
        <f>IF(A2818="","","Package/"&amp;C2818&amp;"/"&amp;D2818&amp;"/"&amp;A2818&amp;".png")</f>
        <v/>
      </c>
      <c r="Q2818" s="27">
        <f>IF(AND(B2818="",G2818=""),"",IF(B2818="","Package QR Text missing",IF(COUNTIFS($E$2:$E$5001,E2818,$B$2:$B$5001,"&lt;&gt;"&amp;B2818)+COUNTIFS($E$2:$E$5001,E2818,$A$2:$A$5001,"&lt;&gt;"&amp;A2818)&gt;0,"Zone has more than one QR code",IF(COUNTIFS($B$2:$B$5001,B2818,$E$2:$E$5001,"&lt;&gt;"&amp;E2818)+COUNTIFS($A$2:$A$5001,A2818,$E$2:$E$5001,"&lt;&gt;"&amp;E2818)&gt;0,"QR code used by another zone",IF(A2818="","Package QR Code No. missing",IF(OR(H2818&gt;40,J2818&gt;40),"More than 40 of one edition",IF(F2818="Full (40 ST + 1 TG)",IF(AND(H2818=40,J2818=1),"OK","Full carton must be 40 + 1"),IF(F2818="Student only (40 ST)",IF(AND(H2818=40,J2818=0),"OK","Must be 40 ST, 0 TG"),IF(F2818="Teacher guide only (40 TG)",IF(AND(H2818=0,J2818=40),"OK","Must be 0 ST, 40 TG"),IF(AND(H2818&lt;40,H2818+J2818&gt;0,H2818+J2818&lt;=40),"OK","Partial: under 40 ST and 40 books max"))))))))))</f>
        <v/>
      </c>
    </row>
    <row r="2819">
      <c r="A2819" s="26" t="n"/>
      <c r="B2819" s="26" t="n"/>
      <c r="C2819" s="25" t="n"/>
      <c r="D2819" s="25" t="n"/>
      <c r="E2819" s="26" t="n"/>
      <c r="F2819" s="25" t="n"/>
      <c r="G2819" s="26" t="n"/>
      <c r="H2819" s="25" t="n"/>
      <c r="I2819" s="26" t="n"/>
      <c r="J2819" s="25" t="n"/>
      <c r="K2819" s="25" t="n"/>
      <c r="L2819" s="25" t="n"/>
      <c r="M2819" s="26" t="n"/>
      <c r="N2819" s="26" t="n"/>
      <c r="O2819" s="25" t="n"/>
      <c r="P2819" s="27">
        <f>IF(A2819="","","Package/"&amp;C2819&amp;"/"&amp;D2819&amp;"/"&amp;A2819&amp;".png")</f>
        <v/>
      </c>
      <c r="Q2819" s="27">
        <f>IF(AND(B2819="",G2819=""),"",IF(B2819="","Package QR Text missing",IF(COUNTIFS($E$2:$E$5001,E2819,$B$2:$B$5001,"&lt;&gt;"&amp;B2819)+COUNTIFS($E$2:$E$5001,E2819,$A$2:$A$5001,"&lt;&gt;"&amp;A2819)&gt;0,"Zone has more than one QR code",IF(COUNTIFS($B$2:$B$5001,B2819,$E$2:$E$5001,"&lt;&gt;"&amp;E2819)+COUNTIFS($A$2:$A$5001,A2819,$E$2:$E$5001,"&lt;&gt;"&amp;E2819)&gt;0,"QR code used by another zone",IF(A2819="","Package QR Code No. missing",IF(OR(H2819&gt;40,J2819&gt;40),"More than 40 of one edition",IF(F2819="Full (40 ST + 1 TG)",IF(AND(H2819=40,J2819=1),"OK","Full carton must be 40 + 1"),IF(F2819="Student only (40 ST)",IF(AND(H2819=40,J2819=0),"OK","Must be 40 ST, 0 TG"),IF(F2819="Teacher guide only (40 TG)",IF(AND(H2819=0,J2819=40),"OK","Must be 0 ST, 40 TG"),IF(AND(H2819&lt;40,H2819+J2819&gt;0,H2819+J2819&lt;=40),"OK","Partial: under 40 ST and 40 books max"))))))))))</f>
        <v/>
      </c>
    </row>
    <row r="2820">
      <c r="A2820" s="26" t="n"/>
      <c r="B2820" s="26" t="n"/>
      <c r="C2820" s="25" t="n"/>
      <c r="D2820" s="25" t="n"/>
      <c r="E2820" s="26" t="n"/>
      <c r="F2820" s="25" t="n"/>
      <c r="G2820" s="26" t="n"/>
      <c r="H2820" s="25" t="n"/>
      <c r="I2820" s="26" t="n"/>
      <c r="J2820" s="25" t="n"/>
      <c r="K2820" s="25" t="n"/>
      <c r="L2820" s="25" t="n"/>
      <c r="M2820" s="26" t="n"/>
      <c r="N2820" s="26" t="n"/>
      <c r="O2820" s="25" t="n"/>
      <c r="P2820" s="27">
        <f>IF(A2820="","","Package/"&amp;C2820&amp;"/"&amp;D2820&amp;"/"&amp;A2820&amp;".png")</f>
        <v/>
      </c>
      <c r="Q2820" s="27">
        <f>IF(AND(B2820="",G2820=""),"",IF(B2820="","Package QR Text missing",IF(COUNTIFS($E$2:$E$5001,E2820,$B$2:$B$5001,"&lt;&gt;"&amp;B2820)+COUNTIFS($E$2:$E$5001,E2820,$A$2:$A$5001,"&lt;&gt;"&amp;A2820)&gt;0,"Zone has more than one QR code",IF(COUNTIFS($B$2:$B$5001,B2820,$E$2:$E$5001,"&lt;&gt;"&amp;E2820)+COUNTIFS($A$2:$A$5001,A2820,$E$2:$E$5001,"&lt;&gt;"&amp;E2820)&gt;0,"QR code used by another zone",IF(A2820="","Package QR Code No. missing",IF(OR(H2820&gt;40,J2820&gt;40),"More than 40 of one edition",IF(F2820="Full (40 ST + 1 TG)",IF(AND(H2820=40,J2820=1),"OK","Full carton must be 40 + 1"),IF(F2820="Student only (40 ST)",IF(AND(H2820=40,J2820=0),"OK","Must be 40 ST, 0 TG"),IF(F2820="Teacher guide only (40 TG)",IF(AND(H2820=0,J2820=40),"OK","Must be 0 ST, 40 TG"),IF(AND(H2820&lt;40,H2820+J2820&gt;0,H2820+J2820&lt;=40),"OK","Partial: under 40 ST and 40 books max"))))))))))</f>
        <v/>
      </c>
    </row>
    <row r="2821">
      <c r="A2821" s="26" t="n"/>
      <c r="B2821" s="26" t="n"/>
      <c r="C2821" s="25" t="n"/>
      <c r="D2821" s="25" t="n"/>
      <c r="E2821" s="26" t="n"/>
      <c r="F2821" s="25" t="n"/>
      <c r="G2821" s="26" t="n"/>
      <c r="H2821" s="25" t="n"/>
      <c r="I2821" s="26" t="n"/>
      <c r="J2821" s="25" t="n"/>
      <c r="K2821" s="25" t="n"/>
      <c r="L2821" s="25" t="n"/>
      <c r="M2821" s="26" t="n"/>
      <c r="N2821" s="26" t="n"/>
      <c r="O2821" s="25" t="n"/>
      <c r="P2821" s="27">
        <f>IF(A2821="","","Package/"&amp;C2821&amp;"/"&amp;D2821&amp;"/"&amp;A2821&amp;".png")</f>
        <v/>
      </c>
      <c r="Q2821" s="27">
        <f>IF(AND(B2821="",G2821=""),"",IF(B2821="","Package QR Text missing",IF(COUNTIFS($E$2:$E$5001,E2821,$B$2:$B$5001,"&lt;&gt;"&amp;B2821)+COUNTIFS($E$2:$E$5001,E2821,$A$2:$A$5001,"&lt;&gt;"&amp;A2821)&gt;0,"Zone has more than one QR code",IF(COUNTIFS($B$2:$B$5001,B2821,$E$2:$E$5001,"&lt;&gt;"&amp;E2821)+COUNTIFS($A$2:$A$5001,A2821,$E$2:$E$5001,"&lt;&gt;"&amp;E2821)&gt;0,"QR code used by another zone",IF(A2821="","Package QR Code No. missing",IF(OR(H2821&gt;40,J2821&gt;40),"More than 40 of one edition",IF(F2821="Full (40 ST + 1 TG)",IF(AND(H2821=40,J2821=1),"OK","Full carton must be 40 + 1"),IF(F2821="Student only (40 ST)",IF(AND(H2821=40,J2821=0),"OK","Must be 40 ST, 0 TG"),IF(F2821="Teacher guide only (40 TG)",IF(AND(H2821=0,J2821=40),"OK","Must be 0 ST, 40 TG"),IF(AND(H2821&lt;40,H2821+J2821&gt;0,H2821+J2821&lt;=40),"OK","Partial: under 40 ST and 40 books max"))))))))))</f>
        <v/>
      </c>
    </row>
    <row r="2822">
      <c r="A2822" s="26" t="n"/>
      <c r="B2822" s="26" t="n"/>
      <c r="C2822" s="25" t="n"/>
      <c r="D2822" s="25" t="n"/>
      <c r="E2822" s="26" t="n"/>
      <c r="F2822" s="25" t="n"/>
      <c r="G2822" s="26" t="n"/>
      <c r="H2822" s="25" t="n"/>
      <c r="I2822" s="26" t="n"/>
      <c r="J2822" s="25" t="n"/>
      <c r="K2822" s="25" t="n"/>
      <c r="L2822" s="25" t="n"/>
      <c r="M2822" s="26" t="n"/>
      <c r="N2822" s="26" t="n"/>
      <c r="O2822" s="25" t="n"/>
      <c r="P2822" s="27">
        <f>IF(A2822="","","Package/"&amp;C2822&amp;"/"&amp;D2822&amp;"/"&amp;A2822&amp;".png")</f>
        <v/>
      </c>
      <c r="Q2822" s="27">
        <f>IF(AND(B2822="",G2822=""),"",IF(B2822="","Package QR Text missing",IF(COUNTIFS($E$2:$E$5001,E2822,$B$2:$B$5001,"&lt;&gt;"&amp;B2822)+COUNTIFS($E$2:$E$5001,E2822,$A$2:$A$5001,"&lt;&gt;"&amp;A2822)&gt;0,"Zone has more than one QR code",IF(COUNTIFS($B$2:$B$5001,B2822,$E$2:$E$5001,"&lt;&gt;"&amp;E2822)+COUNTIFS($A$2:$A$5001,A2822,$E$2:$E$5001,"&lt;&gt;"&amp;E2822)&gt;0,"QR code used by another zone",IF(A2822="","Package QR Code No. missing",IF(OR(H2822&gt;40,J2822&gt;40),"More than 40 of one edition",IF(F2822="Full (40 ST + 1 TG)",IF(AND(H2822=40,J2822=1),"OK","Full carton must be 40 + 1"),IF(F2822="Student only (40 ST)",IF(AND(H2822=40,J2822=0),"OK","Must be 40 ST, 0 TG"),IF(F2822="Teacher guide only (40 TG)",IF(AND(H2822=0,J2822=40),"OK","Must be 0 ST, 40 TG"),IF(AND(H2822&lt;40,H2822+J2822&gt;0,H2822+J2822&lt;=40),"OK","Partial: under 40 ST and 40 books max"))))))))))</f>
        <v/>
      </c>
    </row>
    <row r="2823">
      <c r="A2823" s="26" t="n"/>
      <c r="B2823" s="26" t="n"/>
      <c r="C2823" s="25" t="n"/>
      <c r="D2823" s="25" t="n"/>
      <c r="E2823" s="26" t="n"/>
      <c r="F2823" s="25" t="n"/>
      <c r="G2823" s="26" t="n"/>
      <c r="H2823" s="25" t="n"/>
      <c r="I2823" s="26" t="n"/>
      <c r="J2823" s="25" t="n"/>
      <c r="K2823" s="25" t="n"/>
      <c r="L2823" s="25" t="n"/>
      <c r="M2823" s="26" t="n"/>
      <c r="N2823" s="26" t="n"/>
      <c r="O2823" s="25" t="n"/>
      <c r="P2823" s="27">
        <f>IF(A2823="","","Package/"&amp;C2823&amp;"/"&amp;D2823&amp;"/"&amp;A2823&amp;".png")</f>
        <v/>
      </c>
      <c r="Q2823" s="27">
        <f>IF(AND(B2823="",G2823=""),"",IF(B2823="","Package QR Text missing",IF(COUNTIFS($E$2:$E$5001,E2823,$B$2:$B$5001,"&lt;&gt;"&amp;B2823)+COUNTIFS($E$2:$E$5001,E2823,$A$2:$A$5001,"&lt;&gt;"&amp;A2823)&gt;0,"Zone has more than one QR code",IF(COUNTIFS($B$2:$B$5001,B2823,$E$2:$E$5001,"&lt;&gt;"&amp;E2823)+COUNTIFS($A$2:$A$5001,A2823,$E$2:$E$5001,"&lt;&gt;"&amp;E2823)&gt;0,"QR code used by another zone",IF(A2823="","Package QR Code No. missing",IF(OR(H2823&gt;40,J2823&gt;40),"More than 40 of one edition",IF(F2823="Full (40 ST + 1 TG)",IF(AND(H2823=40,J2823=1),"OK","Full carton must be 40 + 1"),IF(F2823="Student only (40 ST)",IF(AND(H2823=40,J2823=0),"OK","Must be 40 ST, 0 TG"),IF(F2823="Teacher guide only (40 TG)",IF(AND(H2823=0,J2823=40),"OK","Must be 0 ST, 40 TG"),IF(AND(H2823&lt;40,H2823+J2823&gt;0,H2823+J2823&lt;=40),"OK","Partial: under 40 ST and 40 books max"))))))))))</f>
        <v/>
      </c>
    </row>
    <row r="2824">
      <c r="A2824" s="26" t="n"/>
      <c r="B2824" s="26" t="n"/>
      <c r="C2824" s="25" t="n"/>
      <c r="D2824" s="25" t="n"/>
      <c r="E2824" s="26" t="n"/>
      <c r="F2824" s="25" t="n"/>
      <c r="G2824" s="26" t="n"/>
      <c r="H2824" s="25" t="n"/>
      <c r="I2824" s="26" t="n"/>
      <c r="J2824" s="25" t="n"/>
      <c r="K2824" s="25" t="n"/>
      <c r="L2824" s="25" t="n"/>
      <c r="M2824" s="26" t="n"/>
      <c r="N2824" s="26" t="n"/>
      <c r="O2824" s="25" t="n"/>
      <c r="P2824" s="27">
        <f>IF(A2824="","","Package/"&amp;C2824&amp;"/"&amp;D2824&amp;"/"&amp;A2824&amp;".png")</f>
        <v/>
      </c>
      <c r="Q2824" s="27">
        <f>IF(AND(B2824="",G2824=""),"",IF(B2824="","Package QR Text missing",IF(COUNTIFS($E$2:$E$5001,E2824,$B$2:$B$5001,"&lt;&gt;"&amp;B2824)+COUNTIFS($E$2:$E$5001,E2824,$A$2:$A$5001,"&lt;&gt;"&amp;A2824)&gt;0,"Zone has more than one QR code",IF(COUNTIFS($B$2:$B$5001,B2824,$E$2:$E$5001,"&lt;&gt;"&amp;E2824)+COUNTIFS($A$2:$A$5001,A2824,$E$2:$E$5001,"&lt;&gt;"&amp;E2824)&gt;0,"QR code used by another zone",IF(A2824="","Package QR Code No. missing",IF(OR(H2824&gt;40,J2824&gt;40),"More than 40 of one edition",IF(F2824="Full (40 ST + 1 TG)",IF(AND(H2824=40,J2824=1),"OK","Full carton must be 40 + 1"),IF(F2824="Student only (40 ST)",IF(AND(H2824=40,J2824=0),"OK","Must be 40 ST, 0 TG"),IF(F2824="Teacher guide only (40 TG)",IF(AND(H2824=0,J2824=40),"OK","Must be 0 ST, 40 TG"),IF(AND(H2824&lt;40,H2824+J2824&gt;0,H2824+J2824&lt;=40),"OK","Partial: under 40 ST and 40 books max"))))))))))</f>
        <v/>
      </c>
    </row>
    <row r="2825">
      <c r="A2825" s="26" t="n"/>
      <c r="B2825" s="26" t="n"/>
      <c r="C2825" s="25" t="n"/>
      <c r="D2825" s="25" t="n"/>
      <c r="E2825" s="26" t="n"/>
      <c r="F2825" s="25" t="n"/>
      <c r="G2825" s="26" t="n"/>
      <c r="H2825" s="25" t="n"/>
      <c r="I2825" s="26" t="n"/>
      <c r="J2825" s="25" t="n"/>
      <c r="K2825" s="25" t="n"/>
      <c r="L2825" s="25" t="n"/>
      <c r="M2825" s="26" t="n"/>
      <c r="N2825" s="26" t="n"/>
      <c r="O2825" s="25" t="n"/>
      <c r="P2825" s="27">
        <f>IF(A2825="","","Package/"&amp;C2825&amp;"/"&amp;D2825&amp;"/"&amp;A2825&amp;".png")</f>
        <v/>
      </c>
      <c r="Q2825" s="27">
        <f>IF(AND(B2825="",G2825=""),"",IF(B2825="","Package QR Text missing",IF(COUNTIFS($E$2:$E$5001,E2825,$B$2:$B$5001,"&lt;&gt;"&amp;B2825)+COUNTIFS($E$2:$E$5001,E2825,$A$2:$A$5001,"&lt;&gt;"&amp;A2825)&gt;0,"Zone has more than one QR code",IF(COUNTIFS($B$2:$B$5001,B2825,$E$2:$E$5001,"&lt;&gt;"&amp;E2825)+COUNTIFS($A$2:$A$5001,A2825,$E$2:$E$5001,"&lt;&gt;"&amp;E2825)&gt;0,"QR code used by another zone",IF(A2825="","Package QR Code No. missing",IF(OR(H2825&gt;40,J2825&gt;40),"More than 40 of one edition",IF(F2825="Full (40 ST + 1 TG)",IF(AND(H2825=40,J2825=1),"OK","Full carton must be 40 + 1"),IF(F2825="Student only (40 ST)",IF(AND(H2825=40,J2825=0),"OK","Must be 40 ST, 0 TG"),IF(F2825="Teacher guide only (40 TG)",IF(AND(H2825=0,J2825=40),"OK","Must be 0 ST, 40 TG"),IF(AND(H2825&lt;40,H2825+J2825&gt;0,H2825+J2825&lt;=40),"OK","Partial: under 40 ST and 40 books max"))))))))))</f>
        <v/>
      </c>
    </row>
    <row r="2826">
      <c r="A2826" s="26" t="n"/>
      <c r="B2826" s="26" t="n"/>
      <c r="C2826" s="25" t="n"/>
      <c r="D2826" s="25" t="n"/>
      <c r="E2826" s="26" t="n"/>
      <c r="F2826" s="25" t="n"/>
      <c r="G2826" s="26" t="n"/>
      <c r="H2826" s="25" t="n"/>
      <c r="I2826" s="26" t="n"/>
      <c r="J2826" s="25" t="n"/>
      <c r="K2826" s="25" t="n"/>
      <c r="L2826" s="25" t="n"/>
      <c r="M2826" s="26" t="n"/>
      <c r="N2826" s="26" t="n"/>
      <c r="O2826" s="25" t="n"/>
      <c r="P2826" s="27">
        <f>IF(A2826="","","Package/"&amp;C2826&amp;"/"&amp;D2826&amp;"/"&amp;A2826&amp;".png")</f>
        <v/>
      </c>
      <c r="Q2826" s="27">
        <f>IF(AND(B2826="",G2826=""),"",IF(B2826="","Package QR Text missing",IF(COUNTIFS($E$2:$E$5001,E2826,$B$2:$B$5001,"&lt;&gt;"&amp;B2826)+COUNTIFS($E$2:$E$5001,E2826,$A$2:$A$5001,"&lt;&gt;"&amp;A2826)&gt;0,"Zone has more than one QR code",IF(COUNTIFS($B$2:$B$5001,B2826,$E$2:$E$5001,"&lt;&gt;"&amp;E2826)+COUNTIFS($A$2:$A$5001,A2826,$E$2:$E$5001,"&lt;&gt;"&amp;E2826)&gt;0,"QR code used by another zone",IF(A2826="","Package QR Code No. missing",IF(OR(H2826&gt;40,J2826&gt;40),"More than 40 of one edition",IF(F2826="Full (40 ST + 1 TG)",IF(AND(H2826=40,J2826=1),"OK","Full carton must be 40 + 1"),IF(F2826="Student only (40 ST)",IF(AND(H2826=40,J2826=0),"OK","Must be 40 ST, 0 TG"),IF(F2826="Teacher guide only (40 TG)",IF(AND(H2826=0,J2826=40),"OK","Must be 0 ST, 40 TG"),IF(AND(H2826&lt;40,H2826+J2826&gt;0,H2826+J2826&lt;=40),"OK","Partial: under 40 ST and 40 books max"))))))))))</f>
        <v/>
      </c>
    </row>
    <row r="2827">
      <c r="A2827" s="26" t="n"/>
      <c r="B2827" s="26" t="n"/>
      <c r="C2827" s="25" t="n"/>
      <c r="D2827" s="25" t="n"/>
      <c r="E2827" s="26" t="n"/>
      <c r="F2827" s="25" t="n"/>
      <c r="G2827" s="26" t="n"/>
      <c r="H2827" s="25" t="n"/>
      <c r="I2827" s="26" t="n"/>
      <c r="J2827" s="25" t="n"/>
      <c r="K2827" s="25" t="n"/>
      <c r="L2827" s="25" t="n"/>
      <c r="M2827" s="26" t="n"/>
      <c r="N2827" s="26" t="n"/>
      <c r="O2827" s="25" t="n"/>
      <c r="P2827" s="27">
        <f>IF(A2827="","","Package/"&amp;C2827&amp;"/"&amp;D2827&amp;"/"&amp;A2827&amp;".png")</f>
        <v/>
      </c>
      <c r="Q2827" s="27">
        <f>IF(AND(B2827="",G2827=""),"",IF(B2827="","Package QR Text missing",IF(COUNTIFS($E$2:$E$5001,E2827,$B$2:$B$5001,"&lt;&gt;"&amp;B2827)+COUNTIFS($E$2:$E$5001,E2827,$A$2:$A$5001,"&lt;&gt;"&amp;A2827)&gt;0,"Zone has more than one QR code",IF(COUNTIFS($B$2:$B$5001,B2827,$E$2:$E$5001,"&lt;&gt;"&amp;E2827)+COUNTIFS($A$2:$A$5001,A2827,$E$2:$E$5001,"&lt;&gt;"&amp;E2827)&gt;0,"QR code used by another zone",IF(A2827="","Package QR Code No. missing",IF(OR(H2827&gt;40,J2827&gt;40),"More than 40 of one edition",IF(F2827="Full (40 ST + 1 TG)",IF(AND(H2827=40,J2827=1),"OK","Full carton must be 40 + 1"),IF(F2827="Student only (40 ST)",IF(AND(H2827=40,J2827=0),"OK","Must be 40 ST, 0 TG"),IF(F2827="Teacher guide only (40 TG)",IF(AND(H2827=0,J2827=40),"OK","Must be 0 ST, 40 TG"),IF(AND(H2827&lt;40,H2827+J2827&gt;0,H2827+J2827&lt;=40),"OK","Partial: under 40 ST and 40 books max"))))))))))</f>
        <v/>
      </c>
    </row>
    <row r="2828">
      <c r="A2828" s="26" t="n"/>
      <c r="B2828" s="26" t="n"/>
      <c r="C2828" s="25" t="n"/>
      <c r="D2828" s="25" t="n"/>
      <c r="E2828" s="26" t="n"/>
      <c r="F2828" s="25" t="n"/>
      <c r="G2828" s="26" t="n"/>
      <c r="H2828" s="25" t="n"/>
      <c r="I2828" s="26" t="n"/>
      <c r="J2828" s="25" t="n"/>
      <c r="K2828" s="25" t="n"/>
      <c r="L2828" s="25" t="n"/>
      <c r="M2828" s="26" t="n"/>
      <c r="N2828" s="26" t="n"/>
      <c r="O2828" s="25" t="n"/>
      <c r="P2828" s="27">
        <f>IF(A2828="","","Package/"&amp;C2828&amp;"/"&amp;D2828&amp;"/"&amp;A2828&amp;".png")</f>
        <v/>
      </c>
      <c r="Q2828" s="27">
        <f>IF(AND(B2828="",G2828=""),"",IF(B2828="","Package QR Text missing",IF(COUNTIFS($E$2:$E$5001,E2828,$B$2:$B$5001,"&lt;&gt;"&amp;B2828)+COUNTIFS($E$2:$E$5001,E2828,$A$2:$A$5001,"&lt;&gt;"&amp;A2828)&gt;0,"Zone has more than one QR code",IF(COUNTIFS($B$2:$B$5001,B2828,$E$2:$E$5001,"&lt;&gt;"&amp;E2828)+COUNTIFS($A$2:$A$5001,A2828,$E$2:$E$5001,"&lt;&gt;"&amp;E2828)&gt;0,"QR code used by another zone",IF(A2828="","Package QR Code No. missing",IF(OR(H2828&gt;40,J2828&gt;40),"More than 40 of one edition",IF(F2828="Full (40 ST + 1 TG)",IF(AND(H2828=40,J2828=1),"OK","Full carton must be 40 + 1"),IF(F2828="Student only (40 ST)",IF(AND(H2828=40,J2828=0),"OK","Must be 40 ST, 0 TG"),IF(F2828="Teacher guide only (40 TG)",IF(AND(H2828=0,J2828=40),"OK","Must be 0 ST, 40 TG"),IF(AND(H2828&lt;40,H2828+J2828&gt;0,H2828+J2828&lt;=40),"OK","Partial: under 40 ST and 40 books max"))))))))))</f>
        <v/>
      </c>
    </row>
    <row r="2829">
      <c r="A2829" s="26" t="n"/>
      <c r="B2829" s="26" t="n"/>
      <c r="C2829" s="25" t="n"/>
      <c r="D2829" s="25" t="n"/>
      <c r="E2829" s="26" t="n"/>
      <c r="F2829" s="25" t="n"/>
      <c r="G2829" s="26" t="n"/>
      <c r="H2829" s="25" t="n"/>
      <c r="I2829" s="26" t="n"/>
      <c r="J2829" s="25" t="n"/>
      <c r="K2829" s="25" t="n"/>
      <c r="L2829" s="25" t="n"/>
      <c r="M2829" s="26" t="n"/>
      <c r="N2829" s="26" t="n"/>
      <c r="O2829" s="25" t="n"/>
      <c r="P2829" s="27">
        <f>IF(A2829="","","Package/"&amp;C2829&amp;"/"&amp;D2829&amp;"/"&amp;A2829&amp;".png")</f>
        <v/>
      </c>
      <c r="Q2829" s="27">
        <f>IF(AND(B2829="",G2829=""),"",IF(B2829="","Package QR Text missing",IF(COUNTIFS($E$2:$E$5001,E2829,$B$2:$B$5001,"&lt;&gt;"&amp;B2829)+COUNTIFS($E$2:$E$5001,E2829,$A$2:$A$5001,"&lt;&gt;"&amp;A2829)&gt;0,"Zone has more than one QR code",IF(COUNTIFS($B$2:$B$5001,B2829,$E$2:$E$5001,"&lt;&gt;"&amp;E2829)+COUNTIFS($A$2:$A$5001,A2829,$E$2:$E$5001,"&lt;&gt;"&amp;E2829)&gt;0,"QR code used by another zone",IF(A2829="","Package QR Code No. missing",IF(OR(H2829&gt;40,J2829&gt;40),"More than 40 of one edition",IF(F2829="Full (40 ST + 1 TG)",IF(AND(H2829=40,J2829=1),"OK","Full carton must be 40 + 1"),IF(F2829="Student only (40 ST)",IF(AND(H2829=40,J2829=0),"OK","Must be 40 ST, 0 TG"),IF(F2829="Teacher guide only (40 TG)",IF(AND(H2829=0,J2829=40),"OK","Must be 0 ST, 40 TG"),IF(AND(H2829&lt;40,H2829+J2829&gt;0,H2829+J2829&lt;=40),"OK","Partial: under 40 ST and 40 books max"))))))))))</f>
        <v/>
      </c>
    </row>
    <row r="2830">
      <c r="A2830" s="26" t="n"/>
      <c r="B2830" s="26" t="n"/>
      <c r="C2830" s="25" t="n"/>
      <c r="D2830" s="25" t="n"/>
      <c r="E2830" s="26" t="n"/>
      <c r="F2830" s="25" t="n"/>
      <c r="G2830" s="26" t="n"/>
      <c r="H2830" s="25" t="n"/>
      <c r="I2830" s="26" t="n"/>
      <c r="J2830" s="25" t="n"/>
      <c r="K2830" s="25" t="n"/>
      <c r="L2830" s="25" t="n"/>
      <c r="M2830" s="26" t="n"/>
      <c r="N2830" s="26" t="n"/>
      <c r="O2830" s="25" t="n"/>
      <c r="P2830" s="27">
        <f>IF(A2830="","","Package/"&amp;C2830&amp;"/"&amp;D2830&amp;"/"&amp;A2830&amp;".png")</f>
        <v/>
      </c>
      <c r="Q2830" s="27">
        <f>IF(AND(B2830="",G2830=""),"",IF(B2830="","Package QR Text missing",IF(COUNTIFS($E$2:$E$5001,E2830,$B$2:$B$5001,"&lt;&gt;"&amp;B2830)+COUNTIFS($E$2:$E$5001,E2830,$A$2:$A$5001,"&lt;&gt;"&amp;A2830)&gt;0,"Zone has more than one QR code",IF(COUNTIFS($B$2:$B$5001,B2830,$E$2:$E$5001,"&lt;&gt;"&amp;E2830)+COUNTIFS($A$2:$A$5001,A2830,$E$2:$E$5001,"&lt;&gt;"&amp;E2830)&gt;0,"QR code used by another zone",IF(A2830="","Package QR Code No. missing",IF(OR(H2830&gt;40,J2830&gt;40),"More than 40 of one edition",IF(F2830="Full (40 ST + 1 TG)",IF(AND(H2830=40,J2830=1),"OK","Full carton must be 40 + 1"),IF(F2830="Student only (40 ST)",IF(AND(H2830=40,J2830=0),"OK","Must be 40 ST, 0 TG"),IF(F2830="Teacher guide only (40 TG)",IF(AND(H2830=0,J2830=40),"OK","Must be 0 ST, 40 TG"),IF(AND(H2830&lt;40,H2830+J2830&gt;0,H2830+J2830&lt;=40),"OK","Partial: under 40 ST and 40 books max"))))))))))</f>
        <v/>
      </c>
    </row>
    <row r="2831">
      <c r="A2831" s="26" t="n"/>
      <c r="B2831" s="26" t="n"/>
      <c r="C2831" s="25" t="n"/>
      <c r="D2831" s="25" t="n"/>
      <c r="E2831" s="26" t="n"/>
      <c r="F2831" s="25" t="n"/>
      <c r="G2831" s="26" t="n"/>
      <c r="H2831" s="25" t="n"/>
      <c r="I2831" s="26" t="n"/>
      <c r="J2831" s="25" t="n"/>
      <c r="K2831" s="25" t="n"/>
      <c r="L2831" s="25" t="n"/>
      <c r="M2831" s="26" t="n"/>
      <c r="N2831" s="26" t="n"/>
      <c r="O2831" s="25" t="n"/>
      <c r="P2831" s="27">
        <f>IF(A2831="","","Package/"&amp;C2831&amp;"/"&amp;D2831&amp;"/"&amp;A2831&amp;".png")</f>
        <v/>
      </c>
      <c r="Q2831" s="27">
        <f>IF(AND(B2831="",G2831=""),"",IF(B2831="","Package QR Text missing",IF(COUNTIFS($E$2:$E$5001,E2831,$B$2:$B$5001,"&lt;&gt;"&amp;B2831)+COUNTIFS($E$2:$E$5001,E2831,$A$2:$A$5001,"&lt;&gt;"&amp;A2831)&gt;0,"Zone has more than one QR code",IF(COUNTIFS($B$2:$B$5001,B2831,$E$2:$E$5001,"&lt;&gt;"&amp;E2831)+COUNTIFS($A$2:$A$5001,A2831,$E$2:$E$5001,"&lt;&gt;"&amp;E2831)&gt;0,"QR code used by another zone",IF(A2831="","Package QR Code No. missing",IF(OR(H2831&gt;40,J2831&gt;40),"More than 40 of one edition",IF(F2831="Full (40 ST + 1 TG)",IF(AND(H2831=40,J2831=1),"OK","Full carton must be 40 + 1"),IF(F2831="Student only (40 ST)",IF(AND(H2831=40,J2831=0),"OK","Must be 40 ST, 0 TG"),IF(F2831="Teacher guide only (40 TG)",IF(AND(H2831=0,J2831=40),"OK","Must be 0 ST, 40 TG"),IF(AND(H2831&lt;40,H2831+J2831&gt;0,H2831+J2831&lt;=40),"OK","Partial: under 40 ST and 40 books max"))))))))))</f>
        <v/>
      </c>
    </row>
    <row r="2832">
      <c r="A2832" s="26" t="n"/>
      <c r="B2832" s="26" t="n"/>
      <c r="C2832" s="25" t="n"/>
      <c r="D2832" s="25" t="n"/>
      <c r="E2832" s="26" t="n"/>
      <c r="F2832" s="25" t="n"/>
      <c r="G2832" s="26" t="n"/>
      <c r="H2832" s="25" t="n"/>
      <c r="I2832" s="26" t="n"/>
      <c r="J2832" s="25" t="n"/>
      <c r="K2832" s="25" t="n"/>
      <c r="L2832" s="25" t="n"/>
      <c r="M2832" s="26" t="n"/>
      <c r="N2832" s="26" t="n"/>
      <c r="O2832" s="25" t="n"/>
      <c r="P2832" s="27">
        <f>IF(A2832="","","Package/"&amp;C2832&amp;"/"&amp;D2832&amp;"/"&amp;A2832&amp;".png")</f>
        <v/>
      </c>
      <c r="Q2832" s="27">
        <f>IF(AND(B2832="",G2832=""),"",IF(B2832="","Package QR Text missing",IF(COUNTIFS($E$2:$E$5001,E2832,$B$2:$B$5001,"&lt;&gt;"&amp;B2832)+COUNTIFS($E$2:$E$5001,E2832,$A$2:$A$5001,"&lt;&gt;"&amp;A2832)&gt;0,"Zone has more than one QR code",IF(COUNTIFS($B$2:$B$5001,B2832,$E$2:$E$5001,"&lt;&gt;"&amp;E2832)+COUNTIFS($A$2:$A$5001,A2832,$E$2:$E$5001,"&lt;&gt;"&amp;E2832)&gt;0,"QR code used by another zone",IF(A2832="","Package QR Code No. missing",IF(OR(H2832&gt;40,J2832&gt;40),"More than 40 of one edition",IF(F2832="Full (40 ST + 1 TG)",IF(AND(H2832=40,J2832=1),"OK","Full carton must be 40 + 1"),IF(F2832="Student only (40 ST)",IF(AND(H2832=40,J2832=0),"OK","Must be 40 ST, 0 TG"),IF(F2832="Teacher guide only (40 TG)",IF(AND(H2832=0,J2832=40),"OK","Must be 0 ST, 40 TG"),IF(AND(H2832&lt;40,H2832+J2832&gt;0,H2832+J2832&lt;=40),"OK","Partial: under 40 ST and 40 books max"))))))))))</f>
        <v/>
      </c>
    </row>
    <row r="2833">
      <c r="A2833" s="26" t="n"/>
      <c r="B2833" s="26" t="n"/>
      <c r="C2833" s="25" t="n"/>
      <c r="D2833" s="25" t="n"/>
      <c r="E2833" s="26" t="n"/>
      <c r="F2833" s="25" t="n"/>
      <c r="G2833" s="26" t="n"/>
      <c r="H2833" s="25" t="n"/>
      <c r="I2833" s="26" t="n"/>
      <c r="J2833" s="25" t="n"/>
      <c r="K2833" s="25" t="n"/>
      <c r="L2833" s="25" t="n"/>
      <c r="M2833" s="26" t="n"/>
      <c r="N2833" s="26" t="n"/>
      <c r="O2833" s="25" t="n"/>
      <c r="P2833" s="27">
        <f>IF(A2833="","","Package/"&amp;C2833&amp;"/"&amp;D2833&amp;"/"&amp;A2833&amp;".png")</f>
        <v/>
      </c>
      <c r="Q2833" s="27">
        <f>IF(AND(B2833="",G2833=""),"",IF(B2833="","Package QR Text missing",IF(COUNTIFS($E$2:$E$5001,E2833,$B$2:$B$5001,"&lt;&gt;"&amp;B2833)+COUNTIFS($E$2:$E$5001,E2833,$A$2:$A$5001,"&lt;&gt;"&amp;A2833)&gt;0,"Zone has more than one QR code",IF(COUNTIFS($B$2:$B$5001,B2833,$E$2:$E$5001,"&lt;&gt;"&amp;E2833)+COUNTIFS($A$2:$A$5001,A2833,$E$2:$E$5001,"&lt;&gt;"&amp;E2833)&gt;0,"QR code used by another zone",IF(A2833="","Package QR Code No. missing",IF(OR(H2833&gt;40,J2833&gt;40),"More than 40 of one edition",IF(F2833="Full (40 ST + 1 TG)",IF(AND(H2833=40,J2833=1),"OK","Full carton must be 40 + 1"),IF(F2833="Student only (40 ST)",IF(AND(H2833=40,J2833=0),"OK","Must be 40 ST, 0 TG"),IF(F2833="Teacher guide only (40 TG)",IF(AND(H2833=0,J2833=40),"OK","Must be 0 ST, 40 TG"),IF(AND(H2833&lt;40,H2833+J2833&gt;0,H2833+J2833&lt;=40),"OK","Partial: under 40 ST and 40 books max"))))))))))</f>
        <v/>
      </c>
    </row>
    <row r="2834">
      <c r="A2834" s="26" t="n"/>
      <c r="B2834" s="26" t="n"/>
      <c r="C2834" s="25" t="n"/>
      <c r="D2834" s="25" t="n"/>
      <c r="E2834" s="26" t="n"/>
      <c r="F2834" s="25" t="n"/>
      <c r="G2834" s="26" t="n"/>
      <c r="H2834" s="25" t="n"/>
      <c r="I2834" s="26" t="n"/>
      <c r="J2834" s="25" t="n"/>
      <c r="K2834" s="25" t="n"/>
      <c r="L2834" s="25" t="n"/>
      <c r="M2834" s="26" t="n"/>
      <c r="N2834" s="26" t="n"/>
      <c r="O2834" s="25" t="n"/>
      <c r="P2834" s="27">
        <f>IF(A2834="","","Package/"&amp;C2834&amp;"/"&amp;D2834&amp;"/"&amp;A2834&amp;".png")</f>
        <v/>
      </c>
      <c r="Q2834" s="27">
        <f>IF(AND(B2834="",G2834=""),"",IF(B2834="","Package QR Text missing",IF(COUNTIFS($E$2:$E$5001,E2834,$B$2:$B$5001,"&lt;&gt;"&amp;B2834)+COUNTIFS($E$2:$E$5001,E2834,$A$2:$A$5001,"&lt;&gt;"&amp;A2834)&gt;0,"Zone has more than one QR code",IF(COUNTIFS($B$2:$B$5001,B2834,$E$2:$E$5001,"&lt;&gt;"&amp;E2834)+COUNTIFS($A$2:$A$5001,A2834,$E$2:$E$5001,"&lt;&gt;"&amp;E2834)&gt;0,"QR code used by another zone",IF(A2834="","Package QR Code No. missing",IF(OR(H2834&gt;40,J2834&gt;40),"More than 40 of one edition",IF(F2834="Full (40 ST + 1 TG)",IF(AND(H2834=40,J2834=1),"OK","Full carton must be 40 + 1"),IF(F2834="Student only (40 ST)",IF(AND(H2834=40,J2834=0),"OK","Must be 40 ST, 0 TG"),IF(F2834="Teacher guide only (40 TG)",IF(AND(H2834=0,J2834=40),"OK","Must be 0 ST, 40 TG"),IF(AND(H2834&lt;40,H2834+J2834&gt;0,H2834+J2834&lt;=40),"OK","Partial: under 40 ST and 40 books max"))))))))))</f>
        <v/>
      </c>
    </row>
    <row r="2835">
      <c r="A2835" s="26" t="n"/>
      <c r="B2835" s="26" t="n"/>
      <c r="C2835" s="25" t="n"/>
      <c r="D2835" s="25" t="n"/>
      <c r="E2835" s="26" t="n"/>
      <c r="F2835" s="25" t="n"/>
      <c r="G2835" s="26" t="n"/>
      <c r="H2835" s="25" t="n"/>
      <c r="I2835" s="26" t="n"/>
      <c r="J2835" s="25" t="n"/>
      <c r="K2835" s="25" t="n"/>
      <c r="L2835" s="25" t="n"/>
      <c r="M2835" s="26" t="n"/>
      <c r="N2835" s="26" t="n"/>
      <c r="O2835" s="25" t="n"/>
      <c r="P2835" s="27">
        <f>IF(A2835="","","Package/"&amp;C2835&amp;"/"&amp;D2835&amp;"/"&amp;A2835&amp;".png")</f>
        <v/>
      </c>
      <c r="Q2835" s="27">
        <f>IF(AND(B2835="",G2835=""),"",IF(B2835="","Package QR Text missing",IF(COUNTIFS($E$2:$E$5001,E2835,$B$2:$B$5001,"&lt;&gt;"&amp;B2835)+COUNTIFS($E$2:$E$5001,E2835,$A$2:$A$5001,"&lt;&gt;"&amp;A2835)&gt;0,"Zone has more than one QR code",IF(COUNTIFS($B$2:$B$5001,B2835,$E$2:$E$5001,"&lt;&gt;"&amp;E2835)+COUNTIFS($A$2:$A$5001,A2835,$E$2:$E$5001,"&lt;&gt;"&amp;E2835)&gt;0,"QR code used by another zone",IF(A2835="","Package QR Code No. missing",IF(OR(H2835&gt;40,J2835&gt;40),"More than 40 of one edition",IF(F2835="Full (40 ST + 1 TG)",IF(AND(H2835=40,J2835=1),"OK","Full carton must be 40 + 1"),IF(F2835="Student only (40 ST)",IF(AND(H2835=40,J2835=0),"OK","Must be 40 ST, 0 TG"),IF(F2835="Teacher guide only (40 TG)",IF(AND(H2835=0,J2835=40),"OK","Must be 0 ST, 40 TG"),IF(AND(H2835&lt;40,H2835+J2835&gt;0,H2835+J2835&lt;=40),"OK","Partial: under 40 ST and 40 books max"))))))))))</f>
        <v/>
      </c>
    </row>
    <row r="2836">
      <c r="A2836" s="26" t="n"/>
      <c r="B2836" s="26" t="n"/>
      <c r="C2836" s="25" t="n"/>
      <c r="D2836" s="25" t="n"/>
      <c r="E2836" s="26" t="n"/>
      <c r="F2836" s="25" t="n"/>
      <c r="G2836" s="26" t="n"/>
      <c r="H2836" s="25" t="n"/>
      <c r="I2836" s="26" t="n"/>
      <c r="J2836" s="25" t="n"/>
      <c r="K2836" s="25" t="n"/>
      <c r="L2836" s="25" t="n"/>
      <c r="M2836" s="26" t="n"/>
      <c r="N2836" s="26" t="n"/>
      <c r="O2836" s="25" t="n"/>
      <c r="P2836" s="27">
        <f>IF(A2836="","","Package/"&amp;C2836&amp;"/"&amp;D2836&amp;"/"&amp;A2836&amp;".png")</f>
        <v/>
      </c>
      <c r="Q2836" s="27">
        <f>IF(AND(B2836="",G2836=""),"",IF(B2836="","Package QR Text missing",IF(COUNTIFS($E$2:$E$5001,E2836,$B$2:$B$5001,"&lt;&gt;"&amp;B2836)+COUNTIFS($E$2:$E$5001,E2836,$A$2:$A$5001,"&lt;&gt;"&amp;A2836)&gt;0,"Zone has more than one QR code",IF(COUNTIFS($B$2:$B$5001,B2836,$E$2:$E$5001,"&lt;&gt;"&amp;E2836)+COUNTIFS($A$2:$A$5001,A2836,$E$2:$E$5001,"&lt;&gt;"&amp;E2836)&gt;0,"QR code used by another zone",IF(A2836="","Package QR Code No. missing",IF(OR(H2836&gt;40,J2836&gt;40),"More than 40 of one edition",IF(F2836="Full (40 ST + 1 TG)",IF(AND(H2836=40,J2836=1),"OK","Full carton must be 40 + 1"),IF(F2836="Student only (40 ST)",IF(AND(H2836=40,J2836=0),"OK","Must be 40 ST, 0 TG"),IF(F2836="Teacher guide only (40 TG)",IF(AND(H2836=0,J2836=40),"OK","Must be 0 ST, 40 TG"),IF(AND(H2836&lt;40,H2836+J2836&gt;0,H2836+J2836&lt;=40),"OK","Partial: under 40 ST and 40 books max"))))))))))</f>
        <v/>
      </c>
    </row>
    <row r="2837">
      <c r="A2837" s="26" t="n"/>
      <c r="B2837" s="26" t="n"/>
      <c r="C2837" s="25" t="n"/>
      <c r="D2837" s="25" t="n"/>
      <c r="E2837" s="26" t="n"/>
      <c r="F2837" s="25" t="n"/>
      <c r="G2837" s="26" t="n"/>
      <c r="H2837" s="25" t="n"/>
      <c r="I2837" s="26" t="n"/>
      <c r="J2837" s="25" t="n"/>
      <c r="K2837" s="25" t="n"/>
      <c r="L2837" s="25" t="n"/>
      <c r="M2837" s="26" t="n"/>
      <c r="N2837" s="26" t="n"/>
      <c r="O2837" s="25" t="n"/>
      <c r="P2837" s="27">
        <f>IF(A2837="","","Package/"&amp;C2837&amp;"/"&amp;D2837&amp;"/"&amp;A2837&amp;".png")</f>
        <v/>
      </c>
      <c r="Q2837" s="27">
        <f>IF(AND(B2837="",G2837=""),"",IF(B2837="","Package QR Text missing",IF(COUNTIFS($E$2:$E$5001,E2837,$B$2:$B$5001,"&lt;&gt;"&amp;B2837)+COUNTIFS($E$2:$E$5001,E2837,$A$2:$A$5001,"&lt;&gt;"&amp;A2837)&gt;0,"Zone has more than one QR code",IF(COUNTIFS($B$2:$B$5001,B2837,$E$2:$E$5001,"&lt;&gt;"&amp;E2837)+COUNTIFS($A$2:$A$5001,A2837,$E$2:$E$5001,"&lt;&gt;"&amp;E2837)&gt;0,"QR code used by another zone",IF(A2837="","Package QR Code No. missing",IF(OR(H2837&gt;40,J2837&gt;40),"More than 40 of one edition",IF(F2837="Full (40 ST + 1 TG)",IF(AND(H2837=40,J2837=1),"OK","Full carton must be 40 + 1"),IF(F2837="Student only (40 ST)",IF(AND(H2837=40,J2837=0),"OK","Must be 40 ST, 0 TG"),IF(F2837="Teacher guide only (40 TG)",IF(AND(H2837=0,J2837=40),"OK","Must be 0 ST, 40 TG"),IF(AND(H2837&lt;40,H2837+J2837&gt;0,H2837+J2837&lt;=40),"OK","Partial: under 40 ST and 40 books max"))))))))))</f>
        <v/>
      </c>
    </row>
    <row r="2838">
      <c r="A2838" s="26" t="n"/>
      <c r="B2838" s="26" t="n"/>
      <c r="C2838" s="25" t="n"/>
      <c r="D2838" s="25" t="n"/>
      <c r="E2838" s="26" t="n"/>
      <c r="F2838" s="25" t="n"/>
      <c r="G2838" s="26" t="n"/>
      <c r="H2838" s="25" t="n"/>
      <c r="I2838" s="26" t="n"/>
      <c r="J2838" s="25" t="n"/>
      <c r="K2838" s="25" t="n"/>
      <c r="L2838" s="25" t="n"/>
      <c r="M2838" s="26" t="n"/>
      <c r="N2838" s="26" t="n"/>
      <c r="O2838" s="25" t="n"/>
      <c r="P2838" s="27">
        <f>IF(A2838="","","Package/"&amp;C2838&amp;"/"&amp;D2838&amp;"/"&amp;A2838&amp;".png")</f>
        <v/>
      </c>
      <c r="Q2838" s="27">
        <f>IF(AND(B2838="",G2838=""),"",IF(B2838="","Package QR Text missing",IF(COUNTIFS($E$2:$E$5001,E2838,$B$2:$B$5001,"&lt;&gt;"&amp;B2838)+COUNTIFS($E$2:$E$5001,E2838,$A$2:$A$5001,"&lt;&gt;"&amp;A2838)&gt;0,"Zone has more than one QR code",IF(COUNTIFS($B$2:$B$5001,B2838,$E$2:$E$5001,"&lt;&gt;"&amp;E2838)+COUNTIFS($A$2:$A$5001,A2838,$E$2:$E$5001,"&lt;&gt;"&amp;E2838)&gt;0,"QR code used by another zone",IF(A2838="","Package QR Code No. missing",IF(OR(H2838&gt;40,J2838&gt;40),"More than 40 of one edition",IF(F2838="Full (40 ST + 1 TG)",IF(AND(H2838=40,J2838=1),"OK","Full carton must be 40 + 1"),IF(F2838="Student only (40 ST)",IF(AND(H2838=40,J2838=0),"OK","Must be 40 ST, 0 TG"),IF(F2838="Teacher guide only (40 TG)",IF(AND(H2838=0,J2838=40),"OK","Must be 0 ST, 40 TG"),IF(AND(H2838&lt;40,H2838+J2838&gt;0,H2838+J2838&lt;=40),"OK","Partial: under 40 ST and 40 books max"))))))))))</f>
        <v/>
      </c>
    </row>
    <row r="2839">
      <c r="A2839" s="26" t="n"/>
      <c r="B2839" s="26" t="n"/>
      <c r="C2839" s="25" t="n"/>
      <c r="D2839" s="25" t="n"/>
      <c r="E2839" s="26" t="n"/>
      <c r="F2839" s="25" t="n"/>
      <c r="G2839" s="26" t="n"/>
      <c r="H2839" s="25" t="n"/>
      <c r="I2839" s="26" t="n"/>
      <c r="J2839" s="25" t="n"/>
      <c r="K2839" s="25" t="n"/>
      <c r="L2839" s="25" t="n"/>
      <c r="M2839" s="26" t="n"/>
      <c r="N2839" s="26" t="n"/>
      <c r="O2839" s="25" t="n"/>
      <c r="P2839" s="27">
        <f>IF(A2839="","","Package/"&amp;C2839&amp;"/"&amp;D2839&amp;"/"&amp;A2839&amp;".png")</f>
        <v/>
      </c>
      <c r="Q2839" s="27">
        <f>IF(AND(B2839="",G2839=""),"",IF(B2839="","Package QR Text missing",IF(COUNTIFS($E$2:$E$5001,E2839,$B$2:$B$5001,"&lt;&gt;"&amp;B2839)+COUNTIFS($E$2:$E$5001,E2839,$A$2:$A$5001,"&lt;&gt;"&amp;A2839)&gt;0,"Zone has more than one QR code",IF(COUNTIFS($B$2:$B$5001,B2839,$E$2:$E$5001,"&lt;&gt;"&amp;E2839)+COUNTIFS($A$2:$A$5001,A2839,$E$2:$E$5001,"&lt;&gt;"&amp;E2839)&gt;0,"QR code used by another zone",IF(A2839="","Package QR Code No. missing",IF(OR(H2839&gt;40,J2839&gt;40),"More than 40 of one edition",IF(F2839="Full (40 ST + 1 TG)",IF(AND(H2839=40,J2839=1),"OK","Full carton must be 40 + 1"),IF(F2839="Student only (40 ST)",IF(AND(H2839=40,J2839=0),"OK","Must be 40 ST, 0 TG"),IF(F2839="Teacher guide only (40 TG)",IF(AND(H2839=0,J2839=40),"OK","Must be 0 ST, 40 TG"),IF(AND(H2839&lt;40,H2839+J2839&gt;0,H2839+J2839&lt;=40),"OK","Partial: under 40 ST and 40 books max"))))))))))</f>
        <v/>
      </c>
    </row>
    <row r="2840">
      <c r="A2840" s="26" t="n"/>
      <c r="B2840" s="26" t="n"/>
      <c r="C2840" s="25" t="n"/>
      <c r="D2840" s="25" t="n"/>
      <c r="E2840" s="26" t="n"/>
      <c r="F2840" s="25" t="n"/>
      <c r="G2840" s="26" t="n"/>
      <c r="H2840" s="25" t="n"/>
      <c r="I2840" s="26" t="n"/>
      <c r="J2840" s="25" t="n"/>
      <c r="K2840" s="25" t="n"/>
      <c r="L2840" s="25" t="n"/>
      <c r="M2840" s="26" t="n"/>
      <c r="N2840" s="26" t="n"/>
      <c r="O2840" s="25" t="n"/>
      <c r="P2840" s="27">
        <f>IF(A2840="","","Package/"&amp;C2840&amp;"/"&amp;D2840&amp;"/"&amp;A2840&amp;".png")</f>
        <v/>
      </c>
      <c r="Q2840" s="27">
        <f>IF(AND(B2840="",G2840=""),"",IF(B2840="","Package QR Text missing",IF(COUNTIFS($E$2:$E$5001,E2840,$B$2:$B$5001,"&lt;&gt;"&amp;B2840)+COUNTIFS($E$2:$E$5001,E2840,$A$2:$A$5001,"&lt;&gt;"&amp;A2840)&gt;0,"Zone has more than one QR code",IF(COUNTIFS($B$2:$B$5001,B2840,$E$2:$E$5001,"&lt;&gt;"&amp;E2840)+COUNTIFS($A$2:$A$5001,A2840,$E$2:$E$5001,"&lt;&gt;"&amp;E2840)&gt;0,"QR code used by another zone",IF(A2840="","Package QR Code No. missing",IF(OR(H2840&gt;40,J2840&gt;40),"More than 40 of one edition",IF(F2840="Full (40 ST + 1 TG)",IF(AND(H2840=40,J2840=1),"OK","Full carton must be 40 + 1"),IF(F2840="Student only (40 ST)",IF(AND(H2840=40,J2840=0),"OK","Must be 40 ST, 0 TG"),IF(F2840="Teacher guide only (40 TG)",IF(AND(H2840=0,J2840=40),"OK","Must be 0 ST, 40 TG"),IF(AND(H2840&lt;40,H2840+J2840&gt;0,H2840+J2840&lt;=40),"OK","Partial: under 40 ST and 40 books max"))))))))))</f>
        <v/>
      </c>
    </row>
    <row r="2841">
      <c r="A2841" s="26" t="n"/>
      <c r="B2841" s="26" t="n"/>
      <c r="C2841" s="25" t="n"/>
      <c r="D2841" s="25" t="n"/>
      <c r="E2841" s="26" t="n"/>
      <c r="F2841" s="25" t="n"/>
      <c r="G2841" s="26" t="n"/>
      <c r="H2841" s="25" t="n"/>
      <c r="I2841" s="26" t="n"/>
      <c r="J2841" s="25" t="n"/>
      <c r="K2841" s="25" t="n"/>
      <c r="L2841" s="25" t="n"/>
      <c r="M2841" s="26" t="n"/>
      <c r="N2841" s="26" t="n"/>
      <c r="O2841" s="25" t="n"/>
      <c r="P2841" s="27">
        <f>IF(A2841="","","Package/"&amp;C2841&amp;"/"&amp;D2841&amp;"/"&amp;A2841&amp;".png")</f>
        <v/>
      </c>
      <c r="Q2841" s="27">
        <f>IF(AND(B2841="",G2841=""),"",IF(B2841="","Package QR Text missing",IF(COUNTIFS($E$2:$E$5001,E2841,$B$2:$B$5001,"&lt;&gt;"&amp;B2841)+COUNTIFS($E$2:$E$5001,E2841,$A$2:$A$5001,"&lt;&gt;"&amp;A2841)&gt;0,"Zone has more than one QR code",IF(COUNTIFS($B$2:$B$5001,B2841,$E$2:$E$5001,"&lt;&gt;"&amp;E2841)+COUNTIFS($A$2:$A$5001,A2841,$E$2:$E$5001,"&lt;&gt;"&amp;E2841)&gt;0,"QR code used by another zone",IF(A2841="","Package QR Code No. missing",IF(OR(H2841&gt;40,J2841&gt;40),"More than 40 of one edition",IF(F2841="Full (40 ST + 1 TG)",IF(AND(H2841=40,J2841=1),"OK","Full carton must be 40 + 1"),IF(F2841="Student only (40 ST)",IF(AND(H2841=40,J2841=0),"OK","Must be 40 ST, 0 TG"),IF(F2841="Teacher guide only (40 TG)",IF(AND(H2841=0,J2841=40),"OK","Must be 0 ST, 40 TG"),IF(AND(H2841&lt;40,H2841+J2841&gt;0,H2841+J2841&lt;=40),"OK","Partial: under 40 ST and 40 books max"))))))))))</f>
        <v/>
      </c>
    </row>
    <row r="2842">
      <c r="A2842" s="26" t="n"/>
      <c r="B2842" s="26" t="n"/>
      <c r="C2842" s="25" t="n"/>
      <c r="D2842" s="25" t="n"/>
      <c r="E2842" s="26" t="n"/>
      <c r="F2842" s="25" t="n"/>
      <c r="G2842" s="26" t="n"/>
      <c r="H2842" s="25" t="n"/>
      <c r="I2842" s="26" t="n"/>
      <c r="J2842" s="25" t="n"/>
      <c r="K2842" s="25" t="n"/>
      <c r="L2842" s="25" t="n"/>
      <c r="M2842" s="26" t="n"/>
      <c r="N2842" s="26" t="n"/>
      <c r="O2842" s="25" t="n"/>
      <c r="P2842" s="27">
        <f>IF(A2842="","","Package/"&amp;C2842&amp;"/"&amp;D2842&amp;"/"&amp;A2842&amp;".png")</f>
        <v/>
      </c>
      <c r="Q2842" s="27">
        <f>IF(AND(B2842="",G2842=""),"",IF(B2842="","Package QR Text missing",IF(COUNTIFS($E$2:$E$5001,E2842,$B$2:$B$5001,"&lt;&gt;"&amp;B2842)+COUNTIFS($E$2:$E$5001,E2842,$A$2:$A$5001,"&lt;&gt;"&amp;A2842)&gt;0,"Zone has more than one QR code",IF(COUNTIFS($B$2:$B$5001,B2842,$E$2:$E$5001,"&lt;&gt;"&amp;E2842)+COUNTIFS($A$2:$A$5001,A2842,$E$2:$E$5001,"&lt;&gt;"&amp;E2842)&gt;0,"QR code used by another zone",IF(A2842="","Package QR Code No. missing",IF(OR(H2842&gt;40,J2842&gt;40),"More than 40 of one edition",IF(F2842="Full (40 ST + 1 TG)",IF(AND(H2842=40,J2842=1),"OK","Full carton must be 40 + 1"),IF(F2842="Student only (40 ST)",IF(AND(H2842=40,J2842=0),"OK","Must be 40 ST, 0 TG"),IF(F2842="Teacher guide only (40 TG)",IF(AND(H2842=0,J2842=40),"OK","Must be 0 ST, 40 TG"),IF(AND(H2842&lt;40,H2842+J2842&gt;0,H2842+J2842&lt;=40),"OK","Partial: under 40 ST and 40 books max"))))))))))</f>
        <v/>
      </c>
    </row>
    <row r="2843">
      <c r="A2843" s="26" t="n"/>
      <c r="B2843" s="26" t="n"/>
      <c r="C2843" s="25" t="n"/>
      <c r="D2843" s="25" t="n"/>
      <c r="E2843" s="26" t="n"/>
      <c r="F2843" s="25" t="n"/>
      <c r="G2843" s="26" t="n"/>
      <c r="H2843" s="25" t="n"/>
      <c r="I2843" s="26" t="n"/>
      <c r="J2843" s="25" t="n"/>
      <c r="K2843" s="25" t="n"/>
      <c r="L2843" s="25" t="n"/>
      <c r="M2843" s="26" t="n"/>
      <c r="N2843" s="26" t="n"/>
      <c r="O2843" s="25" t="n"/>
      <c r="P2843" s="27">
        <f>IF(A2843="","","Package/"&amp;C2843&amp;"/"&amp;D2843&amp;"/"&amp;A2843&amp;".png")</f>
        <v/>
      </c>
      <c r="Q2843" s="27">
        <f>IF(AND(B2843="",G2843=""),"",IF(B2843="","Package QR Text missing",IF(COUNTIFS($E$2:$E$5001,E2843,$B$2:$B$5001,"&lt;&gt;"&amp;B2843)+COUNTIFS($E$2:$E$5001,E2843,$A$2:$A$5001,"&lt;&gt;"&amp;A2843)&gt;0,"Zone has more than one QR code",IF(COUNTIFS($B$2:$B$5001,B2843,$E$2:$E$5001,"&lt;&gt;"&amp;E2843)+COUNTIFS($A$2:$A$5001,A2843,$E$2:$E$5001,"&lt;&gt;"&amp;E2843)&gt;0,"QR code used by another zone",IF(A2843="","Package QR Code No. missing",IF(OR(H2843&gt;40,J2843&gt;40),"More than 40 of one edition",IF(F2843="Full (40 ST + 1 TG)",IF(AND(H2843=40,J2843=1),"OK","Full carton must be 40 + 1"),IF(F2843="Student only (40 ST)",IF(AND(H2843=40,J2843=0),"OK","Must be 40 ST, 0 TG"),IF(F2843="Teacher guide only (40 TG)",IF(AND(H2843=0,J2843=40),"OK","Must be 0 ST, 40 TG"),IF(AND(H2843&lt;40,H2843+J2843&gt;0,H2843+J2843&lt;=40),"OK","Partial: under 40 ST and 40 books max"))))))))))</f>
        <v/>
      </c>
    </row>
    <row r="2844">
      <c r="A2844" s="26" t="n"/>
      <c r="B2844" s="26" t="n"/>
      <c r="C2844" s="25" t="n"/>
      <c r="D2844" s="25" t="n"/>
      <c r="E2844" s="26" t="n"/>
      <c r="F2844" s="25" t="n"/>
      <c r="G2844" s="26" t="n"/>
      <c r="H2844" s="25" t="n"/>
      <c r="I2844" s="26" t="n"/>
      <c r="J2844" s="25" t="n"/>
      <c r="K2844" s="25" t="n"/>
      <c r="L2844" s="25" t="n"/>
      <c r="M2844" s="26" t="n"/>
      <c r="N2844" s="26" t="n"/>
      <c r="O2844" s="25" t="n"/>
      <c r="P2844" s="27">
        <f>IF(A2844="","","Package/"&amp;C2844&amp;"/"&amp;D2844&amp;"/"&amp;A2844&amp;".png")</f>
        <v/>
      </c>
      <c r="Q2844" s="27">
        <f>IF(AND(B2844="",G2844=""),"",IF(B2844="","Package QR Text missing",IF(COUNTIFS($E$2:$E$5001,E2844,$B$2:$B$5001,"&lt;&gt;"&amp;B2844)+COUNTIFS($E$2:$E$5001,E2844,$A$2:$A$5001,"&lt;&gt;"&amp;A2844)&gt;0,"Zone has more than one QR code",IF(COUNTIFS($B$2:$B$5001,B2844,$E$2:$E$5001,"&lt;&gt;"&amp;E2844)+COUNTIFS($A$2:$A$5001,A2844,$E$2:$E$5001,"&lt;&gt;"&amp;E2844)&gt;0,"QR code used by another zone",IF(A2844="","Package QR Code No. missing",IF(OR(H2844&gt;40,J2844&gt;40),"More than 40 of one edition",IF(F2844="Full (40 ST + 1 TG)",IF(AND(H2844=40,J2844=1),"OK","Full carton must be 40 + 1"),IF(F2844="Student only (40 ST)",IF(AND(H2844=40,J2844=0),"OK","Must be 40 ST, 0 TG"),IF(F2844="Teacher guide only (40 TG)",IF(AND(H2844=0,J2844=40),"OK","Must be 0 ST, 40 TG"),IF(AND(H2844&lt;40,H2844+J2844&gt;0,H2844+J2844&lt;=40),"OK","Partial: under 40 ST and 40 books max"))))))))))</f>
        <v/>
      </c>
    </row>
    <row r="2845">
      <c r="A2845" s="26" t="n"/>
      <c r="B2845" s="26" t="n"/>
      <c r="C2845" s="25" t="n"/>
      <c r="D2845" s="25" t="n"/>
      <c r="E2845" s="26" t="n"/>
      <c r="F2845" s="25" t="n"/>
      <c r="G2845" s="26" t="n"/>
      <c r="H2845" s="25" t="n"/>
      <c r="I2845" s="26" t="n"/>
      <c r="J2845" s="25" t="n"/>
      <c r="K2845" s="25" t="n"/>
      <c r="L2845" s="25" t="n"/>
      <c r="M2845" s="26" t="n"/>
      <c r="N2845" s="26" t="n"/>
      <c r="O2845" s="25" t="n"/>
      <c r="P2845" s="27">
        <f>IF(A2845="","","Package/"&amp;C2845&amp;"/"&amp;D2845&amp;"/"&amp;A2845&amp;".png")</f>
        <v/>
      </c>
      <c r="Q2845" s="27">
        <f>IF(AND(B2845="",G2845=""),"",IF(B2845="","Package QR Text missing",IF(COUNTIFS($E$2:$E$5001,E2845,$B$2:$B$5001,"&lt;&gt;"&amp;B2845)+COUNTIFS($E$2:$E$5001,E2845,$A$2:$A$5001,"&lt;&gt;"&amp;A2845)&gt;0,"Zone has more than one QR code",IF(COUNTIFS($B$2:$B$5001,B2845,$E$2:$E$5001,"&lt;&gt;"&amp;E2845)+COUNTIFS($A$2:$A$5001,A2845,$E$2:$E$5001,"&lt;&gt;"&amp;E2845)&gt;0,"QR code used by another zone",IF(A2845="","Package QR Code No. missing",IF(OR(H2845&gt;40,J2845&gt;40),"More than 40 of one edition",IF(F2845="Full (40 ST + 1 TG)",IF(AND(H2845=40,J2845=1),"OK","Full carton must be 40 + 1"),IF(F2845="Student only (40 ST)",IF(AND(H2845=40,J2845=0),"OK","Must be 40 ST, 0 TG"),IF(F2845="Teacher guide only (40 TG)",IF(AND(H2845=0,J2845=40),"OK","Must be 0 ST, 40 TG"),IF(AND(H2845&lt;40,H2845+J2845&gt;0,H2845+J2845&lt;=40),"OK","Partial: under 40 ST and 40 books max"))))))))))</f>
        <v/>
      </c>
    </row>
    <row r="2846">
      <c r="A2846" s="26" t="n"/>
      <c r="B2846" s="26" t="n"/>
      <c r="C2846" s="25" t="n"/>
      <c r="D2846" s="25" t="n"/>
      <c r="E2846" s="26" t="n"/>
      <c r="F2846" s="25" t="n"/>
      <c r="G2846" s="26" t="n"/>
      <c r="H2846" s="25" t="n"/>
      <c r="I2846" s="26" t="n"/>
      <c r="J2846" s="25" t="n"/>
      <c r="K2846" s="25" t="n"/>
      <c r="L2846" s="25" t="n"/>
      <c r="M2846" s="26" t="n"/>
      <c r="N2846" s="26" t="n"/>
      <c r="O2846" s="25" t="n"/>
      <c r="P2846" s="27">
        <f>IF(A2846="","","Package/"&amp;C2846&amp;"/"&amp;D2846&amp;"/"&amp;A2846&amp;".png")</f>
        <v/>
      </c>
      <c r="Q2846" s="27">
        <f>IF(AND(B2846="",G2846=""),"",IF(B2846="","Package QR Text missing",IF(COUNTIFS($E$2:$E$5001,E2846,$B$2:$B$5001,"&lt;&gt;"&amp;B2846)+COUNTIFS($E$2:$E$5001,E2846,$A$2:$A$5001,"&lt;&gt;"&amp;A2846)&gt;0,"Zone has more than one QR code",IF(COUNTIFS($B$2:$B$5001,B2846,$E$2:$E$5001,"&lt;&gt;"&amp;E2846)+COUNTIFS($A$2:$A$5001,A2846,$E$2:$E$5001,"&lt;&gt;"&amp;E2846)&gt;0,"QR code used by another zone",IF(A2846="","Package QR Code No. missing",IF(OR(H2846&gt;40,J2846&gt;40),"More than 40 of one edition",IF(F2846="Full (40 ST + 1 TG)",IF(AND(H2846=40,J2846=1),"OK","Full carton must be 40 + 1"),IF(F2846="Student only (40 ST)",IF(AND(H2846=40,J2846=0),"OK","Must be 40 ST, 0 TG"),IF(F2846="Teacher guide only (40 TG)",IF(AND(H2846=0,J2846=40),"OK","Must be 0 ST, 40 TG"),IF(AND(H2846&lt;40,H2846+J2846&gt;0,H2846+J2846&lt;=40),"OK","Partial: under 40 ST and 40 books max"))))))))))</f>
        <v/>
      </c>
    </row>
    <row r="2847">
      <c r="A2847" s="26" t="n"/>
      <c r="B2847" s="26" t="n"/>
      <c r="C2847" s="25" t="n"/>
      <c r="D2847" s="25" t="n"/>
      <c r="E2847" s="26" t="n"/>
      <c r="F2847" s="25" t="n"/>
      <c r="G2847" s="26" t="n"/>
      <c r="H2847" s="25" t="n"/>
      <c r="I2847" s="26" t="n"/>
      <c r="J2847" s="25" t="n"/>
      <c r="K2847" s="25" t="n"/>
      <c r="L2847" s="25" t="n"/>
      <c r="M2847" s="26" t="n"/>
      <c r="N2847" s="26" t="n"/>
      <c r="O2847" s="25" t="n"/>
      <c r="P2847" s="27">
        <f>IF(A2847="","","Package/"&amp;C2847&amp;"/"&amp;D2847&amp;"/"&amp;A2847&amp;".png")</f>
        <v/>
      </c>
      <c r="Q2847" s="27">
        <f>IF(AND(B2847="",G2847=""),"",IF(B2847="","Package QR Text missing",IF(COUNTIFS($E$2:$E$5001,E2847,$B$2:$B$5001,"&lt;&gt;"&amp;B2847)+COUNTIFS($E$2:$E$5001,E2847,$A$2:$A$5001,"&lt;&gt;"&amp;A2847)&gt;0,"Zone has more than one QR code",IF(COUNTIFS($B$2:$B$5001,B2847,$E$2:$E$5001,"&lt;&gt;"&amp;E2847)+COUNTIFS($A$2:$A$5001,A2847,$E$2:$E$5001,"&lt;&gt;"&amp;E2847)&gt;0,"QR code used by another zone",IF(A2847="","Package QR Code No. missing",IF(OR(H2847&gt;40,J2847&gt;40),"More than 40 of one edition",IF(F2847="Full (40 ST + 1 TG)",IF(AND(H2847=40,J2847=1),"OK","Full carton must be 40 + 1"),IF(F2847="Student only (40 ST)",IF(AND(H2847=40,J2847=0),"OK","Must be 40 ST, 0 TG"),IF(F2847="Teacher guide only (40 TG)",IF(AND(H2847=0,J2847=40),"OK","Must be 0 ST, 40 TG"),IF(AND(H2847&lt;40,H2847+J2847&gt;0,H2847+J2847&lt;=40),"OK","Partial: under 40 ST and 40 books max"))))))))))</f>
        <v/>
      </c>
    </row>
    <row r="2848">
      <c r="A2848" s="26" t="n"/>
      <c r="B2848" s="26" t="n"/>
      <c r="C2848" s="25" t="n"/>
      <c r="D2848" s="25" t="n"/>
      <c r="E2848" s="26" t="n"/>
      <c r="F2848" s="25" t="n"/>
      <c r="G2848" s="26" t="n"/>
      <c r="H2848" s="25" t="n"/>
      <c r="I2848" s="26" t="n"/>
      <c r="J2848" s="25" t="n"/>
      <c r="K2848" s="25" t="n"/>
      <c r="L2848" s="25" t="n"/>
      <c r="M2848" s="26" t="n"/>
      <c r="N2848" s="26" t="n"/>
      <c r="O2848" s="25" t="n"/>
      <c r="P2848" s="27">
        <f>IF(A2848="","","Package/"&amp;C2848&amp;"/"&amp;D2848&amp;"/"&amp;A2848&amp;".png")</f>
        <v/>
      </c>
      <c r="Q2848" s="27">
        <f>IF(AND(B2848="",G2848=""),"",IF(B2848="","Package QR Text missing",IF(COUNTIFS($E$2:$E$5001,E2848,$B$2:$B$5001,"&lt;&gt;"&amp;B2848)+COUNTIFS($E$2:$E$5001,E2848,$A$2:$A$5001,"&lt;&gt;"&amp;A2848)&gt;0,"Zone has more than one QR code",IF(COUNTIFS($B$2:$B$5001,B2848,$E$2:$E$5001,"&lt;&gt;"&amp;E2848)+COUNTIFS($A$2:$A$5001,A2848,$E$2:$E$5001,"&lt;&gt;"&amp;E2848)&gt;0,"QR code used by another zone",IF(A2848="","Package QR Code No. missing",IF(OR(H2848&gt;40,J2848&gt;40),"More than 40 of one edition",IF(F2848="Full (40 ST + 1 TG)",IF(AND(H2848=40,J2848=1),"OK","Full carton must be 40 + 1"),IF(F2848="Student only (40 ST)",IF(AND(H2848=40,J2848=0),"OK","Must be 40 ST, 0 TG"),IF(F2848="Teacher guide only (40 TG)",IF(AND(H2848=0,J2848=40),"OK","Must be 0 ST, 40 TG"),IF(AND(H2848&lt;40,H2848+J2848&gt;0,H2848+J2848&lt;=40),"OK","Partial: under 40 ST and 40 books max"))))))))))</f>
        <v/>
      </c>
    </row>
    <row r="2849">
      <c r="A2849" s="26" t="n"/>
      <c r="B2849" s="26" t="n"/>
      <c r="C2849" s="25" t="n"/>
      <c r="D2849" s="25" t="n"/>
      <c r="E2849" s="26" t="n"/>
      <c r="F2849" s="25" t="n"/>
      <c r="G2849" s="26" t="n"/>
      <c r="H2849" s="25" t="n"/>
      <c r="I2849" s="26" t="n"/>
      <c r="J2849" s="25" t="n"/>
      <c r="K2849" s="25" t="n"/>
      <c r="L2849" s="25" t="n"/>
      <c r="M2849" s="26" t="n"/>
      <c r="N2849" s="26" t="n"/>
      <c r="O2849" s="25" t="n"/>
      <c r="P2849" s="27">
        <f>IF(A2849="","","Package/"&amp;C2849&amp;"/"&amp;D2849&amp;"/"&amp;A2849&amp;".png")</f>
        <v/>
      </c>
      <c r="Q2849" s="27">
        <f>IF(AND(B2849="",G2849=""),"",IF(B2849="","Package QR Text missing",IF(COUNTIFS($E$2:$E$5001,E2849,$B$2:$B$5001,"&lt;&gt;"&amp;B2849)+COUNTIFS($E$2:$E$5001,E2849,$A$2:$A$5001,"&lt;&gt;"&amp;A2849)&gt;0,"Zone has more than one QR code",IF(COUNTIFS($B$2:$B$5001,B2849,$E$2:$E$5001,"&lt;&gt;"&amp;E2849)+COUNTIFS($A$2:$A$5001,A2849,$E$2:$E$5001,"&lt;&gt;"&amp;E2849)&gt;0,"QR code used by another zone",IF(A2849="","Package QR Code No. missing",IF(OR(H2849&gt;40,J2849&gt;40),"More than 40 of one edition",IF(F2849="Full (40 ST + 1 TG)",IF(AND(H2849=40,J2849=1),"OK","Full carton must be 40 + 1"),IF(F2849="Student only (40 ST)",IF(AND(H2849=40,J2849=0),"OK","Must be 40 ST, 0 TG"),IF(F2849="Teacher guide only (40 TG)",IF(AND(H2849=0,J2849=40),"OK","Must be 0 ST, 40 TG"),IF(AND(H2849&lt;40,H2849+J2849&gt;0,H2849+J2849&lt;=40),"OK","Partial: under 40 ST and 40 books max"))))))))))</f>
        <v/>
      </c>
    </row>
    <row r="2850">
      <c r="A2850" s="26" t="n"/>
      <c r="B2850" s="26" t="n"/>
      <c r="C2850" s="25" t="n"/>
      <c r="D2850" s="25" t="n"/>
      <c r="E2850" s="26" t="n"/>
      <c r="F2850" s="25" t="n"/>
      <c r="G2850" s="26" t="n"/>
      <c r="H2850" s="25" t="n"/>
      <c r="I2850" s="26" t="n"/>
      <c r="J2850" s="25" t="n"/>
      <c r="K2850" s="25" t="n"/>
      <c r="L2850" s="25" t="n"/>
      <c r="M2850" s="26" t="n"/>
      <c r="N2850" s="26" t="n"/>
      <c r="O2850" s="25" t="n"/>
      <c r="P2850" s="27">
        <f>IF(A2850="","","Package/"&amp;C2850&amp;"/"&amp;D2850&amp;"/"&amp;A2850&amp;".png")</f>
        <v/>
      </c>
      <c r="Q2850" s="27">
        <f>IF(AND(B2850="",G2850=""),"",IF(B2850="","Package QR Text missing",IF(COUNTIFS($E$2:$E$5001,E2850,$B$2:$B$5001,"&lt;&gt;"&amp;B2850)+COUNTIFS($E$2:$E$5001,E2850,$A$2:$A$5001,"&lt;&gt;"&amp;A2850)&gt;0,"Zone has more than one QR code",IF(COUNTIFS($B$2:$B$5001,B2850,$E$2:$E$5001,"&lt;&gt;"&amp;E2850)+COUNTIFS($A$2:$A$5001,A2850,$E$2:$E$5001,"&lt;&gt;"&amp;E2850)&gt;0,"QR code used by another zone",IF(A2850="","Package QR Code No. missing",IF(OR(H2850&gt;40,J2850&gt;40),"More than 40 of one edition",IF(F2850="Full (40 ST + 1 TG)",IF(AND(H2850=40,J2850=1),"OK","Full carton must be 40 + 1"),IF(F2850="Student only (40 ST)",IF(AND(H2850=40,J2850=0),"OK","Must be 40 ST, 0 TG"),IF(F2850="Teacher guide only (40 TG)",IF(AND(H2850=0,J2850=40),"OK","Must be 0 ST, 40 TG"),IF(AND(H2850&lt;40,H2850+J2850&gt;0,H2850+J2850&lt;=40),"OK","Partial: under 40 ST and 40 books max"))))))))))</f>
        <v/>
      </c>
    </row>
    <row r="2851">
      <c r="A2851" s="26" t="n"/>
      <c r="B2851" s="26" t="n"/>
      <c r="C2851" s="25" t="n"/>
      <c r="D2851" s="25" t="n"/>
      <c r="E2851" s="26" t="n"/>
      <c r="F2851" s="25" t="n"/>
      <c r="G2851" s="26" t="n"/>
      <c r="H2851" s="25" t="n"/>
      <c r="I2851" s="26" t="n"/>
      <c r="J2851" s="25" t="n"/>
      <c r="K2851" s="25" t="n"/>
      <c r="L2851" s="25" t="n"/>
      <c r="M2851" s="26" t="n"/>
      <c r="N2851" s="26" t="n"/>
      <c r="O2851" s="25" t="n"/>
      <c r="P2851" s="27">
        <f>IF(A2851="","","Package/"&amp;C2851&amp;"/"&amp;D2851&amp;"/"&amp;A2851&amp;".png")</f>
        <v/>
      </c>
      <c r="Q2851" s="27">
        <f>IF(AND(B2851="",G2851=""),"",IF(B2851="","Package QR Text missing",IF(COUNTIFS($E$2:$E$5001,E2851,$B$2:$B$5001,"&lt;&gt;"&amp;B2851)+COUNTIFS($E$2:$E$5001,E2851,$A$2:$A$5001,"&lt;&gt;"&amp;A2851)&gt;0,"Zone has more than one QR code",IF(COUNTIFS($B$2:$B$5001,B2851,$E$2:$E$5001,"&lt;&gt;"&amp;E2851)+COUNTIFS($A$2:$A$5001,A2851,$E$2:$E$5001,"&lt;&gt;"&amp;E2851)&gt;0,"QR code used by another zone",IF(A2851="","Package QR Code No. missing",IF(OR(H2851&gt;40,J2851&gt;40),"More than 40 of one edition",IF(F2851="Full (40 ST + 1 TG)",IF(AND(H2851=40,J2851=1),"OK","Full carton must be 40 + 1"),IF(F2851="Student only (40 ST)",IF(AND(H2851=40,J2851=0),"OK","Must be 40 ST, 0 TG"),IF(F2851="Teacher guide only (40 TG)",IF(AND(H2851=0,J2851=40),"OK","Must be 0 ST, 40 TG"),IF(AND(H2851&lt;40,H2851+J2851&gt;0,H2851+J2851&lt;=40),"OK","Partial: under 40 ST and 40 books max"))))))))))</f>
        <v/>
      </c>
    </row>
    <row r="2852">
      <c r="A2852" s="26" t="n"/>
      <c r="B2852" s="26" t="n"/>
      <c r="C2852" s="25" t="n"/>
      <c r="D2852" s="25" t="n"/>
      <c r="E2852" s="26" t="n"/>
      <c r="F2852" s="25" t="n"/>
      <c r="G2852" s="26" t="n"/>
      <c r="H2852" s="25" t="n"/>
      <c r="I2852" s="26" t="n"/>
      <c r="J2852" s="25" t="n"/>
      <c r="K2852" s="25" t="n"/>
      <c r="L2852" s="25" t="n"/>
      <c r="M2852" s="26" t="n"/>
      <c r="N2852" s="26" t="n"/>
      <c r="O2852" s="25" t="n"/>
      <c r="P2852" s="27">
        <f>IF(A2852="","","Package/"&amp;C2852&amp;"/"&amp;D2852&amp;"/"&amp;A2852&amp;".png")</f>
        <v/>
      </c>
      <c r="Q2852" s="27">
        <f>IF(AND(B2852="",G2852=""),"",IF(B2852="","Package QR Text missing",IF(COUNTIFS($E$2:$E$5001,E2852,$B$2:$B$5001,"&lt;&gt;"&amp;B2852)+COUNTIFS($E$2:$E$5001,E2852,$A$2:$A$5001,"&lt;&gt;"&amp;A2852)&gt;0,"Zone has more than one QR code",IF(COUNTIFS($B$2:$B$5001,B2852,$E$2:$E$5001,"&lt;&gt;"&amp;E2852)+COUNTIFS($A$2:$A$5001,A2852,$E$2:$E$5001,"&lt;&gt;"&amp;E2852)&gt;0,"QR code used by another zone",IF(A2852="","Package QR Code No. missing",IF(OR(H2852&gt;40,J2852&gt;40),"More than 40 of one edition",IF(F2852="Full (40 ST + 1 TG)",IF(AND(H2852=40,J2852=1),"OK","Full carton must be 40 + 1"),IF(F2852="Student only (40 ST)",IF(AND(H2852=40,J2852=0),"OK","Must be 40 ST, 0 TG"),IF(F2852="Teacher guide only (40 TG)",IF(AND(H2852=0,J2852=40),"OK","Must be 0 ST, 40 TG"),IF(AND(H2852&lt;40,H2852+J2852&gt;0,H2852+J2852&lt;=40),"OK","Partial: under 40 ST and 40 books max"))))))))))</f>
        <v/>
      </c>
    </row>
    <row r="2853">
      <c r="A2853" s="26" t="n"/>
      <c r="B2853" s="26" t="n"/>
      <c r="C2853" s="25" t="n"/>
      <c r="D2853" s="25" t="n"/>
      <c r="E2853" s="26" t="n"/>
      <c r="F2853" s="25" t="n"/>
      <c r="G2853" s="26" t="n"/>
      <c r="H2853" s="25" t="n"/>
      <c r="I2853" s="26" t="n"/>
      <c r="J2853" s="25" t="n"/>
      <c r="K2853" s="25" t="n"/>
      <c r="L2853" s="25" t="n"/>
      <c r="M2853" s="26" t="n"/>
      <c r="N2853" s="26" t="n"/>
      <c r="O2853" s="25" t="n"/>
      <c r="P2853" s="27">
        <f>IF(A2853="","","Package/"&amp;C2853&amp;"/"&amp;D2853&amp;"/"&amp;A2853&amp;".png")</f>
        <v/>
      </c>
      <c r="Q2853" s="27">
        <f>IF(AND(B2853="",G2853=""),"",IF(B2853="","Package QR Text missing",IF(COUNTIFS($E$2:$E$5001,E2853,$B$2:$B$5001,"&lt;&gt;"&amp;B2853)+COUNTIFS($E$2:$E$5001,E2853,$A$2:$A$5001,"&lt;&gt;"&amp;A2853)&gt;0,"Zone has more than one QR code",IF(COUNTIFS($B$2:$B$5001,B2853,$E$2:$E$5001,"&lt;&gt;"&amp;E2853)+COUNTIFS($A$2:$A$5001,A2853,$E$2:$E$5001,"&lt;&gt;"&amp;E2853)&gt;0,"QR code used by another zone",IF(A2853="","Package QR Code No. missing",IF(OR(H2853&gt;40,J2853&gt;40),"More than 40 of one edition",IF(F2853="Full (40 ST + 1 TG)",IF(AND(H2853=40,J2853=1),"OK","Full carton must be 40 + 1"),IF(F2853="Student only (40 ST)",IF(AND(H2853=40,J2853=0),"OK","Must be 40 ST, 0 TG"),IF(F2853="Teacher guide only (40 TG)",IF(AND(H2853=0,J2853=40),"OK","Must be 0 ST, 40 TG"),IF(AND(H2853&lt;40,H2853+J2853&gt;0,H2853+J2853&lt;=40),"OK","Partial: under 40 ST and 40 books max"))))))))))</f>
        <v/>
      </c>
    </row>
    <row r="2854">
      <c r="A2854" s="26" t="n"/>
      <c r="B2854" s="26" t="n"/>
      <c r="C2854" s="25" t="n"/>
      <c r="D2854" s="25" t="n"/>
      <c r="E2854" s="26" t="n"/>
      <c r="F2854" s="25" t="n"/>
      <c r="G2854" s="26" t="n"/>
      <c r="H2854" s="25" t="n"/>
      <c r="I2854" s="26" t="n"/>
      <c r="J2854" s="25" t="n"/>
      <c r="K2854" s="25" t="n"/>
      <c r="L2854" s="25" t="n"/>
      <c r="M2854" s="26" t="n"/>
      <c r="N2854" s="26" t="n"/>
      <c r="O2854" s="25" t="n"/>
      <c r="P2854" s="27">
        <f>IF(A2854="","","Package/"&amp;C2854&amp;"/"&amp;D2854&amp;"/"&amp;A2854&amp;".png")</f>
        <v/>
      </c>
      <c r="Q2854" s="27">
        <f>IF(AND(B2854="",G2854=""),"",IF(B2854="","Package QR Text missing",IF(COUNTIFS($E$2:$E$5001,E2854,$B$2:$B$5001,"&lt;&gt;"&amp;B2854)+COUNTIFS($E$2:$E$5001,E2854,$A$2:$A$5001,"&lt;&gt;"&amp;A2854)&gt;0,"Zone has more than one QR code",IF(COUNTIFS($B$2:$B$5001,B2854,$E$2:$E$5001,"&lt;&gt;"&amp;E2854)+COUNTIFS($A$2:$A$5001,A2854,$E$2:$E$5001,"&lt;&gt;"&amp;E2854)&gt;0,"QR code used by another zone",IF(A2854="","Package QR Code No. missing",IF(OR(H2854&gt;40,J2854&gt;40),"More than 40 of one edition",IF(F2854="Full (40 ST + 1 TG)",IF(AND(H2854=40,J2854=1),"OK","Full carton must be 40 + 1"),IF(F2854="Student only (40 ST)",IF(AND(H2854=40,J2854=0),"OK","Must be 40 ST, 0 TG"),IF(F2854="Teacher guide only (40 TG)",IF(AND(H2854=0,J2854=40),"OK","Must be 0 ST, 40 TG"),IF(AND(H2854&lt;40,H2854+J2854&gt;0,H2854+J2854&lt;=40),"OK","Partial: under 40 ST and 40 books max"))))))))))</f>
        <v/>
      </c>
    </row>
    <row r="2855">
      <c r="A2855" s="26" t="n"/>
      <c r="B2855" s="26" t="n"/>
      <c r="C2855" s="25" t="n"/>
      <c r="D2855" s="25" t="n"/>
      <c r="E2855" s="26" t="n"/>
      <c r="F2855" s="25" t="n"/>
      <c r="G2855" s="26" t="n"/>
      <c r="H2855" s="25" t="n"/>
      <c r="I2855" s="26" t="n"/>
      <c r="J2855" s="25" t="n"/>
      <c r="K2855" s="25" t="n"/>
      <c r="L2855" s="25" t="n"/>
      <c r="M2855" s="26" t="n"/>
      <c r="N2855" s="26" t="n"/>
      <c r="O2855" s="25" t="n"/>
      <c r="P2855" s="27">
        <f>IF(A2855="","","Package/"&amp;C2855&amp;"/"&amp;D2855&amp;"/"&amp;A2855&amp;".png")</f>
        <v/>
      </c>
      <c r="Q2855" s="27">
        <f>IF(AND(B2855="",G2855=""),"",IF(B2855="","Package QR Text missing",IF(COUNTIFS($E$2:$E$5001,E2855,$B$2:$B$5001,"&lt;&gt;"&amp;B2855)+COUNTIFS($E$2:$E$5001,E2855,$A$2:$A$5001,"&lt;&gt;"&amp;A2855)&gt;0,"Zone has more than one QR code",IF(COUNTIFS($B$2:$B$5001,B2855,$E$2:$E$5001,"&lt;&gt;"&amp;E2855)+COUNTIFS($A$2:$A$5001,A2855,$E$2:$E$5001,"&lt;&gt;"&amp;E2855)&gt;0,"QR code used by another zone",IF(A2855="","Package QR Code No. missing",IF(OR(H2855&gt;40,J2855&gt;40),"More than 40 of one edition",IF(F2855="Full (40 ST + 1 TG)",IF(AND(H2855=40,J2855=1),"OK","Full carton must be 40 + 1"),IF(F2855="Student only (40 ST)",IF(AND(H2855=40,J2855=0),"OK","Must be 40 ST, 0 TG"),IF(F2855="Teacher guide only (40 TG)",IF(AND(H2855=0,J2855=40),"OK","Must be 0 ST, 40 TG"),IF(AND(H2855&lt;40,H2855+J2855&gt;0,H2855+J2855&lt;=40),"OK","Partial: under 40 ST and 40 books max"))))))))))</f>
        <v/>
      </c>
    </row>
    <row r="2856">
      <c r="A2856" s="26" t="n"/>
      <c r="B2856" s="26" t="n"/>
      <c r="C2856" s="25" t="n"/>
      <c r="D2856" s="25" t="n"/>
      <c r="E2856" s="26" t="n"/>
      <c r="F2856" s="25" t="n"/>
      <c r="G2856" s="26" t="n"/>
      <c r="H2856" s="25" t="n"/>
      <c r="I2856" s="26" t="n"/>
      <c r="J2856" s="25" t="n"/>
      <c r="K2856" s="25" t="n"/>
      <c r="L2856" s="25" t="n"/>
      <c r="M2856" s="26" t="n"/>
      <c r="N2856" s="26" t="n"/>
      <c r="O2856" s="25" t="n"/>
      <c r="P2856" s="27">
        <f>IF(A2856="","","Package/"&amp;C2856&amp;"/"&amp;D2856&amp;"/"&amp;A2856&amp;".png")</f>
        <v/>
      </c>
      <c r="Q2856" s="27">
        <f>IF(AND(B2856="",G2856=""),"",IF(B2856="","Package QR Text missing",IF(COUNTIFS($E$2:$E$5001,E2856,$B$2:$B$5001,"&lt;&gt;"&amp;B2856)+COUNTIFS($E$2:$E$5001,E2856,$A$2:$A$5001,"&lt;&gt;"&amp;A2856)&gt;0,"Zone has more than one QR code",IF(COUNTIFS($B$2:$B$5001,B2856,$E$2:$E$5001,"&lt;&gt;"&amp;E2856)+COUNTIFS($A$2:$A$5001,A2856,$E$2:$E$5001,"&lt;&gt;"&amp;E2856)&gt;0,"QR code used by another zone",IF(A2856="","Package QR Code No. missing",IF(OR(H2856&gt;40,J2856&gt;40),"More than 40 of one edition",IF(F2856="Full (40 ST + 1 TG)",IF(AND(H2856=40,J2856=1),"OK","Full carton must be 40 + 1"),IF(F2856="Student only (40 ST)",IF(AND(H2856=40,J2856=0),"OK","Must be 40 ST, 0 TG"),IF(F2856="Teacher guide only (40 TG)",IF(AND(H2856=0,J2856=40),"OK","Must be 0 ST, 40 TG"),IF(AND(H2856&lt;40,H2856+J2856&gt;0,H2856+J2856&lt;=40),"OK","Partial: under 40 ST and 40 books max"))))))))))</f>
        <v/>
      </c>
    </row>
    <row r="2857">
      <c r="A2857" s="26" t="n"/>
      <c r="B2857" s="26" t="n"/>
      <c r="C2857" s="25" t="n"/>
      <c r="D2857" s="25" t="n"/>
      <c r="E2857" s="26" t="n"/>
      <c r="F2857" s="25" t="n"/>
      <c r="G2857" s="26" t="n"/>
      <c r="H2857" s="25" t="n"/>
      <c r="I2857" s="26" t="n"/>
      <c r="J2857" s="25" t="n"/>
      <c r="K2857" s="25" t="n"/>
      <c r="L2857" s="25" t="n"/>
      <c r="M2857" s="26" t="n"/>
      <c r="N2857" s="26" t="n"/>
      <c r="O2857" s="25" t="n"/>
      <c r="P2857" s="27">
        <f>IF(A2857="","","Package/"&amp;C2857&amp;"/"&amp;D2857&amp;"/"&amp;A2857&amp;".png")</f>
        <v/>
      </c>
      <c r="Q2857" s="27">
        <f>IF(AND(B2857="",G2857=""),"",IF(B2857="","Package QR Text missing",IF(COUNTIFS($E$2:$E$5001,E2857,$B$2:$B$5001,"&lt;&gt;"&amp;B2857)+COUNTIFS($E$2:$E$5001,E2857,$A$2:$A$5001,"&lt;&gt;"&amp;A2857)&gt;0,"Zone has more than one QR code",IF(COUNTIFS($B$2:$B$5001,B2857,$E$2:$E$5001,"&lt;&gt;"&amp;E2857)+COUNTIFS($A$2:$A$5001,A2857,$E$2:$E$5001,"&lt;&gt;"&amp;E2857)&gt;0,"QR code used by another zone",IF(A2857="","Package QR Code No. missing",IF(OR(H2857&gt;40,J2857&gt;40),"More than 40 of one edition",IF(F2857="Full (40 ST + 1 TG)",IF(AND(H2857=40,J2857=1),"OK","Full carton must be 40 + 1"),IF(F2857="Student only (40 ST)",IF(AND(H2857=40,J2857=0),"OK","Must be 40 ST, 0 TG"),IF(F2857="Teacher guide only (40 TG)",IF(AND(H2857=0,J2857=40),"OK","Must be 0 ST, 40 TG"),IF(AND(H2857&lt;40,H2857+J2857&gt;0,H2857+J2857&lt;=40),"OK","Partial: under 40 ST and 40 books max"))))))))))</f>
        <v/>
      </c>
    </row>
    <row r="2858">
      <c r="A2858" s="26" t="n"/>
      <c r="B2858" s="26" t="n"/>
      <c r="C2858" s="25" t="n"/>
      <c r="D2858" s="25" t="n"/>
      <c r="E2858" s="26" t="n"/>
      <c r="F2858" s="25" t="n"/>
      <c r="G2858" s="26" t="n"/>
      <c r="H2858" s="25" t="n"/>
      <c r="I2858" s="26" t="n"/>
      <c r="J2858" s="25" t="n"/>
      <c r="K2858" s="25" t="n"/>
      <c r="L2858" s="25" t="n"/>
      <c r="M2858" s="26" t="n"/>
      <c r="N2858" s="26" t="n"/>
      <c r="O2858" s="25" t="n"/>
      <c r="P2858" s="27">
        <f>IF(A2858="","","Package/"&amp;C2858&amp;"/"&amp;D2858&amp;"/"&amp;A2858&amp;".png")</f>
        <v/>
      </c>
      <c r="Q2858" s="27">
        <f>IF(AND(B2858="",G2858=""),"",IF(B2858="","Package QR Text missing",IF(COUNTIFS($E$2:$E$5001,E2858,$B$2:$B$5001,"&lt;&gt;"&amp;B2858)+COUNTIFS($E$2:$E$5001,E2858,$A$2:$A$5001,"&lt;&gt;"&amp;A2858)&gt;0,"Zone has more than one QR code",IF(COUNTIFS($B$2:$B$5001,B2858,$E$2:$E$5001,"&lt;&gt;"&amp;E2858)+COUNTIFS($A$2:$A$5001,A2858,$E$2:$E$5001,"&lt;&gt;"&amp;E2858)&gt;0,"QR code used by another zone",IF(A2858="","Package QR Code No. missing",IF(OR(H2858&gt;40,J2858&gt;40),"More than 40 of one edition",IF(F2858="Full (40 ST + 1 TG)",IF(AND(H2858=40,J2858=1),"OK","Full carton must be 40 + 1"),IF(F2858="Student only (40 ST)",IF(AND(H2858=40,J2858=0),"OK","Must be 40 ST, 0 TG"),IF(F2858="Teacher guide only (40 TG)",IF(AND(H2858=0,J2858=40),"OK","Must be 0 ST, 40 TG"),IF(AND(H2858&lt;40,H2858+J2858&gt;0,H2858+J2858&lt;=40),"OK","Partial: under 40 ST and 40 books max"))))))))))</f>
        <v/>
      </c>
    </row>
    <row r="2859">
      <c r="A2859" s="26" t="n"/>
      <c r="B2859" s="26" t="n"/>
      <c r="C2859" s="25" t="n"/>
      <c r="D2859" s="25" t="n"/>
      <c r="E2859" s="26" t="n"/>
      <c r="F2859" s="25" t="n"/>
      <c r="G2859" s="26" t="n"/>
      <c r="H2859" s="25" t="n"/>
      <c r="I2859" s="26" t="n"/>
      <c r="J2859" s="25" t="n"/>
      <c r="K2859" s="25" t="n"/>
      <c r="L2859" s="25" t="n"/>
      <c r="M2859" s="26" t="n"/>
      <c r="N2859" s="26" t="n"/>
      <c r="O2859" s="25" t="n"/>
      <c r="P2859" s="27">
        <f>IF(A2859="","","Package/"&amp;C2859&amp;"/"&amp;D2859&amp;"/"&amp;A2859&amp;".png")</f>
        <v/>
      </c>
      <c r="Q2859" s="27">
        <f>IF(AND(B2859="",G2859=""),"",IF(B2859="","Package QR Text missing",IF(COUNTIFS($E$2:$E$5001,E2859,$B$2:$B$5001,"&lt;&gt;"&amp;B2859)+COUNTIFS($E$2:$E$5001,E2859,$A$2:$A$5001,"&lt;&gt;"&amp;A2859)&gt;0,"Zone has more than one QR code",IF(COUNTIFS($B$2:$B$5001,B2859,$E$2:$E$5001,"&lt;&gt;"&amp;E2859)+COUNTIFS($A$2:$A$5001,A2859,$E$2:$E$5001,"&lt;&gt;"&amp;E2859)&gt;0,"QR code used by another zone",IF(A2859="","Package QR Code No. missing",IF(OR(H2859&gt;40,J2859&gt;40),"More than 40 of one edition",IF(F2859="Full (40 ST + 1 TG)",IF(AND(H2859=40,J2859=1),"OK","Full carton must be 40 + 1"),IF(F2859="Student only (40 ST)",IF(AND(H2859=40,J2859=0),"OK","Must be 40 ST, 0 TG"),IF(F2859="Teacher guide only (40 TG)",IF(AND(H2859=0,J2859=40),"OK","Must be 0 ST, 40 TG"),IF(AND(H2859&lt;40,H2859+J2859&gt;0,H2859+J2859&lt;=40),"OK","Partial: under 40 ST and 40 books max"))))))))))</f>
        <v/>
      </c>
    </row>
    <row r="2860">
      <c r="A2860" s="26" t="n"/>
      <c r="B2860" s="26" t="n"/>
      <c r="C2860" s="25" t="n"/>
      <c r="D2860" s="25" t="n"/>
      <c r="E2860" s="26" t="n"/>
      <c r="F2860" s="25" t="n"/>
      <c r="G2860" s="26" t="n"/>
      <c r="H2860" s="25" t="n"/>
      <c r="I2860" s="26" t="n"/>
      <c r="J2860" s="25" t="n"/>
      <c r="K2860" s="25" t="n"/>
      <c r="L2860" s="25" t="n"/>
      <c r="M2860" s="26" t="n"/>
      <c r="N2860" s="26" t="n"/>
      <c r="O2860" s="25" t="n"/>
      <c r="P2860" s="27">
        <f>IF(A2860="","","Package/"&amp;C2860&amp;"/"&amp;D2860&amp;"/"&amp;A2860&amp;".png")</f>
        <v/>
      </c>
      <c r="Q2860" s="27">
        <f>IF(AND(B2860="",G2860=""),"",IF(B2860="","Package QR Text missing",IF(COUNTIFS($E$2:$E$5001,E2860,$B$2:$B$5001,"&lt;&gt;"&amp;B2860)+COUNTIFS($E$2:$E$5001,E2860,$A$2:$A$5001,"&lt;&gt;"&amp;A2860)&gt;0,"Zone has more than one QR code",IF(COUNTIFS($B$2:$B$5001,B2860,$E$2:$E$5001,"&lt;&gt;"&amp;E2860)+COUNTIFS($A$2:$A$5001,A2860,$E$2:$E$5001,"&lt;&gt;"&amp;E2860)&gt;0,"QR code used by another zone",IF(A2860="","Package QR Code No. missing",IF(OR(H2860&gt;40,J2860&gt;40),"More than 40 of one edition",IF(F2860="Full (40 ST + 1 TG)",IF(AND(H2860=40,J2860=1),"OK","Full carton must be 40 + 1"),IF(F2860="Student only (40 ST)",IF(AND(H2860=40,J2860=0),"OK","Must be 40 ST, 0 TG"),IF(F2860="Teacher guide only (40 TG)",IF(AND(H2860=0,J2860=40),"OK","Must be 0 ST, 40 TG"),IF(AND(H2860&lt;40,H2860+J2860&gt;0,H2860+J2860&lt;=40),"OK","Partial: under 40 ST and 40 books max"))))))))))</f>
        <v/>
      </c>
    </row>
    <row r="2861">
      <c r="A2861" s="26" t="n"/>
      <c r="B2861" s="26" t="n"/>
      <c r="C2861" s="25" t="n"/>
      <c r="D2861" s="25" t="n"/>
      <c r="E2861" s="26" t="n"/>
      <c r="F2861" s="25" t="n"/>
      <c r="G2861" s="26" t="n"/>
      <c r="H2861" s="25" t="n"/>
      <c r="I2861" s="26" t="n"/>
      <c r="J2861" s="25" t="n"/>
      <c r="K2861" s="25" t="n"/>
      <c r="L2861" s="25" t="n"/>
      <c r="M2861" s="26" t="n"/>
      <c r="N2861" s="26" t="n"/>
      <c r="O2861" s="25" t="n"/>
      <c r="P2861" s="27">
        <f>IF(A2861="","","Package/"&amp;C2861&amp;"/"&amp;D2861&amp;"/"&amp;A2861&amp;".png")</f>
        <v/>
      </c>
      <c r="Q2861" s="27">
        <f>IF(AND(B2861="",G2861=""),"",IF(B2861="","Package QR Text missing",IF(COUNTIFS($E$2:$E$5001,E2861,$B$2:$B$5001,"&lt;&gt;"&amp;B2861)+COUNTIFS($E$2:$E$5001,E2861,$A$2:$A$5001,"&lt;&gt;"&amp;A2861)&gt;0,"Zone has more than one QR code",IF(COUNTIFS($B$2:$B$5001,B2861,$E$2:$E$5001,"&lt;&gt;"&amp;E2861)+COUNTIFS($A$2:$A$5001,A2861,$E$2:$E$5001,"&lt;&gt;"&amp;E2861)&gt;0,"QR code used by another zone",IF(A2861="","Package QR Code No. missing",IF(OR(H2861&gt;40,J2861&gt;40),"More than 40 of one edition",IF(F2861="Full (40 ST + 1 TG)",IF(AND(H2861=40,J2861=1),"OK","Full carton must be 40 + 1"),IF(F2861="Student only (40 ST)",IF(AND(H2861=40,J2861=0),"OK","Must be 40 ST, 0 TG"),IF(F2861="Teacher guide only (40 TG)",IF(AND(H2861=0,J2861=40),"OK","Must be 0 ST, 40 TG"),IF(AND(H2861&lt;40,H2861+J2861&gt;0,H2861+J2861&lt;=40),"OK","Partial: under 40 ST and 40 books max"))))))))))</f>
        <v/>
      </c>
    </row>
    <row r="2862">
      <c r="A2862" s="26" t="n"/>
      <c r="B2862" s="26" t="n"/>
      <c r="C2862" s="25" t="n"/>
      <c r="D2862" s="25" t="n"/>
      <c r="E2862" s="26" t="n"/>
      <c r="F2862" s="25" t="n"/>
      <c r="G2862" s="26" t="n"/>
      <c r="H2862" s="25" t="n"/>
      <c r="I2862" s="26" t="n"/>
      <c r="J2862" s="25" t="n"/>
      <c r="K2862" s="25" t="n"/>
      <c r="L2862" s="25" t="n"/>
      <c r="M2862" s="26" t="n"/>
      <c r="N2862" s="26" t="n"/>
      <c r="O2862" s="25" t="n"/>
      <c r="P2862" s="27">
        <f>IF(A2862="","","Package/"&amp;C2862&amp;"/"&amp;D2862&amp;"/"&amp;A2862&amp;".png")</f>
        <v/>
      </c>
      <c r="Q2862" s="27">
        <f>IF(AND(B2862="",G2862=""),"",IF(B2862="","Package QR Text missing",IF(COUNTIFS($E$2:$E$5001,E2862,$B$2:$B$5001,"&lt;&gt;"&amp;B2862)+COUNTIFS($E$2:$E$5001,E2862,$A$2:$A$5001,"&lt;&gt;"&amp;A2862)&gt;0,"Zone has more than one QR code",IF(COUNTIFS($B$2:$B$5001,B2862,$E$2:$E$5001,"&lt;&gt;"&amp;E2862)+COUNTIFS($A$2:$A$5001,A2862,$E$2:$E$5001,"&lt;&gt;"&amp;E2862)&gt;0,"QR code used by another zone",IF(A2862="","Package QR Code No. missing",IF(OR(H2862&gt;40,J2862&gt;40),"More than 40 of one edition",IF(F2862="Full (40 ST + 1 TG)",IF(AND(H2862=40,J2862=1),"OK","Full carton must be 40 + 1"),IF(F2862="Student only (40 ST)",IF(AND(H2862=40,J2862=0),"OK","Must be 40 ST, 0 TG"),IF(F2862="Teacher guide only (40 TG)",IF(AND(H2862=0,J2862=40),"OK","Must be 0 ST, 40 TG"),IF(AND(H2862&lt;40,H2862+J2862&gt;0,H2862+J2862&lt;=40),"OK","Partial: under 40 ST and 40 books max"))))))))))</f>
        <v/>
      </c>
    </row>
    <row r="2863">
      <c r="A2863" s="26" t="n"/>
      <c r="B2863" s="26" t="n"/>
      <c r="C2863" s="25" t="n"/>
      <c r="D2863" s="25" t="n"/>
      <c r="E2863" s="26" t="n"/>
      <c r="F2863" s="25" t="n"/>
      <c r="G2863" s="26" t="n"/>
      <c r="H2863" s="25" t="n"/>
      <c r="I2863" s="26" t="n"/>
      <c r="J2863" s="25" t="n"/>
      <c r="K2863" s="25" t="n"/>
      <c r="L2863" s="25" t="n"/>
      <c r="M2863" s="26" t="n"/>
      <c r="N2863" s="26" t="n"/>
      <c r="O2863" s="25" t="n"/>
      <c r="P2863" s="27">
        <f>IF(A2863="","","Package/"&amp;C2863&amp;"/"&amp;D2863&amp;"/"&amp;A2863&amp;".png")</f>
        <v/>
      </c>
      <c r="Q2863" s="27">
        <f>IF(AND(B2863="",G2863=""),"",IF(B2863="","Package QR Text missing",IF(COUNTIFS($E$2:$E$5001,E2863,$B$2:$B$5001,"&lt;&gt;"&amp;B2863)+COUNTIFS($E$2:$E$5001,E2863,$A$2:$A$5001,"&lt;&gt;"&amp;A2863)&gt;0,"Zone has more than one QR code",IF(COUNTIFS($B$2:$B$5001,B2863,$E$2:$E$5001,"&lt;&gt;"&amp;E2863)+COUNTIFS($A$2:$A$5001,A2863,$E$2:$E$5001,"&lt;&gt;"&amp;E2863)&gt;0,"QR code used by another zone",IF(A2863="","Package QR Code No. missing",IF(OR(H2863&gt;40,J2863&gt;40),"More than 40 of one edition",IF(F2863="Full (40 ST + 1 TG)",IF(AND(H2863=40,J2863=1),"OK","Full carton must be 40 + 1"),IF(F2863="Student only (40 ST)",IF(AND(H2863=40,J2863=0),"OK","Must be 40 ST, 0 TG"),IF(F2863="Teacher guide only (40 TG)",IF(AND(H2863=0,J2863=40),"OK","Must be 0 ST, 40 TG"),IF(AND(H2863&lt;40,H2863+J2863&gt;0,H2863+J2863&lt;=40),"OK","Partial: under 40 ST and 40 books max"))))))))))</f>
        <v/>
      </c>
    </row>
    <row r="2864">
      <c r="A2864" s="26" t="n"/>
      <c r="B2864" s="26" t="n"/>
      <c r="C2864" s="25" t="n"/>
      <c r="D2864" s="25" t="n"/>
      <c r="E2864" s="26" t="n"/>
      <c r="F2864" s="25" t="n"/>
      <c r="G2864" s="26" t="n"/>
      <c r="H2864" s="25" t="n"/>
      <c r="I2864" s="26" t="n"/>
      <c r="J2864" s="25" t="n"/>
      <c r="K2864" s="25" t="n"/>
      <c r="L2864" s="25" t="n"/>
      <c r="M2864" s="26" t="n"/>
      <c r="N2864" s="26" t="n"/>
      <c r="O2864" s="25" t="n"/>
      <c r="P2864" s="27">
        <f>IF(A2864="","","Package/"&amp;C2864&amp;"/"&amp;D2864&amp;"/"&amp;A2864&amp;".png")</f>
        <v/>
      </c>
      <c r="Q2864" s="27">
        <f>IF(AND(B2864="",G2864=""),"",IF(B2864="","Package QR Text missing",IF(COUNTIFS($E$2:$E$5001,E2864,$B$2:$B$5001,"&lt;&gt;"&amp;B2864)+COUNTIFS($E$2:$E$5001,E2864,$A$2:$A$5001,"&lt;&gt;"&amp;A2864)&gt;0,"Zone has more than one QR code",IF(COUNTIFS($B$2:$B$5001,B2864,$E$2:$E$5001,"&lt;&gt;"&amp;E2864)+COUNTIFS($A$2:$A$5001,A2864,$E$2:$E$5001,"&lt;&gt;"&amp;E2864)&gt;0,"QR code used by another zone",IF(A2864="","Package QR Code No. missing",IF(OR(H2864&gt;40,J2864&gt;40),"More than 40 of one edition",IF(F2864="Full (40 ST + 1 TG)",IF(AND(H2864=40,J2864=1),"OK","Full carton must be 40 + 1"),IF(F2864="Student only (40 ST)",IF(AND(H2864=40,J2864=0),"OK","Must be 40 ST, 0 TG"),IF(F2864="Teacher guide only (40 TG)",IF(AND(H2864=0,J2864=40),"OK","Must be 0 ST, 40 TG"),IF(AND(H2864&lt;40,H2864+J2864&gt;0,H2864+J2864&lt;=40),"OK","Partial: under 40 ST and 40 books max"))))))))))</f>
        <v/>
      </c>
    </row>
    <row r="2865">
      <c r="A2865" s="26" t="n"/>
      <c r="B2865" s="26" t="n"/>
      <c r="C2865" s="25" t="n"/>
      <c r="D2865" s="25" t="n"/>
      <c r="E2865" s="26" t="n"/>
      <c r="F2865" s="25" t="n"/>
      <c r="G2865" s="26" t="n"/>
      <c r="H2865" s="25" t="n"/>
      <c r="I2865" s="26" t="n"/>
      <c r="J2865" s="25" t="n"/>
      <c r="K2865" s="25" t="n"/>
      <c r="L2865" s="25" t="n"/>
      <c r="M2865" s="26" t="n"/>
      <c r="N2865" s="26" t="n"/>
      <c r="O2865" s="25" t="n"/>
      <c r="P2865" s="27">
        <f>IF(A2865="","","Package/"&amp;C2865&amp;"/"&amp;D2865&amp;"/"&amp;A2865&amp;".png")</f>
        <v/>
      </c>
      <c r="Q2865" s="27">
        <f>IF(AND(B2865="",G2865=""),"",IF(B2865="","Package QR Text missing",IF(COUNTIFS($E$2:$E$5001,E2865,$B$2:$B$5001,"&lt;&gt;"&amp;B2865)+COUNTIFS($E$2:$E$5001,E2865,$A$2:$A$5001,"&lt;&gt;"&amp;A2865)&gt;0,"Zone has more than one QR code",IF(COUNTIFS($B$2:$B$5001,B2865,$E$2:$E$5001,"&lt;&gt;"&amp;E2865)+COUNTIFS($A$2:$A$5001,A2865,$E$2:$E$5001,"&lt;&gt;"&amp;E2865)&gt;0,"QR code used by another zone",IF(A2865="","Package QR Code No. missing",IF(OR(H2865&gt;40,J2865&gt;40),"More than 40 of one edition",IF(F2865="Full (40 ST + 1 TG)",IF(AND(H2865=40,J2865=1),"OK","Full carton must be 40 + 1"),IF(F2865="Student only (40 ST)",IF(AND(H2865=40,J2865=0),"OK","Must be 40 ST, 0 TG"),IF(F2865="Teacher guide only (40 TG)",IF(AND(H2865=0,J2865=40),"OK","Must be 0 ST, 40 TG"),IF(AND(H2865&lt;40,H2865+J2865&gt;0,H2865+J2865&lt;=40),"OK","Partial: under 40 ST and 40 books max"))))))))))</f>
        <v/>
      </c>
    </row>
    <row r="2866">
      <c r="A2866" s="26" t="n"/>
      <c r="B2866" s="26" t="n"/>
      <c r="C2866" s="25" t="n"/>
      <c r="D2866" s="25" t="n"/>
      <c r="E2866" s="26" t="n"/>
      <c r="F2866" s="25" t="n"/>
      <c r="G2866" s="26" t="n"/>
      <c r="H2866" s="25" t="n"/>
      <c r="I2866" s="26" t="n"/>
      <c r="J2866" s="25" t="n"/>
      <c r="K2866" s="25" t="n"/>
      <c r="L2866" s="25" t="n"/>
      <c r="M2866" s="26" t="n"/>
      <c r="N2866" s="26" t="n"/>
      <c r="O2866" s="25" t="n"/>
      <c r="P2866" s="27">
        <f>IF(A2866="","","Package/"&amp;C2866&amp;"/"&amp;D2866&amp;"/"&amp;A2866&amp;".png")</f>
        <v/>
      </c>
      <c r="Q2866" s="27">
        <f>IF(AND(B2866="",G2866=""),"",IF(B2866="","Package QR Text missing",IF(COUNTIFS($E$2:$E$5001,E2866,$B$2:$B$5001,"&lt;&gt;"&amp;B2866)+COUNTIFS($E$2:$E$5001,E2866,$A$2:$A$5001,"&lt;&gt;"&amp;A2866)&gt;0,"Zone has more than one QR code",IF(COUNTIFS($B$2:$B$5001,B2866,$E$2:$E$5001,"&lt;&gt;"&amp;E2866)+COUNTIFS($A$2:$A$5001,A2866,$E$2:$E$5001,"&lt;&gt;"&amp;E2866)&gt;0,"QR code used by another zone",IF(A2866="","Package QR Code No. missing",IF(OR(H2866&gt;40,J2866&gt;40),"More than 40 of one edition",IF(F2866="Full (40 ST + 1 TG)",IF(AND(H2866=40,J2866=1),"OK","Full carton must be 40 + 1"),IF(F2866="Student only (40 ST)",IF(AND(H2866=40,J2866=0),"OK","Must be 40 ST, 0 TG"),IF(F2866="Teacher guide only (40 TG)",IF(AND(H2866=0,J2866=40),"OK","Must be 0 ST, 40 TG"),IF(AND(H2866&lt;40,H2866+J2866&gt;0,H2866+J2866&lt;=40),"OK","Partial: under 40 ST and 40 books max"))))))))))</f>
        <v/>
      </c>
    </row>
    <row r="2867">
      <c r="A2867" s="26" t="n"/>
      <c r="B2867" s="26" t="n"/>
      <c r="C2867" s="25" t="n"/>
      <c r="D2867" s="25" t="n"/>
      <c r="E2867" s="26" t="n"/>
      <c r="F2867" s="25" t="n"/>
      <c r="G2867" s="26" t="n"/>
      <c r="H2867" s="25" t="n"/>
      <c r="I2867" s="26" t="n"/>
      <c r="J2867" s="25" t="n"/>
      <c r="K2867" s="25" t="n"/>
      <c r="L2867" s="25" t="n"/>
      <c r="M2867" s="26" t="n"/>
      <c r="N2867" s="26" t="n"/>
      <c r="O2867" s="25" t="n"/>
      <c r="P2867" s="27">
        <f>IF(A2867="","","Package/"&amp;C2867&amp;"/"&amp;D2867&amp;"/"&amp;A2867&amp;".png")</f>
        <v/>
      </c>
      <c r="Q2867" s="27">
        <f>IF(AND(B2867="",G2867=""),"",IF(B2867="","Package QR Text missing",IF(COUNTIFS($E$2:$E$5001,E2867,$B$2:$B$5001,"&lt;&gt;"&amp;B2867)+COUNTIFS($E$2:$E$5001,E2867,$A$2:$A$5001,"&lt;&gt;"&amp;A2867)&gt;0,"Zone has more than one QR code",IF(COUNTIFS($B$2:$B$5001,B2867,$E$2:$E$5001,"&lt;&gt;"&amp;E2867)+COUNTIFS($A$2:$A$5001,A2867,$E$2:$E$5001,"&lt;&gt;"&amp;E2867)&gt;0,"QR code used by another zone",IF(A2867="","Package QR Code No. missing",IF(OR(H2867&gt;40,J2867&gt;40),"More than 40 of one edition",IF(F2867="Full (40 ST + 1 TG)",IF(AND(H2867=40,J2867=1),"OK","Full carton must be 40 + 1"),IF(F2867="Student only (40 ST)",IF(AND(H2867=40,J2867=0),"OK","Must be 40 ST, 0 TG"),IF(F2867="Teacher guide only (40 TG)",IF(AND(H2867=0,J2867=40),"OK","Must be 0 ST, 40 TG"),IF(AND(H2867&lt;40,H2867+J2867&gt;0,H2867+J2867&lt;=40),"OK","Partial: under 40 ST and 40 books max"))))))))))</f>
        <v/>
      </c>
    </row>
    <row r="2868">
      <c r="A2868" s="26" t="n"/>
      <c r="B2868" s="26" t="n"/>
      <c r="C2868" s="25" t="n"/>
      <c r="D2868" s="25" t="n"/>
      <c r="E2868" s="26" t="n"/>
      <c r="F2868" s="25" t="n"/>
      <c r="G2868" s="26" t="n"/>
      <c r="H2868" s="25" t="n"/>
      <c r="I2868" s="26" t="n"/>
      <c r="J2868" s="25" t="n"/>
      <c r="K2868" s="25" t="n"/>
      <c r="L2868" s="25" t="n"/>
      <c r="M2868" s="26" t="n"/>
      <c r="N2868" s="26" t="n"/>
      <c r="O2868" s="25" t="n"/>
      <c r="P2868" s="27">
        <f>IF(A2868="","","Package/"&amp;C2868&amp;"/"&amp;D2868&amp;"/"&amp;A2868&amp;".png")</f>
        <v/>
      </c>
      <c r="Q2868" s="27">
        <f>IF(AND(B2868="",G2868=""),"",IF(B2868="","Package QR Text missing",IF(COUNTIFS($E$2:$E$5001,E2868,$B$2:$B$5001,"&lt;&gt;"&amp;B2868)+COUNTIFS($E$2:$E$5001,E2868,$A$2:$A$5001,"&lt;&gt;"&amp;A2868)&gt;0,"Zone has more than one QR code",IF(COUNTIFS($B$2:$B$5001,B2868,$E$2:$E$5001,"&lt;&gt;"&amp;E2868)+COUNTIFS($A$2:$A$5001,A2868,$E$2:$E$5001,"&lt;&gt;"&amp;E2868)&gt;0,"QR code used by another zone",IF(A2868="","Package QR Code No. missing",IF(OR(H2868&gt;40,J2868&gt;40),"More than 40 of one edition",IF(F2868="Full (40 ST + 1 TG)",IF(AND(H2868=40,J2868=1),"OK","Full carton must be 40 + 1"),IF(F2868="Student only (40 ST)",IF(AND(H2868=40,J2868=0),"OK","Must be 40 ST, 0 TG"),IF(F2868="Teacher guide only (40 TG)",IF(AND(H2868=0,J2868=40),"OK","Must be 0 ST, 40 TG"),IF(AND(H2868&lt;40,H2868+J2868&gt;0,H2868+J2868&lt;=40),"OK","Partial: under 40 ST and 40 books max"))))))))))</f>
        <v/>
      </c>
    </row>
    <row r="2869">
      <c r="A2869" s="26" t="n"/>
      <c r="B2869" s="26" t="n"/>
      <c r="C2869" s="25" t="n"/>
      <c r="D2869" s="25" t="n"/>
      <c r="E2869" s="26" t="n"/>
      <c r="F2869" s="25" t="n"/>
      <c r="G2869" s="26" t="n"/>
      <c r="H2869" s="25" t="n"/>
      <c r="I2869" s="26" t="n"/>
      <c r="J2869" s="25" t="n"/>
      <c r="K2869" s="25" t="n"/>
      <c r="L2869" s="25" t="n"/>
      <c r="M2869" s="26" t="n"/>
      <c r="N2869" s="26" t="n"/>
      <c r="O2869" s="25" t="n"/>
      <c r="P2869" s="27">
        <f>IF(A2869="","","Package/"&amp;C2869&amp;"/"&amp;D2869&amp;"/"&amp;A2869&amp;".png")</f>
        <v/>
      </c>
      <c r="Q2869" s="27">
        <f>IF(AND(B2869="",G2869=""),"",IF(B2869="","Package QR Text missing",IF(COUNTIFS($E$2:$E$5001,E2869,$B$2:$B$5001,"&lt;&gt;"&amp;B2869)+COUNTIFS($E$2:$E$5001,E2869,$A$2:$A$5001,"&lt;&gt;"&amp;A2869)&gt;0,"Zone has more than one QR code",IF(COUNTIFS($B$2:$B$5001,B2869,$E$2:$E$5001,"&lt;&gt;"&amp;E2869)+COUNTIFS($A$2:$A$5001,A2869,$E$2:$E$5001,"&lt;&gt;"&amp;E2869)&gt;0,"QR code used by another zone",IF(A2869="","Package QR Code No. missing",IF(OR(H2869&gt;40,J2869&gt;40),"More than 40 of one edition",IF(F2869="Full (40 ST + 1 TG)",IF(AND(H2869=40,J2869=1),"OK","Full carton must be 40 + 1"),IF(F2869="Student only (40 ST)",IF(AND(H2869=40,J2869=0),"OK","Must be 40 ST, 0 TG"),IF(F2869="Teacher guide only (40 TG)",IF(AND(H2869=0,J2869=40),"OK","Must be 0 ST, 40 TG"),IF(AND(H2869&lt;40,H2869+J2869&gt;0,H2869+J2869&lt;=40),"OK","Partial: under 40 ST and 40 books max"))))))))))</f>
        <v/>
      </c>
    </row>
    <row r="2870">
      <c r="A2870" s="26" t="n"/>
      <c r="B2870" s="26" t="n"/>
      <c r="C2870" s="25" t="n"/>
      <c r="D2870" s="25" t="n"/>
      <c r="E2870" s="26" t="n"/>
      <c r="F2870" s="25" t="n"/>
      <c r="G2870" s="26" t="n"/>
      <c r="H2870" s="25" t="n"/>
      <c r="I2870" s="26" t="n"/>
      <c r="J2870" s="25" t="n"/>
      <c r="K2870" s="25" t="n"/>
      <c r="L2870" s="25" t="n"/>
      <c r="M2870" s="26" t="n"/>
      <c r="N2870" s="26" t="n"/>
      <c r="O2870" s="25" t="n"/>
      <c r="P2870" s="27">
        <f>IF(A2870="","","Package/"&amp;C2870&amp;"/"&amp;D2870&amp;"/"&amp;A2870&amp;".png")</f>
        <v/>
      </c>
      <c r="Q2870" s="27">
        <f>IF(AND(B2870="",G2870=""),"",IF(B2870="","Package QR Text missing",IF(COUNTIFS($E$2:$E$5001,E2870,$B$2:$B$5001,"&lt;&gt;"&amp;B2870)+COUNTIFS($E$2:$E$5001,E2870,$A$2:$A$5001,"&lt;&gt;"&amp;A2870)&gt;0,"Zone has more than one QR code",IF(COUNTIFS($B$2:$B$5001,B2870,$E$2:$E$5001,"&lt;&gt;"&amp;E2870)+COUNTIFS($A$2:$A$5001,A2870,$E$2:$E$5001,"&lt;&gt;"&amp;E2870)&gt;0,"QR code used by another zone",IF(A2870="","Package QR Code No. missing",IF(OR(H2870&gt;40,J2870&gt;40),"More than 40 of one edition",IF(F2870="Full (40 ST + 1 TG)",IF(AND(H2870=40,J2870=1),"OK","Full carton must be 40 + 1"),IF(F2870="Student only (40 ST)",IF(AND(H2870=40,J2870=0),"OK","Must be 40 ST, 0 TG"),IF(F2870="Teacher guide only (40 TG)",IF(AND(H2870=0,J2870=40),"OK","Must be 0 ST, 40 TG"),IF(AND(H2870&lt;40,H2870+J2870&gt;0,H2870+J2870&lt;=40),"OK","Partial: under 40 ST and 40 books max"))))))))))</f>
        <v/>
      </c>
    </row>
    <row r="2871">
      <c r="A2871" s="26" t="n"/>
      <c r="B2871" s="26" t="n"/>
      <c r="C2871" s="25" t="n"/>
      <c r="D2871" s="25" t="n"/>
      <c r="E2871" s="26" t="n"/>
      <c r="F2871" s="25" t="n"/>
      <c r="G2871" s="26" t="n"/>
      <c r="H2871" s="25" t="n"/>
      <c r="I2871" s="26" t="n"/>
      <c r="J2871" s="25" t="n"/>
      <c r="K2871" s="25" t="n"/>
      <c r="L2871" s="25" t="n"/>
      <c r="M2871" s="26" t="n"/>
      <c r="N2871" s="26" t="n"/>
      <c r="O2871" s="25" t="n"/>
      <c r="P2871" s="27">
        <f>IF(A2871="","","Package/"&amp;C2871&amp;"/"&amp;D2871&amp;"/"&amp;A2871&amp;".png")</f>
        <v/>
      </c>
      <c r="Q2871" s="27">
        <f>IF(AND(B2871="",G2871=""),"",IF(B2871="","Package QR Text missing",IF(COUNTIFS($E$2:$E$5001,E2871,$B$2:$B$5001,"&lt;&gt;"&amp;B2871)+COUNTIFS($E$2:$E$5001,E2871,$A$2:$A$5001,"&lt;&gt;"&amp;A2871)&gt;0,"Zone has more than one QR code",IF(COUNTIFS($B$2:$B$5001,B2871,$E$2:$E$5001,"&lt;&gt;"&amp;E2871)+COUNTIFS($A$2:$A$5001,A2871,$E$2:$E$5001,"&lt;&gt;"&amp;E2871)&gt;0,"QR code used by another zone",IF(A2871="","Package QR Code No. missing",IF(OR(H2871&gt;40,J2871&gt;40),"More than 40 of one edition",IF(F2871="Full (40 ST + 1 TG)",IF(AND(H2871=40,J2871=1),"OK","Full carton must be 40 + 1"),IF(F2871="Student only (40 ST)",IF(AND(H2871=40,J2871=0),"OK","Must be 40 ST, 0 TG"),IF(F2871="Teacher guide only (40 TG)",IF(AND(H2871=0,J2871=40),"OK","Must be 0 ST, 40 TG"),IF(AND(H2871&lt;40,H2871+J2871&gt;0,H2871+J2871&lt;=40),"OK","Partial: under 40 ST and 40 books max"))))))))))</f>
        <v/>
      </c>
    </row>
    <row r="2872">
      <c r="A2872" s="26" t="n"/>
      <c r="B2872" s="26" t="n"/>
      <c r="C2872" s="25" t="n"/>
      <c r="D2872" s="25" t="n"/>
      <c r="E2872" s="26" t="n"/>
      <c r="F2872" s="25" t="n"/>
      <c r="G2872" s="26" t="n"/>
      <c r="H2872" s="25" t="n"/>
      <c r="I2872" s="26" t="n"/>
      <c r="J2872" s="25" t="n"/>
      <c r="K2872" s="25" t="n"/>
      <c r="L2872" s="25" t="n"/>
      <c r="M2872" s="26" t="n"/>
      <c r="N2872" s="26" t="n"/>
      <c r="O2872" s="25" t="n"/>
      <c r="P2872" s="27">
        <f>IF(A2872="","","Package/"&amp;C2872&amp;"/"&amp;D2872&amp;"/"&amp;A2872&amp;".png")</f>
        <v/>
      </c>
      <c r="Q2872" s="27">
        <f>IF(AND(B2872="",G2872=""),"",IF(B2872="","Package QR Text missing",IF(COUNTIFS($E$2:$E$5001,E2872,$B$2:$B$5001,"&lt;&gt;"&amp;B2872)+COUNTIFS($E$2:$E$5001,E2872,$A$2:$A$5001,"&lt;&gt;"&amp;A2872)&gt;0,"Zone has more than one QR code",IF(COUNTIFS($B$2:$B$5001,B2872,$E$2:$E$5001,"&lt;&gt;"&amp;E2872)+COUNTIFS($A$2:$A$5001,A2872,$E$2:$E$5001,"&lt;&gt;"&amp;E2872)&gt;0,"QR code used by another zone",IF(A2872="","Package QR Code No. missing",IF(OR(H2872&gt;40,J2872&gt;40),"More than 40 of one edition",IF(F2872="Full (40 ST + 1 TG)",IF(AND(H2872=40,J2872=1),"OK","Full carton must be 40 + 1"),IF(F2872="Student only (40 ST)",IF(AND(H2872=40,J2872=0),"OK","Must be 40 ST, 0 TG"),IF(F2872="Teacher guide only (40 TG)",IF(AND(H2872=0,J2872=40),"OK","Must be 0 ST, 40 TG"),IF(AND(H2872&lt;40,H2872+J2872&gt;0,H2872+J2872&lt;=40),"OK","Partial: under 40 ST and 40 books max"))))))))))</f>
        <v/>
      </c>
    </row>
    <row r="2873">
      <c r="A2873" s="26" t="n"/>
      <c r="B2873" s="26" t="n"/>
      <c r="C2873" s="25" t="n"/>
      <c r="D2873" s="25" t="n"/>
      <c r="E2873" s="26" t="n"/>
      <c r="F2873" s="25" t="n"/>
      <c r="G2873" s="26" t="n"/>
      <c r="H2873" s="25" t="n"/>
      <c r="I2873" s="26" t="n"/>
      <c r="J2873" s="25" t="n"/>
      <c r="K2873" s="25" t="n"/>
      <c r="L2873" s="25" t="n"/>
      <c r="M2873" s="26" t="n"/>
      <c r="N2873" s="26" t="n"/>
      <c r="O2873" s="25" t="n"/>
      <c r="P2873" s="27">
        <f>IF(A2873="","","Package/"&amp;C2873&amp;"/"&amp;D2873&amp;"/"&amp;A2873&amp;".png")</f>
        <v/>
      </c>
      <c r="Q2873" s="27">
        <f>IF(AND(B2873="",G2873=""),"",IF(B2873="","Package QR Text missing",IF(COUNTIFS($E$2:$E$5001,E2873,$B$2:$B$5001,"&lt;&gt;"&amp;B2873)+COUNTIFS($E$2:$E$5001,E2873,$A$2:$A$5001,"&lt;&gt;"&amp;A2873)&gt;0,"Zone has more than one QR code",IF(COUNTIFS($B$2:$B$5001,B2873,$E$2:$E$5001,"&lt;&gt;"&amp;E2873)+COUNTIFS($A$2:$A$5001,A2873,$E$2:$E$5001,"&lt;&gt;"&amp;E2873)&gt;0,"QR code used by another zone",IF(A2873="","Package QR Code No. missing",IF(OR(H2873&gt;40,J2873&gt;40),"More than 40 of one edition",IF(F2873="Full (40 ST + 1 TG)",IF(AND(H2873=40,J2873=1),"OK","Full carton must be 40 + 1"),IF(F2873="Student only (40 ST)",IF(AND(H2873=40,J2873=0),"OK","Must be 40 ST, 0 TG"),IF(F2873="Teacher guide only (40 TG)",IF(AND(H2873=0,J2873=40),"OK","Must be 0 ST, 40 TG"),IF(AND(H2873&lt;40,H2873+J2873&gt;0,H2873+J2873&lt;=40),"OK","Partial: under 40 ST and 40 books max"))))))))))</f>
        <v/>
      </c>
    </row>
    <row r="2874">
      <c r="A2874" s="26" t="n"/>
      <c r="B2874" s="26" t="n"/>
      <c r="C2874" s="25" t="n"/>
      <c r="D2874" s="25" t="n"/>
      <c r="E2874" s="26" t="n"/>
      <c r="F2874" s="25" t="n"/>
      <c r="G2874" s="26" t="n"/>
      <c r="H2874" s="25" t="n"/>
      <c r="I2874" s="26" t="n"/>
      <c r="J2874" s="25" t="n"/>
      <c r="K2874" s="25" t="n"/>
      <c r="L2874" s="25" t="n"/>
      <c r="M2874" s="26" t="n"/>
      <c r="N2874" s="26" t="n"/>
      <c r="O2874" s="25" t="n"/>
      <c r="P2874" s="27">
        <f>IF(A2874="","","Package/"&amp;C2874&amp;"/"&amp;D2874&amp;"/"&amp;A2874&amp;".png")</f>
        <v/>
      </c>
      <c r="Q2874" s="27">
        <f>IF(AND(B2874="",G2874=""),"",IF(B2874="","Package QR Text missing",IF(COUNTIFS($E$2:$E$5001,E2874,$B$2:$B$5001,"&lt;&gt;"&amp;B2874)+COUNTIFS($E$2:$E$5001,E2874,$A$2:$A$5001,"&lt;&gt;"&amp;A2874)&gt;0,"Zone has more than one QR code",IF(COUNTIFS($B$2:$B$5001,B2874,$E$2:$E$5001,"&lt;&gt;"&amp;E2874)+COUNTIFS($A$2:$A$5001,A2874,$E$2:$E$5001,"&lt;&gt;"&amp;E2874)&gt;0,"QR code used by another zone",IF(A2874="","Package QR Code No. missing",IF(OR(H2874&gt;40,J2874&gt;40),"More than 40 of one edition",IF(F2874="Full (40 ST + 1 TG)",IF(AND(H2874=40,J2874=1),"OK","Full carton must be 40 + 1"),IF(F2874="Student only (40 ST)",IF(AND(H2874=40,J2874=0),"OK","Must be 40 ST, 0 TG"),IF(F2874="Teacher guide only (40 TG)",IF(AND(H2874=0,J2874=40),"OK","Must be 0 ST, 40 TG"),IF(AND(H2874&lt;40,H2874+J2874&gt;0,H2874+J2874&lt;=40),"OK","Partial: under 40 ST and 40 books max"))))))))))</f>
        <v/>
      </c>
    </row>
    <row r="2875">
      <c r="A2875" s="26" t="n"/>
      <c r="B2875" s="26" t="n"/>
      <c r="C2875" s="25" t="n"/>
      <c r="D2875" s="25" t="n"/>
      <c r="E2875" s="26" t="n"/>
      <c r="F2875" s="25" t="n"/>
      <c r="G2875" s="26" t="n"/>
      <c r="H2875" s="25" t="n"/>
      <c r="I2875" s="26" t="n"/>
      <c r="J2875" s="25" t="n"/>
      <c r="K2875" s="25" t="n"/>
      <c r="L2875" s="25" t="n"/>
      <c r="M2875" s="26" t="n"/>
      <c r="N2875" s="26" t="n"/>
      <c r="O2875" s="25" t="n"/>
      <c r="P2875" s="27">
        <f>IF(A2875="","","Package/"&amp;C2875&amp;"/"&amp;D2875&amp;"/"&amp;A2875&amp;".png")</f>
        <v/>
      </c>
      <c r="Q2875" s="27">
        <f>IF(AND(B2875="",G2875=""),"",IF(B2875="","Package QR Text missing",IF(COUNTIFS($E$2:$E$5001,E2875,$B$2:$B$5001,"&lt;&gt;"&amp;B2875)+COUNTIFS($E$2:$E$5001,E2875,$A$2:$A$5001,"&lt;&gt;"&amp;A2875)&gt;0,"Zone has more than one QR code",IF(COUNTIFS($B$2:$B$5001,B2875,$E$2:$E$5001,"&lt;&gt;"&amp;E2875)+COUNTIFS($A$2:$A$5001,A2875,$E$2:$E$5001,"&lt;&gt;"&amp;E2875)&gt;0,"QR code used by another zone",IF(A2875="","Package QR Code No. missing",IF(OR(H2875&gt;40,J2875&gt;40),"More than 40 of one edition",IF(F2875="Full (40 ST + 1 TG)",IF(AND(H2875=40,J2875=1),"OK","Full carton must be 40 + 1"),IF(F2875="Student only (40 ST)",IF(AND(H2875=40,J2875=0),"OK","Must be 40 ST, 0 TG"),IF(F2875="Teacher guide only (40 TG)",IF(AND(H2875=0,J2875=40),"OK","Must be 0 ST, 40 TG"),IF(AND(H2875&lt;40,H2875+J2875&gt;0,H2875+J2875&lt;=40),"OK","Partial: under 40 ST and 40 books max"))))))))))</f>
        <v/>
      </c>
    </row>
    <row r="2876">
      <c r="A2876" s="26" t="n"/>
      <c r="B2876" s="26" t="n"/>
      <c r="C2876" s="25" t="n"/>
      <c r="D2876" s="25" t="n"/>
      <c r="E2876" s="26" t="n"/>
      <c r="F2876" s="25" t="n"/>
      <c r="G2876" s="26" t="n"/>
      <c r="H2876" s="25" t="n"/>
      <c r="I2876" s="26" t="n"/>
      <c r="J2876" s="25" t="n"/>
      <c r="K2876" s="25" t="n"/>
      <c r="L2876" s="25" t="n"/>
      <c r="M2876" s="26" t="n"/>
      <c r="N2876" s="26" t="n"/>
      <c r="O2876" s="25" t="n"/>
      <c r="P2876" s="27">
        <f>IF(A2876="","","Package/"&amp;C2876&amp;"/"&amp;D2876&amp;"/"&amp;A2876&amp;".png")</f>
        <v/>
      </c>
      <c r="Q2876" s="27">
        <f>IF(AND(B2876="",G2876=""),"",IF(B2876="","Package QR Text missing",IF(COUNTIFS($E$2:$E$5001,E2876,$B$2:$B$5001,"&lt;&gt;"&amp;B2876)+COUNTIFS($E$2:$E$5001,E2876,$A$2:$A$5001,"&lt;&gt;"&amp;A2876)&gt;0,"Zone has more than one QR code",IF(COUNTIFS($B$2:$B$5001,B2876,$E$2:$E$5001,"&lt;&gt;"&amp;E2876)+COUNTIFS($A$2:$A$5001,A2876,$E$2:$E$5001,"&lt;&gt;"&amp;E2876)&gt;0,"QR code used by another zone",IF(A2876="","Package QR Code No. missing",IF(OR(H2876&gt;40,J2876&gt;40),"More than 40 of one edition",IF(F2876="Full (40 ST + 1 TG)",IF(AND(H2876=40,J2876=1),"OK","Full carton must be 40 + 1"),IF(F2876="Student only (40 ST)",IF(AND(H2876=40,J2876=0),"OK","Must be 40 ST, 0 TG"),IF(F2876="Teacher guide only (40 TG)",IF(AND(H2876=0,J2876=40),"OK","Must be 0 ST, 40 TG"),IF(AND(H2876&lt;40,H2876+J2876&gt;0,H2876+J2876&lt;=40),"OK","Partial: under 40 ST and 40 books max"))))))))))</f>
        <v/>
      </c>
    </row>
    <row r="2877">
      <c r="A2877" s="26" t="n"/>
      <c r="B2877" s="26" t="n"/>
      <c r="C2877" s="25" t="n"/>
      <c r="D2877" s="25" t="n"/>
      <c r="E2877" s="26" t="n"/>
      <c r="F2877" s="25" t="n"/>
      <c r="G2877" s="26" t="n"/>
      <c r="H2877" s="25" t="n"/>
      <c r="I2877" s="26" t="n"/>
      <c r="J2877" s="25" t="n"/>
      <c r="K2877" s="25" t="n"/>
      <c r="L2877" s="25" t="n"/>
      <c r="M2877" s="26" t="n"/>
      <c r="N2877" s="26" t="n"/>
      <c r="O2877" s="25" t="n"/>
      <c r="P2877" s="27">
        <f>IF(A2877="","","Package/"&amp;C2877&amp;"/"&amp;D2877&amp;"/"&amp;A2877&amp;".png")</f>
        <v/>
      </c>
      <c r="Q2877" s="27">
        <f>IF(AND(B2877="",G2877=""),"",IF(B2877="","Package QR Text missing",IF(COUNTIFS($E$2:$E$5001,E2877,$B$2:$B$5001,"&lt;&gt;"&amp;B2877)+COUNTIFS($E$2:$E$5001,E2877,$A$2:$A$5001,"&lt;&gt;"&amp;A2877)&gt;0,"Zone has more than one QR code",IF(COUNTIFS($B$2:$B$5001,B2877,$E$2:$E$5001,"&lt;&gt;"&amp;E2877)+COUNTIFS($A$2:$A$5001,A2877,$E$2:$E$5001,"&lt;&gt;"&amp;E2877)&gt;0,"QR code used by another zone",IF(A2877="","Package QR Code No. missing",IF(OR(H2877&gt;40,J2877&gt;40),"More than 40 of one edition",IF(F2877="Full (40 ST + 1 TG)",IF(AND(H2877=40,J2877=1),"OK","Full carton must be 40 + 1"),IF(F2877="Student only (40 ST)",IF(AND(H2877=40,J2877=0),"OK","Must be 40 ST, 0 TG"),IF(F2877="Teacher guide only (40 TG)",IF(AND(H2877=0,J2877=40),"OK","Must be 0 ST, 40 TG"),IF(AND(H2877&lt;40,H2877+J2877&gt;0,H2877+J2877&lt;=40),"OK","Partial: under 40 ST and 40 books max"))))))))))</f>
        <v/>
      </c>
    </row>
    <row r="2878">
      <c r="A2878" s="26" t="n"/>
      <c r="B2878" s="26" t="n"/>
      <c r="C2878" s="25" t="n"/>
      <c r="D2878" s="25" t="n"/>
      <c r="E2878" s="26" t="n"/>
      <c r="F2878" s="25" t="n"/>
      <c r="G2878" s="26" t="n"/>
      <c r="H2878" s="25" t="n"/>
      <c r="I2878" s="26" t="n"/>
      <c r="J2878" s="25" t="n"/>
      <c r="K2878" s="25" t="n"/>
      <c r="L2878" s="25" t="n"/>
      <c r="M2878" s="26" t="n"/>
      <c r="N2878" s="26" t="n"/>
      <c r="O2878" s="25" t="n"/>
      <c r="P2878" s="27">
        <f>IF(A2878="","","Package/"&amp;C2878&amp;"/"&amp;D2878&amp;"/"&amp;A2878&amp;".png")</f>
        <v/>
      </c>
      <c r="Q2878" s="27">
        <f>IF(AND(B2878="",G2878=""),"",IF(B2878="","Package QR Text missing",IF(COUNTIFS($E$2:$E$5001,E2878,$B$2:$B$5001,"&lt;&gt;"&amp;B2878)+COUNTIFS($E$2:$E$5001,E2878,$A$2:$A$5001,"&lt;&gt;"&amp;A2878)&gt;0,"Zone has more than one QR code",IF(COUNTIFS($B$2:$B$5001,B2878,$E$2:$E$5001,"&lt;&gt;"&amp;E2878)+COUNTIFS($A$2:$A$5001,A2878,$E$2:$E$5001,"&lt;&gt;"&amp;E2878)&gt;0,"QR code used by another zone",IF(A2878="","Package QR Code No. missing",IF(OR(H2878&gt;40,J2878&gt;40),"More than 40 of one edition",IF(F2878="Full (40 ST + 1 TG)",IF(AND(H2878=40,J2878=1),"OK","Full carton must be 40 + 1"),IF(F2878="Student only (40 ST)",IF(AND(H2878=40,J2878=0),"OK","Must be 40 ST, 0 TG"),IF(F2878="Teacher guide only (40 TG)",IF(AND(H2878=0,J2878=40),"OK","Must be 0 ST, 40 TG"),IF(AND(H2878&lt;40,H2878+J2878&gt;0,H2878+J2878&lt;=40),"OK","Partial: under 40 ST and 40 books max"))))))))))</f>
        <v/>
      </c>
    </row>
    <row r="2879">
      <c r="A2879" s="26" t="n"/>
      <c r="B2879" s="26" t="n"/>
      <c r="C2879" s="25" t="n"/>
      <c r="D2879" s="25" t="n"/>
      <c r="E2879" s="26" t="n"/>
      <c r="F2879" s="25" t="n"/>
      <c r="G2879" s="26" t="n"/>
      <c r="H2879" s="25" t="n"/>
      <c r="I2879" s="26" t="n"/>
      <c r="J2879" s="25" t="n"/>
      <c r="K2879" s="25" t="n"/>
      <c r="L2879" s="25" t="n"/>
      <c r="M2879" s="26" t="n"/>
      <c r="N2879" s="26" t="n"/>
      <c r="O2879" s="25" t="n"/>
      <c r="P2879" s="27">
        <f>IF(A2879="","","Package/"&amp;C2879&amp;"/"&amp;D2879&amp;"/"&amp;A2879&amp;".png")</f>
        <v/>
      </c>
      <c r="Q2879" s="27">
        <f>IF(AND(B2879="",G2879=""),"",IF(B2879="","Package QR Text missing",IF(COUNTIFS($E$2:$E$5001,E2879,$B$2:$B$5001,"&lt;&gt;"&amp;B2879)+COUNTIFS($E$2:$E$5001,E2879,$A$2:$A$5001,"&lt;&gt;"&amp;A2879)&gt;0,"Zone has more than one QR code",IF(COUNTIFS($B$2:$B$5001,B2879,$E$2:$E$5001,"&lt;&gt;"&amp;E2879)+COUNTIFS($A$2:$A$5001,A2879,$E$2:$E$5001,"&lt;&gt;"&amp;E2879)&gt;0,"QR code used by another zone",IF(A2879="","Package QR Code No. missing",IF(OR(H2879&gt;40,J2879&gt;40),"More than 40 of one edition",IF(F2879="Full (40 ST + 1 TG)",IF(AND(H2879=40,J2879=1),"OK","Full carton must be 40 + 1"),IF(F2879="Student only (40 ST)",IF(AND(H2879=40,J2879=0),"OK","Must be 40 ST, 0 TG"),IF(F2879="Teacher guide only (40 TG)",IF(AND(H2879=0,J2879=40),"OK","Must be 0 ST, 40 TG"),IF(AND(H2879&lt;40,H2879+J2879&gt;0,H2879+J2879&lt;=40),"OK","Partial: under 40 ST and 40 books max"))))))))))</f>
        <v/>
      </c>
    </row>
    <row r="2880">
      <c r="A2880" s="26" t="n"/>
      <c r="B2880" s="26" t="n"/>
      <c r="C2880" s="25" t="n"/>
      <c r="D2880" s="25" t="n"/>
      <c r="E2880" s="26" t="n"/>
      <c r="F2880" s="25" t="n"/>
      <c r="G2880" s="26" t="n"/>
      <c r="H2880" s="25" t="n"/>
      <c r="I2880" s="26" t="n"/>
      <c r="J2880" s="25" t="n"/>
      <c r="K2880" s="25" t="n"/>
      <c r="L2880" s="25" t="n"/>
      <c r="M2880" s="26" t="n"/>
      <c r="N2880" s="26" t="n"/>
      <c r="O2880" s="25" t="n"/>
      <c r="P2880" s="27">
        <f>IF(A2880="","","Package/"&amp;C2880&amp;"/"&amp;D2880&amp;"/"&amp;A2880&amp;".png")</f>
        <v/>
      </c>
      <c r="Q2880" s="27">
        <f>IF(AND(B2880="",G2880=""),"",IF(B2880="","Package QR Text missing",IF(COUNTIFS($E$2:$E$5001,E2880,$B$2:$B$5001,"&lt;&gt;"&amp;B2880)+COUNTIFS($E$2:$E$5001,E2880,$A$2:$A$5001,"&lt;&gt;"&amp;A2880)&gt;0,"Zone has more than one QR code",IF(COUNTIFS($B$2:$B$5001,B2880,$E$2:$E$5001,"&lt;&gt;"&amp;E2880)+COUNTIFS($A$2:$A$5001,A2880,$E$2:$E$5001,"&lt;&gt;"&amp;E2880)&gt;0,"QR code used by another zone",IF(A2880="","Package QR Code No. missing",IF(OR(H2880&gt;40,J2880&gt;40),"More than 40 of one edition",IF(F2880="Full (40 ST + 1 TG)",IF(AND(H2880=40,J2880=1),"OK","Full carton must be 40 + 1"),IF(F2880="Student only (40 ST)",IF(AND(H2880=40,J2880=0),"OK","Must be 40 ST, 0 TG"),IF(F2880="Teacher guide only (40 TG)",IF(AND(H2880=0,J2880=40),"OK","Must be 0 ST, 40 TG"),IF(AND(H2880&lt;40,H2880+J2880&gt;0,H2880+J2880&lt;=40),"OK","Partial: under 40 ST and 40 books max"))))))))))</f>
        <v/>
      </c>
    </row>
    <row r="2881">
      <c r="A2881" s="26" t="n"/>
      <c r="B2881" s="26" t="n"/>
      <c r="C2881" s="25" t="n"/>
      <c r="D2881" s="25" t="n"/>
      <c r="E2881" s="26" t="n"/>
      <c r="F2881" s="25" t="n"/>
      <c r="G2881" s="26" t="n"/>
      <c r="H2881" s="25" t="n"/>
      <c r="I2881" s="26" t="n"/>
      <c r="J2881" s="25" t="n"/>
      <c r="K2881" s="25" t="n"/>
      <c r="L2881" s="25" t="n"/>
      <c r="M2881" s="26" t="n"/>
      <c r="N2881" s="26" t="n"/>
      <c r="O2881" s="25" t="n"/>
      <c r="P2881" s="27">
        <f>IF(A2881="","","Package/"&amp;C2881&amp;"/"&amp;D2881&amp;"/"&amp;A2881&amp;".png")</f>
        <v/>
      </c>
      <c r="Q2881" s="27">
        <f>IF(AND(B2881="",G2881=""),"",IF(B2881="","Package QR Text missing",IF(COUNTIFS($E$2:$E$5001,E2881,$B$2:$B$5001,"&lt;&gt;"&amp;B2881)+COUNTIFS($E$2:$E$5001,E2881,$A$2:$A$5001,"&lt;&gt;"&amp;A2881)&gt;0,"Zone has more than one QR code",IF(COUNTIFS($B$2:$B$5001,B2881,$E$2:$E$5001,"&lt;&gt;"&amp;E2881)+COUNTIFS($A$2:$A$5001,A2881,$E$2:$E$5001,"&lt;&gt;"&amp;E2881)&gt;0,"QR code used by another zone",IF(A2881="","Package QR Code No. missing",IF(OR(H2881&gt;40,J2881&gt;40),"More than 40 of one edition",IF(F2881="Full (40 ST + 1 TG)",IF(AND(H2881=40,J2881=1),"OK","Full carton must be 40 + 1"),IF(F2881="Student only (40 ST)",IF(AND(H2881=40,J2881=0),"OK","Must be 40 ST, 0 TG"),IF(F2881="Teacher guide only (40 TG)",IF(AND(H2881=0,J2881=40),"OK","Must be 0 ST, 40 TG"),IF(AND(H2881&lt;40,H2881+J2881&gt;0,H2881+J2881&lt;=40),"OK","Partial: under 40 ST and 40 books max"))))))))))</f>
        <v/>
      </c>
    </row>
    <row r="2882">
      <c r="A2882" s="26" t="n"/>
      <c r="B2882" s="26" t="n"/>
      <c r="C2882" s="25" t="n"/>
      <c r="D2882" s="25" t="n"/>
      <c r="E2882" s="26" t="n"/>
      <c r="F2882" s="25" t="n"/>
      <c r="G2882" s="26" t="n"/>
      <c r="H2882" s="25" t="n"/>
      <c r="I2882" s="26" t="n"/>
      <c r="J2882" s="25" t="n"/>
      <c r="K2882" s="25" t="n"/>
      <c r="L2882" s="25" t="n"/>
      <c r="M2882" s="26" t="n"/>
      <c r="N2882" s="26" t="n"/>
      <c r="O2882" s="25" t="n"/>
      <c r="P2882" s="27">
        <f>IF(A2882="","","Package/"&amp;C2882&amp;"/"&amp;D2882&amp;"/"&amp;A2882&amp;".png")</f>
        <v/>
      </c>
      <c r="Q2882" s="27">
        <f>IF(AND(B2882="",G2882=""),"",IF(B2882="","Package QR Text missing",IF(COUNTIFS($E$2:$E$5001,E2882,$B$2:$B$5001,"&lt;&gt;"&amp;B2882)+COUNTIFS($E$2:$E$5001,E2882,$A$2:$A$5001,"&lt;&gt;"&amp;A2882)&gt;0,"Zone has more than one QR code",IF(COUNTIFS($B$2:$B$5001,B2882,$E$2:$E$5001,"&lt;&gt;"&amp;E2882)+COUNTIFS($A$2:$A$5001,A2882,$E$2:$E$5001,"&lt;&gt;"&amp;E2882)&gt;0,"QR code used by another zone",IF(A2882="","Package QR Code No. missing",IF(OR(H2882&gt;40,J2882&gt;40),"More than 40 of one edition",IF(F2882="Full (40 ST + 1 TG)",IF(AND(H2882=40,J2882=1),"OK","Full carton must be 40 + 1"),IF(F2882="Student only (40 ST)",IF(AND(H2882=40,J2882=0),"OK","Must be 40 ST, 0 TG"),IF(F2882="Teacher guide only (40 TG)",IF(AND(H2882=0,J2882=40),"OK","Must be 0 ST, 40 TG"),IF(AND(H2882&lt;40,H2882+J2882&gt;0,H2882+J2882&lt;=40),"OK","Partial: under 40 ST and 40 books max"))))))))))</f>
        <v/>
      </c>
    </row>
    <row r="2883">
      <c r="A2883" s="26" t="n"/>
      <c r="B2883" s="26" t="n"/>
      <c r="C2883" s="25" t="n"/>
      <c r="D2883" s="25" t="n"/>
      <c r="E2883" s="26" t="n"/>
      <c r="F2883" s="25" t="n"/>
      <c r="G2883" s="26" t="n"/>
      <c r="H2883" s="25" t="n"/>
      <c r="I2883" s="26" t="n"/>
      <c r="J2883" s="25" t="n"/>
      <c r="K2883" s="25" t="n"/>
      <c r="L2883" s="25" t="n"/>
      <c r="M2883" s="26" t="n"/>
      <c r="N2883" s="26" t="n"/>
      <c r="O2883" s="25" t="n"/>
      <c r="P2883" s="27">
        <f>IF(A2883="","","Package/"&amp;C2883&amp;"/"&amp;D2883&amp;"/"&amp;A2883&amp;".png")</f>
        <v/>
      </c>
      <c r="Q2883" s="27">
        <f>IF(AND(B2883="",G2883=""),"",IF(B2883="","Package QR Text missing",IF(COUNTIFS($E$2:$E$5001,E2883,$B$2:$B$5001,"&lt;&gt;"&amp;B2883)+COUNTIFS($E$2:$E$5001,E2883,$A$2:$A$5001,"&lt;&gt;"&amp;A2883)&gt;0,"Zone has more than one QR code",IF(COUNTIFS($B$2:$B$5001,B2883,$E$2:$E$5001,"&lt;&gt;"&amp;E2883)+COUNTIFS($A$2:$A$5001,A2883,$E$2:$E$5001,"&lt;&gt;"&amp;E2883)&gt;0,"QR code used by another zone",IF(A2883="","Package QR Code No. missing",IF(OR(H2883&gt;40,J2883&gt;40),"More than 40 of one edition",IF(F2883="Full (40 ST + 1 TG)",IF(AND(H2883=40,J2883=1),"OK","Full carton must be 40 + 1"),IF(F2883="Student only (40 ST)",IF(AND(H2883=40,J2883=0),"OK","Must be 40 ST, 0 TG"),IF(F2883="Teacher guide only (40 TG)",IF(AND(H2883=0,J2883=40),"OK","Must be 0 ST, 40 TG"),IF(AND(H2883&lt;40,H2883+J2883&gt;0,H2883+J2883&lt;=40),"OK","Partial: under 40 ST and 40 books max"))))))))))</f>
        <v/>
      </c>
    </row>
    <row r="2884">
      <c r="A2884" s="26" t="n"/>
      <c r="B2884" s="26" t="n"/>
      <c r="C2884" s="25" t="n"/>
      <c r="D2884" s="25" t="n"/>
      <c r="E2884" s="26" t="n"/>
      <c r="F2884" s="25" t="n"/>
      <c r="G2884" s="26" t="n"/>
      <c r="H2884" s="25" t="n"/>
      <c r="I2884" s="26" t="n"/>
      <c r="J2884" s="25" t="n"/>
      <c r="K2884" s="25" t="n"/>
      <c r="L2884" s="25" t="n"/>
      <c r="M2884" s="26" t="n"/>
      <c r="N2884" s="26" t="n"/>
      <c r="O2884" s="25" t="n"/>
      <c r="P2884" s="27">
        <f>IF(A2884="","","Package/"&amp;C2884&amp;"/"&amp;D2884&amp;"/"&amp;A2884&amp;".png")</f>
        <v/>
      </c>
      <c r="Q2884" s="27">
        <f>IF(AND(B2884="",G2884=""),"",IF(B2884="","Package QR Text missing",IF(COUNTIFS($E$2:$E$5001,E2884,$B$2:$B$5001,"&lt;&gt;"&amp;B2884)+COUNTIFS($E$2:$E$5001,E2884,$A$2:$A$5001,"&lt;&gt;"&amp;A2884)&gt;0,"Zone has more than one QR code",IF(COUNTIFS($B$2:$B$5001,B2884,$E$2:$E$5001,"&lt;&gt;"&amp;E2884)+COUNTIFS($A$2:$A$5001,A2884,$E$2:$E$5001,"&lt;&gt;"&amp;E2884)&gt;0,"QR code used by another zone",IF(A2884="","Package QR Code No. missing",IF(OR(H2884&gt;40,J2884&gt;40),"More than 40 of one edition",IF(F2884="Full (40 ST + 1 TG)",IF(AND(H2884=40,J2884=1),"OK","Full carton must be 40 + 1"),IF(F2884="Student only (40 ST)",IF(AND(H2884=40,J2884=0),"OK","Must be 40 ST, 0 TG"),IF(F2884="Teacher guide only (40 TG)",IF(AND(H2884=0,J2884=40),"OK","Must be 0 ST, 40 TG"),IF(AND(H2884&lt;40,H2884+J2884&gt;0,H2884+J2884&lt;=40),"OK","Partial: under 40 ST and 40 books max"))))))))))</f>
        <v/>
      </c>
    </row>
    <row r="2885">
      <c r="A2885" s="26" t="n"/>
      <c r="B2885" s="26" t="n"/>
      <c r="C2885" s="25" t="n"/>
      <c r="D2885" s="25" t="n"/>
      <c r="E2885" s="26" t="n"/>
      <c r="F2885" s="25" t="n"/>
      <c r="G2885" s="26" t="n"/>
      <c r="H2885" s="25" t="n"/>
      <c r="I2885" s="26" t="n"/>
      <c r="J2885" s="25" t="n"/>
      <c r="K2885" s="25" t="n"/>
      <c r="L2885" s="25" t="n"/>
      <c r="M2885" s="26" t="n"/>
      <c r="N2885" s="26" t="n"/>
      <c r="O2885" s="25" t="n"/>
      <c r="P2885" s="27">
        <f>IF(A2885="","","Package/"&amp;C2885&amp;"/"&amp;D2885&amp;"/"&amp;A2885&amp;".png")</f>
        <v/>
      </c>
      <c r="Q2885" s="27">
        <f>IF(AND(B2885="",G2885=""),"",IF(B2885="","Package QR Text missing",IF(COUNTIFS($E$2:$E$5001,E2885,$B$2:$B$5001,"&lt;&gt;"&amp;B2885)+COUNTIFS($E$2:$E$5001,E2885,$A$2:$A$5001,"&lt;&gt;"&amp;A2885)&gt;0,"Zone has more than one QR code",IF(COUNTIFS($B$2:$B$5001,B2885,$E$2:$E$5001,"&lt;&gt;"&amp;E2885)+COUNTIFS($A$2:$A$5001,A2885,$E$2:$E$5001,"&lt;&gt;"&amp;E2885)&gt;0,"QR code used by another zone",IF(A2885="","Package QR Code No. missing",IF(OR(H2885&gt;40,J2885&gt;40),"More than 40 of one edition",IF(F2885="Full (40 ST + 1 TG)",IF(AND(H2885=40,J2885=1),"OK","Full carton must be 40 + 1"),IF(F2885="Student only (40 ST)",IF(AND(H2885=40,J2885=0),"OK","Must be 40 ST, 0 TG"),IF(F2885="Teacher guide only (40 TG)",IF(AND(H2885=0,J2885=40),"OK","Must be 0 ST, 40 TG"),IF(AND(H2885&lt;40,H2885+J2885&gt;0,H2885+J2885&lt;=40),"OK","Partial: under 40 ST and 40 books max"))))))))))</f>
        <v/>
      </c>
    </row>
    <row r="2886">
      <c r="A2886" s="26" t="n"/>
      <c r="B2886" s="26" t="n"/>
      <c r="C2886" s="25" t="n"/>
      <c r="D2886" s="25" t="n"/>
      <c r="E2886" s="26" t="n"/>
      <c r="F2886" s="25" t="n"/>
      <c r="G2886" s="26" t="n"/>
      <c r="H2886" s="25" t="n"/>
      <c r="I2886" s="26" t="n"/>
      <c r="J2886" s="25" t="n"/>
      <c r="K2886" s="25" t="n"/>
      <c r="L2886" s="25" t="n"/>
      <c r="M2886" s="26" t="n"/>
      <c r="N2886" s="26" t="n"/>
      <c r="O2886" s="25" t="n"/>
      <c r="P2886" s="27">
        <f>IF(A2886="","","Package/"&amp;C2886&amp;"/"&amp;D2886&amp;"/"&amp;A2886&amp;".png")</f>
        <v/>
      </c>
      <c r="Q2886" s="27">
        <f>IF(AND(B2886="",G2886=""),"",IF(B2886="","Package QR Text missing",IF(COUNTIFS($E$2:$E$5001,E2886,$B$2:$B$5001,"&lt;&gt;"&amp;B2886)+COUNTIFS($E$2:$E$5001,E2886,$A$2:$A$5001,"&lt;&gt;"&amp;A2886)&gt;0,"Zone has more than one QR code",IF(COUNTIFS($B$2:$B$5001,B2886,$E$2:$E$5001,"&lt;&gt;"&amp;E2886)+COUNTIFS($A$2:$A$5001,A2886,$E$2:$E$5001,"&lt;&gt;"&amp;E2886)&gt;0,"QR code used by another zone",IF(A2886="","Package QR Code No. missing",IF(OR(H2886&gt;40,J2886&gt;40),"More than 40 of one edition",IF(F2886="Full (40 ST + 1 TG)",IF(AND(H2886=40,J2886=1),"OK","Full carton must be 40 + 1"),IF(F2886="Student only (40 ST)",IF(AND(H2886=40,J2886=0),"OK","Must be 40 ST, 0 TG"),IF(F2886="Teacher guide only (40 TG)",IF(AND(H2886=0,J2886=40),"OK","Must be 0 ST, 40 TG"),IF(AND(H2886&lt;40,H2886+J2886&gt;0,H2886+J2886&lt;=40),"OK","Partial: under 40 ST and 40 books max"))))))))))</f>
        <v/>
      </c>
    </row>
    <row r="2887">
      <c r="A2887" s="26" t="n"/>
      <c r="B2887" s="26" t="n"/>
      <c r="C2887" s="25" t="n"/>
      <c r="D2887" s="25" t="n"/>
      <c r="E2887" s="26" t="n"/>
      <c r="F2887" s="25" t="n"/>
      <c r="G2887" s="26" t="n"/>
      <c r="H2887" s="25" t="n"/>
      <c r="I2887" s="26" t="n"/>
      <c r="J2887" s="25" t="n"/>
      <c r="K2887" s="25" t="n"/>
      <c r="L2887" s="25" t="n"/>
      <c r="M2887" s="26" t="n"/>
      <c r="N2887" s="26" t="n"/>
      <c r="O2887" s="25" t="n"/>
      <c r="P2887" s="27">
        <f>IF(A2887="","","Package/"&amp;C2887&amp;"/"&amp;D2887&amp;"/"&amp;A2887&amp;".png")</f>
        <v/>
      </c>
      <c r="Q2887" s="27">
        <f>IF(AND(B2887="",G2887=""),"",IF(B2887="","Package QR Text missing",IF(COUNTIFS($E$2:$E$5001,E2887,$B$2:$B$5001,"&lt;&gt;"&amp;B2887)+COUNTIFS($E$2:$E$5001,E2887,$A$2:$A$5001,"&lt;&gt;"&amp;A2887)&gt;0,"Zone has more than one QR code",IF(COUNTIFS($B$2:$B$5001,B2887,$E$2:$E$5001,"&lt;&gt;"&amp;E2887)+COUNTIFS($A$2:$A$5001,A2887,$E$2:$E$5001,"&lt;&gt;"&amp;E2887)&gt;0,"QR code used by another zone",IF(A2887="","Package QR Code No. missing",IF(OR(H2887&gt;40,J2887&gt;40),"More than 40 of one edition",IF(F2887="Full (40 ST + 1 TG)",IF(AND(H2887=40,J2887=1),"OK","Full carton must be 40 + 1"),IF(F2887="Student only (40 ST)",IF(AND(H2887=40,J2887=0),"OK","Must be 40 ST, 0 TG"),IF(F2887="Teacher guide only (40 TG)",IF(AND(H2887=0,J2887=40),"OK","Must be 0 ST, 40 TG"),IF(AND(H2887&lt;40,H2887+J2887&gt;0,H2887+J2887&lt;=40),"OK","Partial: under 40 ST and 40 books max"))))))))))</f>
        <v/>
      </c>
    </row>
    <row r="2888">
      <c r="A2888" s="26" t="n"/>
      <c r="B2888" s="26" t="n"/>
      <c r="C2888" s="25" t="n"/>
      <c r="D2888" s="25" t="n"/>
      <c r="E2888" s="26" t="n"/>
      <c r="F2888" s="25" t="n"/>
      <c r="G2888" s="26" t="n"/>
      <c r="H2888" s="25" t="n"/>
      <c r="I2888" s="26" t="n"/>
      <c r="J2888" s="25" t="n"/>
      <c r="K2888" s="25" t="n"/>
      <c r="L2888" s="25" t="n"/>
      <c r="M2888" s="26" t="n"/>
      <c r="N2888" s="26" t="n"/>
      <c r="O2888" s="25" t="n"/>
      <c r="P2888" s="27">
        <f>IF(A2888="","","Package/"&amp;C2888&amp;"/"&amp;D2888&amp;"/"&amp;A2888&amp;".png")</f>
        <v/>
      </c>
      <c r="Q2888" s="27">
        <f>IF(AND(B2888="",G2888=""),"",IF(B2888="","Package QR Text missing",IF(COUNTIFS($E$2:$E$5001,E2888,$B$2:$B$5001,"&lt;&gt;"&amp;B2888)+COUNTIFS($E$2:$E$5001,E2888,$A$2:$A$5001,"&lt;&gt;"&amp;A2888)&gt;0,"Zone has more than one QR code",IF(COUNTIFS($B$2:$B$5001,B2888,$E$2:$E$5001,"&lt;&gt;"&amp;E2888)+COUNTIFS($A$2:$A$5001,A2888,$E$2:$E$5001,"&lt;&gt;"&amp;E2888)&gt;0,"QR code used by another zone",IF(A2888="","Package QR Code No. missing",IF(OR(H2888&gt;40,J2888&gt;40),"More than 40 of one edition",IF(F2888="Full (40 ST + 1 TG)",IF(AND(H2888=40,J2888=1),"OK","Full carton must be 40 + 1"),IF(F2888="Student only (40 ST)",IF(AND(H2888=40,J2888=0),"OK","Must be 40 ST, 0 TG"),IF(F2888="Teacher guide only (40 TG)",IF(AND(H2888=0,J2888=40),"OK","Must be 0 ST, 40 TG"),IF(AND(H2888&lt;40,H2888+J2888&gt;0,H2888+J2888&lt;=40),"OK","Partial: under 40 ST and 40 books max"))))))))))</f>
        <v/>
      </c>
    </row>
    <row r="2889">
      <c r="A2889" s="26" t="n"/>
      <c r="B2889" s="26" t="n"/>
      <c r="C2889" s="25" t="n"/>
      <c r="D2889" s="25" t="n"/>
      <c r="E2889" s="26" t="n"/>
      <c r="F2889" s="25" t="n"/>
      <c r="G2889" s="26" t="n"/>
      <c r="H2889" s="25" t="n"/>
      <c r="I2889" s="26" t="n"/>
      <c r="J2889" s="25" t="n"/>
      <c r="K2889" s="25" t="n"/>
      <c r="L2889" s="25" t="n"/>
      <c r="M2889" s="26" t="n"/>
      <c r="N2889" s="26" t="n"/>
      <c r="O2889" s="25" t="n"/>
      <c r="P2889" s="27">
        <f>IF(A2889="","","Package/"&amp;C2889&amp;"/"&amp;D2889&amp;"/"&amp;A2889&amp;".png")</f>
        <v/>
      </c>
      <c r="Q2889" s="27">
        <f>IF(AND(B2889="",G2889=""),"",IF(B2889="","Package QR Text missing",IF(COUNTIFS($E$2:$E$5001,E2889,$B$2:$B$5001,"&lt;&gt;"&amp;B2889)+COUNTIFS($E$2:$E$5001,E2889,$A$2:$A$5001,"&lt;&gt;"&amp;A2889)&gt;0,"Zone has more than one QR code",IF(COUNTIFS($B$2:$B$5001,B2889,$E$2:$E$5001,"&lt;&gt;"&amp;E2889)+COUNTIFS($A$2:$A$5001,A2889,$E$2:$E$5001,"&lt;&gt;"&amp;E2889)&gt;0,"QR code used by another zone",IF(A2889="","Package QR Code No. missing",IF(OR(H2889&gt;40,J2889&gt;40),"More than 40 of one edition",IF(F2889="Full (40 ST + 1 TG)",IF(AND(H2889=40,J2889=1),"OK","Full carton must be 40 + 1"),IF(F2889="Student only (40 ST)",IF(AND(H2889=40,J2889=0),"OK","Must be 40 ST, 0 TG"),IF(F2889="Teacher guide only (40 TG)",IF(AND(H2889=0,J2889=40),"OK","Must be 0 ST, 40 TG"),IF(AND(H2889&lt;40,H2889+J2889&gt;0,H2889+J2889&lt;=40),"OK","Partial: under 40 ST and 40 books max"))))))))))</f>
        <v/>
      </c>
    </row>
    <row r="2890">
      <c r="A2890" s="26" t="n"/>
      <c r="B2890" s="26" t="n"/>
      <c r="C2890" s="25" t="n"/>
      <c r="D2890" s="25" t="n"/>
      <c r="E2890" s="26" t="n"/>
      <c r="F2890" s="25" t="n"/>
      <c r="G2890" s="26" t="n"/>
      <c r="H2890" s="25" t="n"/>
      <c r="I2890" s="26" t="n"/>
      <c r="J2890" s="25" t="n"/>
      <c r="K2890" s="25" t="n"/>
      <c r="L2890" s="25" t="n"/>
      <c r="M2890" s="26" t="n"/>
      <c r="N2890" s="26" t="n"/>
      <c r="O2890" s="25" t="n"/>
      <c r="P2890" s="27">
        <f>IF(A2890="","","Package/"&amp;C2890&amp;"/"&amp;D2890&amp;"/"&amp;A2890&amp;".png")</f>
        <v/>
      </c>
      <c r="Q2890" s="27">
        <f>IF(AND(B2890="",G2890=""),"",IF(B2890="","Package QR Text missing",IF(COUNTIFS($E$2:$E$5001,E2890,$B$2:$B$5001,"&lt;&gt;"&amp;B2890)+COUNTIFS($E$2:$E$5001,E2890,$A$2:$A$5001,"&lt;&gt;"&amp;A2890)&gt;0,"Zone has more than one QR code",IF(COUNTIFS($B$2:$B$5001,B2890,$E$2:$E$5001,"&lt;&gt;"&amp;E2890)+COUNTIFS($A$2:$A$5001,A2890,$E$2:$E$5001,"&lt;&gt;"&amp;E2890)&gt;0,"QR code used by another zone",IF(A2890="","Package QR Code No. missing",IF(OR(H2890&gt;40,J2890&gt;40),"More than 40 of one edition",IF(F2890="Full (40 ST + 1 TG)",IF(AND(H2890=40,J2890=1),"OK","Full carton must be 40 + 1"),IF(F2890="Student only (40 ST)",IF(AND(H2890=40,J2890=0),"OK","Must be 40 ST, 0 TG"),IF(F2890="Teacher guide only (40 TG)",IF(AND(H2890=0,J2890=40),"OK","Must be 0 ST, 40 TG"),IF(AND(H2890&lt;40,H2890+J2890&gt;0,H2890+J2890&lt;=40),"OK","Partial: under 40 ST and 40 books max"))))))))))</f>
        <v/>
      </c>
    </row>
    <row r="2891">
      <c r="A2891" s="26" t="n"/>
      <c r="B2891" s="26" t="n"/>
      <c r="C2891" s="25" t="n"/>
      <c r="D2891" s="25" t="n"/>
      <c r="E2891" s="26" t="n"/>
      <c r="F2891" s="25" t="n"/>
      <c r="G2891" s="26" t="n"/>
      <c r="H2891" s="25" t="n"/>
      <c r="I2891" s="26" t="n"/>
      <c r="J2891" s="25" t="n"/>
      <c r="K2891" s="25" t="n"/>
      <c r="L2891" s="25" t="n"/>
      <c r="M2891" s="26" t="n"/>
      <c r="N2891" s="26" t="n"/>
      <c r="O2891" s="25" t="n"/>
      <c r="P2891" s="27">
        <f>IF(A2891="","","Package/"&amp;C2891&amp;"/"&amp;D2891&amp;"/"&amp;A2891&amp;".png")</f>
        <v/>
      </c>
      <c r="Q2891" s="27">
        <f>IF(AND(B2891="",G2891=""),"",IF(B2891="","Package QR Text missing",IF(COUNTIFS($E$2:$E$5001,E2891,$B$2:$B$5001,"&lt;&gt;"&amp;B2891)+COUNTIFS($E$2:$E$5001,E2891,$A$2:$A$5001,"&lt;&gt;"&amp;A2891)&gt;0,"Zone has more than one QR code",IF(COUNTIFS($B$2:$B$5001,B2891,$E$2:$E$5001,"&lt;&gt;"&amp;E2891)+COUNTIFS($A$2:$A$5001,A2891,$E$2:$E$5001,"&lt;&gt;"&amp;E2891)&gt;0,"QR code used by another zone",IF(A2891="","Package QR Code No. missing",IF(OR(H2891&gt;40,J2891&gt;40),"More than 40 of one edition",IF(F2891="Full (40 ST + 1 TG)",IF(AND(H2891=40,J2891=1),"OK","Full carton must be 40 + 1"),IF(F2891="Student only (40 ST)",IF(AND(H2891=40,J2891=0),"OK","Must be 40 ST, 0 TG"),IF(F2891="Teacher guide only (40 TG)",IF(AND(H2891=0,J2891=40),"OK","Must be 0 ST, 40 TG"),IF(AND(H2891&lt;40,H2891+J2891&gt;0,H2891+J2891&lt;=40),"OK","Partial: under 40 ST and 40 books max"))))))))))</f>
        <v/>
      </c>
    </row>
    <row r="2892">
      <c r="A2892" s="26" t="n"/>
      <c r="B2892" s="26" t="n"/>
      <c r="C2892" s="25" t="n"/>
      <c r="D2892" s="25" t="n"/>
      <c r="E2892" s="26" t="n"/>
      <c r="F2892" s="25" t="n"/>
      <c r="G2892" s="26" t="n"/>
      <c r="H2892" s="25" t="n"/>
      <c r="I2892" s="26" t="n"/>
      <c r="J2892" s="25" t="n"/>
      <c r="K2892" s="25" t="n"/>
      <c r="L2892" s="25" t="n"/>
      <c r="M2892" s="26" t="n"/>
      <c r="N2892" s="26" t="n"/>
      <c r="O2892" s="25" t="n"/>
      <c r="P2892" s="27">
        <f>IF(A2892="","","Package/"&amp;C2892&amp;"/"&amp;D2892&amp;"/"&amp;A2892&amp;".png")</f>
        <v/>
      </c>
      <c r="Q2892" s="27">
        <f>IF(AND(B2892="",G2892=""),"",IF(B2892="","Package QR Text missing",IF(COUNTIFS($E$2:$E$5001,E2892,$B$2:$B$5001,"&lt;&gt;"&amp;B2892)+COUNTIFS($E$2:$E$5001,E2892,$A$2:$A$5001,"&lt;&gt;"&amp;A2892)&gt;0,"Zone has more than one QR code",IF(COUNTIFS($B$2:$B$5001,B2892,$E$2:$E$5001,"&lt;&gt;"&amp;E2892)+COUNTIFS($A$2:$A$5001,A2892,$E$2:$E$5001,"&lt;&gt;"&amp;E2892)&gt;0,"QR code used by another zone",IF(A2892="","Package QR Code No. missing",IF(OR(H2892&gt;40,J2892&gt;40),"More than 40 of one edition",IF(F2892="Full (40 ST + 1 TG)",IF(AND(H2892=40,J2892=1),"OK","Full carton must be 40 + 1"),IF(F2892="Student only (40 ST)",IF(AND(H2892=40,J2892=0),"OK","Must be 40 ST, 0 TG"),IF(F2892="Teacher guide only (40 TG)",IF(AND(H2892=0,J2892=40),"OK","Must be 0 ST, 40 TG"),IF(AND(H2892&lt;40,H2892+J2892&gt;0,H2892+J2892&lt;=40),"OK","Partial: under 40 ST and 40 books max"))))))))))</f>
        <v/>
      </c>
    </row>
    <row r="2893">
      <c r="A2893" s="26" t="n"/>
      <c r="B2893" s="26" t="n"/>
      <c r="C2893" s="25" t="n"/>
      <c r="D2893" s="25" t="n"/>
      <c r="E2893" s="26" t="n"/>
      <c r="F2893" s="25" t="n"/>
      <c r="G2893" s="26" t="n"/>
      <c r="H2893" s="25" t="n"/>
      <c r="I2893" s="26" t="n"/>
      <c r="J2893" s="25" t="n"/>
      <c r="K2893" s="25" t="n"/>
      <c r="L2893" s="25" t="n"/>
      <c r="M2893" s="26" t="n"/>
      <c r="N2893" s="26" t="n"/>
      <c r="O2893" s="25" t="n"/>
      <c r="P2893" s="27">
        <f>IF(A2893="","","Package/"&amp;C2893&amp;"/"&amp;D2893&amp;"/"&amp;A2893&amp;".png")</f>
        <v/>
      </c>
      <c r="Q2893" s="27">
        <f>IF(AND(B2893="",G2893=""),"",IF(B2893="","Package QR Text missing",IF(COUNTIFS($E$2:$E$5001,E2893,$B$2:$B$5001,"&lt;&gt;"&amp;B2893)+COUNTIFS($E$2:$E$5001,E2893,$A$2:$A$5001,"&lt;&gt;"&amp;A2893)&gt;0,"Zone has more than one QR code",IF(COUNTIFS($B$2:$B$5001,B2893,$E$2:$E$5001,"&lt;&gt;"&amp;E2893)+COUNTIFS($A$2:$A$5001,A2893,$E$2:$E$5001,"&lt;&gt;"&amp;E2893)&gt;0,"QR code used by another zone",IF(A2893="","Package QR Code No. missing",IF(OR(H2893&gt;40,J2893&gt;40),"More than 40 of one edition",IF(F2893="Full (40 ST + 1 TG)",IF(AND(H2893=40,J2893=1),"OK","Full carton must be 40 + 1"),IF(F2893="Student only (40 ST)",IF(AND(H2893=40,J2893=0),"OK","Must be 40 ST, 0 TG"),IF(F2893="Teacher guide only (40 TG)",IF(AND(H2893=0,J2893=40),"OK","Must be 0 ST, 40 TG"),IF(AND(H2893&lt;40,H2893+J2893&gt;0,H2893+J2893&lt;=40),"OK","Partial: under 40 ST and 40 books max"))))))))))</f>
        <v/>
      </c>
    </row>
    <row r="2894">
      <c r="A2894" s="26" t="n"/>
      <c r="B2894" s="26" t="n"/>
      <c r="C2894" s="25" t="n"/>
      <c r="D2894" s="25" t="n"/>
      <c r="E2894" s="26" t="n"/>
      <c r="F2894" s="25" t="n"/>
      <c r="G2894" s="26" t="n"/>
      <c r="H2894" s="25" t="n"/>
      <c r="I2894" s="26" t="n"/>
      <c r="J2894" s="25" t="n"/>
      <c r="K2894" s="25" t="n"/>
      <c r="L2894" s="25" t="n"/>
      <c r="M2894" s="26" t="n"/>
      <c r="N2894" s="26" t="n"/>
      <c r="O2894" s="25" t="n"/>
      <c r="P2894" s="27">
        <f>IF(A2894="","","Package/"&amp;C2894&amp;"/"&amp;D2894&amp;"/"&amp;A2894&amp;".png")</f>
        <v/>
      </c>
      <c r="Q2894" s="27">
        <f>IF(AND(B2894="",G2894=""),"",IF(B2894="","Package QR Text missing",IF(COUNTIFS($E$2:$E$5001,E2894,$B$2:$B$5001,"&lt;&gt;"&amp;B2894)+COUNTIFS($E$2:$E$5001,E2894,$A$2:$A$5001,"&lt;&gt;"&amp;A2894)&gt;0,"Zone has more than one QR code",IF(COUNTIFS($B$2:$B$5001,B2894,$E$2:$E$5001,"&lt;&gt;"&amp;E2894)+COUNTIFS($A$2:$A$5001,A2894,$E$2:$E$5001,"&lt;&gt;"&amp;E2894)&gt;0,"QR code used by another zone",IF(A2894="","Package QR Code No. missing",IF(OR(H2894&gt;40,J2894&gt;40),"More than 40 of one edition",IF(F2894="Full (40 ST + 1 TG)",IF(AND(H2894=40,J2894=1),"OK","Full carton must be 40 + 1"),IF(F2894="Student only (40 ST)",IF(AND(H2894=40,J2894=0),"OK","Must be 40 ST, 0 TG"),IF(F2894="Teacher guide only (40 TG)",IF(AND(H2894=0,J2894=40),"OK","Must be 0 ST, 40 TG"),IF(AND(H2894&lt;40,H2894+J2894&gt;0,H2894+J2894&lt;=40),"OK","Partial: under 40 ST and 40 books max"))))))))))</f>
        <v/>
      </c>
    </row>
    <row r="2895">
      <c r="A2895" s="26" t="n"/>
      <c r="B2895" s="26" t="n"/>
      <c r="C2895" s="25" t="n"/>
      <c r="D2895" s="25" t="n"/>
      <c r="E2895" s="26" t="n"/>
      <c r="F2895" s="25" t="n"/>
      <c r="G2895" s="26" t="n"/>
      <c r="H2895" s="25" t="n"/>
      <c r="I2895" s="26" t="n"/>
      <c r="J2895" s="25" t="n"/>
      <c r="K2895" s="25" t="n"/>
      <c r="L2895" s="25" t="n"/>
      <c r="M2895" s="26" t="n"/>
      <c r="N2895" s="26" t="n"/>
      <c r="O2895" s="25" t="n"/>
      <c r="P2895" s="27">
        <f>IF(A2895="","","Package/"&amp;C2895&amp;"/"&amp;D2895&amp;"/"&amp;A2895&amp;".png")</f>
        <v/>
      </c>
      <c r="Q2895" s="27">
        <f>IF(AND(B2895="",G2895=""),"",IF(B2895="","Package QR Text missing",IF(COUNTIFS($E$2:$E$5001,E2895,$B$2:$B$5001,"&lt;&gt;"&amp;B2895)+COUNTIFS($E$2:$E$5001,E2895,$A$2:$A$5001,"&lt;&gt;"&amp;A2895)&gt;0,"Zone has more than one QR code",IF(COUNTIFS($B$2:$B$5001,B2895,$E$2:$E$5001,"&lt;&gt;"&amp;E2895)+COUNTIFS($A$2:$A$5001,A2895,$E$2:$E$5001,"&lt;&gt;"&amp;E2895)&gt;0,"QR code used by another zone",IF(A2895="","Package QR Code No. missing",IF(OR(H2895&gt;40,J2895&gt;40),"More than 40 of one edition",IF(F2895="Full (40 ST + 1 TG)",IF(AND(H2895=40,J2895=1),"OK","Full carton must be 40 + 1"),IF(F2895="Student only (40 ST)",IF(AND(H2895=40,J2895=0),"OK","Must be 40 ST, 0 TG"),IF(F2895="Teacher guide only (40 TG)",IF(AND(H2895=0,J2895=40),"OK","Must be 0 ST, 40 TG"),IF(AND(H2895&lt;40,H2895+J2895&gt;0,H2895+J2895&lt;=40),"OK","Partial: under 40 ST and 40 books max"))))))))))</f>
        <v/>
      </c>
    </row>
    <row r="2896">
      <c r="A2896" s="26" t="n"/>
      <c r="B2896" s="26" t="n"/>
      <c r="C2896" s="25" t="n"/>
      <c r="D2896" s="25" t="n"/>
      <c r="E2896" s="26" t="n"/>
      <c r="F2896" s="25" t="n"/>
      <c r="G2896" s="26" t="n"/>
      <c r="H2896" s="25" t="n"/>
      <c r="I2896" s="26" t="n"/>
      <c r="J2896" s="25" t="n"/>
      <c r="K2896" s="25" t="n"/>
      <c r="L2896" s="25" t="n"/>
      <c r="M2896" s="26" t="n"/>
      <c r="N2896" s="26" t="n"/>
      <c r="O2896" s="25" t="n"/>
      <c r="P2896" s="27">
        <f>IF(A2896="","","Package/"&amp;C2896&amp;"/"&amp;D2896&amp;"/"&amp;A2896&amp;".png")</f>
        <v/>
      </c>
      <c r="Q2896" s="27">
        <f>IF(AND(B2896="",G2896=""),"",IF(B2896="","Package QR Text missing",IF(COUNTIFS($E$2:$E$5001,E2896,$B$2:$B$5001,"&lt;&gt;"&amp;B2896)+COUNTIFS($E$2:$E$5001,E2896,$A$2:$A$5001,"&lt;&gt;"&amp;A2896)&gt;0,"Zone has more than one QR code",IF(COUNTIFS($B$2:$B$5001,B2896,$E$2:$E$5001,"&lt;&gt;"&amp;E2896)+COUNTIFS($A$2:$A$5001,A2896,$E$2:$E$5001,"&lt;&gt;"&amp;E2896)&gt;0,"QR code used by another zone",IF(A2896="","Package QR Code No. missing",IF(OR(H2896&gt;40,J2896&gt;40),"More than 40 of one edition",IF(F2896="Full (40 ST + 1 TG)",IF(AND(H2896=40,J2896=1),"OK","Full carton must be 40 + 1"),IF(F2896="Student only (40 ST)",IF(AND(H2896=40,J2896=0),"OK","Must be 40 ST, 0 TG"),IF(F2896="Teacher guide only (40 TG)",IF(AND(H2896=0,J2896=40),"OK","Must be 0 ST, 40 TG"),IF(AND(H2896&lt;40,H2896+J2896&gt;0,H2896+J2896&lt;=40),"OK","Partial: under 40 ST and 40 books max"))))))))))</f>
        <v/>
      </c>
    </row>
    <row r="2897">
      <c r="A2897" s="26" t="n"/>
      <c r="B2897" s="26" t="n"/>
      <c r="C2897" s="25" t="n"/>
      <c r="D2897" s="25" t="n"/>
      <c r="E2897" s="26" t="n"/>
      <c r="F2897" s="25" t="n"/>
      <c r="G2897" s="26" t="n"/>
      <c r="H2897" s="25" t="n"/>
      <c r="I2897" s="26" t="n"/>
      <c r="J2897" s="25" t="n"/>
      <c r="K2897" s="25" t="n"/>
      <c r="L2897" s="25" t="n"/>
      <c r="M2897" s="26" t="n"/>
      <c r="N2897" s="26" t="n"/>
      <c r="O2897" s="25" t="n"/>
      <c r="P2897" s="27">
        <f>IF(A2897="","","Package/"&amp;C2897&amp;"/"&amp;D2897&amp;"/"&amp;A2897&amp;".png")</f>
        <v/>
      </c>
      <c r="Q2897" s="27">
        <f>IF(AND(B2897="",G2897=""),"",IF(B2897="","Package QR Text missing",IF(COUNTIFS($E$2:$E$5001,E2897,$B$2:$B$5001,"&lt;&gt;"&amp;B2897)+COUNTIFS($E$2:$E$5001,E2897,$A$2:$A$5001,"&lt;&gt;"&amp;A2897)&gt;0,"Zone has more than one QR code",IF(COUNTIFS($B$2:$B$5001,B2897,$E$2:$E$5001,"&lt;&gt;"&amp;E2897)+COUNTIFS($A$2:$A$5001,A2897,$E$2:$E$5001,"&lt;&gt;"&amp;E2897)&gt;0,"QR code used by another zone",IF(A2897="","Package QR Code No. missing",IF(OR(H2897&gt;40,J2897&gt;40),"More than 40 of one edition",IF(F2897="Full (40 ST + 1 TG)",IF(AND(H2897=40,J2897=1),"OK","Full carton must be 40 + 1"),IF(F2897="Student only (40 ST)",IF(AND(H2897=40,J2897=0),"OK","Must be 40 ST, 0 TG"),IF(F2897="Teacher guide only (40 TG)",IF(AND(H2897=0,J2897=40),"OK","Must be 0 ST, 40 TG"),IF(AND(H2897&lt;40,H2897+J2897&gt;0,H2897+J2897&lt;=40),"OK","Partial: under 40 ST and 40 books max"))))))))))</f>
        <v/>
      </c>
    </row>
    <row r="2898">
      <c r="A2898" s="26" t="n"/>
      <c r="B2898" s="26" t="n"/>
      <c r="C2898" s="25" t="n"/>
      <c r="D2898" s="25" t="n"/>
      <c r="E2898" s="26" t="n"/>
      <c r="F2898" s="25" t="n"/>
      <c r="G2898" s="26" t="n"/>
      <c r="H2898" s="25" t="n"/>
      <c r="I2898" s="26" t="n"/>
      <c r="J2898" s="25" t="n"/>
      <c r="K2898" s="25" t="n"/>
      <c r="L2898" s="25" t="n"/>
      <c r="M2898" s="26" t="n"/>
      <c r="N2898" s="26" t="n"/>
      <c r="O2898" s="25" t="n"/>
      <c r="P2898" s="27">
        <f>IF(A2898="","","Package/"&amp;C2898&amp;"/"&amp;D2898&amp;"/"&amp;A2898&amp;".png")</f>
        <v/>
      </c>
      <c r="Q2898" s="27">
        <f>IF(AND(B2898="",G2898=""),"",IF(B2898="","Package QR Text missing",IF(COUNTIFS($E$2:$E$5001,E2898,$B$2:$B$5001,"&lt;&gt;"&amp;B2898)+COUNTIFS($E$2:$E$5001,E2898,$A$2:$A$5001,"&lt;&gt;"&amp;A2898)&gt;0,"Zone has more than one QR code",IF(COUNTIFS($B$2:$B$5001,B2898,$E$2:$E$5001,"&lt;&gt;"&amp;E2898)+COUNTIFS($A$2:$A$5001,A2898,$E$2:$E$5001,"&lt;&gt;"&amp;E2898)&gt;0,"QR code used by another zone",IF(A2898="","Package QR Code No. missing",IF(OR(H2898&gt;40,J2898&gt;40),"More than 40 of one edition",IF(F2898="Full (40 ST + 1 TG)",IF(AND(H2898=40,J2898=1),"OK","Full carton must be 40 + 1"),IF(F2898="Student only (40 ST)",IF(AND(H2898=40,J2898=0),"OK","Must be 40 ST, 0 TG"),IF(F2898="Teacher guide only (40 TG)",IF(AND(H2898=0,J2898=40),"OK","Must be 0 ST, 40 TG"),IF(AND(H2898&lt;40,H2898+J2898&gt;0,H2898+J2898&lt;=40),"OK","Partial: under 40 ST and 40 books max"))))))))))</f>
        <v/>
      </c>
    </row>
    <row r="2899">
      <c r="A2899" s="26" t="n"/>
      <c r="B2899" s="26" t="n"/>
      <c r="C2899" s="25" t="n"/>
      <c r="D2899" s="25" t="n"/>
      <c r="E2899" s="26" t="n"/>
      <c r="F2899" s="25" t="n"/>
      <c r="G2899" s="26" t="n"/>
      <c r="H2899" s="25" t="n"/>
      <c r="I2899" s="26" t="n"/>
      <c r="J2899" s="25" t="n"/>
      <c r="K2899" s="25" t="n"/>
      <c r="L2899" s="25" t="n"/>
      <c r="M2899" s="26" t="n"/>
      <c r="N2899" s="26" t="n"/>
      <c r="O2899" s="25" t="n"/>
      <c r="P2899" s="27">
        <f>IF(A2899="","","Package/"&amp;C2899&amp;"/"&amp;D2899&amp;"/"&amp;A2899&amp;".png")</f>
        <v/>
      </c>
      <c r="Q2899" s="27">
        <f>IF(AND(B2899="",G2899=""),"",IF(B2899="","Package QR Text missing",IF(COUNTIFS($E$2:$E$5001,E2899,$B$2:$B$5001,"&lt;&gt;"&amp;B2899)+COUNTIFS($E$2:$E$5001,E2899,$A$2:$A$5001,"&lt;&gt;"&amp;A2899)&gt;0,"Zone has more than one QR code",IF(COUNTIFS($B$2:$B$5001,B2899,$E$2:$E$5001,"&lt;&gt;"&amp;E2899)+COUNTIFS($A$2:$A$5001,A2899,$E$2:$E$5001,"&lt;&gt;"&amp;E2899)&gt;0,"QR code used by another zone",IF(A2899="","Package QR Code No. missing",IF(OR(H2899&gt;40,J2899&gt;40),"More than 40 of one edition",IF(F2899="Full (40 ST + 1 TG)",IF(AND(H2899=40,J2899=1),"OK","Full carton must be 40 + 1"),IF(F2899="Student only (40 ST)",IF(AND(H2899=40,J2899=0),"OK","Must be 40 ST, 0 TG"),IF(F2899="Teacher guide only (40 TG)",IF(AND(H2899=0,J2899=40),"OK","Must be 0 ST, 40 TG"),IF(AND(H2899&lt;40,H2899+J2899&gt;0,H2899+J2899&lt;=40),"OK","Partial: under 40 ST and 40 books max"))))))))))</f>
        <v/>
      </c>
    </row>
    <row r="2900">
      <c r="A2900" s="26" t="n"/>
      <c r="B2900" s="26" t="n"/>
      <c r="C2900" s="25" t="n"/>
      <c r="D2900" s="25" t="n"/>
      <c r="E2900" s="26" t="n"/>
      <c r="F2900" s="25" t="n"/>
      <c r="G2900" s="26" t="n"/>
      <c r="H2900" s="25" t="n"/>
      <c r="I2900" s="26" t="n"/>
      <c r="J2900" s="25" t="n"/>
      <c r="K2900" s="25" t="n"/>
      <c r="L2900" s="25" t="n"/>
      <c r="M2900" s="26" t="n"/>
      <c r="N2900" s="26" t="n"/>
      <c r="O2900" s="25" t="n"/>
      <c r="P2900" s="27">
        <f>IF(A2900="","","Package/"&amp;C2900&amp;"/"&amp;D2900&amp;"/"&amp;A2900&amp;".png")</f>
        <v/>
      </c>
      <c r="Q2900" s="27">
        <f>IF(AND(B2900="",G2900=""),"",IF(B2900="","Package QR Text missing",IF(COUNTIFS($E$2:$E$5001,E2900,$B$2:$B$5001,"&lt;&gt;"&amp;B2900)+COUNTIFS($E$2:$E$5001,E2900,$A$2:$A$5001,"&lt;&gt;"&amp;A2900)&gt;0,"Zone has more than one QR code",IF(COUNTIFS($B$2:$B$5001,B2900,$E$2:$E$5001,"&lt;&gt;"&amp;E2900)+COUNTIFS($A$2:$A$5001,A2900,$E$2:$E$5001,"&lt;&gt;"&amp;E2900)&gt;0,"QR code used by another zone",IF(A2900="","Package QR Code No. missing",IF(OR(H2900&gt;40,J2900&gt;40),"More than 40 of one edition",IF(F2900="Full (40 ST + 1 TG)",IF(AND(H2900=40,J2900=1),"OK","Full carton must be 40 + 1"),IF(F2900="Student only (40 ST)",IF(AND(H2900=40,J2900=0),"OK","Must be 40 ST, 0 TG"),IF(F2900="Teacher guide only (40 TG)",IF(AND(H2900=0,J2900=40),"OK","Must be 0 ST, 40 TG"),IF(AND(H2900&lt;40,H2900+J2900&gt;0,H2900+J2900&lt;=40),"OK","Partial: under 40 ST and 40 books max"))))))))))</f>
        <v/>
      </c>
    </row>
    <row r="2901">
      <c r="A2901" s="26" t="n"/>
      <c r="B2901" s="26" t="n"/>
      <c r="C2901" s="25" t="n"/>
      <c r="D2901" s="25" t="n"/>
      <c r="E2901" s="26" t="n"/>
      <c r="F2901" s="25" t="n"/>
      <c r="G2901" s="26" t="n"/>
      <c r="H2901" s="25" t="n"/>
      <c r="I2901" s="26" t="n"/>
      <c r="J2901" s="25" t="n"/>
      <c r="K2901" s="25" t="n"/>
      <c r="L2901" s="25" t="n"/>
      <c r="M2901" s="26" t="n"/>
      <c r="N2901" s="26" t="n"/>
      <c r="O2901" s="25" t="n"/>
      <c r="P2901" s="27">
        <f>IF(A2901="","","Package/"&amp;C2901&amp;"/"&amp;D2901&amp;"/"&amp;A2901&amp;".png")</f>
        <v/>
      </c>
      <c r="Q2901" s="27">
        <f>IF(AND(B2901="",G2901=""),"",IF(B2901="","Package QR Text missing",IF(COUNTIFS($E$2:$E$5001,E2901,$B$2:$B$5001,"&lt;&gt;"&amp;B2901)+COUNTIFS($E$2:$E$5001,E2901,$A$2:$A$5001,"&lt;&gt;"&amp;A2901)&gt;0,"Zone has more than one QR code",IF(COUNTIFS($B$2:$B$5001,B2901,$E$2:$E$5001,"&lt;&gt;"&amp;E2901)+COUNTIFS($A$2:$A$5001,A2901,$E$2:$E$5001,"&lt;&gt;"&amp;E2901)&gt;0,"QR code used by another zone",IF(A2901="","Package QR Code No. missing",IF(OR(H2901&gt;40,J2901&gt;40),"More than 40 of one edition",IF(F2901="Full (40 ST + 1 TG)",IF(AND(H2901=40,J2901=1),"OK","Full carton must be 40 + 1"),IF(F2901="Student only (40 ST)",IF(AND(H2901=40,J2901=0),"OK","Must be 40 ST, 0 TG"),IF(F2901="Teacher guide only (40 TG)",IF(AND(H2901=0,J2901=40),"OK","Must be 0 ST, 40 TG"),IF(AND(H2901&lt;40,H2901+J2901&gt;0,H2901+J2901&lt;=40),"OK","Partial: under 40 ST and 40 books max"))))))))))</f>
        <v/>
      </c>
    </row>
    <row r="2902">
      <c r="A2902" s="26" t="n"/>
      <c r="B2902" s="26" t="n"/>
      <c r="C2902" s="25" t="n"/>
      <c r="D2902" s="25" t="n"/>
      <c r="E2902" s="26" t="n"/>
      <c r="F2902" s="25" t="n"/>
      <c r="G2902" s="26" t="n"/>
      <c r="H2902" s="25" t="n"/>
      <c r="I2902" s="26" t="n"/>
      <c r="J2902" s="25" t="n"/>
      <c r="K2902" s="25" t="n"/>
      <c r="L2902" s="25" t="n"/>
      <c r="M2902" s="26" t="n"/>
      <c r="N2902" s="26" t="n"/>
      <c r="O2902" s="25" t="n"/>
      <c r="P2902" s="27">
        <f>IF(A2902="","","Package/"&amp;C2902&amp;"/"&amp;D2902&amp;"/"&amp;A2902&amp;".png")</f>
        <v/>
      </c>
      <c r="Q2902" s="27">
        <f>IF(AND(B2902="",G2902=""),"",IF(B2902="","Package QR Text missing",IF(COUNTIFS($E$2:$E$5001,E2902,$B$2:$B$5001,"&lt;&gt;"&amp;B2902)+COUNTIFS($E$2:$E$5001,E2902,$A$2:$A$5001,"&lt;&gt;"&amp;A2902)&gt;0,"Zone has more than one QR code",IF(COUNTIFS($B$2:$B$5001,B2902,$E$2:$E$5001,"&lt;&gt;"&amp;E2902)+COUNTIFS($A$2:$A$5001,A2902,$E$2:$E$5001,"&lt;&gt;"&amp;E2902)&gt;0,"QR code used by another zone",IF(A2902="","Package QR Code No. missing",IF(OR(H2902&gt;40,J2902&gt;40),"More than 40 of one edition",IF(F2902="Full (40 ST + 1 TG)",IF(AND(H2902=40,J2902=1),"OK","Full carton must be 40 + 1"),IF(F2902="Student only (40 ST)",IF(AND(H2902=40,J2902=0),"OK","Must be 40 ST, 0 TG"),IF(F2902="Teacher guide only (40 TG)",IF(AND(H2902=0,J2902=40),"OK","Must be 0 ST, 40 TG"),IF(AND(H2902&lt;40,H2902+J2902&gt;0,H2902+J2902&lt;=40),"OK","Partial: under 40 ST and 40 books max"))))))))))</f>
        <v/>
      </c>
    </row>
    <row r="2903">
      <c r="A2903" s="26" t="n"/>
      <c r="B2903" s="26" t="n"/>
      <c r="C2903" s="25" t="n"/>
      <c r="D2903" s="25" t="n"/>
      <c r="E2903" s="26" t="n"/>
      <c r="F2903" s="25" t="n"/>
      <c r="G2903" s="26" t="n"/>
      <c r="H2903" s="25" t="n"/>
      <c r="I2903" s="26" t="n"/>
      <c r="J2903" s="25" t="n"/>
      <c r="K2903" s="25" t="n"/>
      <c r="L2903" s="25" t="n"/>
      <c r="M2903" s="26" t="n"/>
      <c r="N2903" s="26" t="n"/>
      <c r="O2903" s="25" t="n"/>
      <c r="P2903" s="27">
        <f>IF(A2903="","","Package/"&amp;C2903&amp;"/"&amp;D2903&amp;"/"&amp;A2903&amp;".png")</f>
        <v/>
      </c>
      <c r="Q2903" s="27">
        <f>IF(AND(B2903="",G2903=""),"",IF(B2903="","Package QR Text missing",IF(COUNTIFS($E$2:$E$5001,E2903,$B$2:$B$5001,"&lt;&gt;"&amp;B2903)+COUNTIFS($E$2:$E$5001,E2903,$A$2:$A$5001,"&lt;&gt;"&amp;A2903)&gt;0,"Zone has more than one QR code",IF(COUNTIFS($B$2:$B$5001,B2903,$E$2:$E$5001,"&lt;&gt;"&amp;E2903)+COUNTIFS($A$2:$A$5001,A2903,$E$2:$E$5001,"&lt;&gt;"&amp;E2903)&gt;0,"QR code used by another zone",IF(A2903="","Package QR Code No. missing",IF(OR(H2903&gt;40,J2903&gt;40),"More than 40 of one edition",IF(F2903="Full (40 ST + 1 TG)",IF(AND(H2903=40,J2903=1),"OK","Full carton must be 40 + 1"),IF(F2903="Student only (40 ST)",IF(AND(H2903=40,J2903=0),"OK","Must be 40 ST, 0 TG"),IF(F2903="Teacher guide only (40 TG)",IF(AND(H2903=0,J2903=40),"OK","Must be 0 ST, 40 TG"),IF(AND(H2903&lt;40,H2903+J2903&gt;0,H2903+J2903&lt;=40),"OK","Partial: under 40 ST and 40 books max"))))))))))</f>
        <v/>
      </c>
    </row>
    <row r="2904">
      <c r="A2904" s="26" t="n"/>
      <c r="B2904" s="26" t="n"/>
      <c r="C2904" s="25" t="n"/>
      <c r="D2904" s="25" t="n"/>
      <c r="E2904" s="26" t="n"/>
      <c r="F2904" s="25" t="n"/>
      <c r="G2904" s="26" t="n"/>
      <c r="H2904" s="25" t="n"/>
      <c r="I2904" s="26" t="n"/>
      <c r="J2904" s="25" t="n"/>
      <c r="K2904" s="25" t="n"/>
      <c r="L2904" s="25" t="n"/>
      <c r="M2904" s="26" t="n"/>
      <c r="N2904" s="26" t="n"/>
      <c r="O2904" s="25" t="n"/>
      <c r="P2904" s="27">
        <f>IF(A2904="","","Package/"&amp;C2904&amp;"/"&amp;D2904&amp;"/"&amp;A2904&amp;".png")</f>
        <v/>
      </c>
      <c r="Q2904" s="27">
        <f>IF(AND(B2904="",G2904=""),"",IF(B2904="","Package QR Text missing",IF(COUNTIFS($E$2:$E$5001,E2904,$B$2:$B$5001,"&lt;&gt;"&amp;B2904)+COUNTIFS($E$2:$E$5001,E2904,$A$2:$A$5001,"&lt;&gt;"&amp;A2904)&gt;0,"Zone has more than one QR code",IF(COUNTIFS($B$2:$B$5001,B2904,$E$2:$E$5001,"&lt;&gt;"&amp;E2904)+COUNTIFS($A$2:$A$5001,A2904,$E$2:$E$5001,"&lt;&gt;"&amp;E2904)&gt;0,"QR code used by another zone",IF(A2904="","Package QR Code No. missing",IF(OR(H2904&gt;40,J2904&gt;40),"More than 40 of one edition",IF(F2904="Full (40 ST + 1 TG)",IF(AND(H2904=40,J2904=1),"OK","Full carton must be 40 + 1"),IF(F2904="Student only (40 ST)",IF(AND(H2904=40,J2904=0),"OK","Must be 40 ST, 0 TG"),IF(F2904="Teacher guide only (40 TG)",IF(AND(H2904=0,J2904=40),"OK","Must be 0 ST, 40 TG"),IF(AND(H2904&lt;40,H2904+J2904&gt;0,H2904+J2904&lt;=40),"OK","Partial: under 40 ST and 40 books max"))))))))))</f>
        <v/>
      </c>
    </row>
    <row r="2905">
      <c r="A2905" s="26" t="n"/>
      <c r="B2905" s="26" t="n"/>
      <c r="C2905" s="25" t="n"/>
      <c r="D2905" s="25" t="n"/>
      <c r="E2905" s="26" t="n"/>
      <c r="F2905" s="25" t="n"/>
      <c r="G2905" s="26" t="n"/>
      <c r="H2905" s="25" t="n"/>
      <c r="I2905" s="26" t="n"/>
      <c r="J2905" s="25" t="n"/>
      <c r="K2905" s="25" t="n"/>
      <c r="L2905" s="25" t="n"/>
      <c r="M2905" s="26" t="n"/>
      <c r="N2905" s="26" t="n"/>
      <c r="O2905" s="25" t="n"/>
      <c r="P2905" s="27">
        <f>IF(A2905="","","Package/"&amp;C2905&amp;"/"&amp;D2905&amp;"/"&amp;A2905&amp;".png")</f>
        <v/>
      </c>
      <c r="Q2905" s="27">
        <f>IF(AND(B2905="",G2905=""),"",IF(B2905="","Package QR Text missing",IF(COUNTIFS($E$2:$E$5001,E2905,$B$2:$B$5001,"&lt;&gt;"&amp;B2905)+COUNTIFS($E$2:$E$5001,E2905,$A$2:$A$5001,"&lt;&gt;"&amp;A2905)&gt;0,"Zone has more than one QR code",IF(COUNTIFS($B$2:$B$5001,B2905,$E$2:$E$5001,"&lt;&gt;"&amp;E2905)+COUNTIFS($A$2:$A$5001,A2905,$E$2:$E$5001,"&lt;&gt;"&amp;E2905)&gt;0,"QR code used by another zone",IF(A2905="","Package QR Code No. missing",IF(OR(H2905&gt;40,J2905&gt;40),"More than 40 of one edition",IF(F2905="Full (40 ST + 1 TG)",IF(AND(H2905=40,J2905=1),"OK","Full carton must be 40 + 1"),IF(F2905="Student only (40 ST)",IF(AND(H2905=40,J2905=0),"OK","Must be 40 ST, 0 TG"),IF(F2905="Teacher guide only (40 TG)",IF(AND(H2905=0,J2905=40),"OK","Must be 0 ST, 40 TG"),IF(AND(H2905&lt;40,H2905+J2905&gt;0,H2905+J2905&lt;=40),"OK","Partial: under 40 ST and 40 books max"))))))))))</f>
        <v/>
      </c>
    </row>
    <row r="2906">
      <c r="A2906" s="26" t="n"/>
      <c r="B2906" s="26" t="n"/>
      <c r="C2906" s="25" t="n"/>
      <c r="D2906" s="25" t="n"/>
      <c r="E2906" s="26" t="n"/>
      <c r="F2906" s="25" t="n"/>
      <c r="G2906" s="26" t="n"/>
      <c r="H2906" s="25" t="n"/>
      <c r="I2906" s="26" t="n"/>
      <c r="J2906" s="25" t="n"/>
      <c r="K2906" s="25" t="n"/>
      <c r="L2906" s="25" t="n"/>
      <c r="M2906" s="26" t="n"/>
      <c r="N2906" s="26" t="n"/>
      <c r="O2906" s="25" t="n"/>
      <c r="P2906" s="27">
        <f>IF(A2906="","","Package/"&amp;C2906&amp;"/"&amp;D2906&amp;"/"&amp;A2906&amp;".png")</f>
        <v/>
      </c>
      <c r="Q2906" s="27">
        <f>IF(AND(B2906="",G2906=""),"",IF(B2906="","Package QR Text missing",IF(COUNTIFS($E$2:$E$5001,E2906,$B$2:$B$5001,"&lt;&gt;"&amp;B2906)+COUNTIFS($E$2:$E$5001,E2906,$A$2:$A$5001,"&lt;&gt;"&amp;A2906)&gt;0,"Zone has more than one QR code",IF(COUNTIFS($B$2:$B$5001,B2906,$E$2:$E$5001,"&lt;&gt;"&amp;E2906)+COUNTIFS($A$2:$A$5001,A2906,$E$2:$E$5001,"&lt;&gt;"&amp;E2906)&gt;0,"QR code used by another zone",IF(A2906="","Package QR Code No. missing",IF(OR(H2906&gt;40,J2906&gt;40),"More than 40 of one edition",IF(F2906="Full (40 ST + 1 TG)",IF(AND(H2906=40,J2906=1),"OK","Full carton must be 40 + 1"),IF(F2906="Student only (40 ST)",IF(AND(H2906=40,J2906=0),"OK","Must be 40 ST, 0 TG"),IF(F2906="Teacher guide only (40 TG)",IF(AND(H2906=0,J2906=40),"OK","Must be 0 ST, 40 TG"),IF(AND(H2906&lt;40,H2906+J2906&gt;0,H2906+J2906&lt;=40),"OK","Partial: under 40 ST and 40 books max"))))))))))</f>
        <v/>
      </c>
    </row>
    <row r="2907">
      <c r="A2907" s="26" t="n"/>
      <c r="B2907" s="26" t="n"/>
      <c r="C2907" s="25" t="n"/>
      <c r="D2907" s="25" t="n"/>
      <c r="E2907" s="26" t="n"/>
      <c r="F2907" s="25" t="n"/>
      <c r="G2907" s="26" t="n"/>
      <c r="H2907" s="25" t="n"/>
      <c r="I2907" s="26" t="n"/>
      <c r="J2907" s="25" t="n"/>
      <c r="K2907" s="25" t="n"/>
      <c r="L2907" s="25" t="n"/>
      <c r="M2907" s="26" t="n"/>
      <c r="N2907" s="26" t="n"/>
      <c r="O2907" s="25" t="n"/>
      <c r="P2907" s="27">
        <f>IF(A2907="","","Package/"&amp;C2907&amp;"/"&amp;D2907&amp;"/"&amp;A2907&amp;".png")</f>
        <v/>
      </c>
      <c r="Q2907" s="27">
        <f>IF(AND(B2907="",G2907=""),"",IF(B2907="","Package QR Text missing",IF(COUNTIFS($E$2:$E$5001,E2907,$B$2:$B$5001,"&lt;&gt;"&amp;B2907)+COUNTIFS($E$2:$E$5001,E2907,$A$2:$A$5001,"&lt;&gt;"&amp;A2907)&gt;0,"Zone has more than one QR code",IF(COUNTIFS($B$2:$B$5001,B2907,$E$2:$E$5001,"&lt;&gt;"&amp;E2907)+COUNTIFS($A$2:$A$5001,A2907,$E$2:$E$5001,"&lt;&gt;"&amp;E2907)&gt;0,"QR code used by another zone",IF(A2907="","Package QR Code No. missing",IF(OR(H2907&gt;40,J2907&gt;40),"More than 40 of one edition",IF(F2907="Full (40 ST + 1 TG)",IF(AND(H2907=40,J2907=1),"OK","Full carton must be 40 + 1"),IF(F2907="Student only (40 ST)",IF(AND(H2907=40,J2907=0),"OK","Must be 40 ST, 0 TG"),IF(F2907="Teacher guide only (40 TG)",IF(AND(H2907=0,J2907=40),"OK","Must be 0 ST, 40 TG"),IF(AND(H2907&lt;40,H2907+J2907&gt;0,H2907+J2907&lt;=40),"OK","Partial: under 40 ST and 40 books max"))))))))))</f>
        <v/>
      </c>
    </row>
    <row r="2908">
      <c r="A2908" s="26" t="n"/>
      <c r="B2908" s="26" t="n"/>
      <c r="C2908" s="25" t="n"/>
      <c r="D2908" s="25" t="n"/>
      <c r="E2908" s="26" t="n"/>
      <c r="F2908" s="25" t="n"/>
      <c r="G2908" s="26" t="n"/>
      <c r="H2908" s="25" t="n"/>
      <c r="I2908" s="26" t="n"/>
      <c r="J2908" s="25" t="n"/>
      <c r="K2908" s="25" t="n"/>
      <c r="L2908" s="25" t="n"/>
      <c r="M2908" s="26" t="n"/>
      <c r="N2908" s="26" t="n"/>
      <c r="O2908" s="25" t="n"/>
      <c r="P2908" s="27">
        <f>IF(A2908="","","Package/"&amp;C2908&amp;"/"&amp;D2908&amp;"/"&amp;A2908&amp;".png")</f>
        <v/>
      </c>
      <c r="Q2908" s="27">
        <f>IF(AND(B2908="",G2908=""),"",IF(B2908="","Package QR Text missing",IF(COUNTIFS($E$2:$E$5001,E2908,$B$2:$B$5001,"&lt;&gt;"&amp;B2908)+COUNTIFS($E$2:$E$5001,E2908,$A$2:$A$5001,"&lt;&gt;"&amp;A2908)&gt;0,"Zone has more than one QR code",IF(COUNTIFS($B$2:$B$5001,B2908,$E$2:$E$5001,"&lt;&gt;"&amp;E2908)+COUNTIFS($A$2:$A$5001,A2908,$E$2:$E$5001,"&lt;&gt;"&amp;E2908)&gt;0,"QR code used by another zone",IF(A2908="","Package QR Code No. missing",IF(OR(H2908&gt;40,J2908&gt;40),"More than 40 of one edition",IF(F2908="Full (40 ST + 1 TG)",IF(AND(H2908=40,J2908=1),"OK","Full carton must be 40 + 1"),IF(F2908="Student only (40 ST)",IF(AND(H2908=40,J2908=0),"OK","Must be 40 ST, 0 TG"),IF(F2908="Teacher guide only (40 TG)",IF(AND(H2908=0,J2908=40),"OK","Must be 0 ST, 40 TG"),IF(AND(H2908&lt;40,H2908+J2908&gt;0,H2908+J2908&lt;=40),"OK","Partial: under 40 ST and 40 books max"))))))))))</f>
        <v/>
      </c>
    </row>
    <row r="2909">
      <c r="A2909" s="26" t="n"/>
      <c r="B2909" s="26" t="n"/>
      <c r="C2909" s="25" t="n"/>
      <c r="D2909" s="25" t="n"/>
      <c r="E2909" s="26" t="n"/>
      <c r="F2909" s="25" t="n"/>
      <c r="G2909" s="26" t="n"/>
      <c r="H2909" s="25" t="n"/>
      <c r="I2909" s="26" t="n"/>
      <c r="J2909" s="25" t="n"/>
      <c r="K2909" s="25" t="n"/>
      <c r="L2909" s="25" t="n"/>
      <c r="M2909" s="26" t="n"/>
      <c r="N2909" s="26" t="n"/>
      <c r="O2909" s="25" t="n"/>
      <c r="P2909" s="27">
        <f>IF(A2909="","","Package/"&amp;C2909&amp;"/"&amp;D2909&amp;"/"&amp;A2909&amp;".png")</f>
        <v/>
      </c>
      <c r="Q2909" s="27">
        <f>IF(AND(B2909="",G2909=""),"",IF(B2909="","Package QR Text missing",IF(COUNTIFS($E$2:$E$5001,E2909,$B$2:$B$5001,"&lt;&gt;"&amp;B2909)+COUNTIFS($E$2:$E$5001,E2909,$A$2:$A$5001,"&lt;&gt;"&amp;A2909)&gt;0,"Zone has more than one QR code",IF(COUNTIFS($B$2:$B$5001,B2909,$E$2:$E$5001,"&lt;&gt;"&amp;E2909)+COUNTIFS($A$2:$A$5001,A2909,$E$2:$E$5001,"&lt;&gt;"&amp;E2909)&gt;0,"QR code used by another zone",IF(A2909="","Package QR Code No. missing",IF(OR(H2909&gt;40,J2909&gt;40),"More than 40 of one edition",IF(F2909="Full (40 ST + 1 TG)",IF(AND(H2909=40,J2909=1),"OK","Full carton must be 40 + 1"),IF(F2909="Student only (40 ST)",IF(AND(H2909=40,J2909=0),"OK","Must be 40 ST, 0 TG"),IF(F2909="Teacher guide only (40 TG)",IF(AND(H2909=0,J2909=40),"OK","Must be 0 ST, 40 TG"),IF(AND(H2909&lt;40,H2909+J2909&gt;0,H2909+J2909&lt;=40),"OK","Partial: under 40 ST and 40 books max"))))))))))</f>
        <v/>
      </c>
    </row>
    <row r="2910">
      <c r="A2910" s="26" t="n"/>
      <c r="B2910" s="26" t="n"/>
      <c r="C2910" s="25" t="n"/>
      <c r="D2910" s="25" t="n"/>
      <c r="E2910" s="26" t="n"/>
      <c r="F2910" s="25" t="n"/>
      <c r="G2910" s="26" t="n"/>
      <c r="H2910" s="25" t="n"/>
      <c r="I2910" s="26" t="n"/>
      <c r="J2910" s="25" t="n"/>
      <c r="K2910" s="25" t="n"/>
      <c r="L2910" s="25" t="n"/>
      <c r="M2910" s="26" t="n"/>
      <c r="N2910" s="26" t="n"/>
      <c r="O2910" s="25" t="n"/>
      <c r="P2910" s="27">
        <f>IF(A2910="","","Package/"&amp;C2910&amp;"/"&amp;D2910&amp;"/"&amp;A2910&amp;".png")</f>
        <v/>
      </c>
      <c r="Q2910" s="27">
        <f>IF(AND(B2910="",G2910=""),"",IF(B2910="","Package QR Text missing",IF(COUNTIFS($E$2:$E$5001,E2910,$B$2:$B$5001,"&lt;&gt;"&amp;B2910)+COUNTIFS($E$2:$E$5001,E2910,$A$2:$A$5001,"&lt;&gt;"&amp;A2910)&gt;0,"Zone has more than one QR code",IF(COUNTIFS($B$2:$B$5001,B2910,$E$2:$E$5001,"&lt;&gt;"&amp;E2910)+COUNTIFS($A$2:$A$5001,A2910,$E$2:$E$5001,"&lt;&gt;"&amp;E2910)&gt;0,"QR code used by another zone",IF(A2910="","Package QR Code No. missing",IF(OR(H2910&gt;40,J2910&gt;40),"More than 40 of one edition",IF(F2910="Full (40 ST + 1 TG)",IF(AND(H2910=40,J2910=1),"OK","Full carton must be 40 + 1"),IF(F2910="Student only (40 ST)",IF(AND(H2910=40,J2910=0),"OK","Must be 40 ST, 0 TG"),IF(F2910="Teacher guide only (40 TG)",IF(AND(H2910=0,J2910=40),"OK","Must be 0 ST, 40 TG"),IF(AND(H2910&lt;40,H2910+J2910&gt;0,H2910+J2910&lt;=40),"OK","Partial: under 40 ST and 40 books max"))))))))))</f>
        <v/>
      </c>
    </row>
    <row r="2911">
      <c r="A2911" s="26" t="n"/>
      <c r="B2911" s="26" t="n"/>
      <c r="C2911" s="25" t="n"/>
      <c r="D2911" s="25" t="n"/>
      <c r="E2911" s="26" t="n"/>
      <c r="F2911" s="25" t="n"/>
      <c r="G2911" s="26" t="n"/>
      <c r="H2911" s="25" t="n"/>
      <c r="I2911" s="26" t="n"/>
      <c r="J2911" s="25" t="n"/>
      <c r="K2911" s="25" t="n"/>
      <c r="L2911" s="25" t="n"/>
      <c r="M2911" s="26" t="n"/>
      <c r="N2911" s="26" t="n"/>
      <c r="O2911" s="25" t="n"/>
      <c r="P2911" s="27">
        <f>IF(A2911="","","Package/"&amp;C2911&amp;"/"&amp;D2911&amp;"/"&amp;A2911&amp;".png")</f>
        <v/>
      </c>
      <c r="Q2911" s="27">
        <f>IF(AND(B2911="",G2911=""),"",IF(B2911="","Package QR Text missing",IF(COUNTIFS($E$2:$E$5001,E2911,$B$2:$B$5001,"&lt;&gt;"&amp;B2911)+COUNTIFS($E$2:$E$5001,E2911,$A$2:$A$5001,"&lt;&gt;"&amp;A2911)&gt;0,"Zone has more than one QR code",IF(COUNTIFS($B$2:$B$5001,B2911,$E$2:$E$5001,"&lt;&gt;"&amp;E2911)+COUNTIFS($A$2:$A$5001,A2911,$E$2:$E$5001,"&lt;&gt;"&amp;E2911)&gt;0,"QR code used by another zone",IF(A2911="","Package QR Code No. missing",IF(OR(H2911&gt;40,J2911&gt;40),"More than 40 of one edition",IF(F2911="Full (40 ST + 1 TG)",IF(AND(H2911=40,J2911=1),"OK","Full carton must be 40 + 1"),IF(F2911="Student only (40 ST)",IF(AND(H2911=40,J2911=0),"OK","Must be 40 ST, 0 TG"),IF(F2911="Teacher guide only (40 TG)",IF(AND(H2911=0,J2911=40),"OK","Must be 0 ST, 40 TG"),IF(AND(H2911&lt;40,H2911+J2911&gt;0,H2911+J2911&lt;=40),"OK","Partial: under 40 ST and 40 books max"))))))))))</f>
        <v/>
      </c>
    </row>
    <row r="2912">
      <c r="A2912" s="26" t="n"/>
      <c r="B2912" s="26" t="n"/>
      <c r="C2912" s="25" t="n"/>
      <c r="D2912" s="25" t="n"/>
      <c r="E2912" s="26" t="n"/>
      <c r="F2912" s="25" t="n"/>
      <c r="G2912" s="26" t="n"/>
      <c r="H2912" s="25" t="n"/>
      <c r="I2912" s="26" t="n"/>
      <c r="J2912" s="25" t="n"/>
      <c r="K2912" s="25" t="n"/>
      <c r="L2912" s="25" t="n"/>
      <c r="M2912" s="26" t="n"/>
      <c r="N2912" s="26" t="n"/>
      <c r="O2912" s="25" t="n"/>
      <c r="P2912" s="27">
        <f>IF(A2912="","","Package/"&amp;C2912&amp;"/"&amp;D2912&amp;"/"&amp;A2912&amp;".png")</f>
        <v/>
      </c>
      <c r="Q2912" s="27">
        <f>IF(AND(B2912="",G2912=""),"",IF(B2912="","Package QR Text missing",IF(COUNTIFS($E$2:$E$5001,E2912,$B$2:$B$5001,"&lt;&gt;"&amp;B2912)+COUNTIFS($E$2:$E$5001,E2912,$A$2:$A$5001,"&lt;&gt;"&amp;A2912)&gt;0,"Zone has more than one QR code",IF(COUNTIFS($B$2:$B$5001,B2912,$E$2:$E$5001,"&lt;&gt;"&amp;E2912)+COUNTIFS($A$2:$A$5001,A2912,$E$2:$E$5001,"&lt;&gt;"&amp;E2912)&gt;0,"QR code used by another zone",IF(A2912="","Package QR Code No. missing",IF(OR(H2912&gt;40,J2912&gt;40),"More than 40 of one edition",IF(F2912="Full (40 ST + 1 TG)",IF(AND(H2912=40,J2912=1),"OK","Full carton must be 40 + 1"),IF(F2912="Student only (40 ST)",IF(AND(H2912=40,J2912=0),"OK","Must be 40 ST, 0 TG"),IF(F2912="Teacher guide only (40 TG)",IF(AND(H2912=0,J2912=40),"OK","Must be 0 ST, 40 TG"),IF(AND(H2912&lt;40,H2912+J2912&gt;0,H2912+J2912&lt;=40),"OK","Partial: under 40 ST and 40 books max"))))))))))</f>
        <v/>
      </c>
    </row>
    <row r="2913">
      <c r="A2913" s="26" t="n"/>
      <c r="B2913" s="26" t="n"/>
      <c r="C2913" s="25" t="n"/>
      <c r="D2913" s="25" t="n"/>
      <c r="E2913" s="26" t="n"/>
      <c r="F2913" s="25" t="n"/>
      <c r="G2913" s="26" t="n"/>
      <c r="H2913" s="25" t="n"/>
      <c r="I2913" s="26" t="n"/>
      <c r="J2913" s="25" t="n"/>
      <c r="K2913" s="25" t="n"/>
      <c r="L2913" s="25" t="n"/>
      <c r="M2913" s="26" t="n"/>
      <c r="N2913" s="26" t="n"/>
      <c r="O2913" s="25" t="n"/>
      <c r="P2913" s="27">
        <f>IF(A2913="","","Package/"&amp;C2913&amp;"/"&amp;D2913&amp;"/"&amp;A2913&amp;".png")</f>
        <v/>
      </c>
      <c r="Q2913" s="27">
        <f>IF(AND(B2913="",G2913=""),"",IF(B2913="","Package QR Text missing",IF(COUNTIFS($E$2:$E$5001,E2913,$B$2:$B$5001,"&lt;&gt;"&amp;B2913)+COUNTIFS($E$2:$E$5001,E2913,$A$2:$A$5001,"&lt;&gt;"&amp;A2913)&gt;0,"Zone has more than one QR code",IF(COUNTIFS($B$2:$B$5001,B2913,$E$2:$E$5001,"&lt;&gt;"&amp;E2913)+COUNTIFS($A$2:$A$5001,A2913,$E$2:$E$5001,"&lt;&gt;"&amp;E2913)&gt;0,"QR code used by another zone",IF(A2913="","Package QR Code No. missing",IF(OR(H2913&gt;40,J2913&gt;40),"More than 40 of one edition",IF(F2913="Full (40 ST + 1 TG)",IF(AND(H2913=40,J2913=1),"OK","Full carton must be 40 + 1"),IF(F2913="Student only (40 ST)",IF(AND(H2913=40,J2913=0),"OK","Must be 40 ST, 0 TG"),IF(F2913="Teacher guide only (40 TG)",IF(AND(H2913=0,J2913=40),"OK","Must be 0 ST, 40 TG"),IF(AND(H2913&lt;40,H2913+J2913&gt;0,H2913+J2913&lt;=40),"OK","Partial: under 40 ST and 40 books max"))))))))))</f>
        <v/>
      </c>
    </row>
    <row r="2914">
      <c r="A2914" s="26" t="n"/>
      <c r="B2914" s="26" t="n"/>
      <c r="C2914" s="25" t="n"/>
      <c r="D2914" s="25" t="n"/>
      <c r="E2914" s="26" t="n"/>
      <c r="F2914" s="25" t="n"/>
      <c r="G2914" s="26" t="n"/>
      <c r="H2914" s="25" t="n"/>
      <c r="I2914" s="26" t="n"/>
      <c r="J2914" s="25" t="n"/>
      <c r="K2914" s="25" t="n"/>
      <c r="L2914" s="25" t="n"/>
      <c r="M2914" s="26" t="n"/>
      <c r="N2914" s="26" t="n"/>
      <c r="O2914" s="25" t="n"/>
      <c r="P2914" s="27">
        <f>IF(A2914="","","Package/"&amp;C2914&amp;"/"&amp;D2914&amp;"/"&amp;A2914&amp;".png")</f>
        <v/>
      </c>
      <c r="Q2914" s="27">
        <f>IF(AND(B2914="",G2914=""),"",IF(B2914="","Package QR Text missing",IF(COUNTIFS($E$2:$E$5001,E2914,$B$2:$B$5001,"&lt;&gt;"&amp;B2914)+COUNTIFS($E$2:$E$5001,E2914,$A$2:$A$5001,"&lt;&gt;"&amp;A2914)&gt;0,"Zone has more than one QR code",IF(COUNTIFS($B$2:$B$5001,B2914,$E$2:$E$5001,"&lt;&gt;"&amp;E2914)+COUNTIFS($A$2:$A$5001,A2914,$E$2:$E$5001,"&lt;&gt;"&amp;E2914)&gt;0,"QR code used by another zone",IF(A2914="","Package QR Code No. missing",IF(OR(H2914&gt;40,J2914&gt;40),"More than 40 of one edition",IF(F2914="Full (40 ST + 1 TG)",IF(AND(H2914=40,J2914=1),"OK","Full carton must be 40 + 1"),IF(F2914="Student only (40 ST)",IF(AND(H2914=40,J2914=0),"OK","Must be 40 ST, 0 TG"),IF(F2914="Teacher guide only (40 TG)",IF(AND(H2914=0,J2914=40),"OK","Must be 0 ST, 40 TG"),IF(AND(H2914&lt;40,H2914+J2914&gt;0,H2914+J2914&lt;=40),"OK","Partial: under 40 ST and 40 books max"))))))))))</f>
        <v/>
      </c>
    </row>
    <row r="2915">
      <c r="A2915" s="26" t="n"/>
      <c r="B2915" s="26" t="n"/>
      <c r="C2915" s="25" t="n"/>
      <c r="D2915" s="25" t="n"/>
      <c r="E2915" s="26" t="n"/>
      <c r="F2915" s="25" t="n"/>
      <c r="G2915" s="26" t="n"/>
      <c r="H2915" s="25" t="n"/>
      <c r="I2915" s="26" t="n"/>
      <c r="J2915" s="25" t="n"/>
      <c r="K2915" s="25" t="n"/>
      <c r="L2915" s="25" t="n"/>
      <c r="M2915" s="26" t="n"/>
      <c r="N2915" s="26" t="n"/>
      <c r="O2915" s="25" t="n"/>
      <c r="P2915" s="27">
        <f>IF(A2915="","","Package/"&amp;C2915&amp;"/"&amp;D2915&amp;"/"&amp;A2915&amp;".png")</f>
        <v/>
      </c>
      <c r="Q2915" s="27">
        <f>IF(AND(B2915="",G2915=""),"",IF(B2915="","Package QR Text missing",IF(COUNTIFS($E$2:$E$5001,E2915,$B$2:$B$5001,"&lt;&gt;"&amp;B2915)+COUNTIFS($E$2:$E$5001,E2915,$A$2:$A$5001,"&lt;&gt;"&amp;A2915)&gt;0,"Zone has more than one QR code",IF(COUNTIFS($B$2:$B$5001,B2915,$E$2:$E$5001,"&lt;&gt;"&amp;E2915)+COUNTIFS($A$2:$A$5001,A2915,$E$2:$E$5001,"&lt;&gt;"&amp;E2915)&gt;0,"QR code used by another zone",IF(A2915="","Package QR Code No. missing",IF(OR(H2915&gt;40,J2915&gt;40),"More than 40 of one edition",IF(F2915="Full (40 ST + 1 TG)",IF(AND(H2915=40,J2915=1),"OK","Full carton must be 40 + 1"),IF(F2915="Student only (40 ST)",IF(AND(H2915=40,J2915=0),"OK","Must be 40 ST, 0 TG"),IF(F2915="Teacher guide only (40 TG)",IF(AND(H2915=0,J2915=40),"OK","Must be 0 ST, 40 TG"),IF(AND(H2915&lt;40,H2915+J2915&gt;0,H2915+J2915&lt;=40),"OK","Partial: under 40 ST and 40 books max"))))))))))</f>
        <v/>
      </c>
    </row>
    <row r="2916">
      <c r="A2916" s="26" t="n"/>
      <c r="B2916" s="26" t="n"/>
      <c r="C2916" s="25" t="n"/>
      <c r="D2916" s="25" t="n"/>
      <c r="E2916" s="26" t="n"/>
      <c r="F2916" s="25" t="n"/>
      <c r="G2916" s="26" t="n"/>
      <c r="H2916" s="25" t="n"/>
      <c r="I2916" s="26" t="n"/>
      <c r="J2916" s="25" t="n"/>
      <c r="K2916" s="25" t="n"/>
      <c r="L2916" s="25" t="n"/>
      <c r="M2916" s="26" t="n"/>
      <c r="N2916" s="26" t="n"/>
      <c r="O2916" s="25" t="n"/>
      <c r="P2916" s="27">
        <f>IF(A2916="","","Package/"&amp;C2916&amp;"/"&amp;D2916&amp;"/"&amp;A2916&amp;".png")</f>
        <v/>
      </c>
      <c r="Q2916" s="27">
        <f>IF(AND(B2916="",G2916=""),"",IF(B2916="","Package QR Text missing",IF(COUNTIFS($E$2:$E$5001,E2916,$B$2:$B$5001,"&lt;&gt;"&amp;B2916)+COUNTIFS($E$2:$E$5001,E2916,$A$2:$A$5001,"&lt;&gt;"&amp;A2916)&gt;0,"Zone has more than one QR code",IF(COUNTIFS($B$2:$B$5001,B2916,$E$2:$E$5001,"&lt;&gt;"&amp;E2916)+COUNTIFS($A$2:$A$5001,A2916,$E$2:$E$5001,"&lt;&gt;"&amp;E2916)&gt;0,"QR code used by another zone",IF(A2916="","Package QR Code No. missing",IF(OR(H2916&gt;40,J2916&gt;40),"More than 40 of one edition",IF(F2916="Full (40 ST + 1 TG)",IF(AND(H2916=40,J2916=1),"OK","Full carton must be 40 + 1"),IF(F2916="Student only (40 ST)",IF(AND(H2916=40,J2916=0),"OK","Must be 40 ST, 0 TG"),IF(F2916="Teacher guide only (40 TG)",IF(AND(H2916=0,J2916=40),"OK","Must be 0 ST, 40 TG"),IF(AND(H2916&lt;40,H2916+J2916&gt;0,H2916+J2916&lt;=40),"OK","Partial: under 40 ST and 40 books max"))))))))))</f>
        <v/>
      </c>
    </row>
    <row r="2917">
      <c r="A2917" s="26" t="n"/>
      <c r="B2917" s="26" t="n"/>
      <c r="C2917" s="25" t="n"/>
      <c r="D2917" s="25" t="n"/>
      <c r="E2917" s="26" t="n"/>
      <c r="F2917" s="25" t="n"/>
      <c r="G2917" s="26" t="n"/>
      <c r="H2917" s="25" t="n"/>
      <c r="I2917" s="26" t="n"/>
      <c r="J2917" s="25" t="n"/>
      <c r="K2917" s="25" t="n"/>
      <c r="L2917" s="25" t="n"/>
      <c r="M2917" s="26" t="n"/>
      <c r="N2917" s="26" t="n"/>
      <c r="O2917" s="25" t="n"/>
      <c r="P2917" s="27">
        <f>IF(A2917="","","Package/"&amp;C2917&amp;"/"&amp;D2917&amp;"/"&amp;A2917&amp;".png")</f>
        <v/>
      </c>
      <c r="Q2917" s="27">
        <f>IF(AND(B2917="",G2917=""),"",IF(B2917="","Package QR Text missing",IF(COUNTIFS($E$2:$E$5001,E2917,$B$2:$B$5001,"&lt;&gt;"&amp;B2917)+COUNTIFS($E$2:$E$5001,E2917,$A$2:$A$5001,"&lt;&gt;"&amp;A2917)&gt;0,"Zone has more than one QR code",IF(COUNTIFS($B$2:$B$5001,B2917,$E$2:$E$5001,"&lt;&gt;"&amp;E2917)+COUNTIFS($A$2:$A$5001,A2917,$E$2:$E$5001,"&lt;&gt;"&amp;E2917)&gt;0,"QR code used by another zone",IF(A2917="","Package QR Code No. missing",IF(OR(H2917&gt;40,J2917&gt;40),"More than 40 of one edition",IF(F2917="Full (40 ST + 1 TG)",IF(AND(H2917=40,J2917=1),"OK","Full carton must be 40 + 1"),IF(F2917="Student only (40 ST)",IF(AND(H2917=40,J2917=0),"OK","Must be 40 ST, 0 TG"),IF(F2917="Teacher guide only (40 TG)",IF(AND(H2917=0,J2917=40),"OK","Must be 0 ST, 40 TG"),IF(AND(H2917&lt;40,H2917+J2917&gt;0,H2917+J2917&lt;=40),"OK","Partial: under 40 ST and 40 books max"))))))))))</f>
        <v/>
      </c>
    </row>
    <row r="2918">
      <c r="A2918" s="26" t="n"/>
      <c r="B2918" s="26" t="n"/>
      <c r="C2918" s="25" t="n"/>
      <c r="D2918" s="25" t="n"/>
      <c r="E2918" s="26" t="n"/>
      <c r="F2918" s="25" t="n"/>
      <c r="G2918" s="26" t="n"/>
      <c r="H2918" s="25" t="n"/>
      <c r="I2918" s="26" t="n"/>
      <c r="J2918" s="25" t="n"/>
      <c r="K2918" s="25" t="n"/>
      <c r="L2918" s="25" t="n"/>
      <c r="M2918" s="26" t="n"/>
      <c r="N2918" s="26" t="n"/>
      <c r="O2918" s="25" t="n"/>
      <c r="P2918" s="27">
        <f>IF(A2918="","","Package/"&amp;C2918&amp;"/"&amp;D2918&amp;"/"&amp;A2918&amp;".png")</f>
        <v/>
      </c>
      <c r="Q2918" s="27">
        <f>IF(AND(B2918="",G2918=""),"",IF(B2918="","Package QR Text missing",IF(COUNTIFS($E$2:$E$5001,E2918,$B$2:$B$5001,"&lt;&gt;"&amp;B2918)+COUNTIFS($E$2:$E$5001,E2918,$A$2:$A$5001,"&lt;&gt;"&amp;A2918)&gt;0,"Zone has more than one QR code",IF(COUNTIFS($B$2:$B$5001,B2918,$E$2:$E$5001,"&lt;&gt;"&amp;E2918)+COUNTIFS($A$2:$A$5001,A2918,$E$2:$E$5001,"&lt;&gt;"&amp;E2918)&gt;0,"QR code used by another zone",IF(A2918="","Package QR Code No. missing",IF(OR(H2918&gt;40,J2918&gt;40),"More than 40 of one edition",IF(F2918="Full (40 ST + 1 TG)",IF(AND(H2918=40,J2918=1),"OK","Full carton must be 40 + 1"),IF(F2918="Student only (40 ST)",IF(AND(H2918=40,J2918=0),"OK","Must be 40 ST, 0 TG"),IF(F2918="Teacher guide only (40 TG)",IF(AND(H2918=0,J2918=40),"OK","Must be 0 ST, 40 TG"),IF(AND(H2918&lt;40,H2918+J2918&gt;0,H2918+J2918&lt;=40),"OK","Partial: under 40 ST and 40 books max"))))))))))</f>
        <v/>
      </c>
    </row>
    <row r="2919">
      <c r="A2919" s="26" t="n"/>
      <c r="B2919" s="26" t="n"/>
      <c r="C2919" s="25" t="n"/>
      <c r="D2919" s="25" t="n"/>
      <c r="E2919" s="26" t="n"/>
      <c r="F2919" s="25" t="n"/>
      <c r="G2919" s="26" t="n"/>
      <c r="H2919" s="25" t="n"/>
      <c r="I2919" s="26" t="n"/>
      <c r="J2919" s="25" t="n"/>
      <c r="K2919" s="25" t="n"/>
      <c r="L2919" s="25" t="n"/>
      <c r="M2919" s="26" t="n"/>
      <c r="N2919" s="26" t="n"/>
      <c r="O2919" s="25" t="n"/>
      <c r="P2919" s="27">
        <f>IF(A2919="","","Package/"&amp;C2919&amp;"/"&amp;D2919&amp;"/"&amp;A2919&amp;".png")</f>
        <v/>
      </c>
      <c r="Q2919" s="27">
        <f>IF(AND(B2919="",G2919=""),"",IF(B2919="","Package QR Text missing",IF(COUNTIFS($E$2:$E$5001,E2919,$B$2:$B$5001,"&lt;&gt;"&amp;B2919)+COUNTIFS($E$2:$E$5001,E2919,$A$2:$A$5001,"&lt;&gt;"&amp;A2919)&gt;0,"Zone has more than one QR code",IF(COUNTIFS($B$2:$B$5001,B2919,$E$2:$E$5001,"&lt;&gt;"&amp;E2919)+COUNTIFS($A$2:$A$5001,A2919,$E$2:$E$5001,"&lt;&gt;"&amp;E2919)&gt;0,"QR code used by another zone",IF(A2919="","Package QR Code No. missing",IF(OR(H2919&gt;40,J2919&gt;40),"More than 40 of one edition",IF(F2919="Full (40 ST + 1 TG)",IF(AND(H2919=40,J2919=1),"OK","Full carton must be 40 + 1"),IF(F2919="Student only (40 ST)",IF(AND(H2919=40,J2919=0),"OK","Must be 40 ST, 0 TG"),IF(F2919="Teacher guide only (40 TG)",IF(AND(H2919=0,J2919=40),"OK","Must be 0 ST, 40 TG"),IF(AND(H2919&lt;40,H2919+J2919&gt;0,H2919+J2919&lt;=40),"OK","Partial: under 40 ST and 40 books max"))))))))))</f>
        <v/>
      </c>
    </row>
    <row r="2920">
      <c r="A2920" s="26" t="n"/>
      <c r="B2920" s="26" t="n"/>
      <c r="C2920" s="25" t="n"/>
      <c r="D2920" s="25" t="n"/>
      <c r="E2920" s="26" t="n"/>
      <c r="F2920" s="25" t="n"/>
      <c r="G2920" s="26" t="n"/>
      <c r="H2920" s="25" t="n"/>
      <c r="I2920" s="26" t="n"/>
      <c r="J2920" s="25" t="n"/>
      <c r="K2920" s="25" t="n"/>
      <c r="L2920" s="25" t="n"/>
      <c r="M2920" s="26" t="n"/>
      <c r="N2920" s="26" t="n"/>
      <c r="O2920" s="25" t="n"/>
      <c r="P2920" s="27">
        <f>IF(A2920="","","Package/"&amp;C2920&amp;"/"&amp;D2920&amp;"/"&amp;A2920&amp;".png")</f>
        <v/>
      </c>
      <c r="Q2920" s="27">
        <f>IF(AND(B2920="",G2920=""),"",IF(B2920="","Package QR Text missing",IF(COUNTIFS($E$2:$E$5001,E2920,$B$2:$B$5001,"&lt;&gt;"&amp;B2920)+COUNTIFS($E$2:$E$5001,E2920,$A$2:$A$5001,"&lt;&gt;"&amp;A2920)&gt;0,"Zone has more than one QR code",IF(COUNTIFS($B$2:$B$5001,B2920,$E$2:$E$5001,"&lt;&gt;"&amp;E2920)+COUNTIFS($A$2:$A$5001,A2920,$E$2:$E$5001,"&lt;&gt;"&amp;E2920)&gt;0,"QR code used by another zone",IF(A2920="","Package QR Code No. missing",IF(OR(H2920&gt;40,J2920&gt;40),"More than 40 of one edition",IF(F2920="Full (40 ST + 1 TG)",IF(AND(H2920=40,J2920=1),"OK","Full carton must be 40 + 1"),IF(F2920="Student only (40 ST)",IF(AND(H2920=40,J2920=0),"OK","Must be 40 ST, 0 TG"),IF(F2920="Teacher guide only (40 TG)",IF(AND(H2920=0,J2920=40),"OK","Must be 0 ST, 40 TG"),IF(AND(H2920&lt;40,H2920+J2920&gt;0,H2920+J2920&lt;=40),"OK","Partial: under 40 ST and 40 books max"))))))))))</f>
        <v/>
      </c>
    </row>
    <row r="2921">
      <c r="A2921" s="26" t="n"/>
      <c r="B2921" s="26" t="n"/>
      <c r="C2921" s="25" t="n"/>
      <c r="D2921" s="25" t="n"/>
      <c r="E2921" s="26" t="n"/>
      <c r="F2921" s="25" t="n"/>
      <c r="G2921" s="26" t="n"/>
      <c r="H2921" s="25" t="n"/>
      <c r="I2921" s="26" t="n"/>
      <c r="J2921" s="25" t="n"/>
      <c r="K2921" s="25" t="n"/>
      <c r="L2921" s="25" t="n"/>
      <c r="M2921" s="26" t="n"/>
      <c r="N2921" s="26" t="n"/>
      <c r="O2921" s="25" t="n"/>
      <c r="P2921" s="27">
        <f>IF(A2921="","","Package/"&amp;C2921&amp;"/"&amp;D2921&amp;"/"&amp;A2921&amp;".png")</f>
        <v/>
      </c>
      <c r="Q2921" s="27">
        <f>IF(AND(B2921="",G2921=""),"",IF(B2921="","Package QR Text missing",IF(COUNTIFS($E$2:$E$5001,E2921,$B$2:$B$5001,"&lt;&gt;"&amp;B2921)+COUNTIFS($E$2:$E$5001,E2921,$A$2:$A$5001,"&lt;&gt;"&amp;A2921)&gt;0,"Zone has more than one QR code",IF(COUNTIFS($B$2:$B$5001,B2921,$E$2:$E$5001,"&lt;&gt;"&amp;E2921)+COUNTIFS($A$2:$A$5001,A2921,$E$2:$E$5001,"&lt;&gt;"&amp;E2921)&gt;0,"QR code used by another zone",IF(A2921="","Package QR Code No. missing",IF(OR(H2921&gt;40,J2921&gt;40),"More than 40 of one edition",IF(F2921="Full (40 ST + 1 TG)",IF(AND(H2921=40,J2921=1),"OK","Full carton must be 40 + 1"),IF(F2921="Student only (40 ST)",IF(AND(H2921=40,J2921=0),"OK","Must be 40 ST, 0 TG"),IF(F2921="Teacher guide only (40 TG)",IF(AND(H2921=0,J2921=40),"OK","Must be 0 ST, 40 TG"),IF(AND(H2921&lt;40,H2921+J2921&gt;0,H2921+J2921&lt;=40),"OK","Partial: under 40 ST and 40 books max"))))))))))</f>
        <v/>
      </c>
    </row>
    <row r="2922">
      <c r="A2922" s="26" t="n"/>
      <c r="B2922" s="26" t="n"/>
      <c r="C2922" s="25" t="n"/>
      <c r="D2922" s="25" t="n"/>
      <c r="E2922" s="26" t="n"/>
      <c r="F2922" s="25" t="n"/>
      <c r="G2922" s="26" t="n"/>
      <c r="H2922" s="25" t="n"/>
      <c r="I2922" s="26" t="n"/>
      <c r="J2922" s="25" t="n"/>
      <c r="K2922" s="25" t="n"/>
      <c r="L2922" s="25" t="n"/>
      <c r="M2922" s="26" t="n"/>
      <c r="N2922" s="26" t="n"/>
      <c r="O2922" s="25" t="n"/>
      <c r="P2922" s="27">
        <f>IF(A2922="","","Package/"&amp;C2922&amp;"/"&amp;D2922&amp;"/"&amp;A2922&amp;".png")</f>
        <v/>
      </c>
      <c r="Q2922" s="27">
        <f>IF(AND(B2922="",G2922=""),"",IF(B2922="","Package QR Text missing",IF(COUNTIFS($E$2:$E$5001,E2922,$B$2:$B$5001,"&lt;&gt;"&amp;B2922)+COUNTIFS($E$2:$E$5001,E2922,$A$2:$A$5001,"&lt;&gt;"&amp;A2922)&gt;0,"Zone has more than one QR code",IF(COUNTIFS($B$2:$B$5001,B2922,$E$2:$E$5001,"&lt;&gt;"&amp;E2922)+COUNTIFS($A$2:$A$5001,A2922,$E$2:$E$5001,"&lt;&gt;"&amp;E2922)&gt;0,"QR code used by another zone",IF(A2922="","Package QR Code No. missing",IF(OR(H2922&gt;40,J2922&gt;40),"More than 40 of one edition",IF(F2922="Full (40 ST + 1 TG)",IF(AND(H2922=40,J2922=1),"OK","Full carton must be 40 + 1"),IF(F2922="Student only (40 ST)",IF(AND(H2922=40,J2922=0),"OK","Must be 40 ST, 0 TG"),IF(F2922="Teacher guide only (40 TG)",IF(AND(H2922=0,J2922=40),"OK","Must be 0 ST, 40 TG"),IF(AND(H2922&lt;40,H2922+J2922&gt;0,H2922+J2922&lt;=40),"OK","Partial: under 40 ST and 40 books max"))))))))))</f>
        <v/>
      </c>
    </row>
    <row r="2923">
      <c r="A2923" s="26" t="n"/>
      <c r="B2923" s="26" t="n"/>
      <c r="C2923" s="25" t="n"/>
      <c r="D2923" s="25" t="n"/>
      <c r="E2923" s="26" t="n"/>
      <c r="F2923" s="25" t="n"/>
      <c r="G2923" s="26" t="n"/>
      <c r="H2923" s="25" t="n"/>
      <c r="I2923" s="26" t="n"/>
      <c r="J2923" s="25" t="n"/>
      <c r="K2923" s="25" t="n"/>
      <c r="L2923" s="25" t="n"/>
      <c r="M2923" s="26" t="n"/>
      <c r="N2923" s="26" t="n"/>
      <c r="O2923" s="25" t="n"/>
      <c r="P2923" s="27">
        <f>IF(A2923="","","Package/"&amp;C2923&amp;"/"&amp;D2923&amp;"/"&amp;A2923&amp;".png")</f>
        <v/>
      </c>
      <c r="Q2923" s="27">
        <f>IF(AND(B2923="",G2923=""),"",IF(B2923="","Package QR Text missing",IF(COUNTIFS($E$2:$E$5001,E2923,$B$2:$B$5001,"&lt;&gt;"&amp;B2923)+COUNTIFS($E$2:$E$5001,E2923,$A$2:$A$5001,"&lt;&gt;"&amp;A2923)&gt;0,"Zone has more than one QR code",IF(COUNTIFS($B$2:$B$5001,B2923,$E$2:$E$5001,"&lt;&gt;"&amp;E2923)+COUNTIFS($A$2:$A$5001,A2923,$E$2:$E$5001,"&lt;&gt;"&amp;E2923)&gt;0,"QR code used by another zone",IF(A2923="","Package QR Code No. missing",IF(OR(H2923&gt;40,J2923&gt;40),"More than 40 of one edition",IF(F2923="Full (40 ST + 1 TG)",IF(AND(H2923=40,J2923=1),"OK","Full carton must be 40 + 1"),IF(F2923="Student only (40 ST)",IF(AND(H2923=40,J2923=0),"OK","Must be 40 ST, 0 TG"),IF(F2923="Teacher guide only (40 TG)",IF(AND(H2923=0,J2923=40),"OK","Must be 0 ST, 40 TG"),IF(AND(H2923&lt;40,H2923+J2923&gt;0,H2923+J2923&lt;=40),"OK","Partial: under 40 ST and 40 books max"))))))))))</f>
        <v/>
      </c>
    </row>
    <row r="2924">
      <c r="A2924" s="26" t="n"/>
      <c r="B2924" s="26" t="n"/>
      <c r="C2924" s="25" t="n"/>
      <c r="D2924" s="25" t="n"/>
      <c r="E2924" s="26" t="n"/>
      <c r="F2924" s="25" t="n"/>
      <c r="G2924" s="26" t="n"/>
      <c r="H2924" s="25" t="n"/>
      <c r="I2924" s="26" t="n"/>
      <c r="J2924" s="25" t="n"/>
      <c r="K2924" s="25" t="n"/>
      <c r="L2924" s="25" t="n"/>
      <c r="M2924" s="26" t="n"/>
      <c r="N2924" s="26" t="n"/>
      <c r="O2924" s="25" t="n"/>
      <c r="P2924" s="27">
        <f>IF(A2924="","","Package/"&amp;C2924&amp;"/"&amp;D2924&amp;"/"&amp;A2924&amp;".png")</f>
        <v/>
      </c>
      <c r="Q2924" s="27">
        <f>IF(AND(B2924="",G2924=""),"",IF(B2924="","Package QR Text missing",IF(COUNTIFS($E$2:$E$5001,E2924,$B$2:$B$5001,"&lt;&gt;"&amp;B2924)+COUNTIFS($E$2:$E$5001,E2924,$A$2:$A$5001,"&lt;&gt;"&amp;A2924)&gt;0,"Zone has more than one QR code",IF(COUNTIFS($B$2:$B$5001,B2924,$E$2:$E$5001,"&lt;&gt;"&amp;E2924)+COUNTIFS($A$2:$A$5001,A2924,$E$2:$E$5001,"&lt;&gt;"&amp;E2924)&gt;0,"QR code used by another zone",IF(A2924="","Package QR Code No. missing",IF(OR(H2924&gt;40,J2924&gt;40),"More than 40 of one edition",IF(F2924="Full (40 ST + 1 TG)",IF(AND(H2924=40,J2924=1),"OK","Full carton must be 40 + 1"),IF(F2924="Student only (40 ST)",IF(AND(H2924=40,J2924=0),"OK","Must be 40 ST, 0 TG"),IF(F2924="Teacher guide only (40 TG)",IF(AND(H2924=0,J2924=40),"OK","Must be 0 ST, 40 TG"),IF(AND(H2924&lt;40,H2924+J2924&gt;0,H2924+J2924&lt;=40),"OK","Partial: under 40 ST and 40 books max"))))))))))</f>
        <v/>
      </c>
    </row>
    <row r="2925">
      <c r="A2925" s="26" t="n"/>
      <c r="B2925" s="26" t="n"/>
      <c r="C2925" s="25" t="n"/>
      <c r="D2925" s="25" t="n"/>
      <c r="E2925" s="26" t="n"/>
      <c r="F2925" s="25" t="n"/>
      <c r="G2925" s="26" t="n"/>
      <c r="H2925" s="25" t="n"/>
      <c r="I2925" s="26" t="n"/>
      <c r="J2925" s="25" t="n"/>
      <c r="K2925" s="25" t="n"/>
      <c r="L2925" s="25" t="n"/>
      <c r="M2925" s="26" t="n"/>
      <c r="N2925" s="26" t="n"/>
      <c r="O2925" s="25" t="n"/>
      <c r="P2925" s="27">
        <f>IF(A2925="","","Package/"&amp;C2925&amp;"/"&amp;D2925&amp;"/"&amp;A2925&amp;".png")</f>
        <v/>
      </c>
      <c r="Q2925" s="27">
        <f>IF(AND(B2925="",G2925=""),"",IF(B2925="","Package QR Text missing",IF(COUNTIFS($E$2:$E$5001,E2925,$B$2:$B$5001,"&lt;&gt;"&amp;B2925)+COUNTIFS($E$2:$E$5001,E2925,$A$2:$A$5001,"&lt;&gt;"&amp;A2925)&gt;0,"Zone has more than one QR code",IF(COUNTIFS($B$2:$B$5001,B2925,$E$2:$E$5001,"&lt;&gt;"&amp;E2925)+COUNTIFS($A$2:$A$5001,A2925,$E$2:$E$5001,"&lt;&gt;"&amp;E2925)&gt;0,"QR code used by another zone",IF(A2925="","Package QR Code No. missing",IF(OR(H2925&gt;40,J2925&gt;40),"More than 40 of one edition",IF(F2925="Full (40 ST + 1 TG)",IF(AND(H2925=40,J2925=1),"OK","Full carton must be 40 + 1"),IF(F2925="Student only (40 ST)",IF(AND(H2925=40,J2925=0),"OK","Must be 40 ST, 0 TG"),IF(F2925="Teacher guide only (40 TG)",IF(AND(H2925=0,J2925=40),"OK","Must be 0 ST, 40 TG"),IF(AND(H2925&lt;40,H2925+J2925&gt;0,H2925+J2925&lt;=40),"OK","Partial: under 40 ST and 40 books max"))))))))))</f>
        <v/>
      </c>
    </row>
    <row r="2926">
      <c r="A2926" s="26" t="n"/>
      <c r="B2926" s="26" t="n"/>
      <c r="C2926" s="25" t="n"/>
      <c r="D2926" s="25" t="n"/>
      <c r="E2926" s="26" t="n"/>
      <c r="F2926" s="25" t="n"/>
      <c r="G2926" s="26" t="n"/>
      <c r="H2926" s="25" t="n"/>
      <c r="I2926" s="26" t="n"/>
      <c r="J2926" s="25" t="n"/>
      <c r="K2926" s="25" t="n"/>
      <c r="L2926" s="25" t="n"/>
      <c r="M2926" s="26" t="n"/>
      <c r="N2926" s="26" t="n"/>
      <c r="O2926" s="25" t="n"/>
      <c r="P2926" s="27">
        <f>IF(A2926="","","Package/"&amp;C2926&amp;"/"&amp;D2926&amp;"/"&amp;A2926&amp;".png")</f>
        <v/>
      </c>
      <c r="Q2926" s="27">
        <f>IF(AND(B2926="",G2926=""),"",IF(B2926="","Package QR Text missing",IF(COUNTIFS($E$2:$E$5001,E2926,$B$2:$B$5001,"&lt;&gt;"&amp;B2926)+COUNTIFS($E$2:$E$5001,E2926,$A$2:$A$5001,"&lt;&gt;"&amp;A2926)&gt;0,"Zone has more than one QR code",IF(COUNTIFS($B$2:$B$5001,B2926,$E$2:$E$5001,"&lt;&gt;"&amp;E2926)+COUNTIFS($A$2:$A$5001,A2926,$E$2:$E$5001,"&lt;&gt;"&amp;E2926)&gt;0,"QR code used by another zone",IF(A2926="","Package QR Code No. missing",IF(OR(H2926&gt;40,J2926&gt;40),"More than 40 of one edition",IF(F2926="Full (40 ST + 1 TG)",IF(AND(H2926=40,J2926=1),"OK","Full carton must be 40 + 1"),IF(F2926="Student only (40 ST)",IF(AND(H2926=40,J2926=0),"OK","Must be 40 ST, 0 TG"),IF(F2926="Teacher guide only (40 TG)",IF(AND(H2926=0,J2926=40),"OK","Must be 0 ST, 40 TG"),IF(AND(H2926&lt;40,H2926+J2926&gt;0,H2926+J2926&lt;=40),"OK","Partial: under 40 ST and 40 books max"))))))))))</f>
        <v/>
      </c>
    </row>
    <row r="2927">
      <c r="A2927" s="26" t="n"/>
      <c r="B2927" s="26" t="n"/>
      <c r="C2927" s="25" t="n"/>
      <c r="D2927" s="25" t="n"/>
      <c r="E2927" s="26" t="n"/>
      <c r="F2927" s="25" t="n"/>
      <c r="G2927" s="26" t="n"/>
      <c r="H2927" s="25" t="n"/>
      <c r="I2927" s="26" t="n"/>
      <c r="J2927" s="25" t="n"/>
      <c r="K2927" s="25" t="n"/>
      <c r="L2927" s="25" t="n"/>
      <c r="M2927" s="26" t="n"/>
      <c r="N2927" s="26" t="n"/>
      <c r="O2927" s="25" t="n"/>
      <c r="P2927" s="27">
        <f>IF(A2927="","","Package/"&amp;C2927&amp;"/"&amp;D2927&amp;"/"&amp;A2927&amp;".png")</f>
        <v/>
      </c>
      <c r="Q2927" s="27">
        <f>IF(AND(B2927="",G2927=""),"",IF(B2927="","Package QR Text missing",IF(COUNTIFS($E$2:$E$5001,E2927,$B$2:$B$5001,"&lt;&gt;"&amp;B2927)+COUNTIFS($E$2:$E$5001,E2927,$A$2:$A$5001,"&lt;&gt;"&amp;A2927)&gt;0,"Zone has more than one QR code",IF(COUNTIFS($B$2:$B$5001,B2927,$E$2:$E$5001,"&lt;&gt;"&amp;E2927)+COUNTIFS($A$2:$A$5001,A2927,$E$2:$E$5001,"&lt;&gt;"&amp;E2927)&gt;0,"QR code used by another zone",IF(A2927="","Package QR Code No. missing",IF(OR(H2927&gt;40,J2927&gt;40),"More than 40 of one edition",IF(F2927="Full (40 ST + 1 TG)",IF(AND(H2927=40,J2927=1),"OK","Full carton must be 40 + 1"),IF(F2927="Student only (40 ST)",IF(AND(H2927=40,J2927=0),"OK","Must be 40 ST, 0 TG"),IF(F2927="Teacher guide only (40 TG)",IF(AND(H2927=0,J2927=40),"OK","Must be 0 ST, 40 TG"),IF(AND(H2927&lt;40,H2927+J2927&gt;0,H2927+J2927&lt;=40),"OK","Partial: under 40 ST and 40 books max"))))))))))</f>
        <v/>
      </c>
    </row>
    <row r="2928">
      <c r="A2928" s="26" t="n"/>
      <c r="B2928" s="26" t="n"/>
      <c r="C2928" s="25" t="n"/>
      <c r="D2928" s="25" t="n"/>
      <c r="E2928" s="26" t="n"/>
      <c r="F2928" s="25" t="n"/>
      <c r="G2928" s="26" t="n"/>
      <c r="H2928" s="25" t="n"/>
      <c r="I2928" s="26" t="n"/>
      <c r="J2928" s="25" t="n"/>
      <c r="K2928" s="25" t="n"/>
      <c r="L2928" s="25" t="n"/>
      <c r="M2928" s="26" t="n"/>
      <c r="N2928" s="26" t="n"/>
      <c r="O2928" s="25" t="n"/>
      <c r="P2928" s="27">
        <f>IF(A2928="","","Package/"&amp;C2928&amp;"/"&amp;D2928&amp;"/"&amp;A2928&amp;".png")</f>
        <v/>
      </c>
      <c r="Q2928" s="27">
        <f>IF(AND(B2928="",G2928=""),"",IF(B2928="","Package QR Text missing",IF(COUNTIFS($E$2:$E$5001,E2928,$B$2:$B$5001,"&lt;&gt;"&amp;B2928)+COUNTIFS($E$2:$E$5001,E2928,$A$2:$A$5001,"&lt;&gt;"&amp;A2928)&gt;0,"Zone has more than one QR code",IF(COUNTIFS($B$2:$B$5001,B2928,$E$2:$E$5001,"&lt;&gt;"&amp;E2928)+COUNTIFS($A$2:$A$5001,A2928,$E$2:$E$5001,"&lt;&gt;"&amp;E2928)&gt;0,"QR code used by another zone",IF(A2928="","Package QR Code No. missing",IF(OR(H2928&gt;40,J2928&gt;40),"More than 40 of one edition",IF(F2928="Full (40 ST + 1 TG)",IF(AND(H2928=40,J2928=1),"OK","Full carton must be 40 + 1"),IF(F2928="Student only (40 ST)",IF(AND(H2928=40,J2928=0),"OK","Must be 40 ST, 0 TG"),IF(F2928="Teacher guide only (40 TG)",IF(AND(H2928=0,J2928=40),"OK","Must be 0 ST, 40 TG"),IF(AND(H2928&lt;40,H2928+J2928&gt;0,H2928+J2928&lt;=40),"OK","Partial: under 40 ST and 40 books max"))))))))))</f>
        <v/>
      </c>
    </row>
    <row r="2929">
      <c r="A2929" s="26" t="n"/>
      <c r="B2929" s="26" t="n"/>
      <c r="C2929" s="25" t="n"/>
      <c r="D2929" s="25" t="n"/>
      <c r="E2929" s="26" t="n"/>
      <c r="F2929" s="25" t="n"/>
      <c r="G2929" s="26" t="n"/>
      <c r="H2929" s="25" t="n"/>
      <c r="I2929" s="26" t="n"/>
      <c r="J2929" s="25" t="n"/>
      <c r="K2929" s="25" t="n"/>
      <c r="L2929" s="25" t="n"/>
      <c r="M2929" s="26" t="n"/>
      <c r="N2929" s="26" t="n"/>
      <c r="O2929" s="25" t="n"/>
      <c r="P2929" s="27">
        <f>IF(A2929="","","Package/"&amp;C2929&amp;"/"&amp;D2929&amp;"/"&amp;A2929&amp;".png")</f>
        <v/>
      </c>
      <c r="Q2929" s="27">
        <f>IF(AND(B2929="",G2929=""),"",IF(B2929="","Package QR Text missing",IF(COUNTIFS($E$2:$E$5001,E2929,$B$2:$B$5001,"&lt;&gt;"&amp;B2929)+COUNTIFS($E$2:$E$5001,E2929,$A$2:$A$5001,"&lt;&gt;"&amp;A2929)&gt;0,"Zone has more than one QR code",IF(COUNTIFS($B$2:$B$5001,B2929,$E$2:$E$5001,"&lt;&gt;"&amp;E2929)+COUNTIFS($A$2:$A$5001,A2929,$E$2:$E$5001,"&lt;&gt;"&amp;E2929)&gt;0,"QR code used by another zone",IF(A2929="","Package QR Code No. missing",IF(OR(H2929&gt;40,J2929&gt;40),"More than 40 of one edition",IF(F2929="Full (40 ST + 1 TG)",IF(AND(H2929=40,J2929=1),"OK","Full carton must be 40 + 1"),IF(F2929="Student only (40 ST)",IF(AND(H2929=40,J2929=0),"OK","Must be 40 ST, 0 TG"),IF(F2929="Teacher guide only (40 TG)",IF(AND(H2929=0,J2929=40),"OK","Must be 0 ST, 40 TG"),IF(AND(H2929&lt;40,H2929+J2929&gt;0,H2929+J2929&lt;=40),"OK","Partial: under 40 ST and 40 books max"))))))))))</f>
        <v/>
      </c>
    </row>
    <row r="2930">
      <c r="A2930" s="26" t="n"/>
      <c r="B2930" s="26" t="n"/>
      <c r="C2930" s="25" t="n"/>
      <c r="D2930" s="25" t="n"/>
      <c r="E2930" s="26" t="n"/>
      <c r="F2930" s="25" t="n"/>
      <c r="G2930" s="26" t="n"/>
      <c r="H2930" s="25" t="n"/>
      <c r="I2930" s="26" t="n"/>
      <c r="J2930" s="25" t="n"/>
      <c r="K2930" s="25" t="n"/>
      <c r="L2930" s="25" t="n"/>
      <c r="M2930" s="26" t="n"/>
      <c r="N2930" s="26" t="n"/>
      <c r="O2930" s="25" t="n"/>
      <c r="P2930" s="27">
        <f>IF(A2930="","","Package/"&amp;C2930&amp;"/"&amp;D2930&amp;"/"&amp;A2930&amp;".png")</f>
        <v/>
      </c>
      <c r="Q2930" s="27">
        <f>IF(AND(B2930="",G2930=""),"",IF(B2930="","Package QR Text missing",IF(COUNTIFS($E$2:$E$5001,E2930,$B$2:$B$5001,"&lt;&gt;"&amp;B2930)+COUNTIFS($E$2:$E$5001,E2930,$A$2:$A$5001,"&lt;&gt;"&amp;A2930)&gt;0,"Zone has more than one QR code",IF(COUNTIFS($B$2:$B$5001,B2930,$E$2:$E$5001,"&lt;&gt;"&amp;E2930)+COUNTIFS($A$2:$A$5001,A2930,$E$2:$E$5001,"&lt;&gt;"&amp;E2930)&gt;0,"QR code used by another zone",IF(A2930="","Package QR Code No. missing",IF(OR(H2930&gt;40,J2930&gt;40),"More than 40 of one edition",IF(F2930="Full (40 ST + 1 TG)",IF(AND(H2930=40,J2930=1),"OK","Full carton must be 40 + 1"),IF(F2930="Student only (40 ST)",IF(AND(H2930=40,J2930=0),"OK","Must be 40 ST, 0 TG"),IF(F2930="Teacher guide only (40 TG)",IF(AND(H2930=0,J2930=40),"OK","Must be 0 ST, 40 TG"),IF(AND(H2930&lt;40,H2930+J2930&gt;0,H2930+J2930&lt;=40),"OK","Partial: under 40 ST and 40 books max"))))))))))</f>
        <v/>
      </c>
    </row>
    <row r="2931">
      <c r="A2931" s="26" t="n"/>
      <c r="B2931" s="26" t="n"/>
      <c r="C2931" s="25" t="n"/>
      <c r="D2931" s="25" t="n"/>
      <c r="E2931" s="26" t="n"/>
      <c r="F2931" s="25" t="n"/>
      <c r="G2931" s="26" t="n"/>
      <c r="H2931" s="25" t="n"/>
      <c r="I2931" s="26" t="n"/>
      <c r="J2931" s="25" t="n"/>
      <c r="K2931" s="25" t="n"/>
      <c r="L2931" s="25" t="n"/>
      <c r="M2931" s="26" t="n"/>
      <c r="N2931" s="26" t="n"/>
      <c r="O2931" s="25" t="n"/>
      <c r="P2931" s="27">
        <f>IF(A2931="","","Package/"&amp;C2931&amp;"/"&amp;D2931&amp;"/"&amp;A2931&amp;".png")</f>
        <v/>
      </c>
      <c r="Q2931" s="27">
        <f>IF(AND(B2931="",G2931=""),"",IF(B2931="","Package QR Text missing",IF(COUNTIFS($E$2:$E$5001,E2931,$B$2:$B$5001,"&lt;&gt;"&amp;B2931)+COUNTIFS($E$2:$E$5001,E2931,$A$2:$A$5001,"&lt;&gt;"&amp;A2931)&gt;0,"Zone has more than one QR code",IF(COUNTIFS($B$2:$B$5001,B2931,$E$2:$E$5001,"&lt;&gt;"&amp;E2931)+COUNTIFS($A$2:$A$5001,A2931,$E$2:$E$5001,"&lt;&gt;"&amp;E2931)&gt;0,"QR code used by another zone",IF(A2931="","Package QR Code No. missing",IF(OR(H2931&gt;40,J2931&gt;40),"More than 40 of one edition",IF(F2931="Full (40 ST + 1 TG)",IF(AND(H2931=40,J2931=1),"OK","Full carton must be 40 + 1"),IF(F2931="Student only (40 ST)",IF(AND(H2931=40,J2931=0),"OK","Must be 40 ST, 0 TG"),IF(F2931="Teacher guide only (40 TG)",IF(AND(H2931=0,J2931=40),"OK","Must be 0 ST, 40 TG"),IF(AND(H2931&lt;40,H2931+J2931&gt;0,H2931+J2931&lt;=40),"OK","Partial: under 40 ST and 40 books max"))))))))))</f>
        <v/>
      </c>
    </row>
    <row r="2932">
      <c r="A2932" s="26" t="n"/>
      <c r="B2932" s="26" t="n"/>
      <c r="C2932" s="25" t="n"/>
      <c r="D2932" s="25" t="n"/>
      <c r="E2932" s="26" t="n"/>
      <c r="F2932" s="25" t="n"/>
      <c r="G2932" s="26" t="n"/>
      <c r="H2932" s="25" t="n"/>
      <c r="I2932" s="26" t="n"/>
      <c r="J2932" s="25" t="n"/>
      <c r="K2932" s="25" t="n"/>
      <c r="L2932" s="25" t="n"/>
      <c r="M2932" s="26" t="n"/>
      <c r="N2932" s="26" t="n"/>
      <c r="O2932" s="25" t="n"/>
      <c r="P2932" s="27">
        <f>IF(A2932="","","Package/"&amp;C2932&amp;"/"&amp;D2932&amp;"/"&amp;A2932&amp;".png")</f>
        <v/>
      </c>
      <c r="Q2932" s="27">
        <f>IF(AND(B2932="",G2932=""),"",IF(B2932="","Package QR Text missing",IF(COUNTIFS($E$2:$E$5001,E2932,$B$2:$B$5001,"&lt;&gt;"&amp;B2932)+COUNTIFS($E$2:$E$5001,E2932,$A$2:$A$5001,"&lt;&gt;"&amp;A2932)&gt;0,"Zone has more than one QR code",IF(COUNTIFS($B$2:$B$5001,B2932,$E$2:$E$5001,"&lt;&gt;"&amp;E2932)+COUNTIFS($A$2:$A$5001,A2932,$E$2:$E$5001,"&lt;&gt;"&amp;E2932)&gt;0,"QR code used by another zone",IF(A2932="","Package QR Code No. missing",IF(OR(H2932&gt;40,J2932&gt;40),"More than 40 of one edition",IF(F2932="Full (40 ST + 1 TG)",IF(AND(H2932=40,J2932=1),"OK","Full carton must be 40 + 1"),IF(F2932="Student only (40 ST)",IF(AND(H2932=40,J2932=0),"OK","Must be 40 ST, 0 TG"),IF(F2932="Teacher guide only (40 TG)",IF(AND(H2932=0,J2932=40),"OK","Must be 0 ST, 40 TG"),IF(AND(H2932&lt;40,H2932+J2932&gt;0,H2932+J2932&lt;=40),"OK","Partial: under 40 ST and 40 books max"))))))))))</f>
        <v/>
      </c>
    </row>
    <row r="2933">
      <c r="A2933" s="26" t="n"/>
      <c r="B2933" s="26" t="n"/>
      <c r="C2933" s="25" t="n"/>
      <c r="D2933" s="25" t="n"/>
      <c r="E2933" s="26" t="n"/>
      <c r="F2933" s="25" t="n"/>
      <c r="G2933" s="26" t="n"/>
      <c r="H2933" s="25" t="n"/>
      <c r="I2933" s="26" t="n"/>
      <c r="J2933" s="25" t="n"/>
      <c r="K2933" s="25" t="n"/>
      <c r="L2933" s="25" t="n"/>
      <c r="M2933" s="26" t="n"/>
      <c r="N2933" s="26" t="n"/>
      <c r="O2933" s="25" t="n"/>
      <c r="P2933" s="27">
        <f>IF(A2933="","","Package/"&amp;C2933&amp;"/"&amp;D2933&amp;"/"&amp;A2933&amp;".png")</f>
        <v/>
      </c>
      <c r="Q2933" s="27">
        <f>IF(AND(B2933="",G2933=""),"",IF(B2933="","Package QR Text missing",IF(COUNTIFS($E$2:$E$5001,E2933,$B$2:$B$5001,"&lt;&gt;"&amp;B2933)+COUNTIFS($E$2:$E$5001,E2933,$A$2:$A$5001,"&lt;&gt;"&amp;A2933)&gt;0,"Zone has more than one QR code",IF(COUNTIFS($B$2:$B$5001,B2933,$E$2:$E$5001,"&lt;&gt;"&amp;E2933)+COUNTIFS($A$2:$A$5001,A2933,$E$2:$E$5001,"&lt;&gt;"&amp;E2933)&gt;0,"QR code used by another zone",IF(A2933="","Package QR Code No. missing",IF(OR(H2933&gt;40,J2933&gt;40),"More than 40 of one edition",IF(F2933="Full (40 ST + 1 TG)",IF(AND(H2933=40,J2933=1),"OK","Full carton must be 40 + 1"),IF(F2933="Student only (40 ST)",IF(AND(H2933=40,J2933=0),"OK","Must be 40 ST, 0 TG"),IF(F2933="Teacher guide only (40 TG)",IF(AND(H2933=0,J2933=40),"OK","Must be 0 ST, 40 TG"),IF(AND(H2933&lt;40,H2933+J2933&gt;0,H2933+J2933&lt;=40),"OK","Partial: under 40 ST and 40 books max"))))))))))</f>
        <v/>
      </c>
    </row>
    <row r="2934">
      <c r="A2934" s="26" t="n"/>
      <c r="B2934" s="26" t="n"/>
      <c r="C2934" s="25" t="n"/>
      <c r="D2934" s="25" t="n"/>
      <c r="E2934" s="26" t="n"/>
      <c r="F2934" s="25" t="n"/>
      <c r="G2934" s="26" t="n"/>
      <c r="H2934" s="25" t="n"/>
      <c r="I2934" s="26" t="n"/>
      <c r="J2934" s="25" t="n"/>
      <c r="K2934" s="25" t="n"/>
      <c r="L2934" s="25" t="n"/>
      <c r="M2934" s="26" t="n"/>
      <c r="N2934" s="26" t="n"/>
      <c r="O2934" s="25" t="n"/>
      <c r="P2934" s="27">
        <f>IF(A2934="","","Package/"&amp;C2934&amp;"/"&amp;D2934&amp;"/"&amp;A2934&amp;".png")</f>
        <v/>
      </c>
      <c r="Q2934" s="27">
        <f>IF(AND(B2934="",G2934=""),"",IF(B2934="","Package QR Text missing",IF(COUNTIFS($E$2:$E$5001,E2934,$B$2:$B$5001,"&lt;&gt;"&amp;B2934)+COUNTIFS($E$2:$E$5001,E2934,$A$2:$A$5001,"&lt;&gt;"&amp;A2934)&gt;0,"Zone has more than one QR code",IF(COUNTIFS($B$2:$B$5001,B2934,$E$2:$E$5001,"&lt;&gt;"&amp;E2934)+COUNTIFS($A$2:$A$5001,A2934,$E$2:$E$5001,"&lt;&gt;"&amp;E2934)&gt;0,"QR code used by another zone",IF(A2934="","Package QR Code No. missing",IF(OR(H2934&gt;40,J2934&gt;40),"More than 40 of one edition",IF(F2934="Full (40 ST + 1 TG)",IF(AND(H2934=40,J2934=1),"OK","Full carton must be 40 + 1"),IF(F2934="Student only (40 ST)",IF(AND(H2934=40,J2934=0),"OK","Must be 40 ST, 0 TG"),IF(F2934="Teacher guide only (40 TG)",IF(AND(H2934=0,J2934=40),"OK","Must be 0 ST, 40 TG"),IF(AND(H2934&lt;40,H2934+J2934&gt;0,H2934+J2934&lt;=40),"OK","Partial: under 40 ST and 40 books max"))))))))))</f>
        <v/>
      </c>
    </row>
    <row r="2935">
      <c r="A2935" s="26" t="n"/>
      <c r="B2935" s="26" t="n"/>
      <c r="C2935" s="25" t="n"/>
      <c r="D2935" s="25" t="n"/>
      <c r="E2935" s="26" t="n"/>
      <c r="F2935" s="25" t="n"/>
      <c r="G2935" s="26" t="n"/>
      <c r="H2935" s="25" t="n"/>
      <c r="I2935" s="26" t="n"/>
      <c r="J2935" s="25" t="n"/>
      <c r="K2935" s="25" t="n"/>
      <c r="L2935" s="25" t="n"/>
      <c r="M2935" s="26" t="n"/>
      <c r="N2935" s="26" t="n"/>
      <c r="O2935" s="25" t="n"/>
      <c r="P2935" s="27">
        <f>IF(A2935="","","Package/"&amp;C2935&amp;"/"&amp;D2935&amp;"/"&amp;A2935&amp;".png")</f>
        <v/>
      </c>
      <c r="Q2935" s="27">
        <f>IF(AND(B2935="",G2935=""),"",IF(B2935="","Package QR Text missing",IF(COUNTIFS($E$2:$E$5001,E2935,$B$2:$B$5001,"&lt;&gt;"&amp;B2935)+COUNTIFS($E$2:$E$5001,E2935,$A$2:$A$5001,"&lt;&gt;"&amp;A2935)&gt;0,"Zone has more than one QR code",IF(COUNTIFS($B$2:$B$5001,B2935,$E$2:$E$5001,"&lt;&gt;"&amp;E2935)+COUNTIFS($A$2:$A$5001,A2935,$E$2:$E$5001,"&lt;&gt;"&amp;E2935)&gt;0,"QR code used by another zone",IF(A2935="","Package QR Code No. missing",IF(OR(H2935&gt;40,J2935&gt;40),"More than 40 of one edition",IF(F2935="Full (40 ST + 1 TG)",IF(AND(H2935=40,J2935=1),"OK","Full carton must be 40 + 1"),IF(F2935="Student only (40 ST)",IF(AND(H2935=40,J2935=0),"OK","Must be 40 ST, 0 TG"),IF(F2935="Teacher guide only (40 TG)",IF(AND(H2935=0,J2935=40),"OK","Must be 0 ST, 40 TG"),IF(AND(H2935&lt;40,H2935+J2935&gt;0,H2935+J2935&lt;=40),"OK","Partial: under 40 ST and 40 books max"))))))))))</f>
        <v/>
      </c>
    </row>
    <row r="2936">
      <c r="A2936" s="26" t="n"/>
      <c r="B2936" s="26" t="n"/>
      <c r="C2936" s="25" t="n"/>
      <c r="D2936" s="25" t="n"/>
      <c r="E2936" s="26" t="n"/>
      <c r="F2936" s="25" t="n"/>
      <c r="G2936" s="26" t="n"/>
      <c r="H2936" s="25" t="n"/>
      <c r="I2936" s="26" t="n"/>
      <c r="J2936" s="25" t="n"/>
      <c r="K2936" s="25" t="n"/>
      <c r="L2936" s="25" t="n"/>
      <c r="M2936" s="26" t="n"/>
      <c r="N2936" s="26" t="n"/>
      <c r="O2936" s="25" t="n"/>
      <c r="P2936" s="27">
        <f>IF(A2936="","","Package/"&amp;C2936&amp;"/"&amp;D2936&amp;"/"&amp;A2936&amp;".png")</f>
        <v/>
      </c>
      <c r="Q2936" s="27">
        <f>IF(AND(B2936="",G2936=""),"",IF(B2936="","Package QR Text missing",IF(COUNTIFS($E$2:$E$5001,E2936,$B$2:$B$5001,"&lt;&gt;"&amp;B2936)+COUNTIFS($E$2:$E$5001,E2936,$A$2:$A$5001,"&lt;&gt;"&amp;A2936)&gt;0,"Zone has more than one QR code",IF(COUNTIFS($B$2:$B$5001,B2936,$E$2:$E$5001,"&lt;&gt;"&amp;E2936)+COUNTIFS($A$2:$A$5001,A2936,$E$2:$E$5001,"&lt;&gt;"&amp;E2936)&gt;0,"QR code used by another zone",IF(A2936="","Package QR Code No. missing",IF(OR(H2936&gt;40,J2936&gt;40),"More than 40 of one edition",IF(F2936="Full (40 ST + 1 TG)",IF(AND(H2936=40,J2936=1),"OK","Full carton must be 40 + 1"),IF(F2936="Student only (40 ST)",IF(AND(H2936=40,J2936=0),"OK","Must be 40 ST, 0 TG"),IF(F2936="Teacher guide only (40 TG)",IF(AND(H2936=0,J2936=40),"OK","Must be 0 ST, 40 TG"),IF(AND(H2936&lt;40,H2936+J2936&gt;0,H2936+J2936&lt;=40),"OK","Partial: under 40 ST and 40 books max"))))))))))</f>
        <v/>
      </c>
    </row>
    <row r="2937">
      <c r="A2937" s="26" t="n"/>
      <c r="B2937" s="26" t="n"/>
      <c r="C2937" s="25" t="n"/>
      <c r="D2937" s="25" t="n"/>
      <c r="E2937" s="26" t="n"/>
      <c r="F2937" s="25" t="n"/>
      <c r="G2937" s="26" t="n"/>
      <c r="H2937" s="25" t="n"/>
      <c r="I2937" s="26" t="n"/>
      <c r="J2937" s="25" t="n"/>
      <c r="K2937" s="25" t="n"/>
      <c r="L2937" s="25" t="n"/>
      <c r="M2937" s="26" t="n"/>
      <c r="N2937" s="26" t="n"/>
      <c r="O2937" s="25" t="n"/>
      <c r="P2937" s="27">
        <f>IF(A2937="","","Package/"&amp;C2937&amp;"/"&amp;D2937&amp;"/"&amp;A2937&amp;".png")</f>
        <v/>
      </c>
      <c r="Q2937" s="27">
        <f>IF(AND(B2937="",G2937=""),"",IF(B2937="","Package QR Text missing",IF(COUNTIFS($E$2:$E$5001,E2937,$B$2:$B$5001,"&lt;&gt;"&amp;B2937)+COUNTIFS($E$2:$E$5001,E2937,$A$2:$A$5001,"&lt;&gt;"&amp;A2937)&gt;0,"Zone has more than one QR code",IF(COUNTIFS($B$2:$B$5001,B2937,$E$2:$E$5001,"&lt;&gt;"&amp;E2937)+COUNTIFS($A$2:$A$5001,A2937,$E$2:$E$5001,"&lt;&gt;"&amp;E2937)&gt;0,"QR code used by another zone",IF(A2937="","Package QR Code No. missing",IF(OR(H2937&gt;40,J2937&gt;40),"More than 40 of one edition",IF(F2937="Full (40 ST + 1 TG)",IF(AND(H2937=40,J2937=1),"OK","Full carton must be 40 + 1"),IF(F2937="Student only (40 ST)",IF(AND(H2937=40,J2937=0),"OK","Must be 40 ST, 0 TG"),IF(F2937="Teacher guide only (40 TG)",IF(AND(H2937=0,J2937=40),"OK","Must be 0 ST, 40 TG"),IF(AND(H2937&lt;40,H2937+J2937&gt;0,H2937+J2937&lt;=40),"OK","Partial: under 40 ST and 40 books max"))))))))))</f>
        <v/>
      </c>
    </row>
    <row r="2938">
      <c r="A2938" s="26" t="n"/>
      <c r="B2938" s="26" t="n"/>
      <c r="C2938" s="25" t="n"/>
      <c r="D2938" s="25" t="n"/>
      <c r="E2938" s="26" t="n"/>
      <c r="F2938" s="25" t="n"/>
      <c r="G2938" s="26" t="n"/>
      <c r="H2938" s="25" t="n"/>
      <c r="I2938" s="26" t="n"/>
      <c r="J2938" s="25" t="n"/>
      <c r="K2938" s="25" t="n"/>
      <c r="L2938" s="25" t="n"/>
      <c r="M2938" s="26" t="n"/>
      <c r="N2938" s="26" t="n"/>
      <c r="O2938" s="25" t="n"/>
      <c r="P2938" s="27">
        <f>IF(A2938="","","Package/"&amp;C2938&amp;"/"&amp;D2938&amp;"/"&amp;A2938&amp;".png")</f>
        <v/>
      </c>
      <c r="Q2938" s="27">
        <f>IF(AND(B2938="",G2938=""),"",IF(B2938="","Package QR Text missing",IF(COUNTIFS($E$2:$E$5001,E2938,$B$2:$B$5001,"&lt;&gt;"&amp;B2938)+COUNTIFS($E$2:$E$5001,E2938,$A$2:$A$5001,"&lt;&gt;"&amp;A2938)&gt;0,"Zone has more than one QR code",IF(COUNTIFS($B$2:$B$5001,B2938,$E$2:$E$5001,"&lt;&gt;"&amp;E2938)+COUNTIFS($A$2:$A$5001,A2938,$E$2:$E$5001,"&lt;&gt;"&amp;E2938)&gt;0,"QR code used by another zone",IF(A2938="","Package QR Code No. missing",IF(OR(H2938&gt;40,J2938&gt;40),"More than 40 of one edition",IF(F2938="Full (40 ST + 1 TG)",IF(AND(H2938=40,J2938=1),"OK","Full carton must be 40 + 1"),IF(F2938="Student only (40 ST)",IF(AND(H2938=40,J2938=0),"OK","Must be 40 ST, 0 TG"),IF(F2938="Teacher guide only (40 TG)",IF(AND(H2938=0,J2938=40),"OK","Must be 0 ST, 40 TG"),IF(AND(H2938&lt;40,H2938+J2938&gt;0,H2938+J2938&lt;=40),"OK","Partial: under 40 ST and 40 books max"))))))))))</f>
        <v/>
      </c>
    </row>
    <row r="2939">
      <c r="A2939" s="26" t="n"/>
      <c r="B2939" s="26" t="n"/>
      <c r="C2939" s="25" t="n"/>
      <c r="D2939" s="25" t="n"/>
      <c r="E2939" s="26" t="n"/>
      <c r="F2939" s="25" t="n"/>
      <c r="G2939" s="26" t="n"/>
      <c r="H2939" s="25" t="n"/>
      <c r="I2939" s="26" t="n"/>
      <c r="J2939" s="25" t="n"/>
      <c r="K2939" s="25" t="n"/>
      <c r="L2939" s="25" t="n"/>
      <c r="M2939" s="26" t="n"/>
      <c r="N2939" s="26" t="n"/>
      <c r="O2939" s="25" t="n"/>
      <c r="P2939" s="27">
        <f>IF(A2939="","","Package/"&amp;C2939&amp;"/"&amp;D2939&amp;"/"&amp;A2939&amp;".png")</f>
        <v/>
      </c>
      <c r="Q2939" s="27">
        <f>IF(AND(B2939="",G2939=""),"",IF(B2939="","Package QR Text missing",IF(COUNTIFS($E$2:$E$5001,E2939,$B$2:$B$5001,"&lt;&gt;"&amp;B2939)+COUNTIFS($E$2:$E$5001,E2939,$A$2:$A$5001,"&lt;&gt;"&amp;A2939)&gt;0,"Zone has more than one QR code",IF(COUNTIFS($B$2:$B$5001,B2939,$E$2:$E$5001,"&lt;&gt;"&amp;E2939)+COUNTIFS($A$2:$A$5001,A2939,$E$2:$E$5001,"&lt;&gt;"&amp;E2939)&gt;0,"QR code used by another zone",IF(A2939="","Package QR Code No. missing",IF(OR(H2939&gt;40,J2939&gt;40),"More than 40 of one edition",IF(F2939="Full (40 ST + 1 TG)",IF(AND(H2939=40,J2939=1),"OK","Full carton must be 40 + 1"),IF(F2939="Student only (40 ST)",IF(AND(H2939=40,J2939=0),"OK","Must be 40 ST, 0 TG"),IF(F2939="Teacher guide only (40 TG)",IF(AND(H2939=0,J2939=40),"OK","Must be 0 ST, 40 TG"),IF(AND(H2939&lt;40,H2939+J2939&gt;0,H2939+J2939&lt;=40),"OK","Partial: under 40 ST and 40 books max"))))))))))</f>
        <v/>
      </c>
    </row>
    <row r="2940">
      <c r="A2940" s="26" t="n"/>
      <c r="B2940" s="26" t="n"/>
      <c r="C2940" s="25" t="n"/>
      <c r="D2940" s="25" t="n"/>
      <c r="E2940" s="26" t="n"/>
      <c r="F2940" s="25" t="n"/>
      <c r="G2940" s="26" t="n"/>
      <c r="H2940" s="25" t="n"/>
      <c r="I2940" s="26" t="n"/>
      <c r="J2940" s="25" t="n"/>
      <c r="K2940" s="25" t="n"/>
      <c r="L2940" s="25" t="n"/>
      <c r="M2940" s="26" t="n"/>
      <c r="N2940" s="26" t="n"/>
      <c r="O2940" s="25" t="n"/>
      <c r="P2940" s="27">
        <f>IF(A2940="","","Package/"&amp;C2940&amp;"/"&amp;D2940&amp;"/"&amp;A2940&amp;".png")</f>
        <v/>
      </c>
      <c r="Q2940" s="27">
        <f>IF(AND(B2940="",G2940=""),"",IF(B2940="","Package QR Text missing",IF(COUNTIFS($E$2:$E$5001,E2940,$B$2:$B$5001,"&lt;&gt;"&amp;B2940)+COUNTIFS($E$2:$E$5001,E2940,$A$2:$A$5001,"&lt;&gt;"&amp;A2940)&gt;0,"Zone has more than one QR code",IF(COUNTIFS($B$2:$B$5001,B2940,$E$2:$E$5001,"&lt;&gt;"&amp;E2940)+COUNTIFS($A$2:$A$5001,A2940,$E$2:$E$5001,"&lt;&gt;"&amp;E2940)&gt;0,"QR code used by another zone",IF(A2940="","Package QR Code No. missing",IF(OR(H2940&gt;40,J2940&gt;40),"More than 40 of one edition",IF(F2940="Full (40 ST + 1 TG)",IF(AND(H2940=40,J2940=1),"OK","Full carton must be 40 + 1"),IF(F2940="Student only (40 ST)",IF(AND(H2940=40,J2940=0),"OK","Must be 40 ST, 0 TG"),IF(F2940="Teacher guide only (40 TG)",IF(AND(H2940=0,J2940=40),"OK","Must be 0 ST, 40 TG"),IF(AND(H2940&lt;40,H2940+J2940&gt;0,H2940+J2940&lt;=40),"OK","Partial: under 40 ST and 40 books max"))))))))))</f>
        <v/>
      </c>
    </row>
    <row r="2941">
      <c r="A2941" s="26" t="n"/>
      <c r="B2941" s="26" t="n"/>
      <c r="C2941" s="25" t="n"/>
      <c r="D2941" s="25" t="n"/>
      <c r="E2941" s="26" t="n"/>
      <c r="F2941" s="25" t="n"/>
      <c r="G2941" s="26" t="n"/>
      <c r="H2941" s="25" t="n"/>
      <c r="I2941" s="26" t="n"/>
      <c r="J2941" s="25" t="n"/>
      <c r="K2941" s="25" t="n"/>
      <c r="L2941" s="25" t="n"/>
      <c r="M2941" s="26" t="n"/>
      <c r="N2941" s="26" t="n"/>
      <c r="O2941" s="25" t="n"/>
      <c r="P2941" s="27">
        <f>IF(A2941="","","Package/"&amp;C2941&amp;"/"&amp;D2941&amp;"/"&amp;A2941&amp;".png")</f>
        <v/>
      </c>
      <c r="Q2941" s="27">
        <f>IF(AND(B2941="",G2941=""),"",IF(B2941="","Package QR Text missing",IF(COUNTIFS($E$2:$E$5001,E2941,$B$2:$B$5001,"&lt;&gt;"&amp;B2941)+COUNTIFS($E$2:$E$5001,E2941,$A$2:$A$5001,"&lt;&gt;"&amp;A2941)&gt;0,"Zone has more than one QR code",IF(COUNTIFS($B$2:$B$5001,B2941,$E$2:$E$5001,"&lt;&gt;"&amp;E2941)+COUNTIFS($A$2:$A$5001,A2941,$E$2:$E$5001,"&lt;&gt;"&amp;E2941)&gt;0,"QR code used by another zone",IF(A2941="","Package QR Code No. missing",IF(OR(H2941&gt;40,J2941&gt;40),"More than 40 of one edition",IF(F2941="Full (40 ST + 1 TG)",IF(AND(H2941=40,J2941=1),"OK","Full carton must be 40 + 1"),IF(F2941="Student only (40 ST)",IF(AND(H2941=40,J2941=0),"OK","Must be 40 ST, 0 TG"),IF(F2941="Teacher guide only (40 TG)",IF(AND(H2941=0,J2941=40),"OK","Must be 0 ST, 40 TG"),IF(AND(H2941&lt;40,H2941+J2941&gt;0,H2941+J2941&lt;=40),"OK","Partial: under 40 ST and 40 books max"))))))))))</f>
        <v/>
      </c>
    </row>
    <row r="2942">
      <c r="A2942" s="26" t="n"/>
      <c r="B2942" s="26" t="n"/>
      <c r="C2942" s="25" t="n"/>
      <c r="D2942" s="25" t="n"/>
      <c r="E2942" s="26" t="n"/>
      <c r="F2942" s="25" t="n"/>
      <c r="G2942" s="26" t="n"/>
      <c r="H2942" s="25" t="n"/>
      <c r="I2942" s="26" t="n"/>
      <c r="J2942" s="25" t="n"/>
      <c r="K2942" s="25" t="n"/>
      <c r="L2942" s="25" t="n"/>
      <c r="M2942" s="26" t="n"/>
      <c r="N2942" s="26" t="n"/>
      <c r="O2942" s="25" t="n"/>
      <c r="P2942" s="27">
        <f>IF(A2942="","","Package/"&amp;C2942&amp;"/"&amp;D2942&amp;"/"&amp;A2942&amp;".png")</f>
        <v/>
      </c>
      <c r="Q2942" s="27">
        <f>IF(AND(B2942="",G2942=""),"",IF(B2942="","Package QR Text missing",IF(COUNTIFS($E$2:$E$5001,E2942,$B$2:$B$5001,"&lt;&gt;"&amp;B2942)+COUNTIFS($E$2:$E$5001,E2942,$A$2:$A$5001,"&lt;&gt;"&amp;A2942)&gt;0,"Zone has more than one QR code",IF(COUNTIFS($B$2:$B$5001,B2942,$E$2:$E$5001,"&lt;&gt;"&amp;E2942)+COUNTIFS($A$2:$A$5001,A2942,$E$2:$E$5001,"&lt;&gt;"&amp;E2942)&gt;0,"QR code used by another zone",IF(A2942="","Package QR Code No. missing",IF(OR(H2942&gt;40,J2942&gt;40),"More than 40 of one edition",IF(F2942="Full (40 ST + 1 TG)",IF(AND(H2942=40,J2942=1),"OK","Full carton must be 40 + 1"),IF(F2942="Student only (40 ST)",IF(AND(H2942=40,J2942=0),"OK","Must be 40 ST, 0 TG"),IF(F2942="Teacher guide only (40 TG)",IF(AND(H2942=0,J2942=40),"OK","Must be 0 ST, 40 TG"),IF(AND(H2942&lt;40,H2942+J2942&gt;0,H2942+J2942&lt;=40),"OK","Partial: under 40 ST and 40 books max"))))))))))</f>
        <v/>
      </c>
    </row>
    <row r="2943">
      <c r="A2943" s="26" t="n"/>
      <c r="B2943" s="26" t="n"/>
      <c r="C2943" s="25" t="n"/>
      <c r="D2943" s="25" t="n"/>
      <c r="E2943" s="26" t="n"/>
      <c r="F2943" s="25" t="n"/>
      <c r="G2943" s="26" t="n"/>
      <c r="H2943" s="25" t="n"/>
      <c r="I2943" s="26" t="n"/>
      <c r="J2943" s="25" t="n"/>
      <c r="K2943" s="25" t="n"/>
      <c r="L2943" s="25" t="n"/>
      <c r="M2943" s="26" t="n"/>
      <c r="N2943" s="26" t="n"/>
      <c r="O2943" s="25" t="n"/>
      <c r="P2943" s="27">
        <f>IF(A2943="","","Package/"&amp;C2943&amp;"/"&amp;D2943&amp;"/"&amp;A2943&amp;".png")</f>
        <v/>
      </c>
      <c r="Q2943" s="27">
        <f>IF(AND(B2943="",G2943=""),"",IF(B2943="","Package QR Text missing",IF(COUNTIFS($E$2:$E$5001,E2943,$B$2:$B$5001,"&lt;&gt;"&amp;B2943)+COUNTIFS($E$2:$E$5001,E2943,$A$2:$A$5001,"&lt;&gt;"&amp;A2943)&gt;0,"Zone has more than one QR code",IF(COUNTIFS($B$2:$B$5001,B2943,$E$2:$E$5001,"&lt;&gt;"&amp;E2943)+COUNTIFS($A$2:$A$5001,A2943,$E$2:$E$5001,"&lt;&gt;"&amp;E2943)&gt;0,"QR code used by another zone",IF(A2943="","Package QR Code No. missing",IF(OR(H2943&gt;40,J2943&gt;40),"More than 40 of one edition",IF(F2943="Full (40 ST + 1 TG)",IF(AND(H2943=40,J2943=1),"OK","Full carton must be 40 + 1"),IF(F2943="Student only (40 ST)",IF(AND(H2943=40,J2943=0),"OK","Must be 40 ST, 0 TG"),IF(F2943="Teacher guide only (40 TG)",IF(AND(H2943=0,J2943=40),"OK","Must be 0 ST, 40 TG"),IF(AND(H2943&lt;40,H2943+J2943&gt;0,H2943+J2943&lt;=40),"OK","Partial: under 40 ST and 40 books max"))))))))))</f>
        <v/>
      </c>
    </row>
    <row r="2944">
      <c r="A2944" s="26" t="n"/>
      <c r="B2944" s="26" t="n"/>
      <c r="C2944" s="25" t="n"/>
      <c r="D2944" s="25" t="n"/>
      <c r="E2944" s="26" t="n"/>
      <c r="F2944" s="25" t="n"/>
      <c r="G2944" s="26" t="n"/>
      <c r="H2944" s="25" t="n"/>
      <c r="I2944" s="26" t="n"/>
      <c r="J2944" s="25" t="n"/>
      <c r="K2944" s="25" t="n"/>
      <c r="L2944" s="25" t="n"/>
      <c r="M2944" s="26" t="n"/>
      <c r="N2944" s="26" t="n"/>
      <c r="O2944" s="25" t="n"/>
      <c r="P2944" s="27">
        <f>IF(A2944="","","Package/"&amp;C2944&amp;"/"&amp;D2944&amp;"/"&amp;A2944&amp;".png")</f>
        <v/>
      </c>
      <c r="Q2944" s="27">
        <f>IF(AND(B2944="",G2944=""),"",IF(B2944="","Package QR Text missing",IF(COUNTIFS($E$2:$E$5001,E2944,$B$2:$B$5001,"&lt;&gt;"&amp;B2944)+COUNTIFS($E$2:$E$5001,E2944,$A$2:$A$5001,"&lt;&gt;"&amp;A2944)&gt;0,"Zone has more than one QR code",IF(COUNTIFS($B$2:$B$5001,B2944,$E$2:$E$5001,"&lt;&gt;"&amp;E2944)+COUNTIFS($A$2:$A$5001,A2944,$E$2:$E$5001,"&lt;&gt;"&amp;E2944)&gt;0,"QR code used by another zone",IF(A2944="","Package QR Code No. missing",IF(OR(H2944&gt;40,J2944&gt;40),"More than 40 of one edition",IF(F2944="Full (40 ST + 1 TG)",IF(AND(H2944=40,J2944=1),"OK","Full carton must be 40 + 1"),IF(F2944="Student only (40 ST)",IF(AND(H2944=40,J2944=0),"OK","Must be 40 ST, 0 TG"),IF(F2944="Teacher guide only (40 TG)",IF(AND(H2944=0,J2944=40),"OK","Must be 0 ST, 40 TG"),IF(AND(H2944&lt;40,H2944+J2944&gt;0,H2944+J2944&lt;=40),"OK","Partial: under 40 ST and 40 books max"))))))))))</f>
        <v/>
      </c>
    </row>
    <row r="2945">
      <c r="A2945" s="26" t="n"/>
      <c r="B2945" s="26" t="n"/>
      <c r="C2945" s="25" t="n"/>
      <c r="D2945" s="25" t="n"/>
      <c r="E2945" s="26" t="n"/>
      <c r="F2945" s="25" t="n"/>
      <c r="G2945" s="26" t="n"/>
      <c r="H2945" s="25" t="n"/>
      <c r="I2945" s="26" t="n"/>
      <c r="J2945" s="25" t="n"/>
      <c r="K2945" s="25" t="n"/>
      <c r="L2945" s="25" t="n"/>
      <c r="M2945" s="26" t="n"/>
      <c r="N2945" s="26" t="n"/>
      <c r="O2945" s="25" t="n"/>
      <c r="P2945" s="27">
        <f>IF(A2945="","","Package/"&amp;C2945&amp;"/"&amp;D2945&amp;"/"&amp;A2945&amp;".png")</f>
        <v/>
      </c>
      <c r="Q2945" s="27">
        <f>IF(AND(B2945="",G2945=""),"",IF(B2945="","Package QR Text missing",IF(COUNTIFS($E$2:$E$5001,E2945,$B$2:$B$5001,"&lt;&gt;"&amp;B2945)+COUNTIFS($E$2:$E$5001,E2945,$A$2:$A$5001,"&lt;&gt;"&amp;A2945)&gt;0,"Zone has more than one QR code",IF(COUNTIFS($B$2:$B$5001,B2945,$E$2:$E$5001,"&lt;&gt;"&amp;E2945)+COUNTIFS($A$2:$A$5001,A2945,$E$2:$E$5001,"&lt;&gt;"&amp;E2945)&gt;0,"QR code used by another zone",IF(A2945="","Package QR Code No. missing",IF(OR(H2945&gt;40,J2945&gt;40),"More than 40 of one edition",IF(F2945="Full (40 ST + 1 TG)",IF(AND(H2945=40,J2945=1),"OK","Full carton must be 40 + 1"),IF(F2945="Student only (40 ST)",IF(AND(H2945=40,J2945=0),"OK","Must be 40 ST, 0 TG"),IF(F2945="Teacher guide only (40 TG)",IF(AND(H2945=0,J2945=40),"OK","Must be 0 ST, 40 TG"),IF(AND(H2945&lt;40,H2945+J2945&gt;0,H2945+J2945&lt;=40),"OK","Partial: under 40 ST and 40 books max"))))))))))</f>
        <v/>
      </c>
    </row>
    <row r="2946">
      <c r="A2946" s="26" t="n"/>
      <c r="B2946" s="26" t="n"/>
      <c r="C2946" s="25" t="n"/>
      <c r="D2946" s="25" t="n"/>
      <c r="E2946" s="26" t="n"/>
      <c r="F2946" s="25" t="n"/>
      <c r="G2946" s="26" t="n"/>
      <c r="H2946" s="25" t="n"/>
      <c r="I2946" s="26" t="n"/>
      <c r="J2946" s="25" t="n"/>
      <c r="K2946" s="25" t="n"/>
      <c r="L2946" s="25" t="n"/>
      <c r="M2946" s="26" t="n"/>
      <c r="N2946" s="26" t="n"/>
      <c r="O2946" s="25" t="n"/>
      <c r="P2946" s="27">
        <f>IF(A2946="","","Package/"&amp;C2946&amp;"/"&amp;D2946&amp;"/"&amp;A2946&amp;".png")</f>
        <v/>
      </c>
      <c r="Q2946" s="27">
        <f>IF(AND(B2946="",G2946=""),"",IF(B2946="","Package QR Text missing",IF(COUNTIFS($E$2:$E$5001,E2946,$B$2:$B$5001,"&lt;&gt;"&amp;B2946)+COUNTIFS($E$2:$E$5001,E2946,$A$2:$A$5001,"&lt;&gt;"&amp;A2946)&gt;0,"Zone has more than one QR code",IF(COUNTIFS($B$2:$B$5001,B2946,$E$2:$E$5001,"&lt;&gt;"&amp;E2946)+COUNTIFS($A$2:$A$5001,A2946,$E$2:$E$5001,"&lt;&gt;"&amp;E2946)&gt;0,"QR code used by another zone",IF(A2946="","Package QR Code No. missing",IF(OR(H2946&gt;40,J2946&gt;40),"More than 40 of one edition",IF(F2946="Full (40 ST + 1 TG)",IF(AND(H2946=40,J2946=1),"OK","Full carton must be 40 + 1"),IF(F2946="Student only (40 ST)",IF(AND(H2946=40,J2946=0),"OK","Must be 40 ST, 0 TG"),IF(F2946="Teacher guide only (40 TG)",IF(AND(H2946=0,J2946=40),"OK","Must be 0 ST, 40 TG"),IF(AND(H2946&lt;40,H2946+J2946&gt;0,H2946+J2946&lt;=40),"OK","Partial: under 40 ST and 40 books max"))))))))))</f>
        <v/>
      </c>
    </row>
    <row r="2947">
      <c r="A2947" s="26" t="n"/>
      <c r="B2947" s="26" t="n"/>
      <c r="C2947" s="25" t="n"/>
      <c r="D2947" s="25" t="n"/>
      <c r="E2947" s="26" t="n"/>
      <c r="F2947" s="25" t="n"/>
      <c r="G2947" s="26" t="n"/>
      <c r="H2947" s="25" t="n"/>
      <c r="I2947" s="26" t="n"/>
      <c r="J2947" s="25" t="n"/>
      <c r="K2947" s="25" t="n"/>
      <c r="L2947" s="25" t="n"/>
      <c r="M2947" s="26" t="n"/>
      <c r="N2947" s="26" t="n"/>
      <c r="O2947" s="25" t="n"/>
      <c r="P2947" s="27">
        <f>IF(A2947="","","Package/"&amp;C2947&amp;"/"&amp;D2947&amp;"/"&amp;A2947&amp;".png")</f>
        <v/>
      </c>
      <c r="Q2947" s="27">
        <f>IF(AND(B2947="",G2947=""),"",IF(B2947="","Package QR Text missing",IF(COUNTIFS($E$2:$E$5001,E2947,$B$2:$B$5001,"&lt;&gt;"&amp;B2947)+COUNTIFS($E$2:$E$5001,E2947,$A$2:$A$5001,"&lt;&gt;"&amp;A2947)&gt;0,"Zone has more than one QR code",IF(COUNTIFS($B$2:$B$5001,B2947,$E$2:$E$5001,"&lt;&gt;"&amp;E2947)+COUNTIFS($A$2:$A$5001,A2947,$E$2:$E$5001,"&lt;&gt;"&amp;E2947)&gt;0,"QR code used by another zone",IF(A2947="","Package QR Code No. missing",IF(OR(H2947&gt;40,J2947&gt;40),"More than 40 of one edition",IF(F2947="Full (40 ST + 1 TG)",IF(AND(H2947=40,J2947=1),"OK","Full carton must be 40 + 1"),IF(F2947="Student only (40 ST)",IF(AND(H2947=40,J2947=0),"OK","Must be 40 ST, 0 TG"),IF(F2947="Teacher guide only (40 TG)",IF(AND(H2947=0,J2947=40),"OK","Must be 0 ST, 40 TG"),IF(AND(H2947&lt;40,H2947+J2947&gt;0,H2947+J2947&lt;=40),"OK","Partial: under 40 ST and 40 books max"))))))))))</f>
        <v/>
      </c>
    </row>
    <row r="2948">
      <c r="A2948" s="26" t="n"/>
      <c r="B2948" s="26" t="n"/>
      <c r="C2948" s="25" t="n"/>
      <c r="D2948" s="25" t="n"/>
      <c r="E2948" s="26" t="n"/>
      <c r="F2948" s="25" t="n"/>
      <c r="G2948" s="26" t="n"/>
      <c r="H2948" s="25" t="n"/>
      <c r="I2948" s="26" t="n"/>
      <c r="J2948" s="25" t="n"/>
      <c r="K2948" s="25" t="n"/>
      <c r="L2948" s="25" t="n"/>
      <c r="M2948" s="26" t="n"/>
      <c r="N2948" s="26" t="n"/>
      <c r="O2948" s="25" t="n"/>
      <c r="P2948" s="27">
        <f>IF(A2948="","","Package/"&amp;C2948&amp;"/"&amp;D2948&amp;"/"&amp;A2948&amp;".png")</f>
        <v/>
      </c>
      <c r="Q2948" s="27">
        <f>IF(AND(B2948="",G2948=""),"",IF(B2948="","Package QR Text missing",IF(COUNTIFS($E$2:$E$5001,E2948,$B$2:$B$5001,"&lt;&gt;"&amp;B2948)+COUNTIFS($E$2:$E$5001,E2948,$A$2:$A$5001,"&lt;&gt;"&amp;A2948)&gt;0,"Zone has more than one QR code",IF(COUNTIFS($B$2:$B$5001,B2948,$E$2:$E$5001,"&lt;&gt;"&amp;E2948)+COUNTIFS($A$2:$A$5001,A2948,$E$2:$E$5001,"&lt;&gt;"&amp;E2948)&gt;0,"QR code used by another zone",IF(A2948="","Package QR Code No. missing",IF(OR(H2948&gt;40,J2948&gt;40),"More than 40 of one edition",IF(F2948="Full (40 ST + 1 TG)",IF(AND(H2948=40,J2948=1),"OK","Full carton must be 40 + 1"),IF(F2948="Student only (40 ST)",IF(AND(H2948=40,J2948=0),"OK","Must be 40 ST, 0 TG"),IF(F2948="Teacher guide only (40 TG)",IF(AND(H2948=0,J2948=40),"OK","Must be 0 ST, 40 TG"),IF(AND(H2948&lt;40,H2948+J2948&gt;0,H2948+J2948&lt;=40),"OK","Partial: under 40 ST and 40 books max"))))))))))</f>
        <v/>
      </c>
    </row>
    <row r="2949">
      <c r="A2949" s="26" t="n"/>
      <c r="B2949" s="26" t="n"/>
      <c r="C2949" s="25" t="n"/>
      <c r="D2949" s="25" t="n"/>
      <c r="E2949" s="26" t="n"/>
      <c r="F2949" s="25" t="n"/>
      <c r="G2949" s="26" t="n"/>
      <c r="H2949" s="25" t="n"/>
      <c r="I2949" s="26" t="n"/>
      <c r="J2949" s="25" t="n"/>
      <c r="K2949" s="25" t="n"/>
      <c r="L2949" s="25" t="n"/>
      <c r="M2949" s="26" t="n"/>
      <c r="N2949" s="26" t="n"/>
      <c r="O2949" s="25" t="n"/>
      <c r="P2949" s="27">
        <f>IF(A2949="","","Package/"&amp;C2949&amp;"/"&amp;D2949&amp;"/"&amp;A2949&amp;".png")</f>
        <v/>
      </c>
      <c r="Q2949" s="27">
        <f>IF(AND(B2949="",G2949=""),"",IF(B2949="","Package QR Text missing",IF(COUNTIFS($E$2:$E$5001,E2949,$B$2:$B$5001,"&lt;&gt;"&amp;B2949)+COUNTIFS($E$2:$E$5001,E2949,$A$2:$A$5001,"&lt;&gt;"&amp;A2949)&gt;0,"Zone has more than one QR code",IF(COUNTIFS($B$2:$B$5001,B2949,$E$2:$E$5001,"&lt;&gt;"&amp;E2949)+COUNTIFS($A$2:$A$5001,A2949,$E$2:$E$5001,"&lt;&gt;"&amp;E2949)&gt;0,"QR code used by another zone",IF(A2949="","Package QR Code No. missing",IF(OR(H2949&gt;40,J2949&gt;40),"More than 40 of one edition",IF(F2949="Full (40 ST + 1 TG)",IF(AND(H2949=40,J2949=1),"OK","Full carton must be 40 + 1"),IF(F2949="Student only (40 ST)",IF(AND(H2949=40,J2949=0),"OK","Must be 40 ST, 0 TG"),IF(F2949="Teacher guide only (40 TG)",IF(AND(H2949=0,J2949=40),"OK","Must be 0 ST, 40 TG"),IF(AND(H2949&lt;40,H2949+J2949&gt;0,H2949+J2949&lt;=40),"OK","Partial: under 40 ST and 40 books max"))))))))))</f>
        <v/>
      </c>
    </row>
    <row r="2950">
      <c r="A2950" s="26" t="n"/>
      <c r="B2950" s="26" t="n"/>
      <c r="C2950" s="25" t="n"/>
      <c r="D2950" s="25" t="n"/>
      <c r="E2950" s="26" t="n"/>
      <c r="F2950" s="25" t="n"/>
      <c r="G2950" s="26" t="n"/>
      <c r="H2950" s="25" t="n"/>
      <c r="I2950" s="26" t="n"/>
      <c r="J2950" s="25" t="n"/>
      <c r="K2950" s="25" t="n"/>
      <c r="L2950" s="25" t="n"/>
      <c r="M2950" s="26" t="n"/>
      <c r="N2950" s="26" t="n"/>
      <c r="O2950" s="25" t="n"/>
      <c r="P2950" s="27">
        <f>IF(A2950="","","Package/"&amp;C2950&amp;"/"&amp;D2950&amp;"/"&amp;A2950&amp;".png")</f>
        <v/>
      </c>
      <c r="Q2950" s="27">
        <f>IF(AND(B2950="",G2950=""),"",IF(B2950="","Package QR Text missing",IF(COUNTIFS($E$2:$E$5001,E2950,$B$2:$B$5001,"&lt;&gt;"&amp;B2950)+COUNTIFS($E$2:$E$5001,E2950,$A$2:$A$5001,"&lt;&gt;"&amp;A2950)&gt;0,"Zone has more than one QR code",IF(COUNTIFS($B$2:$B$5001,B2950,$E$2:$E$5001,"&lt;&gt;"&amp;E2950)+COUNTIFS($A$2:$A$5001,A2950,$E$2:$E$5001,"&lt;&gt;"&amp;E2950)&gt;0,"QR code used by another zone",IF(A2950="","Package QR Code No. missing",IF(OR(H2950&gt;40,J2950&gt;40),"More than 40 of one edition",IF(F2950="Full (40 ST + 1 TG)",IF(AND(H2950=40,J2950=1),"OK","Full carton must be 40 + 1"),IF(F2950="Student only (40 ST)",IF(AND(H2950=40,J2950=0),"OK","Must be 40 ST, 0 TG"),IF(F2950="Teacher guide only (40 TG)",IF(AND(H2950=0,J2950=40),"OK","Must be 0 ST, 40 TG"),IF(AND(H2950&lt;40,H2950+J2950&gt;0,H2950+J2950&lt;=40),"OK","Partial: under 40 ST and 40 books max"))))))))))</f>
        <v/>
      </c>
    </row>
    <row r="2951">
      <c r="A2951" s="26" t="n"/>
      <c r="B2951" s="26" t="n"/>
      <c r="C2951" s="25" t="n"/>
      <c r="D2951" s="25" t="n"/>
      <c r="E2951" s="26" t="n"/>
      <c r="F2951" s="25" t="n"/>
      <c r="G2951" s="26" t="n"/>
      <c r="H2951" s="25" t="n"/>
      <c r="I2951" s="26" t="n"/>
      <c r="J2951" s="25" t="n"/>
      <c r="K2951" s="25" t="n"/>
      <c r="L2951" s="25" t="n"/>
      <c r="M2951" s="26" t="n"/>
      <c r="N2951" s="26" t="n"/>
      <c r="O2951" s="25" t="n"/>
      <c r="P2951" s="27">
        <f>IF(A2951="","","Package/"&amp;C2951&amp;"/"&amp;D2951&amp;"/"&amp;A2951&amp;".png")</f>
        <v/>
      </c>
      <c r="Q2951" s="27">
        <f>IF(AND(B2951="",G2951=""),"",IF(B2951="","Package QR Text missing",IF(COUNTIFS($E$2:$E$5001,E2951,$B$2:$B$5001,"&lt;&gt;"&amp;B2951)+COUNTIFS($E$2:$E$5001,E2951,$A$2:$A$5001,"&lt;&gt;"&amp;A2951)&gt;0,"Zone has more than one QR code",IF(COUNTIFS($B$2:$B$5001,B2951,$E$2:$E$5001,"&lt;&gt;"&amp;E2951)+COUNTIFS($A$2:$A$5001,A2951,$E$2:$E$5001,"&lt;&gt;"&amp;E2951)&gt;0,"QR code used by another zone",IF(A2951="","Package QR Code No. missing",IF(OR(H2951&gt;40,J2951&gt;40),"More than 40 of one edition",IF(F2951="Full (40 ST + 1 TG)",IF(AND(H2951=40,J2951=1),"OK","Full carton must be 40 + 1"),IF(F2951="Student only (40 ST)",IF(AND(H2951=40,J2951=0),"OK","Must be 40 ST, 0 TG"),IF(F2951="Teacher guide only (40 TG)",IF(AND(H2951=0,J2951=40),"OK","Must be 0 ST, 40 TG"),IF(AND(H2951&lt;40,H2951+J2951&gt;0,H2951+J2951&lt;=40),"OK","Partial: under 40 ST and 40 books max"))))))))))</f>
        <v/>
      </c>
    </row>
    <row r="2952">
      <c r="A2952" s="26" t="n"/>
      <c r="B2952" s="26" t="n"/>
      <c r="C2952" s="25" t="n"/>
      <c r="D2952" s="25" t="n"/>
      <c r="E2952" s="26" t="n"/>
      <c r="F2952" s="25" t="n"/>
      <c r="G2952" s="26" t="n"/>
      <c r="H2952" s="25" t="n"/>
      <c r="I2952" s="26" t="n"/>
      <c r="J2952" s="25" t="n"/>
      <c r="K2952" s="25" t="n"/>
      <c r="L2952" s="25" t="n"/>
      <c r="M2952" s="26" t="n"/>
      <c r="N2952" s="26" t="n"/>
      <c r="O2952" s="25" t="n"/>
      <c r="P2952" s="27">
        <f>IF(A2952="","","Package/"&amp;C2952&amp;"/"&amp;D2952&amp;"/"&amp;A2952&amp;".png")</f>
        <v/>
      </c>
      <c r="Q2952" s="27">
        <f>IF(AND(B2952="",G2952=""),"",IF(B2952="","Package QR Text missing",IF(COUNTIFS($E$2:$E$5001,E2952,$B$2:$B$5001,"&lt;&gt;"&amp;B2952)+COUNTIFS($E$2:$E$5001,E2952,$A$2:$A$5001,"&lt;&gt;"&amp;A2952)&gt;0,"Zone has more than one QR code",IF(COUNTIFS($B$2:$B$5001,B2952,$E$2:$E$5001,"&lt;&gt;"&amp;E2952)+COUNTIFS($A$2:$A$5001,A2952,$E$2:$E$5001,"&lt;&gt;"&amp;E2952)&gt;0,"QR code used by another zone",IF(A2952="","Package QR Code No. missing",IF(OR(H2952&gt;40,J2952&gt;40),"More than 40 of one edition",IF(F2952="Full (40 ST + 1 TG)",IF(AND(H2952=40,J2952=1),"OK","Full carton must be 40 + 1"),IF(F2952="Student only (40 ST)",IF(AND(H2952=40,J2952=0),"OK","Must be 40 ST, 0 TG"),IF(F2952="Teacher guide only (40 TG)",IF(AND(H2952=0,J2952=40),"OK","Must be 0 ST, 40 TG"),IF(AND(H2952&lt;40,H2952+J2952&gt;0,H2952+J2952&lt;=40),"OK","Partial: under 40 ST and 40 books max"))))))))))</f>
        <v/>
      </c>
    </row>
    <row r="2953">
      <c r="A2953" s="26" t="n"/>
      <c r="B2953" s="26" t="n"/>
      <c r="C2953" s="25" t="n"/>
      <c r="D2953" s="25" t="n"/>
      <c r="E2953" s="26" t="n"/>
      <c r="F2953" s="25" t="n"/>
      <c r="G2953" s="26" t="n"/>
      <c r="H2953" s="25" t="n"/>
      <c r="I2953" s="26" t="n"/>
      <c r="J2953" s="25" t="n"/>
      <c r="K2953" s="25" t="n"/>
      <c r="L2953" s="25" t="n"/>
      <c r="M2953" s="26" t="n"/>
      <c r="N2953" s="26" t="n"/>
      <c r="O2953" s="25" t="n"/>
      <c r="P2953" s="27">
        <f>IF(A2953="","","Package/"&amp;C2953&amp;"/"&amp;D2953&amp;"/"&amp;A2953&amp;".png")</f>
        <v/>
      </c>
      <c r="Q2953" s="27">
        <f>IF(AND(B2953="",G2953=""),"",IF(B2953="","Package QR Text missing",IF(COUNTIFS($E$2:$E$5001,E2953,$B$2:$B$5001,"&lt;&gt;"&amp;B2953)+COUNTIFS($E$2:$E$5001,E2953,$A$2:$A$5001,"&lt;&gt;"&amp;A2953)&gt;0,"Zone has more than one QR code",IF(COUNTIFS($B$2:$B$5001,B2953,$E$2:$E$5001,"&lt;&gt;"&amp;E2953)+COUNTIFS($A$2:$A$5001,A2953,$E$2:$E$5001,"&lt;&gt;"&amp;E2953)&gt;0,"QR code used by another zone",IF(A2953="","Package QR Code No. missing",IF(OR(H2953&gt;40,J2953&gt;40),"More than 40 of one edition",IF(F2953="Full (40 ST + 1 TG)",IF(AND(H2953=40,J2953=1),"OK","Full carton must be 40 + 1"),IF(F2953="Student only (40 ST)",IF(AND(H2953=40,J2953=0),"OK","Must be 40 ST, 0 TG"),IF(F2953="Teacher guide only (40 TG)",IF(AND(H2953=0,J2953=40),"OK","Must be 0 ST, 40 TG"),IF(AND(H2953&lt;40,H2953+J2953&gt;0,H2953+J2953&lt;=40),"OK","Partial: under 40 ST and 40 books max"))))))))))</f>
        <v/>
      </c>
    </row>
    <row r="2954">
      <c r="A2954" s="26" t="n"/>
      <c r="B2954" s="26" t="n"/>
      <c r="C2954" s="25" t="n"/>
      <c r="D2954" s="25" t="n"/>
      <c r="E2954" s="26" t="n"/>
      <c r="F2954" s="25" t="n"/>
      <c r="G2954" s="26" t="n"/>
      <c r="H2954" s="25" t="n"/>
      <c r="I2954" s="26" t="n"/>
      <c r="J2954" s="25" t="n"/>
      <c r="K2954" s="25" t="n"/>
      <c r="L2954" s="25" t="n"/>
      <c r="M2954" s="26" t="n"/>
      <c r="N2954" s="26" t="n"/>
      <c r="O2954" s="25" t="n"/>
      <c r="P2954" s="27">
        <f>IF(A2954="","","Package/"&amp;C2954&amp;"/"&amp;D2954&amp;"/"&amp;A2954&amp;".png")</f>
        <v/>
      </c>
      <c r="Q2954" s="27">
        <f>IF(AND(B2954="",G2954=""),"",IF(B2954="","Package QR Text missing",IF(COUNTIFS($E$2:$E$5001,E2954,$B$2:$B$5001,"&lt;&gt;"&amp;B2954)+COUNTIFS($E$2:$E$5001,E2954,$A$2:$A$5001,"&lt;&gt;"&amp;A2954)&gt;0,"Zone has more than one QR code",IF(COUNTIFS($B$2:$B$5001,B2954,$E$2:$E$5001,"&lt;&gt;"&amp;E2954)+COUNTIFS($A$2:$A$5001,A2954,$E$2:$E$5001,"&lt;&gt;"&amp;E2954)&gt;0,"QR code used by another zone",IF(A2954="","Package QR Code No. missing",IF(OR(H2954&gt;40,J2954&gt;40),"More than 40 of one edition",IF(F2954="Full (40 ST + 1 TG)",IF(AND(H2954=40,J2954=1),"OK","Full carton must be 40 + 1"),IF(F2954="Student only (40 ST)",IF(AND(H2954=40,J2954=0),"OK","Must be 40 ST, 0 TG"),IF(F2954="Teacher guide only (40 TG)",IF(AND(H2954=0,J2954=40),"OK","Must be 0 ST, 40 TG"),IF(AND(H2954&lt;40,H2954+J2954&gt;0,H2954+J2954&lt;=40),"OK","Partial: under 40 ST and 40 books max"))))))))))</f>
        <v/>
      </c>
    </row>
    <row r="2955">
      <c r="A2955" s="26" t="n"/>
      <c r="B2955" s="26" t="n"/>
      <c r="C2955" s="25" t="n"/>
      <c r="D2955" s="25" t="n"/>
      <c r="E2955" s="26" t="n"/>
      <c r="F2955" s="25" t="n"/>
      <c r="G2955" s="26" t="n"/>
      <c r="H2955" s="25" t="n"/>
      <c r="I2955" s="26" t="n"/>
      <c r="J2955" s="25" t="n"/>
      <c r="K2955" s="25" t="n"/>
      <c r="L2955" s="25" t="n"/>
      <c r="M2955" s="26" t="n"/>
      <c r="N2955" s="26" t="n"/>
      <c r="O2955" s="25" t="n"/>
      <c r="P2955" s="27">
        <f>IF(A2955="","","Package/"&amp;C2955&amp;"/"&amp;D2955&amp;"/"&amp;A2955&amp;".png")</f>
        <v/>
      </c>
      <c r="Q2955" s="27">
        <f>IF(AND(B2955="",G2955=""),"",IF(B2955="","Package QR Text missing",IF(COUNTIFS($E$2:$E$5001,E2955,$B$2:$B$5001,"&lt;&gt;"&amp;B2955)+COUNTIFS($E$2:$E$5001,E2955,$A$2:$A$5001,"&lt;&gt;"&amp;A2955)&gt;0,"Zone has more than one QR code",IF(COUNTIFS($B$2:$B$5001,B2955,$E$2:$E$5001,"&lt;&gt;"&amp;E2955)+COUNTIFS($A$2:$A$5001,A2955,$E$2:$E$5001,"&lt;&gt;"&amp;E2955)&gt;0,"QR code used by another zone",IF(A2955="","Package QR Code No. missing",IF(OR(H2955&gt;40,J2955&gt;40),"More than 40 of one edition",IF(F2955="Full (40 ST + 1 TG)",IF(AND(H2955=40,J2955=1),"OK","Full carton must be 40 + 1"),IF(F2955="Student only (40 ST)",IF(AND(H2955=40,J2955=0),"OK","Must be 40 ST, 0 TG"),IF(F2955="Teacher guide only (40 TG)",IF(AND(H2955=0,J2955=40),"OK","Must be 0 ST, 40 TG"),IF(AND(H2955&lt;40,H2955+J2955&gt;0,H2955+J2955&lt;=40),"OK","Partial: under 40 ST and 40 books max"))))))))))</f>
        <v/>
      </c>
    </row>
    <row r="2956">
      <c r="A2956" s="26" t="n"/>
      <c r="B2956" s="26" t="n"/>
      <c r="C2956" s="25" t="n"/>
      <c r="D2956" s="25" t="n"/>
      <c r="E2956" s="26" t="n"/>
      <c r="F2956" s="25" t="n"/>
      <c r="G2956" s="26" t="n"/>
      <c r="H2956" s="25" t="n"/>
      <c r="I2956" s="26" t="n"/>
      <c r="J2956" s="25" t="n"/>
      <c r="K2956" s="25" t="n"/>
      <c r="L2956" s="25" t="n"/>
      <c r="M2956" s="26" t="n"/>
      <c r="N2956" s="26" t="n"/>
      <c r="O2956" s="25" t="n"/>
      <c r="P2956" s="27">
        <f>IF(A2956="","","Package/"&amp;C2956&amp;"/"&amp;D2956&amp;"/"&amp;A2956&amp;".png")</f>
        <v/>
      </c>
      <c r="Q2956" s="27">
        <f>IF(AND(B2956="",G2956=""),"",IF(B2956="","Package QR Text missing",IF(COUNTIFS($E$2:$E$5001,E2956,$B$2:$B$5001,"&lt;&gt;"&amp;B2956)+COUNTIFS($E$2:$E$5001,E2956,$A$2:$A$5001,"&lt;&gt;"&amp;A2956)&gt;0,"Zone has more than one QR code",IF(COUNTIFS($B$2:$B$5001,B2956,$E$2:$E$5001,"&lt;&gt;"&amp;E2956)+COUNTIFS($A$2:$A$5001,A2956,$E$2:$E$5001,"&lt;&gt;"&amp;E2956)&gt;0,"QR code used by another zone",IF(A2956="","Package QR Code No. missing",IF(OR(H2956&gt;40,J2956&gt;40),"More than 40 of one edition",IF(F2956="Full (40 ST + 1 TG)",IF(AND(H2956=40,J2956=1),"OK","Full carton must be 40 + 1"),IF(F2956="Student only (40 ST)",IF(AND(H2956=40,J2956=0),"OK","Must be 40 ST, 0 TG"),IF(F2956="Teacher guide only (40 TG)",IF(AND(H2956=0,J2956=40),"OK","Must be 0 ST, 40 TG"),IF(AND(H2956&lt;40,H2956+J2956&gt;0,H2956+J2956&lt;=40),"OK","Partial: under 40 ST and 40 books max"))))))))))</f>
        <v/>
      </c>
    </row>
    <row r="2957">
      <c r="A2957" s="26" t="n"/>
      <c r="B2957" s="26" t="n"/>
      <c r="C2957" s="25" t="n"/>
      <c r="D2957" s="25" t="n"/>
      <c r="E2957" s="26" t="n"/>
      <c r="F2957" s="25" t="n"/>
      <c r="G2957" s="26" t="n"/>
      <c r="H2957" s="25" t="n"/>
      <c r="I2957" s="26" t="n"/>
      <c r="J2957" s="25" t="n"/>
      <c r="K2957" s="25" t="n"/>
      <c r="L2957" s="25" t="n"/>
      <c r="M2957" s="26" t="n"/>
      <c r="N2957" s="26" t="n"/>
      <c r="O2957" s="25" t="n"/>
      <c r="P2957" s="27">
        <f>IF(A2957="","","Package/"&amp;C2957&amp;"/"&amp;D2957&amp;"/"&amp;A2957&amp;".png")</f>
        <v/>
      </c>
      <c r="Q2957" s="27">
        <f>IF(AND(B2957="",G2957=""),"",IF(B2957="","Package QR Text missing",IF(COUNTIFS($E$2:$E$5001,E2957,$B$2:$B$5001,"&lt;&gt;"&amp;B2957)+COUNTIFS($E$2:$E$5001,E2957,$A$2:$A$5001,"&lt;&gt;"&amp;A2957)&gt;0,"Zone has more than one QR code",IF(COUNTIFS($B$2:$B$5001,B2957,$E$2:$E$5001,"&lt;&gt;"&amp;E2957)+COUNTIFS($A$2:$A$5001,A2957,$E$2:$E$5001,"&lt;&gt;"&amp;E2957)&gt;0,"QR code used by another zone",IF(A2957="","Package QR Code No. missing",IF(OR(H2957&gt;40,J2957&gt;40),"More than 40 of one edition",IF(F2957="Full (40 ST + 1 TG)",IF(AND(H2957=40,J2957=1),"OK","Full carton must be 40 + 1"),IF(F2957="Student only (40 ST)",IF(AND(H2957=40,J2957=0),"OK","Must be 40 ST, 0 TG"),IF(F2957="Teacher guide only (40 TG)",IF(AND(H2957=0,J2957=40),"OK","Must be 0 ST, 40 TG"),IF(AND(H2957&lt;40,H2957+J2957&gt;0,H2957+J2957&lt;=40),"OK","Partial: under 40 ST and 40 books max"))))))))))</f>
        <v/>
      </c>
    </row>
    <row r="2958">
      <c r="A2958" s="26" t="n"/>
      <c r="B2958" s="26" t="n"/>
      <c r="C2958" s="25" t="n"/>
      <c r="D2958" s="25" t="n"/>
      <c r="E2958" s="26" t="n"/>
      <c r="F2958" s="25" t="n"/>
      <c r="G2958" s="26" t="n"/>
      <c r="H2958" s="25" t="n"/>
      <c r="I2958" s="26" t="n"/>
      <c r="J2958" s="25" t="n"/>
      <c r="K2958" s="25" t="n"/>
      <c r="L2958" s="25" t="n"/>
      <c r="M2958" s="26" t="n"/>
      <c r="N2958" s="26" t="n"/>
      <c r="O2958" s="25" t="n"/>
      <c r="P2958" s="27">
        <f>IF(A2958="","","Package/"&amp;C2958&amp;"/"&amp;D2958&amp;"/"&amp;A2958&amp;".png")</f>
        <v/>
      </c>
      <c r="Q2958" s="27">
        <f>IF(AND(B2958="",G2958=""),"",IF(B2958="","Package QR Text missing",IF(COUNTIFS($E$2:$E$5001,E2958,$B$2:$B$5001,"&lt;&gt;"&amp;B2958)+COUNTIFS($E$2:$E$5001,E2958,$A$2:$A$5001,"&lt;&gt;"&amp;A2958)&gt;0,"Zone has more than one QR code",IF(COUNTIFS($B$2:$B$5001,B2958,$E$2:$E$5001,"&lt;&gt;"&amp;E2958)+COUNTIFS($A$2:$A$5001,A2958,$E$2:$E$5001,"&lt;&gt;"&amp;E2958)&gt;0,"QR code used by another zone",IF(A2958="","Package QR Code No. missing",IF(OR(H2958&gt;40,J2958&gt;40),"More than 40 of one edition",IF(F2958="Full (40 ST + 1 TG)",IF(AND(H2958=40,J2958=1),"OK","Full carton must be 40 + 1"),IF(F2958="Student only (40 ST)",IF(AND(H2958=40,J2958=0),"OK","Must be 40 ST, 0 TG"),IF(F2958="Teacher guide only (40 TG)",IF(AND(H2958=0,J2958=40),"OK","Must be 0 ST, 40 TG"),IF(AND(H2958&lt;40,H2958+J2958&gt;0,H2958+J2958&lt;=40),"OK","Partial: under 40 ST and 40 books max"))))))))))</f>
        <v/>
      </c>
    </row>
    <row r="2959">
      <c r="A2959" s="26" t="n"/>
      <c r="B2959" s="26" t="n"/>
      <c r="C2959" s="25" t="n"/>
      <c r="D2959" s="25" t="n"/>
      <c r="E2959" s="26" t="n"/>
      <c r="F2959" s="25" t="n"/>
      <c r="G2959" s="26" t="n"/>
      <c r="H2959" s="25" t="n"/>
      <c r="I2959" s="26" t="n"/>
      <c r="J2959" s="25" t="n"/>
      <c r="K2959" s="25" t="n"/>
      <c r="L2959" s="25" t="n"/>
      <c r="M2959" s="26" t="n"/>
      <c r="N2959" s="26" t="n"/>
      <c r="O2959" s="25" t="n"/>
      <c r="P2959" s="27">
        <f>IF(A2959="","","Package/"&amp;C2959&amp;"/"&amp;D2959&amp;"/"&amp;A2959&amp;".png")</f>
        <v/>
      </c>
      <c r="Q2959" s="27">
        <f>IF(AND(B2959="",G2959=""),"",IF(B2959="","Package QR Text missing",IF(COUNTIFS($E$2:$E$5001,E2959,$B$2:$B$5001,"&lt;&gt;"&amp;B2959)+COUNTIFS($E$2:$E$5001,E2959,$A$2:$A$5001,"&lt;&gt;"&amp;A2959)&gt;0,"Zone has more than one QR code",IF(COUNTIFS($B$2:$B$5001,B2959,$E$2:$E$5001,"&lt;&gt;"&amp;E2959)+COUNTIFS($A$2:$A$5001,A2959,$E$2:$E$5001,"&lt;&gt;"&amp;E2959)&gt;0,"QR code used by another zone",IF(A2959="","Package QR Code No. missing",IF(OR(H2959&gt;40,J2959&gt;40),"More than 40 of one edition",IF(F2959="Full (40 ST + 1 TG)",IF(AND(H2959=40,J2959=1),"OK","Full carton must be 40 + 1"),IF(F2959="Student only (40 ST)",IF(AND(H2959=40,J2959=0),"OK","Must be 40 ST, 0 TG"),IF(F2959="Teacher guide only (40 TG)",IF(AND(H2959=0,J2959=40),"OK","Must be 0 ST, 40 TG"),IF(AND(H2959&lt;40,H2959+J2959&gt;0,H2959+J2959&lt;=40),"OK","Partial: under 40 ST and 40 books max"))))))))))</f>
        <v/>
      </c>
    </row>
    <row r="2960">
      <c r="A2960" s="26" t="n"/>
      <c r="B2960" s="26" t="n"/>
      <c r="C2960" s="25" t="n"/>
      <c r="D2960" s="25" t="n"/>
      <c r="E2960" s="26" t="n"/>
      <c r="F2960" s="25" t="n"/>
      <c r="G2960" s="26" t="n"/>
      <c r="H2960" s="25" t="n"/>
      <c r="I2960" s="26" t="n"/>
      <c r="J2960" s="25" t="n"/>
      <c r="K2960" s="25" t="n"/>
      <c r="L2960" s="25" t="n"/>
      <c r="M2960" s="26" t="n"/>
      <c r="N2960" s="26" t="n"/>
      <c r="O2960" s="25" t="n"/>
      <c r="P2960" s="27">
        <f>IF(A2960="","","Package/"&amp;C2960&amp;"/"&amp;D2960&amp;"/"&amp;A2960&amp;".png")</f>
        <v/>
      </c>
      <c r="Q2960" s="27">
        <f>IF(AND(B2960="",G2960=""),"",IF(B2960="","Package QR Text missing",IF(COUNTIFS($E$2:$E$5001,E2960,$B$2:$B$5001,"&lt;&gt;"&amp;B2960)+COUNTIFS($E$2:$E$5001,E2960,$A$2:$A$5001,"&lt;&gt;"&amp;A2960)&gt;0,"Zone has more than one QR code",IF(COUNTIFS($B$2:$B$5001,B2960,$E$2:$E$5001,"&lt;&gt;"&amp;E2960)+COUNTIFS($A$2:$A$5001,A2960,$E$2:$E$5001,"&lt;&gt;"&amp;E2960)&gt;0,"QR code used by another zone",IF(A2960="","Package QR Code No. missing",IF(OR(H2960&gt;40,J2960&gt;40),"More than 40 of one edition",IF(F2960="Full (40 ST + 1 TG)",IF(AND(H2960=40,J2960=1),"OK","Full carton must be 40 + 1"),IF(F2960="Student only (40 ST)",IF(AND(H2960=40,J2960=0),"OK","Must be 40 ST, 0 TG"),IF(F2960="Teacher guide only (40 TG)",IF(AND(H2960=0,J2960=40),"OK","Must be 0 ST, 40 TG"),IF(AND(H2960&lt;40,H2960+J2960&gt;0,H2960+J2960&lt;=40),"OK","Partial: under 40 ST and 40 books max"))))))))))</f>
        <v/>
      </c>
    </row>
    <row r="2961">
      <c r="A2961" s="26" t="n"/>
      <c r="B2961" s="26" t="n"/>
      <c r="C2961" s="25" t="n"/>
      <c r="D2961" s="25" t="n"/>
      <c r="E2961" s="26" t="n"/>
      <c r="F2961" s="25" t="n"/>
      <c r="G2961" s="26" t="n"/>
      <c r="H2961" s="25" t="n"/>
      <c r="I2961" s="26" t="n"/>
      <c r="J2961" s="25" t="n"/>
      <c r="K2961" s="25" t="n"/>
      <c r="L2961" s="25" t="n"/>
      <c r="M2961" s="26" t="n"/>
      <c r="N2961" s="26" t="n"/>
      <c r="O2961" s="25" t="n"/>
      <c r="P2961" s="27">
        <f>IF(A2961="","","Package/"&amp;C2961&amp;"/"&amp;D2961&amp;"/"&amp;A2961&amp;".png")</f>
        <v/>
      </c>
      <c r="Q2961" s="27">
        <f>IF(AND(B2961="",G2961=""),"",IF(B2961="","Package QR Text missing",IF(COUNTIFS($E$2:$E$5001,E2961,$B$2:$B$5001,"&lt;&gt;"&amp;B2961)+COUNTIFS($E$2:$E$5001,E2961,$A$2:$A$5001,"&lt;&gt;"&amp;A2961)&gt;0,"Zone has more than one QR code",IF(COUNTIFS($B$2:$B$5001,B2961,$E$2:$E$5001,"&lt;&gt;"&amp;E2961)+COUNTIFS($A$2:$A$5001,A2961,$E$2:$E$5001,"&lt;&gt;"&amp;E2961)&gt;0,"QR code used by another zone",IF(A2961="","Package QR Code No. missing",IF(OR(H2961&gt;40,J2961&gt;40),"More than 40 of one edition",IF(F2961="Full (40 ST + 1 TG)",IF(AND(H2961=40,J2961=1),"OK","Full carton must be 40 + 1"),IF(F2961="Student only (40 ST)",IF(AND(H2961=40,J2961=0),"OK","Must be 40 ST, 0 TG"),IF(F2961="Teacher guide only (40 TG)",IF(AND(H2961=0,J2961=40),"OK","Must be 0 ST, 40 TG"),IF(AND(H2961&lt;40,H2961+J2961&gt;0,H2961+J2961&lt;=40),"OK","Partial: under 40 ST and 40 books max"))))))))))</f>
        <v/>
      </c>
    </row>
    <row r="2962">
      <c r="A2962" s="26" t="n"/>
      <c r="B2962" s="26" t="n"/>
      <c r="C2962" s="25" t="n"/>
      <c r="D2962" s="25" t="n"/>
      <c r="E2962" s="26" t="n"/>
      <c r="F2962" s="25" t="n"/>
      <c r="G2962" s="26" t="n"/>
      <c r="H2962" s="25" t="n"/>
      <c r="I2962" s="26" t="n"/>
      <c r="J2962" s="25" t="n"/>
      <c r="K2962" s="25" t="n"/>
      <c r="L2962" s="25" t="n"/>
      <c r="M2962" s="26" t="n"/>
      <c r="N2962" s="26" t="n"/>
      <c r="O2962" s="25" t="n"/>
      <c r="P2962" s="27">
        <f>IF(A2962="","","Package/"&amp;C2962&amp;"/"&amp;D2962&amp;"/"&amp;A2962&amp;".png")</f>
        <v/>
      </c>
      <c r="Q2962" s="27">
        <f>IF(AND(B2962="",G2962=""),"",IF(B2962="","Package QR Text missing",IF(COUNTIFS($E$2:$E$5001,E2962,$B$2:$B$5001,"&lt;&gt;"&amp;B2962)+COUNTIFS($E$2:$E$5001,E2962,$A$2:$A$5001,"&lt;&gt;"&amp;A2962)&gt;0,"Zone has more than one QR code",IF(COUNTIFS($B$2:$B$5001,B2962,$E$2:$E$5001,"&lt;&gt;"&amp;E2962)+COUNTIFS($A$2:$A$5001,A2962,$E$2:$E$5001,"&lt;&gt;"&amp;E2962)&gt;0,"QR code used by another zone",IF(A2962="","Package QR Code No. missing",IF(OR(H2962&gt;40,J2962&gt;40),"More than 40 of one edition",IF(F2962="Full (40 ST + 1 TG)",IF(AND(H2962=40,J2962=1),"OK","Full carton must be 40 + 1"),IF(F2962="Student only (40 ST)",IF(AND(H2962=40,J2962=0),"OK","Must be 40 ST, 0 TG"),IF(F2962="Teacher guide only (40 TG)",IF(AND(H2962=0,J2962=40),"OK","Must be 0 ST, 40 TG"),IF(AND(H2962&lt;40,H2962+J2962&gt;0,H2962+J2962&lt;=40),"OK","Partial: under 40 ST and 40 books max"))))))))))</f>
        <v/>
      </c>
    </row>
    <row r="2963">
      <c r="A2963" s="26" t="n"/>
      <c r="B2963" s="26" t="n"/>
      <c r="C2963" s="25" t="n"/>
      <c r="D2963" s="25" t="n"/>
      <c r="E2963" s="26" t="n"/>
      <c r="F2963" s="25" t="n"/>
      <c r="G2963" s="26" t="n"/>
      <c r="H2963" s="25" t="n"/>
      <c r="I2963" s="26" t="n"/>
      <c r="J2963" s="25" t="n"/>
      <c r="K2963" s="25" t="n"/>
      <c r="L2963" s="25" t="n"/>
      <c r="M2963" s="26" t="n"/>
      <c r="N2963" s="26" t="n"/>
      <c r="O2963" s="25" t="n"/>
      <c r="P2963" s="27">
        <f>IF(A2963="","","Package/"&amp;C2963&amp;"/"&amp;D2963&amp;"/"&amp;A2963&amp;".png")</f>
        <v/>
      </c>
      <c r="Q2963" s="27">
        <f>IF(AND(B2963="",G2963=""),"",IF(B2963="","Package QR Text missing",IF(COUNTIFS($E$2:$E$5001,E2963,$B$2:$B$5001,"&lt;&gt;"&amp;B2963)+COUNTIFS($E$2:$E$5001,E2963,$A$2:$A$5001,"&lt;&gt;"&amp;A2963)&gt;0,"Zone has more than one QR code",IF(COUNTIFS($B$2:$B$5001,B2963,$E$2:$E$5001,"&lt;&gt;"&amp;E2963)+COUNTIFS($A$2:$A$5001,A2963,$E$2:$E$5001,"&lt;&gt;"&amp;E2963)&gt;0,"QR code used by another zone",IF(A2963="","Package QR Code No. missing",IF(OR(H2963&gt;40,J2963&gt;40),"More than 40 of one edition",IF(F2963="Full (40 ST + 1 TG)",IF(AND(H2963=40,J2963=1),"OK","Full carton must be 40 + 1"),IF(F2963="Student only (40 ST)",IF(AND(H2963=40,J2963=0),"OK","Must be 40 ST, 0 TG"),IF(F2963="Teacher guide only (40 TG)",IF(AND(H2963=0,J2963=40),"OK","Must be 0 ST, 40 TG"),IF(AND(H2963&lt;40,H2963+J2963&gt;0,H2963+J2963&lt;=40),"OK","Partial: under 40 ST and 40 books max"))))))))))</f>
        <v/>
      </c>
    </row>
    <row r="2964">
      <c r="A2964" s="26" t="n"/>
      <c r="B2964" s="26" t="n"/>
      <c r="C2964" s="25" t="n"/>
      <c r="D2964" s="25" t="n"/>
      <c r="E2964" s="26" t="n"/>
      <c r="F2964" s="25" t="n"/>
      <c r="G2964" s="26" t="n"/>
      <c r="H2964" s="25" t="n"/>
      <c r="I2964" s="26" t="n"/>
      <c r="J2964" s="25" t="n"/>
      <c r="K2964" s="25" t="n"/>
      <c r="L2964" s="25" t="n"/>
      <c r="M2964" s="26" t="n"/>
      <c r="N2964" s="26" t="n"/>
      <c r="O2964" s="25" t="n"/>
      <c r="P2964" s="27">
        <f>IF(A2964="","","Package/"&amp;C2964&amp;"/"&amp;D2964&amp;"/"&amp;A2964&amp;".png")</f>
        <v/>
      </c>
      <c r="Q2964" s="27">
        <f>IF(AND(B2964="",G2964=""),"",IF(B2964="","Package QR Text missing",IF(COUNTIFS($E$2:$E$5001,E2964,$B$2:$B$5001,"&lt;&gt;"&amp;B2964)+COUNTIFS($E$2:$E$5001,E2964,$A$2:$A$5001,"&lt;&gt;"&amp;A2964)&gt;0,"Zone has more than one QR code",IF(COUNTIFS($B$2:$B$5001,B2964,$E$2:$E$5001,"&lt;&gt;"&amp;E2964)+COUNTIFS($A$2:$A$5001,A2964,$E$2:$E$5001,"&lt;&gt;"&amp;E2964)&gt;0,"QR code used by another zone",IF(A2964="","Package QR Code No. missing",IF(OR(H2964&gt;40,J2964&gt;40),"More than 40 of one edition",IF(F2964="Full (40 ST + 1 TG)",IF(AND(H2964=40,J2964=1),"OK","Full carton must be 40 + 1"),IF(F2964="Student only (40 ST)",IF(AND(H2964=40,J2964=0),"OK","Must be 40 ST, 0 TG"),IF(F2964="Teacher guide only (40 TG)",IF(AND(H2964=0,J2964=40),"OK","Must be 0 ST, 40 TG"),IF(AND(H2964&lt;40,H2964+J2964&gt;0,H2964+J2964&lt;=40),"OK","Partial: under 40 ST and 40 books max"))))))))))</f>
        <v/>
      </c>
    </row>
    <row r="2965">
      <c r="A2965" s="26" t="n"/>
      <c r="B2965" s="26" t="n"/>
      <c r="C2965" s="25" t="n"/>
      <c r="D2965" s="25" t="n"/>
      <c r="E2965" s="26" t="n"/>
      <c r="F2965" s="25" t="n"/>
      <c r="G2965" s="26" t="n"/>
      <c r="H2965" s="25" t="n"/>
      <c r="I2965" s="26" t="n"/>
      <c r="J2965" s="25" t="n"/>
      <c r="K2965" s="25" t="n"/>
      <c r="L2965" s="25" t="n"/>
      <c r="M2965" s="26" t="n"/>
      <c r="N2965" s="26" t="n"/>
      <c r="O2965" s="25" t="n"/>
      <c r="P2965" s="27">
        <f>IF(A2965="","","Package/"&amp;C2965&amp;"/"&amp;D2965&amp;"/"&amp;A2965&amp;".png")</f>
        <v/>
      </c>
      <c r="Q2965" s="27">
        <f>IF(AND(B2965="",G2965=""),"",IF(B2965="","Package QR Text missing",IF(COUNTIFS($E$2:$E$5001,E2965,$B$2:$B$5001,"&lt;&gt;"&amp;B2965)+COUNTIFS($E$2:$E$5001,E2965,$A$2:$A$5001,"&lt;&gt;"&amp;A2965)&gt;0,"Zone has more than one QR code",IF(COUNTIFS($B$2:$B$5001,B2965,$E$2:$E$5001,"&lt;&gt;"&amp;E2965)+COUNTIFS($A$2:$A$5001,A2965,$E$2:$E$5001,"&lt;&gt;"&amp;E2965)&gt;0,"QR code used by another zone",IF(A2965="","Package QR Code No. missing",IF(OR(H2965&gt;40,J2965&gt;40),"More than 40 of one edition",IF(F2965="Full (40 ST + 1 TG)",IF(AND(H2965=40,J2965=1),"OK","Full carton must be 40 + 1"),IF(F2965="Student only (40 ST)",IF(AND(H2965=40,J2965=0),"OK","Must be 40 ST, 0 TG"),IF(F2965="Teacher guide only (40 TG)",IF(AND(H2965=0,J2965=40),"OK","Must be 0 ST, 40 TG"),IF(AND(H2965&lt;40,H2965+J2965&gt;0,H2965+J2965&lt;=40),"OK","Partial: under 40 ST and 40 books max"))))))))))</f>
        <v/>
      </c>
    </row>
    <row r="2966">
      <c r="A2966" s="26" t="n"/>
      <c r="B2966" s="26" t="n"/>
      <c r="C2966" s="25" t="n"/>
      <c r="D2966" s="25" t="n"/>
      <c r="E2966" s="26" t="n"/>
      <c r="F2966" s="25" t="n"/>
      <c r="G2966" s="26" t="n"/>
      <c r="H2966" s="25" t="n"/>
      <c r="I2966" s="26" t="n"/>
      <c r="J2966" s="25" t="n"/>
      <c r="K2966" s="25" t="n"/>
      <c r="L2966" s="25" t="n"/>
      <c r="M2966" s="26" t="n"/>
      <c r="N2966" s="26" t="n"/>
      <c r="O2966" s="25" t="n"/>
      <c r="P2966" s="27">
        <f>IF(A2966="","","Package/"&amp;C2966&amp;"/"&amp;D2966&amp;"/"&amp;A2966&amp;".png")</f>
        <v/>
      </c>
      <c r="Q2966" s="27">
        <f>IF(AND(B2966="",G2966=""),"",IF(B2966="","Package QR Text missing",IF(COUNTIFS($E$2:$E$5001,E2966,$B$2:$B$5001,"&lt;&gt;"&amp;B2966)+COUNTIFS($E$2:$E$5001,E2966,$A$2:$A$5001,"&lt;&gt;"&amp;A2966)&gt;0,"Zone has more than one QR code",IF(COUNTIFS($B$2:$B$5001,B2966,$E$2:$E$5001,"&lt;&gt;"&amp;E2966)+COUNTIFS($A$2:$A$5001,A2966,$E$2:$E$5001,"&lt;&gt;"&amp;E2966)&gt;0,"QR code used by another zone",IF(A2966="","Package QR Code No. missing",IF(OR(H2966&gt;40,J2966&gt;40),"More than 40 of one edition",IF(F2966="Full (40 ST + 1 TG)",IF(AND(H2966=40,J2966=1),"OK","Full carton must be 40 + 1"),IF(F2966="Student only (40 ST)",IF(AND(H2966=40,J2966=0),"OK","Must be 40 ST, 0 TG"),IF(F2966="Teacher guide only (40 TG)",IF(AND(H2966=0,J2966=40),"OK","Must be 0 ST, 40 TG"),IF(AND(H2966&lt;40,H2966+J2966&gt;0,H2966+J2966&lt;=40),"OK","Partial: under 40 ST and 40 books max"))))))))))</f>
        <v/>
      </c>
    </row>
    <row r="2967">
      <c r="A2967" s="26" t="n"/>
      <c r="B2967" s="26" t="n"/>
      <c r="C2967" s="25" t="n"/>
      <c r="D2967" s="25" t="n"/>
      <c r="E2967" s="26" t="n"/>
      <c r="F2967" s="25" t="n"/>
      <c r="G2967" s="26" t="n"/>
      <c r="H2967" s="25" t="n"/>
      <c r="I2967" s="26" t="n"/>
      <c r="J2967" s="25" t="n"/>
      <c r="K2967" s="25" t="n"/>
      <c r="L2967" s="25" t="n"/>
      <c r="M2967" s="26" t="n"/>
      <c r="N2967" s="26" t="n"/>
      <c r="O2967" s="25" t="n"/>
      <c r="P2967" s="27">
        <f>IF(A2967="","","Package/"&amp;C2967&amp;"/"&amp;D2967&amp;"/"&amp;A2967&amp;".png")</f>
        <v/>
      </c>
      <c r="Q2967" s="27">
        <f>IF(AND(B2967="",G2967=""),"",IF(B2967="","Package QR Text missing",IF(COUNTIFS($E$2:$E$5001,E2967,$B$2:$B$5001,"&lt;&gt;"&amp;B2967)+COUNTIFS($E$2:$E$5001,E2967,$A$2:$A$5001,"&lt;&gt;"&amp;A2967)&gt;0,"Zone has more than one QR code",IF(COUNTIFS($B$2:$B$5001,B2967,$E$2:$E$5001,"&lt;&gt;"&amp;E2967)+COUNTIFS($A$2:$A$5001,A2967,$E$2:$E$5001,"&lt;&gt;"&amp;E2967)&gt;0,"QR code used by another zone",IF(A2967="","Package QR Code No. missing",IF(OR(H2967&gt;40,J2967&gt;40),"More than 40 of one edition",IF(F2967="Full (40 ST + 1 TG)",IF(AND(H2967=40,J2967=1),"OK","Full carton must be 40 + 1"),IF(F2967="Student only (40 ST)",IF(AND(H2967=40,J2967=0),"OK","Must be 40 ST, 0 TG"),IF(F2967="Teacher guide only (40 TG)",IF(AND(H2967=0,J2967=40),"OK","Must be 0 ST, 40 TG"),IF(AND(H2967&lt;40,H2967+J2967&gt;0,H2967+J2967&lt;=40),"OK","Partial: under 40 ST and 40 books max"))))))))))</f>
        <v/>
      </c>
    </row>
    <row r="2968">
      <c r="A2968" s="26" t="n"/>
      <c r="B2968" s="26" t="n"/>
      <c r="C2968" s="25" t="n"/>
      <c r="D2968" s="25" t="n"/>
      <c r="E2968" s="26" t="n"/>
      <c r="F2968" s="25" t="n"/>
      <c r="G2968" s="26" t="n"/>
      <c r="H2968" s="25" t="n"/>
      <c r="I2968" s="26" t="n"/>
      <c r="J2968" s="25" t="n"/>
      <c r="K2968" s="25" t="n"/>
      <c r="L2968" s="25" t="n"/>
      <c r="M2968" s="26" t="n"/>
      <c r="N2968" s="26" t="n"/>
      <c r="O2968" s="25" t="n"/>
      <c r="P2968" s="27">
        <f>IF(A2968="","","Package/"&amp;C2968&amp;"/"&amp;D2968&amp;"/"&amp;A2968&amp;".png")</f>
        <v/>
      </c>
      <c r="Q2968" s="27">
        <f>IF(AND(B2968="",G2968=""),"",IF(B2968="","Package QR Text missing",IF(COUNTIFS($E$2:$E$5001,E2968,$B$2:$B$5001,"&lt;&gt;"&amp;B2968)+COUNTIFS($E$2:$E$5001,E2968,$A$2:$A$5001,"&lt;&gt;"&amp;A2968)&gt;0,"Zone has more than one QR code",IF(COUNTIFS($B$2:$B$5001,B2968,$E$2:$E$5001,"&lt;&gt;"&amp;E2968)+COUNTIFS($A$2:$A$5001,A2968,$E$2:$E$5001,"&lt;&gt;"&amp;E2968)&gt;0,"QR code used by another zone",IF(A2968="","Package QR Code No. missing",IF(OR(H2968&gt;40,J2968&gt;40),"More than 40 of one edition",IF(F2968="Full (40 ST + 1 TG)",IF(AND(H2968=40,J2968=1),"OK","Full carton must be 40 + 1"),IF(F2968="Student only (40 ST)",IF(AND(H2968=40,J2968=0),"OK","Must be 40 ST, 0 TG"),IF(F2968="Teacher guide only (40 TG)",IF(AND(H2968=0,J2968=40),"OK","Must be 0 ST, 40 TG"),IF(AND(H2968&lt;40,H2968+J2968&gt;0,H2968+J2968&lt;=40),"OK","Partial: under 40 ST and 40 books max"))))))))))</f>
        <v/>
      </c>
    </row>
    <row r="2969">
      <c r="A2969" s="26" t="n"/>
      <c r="B2969" s="26" t="n"/>
      <c r="C2969" s="25" t="n"/>
      <c r="D2969" s="25" t="n"/>
      <c r="E2969" s="26" t="n"/>
      <c r="F2969" s="25" t="n"/>
      <c r="G2969" s="26" t="n"/>
      <c r="H2969" s="25" t="n"/>
      <c r="I2969" s="26" t="n"/>
      <c r="J2969" s="25" t="n"/>
      <c r="K2969" s="25" t="n"/>
      <c r="L2969" s="25" t="n"/>
      <c r="M2969" s="26" t="n"/>
      <c r="N2969" s="26" t="n"/>
      <c r="O2969" s="25" t="n"/>
      <c r="P2969" s="27">
        <f>IF(A2969="","","Package/"&amp;C2969&amp;"/"&amp;D2969&amp;"/"&amp;A2969&amp;".png")</f>
        <v/>
      </c>
      <c r="Q2969" s="27">
        <f>IF(AND(B2969="",G2969=""),"",IF(B2969="","Package QR Text missing",IF(COUNTIFS($E$2:$E$5001,E2969,$B$2:$B$5001,"&lt;&gt;"&amp;B2969)+COUNTIFS($E$2:$E$5001,E2969,$A$2:$A$5001,"&lt;&gt;"&amp;A2969)&gt;0,"Zone has more than one QR code",IF(COUNTIFS($B$2:$B$5001,B2969,$E$2:$E$5001,"&lt;&gt;"&amp;E2969)+COUNTIFS($A$2:$A$5001,A2969,$E$2:$E$5001,"&lt;&gt;"&amp;E2969)&gt;0,"QR code used by another zone",IF(A2969="","Package QR Code No. missing",IF(OR(H2969&gt;40,J2969&gt;40),"More than 40 of one edition",IF(F2969="Full (40 ST + 1 TG)",IF(AND(H2969=40,J2969=1),"OK","Full carton must be 40 + 1"),IF(F2969="Student only (40 ST)",IF(AND(H2969=40,J2969=0),"OK","Must be 40 ST, 0 TG"),IF(F2969="Teacher guide only (40 TG)",IF(AND(H2969=0,J2969=40),"OK","Must be 0 ST, 40 TG"),IF(AND(H2969&lt;40,H2969+J2969&gt;0,H2969+J2969&lt;=40),"OK","Partial: under 40 ST and 40 books max"))))))))))</f>
        <v/>
      </c>
    </row>
    <row r="2970">
      <c r="A2970" s="26" t="n"/>
      <c r="B2970" s="26" t="n"/>
      <c r="C2970" s="25" t="n"/>
      <c r="D2970" s="25" t="n"/>
      <c r="E2970" s="26" t="n"/>
      <c r="F2970" s="25" t="n"/>
      <c r="G2970" s="26" t="n"/>
      <c r="H2970" s="25" t="n"/>
      <c r="I2970" s="26" t="n"/>
      <c r="J2970" s="25" t="n"/>
      <c r="K2970" s="25" t="n"/>
      <c r="L2970" s="25" t="n"/>
      <c r="M2970" s="26" t="n"/>
      <c r="N2970" s="26" t="n"/>
      <c r="O2970" s="25" t="n"/>
      <c r="P2970" s="27">
        <f>IF(A2970="","","Package/"&amp;C2970&amp;"/"&amp;D2970&amp;"/"&amp;A2970&amp;".png")</f>
        <v/>
      </c>
      <c r="Q2970" s="27">
        <f>IF(AND(B2970="",G2970=""),"",IF(B2970="","Package QR Text missing",IF(COUNTIFS($E$2:$E$5001,E2970,$B$2:$B$5001,"&lt;&gt;"&amp;B2970)+COUNTIFS($E$2:$E$5001,E2970,$A$2:$A$5001,"&lt;&gt;"&amp;A2970)&gt;0,"Zone has more than one QR code",IF(COUNTIFS($B$2:$B$5001,B2970,$E$2:$E$5001,"&lt;&gt;"&amp;E2970)+COUNTIFS($A$2:$A$5001,A2970,$E$2:$E$5001,"&lt;&gt;"&amp;E2970)&gt;0,"QR code used by another zone",IF(A2970="","Package QR Code No. missing",IF(OR(H2970&gt;40,J2970&gt;40),"More than 40 of one edition",IF(F2970="Full (40 ST + 1 TG)",IF(AND(H2970=40,J2970=1),"OK","Full carton must be 40 + 1"),IF(F2970="Student only (40 ST)",IF(AND(H2970=40,J2970=0),"OK","Must be 40 ST, 0 TG"),IF(F2970="Teacher guide only (40 TG)",IF(AND(H2970=0,J2970=40),"OK","Must be 0 ST, 40 TG"),IF(AND(H2970&lt;40,H2970+J2970&gt;0,H2970+J2970&lt;=40),"OK","Partial: under 40 ST and 40 books max"))))))))))</f>
        <v/>
      </c>
    </row>
    <row r="2971">
      <c r="A2971" s="26" t="n"/>
      <c r="B2971" s="26" t="n"/>
      <c r="C2971" s="25" t="n"/>
      <c r="D2971" s="25" t="n"/>
      <c r="E2971" s="26" t="n"/>
      <c r="F2971" s="25" t="n"/>
      <c r="G2971" s="26" t="n"/>
      <c r="H2971" s="25" t="n"/>
      <c r="I2971" s="26" t="n"/>
      <c r="J2971" s="25" t="n"/>
      <c r="K2971" s="25" t="n"/>
      <c r="L2971" s="25" t="n"/>
      <c r="M2971" s="26" t="n"/>
      <c r="N2971" s="26" t="n"/>
      <c r="O2971" s="25" t="n"/>
      <c r="P2971" s="27">
        <f>IF(A2971="","","Package/"&amp;C2971&amp;"/"&amp;D2971&amp;"/"&amp;A2971&amp;".png")</f>
        <v/>
      </c>
      <c r="Q2971" s="27">
        <f>IF(AND(B2971="",G2971=""),"",IF(B2971="","Package QR Text missing",IF(COUNTIFS($E$2:$E$5001,E2971,$B$2:$B$5001,"&lt;&gt;"&amp;B2971)+COUNTIFS($E$2:$E$5001,E2971,$A$2:$A$5001,"&lt;&gt;"&amp;A2971)&gt;0,"Zone has more than one QR code",IF(COUNTIFS($B$2:$B$5001,B2971,$E$2:$E$5001,"&lt;&gt;"&amp;E2971)+COUNTIFS($A$2:$A$5001,A2971,$E$2:$E$5001,"&lt;&gt;"&amp;E2971)&gt;0,"QR code used by another zone",IF(A2971="","Package QR Code No. missing",IF(OR(H2971&gt;40,J2971&gt;40),"More than 40 of one edition",IF(F2971="Full (40 ST + 1 TG)",IF(AND(H2971=40,J2971=1),"OK","Full carton must be 40 + 1"),IF(F2971="Student only (40 ST)",IF(AND(H2971=40,J2971=0),"OK","Must be 40 ST, 0 TG"),IF(F2971="Teacher guide only (40 TG)",IF(AND(H2971=0,J2971=40),"OK","Must be 0 ST, 40 TG"),IF(AND(H2971&lt;40,H2971+J2971&gt;0,H2971+J2971&lt;=40),"OK","Partial: under 40 ST and 40 books max"))))))))))</f>
        <v/>
      </c>
    </row>
    <row r="2972">
      <c r="A2972" s="26" t="n"/>
      <c r="B2972" s="26" t="n"/>
      <c r="C2972" s="25" t="n"/>
      <c r="D2972" s="25" t="n"/>
      <c r="E2972" s="26" t="n"/>
      <c r="F2972" s="25" t="n"/>
      <c r="G2972" s="26" t="n"/>
      <c r="H2972" s="25" t="n"/>
      <c r="I2972" s="26" t="n"/>
      <c r="J2972" s="25" t="n"/>
      <c r="K2972" s="25" t="n"/>
      <c r="L2972" s="25" t="n"/>
      <c r="M2972" s="26" t="n"/>
      <c r="N2972" s="26" t="n"/>
      <c r="O2972" s="25" t="n"/>
      <c r="P2972" s="27">
        <f>IF(A2972="","","Package/"&amp;C2972&amp;"/"&amp;D2972&amp;"/"&amp;A2972&amp;".png")</f>
        <v/>
      </c>
      <c r="Q2972" s="27">
        <f>IF(AND(B2972="",G2972=""),"",IF(B2972="","Package QR Text missing",IF(COUNTIFS($E$2:$E$5001,E2972,$B$2:$B$5001,"&lt;&gt;"&amp;B2972)+COUNTIFS($E$2:$E$5001,E2972,$A$2:$A$5001,"&lt;&gt;"&amp;A2972)&gt;0,"Zone has more than one QR code",IF(COUNTIFS($B$2:$B$5001,B2972,$E$2:$E$5001,"&lt;&gt;"&amp;E2972)+COUNTIFS($A$2:$A$5001,A2972,$E$2:$E$5001,"&lt;&gt;"&amp;E2972)&gt;0,"QR code used by another zone",IF(A2972="","Package QR Code No. missing",IF(OR(H2972&gt;40,J2972&gt;40),"More than 40 of one edition",IF(F2972="Full (40 ST + 1 TG)",IF(AND(H2972=40,J2972=1),"OK","Full carton must be 40 + 1"),IF(F2972="Student only (40 ST)",IF(AND(H2972=40,J2972=0),"OK","Must be 40 ST, 0 TG"),IF(F2972="Teacher guide only (40 TG)",IF(AND(H2972=0,J2972=40),"OK","Must be 0 ST, 40 TG"),IF(AND(H2972&lt;40,H2972+J2972&gt;0,H2972+J2972&lt;=40),"OK","Partial: under 40 ST and 40 books max"))))))))))</f>
        <v/>
      </c>
    </row>
    <row r="2973">
      <c r="A2973" s="26" t="n"/>
      <c r="B2973" s="26" t="n"/>
      <c r="C2973" s="25" t="n"/>
      <c r="D2973" s="25" t="n"/>
      <c r="E2973" s="26" t="n"/>
      <c r="F2973" s="25" t="n"/>
      <c r="G2973" s="26" t="n"/>
      <c r="H2973" s="25" t="n"/>
      <c r="I2973" s="26" t="n"/>
      <c r="J2973" s="25" t="n"/>
      <c r="K2973" s="25" t="n"/>
      <c r="L2973" s="25" t="n"/>
      <c r="M2973" s="26" t="n"/>
      <c r="N2973" s="26" t="n"/>
      <c r="O2973" s="25" t="n"/>
      <c r="P2973" s="27">
        <f>IF(A2973="","","Package/"&amp;C2973&amp;"/"&amp;D2973&amp;"/"&amp;A2973&amp;".png")</f>
        <v/>
      </c>
      <c r="Q2973" s="27">
        <f>IF(AND(B2973="",G2973=""),"",IF(B2973="","Package QR Text missing",IF(COUNTIFS($E$2:$E$5001,E2973,$B$2:$B$5001,"&lt;&gt;"&amp;B2973)+COUNTIFS($E$2:$E$5001,E2973,$A$2:$A$5001,"&lt;&gt;"&amp;A2973)&gt;0,"Zone has more than one QR code",IF(COUNTIFS($B$2:$B$5001,B2973,$E$2:$E$5001,"&lt;&gt;"&amp;E2973)+COUNTIFS($A$2:$A$5001,A2973,$E$2:$E$5001,"&lt;&gt;"&amp;E2973)&gt;0,"QR code used by another zone",IF(A2973="","Package QR Code No. missing",IF(OR(H2973&gt;40,J2973&gt;40),"More than 40 of one edition",IF(F2973="Full (40 ST + 1 TG)",IF(AND(H2973=40,J2973=1),"OK","Full carton must be 40 + 1"),IF(F2973="Student only (40 ST)",IF(AND(H2973=40,J2973=0),"OK","Must be 40 ST, 0 TG"),IF(F2973="Teacher guide only (40 TG)",IF(AND(H2973=0,J2973=40),"OK","Must be 0 ST, 40 TG"),IF(AND(H2973&lt;40,H2973+J2973&gt;0,H2973+J2973&lt;=40),"OK","Partial: under 40 ST and 40 books max"))))))))))</f>
        <v/>
      </c>
    </row>
    <row r="2974">
      <c r="A2974" s="26" t="n"/>
      <c r="B2974" s="26" t="n"/>
      <c r="C2974" s="25" t="n"/>
      <c r="D2974" s="25" t="n"/>
      <c r="E2974" s="26" t="n"/>
      <c r="F2974" s="25" t="n"/>
      <c r="G2974" s="26" t="n"/>
      <c r="H2974" s="25" t="n"/>
      <c r="I2974" s="26" t="n"/>
      <c r="J2974" s="25" t="n"/>
      <c r="K2974" s="25" t="n"/>
      <c r="L2974" s="25" t="n"/>
      <c r="M2974" s="26" t="n"/>
      <c r="N2974" s="26" t="n"/>
      <c r="O2974" s="25" t="n"/>
      <c r="P2974" s="27">
        <f>IF(A2974="","","Package/"&amp;C2974&amp;"/"&amp;D2974&amp;"/"&amp;A2974&amp;".png")</f>
        <v/>
      </c>
      <c r="Q2974" s="27">
        <f>IF(AND(B2974="",G2974=""),"",IF(B2974="","Package QR Text missing",IF(COUNTIFS($E$2:$E$5001,E2974,$B$2:$B$5001,"&lt;&gt;"&amp;B2974)+COUNTIFS($E$2:$E$5001,E2974,$A$2:$A$5001,"&lt;&gt;"&amp;A2974)&gt;0,"Zone has more than one QR code",IF(COUNTIFS($B$2:$B$5001,B2974,$E$2:$E$5001,"&lt;&gt;"&amp;E2974)+COUNTIFS($A$2:$A$5001,A2974,$E$2:$E$5001,"&lt;&gt;"&amp;E2974)&gt;0,"QR code used by another zone",IF(A2974="","Package QR Code No. missing",IF(OR(H2974&gt;40,J2974&gt;40),"More than 40 of one edition",IF(F2974="Full (40 ST + 1 TG)",IF(AND(H2974=40,J2974=1),"OK","Full carton must be 40 + 1"),IF(F2974="Student only (40 ST)",IF(AND(H2974=40,J2974=0),"OK","Must be 40 ST, 0 TG"),IF(F2974="Teacher guide only (40 TG)",IF(AND(H2974=0,J2974=40),"OK","Must be 0 ST, 40 TG"),IF(AND(H2974&lt;40,H2974+J2974&gt;0,H2974+J2974&lt;=40),"OK","Partial: under 40 ST and 40 books max"))))))))))</f>
        <v/>
      </c>
    </row>
    <row r="2975">
      <c r="A2975" s="26" t="n"/>
      <c r="B2975" s="26" t="n"/>
      <c r="C2975" s="25" t="n"/>
      <c r="D2975" s="25" t="n"/>
      <c r="E2975" s="26" t="n"/>
      <c r="F2975" s="25" t="n"/>
      <c r="G2975" s="26" t="n"/>
      <c r="H2975" s="25" t="n"/>
      <c r="I2975" s="26" t="n"/>
      <c r="J2975" s="25" t="n"/>
      <c r="K2975" s="25" t="n"/>
      <c r="L2975" s="25" t="n"/>
      <c r="M2975" s="26" t="n"/>
      <c r="N2975" s="26" t="n"/>
      <c r="O2975" s="25" t="n"/>
      <c r="P2975" s="27">
        <f>IF(A2975="","","Package/"&amp;C2975&amp;"/"&amp;D2975&amp;"/"&amp;A2975&amp;".png")</f>
        <v/>
      </c>
      <c r="Q2975" s="27">
        <f>IF(AND(B2975="",G2975=""),"",IF(B2975="","Package QR Text missing",IF(COUNTIFS($E$2:$E$5001,E2975,$B$2:$B$5001,"&lt;&gt;"&amp;B2975)+COUNTIFS($E$2:$E$5001,E2975,$A$2:$A$5001,"&lt;&gt;"&amp;A2975)&gt;0,"Zone has more than one QR code",IF(COUNTIFS($B$2:$B$5001,B2975,$E$2:$E$5001,"&lt;&gt;"&amp;E2975)+COUNTIFS($A$2:$A$5001,A2975,$E$2:$E$5001,"&lt;&gt;"&amp;E2975)&gt;0,"QR code used by another zone",IF(A2975="","Package QR Code No. missing",IF(OR(H2975&gt;40,J2975&gt;40),"More than 40 of one edition",IF(F2975="Full (40 ST + 1 TG)",IF(AND(H2975=40,J2975=1),"OK","Full carton must be 40 + 1"),IF(F2975="Student only (40 ST)",IF(AND(H2975=40,J2975=0),"OK","Must be 40 ST, 0 TG"),IF(F2975="Teacher guide only (40 TG)",IF(AND(H2975=0,J2975=40),"OK","Must be 0 ST, 40 TG"),IF(AND(H2975&lt;40,H2975+J2975&gt;0,H2975+J2975&lt;=40),"OK","Partial: under 40 ST and 40 books max"))))))))))</f>
        <v/>
      </c>
    </row>
    <row r="2976">
      <c r="A2976" s="26" t="n"/>
      <c r="B2976" s="26" t="n"/>
      <c r="C2976" s="25" t="n"/>
      <c r="D2976" s="25" t="n"/>
      <c r="E2976" s="26" t="n"/>
      <c r="F2976" s="25" t="n"/>
      <c r="G2976" s="26" t="n"/>
      <c r="H2976" s="25" t="n"/>
      <c r="I2976" s="26" t="n"/>
      <c r="J2976" s="25" t="n"/>
      <c r="K2976" s="25" t="n"/>
      <c r="L2976" s="25" t="n"/>
      <c r="M2976" s="26" t="n"/>
      <c r="N2976" s="26" t="n"/>
      <c r="O2976" s="25" t="n"/>
      <c r="P2976" s="27">
        <f>IF(A2976="","","Package/"&amp;C2976&amp;"/"&amp;D2976&amp;"/"&amp;A2976&amp;".png")</f>
        <v/>
      </c>
      <c r="Q2976" s="27">
        <f>IF(AND(B2976="",G2976=""),"",IF(B2976="","Package QR Text missing",IF(COUNTIFS($E$2:$E$5001,E2976,$B$2:$B$5001,"&lt;&gt;"&amp;B2976)+COUNTIFS($E$2:$E$5001,E2976,$A$2:$A$5001,"&lt;&gt;"&amp;A2976)&gt;0,"Zone has more than one QR code",IF(COUNTIFS($B$2:$B$5001,B2976,$E$2:$E$5001,"&lt;&gt;"&amp;E2976)+COUNTIFS($A$2:$A$5001,A2976,$E$2:$E$5001,"&lt;&gt;"&amp;E2976)&gt;0,"QR code used by another zone",IF(A2976="","Package QR Code No. missing",IF(OR(H2976&gt;40,J2976&gt;40),"More than 40 of one edition",IF(F2976="Full (40 ST + 1 TG)",IF(AND(H2976=40,J2976=1),"OK","Full carton must be 40 + 1"),IF(F2976="Student only (40 ST)",IF(AND(H2976=40,J2976=0),"OK","Must be 40 ST, 0 TG"),IF(F2976="Teacher guide only (40 TG)",IF(AND(H2976=0,J2976=40),"OK","Must be 0 ST, 40 TG"),IF(AND(H2976&lt;40,H2976+J2976&gt;0,H2976+J2976&lt;=40),"OK","Partial: under 40 ST and 40 books max"))))))))))</f>
        <v/>
      </c>
    </row>
    <row r="2977">
      <c r="A2977" s="26" t="n"/>
      <c r="B2977" s="26" t="n"/>
      <c r="C2977" s="25" t="n"/>
      <c r="D2977" s="25" t="n"/>
      <c r="E2977" s="26" t="n"/>
      <c r="F2977" s="25" t="n"/>
      <c r="G2977" s="26" t="n"/>
      <c r="H2977" s="25" t="n"/>
      <c r="I2977" s="26" t="n"/>
      <c r="J2977" s="25" t="n"/>
      <c r="K2977" s="25" t="n"/>
      <c r="L2977" s="25" t="n"/>
      <c r="M2977" s="26" t="n"/>
      <c r="N2977" s="26" t="n"/>
      <c r="O2977" s="25" t="n"/>
      <c r="P2977" s="27">
        <f>IF(A2977="","","Package/"&amp;C2977&amp;"/"&amp;D2977&amp;"/"&amp;A2977&amp;".png")</f>
        <v/>
      </c>
      <c r="Q2977" s="27">
        <f>IF(AND(B2977="",G2977=""),"",IF(B2977="","Package QR Text missing",IF(COUNTIFS($E$2:$E$5001,E2977,$B$2:$B$5001,"&lt;&gt;"&amp;B2977)+COUNTIFS($E$2:$E$5001,E2977,$A$2:$A$5001,"&lt;&gt;"&amp;A2977)&gt;0,"Zone has more than one QR code",IF(COUNTIFS($B$2:$B$5001,B2977,$E$2:$E$5001,"&lt;&gt;"&amp;E2977)+COUNTIFS($A$2:$A$5001,A2977,$E$2:$E$5001,"&lt;&gt;"&amp;E2977)&gt;0,"QR code used by another zone",IF(A2977="","Package QR Code No. missing",IF(OR(H2977&gt;40,J2977&gt;40),"More than 40 of one edition",IF(F2977="Full (40 ST + 1 TG)",IF(AND(H2977=40,J2977=1),"OK","Full carton must be 40 + 1"),IF(F2977="Student only (40 ST)",IF(AND(H2977=40,J2977=0),"OK","Must be 40 ST, 0 TG"),IF(F2977="Teacher guide only (40 TG)",IF(AND(H2977=0,J2977=40),"OK","Must be 0 ST, 40 TG"),IF(AND(H2977&lt;40,H2977+J2977&gt;0,H2977+J2977&lt;=40),"OK","Partial: under 40 ST and 40 books max"))))))))))</f>
        <v/>
      </c>
    </row>
    <row r="2978">
      <c r="A2978" s="26" t="n"/>
      <c r="B2978" s="26" t="n"/>
      <c r="C2978" s="25" t="n"/>
      <c r="D2978" s="25" t="n"/>
      <c r="E2978" s="26" t="n"/>
      <c r="F2978" s="25" t="n"/>
      <c r="G2978" s="26" t="n"/>
      <c r="H2978" s="25" t="n"/>
      <c r="I2978" s="26" t="n"/>
      <c r="J2978" s="25" t="n"/>
      <c r="K2978" s="25" t="n"/>
      <c r="L2978" s="25" t="n"/>
      <c r="M2978" s="26" t="n"/>
      <c r="N2978" s="26" t="n"/>
      <c r="O2978" s="25" t="n"/>
      <c r="P2978" s="27">
        <f>IF(A2978="","","Package/"&amp;C2978&amp;"/"&amp;D2978&amp;"/"&amp;A2978&amp;".png")</f>
        <v/>
      </c>
      <c r="Q2978" s="27">
        <f>IF(AND(B2978="",G2978=""),"",IF(B2978="","Package QR Text missing",IF(COUNTIFS($E$2:$E$5001,E2978,$B$2:$B$5001,"&lt;&gt;"&amp;B2978)+COUNTIFS($E$2:$E$5001,E2978,$A$2:$A$5001,"&lt;&gt;"&amp;A2978)&gt;0,"Zone has more than one QR code",IF(COUNTIFS($B$2:$B$5001,B2978,$E$2:$E$5001,"&lt;&gt;"&amp;E2978)+COUNTIFS($A$2:$A$5001,A2978,$E$2:$E$5001,"&lt;&gt;"&amp;E2978)&gt;0,"QR code used by another zone",IF(A2978="","Package QR Code No. missing",IF(OR(H2978&gt;40,J2978&gt;40),"More than 40 of one edition",IF(F2978="Full (40 ST + 1 TG)",IF(AND(H2978=40,J2978=1),"OK","Full carton must be 40 + 1"),IF(F2978="Student only (40 ST)",IF(AND(H2978=40,J2978=0),"OK","Must be 40 ST, 0 TG"),IF(F2978="Teacher guide only (40 TG)",IF(AND(H2978=0,J2978=40),"OK","Must be 0 ST, 40 TG"),IF(AND(H2978&lt;40,H2978+J2978&gt;0,H2978+J2978&lt;=40),"OK","Partial: under 40 ST and 40 books max"))))))))))</f>
        <v/>
      </c>
    </row>
    <row r="2979">
      <c r="A2979" s="26" t="n"/>
      <c r="B2979" s="26" t="n"/>
      <c r="C2979" s="25" t="n"/>
      <c r="D2979" s="25" t="n"/>
      <c r="E2979" s="26" t="n"/>
      <c r="F2979" s="25" t="n"/>
      <c r="G2979" s="26" t="n"/>
      <c r="H2979" s="25" t="n"/>
      <c r="I2979" s="26" t="n"/>
      <c r="J2979" s="25" t="n"/>
      <c r="K2979" s="25" t="n"/>
      <c r="L2979" s="25" t="n"/>
      <c r="M2979" s="26" t="n"/>
      <c r="N2979" s="26" t="n"/>
      <c r="O2979" s="25" t="n"/>
      <c r="P2979" s="27">
        <f>IF(A2979="","","Package/"&amp;C2979&amp;"/"&amp;D2979&amp;"/"&amp;A2979&amp;".png")</f>
        <v/>
      </c>
      <c r="Q2979" s="27">
        <f>IF(AND(B2979="",G2979=""),"",IF(B2979="","Package QR Text missing",IF(COUNTIFS($E$2:$E$5001,E2979,$B$2:$B$5001,"&lt;&gt;"&amp;B2979)+COUNTIFS($E$2:$E$5001,E2979,$A$2:$A$5001,"&lt;&gt;"&amp;A2979)&gt;0,"Zone has more than one QR code",IF(COUNTIFS($B$2:$B$5001,B2979,$E$2:$E$5001,"&lt;&gt;"&amp;E2979)+COUNTIFS($A$2:$A$5001,A2979,$E$2:$E$5001,"&lt;&gt;"&amp;E2979)&gt;0,"QR code used by another zone",IF(A2979="","Package QR Code No. missing",IF(OR(H2979&gt;40,J2979&gt;40),"More than 40 of one edition",IF(F2979="Full (40 ST + 1 TG)",IF(AND(H2979=40,J2979=1),"OK","Full carton must be 40 + 1"),IF(F2979="Student only (40 ST)",IF(AND(H2979=40,J2979=0),"OK","Must be 40 ST, 0 TG"),IF(F2979="Teacher guide only (40 TG)",IF(AND(H2979=0,J2979=40),"OK","Must be 0 ST, 40 TG"),IF(AND(H2979&lt;40,H2979+J2979&gt;0,H2979+J2979&lt;=40),"OK","Partial: under 40 ST and 40 books max"))))))))))</f>
        <v/>
      </c>
    </row>
    <row r="2980">
      <c r="A2980" s="26" t="n"/>
      <c r="B2980" s="26" t="n"/>
      <c r="C2980" s="25" t="n"/>
      <c r="D2980" s="25" t="n"/>
      <c r="E2980" s="26" t="n"/>
      <c r="F2980" s="25" t="n"/>
      <c r="G2980" s="26" t="n"/>
      <c r="H2980" s="25" t="n"/>
      <c r="I2980" s="26" t="n"/>
      <c r="J2980" s="25" t="n"/>
      <c r="K2980" s="25" t="n"/>
      <c r="L2980" s="25" t="n"/>
      <c r="M2980" s="26" t="n"/>
      <c r="N2980" s="26" t="n"/>
      <c r="O2980" s="25" t="n"/>
      <c r="P2980" s="27">
        <f>IF(A2980="","","Package/"&amp;C2980&amp;"/"&amp;D2980&amp;"/"&amp;A2980&amp;".png")</f>
        <v/>
      </c>
      <c r="Q2980" s="27">
        <f>IF(AND(B2980="",G2980=""),"",IF(B2980="","Package QR Text missing",IF(COUNTIFS($E$2:$E$5001,E2980,$B$2:$B$5001,"&lt;&gt;"&amp;B2980)+COUNTIFS($E$2:$E$5001,E2980,$A$2:$A$5001,"&lt;&gt;"&amp;A2980)&gt;0,"Zone has more than one QR code",IF(COUNTIFS($B$2:$B$5001,B2980,$E$2:$E$5001,"&lt;&gt;"&amp;E2980)+COUNTIFS($A$2:$A$5001,A2980,$E$2:$E$5001,"&lt;&gt;"&amp;E2980)&gt;0,"QR code used by another zone",IF(A2980="","Package QR Code No. missing",IF(OR(H2980&gt;40,J2980&gt;40),"More than 40 of one edition",IF(F2980="Full (40 ST + 1 TG)",IF(AND(H2980=40,J2980=1),"OK","Full carton must be 40 + 1"),IF(F2980="Student only (40 ST)",IF(AND(H2980=40,J2980=0),"OK","Must be 40 ST, 0 TG"),IF(F2980="Teacher guide only (40 TG)",IF(AND(H2980=0,J2980=40),"OK","Must be 0 ST, 40 TG"),IF(AND(H2980&lt;40,H2980+J2980&gt;0,H2980+J2980&lt;=40),"OK","Partial: under 40 ST and 40 books max"))))))))))</f>
        <v/>
      </c>
    </row>
    <row r="2981">
      <c r="A2981" s="26" t="n"/>
      <c r="B2981" s="26" t="n"/>
      <c r="C2981" s="25" t="n"/>
      <c r="D2981" s="25" t="n"/>
      <c r="E2981" s="26" t="n"/>
      <c r="F2981" s="25" t="n"/>
      <c r="G2981" s="26" t="n"/>
      <c r="H2981" s="25" t="n"/>
      <c r="I2981" s="26" t="n"/>
      <c r="J2981" s="25" t="n"/>
      <c r="K2981" s="25" t="n"/>
      <c r="L2981" s="25" t="n"/>
      <c r="M2981" s="26" t="n"/>
      <c r="N2981" s="26" t="n"/>
      <c r="O2981" s="25" t="n"/>
      <c r="P2981" s="27">
        <f>IF(A2981="","","Package/"&amp;C2981&amp;"/"&amp;D2981&amp;"/"&amp;A2981&amp;".png")</f>
        <v/>
      </c>
      <c r="Q2981" s="27">
        <f>IF(AND(B2981="",G2981=""),"",IF(B2981="","Package QR Text missing",IF(COUNTIFS($E$2:$E$5001,E2981,$B$2:$B$5001,"&lt;&gt;"&amp;B2981)+COUNTIFS($E$2:$E$5001,E2981,$A$2:$A$5001,"&lt;&gt;"&amp;A2981)&gt;0,"Zone has more than one QR code",IF(COUNTIFS($B$2:$B$5001,B2981,$E$2:$E$5001,"&lt;&gt;"&amp;E2981)+COUNTIFS($A$2:$A$5001,A2981,$E$2:$E$5001,"&lt;&gt;"&amp;E2981)&gt;0,"QR code used by another zone",IF(A2981="","Package QR Code No. missing",IF(OR(H2981&gt;40,J2981&gt;40),"More than 40 of one edition",IF(F2981="Full (40 ST + 1 TG)",IF(AND(H2981=40,J2981=1),"OK","Full carton must be 40 + 1"),IF(F2981="Student only (40 ST)",IF(AND(H2981=40,J2981=0),"OK","Must be 40 ST, 0 TG"),IF(F2981="Teacher guide only (40 TG)",IF(AND(H2981=0,J2981=40),"OK","Must be 0 ST, 40 TG"),IF(AND(H2981&lt;40,H2981+J2981&gt;0,H2981+J2981&lt;=40),"OK","Partial: under 40 ST and 40 books max"))))))))))</f>
        <v/>
      </c>
    </row>
    <row r="2982">
      <c r="A2982" s="26" t="n"/>
      <c r="B2982" s="26" t="n"/>
      <c r="C2982" s="25" t="n"/>
      <c r="D2982" s="25" t="n"/>
      <c r="E2982" s="26" t="n"/>
      <c r="F2982" s="25" t="n"/>
      <c r="G2982" s="26" t="n"/>
      <c r="H2982" s="25" t="n"/>
      <c r="I2982" s="26" t="n"/>
      <c r="J2982" s="25" t="n"/>
      <c r="K2982" s="25" t="n"/>
      <c r="L2982" s="25" t="n"/>
      <c r="M2982" s="26" t="n"/>
      <c r="N2982" s="26" t="n"/>
      <c r="O2982" s="25" t="n"/>
      <c r="P2982" s="27">
        <f>IF(A2982="","","Package/"&amp;C2982&amp;"/"&amp;D2982&amp;"/"&amp;A2982&amp;".png")</f>
        <v/>
      </c>
      <c r="Q2982" s="27">
        <f>IF(AND(B2982="",G2982=""),"",IF(B2982="","Package QR Text missing",IF(COUNTIFS($E$2:$E$5001,E2982,$B$2:$B$5001,"&lt;&gt;"&amp;B2982)+COUNTIFS($E$2:$E$5001,E2982,$A$2:$A$5001,"&lt;&gt;"&amp;A2982)&gt;0,"Zone has more than one QR code",IF(COUNTIFS($B$2:$B$5001,B2982,$E$2:$E$5001,"&lt;&gt;"&amp;E2982)+COUNTIFS($A$2:$A$5001,A2982,$E$2:$E$5001,"&lt;&gt;"&amp;E2982)&gt;0,"QR code used by another zone",IF(A2982="","Package QR Code No. missing",IF(OR(H2982&gt;40,J2982&gt;40),"More than 40 of one edition",IF(F2982="Full (40 ST + 1 TG)",IF(AND(H2982=40,J2982=1),"OK","Full carton must be 40 + 1"),IF(F2982="Student only (40 ST)",IF(AND(H2982=40,J2982=0),"OK","Must be 40 ST, 0 TG"),IF(F2982="Teacher guide only (40 TG)",IF(AND(H2982=0,J2982=40),"OK","Must be 0 ST, 40 TG"),IF(AND(H2982&lt;40,H2982+J2982&gt;0,H2982+J2982&lt;=40),"OK","Partial: under 40 ST and 40 books max"))))))))))</f>
        <v/>
      </c>
    </row>
    <row r="2983">
      <c r="A2983" s="26" t="n"/>
      <c r="B2983" s="26" t="n"/>
      <c r="C2983" s="25" t="n"/>
      <c r="D2983" s="25" t="n"/>
      <c r="E2983" s="26" t="n"/>
      <c r="F2983" s="25" t="n"/>
      <c r="G2983" s="26" t="n"/>
      <c r="H2983" s="25" t="n"/>
      <c r="I2983" s="26" t="n"/>
      <c r="J2983" s="25" t="n"/>
      <c r="K2983" s="25" t="n"/>
      <c r="L2983" s="25" t="n"/>
      <c r="M2983" s="26" t="n"/>
      <c r="N2983" s="26" t="n"/>
      <c r="O2983" s="25" t="n"/>
      <c r="P2983" s="27">
        <f>IF(A2983="","","Package/"&amp;C2983&amp;"/"&amp;D2983&amp;"/"&amp;A2983&amp;".png")</f>
        <v/>
      </c>
      <c r="Q2983" s="27">
        <f>IF(AND(B2983="",G2983=""),"",IF(B2983="","Package QR Text missing",IF(COUNTIFS($E$2:$E$5001,E2983,$B$2:$B$5001,"&lt;&gt;"&amp;B2983)+COUNTIFS($E$2:$E$5001,E2983,$A$2:$A$5001,"&lt;&gt;"&amp;A2983)&gt;0,"Zone has more than one QR code",IF(COUNTIFS($B$2:$B$5001,B2983,$E$2:$E$5001,"&lt;&gt;"&amp;E2983)+COUNTIFS($A$2:$A$5001,A2983,$E$2:$E$5001,"&lt;&gt;"&amp;E2983)&gt;0,"QR code used by another zone",IF(A2983="","Package QR Code No. missing",IF(OR(H2983&gt;40,J2983&gt;40),"More than 40 of one edition",IF(F2983="Full (40 ST + 1 TG)",IF(AND(H2983=40,J2983=1),"OK","Full carton must be 40 + 1"),IF(F2983="Student only (40 ST)",IF(AND(H2983=40,J2983=0),"OK","Must be 40 ST, 0 TG"),IF(F2983="Teacher guide only (40 TG)",IF(AND(H2983=0,J2983=40),"OK","Must be 0 ST, 40 TG"),IF(AND(H2983&lt;40,H2983+J2983&gt;0,H2983+J2983&lt;=40),"OK","Partial: under 40 ST and 40 books max"))))))))))</f>
        <v/>
      </c>
    </row>
    <row r="2984">
      <c r="A2984" s="26" t="n"/>
      <c r="B2984" s="26" t="n"/>
      <c r="C2984" s="25" t="n"/>
      <c r="D2984" s="25" t="n"/>
      <c r="E2984" s="26" t="n"/>
      <c r="F2984" s="25" t="n"/>
      <c r="G2984" s="26" t="n"/>
      <c r="H2984" s="25" t="n"/>
      <c r="I2984" s="26" t="n"/>
      <c r="J2984" s="25" t="n"/>
      <c r="K2984" s="25" t="n"/>
      <c r="L2984" s="25" t="n"/>
      <c r="M2984" s="26" t="n"/>
      <c r="N2984" s="26" t="n"/>
      <c r="O2984" s="25" t="n"/>
      <c r="P2984" s="27">
        <f>IF(A2984="","","Package/"&amp;C2984&amp;"/"&amp;D2984&amp;"/"&amp;A2984&amp;".png")</f>
        <v/>
      </c>
      <c r="Q2984" s="27">
        <f>IF(AND(B2984="",G2984=""),"",IF(B2984="","Package QR Text missing",IF(COUNTIFS($E$2:$E$5001,E2984,$B$2:$B$5001,"&lt;&gt;"&amp;B2984)+COUNTIFS($E$2:$E$5001,E2984,$A$2:$A$5001,"&lt;&gt;"&amp;A2984)&gt;0,"Zone has more than one QR code",IF(COUNTIFS($B$2:$B$5001,B2984,$E$2:$E$5001,"&lt;&gt;"&amp;E2984)+COUNTIFS($A$2:$A$5001,A2984,$E$2:$E$5001,"&lt;&gt;"&amp;E2984)&gt;0,"QR code used by another zone",IF(A2984="","Package QR Code No. missing",IF(OR(H2984&gt;40,J2984&gt;40),"More than 40 of one edition",IF(F2984="Full (40 ST + 1 TG)",IF(AND(H2984=40,J2984=1),"OK","Full carton must be 40 + 1"),IF(F2984="Student only (40 ST)",IF(AND(H2984=40,J2984=0),"OK","Must be 40 ST, 0 TG"),IF(F2984="Teacher guide only (40 TG)",IF(AND(H2984=0,J2984=40),"OK","Must be 0 ST, 40 TG"),IF(AND(H2984&lt;40,H2984+J2984&gt;0,H2984+J2984&lt;=40),"OK","Partial: under 40 ST and 40 books max"))))))))))</f>
        <v/>
      </c>
    </row>
    <row r="2985">
      <c r="A2985" s="26" t="n"/>
      <c r="B2985" s="26" t="n"/>
      <c r="C2985" s="25" t="n"/>
      <c r="D2985" s="25" t="n"/>
      <c r="E2985" s="26" t="n"/>
      <c r="F2985" s="25" t="n"/>
      <c r="G2985" s="26" t="n"/>
      <c r="H2985" s="25" t="n"/>
      <c r="I2985" s="26" t="n"/>
      <c r="J2985" s="25" t="n"/>
      <c r="K2985" s="25" t="n"/>
      <c r="L2985" s="25" t="n"/>
      <c r="M2985" s="26" t="n"/>
      <c r="N2985" s="26" t="n"/>
      <c r="O2985" s="25" t="n"/>
      <c r="P2985" s="27">
        <f>IF(A2985="","","Package/"&amp;C2985&amp;"/"&amp;D2985&amp;"/"&amp;A2985&amp;".png")</f>
        <v/>
      </c>
      <c r="Q2985" s="27">
        <f>IF(AND(B2985="",G2985=""),"",IF(B2985="","Package QR Text missing",IF(COUNTIFS($E$2:$E$5001,E2985,$B$2:$B$5001,"&lt;&gt;"&amp;B2985)+COUNTIFS($E$2:$E$5001,E2985,$A$2:$A$5001,"&lt;&gt;"&amp;A2985)&gt;0,"Zone has more than one QR code",IF(COUNTIFS($B$2:$B$5001,B2985,$E$2:$E$5001,"&lt;&gt;"&amp;E2985)+COUNTIFS($A$2:$A$5001,A2985,$E$2:$E$5001,"&lt;&gt;"&amp;E2985)&gt;0,"QR code used by another zone",IF(A2985="","Package QR Code No. missing",IF(OR(H2985&gt;40,J2985&gt;40),"More than 40 of one edition",IF(F2985="Full (40 ST + 1 TG)",IF(AND(H2985=40,J2985=1),"OK","Full carton must be 40 + 1"),IF(F2985="Student only (40 ST)",IF(AND(H2985=40,J2985=0),"OK","Must be 40 ST, 0 TG"),IF(F2985="Teacher guide only (40 TG)",IF(AND(H2985=0,J2985=40),"OK","Must be 0 ST, 40 TG"),IF(AND(H2985&lt;40,H2985+J2985&gt;0,H2985+J2985&lt;=40),"OK","Partial: under 40 ST and 40 books max"))))))))))</f>
        <v/>
      </c>
    </row>
    <row r="2986">
      <c r="A2986" s="26" t="n"/>
      <c r="B2986" s="26" t="n"/>
      <c r="C2986" s="25" t="n"/>
      <c r="D2986" s="25" t="n"/>
      <c r="E2986" s="26" t="n"/>
      <c r="F2986" s="25" t="n"/>
      <c r="G2986" s="26" t="n"/>
      <c r="H2986" s="25" t="n"/>
      <c r="I2986" s="26" t="n"/>
      <c r="J2986" s="25" t="n"/>
      <c r="K2986" s="25" t="n"/>
      <c r="L2986" s="25" t="n"/>
      <c r="M2986" s="26" t="n"/>
      <c r="N2986" s="26" t="n"/>
      <c r="O2986" s="25" t="n"/>
      <c r="P2986" s="27">
        <f>IF(A2986="","","Package/"&amp;C2986&amp;"/"&amp;D2986&amp;"/"&amp;A2986&amp;".png")</f>
        <v/>
      </c>
      <c r="Q2986" s="27">
        <f>IF(AND(B2986="",G2986=""),"",IF(B2986="","Package QR Text missing",IF(COUNTIFS($E$2:$E$5001,E2986,$B$2:$B$5001,"&lt;&gt;"&amp;B2986)+COUNTIFS($E$2:$E$5001,E2986,$A$2:$A$5001,"&lt;&gt;"&amp;A2986)&gt;0,"Zone has more than one QR code",IF(COUNTIFS($B$2:$B$5001,B2986,$E$2:$E$5001,"&lt;&gt;"&amp;E2986)+COUNTIFS($A$2:$A$5001,A2986,$E$2:$E$5001,"&lt;&gt;"&amp;E2986)&gt;0,"QR code used by another zone",IF(A2986="","Package QR Code No. missing",IF(OR(H2986&gt;40,J2986&gt;40),"More than 40 of one edition",IF(F2986="Full (40 ST + 1 TG)",IF(AND(H2986=40,J2986=1),"OK","Full carton must be 40 + 1"),IF(F2986="Student only (40 ST)",IF(AND(H2986=40,J2986=0),"OK","Must be 40 ST, 0 TG"),IF(F2986="Teacher guide only (40 TG)",IF(AND(H2986=0,J2986=40),"OK","Must be 0 ST, 40 TG"),IF(AND(H2986&lt;40,H2986+J2986&gt;0,H2986+J2986&lt;=40),"OK","Partial: under 40 ST and 40 books max"))))))))))</f>
        <v/>
      </c>
    </row>
    <row r="2987">
      <c r="A2987" s="26" t="n"/>
      <c r="B2987" s="26" t="n"/>
      <c r="C2987" s="25" t="n"/>
      <c r="D2987" s="25" t="n"/>
      <c r="E2987" s="26" t="n"/>
      <c r="F2987" s="25" t="n"/>
      <c r="G2987" s="26" t="n"/>
      <c r="H2987" s="25" t="n"/>
      <c r="I2987" s="26" t="n"/>
      <c r="J2987" s="25" t="n"/>
      <c r="K2987" s="25" t="n"/>
      <c r="L2987" s="25" t="n"/>
      <c r="M2987" s="26" t="n"/>
      <c r="N2987" s="26" t="n"/>
      <c r="O2987" s="25" t="n"/>
      <c r="P2987" s="27">
        <f>IF(A2987="","","Package/"&amp;C2987&amp;"/"&amp;D2987&amp;"/"&amp;A2987&amp;".png")</f>
        <v/>
      </c>
      <c r="Q2987" s="27">
        <f>IF(AND(B2987="",G2987=""),"",IF(B2987="","Package QR Text missing",IF(COUNTIFS($E$2:$E$5001,E2987,$B$2:$B$5001,"&lt;&gt;"&amp;B2987)+COUNTIFS($E$2:$E$5001,E2987,$A$2:$A$5001,"&lt;&gt;"&amp;A2987)&gt;0,"Zone has more than one QR code",IF(COUNTIFS($B$2:$B$5001,B2987,$E$2:$E$5001,"&lt;&gt;"&amp;E2987)+COUNTIFS($A$2:$A$5001,A2987,$E$2:$E$5001,"&lt;&gt;"&amp;E2987)&gt;0,"QR code used by another zone",IF(A2987="","Package QR Code No. missing",IF(OR(H2987&gt;40,J2987&gt;40),"More than 40 of one edition",IF(F2987="Full (40 ST + 1 TG)",IF(AND(H2987=40,J2987=1),"OK","Full carton must be 40 + 1"),IF(F2987="Student only (40 ST)",IF(AND(H2987=40,J2987=0),"OK","Must be 40 ST, 0 TG"),IF(F2987="Teacher guide only (40 TG)",IF(AND(H2987=0,J2987=40),"OK","Must be 0 ST, 40 TG"),IF(AND(H2987&lt;40,H2987+J2987&gt;0,H2987+J2987&lt;=40),"OK","Partial: under 40 ST and 40 books max"))))))))))</f>
        <v/>
      </c>
    </row>
    <row r="2988">
      <c r="A2988" s="26" t="n"/>
      <c r="B2988" s="26" t="n"/>
      <c r="C2988" s="25" t="n"/>
      <c r="D2988" s="25" t="n"/>
      <c r="E2988" s="26" t="n"/>
      <c r="F2988" s="25" t="n"/>
      <c r="G2988" s="26" t="n"/>
      <c r="H2988" s="25" t="n"/>
      <c r="I2988" s="26" t="n"/>
      <c r="J2988" s="25" t="n"/>
      <c r="K2988" s="25" t="n"/>
      <c r="L2988" s="25" t="n"/>
      <c r="M2988" s="26" t="n"/>
      <c r="N2988" s="26" t="n"/>
      <c r="O2988" s="25" t="n"/>
      <c r="P2988" s="27">
        <f>IF(A2988="","","Package/"&amp;C2988&amp;"/"&amp;D2988&amp;"/"&amp;A2988&amp;".png")</f>
        <v/>
      </c>
      <c r="Q2988" s="27">
        <f>IF(AND(B2988="",G2988=""),"",IF(B2988="","Package QR Text missing",IF(COUNTIFS($E$2:$E$5001,E2988,$B$2:$B$5001,"&lt;&gt;"&amp;B2988)+COUNTIFS($E$2:$E$5001,E2988,$A$2:$A$5001,"&lt;&gt;"&amp;A2988)&gt;0,"Zone has more than one QR code",IF(COUNTIFS($B$2:$B$5001,B2988,$E$2:$E$5001,"&lt;&gt;"&amp;E2988)+COUNTIFS($A$2:$A$5001,A2988,$E$2:$E$5001,"&lt;&gt;"&amp;E2988)&gt;0,"QR code used by another zone",IF(A2988="","Package QR Code No. missing",IF(OR(H2988&gt;40,J2988&gt;40),"More than 40 of one edition",IF(F2988="Full (40 ST + 1 TG)",IF(AND(H2988=40,J2988=1),"OK","Full carton must be 40 + 1"),IF(F2988="Student only (40 ST)",IF(AND(H2988=40,J2988=0),"OK","Must be 40 ST, 0 TG"),IF(F2988="Teacher guide only (40 TG)",IF(AND(H2988=0,J2988=40),"OK","Must be 0 ST, 40 TG"),IF(AND(H2988&lt;40,H2988+J2988&gt;0,H2988+J2988&lt;=40),"OK","Partial: under 40 ST and 40 books max"))))))))))</f>
        <v/>
      </c>
    </row>
    <row r="2989">
      <c r="A2989" s="26" t="n"/>
      <c r="B2989" s="26" t="n"/>
      <c r="C2989" s="25" t="n"/>
      <c r="D2989" s="25" t="n"/>
      <c r="E2989" s="26" t="n"/>
      <c r="F2989" s="25" t="n"/>
      <c r="G2989" s="26" t="n"/>
      <c r="H2989" s="25" t="n"/>
      <c r="I2989" s="26" t="n"/>
      <c r="J2989" s="25" t="n"/>
      <c r="K2989" s="25" t="n"/>
      <c r="L2989" s="25" t="n"/>
      <c r="M2989" s="26" t="n"/>
      <c r="N2989" s="26" t="n"/>
      <c r="O2989" s="25" t="n"/>
      <c r="P2989" s="27">
        <f>IF(A2989="","","Package/"&amp;C2989&amp;"/"&amp;D2989&amp;"/"&amp;A2989&amp;".png")</f>
        <v/>
      </c>
      <c r="Q2989" s="27">
        <f>IF(AND(B2989="",G2989=""),"",IF(B2989="","Package QR Text missing",IF(COUNTIFS($E$2:$E$5001,E2989,$B$2:$B$5001,"&lt;&gt;"&amp;B2989)+COUNTIFS($E$2:$E$5001,E2989,$A$2:$A$5001,"&lt;&gt;"&amp;A2989)&gt;0,"Zone has more than one QR code",IF(COUNTIFS($B$2:$B$5001,B2989,$E$2:$E$5001,"&lt;&gt;"&amp;E2989)+COUNTIFS($A$2:$A$5001,A2989,$E$2:$E$5001,"&lt;&gt;"&amp;E2989)&gt;0,"QR code used by another zone",IF(A2989="","Package QR Code No. missing",IF(OR(H2989&gt;40,J2989&gt;40),"More than 40 of one edition",IF(F2989="Full (40 ST + 1 TG)",IF(AND(H2989=40,J2989=1),"OK","Full carton must be 40 + 1"),IF(F2989="Student only (40 ST)",IF(AND(H2989=40,J2989=0),"OK","Must be 40 ST, 0 TG"),IF(F2989="Teacher guide only (40 TG)",IF(AND(H2989=0,J2989=40),"OK","Must be 0 ST, 40 TG"),IF(AND(H2989&lt;40,H2989+J2989&gt;0,H2989+J2989&lt;=40),"OK","Partial: under 40 ST and 40 books max"))))))))))</f>
        <v/>
      </c>
    </row>
    <row r="2990">
      <c r="A2990" s="26" t="n"/>
      <c r="B2990" s="26" t="n"/>
      <c r="C2990" s="25" t="n"/>
      <c r="D2990" s="25" t="n"/>
      <c r="E2990" s="26" t="n"/>
      <c r="F2990" s="25" t="n"/>
      <c r="G2990" s="26" t="n"/>
      <c r="H2990" s="25" t="n"/>
      <c r="I2990" s="26" t="n"/>
      <c r="J2990" s="25" t="n"/>
      <c r="K2990" s="25" t="n"/>
      <c r="L2990" s="25" t="n"/>
      <c r="M2990" s="26" t="n"/>
      <c r="N2990" s="26" t="n"/>
      <c r="O2990" s="25" t="n"/>
      <c r="P2990" s="27">
        <f>IF(A2990="","","Package/"&amp;C2990&amp;"/"&amp;D2990&amp;"/"&amp;A2990&amp;".png")</f>
        <v/>
      </c>
      <c r="Q2990" s="27">
        <f>IF(AND(B2990="",G2990=""),"",IF(B2990="","Package QR Text missing",IF(COUNTIFS($E$2:$E$5001,E2990,$B$2:$B$5001,"&lt;&gt;"&amp;B2990)+COUNTIFS($E$2:$E$5001,E2990,$A$2:$A$5001,"&lt;&gt;"&amp;A2990)&gt;0,"Zone has more than one QR code",IF(COUNTIFS($B$2:$B$5001,B2990,$E$2:$E$5001,"&lt;&gt;"&amp;E2990)+COUNTIFS($A$2:$A$5001,A2990,$E$2:$E$5001,"&lt;&gt;"&amp;E2990)&gt;0,"QR code used by another zone",IF(A2990="","Package QR Code No. missing",IF(OR(H2990&gt;40,J2990&gt;40),"More than 40 of one edition",IF(F2990="Full (40 ST + 1 TG)",IF(AND(H2990=40,J2990=1),"OK","Full carton must be 40 + 1"),IF(F2990="Student only (40 ST)",IF(AND(H2990=40,J2990=0),"OK","Must be 40 ST, 0 TG"),IF(F2990="Teacher guide only (40 TG)",IF(AND(H2990=0,J2990=40),"OK","Must be 0 ST, 40 TG"),IF(AND(H2990&lt;40,H2990+J2990&gt;0,H2990+J2990&lt;=40),"OK","Partial: under 40 ST and 40 books max"))))))))))</f>
        <v/>
      </c>
    </row>
    <row r="2991">
      <c r="A2991" s="26" t="n"/>
      <c r="B2991" s="26" t="n"/>
      <c r="C2991" s="25" t="n"/>
      <c r="D2991" s="25" t="n"/>
      <c r="E2991" s="26" t="n"/>
      <c r="F2991" s="25" t="n"/>
      <c r="G2991" s="26" t="n"/>
      <c r="H2991" s="25" t="n"/>
      <c r="I2991" s="26" t="n"/>
      <c r="J2991" s="25" t="n"/>
      <c r="K2991" s="25" t="n"/>
      <c r="L2991" s="25" t="n"/>
      <c r="M2991" s="26" t="n"/>
      <c r="N2991" s="26" t="n"/>
      <c r="O2991" s="25" t="n"/>
      <c r="P2991" s="27">
        <f>IF(A2991="","","Package/"&amp;C2991&amp;"/"&amp;D2991&amp;"/"&amp;A2991&amp;".png")</f>
        <v/>
      </c>
      <c r="Q2991" s="27">
        <f>IF(AND(B2991="",G2991=""),"",IF(B2991="","Package QR Text missing",IF(COUNTIFS($E$2:$E$5001,E2991,$B$2:$B$5001,"&lt;&gt;"&amp;B2991)+COUNTIFS($E$2:$E$5001,E2991,$A$2:$A$5001,"&lt;&gt;"&amp;A2991)&gt;0,"Zone has more than one QR code",IF(COUNTIFS($B$2:$B$5001,B2991,$E$2:$E$5001,"&lt;&gt;"&amp;E2991)+COUNTIFS($A$2:$A$5001,A2991,$E$2:$E$5001,"&lt;&gt;"&amp;E2991)&gt;0,"QR code used by another zone",IF(A2991="","Package QR Code No. missing",IF(OR(H2991&gt;40,J2991&gt;40),"More than 40 of one edition",IF(F2991="Full (40 ST + 1 TG)",IF(AND(H2991=40,J2991=1),"OK","Full carton must be 40 + 1"),IF(F2991="Student only (40 ST)",IF(AND(H2991=40,J2991=0),"OK","Must be 40 ST, 0 TG"),IF(F2991="Teacher guide only (40 TG)",IF(AND(H2991=0,J2991=40),"OK","Must be 0 ST, 40 TG"),IF(AND(H2991&lt;40,H2991+J2991&gt;0,H2991+J2991&lt;=40),"OK","Partial: under 40 ST and 40 books max"))))))))))</f>
        <v/>
      </c>
    </row>
    <row r="2992">
      <c r="A2992" s="26" t="n"/>
      <c r="B2992" s="26" t="n"/>
      <c r="C2992" s="25" t="n"/>
      <c r="D2992" s="25" t="n"/>
      <c r="E2992" s="26" t="n"/>
      <c r="F2992" s="25" t="n"/>
      <c r="G2992" s="26" t="n"/>
      <c r="H2992" s="25" t="n"/>
      <c r="I2992" s="26" t="n"/>
      <c r="J2992" s="25" t="n"/>
      <c r="K2992" s="25" t="n"/>
      <c r="L2992" s="25" t="n"/>
      <c r="M2992" s="26" t="n"/>
      <c r="N2992" s="26" t="n"/>
      <c r="O2992" s="25" t="n"/>
      <c r="P2992" s="27">
        <f>IF(A2992="","","Package/"&amp;C2992&amp;"/"&amp;D2992&amp;"/"&amp;A2992&amp;".png")</f>
        <v/>
      </c>
      <c r="Q2992" s="27">
        <f>IF(AND(B2992="",G2992=""),"",IF(B2992="","Package QR Text missing",IF(COUNTIFS($E$2:$E$5001,E2992,$B$2:$B$5001,"&lt;&gt;"&amp;B2992)+COUNTIFS($E$2:$E$5001,E2992,$A$2:$A$5001,"&lt;&gt;"&amp;A2992)&gt;0,"Zone has more than one QR code",IF(COUNTIFS($B$2:$B$5001,B2992,$E$2:$E$5001,"&lt;&gt;"&amp;E2992)+COUNTIFS($A$2:$A$5001,A2992,$E$2:$E$5001,"&lt;&gt;"&amp;E2992)&gt;0,"QR code used by another zone",IF(A2992="","Package QR Code No. missing",IF(OR(H2992&gt;40,J2992&gt;40),"More than 40 of one edition",IF(F2992="Full (40 ST + 1 TG)",IF(AND(H2992=40,J2992=1),"OK","Full carton must be 40 + 1"),IF(F2992="Student only (40 ST)",IF(AND(H2992=40,J2992=0),"OK","Must be 40 ST, 0 TG"),IF(F2992="Teacher guide only (40 TG)",IF(AND(H2992=0,J2992=40),"OK","Must be 0 ST, 40 TG"),IF(AND(H2992&lt;40,H2992+J2992&gt;0,H2992+J2992&lt;=40),"OK","Partial: under 40 ST and 40 books max"))))))))))</f>
        <v/>
      </c>
    </row>
    <row r="2993">
      <c r="A2993" s="26" t="n"/>
      <c r="B2993" s="26" t="n"/>
      <c r="C2993" s="25" t="n"/>
      <c r="D2993" s="25" t="n"/>
      <c r="E2993" s="26" t="n"/>
      <c r="F2993" s="25" t="n"/>
      <c r="G2993" s="26" t="n"/>
      <c r="H2993" s="25" t="n"/>
      <c r="I2993" s="26" t="n"/>
      <c r="J2993" s="25" t="n"/>
      <c r="K2993" s="25" t="n"/>
      <c r="L2993" s="25" t="n"/>
      <c r="M2993" s="26" t="n"/>
      <c r="N2993" s="26" t="n"/>
      <c r="O2993" s="25" t="n"/>
      <c r="P2993" s="27">
        <f>IF(A2993="","","Package/"&amp;C2993&amp;"/"&amp;D2993&amp;"/"&amp;A2993&amp;".png")</f>
        <v/>
      </c>
      <c r="Q2993" s="27">
        <f>IF(AND(B2993="",G2993=""),"",IF(B2993="","Package QR Text missing",IF(COUNTIFS($E$2:$E$5001,E2993,$B$2:$B$5001,"&lt;&gt;"&amp;B2993)+COUNTIFS($E$2:$E$5001,E2993,$A$2:$A$5001,"&lt;&gt;"&amp;A2993)&gt;0,"Zone has more than one QR code",IF(COUNTIFS($B$2:$B$5001,B2993,$E$2:$E$5001,"&lt;&gt;"&amp;E2993)+COUNTIFS($A$2:$A$5001,A2993,$E$2:$E$5001,"&lt;&gt;"&amp;E2993)&gt;0,"QR code used by another zone",IF(A2993="","Package QR Code No. missing",IF(OR(H2993&gt;40,J2993&gt;40),"More than 40 of one edition",IF(F2993="Full (40 ST + 1 TG)",IF(AND(H2993=40,J2993=1),"OK","Full carton must be 40 + 1"),IF(F2993="Student only (40 ST)",IF(AND(H2993=40,J2993=0),"OK","Must be 40 ST, 0 TG"),IF(F2993="Teacher guide only (40 TG)",IF(AND(H2993=0,J2993=40),"OK","Must be 0 ST, 40 TG"),IF(AND(H2993&lt;40,H2993+J2993&gt;0,H2993+J2993&lt;=40),"OK","Partial: under 40 ST and 40 books max"))))))))))</f>
        <v/>
      </c>
    </row>
    <row r="2994">
      <c r="A2994" s="26" t="n"/>
      <c r="B2994" s="26" t="n"/>
      <c r="C2994" s="25" t="n"/>
      <c r="D2994" s="25" t="n"/>
      <c r="E2994" s="26" t="n"/>
      <c r="F2994" s="25" t="n"/>
      <c r="G2994" s="26" t="n"/>
      <c r="H2994" s="25" t="n"/>
      <c r="I2994" s="26" t="n"/>
      <c r="J2994" s="25" t="n"/>
      <c r="K2994" s="25" t="n"/>
      <c r="L2994" s="25" t="n"/>
      <c r="M2994" s="26" t="n"/>
      <c r="N2994" s="26" t="n"/>
      <c r="O2994" s="25" t="n"/>
      <c r="P2994" s="27">
        <f>IF(A2994="","","Package/"&amp;C2994&amp;"/"&amp;D2994&amp;"/"&amp;A2994&amp;".png")</f>
        <v/>
      </c>
      <c r="Q2994" s="27">
        <f>IF(AND(B2994="",G2994=""),"",IF(B2994="","Package QR Text missing",IF(COUNTIFS($E$2:$E$5001,E2994,$B$2:$B$5001,"&lt;&gt;"&amp;B2994)+COUNTIFS($E$2:$E$5001,E2994,$A$2:$A$5001,"&lt;&gt;"&amp;A2994)&gt;0,"Zone has more than one QR code",IF(COUNTIFS($B$2:$B$5001,B2994,$E$2:$E$5001,"&lt;&gt;"&amp;E2994)+COUNTIFS($A$2:$A$5001,A2994,$E$2:$E$5001,"&lt;&gt;"&amp;E2994)&gt;0,"QR code used by another zone",IF(A2994="","Package QR Code No. missing",IF(OR(H2994&gt;40,J2994&gt;40),"More than 40 of one edition",IF(F2994="Full (40 ST + 1 TG)",IF(AND(H2994=40,J2994=1),"OK","Full carton must be 40 + 1"),IF(F2994="Student only (40 ST)",IF(AND(H2994=40,J2994=0),"OK","Must be 40 ST, 0 TG"),IF(F2994="Teacher guide only (40 TG)",IF(AND(H2994=0,J2994=40),"OK","Must be 0 ST, 40 TG"),IF(AND(H2994&lt;40,H2994+J2994&gt;0,H2994+J2994&lt;=40),"OK","Partial: under 40 ST and 40 books max"))))))))))</f>
        <v/>
      </c>
    </row>
    <row r="2995">
      <c r="A2995" s="26" t="n"/>
      <c r="B2995" s="26" t="n"/>
      <c r="C2995" s="25" t="n"/>
      <c r="D2995" s="25" t="n"/>
      <c r="E2995" s="26" t="n"/>
      <c r="F2995" s="25" t="n"/>
      <c r="G2995" s="26" t="n"/>
      <c r="H2995" s="25" t="n"/>
      <c r="I2995" s="26" t="n"/>
      <c r="J2995" s="25" t="n"/>
      <c r="K2995" s="25" t="n"/>
      <c r="L2995" s="25" t="n"/>
      <c r="M2995" s="26" t="n"/>
      <c r="N2995" s="26" t="n"/>
      <c r="O2995" s="25" t="n"/>
      <c r="P2995" s="27">
        <f>IF(A2995="","","Package/"&amp;C2995&amp;"/"&amp;D2995&amp;"/"&amp;A2995&amp;".png")</f>
        <v/>
      </c>
      <c r="Q2995" s="27">
        <f>IF(AND(B2995="",G2995=""),"",IF(B2995="","Package QR Text missing",IF(COUNTIFS($E$2:$E$5001,E2995,$B$2:$B$5001,"&lt;&gt;"&amp;B2995)+COUNTIFS($E$2:$E$5001,E2995,$A$2:$A$5001,"&lt;&gt;"&amp;A2995)&gt;0,"Zone has more than one QR code",IF(COUNTIFS($B$2:$B$5001,B2995,$E$2:$E$5001,"&lt;&gt;"&amp;E2995)+COUNTIFS($A$2:$A$5001,A2995,$E$2:$E$5001,"&lt;&gt;"&amp;E2995)&gt;0,"QR code used by another zone",IF(A2995="","Package QR Code No. missing",IF(OR(H2995&gt;40,J2995&gt;40),"More than 40 of one edition",IF(F2995="Full (40 ST + 1 TG)",IF(AND(H2995=40,J2995=1),"OK","Full carton must be 40 + 1"),IF(F2995="Student only (40 ST)",IF(AND(H2995=40,J2995=0),"OK","Must be 40 ST, 0 TG"),IF(F2995="Teacher guide only (40 TG)",IF(AND(H2995=0,J2995=40),"OK","Must be 0 ST, 40 TG"),IF(AND(H2995&lt;40,H2995+J2995&gt;0,H2995+J2995&lt;=40),"OK","Partial: under 40 ST and 40 books max"))))))))))</f>
        <v/>
      </c>
    </row>
    <row r="2996">
      <c r="A2996" s="26" t="n"/>
      <c r="B2996" s="26" t="n"/>
      <c r="C2996" s="25" t="n"/>
      <c r="D2996" s="25" t="n"/>
      <c r="E2996" s="26" t="n"/>
      <c r="F2996" s="25" t="n"/>
      <c r="G2996" s="26" t="n"/>
      <c r="H2996" s="25" t="n"/>
      <c r="I2996" s="26" t="n"/>
      <c r="J2996" s="25" t="n"/>
      <c r="K2996" s="25" t="n"/>
      <c r="L2996" s="25" t="n"/>
      <c r="M2996" s="26" t="n"/>
      <c r="N2996" s="26" t="n"/>
      <c r="O2996" s="25" t="n"/>
      <c r="P2996" s="27">
        <f>IF(A2996="","","Package/"&amp;C2996&amp;"/"&amp;D2996&amp;"/"&amp;A2996&amp;".png")</f>
        <v/>
      </c>
      <c r="Q2996" s="27">
        <f>IF(AND(B2996="",G2996=""),"",IF(B2996="","Package QR Text missing",IF(COUNTIFS($E$2:$E$5001,E2996,$B$2:$B$5001,"&lt;&gt;"&amp;B2996)+COUNTIFS($E$2:$E$5001,E2996,$A$2:$A$5001,"&lt;&gt;"&amp;A2996)&gt;0,"Zone has more than one QR code",IF(COUNTIFS($B$2:$B$5001,B2996,$E$2:$E$5001,"&lt;&gt;"&amp;E2996)+COUNTIFS($A$2:$A$5001,A2996,$E$2:$E$5001,"&lt;&gt;"&amp;E2996)&gt;0,"QR code used by another zone",IF(A2996="","Package QR Code No. missing",IF(OR(H2996&gt;40,J2996&gt;40),"More than 40 of one edition",IF(F2996="Full (40 ST + 1 TG)",IF(AND(H2996=40,J2996=1),"OK","Full carton must be 40 + 1"),IF(F2996="Student only (40 ST)",IF(AND(H2996=40,J2996=0),"OK","Must be 40 ST, 0 TG"),IF(F2996="Teacher guide only (40 TG)",IF(AND(H2996=0,J2996=40),"OK","Must be 0 ST, 40 TG"),IF(AND(H2996&lt;40,H2996+J2996&gt;0,H2996+J2996&lt;=40),"OK","Partial: under 40 ST and 40 books max"))))))))))</f>
        <v/>
      </c>
    </row>
    <row r="2997">
      <c r="A2997" s="26" t="n"/>
      <c r="B2997" s="26" t="n"/>
      <c r="C2997" s="25" t="n"/>
      <c r="D2997" s="25" t="n"/>
      <c r="E2997" s="26" t="n"/>
      <c r="F2997" s="25" t="n"/>
      <c r="G2997" s="26" t="n"/>
      <c r="H2997" s="25" t="n"/>
      <c r="I2997" s="26" t="n"/>
      <c r="J2997" s="25" t="n"/>
      <c r="K2997" s="25" t="n"/>
      <c r="L2997" s="25" t="n"/>
      <c r="M2997" s="26" t="n"/>
      <c r="N2997" s="26" t="n"/>
      <c r="O2997" s="25" t="n"/>
      <c r="P2997" s="27">
        <f>IF(A2997="","","Package/"&amp;C2997&amp;"/"&amp;D2997&amp;"/"&amp;A2997&amp;".png")</f>
        <v/>
      </c>
      <c r="Q2997" s="27">
        <f>IF(AND(B2997="",G2997=""),"",IF(B2997="","Package QR Text missing",IF(COUNTIFS($E$2:$E$5001,E2997,$B$2:$B$5001,"&lt;&gt;"&amp;B2997)+COUNTIFS($E$2:$E$5001,E2997,$A$2:$A$5001,"&lt;&gt;"&amp;A2997)&gt;0,"Zone has more than one QR code",IF(COUNTIFS($B$2:$B$5001,B2997,$E$2:$E$5001,"&lt;&gt;"&amp;E2997)+COUNTIFS($A$2:$A$5001,A2997,$E$2:$E$5001,"&lt;&gt;"&amp;E2997)&gt;0,"QR code used by another zone",IF(A2997="","Package QR Code No. missing",IF(OR(H2997&gt;40,J2997&gt;40),"More than 40 of one edition",IF(F2997="Full (40 ST + 1 TG)",IF(AND(H2997=40,J2997=1),"OK","Full carton must be 40 + 1"),IF(F2997="Student only (40 ST)",IF(AND(H2997=40,J2997=0),"OK","Must be 40 ST, 0 TG"),IF(F2997="Teacher guide only (40 TG)",IF(AND(H2997=0,J2997=40),"OK","Must be 0 ST, 40 TG"),IF(AND(H2997&lt;40,H2997+J2997&gt;0,H2997+J2997&lt;=40),"OK","Partial: under 40 ST and 40 books max"))))))))))</f>
        <v/>
      </c>
    </row>
    <row r="2998">
      <c r="A2998" s="26" t="n"/>
      <c r="B2998" s="26" t="n"/>
      <c r="C2998" s="25" t="n"/>
      <c r="D2998" s="25" t="n"/>
      <c r="E2998" s="26" t="n"/>
      <c r="F2998" s="25" t="n"/>
      <c r="G2998" s="26" t="n"/>
      <c r="H2998" s="25" t="n"/>
      <c r="I2998" s="26" t="n"/>
      <c r="J2998" s="25" t="n"/>
      <c r="K2998" s="25" t="n"/>
      <c r="L2998" s="25" t="n"/>
      <c r="M2998" s="26" t="n"/>
      <c r="N2998" s="26" t="n"/>
      <c r="O2998" s="25" t="n"/>
      <c r="P2998" s="27">
        <f>IF(A2998="","","Package/"&amp;C2998&amp;"/"&amp;D2998&amp;"/"&amp;A2998&amp;".png")</f>
        <v/>
      </c>
      <c r="Q2998" s="27">
        <f>IF(AND(B2998="",G2998=""),"",IF(B2998="","Package QR Text missing",IF(COUNTIFS($E$2:$E$5001,E2998,$B$2:$B$5001,"&lt;&gt;"&amp;B2998)+COUNTIFS($E$2:$E$5001,E2998,$A$2:$A$5001,"&lt;&gt;"&amp;A2998)&gt;0,"Zone has more than one QR code",IF(COUNTIFS($B$2:$B$5001,B2998,$E$2:$E$5001,"&lt;&gt;"&amp;E2998)+COUNTIFS($A$2:$A$5001,A2998,$E$2:$E$5001,"&lt;&gt;"&amp;E2998)&gt;0,"QR code used by another zone",IF(A2998="","Package QR Code No. missing",IF(OR(H2998&gt;40,J2998&gt;40),"More than 40 of one edition",IF(F2998="Full (40 ST + 1 TG)",IF(AND(H2998=40,J2998=1),"OK","Full carton must be 40 + 1"),IF(F2998="Student only (40 ST)",IF(AND(H2998=40,J2998=0),"OK","Must be 40 ST, 0 TG"),IF(F2998="Teacher guide only (40 TG)",IF(AND(H2998=0,J2998=40),"OK","Must be 0 ST, 40 TG"),IF(AND(H2998&lt;40,H2998+J2998&gt;0,H2998+J2998&lt;=40),"OK","Partial: under 40 ST and 40 books max"))))))))))</f>
        <v/>
      </c>
    </row>
    <row r="2999">
      <c r="A2999" s="26" t="n"/>
      <c r="B2999" s="26" t="n"/>
      <c r="C2999" s="25" t="n"/>
      <c r="D2999" s="25" t="n"/>
      <c r="E2999" s="26" t="n"/>
      <c r="F2999" s="25" t="n"/>
      <c r="G2999" s="26" t="n"/>
      <c r="H2999" s="25" t="n"/>
      <c r="I2999" s="26" t="n"/>
      <c r="J2999" s="25" t="n"/>
      <c r="K2999" s="25" t="n"/>
      <c r="L2999" s="25" t="n"/>
      <c r="M2999" s="26" t="n"/>
      <c r="N2999" s="26" t="n"/>
      <c r="O2999" s="25" t="n"/>
      <c r="P2999" s="27">
        <f>IF(A2999="","","Package/"&amp;C2999&amp;"/"&amp;D2999&amp;"/"&amp;A2999&amp;".png")</f>
        <v/>
      </c>
      <c r="Q2999" s="27">
        <f>IF(AND(B2999="",G2999=""),"",IF(B2999="","Package QR Text missing",IF(COUNTIFS($E$2:$E$5001,E2999,$B$2:$B$5001,"&lt;&gt;"&amp;B2999)+COUNTIFS($E$2:$E$5001,E2999,$A$2:$A$5001,"&lt;&gt;"&amp;A2999)&gt;0,"Zone has more than one QR code",IF(COUNTIFS($B$2:$B$5001,B2999,$E$2:$E$5001,"&lt;&gt;"&amp;E2999)+COUNTIFS($A$2:$A$5001,A2999,$E$2:$E$5001,"&lt;&gt;"&amp;E2999)&gt;0,"QR code used by another zone",IF(A2999="","Package QR Code No. missing",IF(OR(H2999&gt;40,J2999&gt;40),"More than 40 of one edition",IF(F2999="Full (40 ST + 1 TG)",IF(AND(H2999=40,J2999=1),"OK","Full carton must be 40 + 1"),IF(F2999="Student only (40 ST)",IF(AND(H2999=40,J2999=0),"OK","Must be 40 ST, 0 TG"),IF(F2999="Teacher guide only (40 TG)",IF(AND(H2999=0,J2999=40),"OK","Must be 0 ST, 40 TG"),IF(AND(H2999&lt;40,H2999+J2999&gt;0,H2999+J2999&lt;=40),"OK","Partial: under 40 ST and 40 books max"))))))))))</f>
        <v/>
      </c>
    </row>
    <row r="3000">
      <c r="A3000" s="26" t="n"/>
      <c r="B3000" s="26" t="n"/>
      <c r="C3000" s="25" t="n"/>
      <c r="D3000" s="25" t="n"/>
      <c r="E3000" s="26" t="n"/>
      <c r="F3000" s="25" t="n"/>
      <c r="G3000" s="26" t="n"/>
      <c r="H3000" s="25" t="n"/>
      <c r="I3000" s="26" t="n"/>
      <c r="J3000" s="25" t="n"/>
      <c r="K3000" s="25" t="n"/>
      <c r="L3000" s="25" t="n"/>
      <c r="M3000" s="26" t="n"/>
      <c r="N3000" s="26" t="n"/>
      <c r="O3000" s="25" t="n"/>
      <c r="P3000" s="27">
        <f>IF(A3000="","","Package/"&amp;C3000&amp;"/"&amp;D3000&amp;"/"&amp;A3000&amp;".png")</f>
        <v/>
      </c>
      <c r="Q3000" s="27">
        <f>IF(AND(B3000="",G3000=""),"",IF(B3000="","Package QR Text missing",IF(COUNTIFS($E$2:$E$5001,E3000,$B$2:$B$5001,"&lt;&gt;"&amp;B3000)+COUNTIFS($E$2:$E$5001,E3000,$A$2:$A$5001,"&lt;&gt;"&amp;A3000)&gt;0,"Zone has more than one QR code",IF(COUNTIFS($B$2:$B$5001,B3000,$E$2:$E$5001,"&lt;&gt;"&amp;E3000)+COUNTIFS($A$2:$A$5001,A3000,$E$2:$E$5001,"&lt;&gt;"&amp;E3000)&gt;0,"QR code used by another zone",IF(A3000="","Package QR Code No. missing",IF(OR(H3000&gt;40,J3000&gt;40),"More than 40 of one edition",IF(F3000="Full (40 ST + 1 TG)",IF(AND(H3000=40,J3000=1),"OK","Full carton must be 40 + 1"),IF(F3000="Student only (40 ST)",IF(AND(H3000=40,J3000=0),"OK","Must be 40 ST, 0 TG"),IF(F3000="Teacher guide only (40 TG)",IF(AND(H3000=0,J3000=40),"OK","Must be 0 ST, 40 TG"),IF(AND(H3000&lt;40,H3000+J3000&gt;0,H3000+J3000&lt;=40),"OK","Partial: under 40 ST and 40 books max"))))))))))</f>
        <v/>
      </c>
    </row>
    <row r="3001">
      <c r="A3001" s="26" t="n"/>
      <c r="B3001" s="26" t="n"/>
      <c r="C3001" s="25" t="n"/>
      <c r="D3001" s="25" t="n"/>
      <c r="E3001" s="26" t="n"/>
      <c r="F3001" s="25" t="n"/>
      <c r="G3001" s="26" t="n"/>
      <c r="H3001" s="25" t="n"/>
      <c r="I3001" s="26" t="n"/>
      <c r="J3001" s="25" t="n"/>
      <c r="K3001" s="25" t="n"/>
      <c r="L3001" s="25" t="n"/>
      <c r="M3001" s="26" t="n"/>
      <c r="N3001" s="26" t="n"/>
      <c r="O3001" s="25" t="n"/>
      <c r="P3001" s="27">
        <f>IF(A3001="","","Package/"&amp;C3001&amp;"/"&amp;D3001&amp;"/"&amp;A3001&amp;".png")</f>
        <v/>
      </c>
      <c r="Q3001" s="27">
        <f>IF(AND(B3001="",G3001=""),"",IF(B3001="","Package QR Text missing",IF(COUNTIFS($E$2:$E$5001,E3001,$B$2:$B$5001,"&lt;&gt;"&amp;B3001)+COUNTIFS($E$2:$E$5001,E3001,$A$2:$A$5001,"&lt;&gt;"&amp;A3001)&gt;0,"Zone has more than one QR code",IF(COUNTIFS($B$2:$B$5001,B3001,$E$2:$E$5001,"&lt;&gt;"&amp;E3001)+COUNTIFS($A$2:$A$5001,A3001,$E$2:$E$5001,"&lt;&gt;"&amp;E3001)&gt;0,"QR code used by another zone",IF(A3001="","Package QR Code No. missing",IF(OR(H3001&gt;40,J3001&gt;40),"More than 40 of one edition",IF(F3001="Full (40 ST + 1 TG)",IF(AND(H3001=40,J3001=1),"OK","Full carton must be 40 + 1"),IF(F3001="Student only (40 ST)",IF(AND(H3001=40,J3001=0),"OK","Must be 40 ST, 0 TG"),IF(F3001="Teacher guide only (40 TG)",IF(AND(H3001=0,J3001=40),"OK","Must be 0 ST, 40 TG"),IF(AND(H3001&lt;40,H3001+J3001&gt;0,H3001+J3001&lt;=40),"OK","Partial: under 40 ST and 40 books max"))))))))))</f>
        <v/>
      </c>
    </row>
    <row r="3002">
      <c r="A3002" s="26" t="n"/>
      <c r="B3002" s="26" t="n"/>
      <c r="C3002" s="25" t="n"/>
      <c r="D3002" s="25" t="n"/>
      <c r="E3002" s="26" t="n"/>
      <c r="F3002" s="25" t="n"/>
      <c r="G3002" s="26" t="n"/>
      <c r="H3002" s="25" t="n"/>
      <c r="I3002" s="26" t="n"/>
      <c r="J3002" s="25" t="n"/>
      <c r="K3002" s="25" t="n"/>
      <c r="L3002" s="25" t="n"/>
      <c r="M3002" s="26" t="n"/>
      <c r="N3002" s="26" t="n"/>
      <c r="O3002" s="25" t="n"/>
      <c r="P3002" s="27">
        <f>IF(A3002="","","Package/"&amp;C3002&amp;"/"&amp;D3002&amp;"/"&amp;A3002&amp;".png")</f>
        <v/>
      </c>
      <c r="Q3002" s="27">
        <f>IF(AND(B3002="",G3002=""),"",IF(B3002="","Package QR Text missing",IF(COUNTIFS($E$2:$E$5001,E3002,$B$2:$B$5001,"&lt;&gt;"&amp;B3002)+COUNTIFS($E$2:$E$5001,E3002,$A$2:$A$5001,"&lt;&gt;"&amp;A3002)&gt;0,"Zone has more than one QR code",IF(COUNTIFS($B$2:$B$5001,B3002,$E$2:$E$5001,"&lt;&gt;"&amp;E3002)+COUNTIFS($A$2:$A$5001,A3002,$E$2:$E$5001,"&lt;&gt;"&amp;E3002)&gt;0,"QR code used by another zone",IF(A3002="","Package QR Code No. missing",IF(OR(H3002&gt;40,J3002&gt;40),"More than 40 of one edition",IF(F3002="Full (40 ST + 1 TG)",IF(AND(H3002=40,J3002=1),"OK","Full carton must be 40 + 1"),IF(F3002="Student only (40 ST)",IF(AND(H3002=40,J3002=0),"OK","Must be 40 ST, 0 TG"),IF(F3002="Teacher guide only (40 TG)",IF(AND(H3002=0,J3002=40),"OK","Must be 0 ST, 40 TG"),IF(AND(H3002&lt;40,H3002+J3002&gt;0,H3002+J3002&lt;=40),"OK","Partial: under 40 ST and 40 books max"))))))))))</f>
        <v/>
      </c>
    </row>
    <row r="3003">
      <c r="A3003" s="26" t="n"/>
      <c r="B3003" s="26" t="n"/>
      <c r="C3003" s="25" t="n"/>
      <c r="D3003" s="25" t="n"/>
      <c r="E3003" s="26" t="n"/>
      <c r="F3003" s="25" t="n"/>
      <c r="G3003" s="26" t="n"/>
      <c r="H3003" s="25" t="n"/>
      <c r="I3003" s="26" t="n"/>
      <c r="J3003" s="25" t="n"/>
      <c r="K3003" s="25" t="n"/>
      <c r="L3003" s="25" t="n"/>
      <c r="M3003" s="26" t="n"/>
      <c r="N3003" s="26" t="n"/>
      <c r="O3003" s="25" t="n"/>
      <c r="P3003" s="27">
        <f>IF(A3003="","","Package/"&amp;C3003&amp;"/"&amp;D3003&amp;"/"&amp;A3003&amp;".png")</f>
        <v/>
      </c>
      <c r="Q3003" s="27">
        <f>IF(AND(B3003="",G3003=""),"",IF(B3003="","Package QR Text missing",IF(COUNTIFS($E$2:$E$5001,E3003,$B$2:$B$5001,"&lt;&gt;"&amp;B3003)+COUNTIFS($E$2:$E$5001,E3003,$A$2:$A$5001,"&lt;&gt;"&amp;A3003)&gt;0,"Zone has more than one QR code",IF(COUNTIFS($B$2:$B$5001,B3003,$E$2:$E$5001,"&lt;&gt;"&amp;E3003)+COUNTIFS($A$2:$A$5001,A3003,$E$2:$E$5001,"&lt;&gt;"&amp;E3003)&gt;0,"QR code used by another zone",IF(A3003="","Package QR Code No. missing",IF(OR(H3003&gt;40,J3003&gt;40),"More than 40 of one edition",IF(F3003="Full (40 ST + 1 TG)",IF(AND(H3003=40,J3003=1),"OK","Full carton must be 40 + 1"),IF(F3003="Student only (40 ST)",IF(AND(H3003=40,J3003=0),"OK","Must be 40 ST, 0 TG"),IF(F3003="Teacher guide only (40 TG)",IF(AND(H3003=0,J3003=40),"OK","Must be 0 ST, 40 TG"),IF(AND(H3003&lt;40,H3003+J3003&gt;0,H3003+J3003&lt;=40),"OK","Partial: under 40 ST and 40 books max"))))))))))</f>
        <v/>
      </c>
    </row>
    <row r="3004">
      <c r="A3004" s="26" t="n"/>
      <c r="B3004" s="26" t="n"/>
      <c r="C3004" s="25" t="n"/>
      <c r="D3004" s="25" t="n"/>
      <c r="E3004" s="26" t="n"/>
      <c r="F3004" s="25" t="n"/>
      <c r="G3004" s="26" t="n"/>
      <c r="H3004" s="25" t="n"/>
      <c r="I3004" s="26" t="n"/>
      <c r="J3004" s="25" t="n"/>
      <c r="K3004" s="25" t="n"/>
      <c r="L3004" s="25" t="n"/>
      <c r="M3004" s="26" t="n"/>
      <c r="N3004" s="26" t="n"/>
      <c r="O3004" s="25" t="n"/>
      <c r="P3004" s="27">
        <f>IF(A3004="","","Package/"&amp;C3004&amp;"/"&amp;D3004&amp;"/"&amp;A3004&amp;".png")</f>
        <v/>
      </c>
      <c r="Q3004" s="27">
        <f>IF(AND(B3004="",G3004=""),"",IF(B3004="","Package QR Text missing",IF(COUNTIFS($E$2:$E$5001,E3004,$B$2:$B$5001,"&lt;&gt;"&amp;B3004)+COUNTIFS($E$2:$E$5001,E3004,$A$2:$A$5001,"&lt;&gt;"&amp;A3004)&gt;0,"Zone has more than one QR code",IF(COUNTIFS($B$2:$B$5001,B3004,$E$2:$E$5001,"&lt;&gt;"&amp;E3004)+COUNTIFS($A$2:$A$5001,A3004,$E$2:$E$5001,"&lt;&gt;"&amp;E3004)&gt;0,"QR code used by another zone",IF(A3004="","Package QR Code No. missing",IF(OR(H3004&gt;40,J3004&gt;40),"More than 40 of one edition",IF(F3004="Full (40 ST + 1 TG)",IF(AND(H3004=40,J3004=1),"OK","Full carton must be 40 + 1"),IF(F3004="Student only (40 ST)",IF(AND(H3004=40,J3004=0),"OK","Must be 40 ST, 0 TG"),IF(F3004="Teacher guide only (40 TG)",IF(AND(H3004=0,J3004=40),"OK","Must be 0 ST, 40 TG"),IF(AND(H3004&lt;40,H3004+J3004&gt;0,H3004+J3004&lt;=40),"OK","Partial: under 40 ST and 40 books max"))))))))))</f>
        <v/>
      </c>
    </row>
    <row r="3005">
      <c r="A3005" s="26" t="n"/>
      <c r="B3005" s="26" t="n"/>
      <c r="C3005" s="25" t="n"/>
      <c r="D3005" s="25" t="n"/>
      <c r="E3005" s="26" t="n"/>
      <c r="F3005" s="25" t="n"/>
      <c r="G3005" s="26" t="n"/>
      <c r="H3005" s="25" t="n"/>
      <c r="I3005" s="26" t="n"/>
      <c r="J3005" s="25" t="n"/>
      <c r="K3005" s="25" t="n"/>
      <c r="L3005" s="25" t="n"/>
      <c r="M3005" s="26" t="n"/>
      <c r="N3005" s="26" t="n"/>
      <c r="O3005" s="25" t="n"/>
      <c r="P3005" s="27">
        <f>IF(A3005="","","Package/"&amp;C3005&amp;"/"&amp;D3005&amp;"/"&amp;A3005&amp;".png")</f>
        <v/>
      </c>
      <c r="Q3005" s="27">
        <f>IF(AND(B3005="",G3005=""),"",IF(B3005="","Package QR Text missing",IF(COUNTIFS($E$2:$E$5001,E3005,$B$2:$B$5001,"&lt;&gt;"&amp;B3005)+COUNTIFS($E$2:$E$5001,E3005,$A$2:$A$5001,"&lt;&gt;"&amp;A3005)&gt;0,"Zone has more than one QR code",IF(COUNTIFS($B$2:$B$5001,B3005,$E$2:$E$5001,"&lt;&gt;"&amp;E3005)+COUNTIFS($A$2:$A$5001,A3005,$E$2:$E$5001,"&lt;&gt;"&amp;E3005)&gt;0,"QR code used by another zone",IF(A3005="","Package QR Code No. missing",IF(OR(H3005&gt;40,J3005&gt;40),"More than 40 of one edition",IF(F3005="Full (40 ST + 1 TG)",IF(AND(H3005=40,J3005=1),"OK","Full carton must be 40 + 1"),IF(F3005="Student only (40 ST)",IF(AND(H3005=40,J3005=0),"OK","Must be 40 ST, 0 TG"),IF(F3005="Teacher guide only (40 TG)",IF(AND(H3005=0,J3005=40),"OK","Must be 0 ST, 40 TG"),IF(AND(H3005&lt;40,H3005+J3005&gt;0,H3005+J3005&lt;=40),"OK","Partial: under 40 ST and 40 books max"))))))))))</f>
        <v/>
      </c>
    </row>
    <row r="3006">
      <c r="A3006" s="26" t="n"/>
      <c r="B3006" s="26" t="n"/>
      <c r="C3006" s="25" t="n"/>
      <c r="D3006" s="25" t="n"/>
      <c r="E3006" s="26" t="n"/>
      <c r="F3006" s="25" t="n"/>
      <c r="G3006" s="26" t="n"/>
      <c r="H3006" s="25" t="n"/>
      <c r="I3006" s="26" t="n"/>
      <c r="J3006" s="25" t="n"/>
      <c r="K3006" s="25" t="n"/>
      <c r="L3006" s="25" t="n"/>
      <c r="M3006" s="26" t="n"/>
      <c r="N3006" s="26" t="n"/>
      <c r="O3006" s="25" t="n"/>
      <c r="P3006" s="27">
        <f>IF(A3006="","","Package/"&amp;C3006&amp;"/"&amp;D3006&amp;"/"&amp;A3006&amp;".png")</f>
        <v/>
      </c>
      <c r="Q3006" s="27">
        <f>IF(AND(B3006="",G3006=""),"",IF(B3006="","Package QR Text missing",IF(COUNTIFS($E$2:$E$5001,E3006,$B$2:$B$5001,"&lt;&gt;"&amp;B3006)+COUNTIFS($E$2:$E$5001,E3006,$A$2:$A$5001,"&lt;&gt;"&amp;A3006)&gt;0,"Zone has more than one QR code",IF(COUNTIFS($B$2:$B$5001,B3006,$E$2:$E$5001,"&lt;&gt;"&amp;E3006)+COUNTIFS($A$2:$A$5001,A3006,$E$2:$E$5001,"&lt;&gt;"&amp;E3006)&gt;0,"QR code used by another zone",IF(A3006="","Package QR Code No. missing",IF(OR(H3006&gt;40,J3006&gt;40),"More than 40 of one edition",IF(F3006="Full (40 ST + 1 TG)",IF(AND(H3006=40,J3006=1),"OK","Full carton must be 40 + 1"),IF(F3006="Student only (40 ST)",IF(AND(H3006=40,J3006=0),"OK","Must be 40 ST, 0 TG"),IF(F3006="Teacher guide only (40 TG)",IF(AND(H3006=0,J3006=40),"OK","Must be 0 ST, 40 TG"),IF(AND(H3006&lt;40,H3006+J3006&gt;0,H3006+J3006&lt;=40),"OK","Partial: under 40 ST and 40 books max"))))))))))</f>
        <v/>
      </c>
    </row>
    <row r="3007">
      <c r="A3007" s="26" t="n"/>
      <c r="B3007" s="26" t="n"/>
      <c r="C3007" s="25" t="n"/>
      <c r="D3007" s="25" t="n"/>
      <c r="E3007" s="26" t="n"/>
      <c r="F3007" s="25" t="n"/>
      <c r="G3007" s="26" t="n"/>
      <c r="H3007" s="25" t="n"/>
      <c r="I3007" s="26" t="n"/>
      <c r="J3007" s="25" t="n"/>
      <c r="K3007" s="25" t="n"/>
      <c r="L3007" s="25" t="n"/>
      <c r="M3007" s="26" t="n"/>
      <c r="N3007" s="26" t="n"/>
      <c r="O3007" s="25" t="n"/>
      <c r="P3007" s="27">
        <f>IF(A3007="","","Package/"&amp;C3007&amp;"/"&amp;D3007&amp;"/"&amp;A3007&amp;".png")</f>
        <v/>
      </c>
      <c r="Q3007" s="27">
        <f>IF(AND(B3007="",G3007=""),"",IF(B3007="","Package QR Text missing",IF(COUNTIFS($E$2:$E$5001,E3007,$B$2:$B$5001,"&lt;&gt;"&amp;B3007)+COUNTIFS($E$2:$E$5001,E3007,$A$2:$A$5001,"&lt;&gt;"&amp;A3007)&gt;0,"Zone has more than one QR code",IF(COUNTIFS($B$2:$B$5001,B3007,$E$2:$E$5001,"&lt;&gt;"&amp;E3007)+COUNTIFS($A$2:$A$5001,A3007,$E$2:$E$5001,"&lt;&gt;"&amp;E3007)&gt;0,"QR code used by another zone",IF(A3007="","Package QR Code No. missing",IF(OR(H3007&gt;40,J3007&gt;40),"More than 40 of one edition",IF(F3007="Full (40 ST + 1 TG)",IF(AND(H3007=40,J3007=1),"OK","Full carton must be 40 + 1"),IF(F3007="Student only (40 ST)",IF(AND(H3007=40,J3007=0),"OK","Must be 40 ST, 0 TG"),IF(F3007="Teacher guide only (40 TG)",IF(AND(H3007=0,J3007=40),"OK","Must be 0 ST, 40 TG"),IF(AND(H3007&lt;40,H3007+J3007&gt;0,H3007+J3007&lt;=40),"OK","Partial: under 40 ST and 40 books max"))))))))))</f>
        <v/>
      </c>
    </row>
    <row r="3008">
      <c r="A3008" s="26" t="n"/>
      <c r="B3008" s="26" t="n"/>
      <c r="C3008" s="25" t="n"/>
      <c r="D3008" s="25" t="n"/>
      <c r="E3008" s="26" t="n"/>
      <c r="F3008" s="25" t="n"/>
      <c r="G3008" s="26" t="n"/>
      <c r="H3008" s="25" t="n"/>
      <c r="I3008" s="26" t="n"/>
      <c r="J3008" s="25" t="n"/>
      <c r="K3008" s="25" t="n"/>
      <c r="L3008" s="25" t="n"/>
      <c r="M3008" s="26" t="n"/>
      <c r="N3008" s="26" t="n"/>
      <c r="O3008" s="25" t="n"/>
      <c r="P3008" s="27">
        <f>IF(A3008="","","Package/"&amp;C3008&amp;"/"&amp;D3008&amp;"/"&amp;A3008&amp;".png")</f>
        <v/>
      </c>
      <c r="Q3008" s="27">
        <f>IF(AND(B3008="",G3008=""),"",IF(B3008="","Package QR Text missing",IF(COUNTIFS($E$2:$E$5001,E3008,$B$2:$B$5001,"&lt;&gt;"&amp;B3008)+COUNTIFS($E$2:$E$5001,E3008,$A$2:$A$5001,"&lt;&gt;"&amp;A3008)&gt;0,"Zone has more than one QR code",IF(COUNTIFS($B$2:$B$5001,B3008,$E$2:$E$5001,"&lt;&gt;"&amp;E3008)+COUNTIFS($A$2:$A$5001,A3008,$E$2:$E$5001,"&lt;&gt;"&amp;E3008)&gt;0,"QR code used by another zone",IF(A3008="","Package QR Code No. missing",IF(OR(H3008&gt;40,J3008&gt;40),"More than 40 of one edition",IF(F3008="Full (40 ST + 1 TG)",IF(AND(H3008=40,J3008=1),"OK","Full carton must be 40 + 1"),IF(F3008="Student only (40 ST)",IF(AND(H3008=40,J3008=0),"OK","Must be 40 ST, 0 TG"),IF(F3008="Teacher guide only (40 TG)",IF(AND(H3008=0,J3008=40),"OK","Must be 0 ST, 40 TG"),IF(AND(H3008&lt;40,H3008+J3008&gt;0,H3008+J3008&lt;=40),"OK","Partial: under 40 ST and 40 books max"))))))))))</f>
        <v/>
      </c>
    </row>
    <row r="3009">
      <c r="A3009" s="26" t="n"/>
      <c r="B3009" s="26" t="n"/>
      <c r="C3009" s="25" t="n"/>
      <c r="D3009" s="25" t="n"/>
      <c r="E3009" s="26" t="n"/>
      <c r="F3009" s="25" t="n"/>
      <c r="G3009" s="26" t="n"/>
      <c r="H3009" s="25" t="n"/>
      <c r="I3009" s="26" t="n"/>
      <c r="J3009" s="25" t="n"/>
      <c r="K3009" s="25" t="n"/>
      <c r="L3009" s="25" t="n"/>
      <c r="M3009" s="26" t="n"/>
      <c r="N3009" s="26" t="n"/>
      <c r="O3009" s="25" t="n"/>
      <c r="P3009" s="27">
        <f>IF(A3009="","","Package/"&amp;C3009&amp;"/"&amp;D3009&amp;"/"&amp;A3009&amp;".png")</f>
        <v/>
      </c>
      <c r="Q3009" s="27">
        <f>IF(AND(B3009="",G3009=""),"",IF(B3009="","Package QR Text missing",IF(COUNTIFS($E$2:$E$5001,E3009,$B$2:$B$5001,"&lt;&gt;"&amp;B3009)+COUNTIFS($E$2:$E$5001,E3009,$A$2:$A$5001,"&lt;&gt;"&amp;A3009)&gt;0,"Zone has more than one QR code",IF(COUNTIFS($B$2:$B$5001,B3009,$E$2:$E$5001,"&lt;&gt;"&amp;E3009)+COUNTIFS($A$2:$A$5001,A3009,$E$2:$E$5001,"&lt;&gt;"&amp;E3009)&gt;0,"QR code used by another zone",IF(A3009="","Package QR Code No. missing",IF(OR(H3009&gt;40,J3009&gt;40),"More than 40 of one edition",IF(F3009="Full (40 ST + 1 TG)",IF(AND(H3009=40,J3009=1),"OK","Full carton must be 40 + 1"),IF(F3009="Student only (40 ST)",IF(AND(H3009=40,J3009=0),"OK","Must be 40 ST, 0 TG"),IF(F3009="Teacher guide only (40 TG)",IF(AND(H3009=0,J3009=40),"OK","Must be 0 ST, 40 TG"),IF(AND(H3009&lt;40,H3009+J3009&gt;0,H3009+J3009&lt;=40),"OK","Partial: under 40 ST and 40 books max"))))))))))</f>
        <v/>
      </c>
    </row>
    <row r="3010">
      <c r="A3010" s="26" t="n"/>
      <c r="B3010" s="26" t="n"/>
      <c r="C3010" s="25" t="n"/>
      <c r="D3010" s="25" t="n"/>
      <c r="E3010" s="26" t="n"/>
      <c r="F3010" s="25" t="n"/>
      <c r="G3010" s="26" t="n"/>
      <c r="H3010" s="25" t="n"/>
      <c r="I3010" s="26" t="n"/>
      <c r="J3010" s="25" t="n"/>
      <c r="K3010" s="25" t="n"/>
      <c r="L3010" s="25" t="n"/>
      <c r="M3010" s="26" t="n"/>
      <c r="N3010" s="26" t="n"/>
      <c r="O3010" s="25" t="n"/>
      <c r="P3010" s="27">
        <f>IF(A3010="","","Package/"&amp;C3010&amp;"/"&amp;D3010&amp;"/"&amp;A3010&amp;".png")</f>
        <v/>
      </c>
      <c r="Q3010" s="27">
        <f>IF(AND(B3010="",G3010=""),"",IF(B3010="","Package QR Text missing",IF(COUNTIFS($E$2:$E$5001,E3010,$B$2:$B$5001,"&lt;&gt;"&amp;B3010)+COUNTIFS($E$2:$E$5001,E3010,$A$2:$A$5001,"&lt;&gt;"&amp;A3010)&gt;0,"Zone has more than one QR code",IF(COUNTIFS($B$2:$B$5001,B3010,$E$2:$E$5001,"&lt;&gt;"&amp;E3010)+COUNTIFS($A$2:$A$5001,A3010,$E$2:$E$5001,"&lt;&gt;"&amp;E3010)&gt;0,"QR code used by another zone",IF(A3010="","Package QR Code No. missing",IF(OR(H3010&gt;40,J3010&gt;40),"More than 40 of one edition",IF(F3010="Full (40 ST + 1 TG)",IF(AND(H3010=40,J3010=1),"OK","Full carton must be 40 + 1"),IF(F3010="Student only (40 ST)",IF(AND(H3010=40,J3010=0),"OK","Must be 40 ST, 0 TG"),IF(F3010="Teacher guide only (40 TG)",IF(AND(H3010=0,J3010=40),"OK","Must be 0 ST, 40 TG"),IF(AND(H3010&lt;40,H3010+J3010&gt;0,H3010+J3010&lt;=40),"OK","Partial: under 40 ST and 40 books max"))))))))))</f>
        <v/>
      </c>
    </row>
    <row r="3011">
      <c r="A3011" s="26" t="n"/>
      <c r="B3011" s="26" t="n"/>
      <c r="C3011" s="25" t="n"/>
      <c r="D3011" s="25" t="n"/>
      <c r="E3011" s="26" t="n"/>
      <c r="F3011" s="25" t="n"/>
      <c r="G3011" s="26" t="n"/>
      <c r="H3011" s="25" t="n"/>
      <c r="I3011" s="26" t="n"/>
      <c r="J3011" s="25" t="n"/>
      <c r="K3011" s="25" t="n"/>
      <c r="L3011" s="25" t="n"/>
      <c r="M3011" s="26" t="n"/>
      <c r="N3011" s="26" t="n"/>
      <c r="O3011" s="25" t="n"/>
      <c r="P3011" s="27">
        <f>IF(A3011="","","Package/"&amp;C3011&amp;"/"&amp;D3011&amp;"/"&amp;A3011&amp;".png")</f>
        <v/>
      </c>
      <c r="Q3011" s="27">
        <f>IF(AND(B3011="",G3011=""),"",IF(B3011="","Package QR Text missing",IF(COUNTIFS($E$2:$E$5001,E3011,$B$2:$B$5001,"&lt;&gt;"&amp;B3011)+COUNTIFS($E$2:$E$5001,E3011,$A$2:$A$5001,"&lt;&gt;"&amp;A3011)&gt;0,"Zone has more than one QR code",IF(COUNTIFS($B$2:$B$5001,B3011,$E$2:$E$5001,"&lt;&gt;"&amp;E3011)+COUNTIFS($A$2:$A$5001,A3011,$E$2:$E$5001,"&lt;&gt;"&amp;E3011)&gt;0,"QR code used by another zone",IF(A3011="","Package QR Code No. missing",IF(OR(H3011&gt;40,J3011&gt;40),"More than 40 of one edition",IF(F3011="Full (40 ST + 1 TG)",IF(AND(H3011=40,J3011=1),"OK","Full carton must be 40 + 1"),IF(F3011="Student only (40 ST)",IF(AND(H3011=40,J3011=0),"OK","Must be 40 ST, 0 TG"),IF(F3011="Teacher guide only (40 TG)",IF(AND(H3011=0,J3011=40),"OK","Must be 0 ST, 40 TG"),IF(AND(H3011&lt;40,H3011+J3011&gt;0,H3011+J3011&lt;=40),"OK","Partial: under 40 ST and 40 books max"))))))))))</f>
        <v/>
      </c>
    </row>
    <row r="3012">
      <c r="A3012" s="26" t="n"/>
      <c r="B3012" s="26" t="n"/>
      <c r="C3012" s="25" t="n"/>
      <c r="D3012" s="25" t="n"/>
      <c r="E3012" s="26" t="n"/>
      <c r="F3012" s="25" t="n"/>
      <c r="G3012" s="26" t="n"/>
      <c r="H3012" s="25" t="n"/>
      <c r="I3012" s="26" t="n"/>
      <c r="J3012" s="25" t="n"/>
      <c r="K3012" s="25" t="n"/>
      <c r="L3012" s="25" t="n"/>
      <c r="M3012" s="26" t="n"/>
      <c r="N3012" s="26" t="n"/>
      <c r="O3012" s="25" t="n"/>
      <c r="P3012" s="27">
        <f>IF(A3012="","","Package/"&amp;C3012&amp;"/"&amp;D3012&amp;"/"&amp;A3012&amp;".png")</f>
        <v/>
      </c>
      <c r="Q3012" s="27">
        <f>IF(AND(B3012="",G3012=""),"",IF(B3012="","Package QR Text missing",IF(COUNTIFS($E$2:$E$5001,E3012,$B$2:$B$5001,"&lt;&gt;"&amp;B3012)+COUNTIFS($E$2:$E$5001,E3012,$A$2:$A$5001,"&lt;&gt;"&amp;A3012)&gt;0,"Zone has more than one QR code",IF(COUNTIFS($B$2:$B$5001,B3012,$E$2:$E$5001,"&lt;&gt;"&amp;E3012)+COUNTIFS($A$2:$A$5001,A3012,$E$2:$E$5001,"&lt;&gt;"&amp;E3012)&gt;0,"QR code used by another zone",IF(A3012="","Package QR Code No. missing",IF(OR(H3012&gt;40,J3012&gt;40),"More than 40 of one edition",IF(F3012="Full (40 ST + 1 TG)",IF(AND(H3012=40,J3012=1),"OK","Full carton must be 40 + 1"),IF(F3012="Student only (40 ST)",IF(AND(H3012=40,J3012=0),"OK","Must be 40 ST, 0 TG"),IF(F3012="Teacher guide only (40 TG)",IF(AND(H3012=0,J3012=40),"OK","Must be 0 ST, 40 TG"),IF(AND(H3012&lt;40,H3012+J3012&gt;0,H3012+J3012&lt;=40),"OK","Partial: under 40 ST and 40 books max"))))))))))</f>
        <v/>
      </c>
    </row>
    <row r="3013">
      <c r="A3013" s="26" t="n"/>
      <c r="B3013" s="26" t="n"/>
      <c r="C3013" s="25" t="n"/>
      <c r="D3013" s="25" t="n"/>
      <c r="E3013" s="26" t="n"/>
      <c r="F3013" s="25" t="n"/>
      <c r="G3013" s="26" t="n"/>
      <c r="H3013" s="25" t="n"/>
      <c r="I3013" s="26" t="n"/>
      <c r="J3013" s="25" t="n"/>
      <c r="K3013" s="25" t="n"/>
      <c r="L3013" s="25" t="n"/>
      <c r="M3013" s="26" t="n"/>
      <c r="N3013" s="26" t="n"/>
      <c r="O3013" s="25" t="n"/>
      <c r="P3013" s="27">
        <f>IF(A3013="","","Package/"&amp;C3013&amp;"/"&amp;D3013&amp;"/"&amp;A3013&amp;".png")</f>
        <v/>
      </c>
      <c r="Q3013" s="27">
        <f>IF(AND(B3013="",G3013=""),"",IF(B3013="","Package QR Text missing",IF(COUNTIFS($E$2:$E$5001,E3013,$B$2:$B$5001,"&lt;&gt;"&amp;B3013)+COUNTIFS($E$2:$E$5001,E3013,$A$2:$A$5001,"&lt;&gt;"&amp;A3013)&gt;0,"Zone has more than one QR code",IF(COUNTIFS($B$2:$B$5001,B3013,$E$2:$E$5001,"&lt;&gt;"&amp;E3013)+COUNTIFS($A$2:$A$5001,A3013,$E$2:$E$5001,"&lt;&gt;"&amp;E3013)&gt;0,"QR code used by another zone",IF(A3013="","Package QR Code No. missing",IF(OR(H3013&gt;40,J3013&gt;40),"More than 40 of one edition",IF(F3013="Full (40 ST + 1 TG)",IF(AND(H3013=40,J3013=1),"OK","Full carton must be 40 + 1"),IF(F3013="Student only (40 ST)",IF(AND(H3013=40,J3013=0),"OK","Must be 40 ST, 0 TG"),IF(F3013="Teacher guide only (40 TG)",IF(AND(H3013=0,J3013=40),"OK","Must be 0 ST, 40 TG"),IF(AND(H3013&lt;40,H3013+J3013&gt;0,H3013+J3013&lt;=40),"OK","Partial: under 40 ST and 40 books max"))))))))))</f>
        <v/>
      </c>
    </row>
    <row r="3014">
      <c r="A3014" s="26" t="n"/>
      <c r="B3014" s="26" t="n"/>
      <c r="C3014" s="25" t="n"/>
      <c r="D3014" s="25" t="n"/>
      <c r="E3014" s="26" t="n"/>
      <c r="F3014" s="25" t="n"/>
      <c r="G3014" s="26" t="n"/>
      <c r="H3014" s="25" t="n"/>
      <c r="I3014" s="26" t="n"/>
      <c r="J3014" s="25" t="n"/>
      <c r="K3014" s="25" t="n"/>
      <c r="L3014" s="25" t="n"/>
      <c r="M3014" s="26" t="n"/>
      <c r="N3014" s="26" t="n"/>
      <c r="O3014" s="25" t="n"/>
      <c r="P3014" s="27">
        <f>IF(A3014="","","Package/"&amp;C3014&amp;"/"&amp;D3014&amp;"/"&amp;A3014&amp;".png")</f>
        <v/>
      </c>
      <c r="Q3014" s="27">
        <f>IF(AND(B3014="",G3014=""),"",IF(B3014="","Package QR Text missing",IF(COUNTIFS($E$2:$E$5001,E3014,$B$2:$B$5001,"&lt;&gt;"&amp;B3014)+COUNTIFS($E$2:$E$5001,E3014,$A$2:$A$5001,"&lt;&gt;"&amp;A3014)&gt;0,"Zone has more than one QR code",IF(COUNTIFS($B$2:$B$5001,B3014,$E$2:$E$5001,"&lt;&gt;"&amp;E3014)+COUNTIFS($A$2:$A$5001,A3014,$E$2:$E$5001,"&lt;&gt;"&amp;E3014)&gt;0,"QR code used by another zone",IF(A3014="","Package QR Code No. missing",IF(OR(H3014&gt;40,J3014&gt;40),"More than 40 of one edition",IF(F3014="Full (40 ST + 1 TG)",IF(AND(H3014=40,J3014=1),"OK","Full carton must be 40 + 1"),IF(F3014="Student only (40 ST)",IF(AND(H3014=40,J3014=0),"OK","Must be 40 ST, 0 TG"),IF(F3014="Teacher guide only (40 TG)",IF(AND(H3014=0,J3014=40),"OK","Must be 0 ST, 40 TG"),IF(AND(H3014&lt;40,H3014+J3014&gt;0,H3014+J3014&lt;=40),"OK","Partial: under 40 ST and 40 books max"))))))))))</f>
        <v/>
      </c>
    </row>
    <row r="3015">
      <c r="A3015" s="26" t="n"/>
      <c r="B3015" s="26" t="n"/>
      <c r="C3015" s="25" t="n"/>
      <c r="D3015" s="25" t="n"/>
      <c r="E3015" s="26" t="n"/>
      <c r="F3015" s="25" t="n"/>
      <c r="G3015" s="26" t="n"/>
      <c r="H3015" s="25" t="n"/>
      <c r="I3015" s="26" t="n"/>
      <c r="J3015" s="25" t="n"/>
      <c r="K3015" s="25" t="n"/>
      <c r="L3015" s="25" t="n"/>
      <c r="M3015" s="26" t="n"/>
      <c r="N3015" s="26" t="n"/>
      <c r="O3015" s="25" t="n"/>
      <c r="P3015" s="27">
        <f>IF(A3015="","","Package/"&amp;C3015&amp;"/"&amp;D3015&amp;"/"&amp;A3015&amp;".png")</f>
        <v/>
      </c>
      <c r="Q3015" s="27">
        <f>IF(AND(B3015="",G3015=""),"",IF(B3015="","Package QR Text missing",IF(COUNTIFS($E$2:$E$5001,E3015,$B$2:$B$5001,"&lt;&gt;"&amp;B3015)+COUNTIFS($E$2:$E$5001,E3015,$A$2:$A$5001,"&lt;&gt;"&amp;A3015)&gt;0,"Zone has more than one QR code",IF(COUNTIFS($B$2:$B$5001,B3015,$E$2:$E$5001,"&lt;&gt;"&amp;E3015)+COUNTIFS($A$2:$A$5001,A3015,$E$2:$E$5001,"&lt;&gt;"&amp;E3015)&gt;0,"QR code used by another zone",IF(A3015="","Package QR Code No. missing",IF(OR(H3015&gt;40,J3015&gt;40),"More than 40 of one edition",IF(F3015="Full (40 ST + 1 TG)",IF(AND(H3015=40,J3015=1),"OK","Full carton must be 40 + 1"),IF(F3015="Student only (40 ST)",IF(AND(H3015=40,J3015=0),"OK","Must be 40 ST, 0 TG"),IF(F3015="Teacher guide only (40 TG)",IF(AND(H3015=0,J3015=40),"OK","Must be 0 ST, 40 TG"),IF(AND(H3015&lt;40,H3015+J3015&gt;0,H3015+J3015&lt;=40),"OK","Partial: under 40 ST and 40 books max"))))))))))</f>
        <v/>
      </c>
    </row>
    <row r="3016">
      <c r="A3016" s="26" t="n"/>
      <c r="B3016" s="26" t="n"/>
      <c r="C3016" s="25" t="n"/>
      <c r="D3016" s="25" t="n"/>
      <c r="E3016" s="26" t="n"/>
      <c r="F3016" s="25" t="n"/>
      <c r="G3016" s="26" t="n"/>
      <c r="H3016" s="25" t="n"/>
      <c r="I3016" s="26" t="n"/>
      <c r="J3016" s="25" t="n"/>
      <c r="K3016" s="25" t="n"/>
      <c r="L3016" s="25" t="n"/>
      <c r="M3016" s="26" t="n"/>
      <c r="N3016" s="26" t="n"/>
      <c r="O3016" s="25" t="n"/>
      <c r="P3016" s="27">
        <f>IF(A3016="","","Package/"&amp;C3016&amp;"/"&amp;D3016&amp;"/"&amp;A3016&amp;".png")</f>
        <v/>
      </c>
      <c r="Q3016" s="27">
        <f>IF(AND(B3016="",G3016=""),"",IF(B3016="","Package QR Text missing",IF(COUNTIFS($E$2:$E$5001,E3016,$B$2:$B$5001,"&lt;&gt;"&amp;B3016)+COUNTIFS($E$2:$E$5001,E3016,$A$2:$A$5001,"&lt;&gt;"&amp;A3016)&gt;0,"Zone has more than one QR code",IF(COUNTIFS($B$2:$B$5001,B3016,$E$2:$E$5001,"&lt;&gt;"&amp;E3016)+COUNTIFS($A$2:$A$5001,A3016,$E$2:$E$5001,"&lt;&gt;"&amp;E3016)&gt;0,"QR code used by another zone",IF(A3016="","Package QR Code No. missing",IF(OR(H3016&gt;40,J3016&gt;40),"More than 40 of one edition",IF(F3016="Full (40 ST + 1 TG)",IF(AND(H3016=40,J3016=1),"OK","Full carton must be 40 + 1"),IF(F3016="Student only (40 ST)",IF(AND(H3016=40,J3016=0),"OK","Must be 40 ST, 0 TG"),IF(F3016="Teacher guide only (40 TG)",IF(AND(H3016=0,J3016=40),"OK","Must be 0 ST, 40 TG"),IF(AND(H3016&lt;40,H3016+J3016&gt;0,H3016+J3016&lt;=40),"OK","Partial: under 40 ST and 40 books max"))))))))))</f>
        <v/>
      </c>
    </row>
    <row r="3017">
      <c r="A3017" s="26" t="n"/>
      <c r="B3017" s="26" t="n"/>
      <c r="C3017" s="25" t="n"/>
      <c r="D3017" s="25" t="n"/>
      <c r="E3017" s="26" t="n"/>
      <c r="F3017" s="25" t="n"/>
      <c r="G3017" s="26" t="n"/>
      <c r="H3017" s="25" t="n"/>
      <c r="I3017" s="26" t="n"/>
      <c r="J3017" s="25" t="n"/>
      <c r="K3017" s="25" t="n"/>
      <c r="L3017" s="25" t="n"/>
      <c r="M3017" s="26" t="n"/>
      <c r="N3017" s="26" t="n"/>
      <c r="O3017" s="25" t="n"/>
      <c r="P3017" s="27">
        <f>IF(A3017="","","Package/"&amp;C3017&amp;"/"&amp;D3017&amp;"/"&amp;A3017&amp;".png")</f>
        <v/>
      </c>
      <c r="Q3017" s="27">
        <f>IF(AND(B3017="",G3017=""),"",IF(B3017="","Package QR Text missing",IF(COUNTIFS($E$2:$E$5001,E3017,$B$2:$B$5001,"&lt;&gt;"&amp;B3017)+COUNTIFS($E$2:$E$5001,E3017,$A$2:$A$5001,"&lt;&gt;"&amp;A3017)&gt;0,"Zone has more than one QR code",IF(COUNTIFS($B$2:$B$5001,B3017,$E$2:$E$5001,"&lt;&gt;"&amp;E3017)+COUNTIFS($A$2:$A$5001,A3017,$E$2:$E$5001,"&lt;&gt;"&amp;E3017)&gt;0,"QR code used by another zone",IF(A3017="","Package QR Code No. missing",IF(OR(H3017&gt;40,J3017&gt;40),"More than 40 of one edition",IF(F3017="Full (40 ST + 1 TG)",IF(AND(H3017=40,J3017=1),"OK","Full carton must be 40 + 1"),IF(F3017="Student only (40 ST)",IF(AND(H3017=40,J3017=0),"OK","Must be 40 ST, 0 TG"),IF(F3017="Teacher guide only (40 TG)",IF(AND(H3017=0,J3017=40),"OK","Must be 0 ST, 40 TG"),IF(AND(H3017&lt;40,H3017+J3017&gt;0,H3017+J3017&lt;=40),"OK","Partial: under 40 ST and 40 books max"))))))))))</f>
        <v/>
      </c>
    </row>
    <row r="3018">
      <c r="A3018" s="26" t="n"/>
      <c r="B3018" s="26" t="n"/>
      <c r="C3018" s="25" t="n"/>
      <c r="D3018" s="25" t="n"/>
      <c r="E3018" s="26" t="n"/>
      <c r="F3018" s="25" t="n"/>
      <c r="G3018" s="26" t="n"/>
      <c r="H3018" s="25" t="n"/>
      <c r="I3018" s="26" t="n"/>
      <c r="J3018" s="25" t="n"/>
      <c r="K3018" s="25" t="n"/>
      <c r="L3018" s="25" t="n"/>
      <c r="M3018" s="26" t="n"/>
      <c r="N3018" s="26" t="n"/>
      <c r="O3018" s="25" t="n"/>
      <c r="P3018" s="27">
        <f>IF(A3018="","","Package/"&amp;C3018&amp;"/"&amp;D3018&amp;"/"&amp;A3018&amp;".png")</f>
        <v/>
      </c>
      <c r="Q3018" s="27">
        <f>IF(AND(B3018="",G3018=""),"",IF(B3018="","Package QR Text missing",IF(COUNTIFS($E$2:$E$5001,E3018,$B$2:$B$5001,"&lt;&gt;"&amp;B3018)+COUNTIFS($E$2:$E$5001,E3018,$A$2:$A$5001,"&lt;&gt;"&amp;A3018)&gt;0,"Zone has more than one QR code",IF(COUNTIFS($B$2:$B$5001,B3018,$E$2:$E$5001,"&lt;&gt;"&amp;E3018)+COUNTIFS($A$2:$A$5001,A3018,$E$2:$E$5001,"&lt;&gt;"&amp;E3018)&gt;0,"QR code used by another zone",IF(A3018="","Package QR Code No. missing",IF(OR(H3018&gt;40,J3018&gt;40),"More than 40 of one edition",IF(F3018="Full (40 ST + 1 TG)",IF(AND(H3018=40,J3018=1),"OK","Full carton must be 40 + 1"),IF(F3018="Student only (40 ST)",IF(AND(H3018=40,J3018=0),"OK","Must be 40 ST, 0 TG"),IF(F3018="Teacher guide only (40 TG)",IF(AND(H3018=0,J3018=40),"OK","Must be 0 ST, 40 TG"),IF(AND(H3018&lt;40,H3018+J3018&gt;0,H3018+J3018&lt;=40),"OK","Partial: under 40 ST and 40 books max"))))))))))</f>
        <v/>
      </c>
    </row>
    <row r="3019">
      <c r="A3019" s="26" t="n"/>
      <c r="B3019" s="26" t="n"/>
      <c r="C3019" s="25" t="n"/>
      <c r="D3019" s="25" t="n"/>
      <c r="E3019" s="26" t="n"/>
      <c r="F3019" s="25" t="n"/>
      <c r="G3019" s="26" t="n"/>
      <c r="H3019" s="25" t="n"/>
      <c r="I3019" s="26" t="n"/>
      <c r="J3019" s="25" t="n"/>
      <c r="K3019" s="25" t="n"/>
      <c r="L3019" s="25" t="n"/>
      <c r="M3019" s="26" t="n"/>
      <c r="N3019" s="26" t="n"/>
      <c r="O3019" s="25" t="n"/>
      <c r="P3019" s="27">
        <f>IF(A3019="","","Package/"&amp;C3019&amp;"/"&amp;D3019&amp;"/"&amp;A3019&amp;".png")</f>
        <v/>
      </c>
      <c r="Q3019" s="27">
        <f>IF(AND(B3019="",G3019=""),"",IF(B3019="","Package QR Text missing",IF(COUNTIFS($E$2:$E$5001,E3019,$B$2:$B$5001,"&lt;&gt;"&amp;B3019)+COUNTIFS($E$2:$E$5001,E3019,$A$2:$A$5001,"&lt;&gt;"&amp;A3019)&gt;0,"Zone has more than one QR code",IF(COUNTIFS($B$2:$B$5001,B3019,$E$2:$E$5001,"&lt;&gt;"&amp;E3019)+COUNTIFS($A$2:$A$5001,A3019,$E$2:$E$5001,"&lt;&gt;"&amp;E3019)&gt;0,"QR code used by another zone",IF(A3019="","Package QR Code No. missing",IF(OR(H3019&gt;40,J3019&gt;40),"More than 40 of one edition",IF(F3019="Full (40 ST + 1 TG)",IF(AND(H3019=40,J3019=1),"OK","Full carton must be 40 + 1"),IF(F3019="Student only (40 ST)",IF(AND(H3019=40,J3019=0),"OK","Must be 40 ST, 0 TG"),IF(F3019="Teacher guide only (40 TG)",IF(AND(H3019=0,J3019=40),"OK","Must be 0 ST, 40 TG"),IF(AND(H3019&lt;40,H3019+J3019&gt;0,H3019+J3019&lt;=40),"OK","Partial: under 40 ST and 40 books max"))))))))))</f>
        <v/>
      </c>
    </row>
    <row r="3020">
      <c r="A3020" s="26" t="n"/>
      <c r="B3020" s="26" t="n"/>
      <c r="C3020" s="25" t="n"/>
      <c r="D3020" s="25" t="n"/>
      <c r="E3020" s="26" t="n"/>
      <c r="F3020" s="25" t="n"/>
      <c r="G3020" s="26" t="n"/>
      <c r="H3020" s="25" t="n"/>
      <c r="I3020" s="26" t="n"/>
      <c r="J3020" s="25" t="n"/>
      <c r="K3020" s="25" t="n"/>
      <c r="L3020" s="25" t="n"/>
      <c r="M3020" s="26" t="n"/>
      <c r="N3020" s="26" t="n"/>
      <c r="O3020" s="25" t="n"/>
      <c r="P3020" s="27">
        <f>IF(A3020="","","Package/"&amp;C3020&amp;"/"&amp;D3020&amp;"/"&amp;A3020&amp;".png")</f>
        <v/>
      </c>
      <c r="Q3020" s="27">
        <f>IF(AND(B3020="",G3020=""),"",IF(B3020="","Package QR Text missing",IF(COUNTIFS($E$2:$E$5001,E3020,$B$2:$B$5001,"&lt;&gt;"&amp;B3020)+COUNTIFS($E$2:$E$5001,E3020,$A$2:$A$5001,"&lt;&gt;"&amp;A3020)&gt;0,"Zone has more than one QR code",IF(COUNTIFS($B$2:$B$5001,B3020,$E$2:$E$5001,"&lt;&gt;"&amp;E3020)+COUNTIFS($A$2:$A$5001,A3020,$E$2:$E$5001,"&lt;&gt;"&amp;E3020)&gt;0,"QR code used by another zone",IF(A3020="","Package QR Code No. missing",IF(OR(H3020&gt;40,J3020&gt;40),"More than 40 of one edition",IF(F3020="Full (40 ST + 1 TG)",IF(AND(H3020=40,J3020=1),"OK","Full carton must be 40 + 1"),IF(F3020="Student only (40 ST)",IF(AND(H3020=40,J3020=0),"OK","Must be 40 ST, 0 TG"),IF(F3020="Teacher guide only (40 TG)",IF(AND(H3020=0,J3020=40),"OK","Must be 0 ST, 40 TG"),IF(AND(H3020&lt;40,H3020+J3020&gt;0,H3020+J3020&lt;=40),"OK","Partial: under 40 ST and 40 books max"))))))))))</f>
        <v/>
      </c>
    </row>
    <row r="3021">
      <c r="A3021" s="26" t="n"/>
      <c r="B3021" s="26" t="n"/>
      <c r="C3021" s="25" t="n"/>
      <c r="D3021" s="25" t="n"/>
      <c r="E3021" s="26" t="n"/>
      <c r="F3021" s="25" t="n"/>
      <c r="G3021" s="26" t="n"/>
      <c r="H3021" s="25" t="n"/>
      <c r="I3021" s="26" t="n"/>
      <c r="J3021" s="25" t="n"/>
      <c r="K3021" s="25" t="n"/>
      <c r="L3021" s="25" t="n"/>
      <c r="M3021" s="26" t="n"/>
      <c r="N3021" s="26" t="n"/>
      <c r="O3021" s="25" t="n"/>
      <c r="P3021" s="27">
        <f>IF(A3021="","","Package/"&amp;C3021&amp;"/"&amp;D3021&amp;"/"&amp;A3021&amp;".png")</f>
        <v/>
      </c>
      <c r="Q3021" s="27">
        <f>IF(AND(B3021="",G3021=""),"",IF(B3021="","Package QR Text missing",IF(COUNTIFS($E$2:$E$5001,E3021,$B$2:$B$5001,"&lt;&gt;"&amp;B3021)+COUNTIFS($E$2:$E$5001,E3021,$A$2:$A$5001,"&lt;&gt;"&amp;A3021)&gt;0,"Zone has more than one QR code",IF(COUNTIFS($B$2:$B$5001,B3021,$E$2:$E$5001,"&lt;&gt;"&amp;E3021)+COUNTIFS($A$2:$A$5001,A3021,$E$2:$E$5001,"&lt;&gt;"&amp;E3021)&gt;0,"QR code used by another zone",IF(A3021="","Package QR Code No. missing",IF(OR(H3021&gt;40,J3021&gt;40),"More than 40 of one edition",IF(F3021="Full (40 ST + 1 TG)",IF(AND(H3021=40,J3021=1),"OK","Full carton must be 40 + 1"),IF(F3021="Student only (40 ST)",IF(AND(H3021=40,J3021=0),"OK","Must be 40 ST, 0 TG"),IF(F3021="Teacher guide only (40 TG)",IF(AND(H3021=0,J3021=40),"OK","Must be 0 ST, 40 TG"),IF(AND(H3021&lt;40,H3021+J3021&gt;0,H3021+J3021&lt;=40),"OK","Partial: under 40 ST and 40 books max"))))))))))</f>
        <v/>
      </c>
    </row>
    <row r="3022">
      <c r="A3022" s="26" t="n"/>
      <c r="B3022" s="26" t="n"/>
      <c r="C3022" s="25" t="n"/>
      <c r="D3022" s="25" t="n"/>
      <c r="E3022" s="26" t="n"/>
      <c r="F3022" s="25" t="n"/>
      <c r="G3022" s="26" t="n"/>
      <c r="H3022" s="25" t="n"/>
      <c r="I3022" s="26" t="n"/>
      <c r="J3022" s="25" t="n"/>
      <c r="K3022" s="25" t="n"/>
      <c r="L3022" s="25" t="n"/>
      <c r="M3022" s="26" t="n"/>
      <c r="N3022" s="26" t="n"/>
      <c r="O3022" s="25" t="n"/>
      <c r="P3022" s="27">
        <f>IF(A3022="","","Package/"&amp;C3022&amp;"/"&amp;D3022&amp;"/"&amp;A3022&amp;".png")</f>
        <v/>
      </c>
      <c r="Q3022" s="27">
        <f>IF(AND(B3022="",G3022=""),"",IF(B3022="","Package QR Text missing",IF(COUNTIFS($E$2:$E$5001,E3022,$B$2:$B$5001,"&lt;&gt;"&amp;B3022)+COUNTIFS($E$2:$E$5001,E3022,$A$2:$A$5001,"&lt;&gt;"&amp;A3022)&gt;0,"Zone has more than one QR code",IF(COUNTIFS($B$2:$B$5001,B3022,$E$2:$E$5001,"&lt;&gt;"&amp;E3022)+COUNTIFS($A$2:$A$5001,A3022,$E$2:$E$5001,"&lt;&gt;"&amp;E3022)&gt;0,"QR code used by another zone",IF(A3022="","Package QR Code No. missing",IF(OR(H3022&gt;40,J3022&gt;40),"More than 40 of one edition",IF(F3022="Full (40 ST + 1 TG)",IF(AND(H3022=40,J3022=1),"OK","Full carton must be 40 + 1"),IF(F3022="Student only (40 ST)",IF(AND(H3022=40,J3022=0),"OK","Must be 40 ST, 0 TG"),IF(F3022="Teacher guide only (40 TG)",IF(AND(H3022=0,J3022=40),"OK","Must be 0 ST, 40 TG"),IF(AND(H3022&lt;40,H3022+J3022&gt;0,H3022+J3022&lt;=40),"OK","Partial: under 40 ST and 40 books max"))))))))))</f>
        <v/>
      </c>
    </row>
    <row r="3023">
      <c r="A3023" s="26" t="n"/>
      <c r="B3023" s="26" t="n"/>
      <c r="C3023" s="25" t="n"/>
      <c r="D3023" s="25" t="n"/>
      <c r="E3023" s="26" t="n"/>
      <c r="F3023" s="25" t="n"/>
      <c r="G3023" s="26" t="n"/>
      <c r="H3023" s="25" t="n"/>
      <c r="I3023" s="26" t="n"/>
      <c r="J3023" s="25" t="n"/>
      <c r="K3023" s="25" t="n"/>
      <c r="L3023" s="25" t="n"/>
      <c r="M3023" s="26" t="n"/>
      <c r="N3023" s="26" t="n"/>
      <c r="O3023" s="25" t="n"/>
      <c r="P3023" s="27">
        <f>IF(A3023="","","Package/"&amp;C3023&amp;"/"&amp;D3023&amp;"/"&amp;A3023&amp;".png")</f>
        <v/>
      </c>
      <c r="Q3023" s="27">
        <f>IF(AND(B3023="",G3023=""),"",IF(B3023="","Package QR Text missing",IF(COUNTIFS($E$2:$E$5001,E3023,$B$2:$B$5001,"&lt;&gt;"&amp;B3023)+COUNTIFS($E$2:$E$5001,E3023,$A$2:$A$5001,"&lt;&gt;"&amp;A3023)&gt;0,"Zone has more than one QR code",IF(COUNTIFS($B$2:$B$5001,B3023,$E$2:$E$5001,"&lt;&gt;"&amp;E3023)+COUNTIFS($A$2:$A$5001,A3023,$E$2:$E$5001,"&lt;&gt;"&amp;E3023)&gt;0,"QR code used by another zone",IF(A3023="","Package QR Code No. missing",IF(OR(H3023&gt;40,J3023&gt;40),"More than 40 of one edition",IF(F3023="Full (40 ST + 1 TG)",IF(AND(H3023=40,J3023=1),"OK","Full carton must be 40 + 1"),IF(F3023="Student only (40 ST)",IF(AND(H3023=40,J3023=0),"OK","Must be 40 ST, 0 TG"),IF(F3023="Teacher guide only (40 TG)",IF(AND(H3023=0,J3023=40),"OK","Must be 0 ST, 40 TG"),IF(AND(H3023&lt;40,H3023+J3023&gt;0,H3023+J3023&lt;=40),"OK","Partial: under 40 ST and 40 books max"))))))))))</f>
        <v/>
      </c>
    </row>
    <row r="3024">
      <c r="A3024" s="26" t="n"/>
      <c r="B3024" s="26" t="n"/>
      <c r="C3024" s="25" t="n"/>
      <c r="D3024" s="25" t="n"/>
      <c r="E3024" s="26" t="n"/>
      <c r="F3024" s="25" t="n"/>
      <c r="G3024" s="26" t="n"/>
      <c r="H3024" s="25" t="n"/>
      <c r="I3024" s="26" t="n"/>
      <c r="J3024" s="25" t="n"/>
      <c r="K3024" s="25" t="n"/>
      <c r="L3024" s="25" t="n"/>
      <c r="M3024" s="26" t="n"/>
      <c r="N3024" s="26" t="n"/>
      <c r="O3024" s="25" t="n"/>
      <c r="P3024" s="27">
        <f>IF(A3024="","","Package/"&amp;C3024&amp;"/"&amp;D3024&amp;"/"&amp;A3024&amp;".png")</f>
        <v/>
      </c>
      <c r="Q3024" s="27">
        <f>IF(AND(B3024="",G3024=""),"",IF(B3024="","Package QR Text missing",IF(COUNTIFS($E$2:$E$5001,E3024,$B$2:$B$5001,"&lt;&gt;"&amp;B3024)+COUNTIFS($E$2:$E$5001,E3024,$A$2:$A$5001,"&lt;&gt;"&amp;A3024)&gt;0,"Zone has more than one QR code",IF(COUNTIFS($B$2:$B$5001,B3024,$E$2:$E$5001,"&lt;&gt;"&amp;E3024)+COUNTIFS($A$2:$A$5001,A3024,$E$2:$E$5001,"&lt;&gt;"&amp;E3024)&gt;0,"QR code used by another zone",IF(A3024="","Package QR Code No. missing",IF(OR(H3024&gt;40,J3024&gt;40),"More than 40 of one edition",IF(F3024="Full (40 ST + 1 TG)",IF(AND(H3024=40,J3024=1),"OK","Full carton must be 40 + 1"),IF(F3024="Student only (40 ST)",IF(AND(H3024=40,J3024=0),"OK","Must be 40 ST, 0 TG"),IF(F3024="Teacher guide only (40 TG)",IF(AND(H3024=0,J3024=40),"OK","Must be 0 ST, 40 TG"),IF(AND(H3024&lt;40,H3024+J3024&gt;0,H3024+J3024&lt;=40),"OK","Partial: under 40 ST and 40 books max"))))))))))</f>
        <v/>
      </c>
    </row>
    <row r="3025">
      <c r="A3025" s="26" t="n"/>
      <c r="B3025" s="26" t="n"/>
      <c r="C3025" s="25" t="n"/>
      <c r="D3025" s="25" t="n"/>
      <c r="E3025" s="26" t="n"/>
      <c r="F3025" s="25" t="n"/>
      <c r="G3025" s="26" t="n"/>
      <c r="H3025" s="25" t="n"/>
      <c r="I3025" s="26" t="n"/>
      <c r="J3025" s="25" t="n"/>
      <c r="K3025" s="25" t="n"/>
      <c r="L3025" s="25" t="n"/>
      <c r="M3025" s="26" t="n"/>
      <c r="N3025" s="26" t="n"/>
      <c r="O3025" s="25" t="n"/>
      <c r="P3025" s="27">
        <f>IF(A3025="","","Package/"&amp;C3025&amp;"/"&amp;D3025&amp;"/"&amp;A3025&amp;".png")</f>
        <v/>
      </c>
      <c r="Q3025" s="27">
        <f>IF(AND(B3025="",G3025=""),"",IF(B3025="","Package QR Text missing",IF(COUNTIFS($E$2:$E$5001,E3025,$B$2:$B$5001,"&lt;&gt;"&amp;B3025)+COUNTIFS($E$2:$E$5001,E3025,$A$2:$A$5001,"&lt;&gt;"&amp;A3025)&gt;0,"Zone has more than one QR code",IF(COUNTIFS($B$2:$B$5001,B3025,$E$2:$E$5001,"&lt;&gt;"&amp;E3025)+COUNTIFS($A$2:$A$5001,A3025,$E$2:$E$5001,"&lt;&gt;"&amp;E3025)&gt;0,"QR code used by another zone",IF(A3025="","Package QR Code No. missing",IF(OR(H3025&gt;40,J3025&gt;40),"More than 40 of one edition",IF(F3025="Full (40 ST + 1 TG)",IF(AND(H3025=40,J3025=1),"OK","Full carton must be 40 + 1"),IF(F3025="Student only (40 ST)",IF(AND(H3025=40,J3025=0),"OK","Must be 40 ST, 0 TG"),IF(F3025="Teacher guide only (40 TG)",IF(AND(H3025=0,J3025=40),"OK","Must be 0 ST, 40 TG"),IF(AND(H3025&lt;40,H3025+J3025&gt;0,H3025+J3025&lt;=40),"OK","Partial: under 40 ST and 40 books max"))))))))))</f>
        <v/>
      </c>
    </row>
    <row r="3026">
      <c r="A3026" s="26" t="n"/>
      <c r="B3026" s="26" t="n"/>
      <c r="C3026" s="25" t="n"/>
      <c r="D3026" s="25" t="n"/>
      <c r="E3026" s="26" t="n"/>
      <c r="F3026" s="25" t="n"/>
      <c r="G3026" s="26" t="n"/>
      <c r="H3026" s="25" t="n"/>
      <c r="I3026" s="26" t="n"/>
      <c r="J3026" s="25" t="n"/>
      <c r="K3026" s="25" t="n"/>
      <c r="L3026" s="25" t="n"/>
      <c r="M3026" s="26" t="n"/>
      <c r="N3026" s="26" t="n"/>
      <c r="O3026" s="25" t="n"/>
      <c r="P3026" s="27">
        <f>IF(A3026="","","Package/"&amp;C3026&amp;"/"&amp;D3026&amp;"/"&amp;A3026&amp;".png")</f>
        <v/>
      </c>
      <c r="Q3026" s="27">
        <f>IF(AND(B3026="",G3026=""),"",IF(B3026="","Package QR Text missing",IF(COUNTIFS($E$2:$E$5001,E3026,$B$2:$B$5001,"&lt;&gt;"&amp;B3026)+COUNTIFS($E$2:$E$5001,E3026,$A$2:$A$5001,"&lt;&gt;"&amp;A3026)&gt;0,"Zone has more than one QR code",IF(COUNTIFS($B$2:$B$5001,B3026,$E$2:$E$5001,"&lt;&gt;"&amp;E3026)+COUNTIFS($A$2:$A$5001,A3026,$E$2:$E$5001,"&lt;&gt;"&amp;E3026)&gt;0,"QR code used by another zone",IF(A3026="","Package QR Code No. missing",IF(OR(H3026&gt;40,J3026&gt;40),"More than 40 of one edition",IF(F3026="Full (40 ST + 1 TG)",IF(AND(H3026=40,J3026=1),"OK","Full carton must be 40 + 1"),IF(F3026="Student only (40 ST)",IF(AND(H3026=40,J3026=0),"OK","Must be 40 ST, 0 TG"),IF(F3026="Teacher guide only (40 TG)",IF(AND(H3026=0,J3026=40),"OK","Must be 0 ST, 40 TG"),IF(AND(H3026&lt;40,H3026+J3026&gt;0,H3026+J3026&lt;=40),"OK","Partial: under 40 ST and 40 books max"))))))))))</f>
        <v/>
      </c>
    </row>
    <row r="3027">
      <c r="A3027" s="26" t="n"/>
      <c r="B3027" s="26" t="n"/>
      <c r="C3027" s="25" t="n"/>
      <c r="D3027" s="25" t="n"/>
      <c r="E3027" s="26" t="n"/>
      <c r="F3027" s="25" t="n"/>
      <c r="G3027" s="26" t="n"/>
      <c r="H3027" s="25" t="n"/>
      <c r="I3027" s="26" t="n"/>
      <c r="J3027" s="25" t="n"/>
      <c r="K3027" s="25" t="n"/>
      <c r="L3027" s="25" t="n"/>
      <c r="M3027" s="26" t="n"/>
      <c r="N3027" s="26" t="n"/>
      <c r="O3027" s="25" t="n"/>
      <c r="P3027" s="27">
        <f>IF(A3027="","","Package/"&amp;C3027&amp;"/"&amp;D3027&amp;"/"&amp;A3027&amp;".png")</f>
        <v/>
      </c>
      <c r="Q3027" s="27">
        <f>IF(AND(B3027="",G3027=""),"",IF(B3027="","Package QR Text missing",IF(COUNTIFS($E$2:$E$5001,E3027,$B$2:$B$5001,"&lt;&gt;"&amp;B3027)+COUNTIFS($E$2:$E$5001,E3027,$A$2:$A$5001,"&lt;&gt;"&amp;A3027)&gt;0,"Zone has more than one QR code",IF(COUNTIFS($B$2:$B$5001,B3027,$E$2:$E$5001,"&lt;&gt;"&amp;E3027)+COUNTIFS($A$2:$A$5001,A3027,$E$2:$E$5001,"&lt;&gt;"&amp;E3027)&gt;0,"QR code used by another zone",IF(A3027="","Package QR Code No. missing",IF(OR(H3027&gt;40,J3027&gt;40),"More than 40 of one edition",IF(F3027="Full (40 ST + 1 TG)",IF(AND(H3027=40,J3027=1),"OK","Full carton must be 40 + 1"),IF(F3027="Student only (40 ST)",IF(AND(H3027=40,J3027=0),"OK","Must be 40 ST, 0 TG"),IF(F3027="Teacher guide only (40 TG)",IF(AND(H3027=0,J3027=40),"OK","Must be 0 ST, 40 TG"),IF(AND(H3027&lt;40,H3027+J3027&gt;0,H3027+J3027&lt;=40),"OK","Partial: under 40 ST and 40 books max"))))))))))</f>
        <v/>
      </c>
    </row>
    <row r="3028">
      <c r="A3028" s="26" t="n"/>
      <c r="B3028" s="26" t="n"/>
      <c r="C3028" s="25" t="n"/>
      <c r="D3028" s="25" t="n"/>
      <c r="E3028" s="26" t="n"/>
      <c r="F3028" s="25" t="n"/>
      <c r="G3028" s="26" t="n"/>
      <c r="H3028" s="25" t="n"/>
      <c r="I3028" s="26" t="n"/>
      <c r="J3028" s="25" t="n"/>
      <c r="K3028" s="25" t="n"/>
      <c r="L3028" s="25" t="n"/>
      <c r="M3028" s="26" t="n"/>
      <c r="N3028" s="26" t="n"/>
      <c r="O3028" s="25" t="n"/>
      <c r="P3028" s="27">
        <f>IF(A3028="","","Package/"&amp;C3028&amp;"/"&amp;D3028&amp;"/"&amp;A3028&amp;".png")</f>
        <v/>
      </c>
      <c r="Q3028" s="27">
        <f>IF(AND(B3028="",G3028=""),"",IF(B3028="","Package QR Text missing",IF(COUNTIFS($E$2:$E$5001,E3028,$B$2:$B$5001,"&lt;&gt;"&amp;B3028)+COUNTIFS($E$2:$E$5001,E3028,$A$2:$A$5001,"&lt;&gt;"&amp;A3028)&gt;0,"Zone has more than one QR code",IF(COUNTIFS($B$2:$B$5001,B3028,$E$2:$E$5001,"&lt;&gt;"&amp;E3028)+COUNTIFS($A$2:$A$5001,A3028,$E$2:$E$5001,"&lt;&gt;"&amp;E3028)&gt;0,"QR code used by another zone",IF(A3028="","Package QR Code No. missing",IF(OR(H3028&gt;40,J3028&gt;40),"More than 40 of one edition",IF(F3028="Full (40 ST + 1 TG)",IF(AND(H3028=40,J3028=1),"OK","Full carton must be 40 + 1"),IF(F3028="Student only (40 ST)",IF(AND(H3028=40,J3028=0),"OK","Must be 40 ST, 0 TG"),IF(F3028="Teacher guide only (40 TG)",IF(AND(H3028=0,J3028=40),"OK","Must be 0 ST, 40 TG"),IF(AND(H3028&lt;40,H3028+J3028&gt;0,H3028+J3028&lt;=40),"OK","Partial: under 40 ST and 40 books max"))))))))))</f>
        <v/>
      </c>
    </row>
    <row r="3029">
      <c r="A3029" s="26" t="n"/>
      <c r="B3029" s="26" t="n"/>
      <c r="C3029" s="25" t="n"/>
      <c r="D3029" s="25" t="n"/>
      <c r="E3029" s="26" t="n"/>
      <c r="F3029" s="25" t="n"/>
      <c r="G3029" s="26" t="n"/>
      <c r="H3029" s="25" t="n"/>
      <c r="I3029" s="26" t="n"/>
      <c r="J3029" s="25" t="n"/>
      <c r="K3029" s="25" t="n"/>
      <c r="L3029" s="25" t="n"/>
      <c r="M3029" s="26" t="n"/>
      <c r="N3029" s="26" t="n"/>
      <c r="O3029" s="25" t="n"/>
      <c r="P3029" s="27">
        <f>IF(A3029="","","Package/"&amp;C3029&amp;"/"&amp;D3029&amp;"/"&amp;A3029&amp;".png")</f>
        <v/>
      </c>
      <c r="Q3029" s="27">
        <f>IF(AND(B3029="",G3029=""),"",IF(B3029="","Package QR Text missing",IF(COUNTIFS($E$2:$E$5001,E3029,$B$2:$B$5001,"&lt;&gt;"&amp;B3029)+COUNTIFS($E$2:$E$5001,E3029,$A$2:$A$5001,"&lt;&gt;"&amp;A3029)&gt;0,"Zone has more than one QR code",IF(COUNTIFS($B$2:$B$5001,B3029,$E$2:$E$5001,"&lt;&gt;"&amp;E3029)+COUNTIFS($A$2:$A$5001,A3029,$E$2:$E$5001,"&lt;&gt;"&amp;E3029)&gt;0,"QR code used by another zone",IF(A3029="","Package QR Code No. missing",IF(OR(H3029&gt;40,J3029&gt;40),"More than 40 of one edition",IF(F3029="Full (40 ST + 1 TG)",IF(AND(H3029=40,J3029=1),"OK","Full carton must be 40 + 1"),IF(F3029="Student only (40 ST)",IF(AND(H3029=40,J3029=0),"OK","Must be 40 ST, 0 TG"),IF(F3029="Teacher guide only (40 TG)",IF(AND(H3029=0,J3029=40),"OK","Must be 0 ST, 40 TG"),IF(AND(H3029&lt;40,H3029+J3029&gt;0,H3029+J3029&lt;=40),"OK","Partial: under 40 ST and 40 books max"))))))))))</f>
        <v/>
      </c>
    </row>
    <row r="3030">
      <c r="A3030" s="26" t="n"/>
      <c r="B3030" s="26" t="n"/>
      <c r="C3030" s="25" t="n"/>
      <c r="D3030" s="25" t="n"/>
      <c r="E3030" s="26" t="n"/>
      <c r="F3030" s="25" t="n"/>
      <c r="G3030" s="26" t="n"/>
      <c r="H3030" s="25" t="n"/>
      <c r="I3030" s="26" t="n"/>
      <c r="J3030" s="25" t="n"/>
      <c r="K3030" s="25" t="n"/>
      <c r="L3030" s="25" t="n"/>
      <c r="M3030" s="26" t="n"/>
      <c r="N3030" s="26" t="n"/>
      <c r="O3030" s="25" t="n"/>
      <c r="P3030" s="27">
        <f>IF(A3030="","","Package/"&amp;C3030&amp;"/"&amp;D3030&amp;"/"&amp;A3030&amp;".png")</f>
        <v/>
      </c>
      <c r="Q3030" s="27">
        <f>IF(AND(B3030="",G3030=""),"",IF(B3030="","Package QR Text missing",IF(COUNTIFS($E$2:$E$5001,E3030,$B$2:$B$5001,"&lt;&gt;"&amp;B3030)+COUNTIFS($E$2:$E$5001,E3030,$A$2:$A$5001,"&lt;&gt;"&amp;A3030)&gt;0,"Zone has more than one QR code",IF(COUNTIFS($B$2:$B$5001,B3030,$E$2:$E$5001,"&lt;&gt;"&amp;E3030)+COUNTIFS($A$2:$A$5001,A3030,$E$2:$E$5001,"&lt;&gt;"&amp;E3030)&gt;0,"QR code used by another zone",IF(A3030="","Package QR Code No. missing",IF(OR(H3030&gt;40,J3030&gt;40),"More than 40 of one edition",IF(F3030="Full (40 ST + 1 TG)",IF(AND(H3030=40,J3030=1),"OK","Full carton must be 40 + 1"),IF(F3030="Student only (40 ST)",IF(AND(H3030=40,J3030=0),"OK","Must be 40 ST, 0 TG"),IF(F3030="Teacher guide only (40 TG)",IF(AND(H3030=0,J3030=40),"OK","Must be 0 ST, 40 TG"),IF(AND(H3030&lt;40,H3030+J3030&gt;0,H3030+J3030&lt;=40),"OK","Partial: under 40 ST and 40 books max"))))))))))</f>
        <v/>
      </c>
    </row>
    <row r="3031">
      <c r="A3031" s="26" t="n"/>
      <c r="B3031" s="26" t="n"/>
      <c r="C3031" s="25" t="n"/>
      <c r="D3031" s="25" t="n"/>
      <c r="E3031" s="26" t="n"/>
      <c r="F3031" s="25" t="n"/>
      <c r="G3031" s="26" t="n"/>
      <c r="H3031" s="25" t="n"/>
      <c r="I3031" s="26" t="n"/>
      <c r="J3031" s="25" t="n"/>
      <c r="K3031" s="25" t="n"/>
      <c r="L3031" s="25" t="n"/>
      <c r="M3031" s="26" t="n"/>
      <c r="N3031" s="26" t="n"/>
      <c r="O3031" s="25" t="n"/>
      <c r="P3031" s="27">
        <f>IF(A3031="","","Package/"&amp;C3031&amp;"/"&amp;D3031&amp;"/"&amp;A3031&amp;".png")</f>
        <v/>
      </c>
      <c r="Q3031" s="27">
        <f>IF(AND(B3031="",G3031=""),"",IF(B3031="","Package QR Text missing",IF(COUNTIFS($E$2:$E$5001,E3031,$B$2:$B$5001,"&lt;&gt;"&amp;B3031)+COUNTIFS($E$2:$E$5001,E3031,$A$2:$A$5001,"&lt;&gt;"&amp;A3031)&gt;0,"Zone has more than one QR code",IF(COUNTIFS($B$2:$B$5001,B3031,$E$2:$E$5001,"&lt;&gt;"&amp;E3031)+COUNTIFS($A$2:$A$5001,A3031,$E$2:$E$5001,"&lt;&gt;"&amp;E3031)&gt;0,"QR code used by another zone",IF(A3031="","Package QR Code No. missing",IF(OR(H3031&gt;40,J3031&gt;40),"More than 40 of one edition",IF(F3031="Full (40 ST + 1 TG)",IF(AND(H3031=40,J3031=1),"OK","Full carton must be 40 + 1"),IF(F3031="Student only (40 ST)",IF(AND(H3031=40,J3031=0),"OK","Must be 40 ST, 0 TG"),IF(F3031="Teacher guide only (40 TG)",IF(AND(H3031=0,J3031=40),"OK","Must be 0 ST, 40 TG"),IF(AND(H3031&lt;40,H3031+J3031&gt;0,H3031+J3031&lt;=40),"OK","Partial: under 40 ST and 40 books max"))))))))))</f>
        <v/>
      </c>
    </row>
    <row r="3032">
      <c r="A3032" s="26" t="n"/>
      <c r="B3032" s="26" t="n"/>
      <c r="C3032" s="25" t="n"/>
      <c r="D3032" s="25" t="n"/>
      <c r="E3032" s="26" t="n"/>
      <c r="F3032" s="25" t="n"/>
      <c r="G3032" s="26" t="n"/>
      <c r="H3032" s="25" t="n"/>
      <c r="I3032" s="26" t="n"/>
      <c r="J3032" s="25" t="n"/>
      <c r="K3032" s="25" t="n"/>
      <c r="L3032" s="25" t="n"/>
      <c r="M3032" s="26" t="n"/>
      <c r="N3032" s="26" t="n"/>
      <c r="O3032" s="25" t="n"/>
      <c r="P3032" s="27">
        <f>IF(A3032="","","Package/"&amp;C3032&amp;"/"&amp;D3032&amp;"/"&amp;A3032&amp;".png")</f>
        <v/>
      </c>
      <c r="Q3032" s="27">
        <f>IF(AND(B3032="",G3032=""),"",IF(B3032="","Package QR Text missing",IF(COUNTIFS($E$2:$E$5001,E3032,$B$2:$B$5001,"&lt;&gt;"&amp;B3032)+COUNTIFS($E$2:$E$5001,E3032,$A$2:$A$5001,"&lt;&gt;"&amp;A3032)&gt;0,"Zone has more than one QR code",IF(COUNTIFS($B$2:$B$5001,B3032,$E$2:$E$5001,"&lt;&gt;"&amp;E3032)+COUNTIFS($A$2:$A$5001,A3032,$E$2:$E$5001,"&lt;&gt;"&amp;E3032)&gt;0,"QR code used by another zone",IF(A3032="","Package QR Code No. missing",IF(OR(H3032&gt;40,J3032&gt;40),"More than 40 of one edition",IF(F3032="Full (40 ST + 1 TG)",IF(AND(H3032=40,J3032=1),"OK","Full carton must be 40 + 1"),IF(F3032="Student only (40 ST)",IF(AND(H3032=40,J3032=0),"OK","Must be 40 ST, 0 TG"),IF(F3032="Teacher guide only (40 TG)",IF(AND(H3032=0,J3032=40),"OK","Must be 0 ST, 40 TG"),IF(AND(H3032&lt;40,H3032+J3032&gt;0,H3032+J3032&lt;=40),"OK","Partial: under 40 ST and 40 books max"))))))))))</f>
        <v/>
      </c>
    </row>
    <row r="3033">
      <c r="A3033" s="26" t="n"/>
      <c r="B3033" s="26" t="n"/>
      <c r="C3033" s="25" t="n"/>
      <c r="D3033" s="25" t="n"/>
      <c r="E3033" s="26" t="n"/>
      <c r="F3033" s="25" t="n"/>
      <c r="G3033" s="26" t="n"/>
      <c r="H3033" s="25" t="n"/>
      <c r="I3033" s="26" t="n"/>
      <c r="J3033" s="25" t="n"/>
      <c r="K3033" s="25" t="n"/>
      <c r="L3033" s="25" t="n"/>
      <c r="M3033" s="26" t="n"/>
      <c r="N3033" s="26" t="n"/>
      <c r="O3033" s="25" t="n"/>
      <c r="P3033" s="27">
        <f>IF(A3033="","","Package/"&amp;C3033&amp;"/"&amp;D3033&amp;"/"&amp;A3033&amp;".png")</f>
        <v/>
      </c>
      <c r="Q3033" s="27">
        <f>IF(AND(B3033="",G3033=""),"",IF(B3033="","Package QR Text missing",IF(COUNTIFS($E$2:$E$5001,E3033,$B$2:$B$5001,"&lt;&gt;"&amp;B3033)+COUNTIFS($E$2:$E$5001,E3033,$A$2:$A$5001,"&lt;&gt;"&amp;A3033)&gt;0,"Zone has more than one QR code",IF(COUNTIFS($B$2:$B$5001,B3033,$E$2:$E$5001,"&lt;&gt;"&amp;E3033)+COUNTIFS($A$2:$A$5001,A3033,$E$2:$E$5001,"&lt;&gt;"&amp;E3033)&gt;0,"QR code used by another zone",IF(A3033="","Package QR Code No. missing",IF(OR(H3033&gt;40,J3033&gt;40),"More than 40 of one edition",IF(F3033="Full (40 ST + 1 TG)",IF(AND(H3033=40,J3033=1),"OK","Full carton must be 40 + 1"),IF(F3033="Student only (40 ST)",IF(AND(H3033=40,J3033=0),"OK","Must be 40 ST, 0 TG"),IF(F3033="Teacher guide only (40 TG)",IF(AND(H3033=0,J3033=40),"OK","Must be 0 ST, 40 TG"),IF(AND(H3033&lt;40,H3033+J3033&gt;0,H3033+J3033&lt;=40),"OK","Partial: under 40 ST and 40 books max"))))))))))</f>
        <v/>
      </c>
    </row>
    <row r="3034">
      <c r="A3034" s="26" t="n"/>
      <c r="B3034" s="26" t="n"/>
      <c r="C3034" s="25" t="n"/>
      <c r="D3034" s="25" t="n"/>
      <c r="E3034" s="26" t="n"/>
      <c r="F3034" s="25" t="n"/>
      <c r="G3034" s="26" t="n"/>
      <c r="H3034" s="25" t="n"/>
      <c r="I3034" s="26" t="n"/>
      <c r="J3034" s="25" t="n"/>
      <c r="K3034" s="25" t="n"/>
      <c r="L3034" s="25" t="n"/>
      <c r="M3034" s="26" t="n"/>
      <c r="N3034" s="26" t="n"/>
      <c r="O3034" s="25" t="n"/>
      <c r="P3034" s="27">
        <f>IF(A3034="","","Package/"&amp;C3034&amp;"/"&amp;D3034&amp;"/"&amp;A3034&amp;".png")</f>
        <v/>
      </c>
      <c r="Q3034" s="27">
        <f>IF(AND(B3034="",G3034=""),"",IF(B3034="","Package QR Text missing",IF(COUNTIFS($E$2:$E$5001,E3034,$B$2:$B$5001,"&lt;&gt;"&amp;B3034)+COUNTIFS($E$2:$E$5001,E3034,$A$2:$A$5001,"&lt;&gt;"&amp;A3034)&gt;0,"Zone has more than one QR code",IF(COUNTIFS($B$2:$B$5001,B3034,$E$2:$E$5001,"&lt;&gt;"&amp;E3034)+COUNTIFS($A$2:$A$5001,A3034,$E$2:$E$5001,"&lt;&gt;"&amp;E3034)&gt;0,"QR code used by another zone",IF(A3034="","Package QR Code No. missing",IF(OR(H3034&gt;40,J3034&gt;40),"More than 40 of one edition",IF(F3034="Full (40 ST + 1 TG)",IF(AND(H3034=40,J3034=1),"OK","Full carton must be 40 + 1"),IF(F3034="Student only (40 ST)",IF(AND(H3034=40,J3034=0),"OK","Must be 40 ST, 0 TG"),IF(F3034="Teacher guide only (40 TG)",IF(AND(H3034=0,J3034=40),"OK","Must be 0 ST, 40 TG"),IF(AND(H3034&lt;40,H3034+J3034&gt;0,H3034+J3034&lt;=40),"OK","Partial: under 40 ST and 40 books max"))))))))))</f>
        <v/>
      </c>
    </row>
    <row r="3035">
      <c r="A3035" s="26" t="n"/>
      <c r="B3035" s="26" t="n"/>
      <c r="C3035" s="25" t="n"/>
      <c r="D3035" s="25" t="n"/>
      <c r="E3035" s="26" t="n"/>
      <c r="F3035" s="25" t="n"/>
      <c r="G3035" s="26" t="n"/>
      <c r="H3035" s="25" t="n"/>
      <c r="I3035" s="26" t="n"/>
      <c r="J3035" s="25" t="n"/>
      <c r="K3035" s="25" t="n"/>
      <c r="L3035" s="25" t="n"/>
      <c r="M3035" s="26" t="n"/>
      <c r="N3035" s="26" t="n"/>
      <c r="O3035" s="25" t="n"/>
      <c r="P3035" s="27">
        <f>IF(A3035="","","Package/"&amp;C3035&amp;"/"&amp;D3035&amp;"/"&amp;A3035&amp;".png")</f>
        <v/>
      </c>
      <c r="Q3035" s="27">
        <f>IF(AND(B3035="",G3035=""),"",IF(B3035="","Package QR Text missing",IF(COUNTIFS($E$2:$E$5001,E3035,$B$2:$B$5001,"&lt;&gt;"&amp;B3035)+COUNTIFS($E$2:$E$5001,E3035,$A$2:$A$5001,"&lt;&gt;"&amp;A3035)&gt;0,"Zone has more than one QR code",IF(COUNTIFS($B$2:$B$5001,B3035,$E$2:$E$5001,"&lt;&gt;"&amp;E3035)+COUNTIFS($A$2:$A$5001,A3035,$E$2:$E$5001,"&lt;&gt;"&amp;E3035)&gt;0,"QR code used by another zone",IF(A3035="","Package QR Code No. missing",IF(OR(H3035&gt;40,J3035&gt;40),"More than 40 of one edition",IF(F3035="Full (40 ST + 1 TG)",IF(AND(H3035=40,J3035=1),"OK","Full carton must be 40 + 1"),IF(F3035="Student only (40 ST)",IF(AND(H3035=40,J3035=0),"OK","Must be 40 ST, 0 TG"),IF(F3035="Teacher guide only (40 TG)",IF(AND(H3035=0,J3035=40),"OK","Must be 0 ST, 40 TG"),IF(AND(H3035&lt;40,H3035+J3035&gt;0,H3035+J3035&lt;=40),"OK","Partial: under 40 ST and 40 books max"))))))))))</f>
        <v/>
      </c>
    </row>
    <row r="3036">
      <c r="A3036" s="26" t="n"/>
      <c r="B3036" s="26" t="n"/>
      <c r="C3036" s="25" t="n"/>
      <c r="D3036" s="25" t="n"/>
      <c r="E3036" s="26" t="n"/>
      <c r="F3036" s="25" t="n"/>
      <c r="G3036" s="26" t="n"/>
      <c r="H3036" s="25" t="n"/>
      <c r="I3036" s="26" t="n"/>
      <c r="J3036" s="25" t="n"/>
      <c r="K3036" s="25" t="n"/>
      <c r="L3036" s="25" t="n"/>
      <c r="M3036" s="26" t="n"/>
      <c r="N3036" s="26" t="n"/>
      <c r="O3036" s="25" t="n"/>
      <c r="P3036" s="27">
        <f>IF(A3036="","","Package/"&amp;C3036&amp;"/"&amp;D3036&amp;"/"&amp;A3036&amp;".png")</f>
        <v/>
      </c>
      <c r="Q3036" s="27">
        <f>IF(AND(B3036="",G3036=""),"",IF(B3036="","Package QR Text missing",IF(COUNTIFS($E$2:$E$5001,E3036,$B$2:$B$5001,"&lt;&gt;"&amp;B3036)+COUNTIFS($E$2:$E$5001,E3036,$A$2:$A$5001,"&lt;&gt;"&amp;A3036)&gt;0,"Zone has more than one QR code",IF(COUNTIFS($B$2:$B$5001,B3036,$E$2:$E$5001,"&lt;&gt;"&amp;E3036)+COUNTIFS($A$2:$A$5001,A3036,$E$2:$E$5001,"&lt;&gt;"&amp;E3036)&gt;0,"QR code used by another zone",IF(A3036="","Package QR Code No. missing",IF(OR(H3036&gt;40,J3036&gt;40),"More than 40 of one edition",IF(F3036="Full (40 ST + 1 TG)",IF(AND(H3036=40,J3036=1),"OK","Full carton must be 40 + 1"),IF(F3036="Student only (40 ST)",IF(AND(H3036=40,J3036=0),"OK","Must be 40 ST, 0 TG"),IF(F3036="Teacher guide only (40 TG)",IF(AND(H3036=0,J3036=40),"OK","Must be 0 ST, 40 TG"),IF(AND(H3036&lt;40,H3036+J3036&gt;0,H3036+J3036&lt;=40),"OK","Partial: under 40 ST and 40 books max"))))))))))</f>
        <v/>
      </c>
    </row>
    <row r="3037">
      <c r="A3037" s="26" t="n"/>
      <c r="B3037" s="26" t="n"/>
      <c r="C3037" s="25" t="n"/>
      <c r="D3037" s="25" t="n"/>
      <c r="E3037" s="26" t="n"/>
      <c r="F3037" s="25" t="n"/>
      <c r="G3037" s="26" t="n"/>
      <c r="H3037" s="25" t="n"/>
      <c r="I3037" s="26" t="n"/>
      <c r="J3037" s="25" t="n"/>
      <c r="K3037" s="25" t="n"/>
      <c r="L3037" s="25" t="n"/>
      <c r="M3037" s="26" t="n"/>
      <c r="N3037" s="26" t="n"/>
      <c r="O3037" s="25" t="n"/>
      <c r="P3037" s="27">
        <f>IF(A3037="","","Package/"&amp;C3037&amp;"/"&amp;D3037&amp;"/"&amp;A3037&amp;".png")</f>
        <v/>
      </c>
      <c r="Q3037" s="27">
        <f>IF(AND(B3037="",G3037=""),"",IF(B3037="","Package QR Text missing",IF(COUNTIFS($E$2:$E$5001,E3037,$B$2:$B$5001,"&lt;&gt;"&amp;B3037)+COUNTIFS($E$2:$E$5001,E3037,$A$2:$A$5001,"&lt;&gt;"&amp;A3037)&gt;0,"Zone has more than one QR code",IF(COUNTIFS($B$2:$B$5001,B3037,$E$2:$E$5001,"&lt;&gt;"&amp;E3037)+COUNTIFS($A$2:$A$5001,A3037,$E$2:$E$5001,"&lt;&gt;"&amp;E3037)&gt;0,"QR code used by another zone",IF(A3037="","Package QR Code No. missing",IF(OR(H3037&gt;40,J3037&gt;40),"More than 40 of one edition",IF(F3037="Full (40 ST + 1 TG)",IF(AND(H3037=40,J3037=1),"OK","Full carton must be 40 + 1"),IF(F3037="Student only (40 ST)",IF(AND(H3037=40,J3037=0),"OK","Must be 40 ST, 0 TG"),IF(F3037="Teacher guide only (40 TG)",IF(AND(H3037=0,J3037=40),"OK","Must be 0 ST, 40 TG"),IF(AND(H3037&lt;40,H3037+J3037&gt;0,H3037+J3037&lt;=40),"OK","Partial: under 40 ST and 40 books max"))))))))))</f>
        <v/>
      </c>
    </row>
    <row r="3038">
      <c r="A3038" s="26" t="n"/>
      <c r="B3038" s="26" t="n"/>
      <c r="C3038" s="25" t="n"/>
      <c r="D3038" s="25" t="n"/>
      <c r="E3038" s="26" t="n"/>
      <c r="F3038" s="25" t="n"/>
      <c r="G3038" s="26" t="n"/>
      <c r="H3038" s="25" t="n"/>
      <c r="I3038" s="26" t="n"/>
      <c r="J3038" s="25" t="n"/>
      <c r="K3038" s="25" t="n"/>
      <c r="L3038" s="25" t="n"/>
      <c r="M3038" s="26" t="n"/>
      <c r="N3038" s="26" t="n"/>
      <c r="O3038" s="25" t="n"/>
      <c r="P3038" s="27">
        <f>IF(A3038="","","Package/"&amp;C3038&amp;"/"&amp;D3038&amp;"/"&amp;A3038&amp;".png")</f>
        <v/>
      </c>
      <c r="Q3038" s="27">
        <f>IF(AND(B3038="",G3038=""),"",IF(B3038="","Package QR Text missing",IF(COUNTIFS($E$2:$E$5001,E3038,$B$2:$B$5001,"&lt;&gt;"&amp;B3038)+COUNTIFS($E$2:$E$5001,E3038,$A$2:$A$5001,"&lt;&gt;"&amp;A3038)&gt;0,"Zone has more than one QR code",IF(COUNTIFS($B$2:$B$5001,B3038,$E$2:$E$5001,"&lt;&gt;"&amp;E3038)+COUNTIFS($A$2:$A$5001,A3038,$E$2:$E$5001,"&lt;&gt;"&amp;E3038)&gt;0,"QR code used by another zone",IF(A3038="","Package QR Code No. missing",IF(OR(H3038&gt;40,J3038&gt;40),"More than 40 of one edition",IF(F3038="Full (40 ST + 1 TG)",IF(AND(H3038=40,J3038=1),"OK","Full carton must be 40 + 1"),IF(F3038="Student only (40 ST)",IF(AND(H3038=40,J3038=0),"OK","Must be 40 ST, 0 TG"),IF(F3038="Teacher guide only (40 TG)",IF(AND(H3038=0,J3038=40),"OK","Must be 0 ST, 40 TG"),IF(AND(H3038&lt;40,H3038+J3038&gt;0,H3038+J3038&lt;=40),"OK","Partial: under 40 ST and 40 books max"))))))))))</f>
        <v/>
      </c>
    </row>
    <row r="3039">
      <c r="A3039" s="26" t="n"/>
      <c r="B3039" s="26" t="n"/>
      <c r="C3039" s="25" t="n"/>
      <c r="D3039" s="25" t="n"/>
      <c r="E3039" s="26" t="n"/>
      <c r="F3039" s="25" t="n"/>
      <c r="G3039" s="26" t="n"/>
      <c r="H3039" s="25" t="n"/>
      <c r="I3039" s="26" t="n"/>
      <c r="J3039" s="25" t="n"/>
      <c r="K3039" s="25" t="n"/>
      <c r="L3039" s="25" t="n"/>
      <c r="M3039" s="26" t="n"/>
      <c r="N3039" s="26" t="n"/>
      <c r="O3039" s="25" t="n"/>
      <c r="P3039" s="27">
        <f>IF(A3039="","","Package/"&amp;C3039&amp;"/"&amp;D3039&amp;"/"&amp;A3039&amp;".png")</f>
        <v/>
      </c>
      <c r="Q3039" s="27">
        <f>IF(AND(B3039="",G3039=""),"",IF(B3039="","Package QR Text missing",IF(COUNTIFS($E$2:$E$5001,E3039,$B$2:$B$5001,"&lt;&gt;"&amp;B3039)+COUNTIFS($E$2:$E$5001,E3039,$A$2:$A$5001,"&lt;&gt;"&amp;A3039)&gt;0,"Zone has more than one QR code",IF(COUNTIFS($B$2:$B$5001,B3039,$E$2:$E$5001,"&lt;&gt;"&amp;E3039)+COUNTIFS($A$2:$A$5001,A3039,$E$2:$E$5001,"&lt;&gt;"&amp;E3039)&gt;0,"QR code used by another zone",IF(A3039="","Package QR Code No. missing",IF(OR(H3039&gt;40,J3039&gt;40),"More than 40 of one edition",IF(F3039="Full (40 ST + 1 TG)",IF(AND(H3039=40,J3039=1),"OK","Full carton must be 40 + 1"),IF(F3039="Student only (40 ST)",IF(AND(H3039=40,J3039=0),"OK","Must be 40 ST, 0 TG"),IF(F3039="Teacher guide only (40 TG)",IF(AND(H3039=0,J3039=40),"OK","Must be 0 ST, 40 TG"),IF(AND(H3039&lt;40,H3039+J3039&gt;0,H3039+J3039&lt;=40),"OK","Partial: under 40 ST and 40 books max"))))))))))</f>
        <v/>
      </c>
    </row>
    <row r="3040">
      <c r="A3040" s="26" t="n"/>
      <c r="B3040" s="26" t="n"/>
      <c r="C3040" s="25" t="n"/>
      <c r="D3040" s="25" t="n"/>
      <c r="E3040" s="26" t="n"/>
      <c r="F3040" s="25" t="n"/>
      <c r="G3040" s="26" t="n"/>
      <c r="H3040" s="25" t="n"/>
      <c r="I3040" s="26" t="n"/>
      <c r="J3040" s="25" t="n"/>
      <c r="K3040" s="25" t="n"/>
      <c r="L3040" s="25" t="n"/>
      <c r="M3040" s="26" t="n"/>
      <c r="N3040" s="26" t="n"/>
      <c r="O3040" s="25" t="n"/>
      <c r="P3040" s="27">
        <f>IF(A3040="","","Package/"&amp;C3040&amp;"/"&amp;D3040&amp;"/"&amp;A3040&amp;".png")</f>
        <v/>
      </c>
      <c r="Q3040" s="27">
        <f>IF(AND(B3040="",G3040=""),"",IF(B3040="","Package QR Text missing",IF(COUNTIFS($E$2:$E$5001,E3040,$B$2:$B$5001,"&lt;&gt;"&amp;B3040)+COUNTIFS($E$2:$E$5001,E3040,$A$2:$A$5001,"&lt;&gt;"&amp;A3040)&gt;0,"Zone has more than one QR code",IF(COUNTIFS($B$2:$B$5001,B3040,$E$2:$E$5001,"&lt;&gt;"&amp;E3040)+COUNTIFS($A$2:$A$5001,A3040,$E$2:$E$5001,"&lt;&gt;"&amp;E3040)&gt;0,"QR code used by another zone",IF(A3040="","Package QR Code No. missing",IF(OR(H3040&gt;40,J3040&gt;40),"More than 40 of one edition",IF(F3040="Full (40 ST + 1 TG)",IF(AND(H3040=40,J3040=1),"OK","Full carton must be 40 + 1"),IF(F3040="Student only (40 ST)",IF(AND(H3040=40,J3040=0),"OK","Must be 40 ST, 0 TG"),IF(F3040="Teacher guide only (40 TG)",IF(AND(H3040=0,J3040=40),"OK","Must be 0 ST, 40 TG"),IF(AND(H3040&lt;40,H3040+J3040&gt;0,H3040+J3040&lt;=40),"OK","Partial: under 40 ST and 40 books max"))))))))))</f>
        <v/>
      </c>
    </row>
    <row r="3041">
      <c r="A3041" s="26" t="n"/>
      <c r="B3041" s="26" t="n"/>
      <c r="C3041" s="25" t="n"/>
      <c r="D3041" s="25" t="n"/>
      <c r="E3041" s="26" t="n"/>
      <c r="F3041" s="25" t="n"/>
      <c r="G3041" s="26" t="n"/>
      <c r="H3041" s="25" t="n"/>
      <c r="I3041" s="26" t="n"/>
      <c r="J3041" s="25" t="n"/>
      <c r="K3041" s="25" t="n"/>
      <c r="L3041" s="25" t="n"/>
      <c r="M3041" s="26" t="n"/>
      <c r="N3041" s="26" t="n"/>
      <c r="O3041" s="25" t="n"/>
      <c r="P3041" s="27">
        <f>IF(A3041="","","Package/"&amp;C3041&amp;"/"&amp;D3041&amp;"/"&amp;A3041&amp;".png")</f>
        <v/>
      </c>
      <c r="Q3041" s="27">
        <f>IF(AND(B3041="",G3041=""),"",IF(B3041="","Package QR Text missing",IF(COUNTIFS($E$2:$E$5001,E3041,$B$2:$B$5001,"&lt;&gt;"&amp;B3041)+COUNTIFS($E$2:$E$5001,E3041,$A$2:$A$5001,"&lt;&gt;"&amp;A3041)&gt;0,"Zone has more than one QR code",IF(COUNTIFS($B$2:$B$5001,B3041,$E$2:$E$5001,"&lt;&gt;"&amp;E3041)+COUNTIFS($A$2:$A$5001,A3041,$E$2:$E$5001,"&lt;&gt;"&amp;E3041)&gt;0,"QR code used by another zone",IF(A3041="","Package QR Code No. missing",IF(OR(H3041&gt;40,J3041&gt;40),"More than 40 of one edition",IF(F3041="Full (40 ST + 1 TG)",IF(AND(H3041=40,J3041=1),"OK","Full carton must be 40 + 1"),IF(F3041="Student only (40 ST)",IF(AND(H3041=40,J3041=0),"OK","Must be 40 ST, 0 TG"),IF(F3041="Teacher guide only (40 TG)",IF(AND(H3041=0,J3041=40),"OK","Must be 0 ST, 40 TG"),IF(AND(H3041&lt;40,H3041+J3041&gt;0,H3041+J3041&lt;=40),"OK","Partial: under 40 ST and 40 books max"))))))))))</f>
        <v/>
      </c>
    </row>
    <row r="3042">
      <c r="A3042" s="26" t="n"/>
      <c r="B3042" s="26" t="n"/>
      <c r="C3042" s="25" t="n"/>
      <c r="D3042" s="25" t="n"/>
      <c r="E3042" s="26" t="n"/>
      <c r="F3042" s="25" t="n"/>
      <c r="G3042" s="26" t="n"/>
      <c r="H3042" s="25" t="n"/>
      <c r="I3042" s="26" t="n"/>
      <c r="J3042" s="25" t="n"/>
      <c r="K3042" s="25" t="n"/>
      <c r="L3042" s="25" t="n"/>
      <c r="M3042" s="26" t="n"/>
      <c r="N3042" s="26" t="n"/>
      <c r="O3042" s="25" t="n"/>
      <c r="P3042" s="27">
        <f>IF(A3042="","","Package/"&amp;C3042&amp;"/"&amp;D3042&amp;"/"&amp;A3042&amp;".png")</f>
        <v/>
      </c>
      <c r="Q3042" s="27">
        <f>IF(AND(B3042="",G3042=""),"",IF(B3042="","Package QR Text missing",IF(COUNTIFS($E$2:$E$5001,E3042,$B$2:$B$5001,"&lt;&gt;"&amp;B3042)+COUNTIFS($E$2:$E$5001,E3042,$A$2:$A$5001,"&lt;&gt;"&amp;A3042)&gt;0,"Zone has more than one QR code",IF(COUNTIFS($B$2:$B$5001,B3042,$E$2:$E$5001,"&lt;&gt;"&amp;E3042)+COUNTIFS($A$2:$A$5001,A3042,$E$2:$E$5001,"&lt;&gt;"&amp;E3042)&gt;0,"QR code used by another zone",IF(A3042="","Package QR Code No. missing",IF(OR(H3042&gt;40,J3042&gt;40),"More than 40 of one edition",IF(F3042="Full (40 ST + 1 TG)",IF(AND(H3042=40,J3042=1),"OK","Full carton must be 40 + 1"),IF(F3042="Student only (40 ST)",IF(AND(H3042=40,J3042=0),"OK","Must be 40 ST, 0 TG"),IF(F3042="Teacher guide only (40 TG)",IF(AND(H3042=0,J3042=40),"OK","Must be 0 ST, 40 TG"),IF(AND(H3042&lt;40,H3042+J3042&gt;0,H3042+J3042&lt;=40),"OK","Partial: under 40 ST and 40 books max"))))))))))</f>
        <v/>
      </c>
    </row>
    <row r="3043">
      <c r="A3043" s="26" t="n"/>
      <c r="B3043" s="26" t="n"/>
      <c r="C3043" s="25" t="n"/>
      <c r="D3043" s="25" t="n"/>
      <c r="E3043" s="26" t="n"/>
      <c r="F3043" s="25" t="n"/>
      <c r="G3043" s="26" t="n"/>
      <c r="H3043" s="25" t="n"/>
      <c r="I3043" s="26" t="n"/>
      <c r="J3043" s="25" t="n"/>
      <c r="K3043" s="25" t="n"/>
      <c r="L3043" s="25" t="n"/>
      <c r="M3043" s="26" t="n"/>
      <c r="N3043" s="26" t="n"/>
      <c r="O3043" s="25" t="n"/>
      <c r="P3043" s="27">
        <f>IF(A3043="","","Package/"&amp;C3043&amp;"/"&amp;D3043&amp;"/"&amp;A3043&amp;".png")</f>
        <v/>
      </c>
      <c r="Q3043" s="27">
        <f>IF(AND(B3043="",G3043=""),"",IF(B3043="","Package QR Text missing",IF(COUNTIFS($E$2:$E$5001,E3043,$B$2:$B$5001,"&lt;&gt;"&amp;B3043)+COUNTIFS($E$2:$E$5001,E3043,$A$2:$A$5001,"&lt;&gt;"&amp;A3043)&gt;0,"Zone has more than one QR code",IF(COUNTIFS($B$2:$B$5001,B3043,$E$2:$E$5001,"&lt;&gt;"&amp;E3043)+COUNTIFS($A$2:$A$5001,A3043,$E$2:$E$5001,"&lt;&gt;"&amp;E3043)&gt;0,"QR code used by another zone",IF(A3043="","Package QR Code No. missing",IF(OR(H3043&gt;40,J3043&gt;40),"More than 40 of one edition",IF(F3043="Full (40 ST + 1 TG)",IF(AND(H3043=40,J3043=1),"OK","Full carton must be 40 + 1"),IF(F3043="Student only (40 ST)",IF(AND(H3043=40,J3043=0),"OK","Must be 40 ST, 0 TG"),IF(F3043="Teacher guide only (40 TG)",IF(AND(H3043=0,J3043=40),"OK","Must be 0 ST, 40 TG"),IF(AND(H3043&lt;40,H3043+J3043&gt;0,H3043+J3043&lt;=40),"OK","Partial: under 40 ST and 40 books max"))))))))))</f>
        <v/>
      </c>
    </row>
    <row r="3044">
      <c r="A3044" s="26" t="n"/>
      <c r="B3044" s="26" t="n"/>
      <c r="C3044" s="25" t="n"/>
      <c r="D3044" s="25" t="n"/>
      <c r="E3044" s="26" t="n"/>
      <c r="F3044" s="25" t="n"/>
      <c r="G3044" s="26" t="n"/>
      <c r="H3044" s="25" t="n"/>
      <c r="I3044" s="26" t="n"/>
      <c r="J3044" s="25" t="n"/>
      <c r="K3044" s="25" t="n"/>
      <c r="L3044" s="25" t="n"/>
      <c r="M3044" s="26" t="n"/>
      <c r="N3044" s="26" t="n"/>
      <c r="O3044" s="25" t="n"/>
      <c r="P3044" s="27">
        <f>IF(A3044="","","Package/"&amp;C3044&amp;"/"&amp;D3044&amp;"/"&amp;A3044&amp;".png")</f>
        <v/>
      </c>
      <c r="Q3044" s="27">
        <f>IF(AND(B3044="",G3044=""),"",IF(B3044="","Package QR Text missing",IF(COUNTIFS($E$2:$E$5001,E3044,$B$2:$B$5001,"&lt;&gt;"&amp;B3044)+COUNTIFS($E$2:$E$5001,E3044,$A$2:$A$5001,"&lt;&gt;"&amp;A3044)&gt;0,"Zone has more than one QR code",IF(COUNTIFS($B$2:$B$5001,B3044,$E$2:$E$5001,"&lt;&gt;"&amp;E3044)+COUNTIFS($A$2:$A$5001,A3044,$E$2:$E$5001,"&lt;&gt;"&amp;E3044)&gt;0,"QR code used by another zone",IF(A3044="","Package QR Code No. missing",IF(OR(H3044&gt;40,J3044&gt;40),"More than 40 of one edition",IF(F3044="Full (40 ST + 1 TG)",IF(AND(H3044=40,J3044=1),"OK","Full carton must be 40 + 1"),IF(F3044="Student only (40 ST)",IF(AND(H3044=40,J3044=0),"OK","Must be 40 ST, 0 TG"),IF(F3044="Teacher guide only (40 TG)",IF(AND(H3044=0,J3044=40),"OK","Must be 0 ST, 40 TG"),IF(AND(H3044&lt;40,H3044+J3044&gt;0,H3044+J3044&lt;=40),"OK","Partial: under 40 ST and 40 books max"))))))))))</f>
        <v/>
      </c>
    </row>
    <row r="3045">
      <c r="A3045" s="26" t="n"/>
      <c r="B3045" s="26" t="n"/>
      <c r="C3045" s="25" t="n"/>
      <c r="D3045" s="25" t="n"/>
      <c r="E3045" s="26" t="n"/>
      <c r="F3045" s="25" t="n"/>
      <c r="G3045" s="26" t="n"/>
      <c r="H3045" s="25" t="n"/>
      <c r="I3045" s="26" t="n"/>
      <c r="J3045" s="25" t="n"/>
      <c r="K3045" s="25" t="n"/>
      <c r="L3045" s="25" t="n"/>
      <c r="M3045" s="26" t="n"/>
      <c r="N3045" s="26" t="n"/>
      <c r="O3045" s="25" t="n"/>
      <c r="P3045" s="27">
        <f>IF(A3045="","","Package/"&amp;C3045&amp;"/"&amp;D3045&amp;"/"&amp;A3045&amp;".png")</f>
        <v/>
      </c>
      <c r="Q3045" s="27">
        <f>IF(AND(B3045="",G3045=""),"",IF(B3045="","Package QR Text missing",IF(COUNTIFS($E$2:$E$5001,E3045,$B$2:$B$5001,"&lt;&gt;"&amp;B3045)+COUNTIFS($E$2:$E$5001,E3045,$A$2:$A$5001,"&lt;&gt;"&amp;A3045)&gt;0,"Zone has more than one QR code",IF(COUNTIFS($B$2:$B$5001,B3045,$E$2:$E$5001,"&lt;&gt;"&amp;E3045)+COUNTIFS($A$2:$A$5001,A3045,$E$2:$E$5001,"&lt;&gt;"&amp;E3045)&gt;0,"QR code used by another zone",IF(A3045="","Package QR Code No. missing",IF(OR(H3045&gt;40,J3045&gt;40),"More than 40 of one edition",IF(F3045="Full (40 ST + 1 TG)",IF(AND(H3045=40,J3045=1),"OK","Full carton must be 40 + 1"),IF(F3045="Student only (40 ST)",IF(AND(H3045=40,J3045=0),"OK","Must be 40 ST, 0 TG"),IF(F3045="Teacher guide only (40 TG)",IF(AND(H3045=0,J3045=40),"OK","Must be 0 ST, 40 TG"),IF(AND(H3045&lt;40,H3045+J3045&gt;0,H3045+J3045&lt;=40),"OK","Partial: under 40 ST and 40 books max"))))))))))</f>
        <v/>
      </c>
    </row>
    <row r="3046">
      <c r="A3046" s="26" t="n"/>
      <c r="B3046" s="26" t="n"/>
      <c r="C3046" s="25" t="n"/>
      <c r="D3046" s="25" t="n"/>
      <c r="E3046" s="26" t="n"/>
      <c r="F3046" s="25" t="n"/>
      <c r="G3046" s="26" t="n"/>
      <c r="H3046" s="25" t="n"/>
      <c r="I3046" s="26" t="n"/>
      <c r="J3046" s="25" t="n"/>
      <c r="K3046" s="25" t="n"/>
      <c r="L3046" s="25" t="n"/>
      <c r="M3046" s="26" t="n"/>
      <c r="N3046" s="26" t="n"/>
      <c r="O3046" s="25" t="n"/>
      <c r="P3046" s="27">
        <f>IF(A3046="","","Package/"&amp;C3046&amp;"/"&amp;D3046&amp;"/"&amp;A3046&amp;".png")</f>
        <v/>
      </c>
      <c r="Q3046" s="27">
        <f>IF(AND(B3046="",G3046=""),"",IF(B3046="","Package QR Text missing",IF(COUNTIFS($E$2:$E$5001,E3046,$B$2:$B$5001,"&lt;&gt;"&amp;B3046)+COUNTIFS($E$2:$E$5001,E3046,$A$2:$A$5001,"&lt;&gt;"&amp;A3046)&gt;0,"Zone has more than one QR code",IF(COUNTIFS($B$2:$B$5001,B3046,$E$2:$E$5001,"&lt;&gt;"&amp;E3046)+COUNTIFS($A$2:$A$5001,A3046,$E$2:$E$5001,"&lt;&gt;"&amp;E3046)&gt;0,"QR code used by another zone",IF(A3046="","Package QR Code No. missing",IF(OR(H3046&gt;40,J3046&gt;40),"More than 40 of one edition",IF(F3046="Full (40 ST + 1 TG)",IF(AND(H3046=40,J3046=1),"OK","Full carton must be 40 + 1"),IF(F3046="Student only (40 ST)",IF(AND(H3046=40,J3046=0),"OK","Must be 40 ST, 0 TG"),IF(F3046="Teacher guide only (40 TG)",IF(AND(H3046=0,J3046=40),"OK","Must be 0 ST, 40 TG"),IF(AND(H3046&lt;40,H3046+J3046&gt;0,H3046+J3046&lt;=40),"OK","Partial: under 40 ST and 40 books max"))))))))))</f>
        <v/>
      </c>
    </row>
    <row r="3047">
      <c r="A3047" s="26" t="n"/>
      <c r="B3047" s="26" t="n"/>
      <c r="C3047" s="25" t="n"/>
      <c r="D3047" s="25" t="n"/>
      <c r="E3047" s="26" t="n"/>
      <c r="F3047" s="25" t="n"/>
      <c r="G3047" s="26" t="n"/>
      <c r="H3047" s="25" t="n"/>
      <c r="I3047" s="26" t="n"/>
      <c r="J3047" s="25" t="n"/>
      <c r="K3047" s="25" t="n"/>
      <c r="L3047" s="25" t="n"/>
      <c r="M3047" s="26" t="n"/>
      <c r="N3047" s="26" t="n"/>
      <c r="O3047" s="25" t="n"/>
      <c r="P3047" s="27">
        <f>IF(A3047="","","Package/"&amp;C3047&amp;"/"&amp;D3047&amp;"/"&amp;A3047&amp;".png")</f>
        <v/>
      </c>
      <c r="Q3047" s="27">
        <f>IF(AND(B3047="",G3047=""),"",IF(B3047="","Package QR Text missing",IF(COUNTIFS($E$2:$E$5001,E3047,$B$2:$B$5001,"&lt;&gt;"&amp;B3047)+COUNTIFS($E$2:$E$5001,E3047,$A$2:$A$5001,"&lt;&gt;"&amp;A3047)&gt;0,"Zone has more than one QR code",IF(COUNTIFS($B$2:$B$5001,B3047,$E$2:$E$5001,"&lt;&gt;"&amp;E3047)+COUNTIFS($A$2:$A$5001,A3047,$E$2:$E$5001,"&lt;&gt;"&amp;E3047)&gt;0,"QR code used by another zone",IF(A3047="","Package QR Code No. missing",IF(OR(H3047&gt;40,J3047&gt;40),"More than 40 of one edition",IF(F3047="Full (40 ST + 1 TG)",IF(AND(H3047=40,J3047=1),"OK","Full carton must be 40 + 1"),IF(F3047="Student only (40 ST)",IF(AND(H3047=40,J3047=0),"OK","Must be 40 ST, 0 TG"),IF(F3047="Teacher guide only (40 TG)",IF(AND(H3047=0,J3047=40),"OK","Must be 0 ST, 40 TG"),IF(AND(H3047&lt;40,H3047+J3047&gt;0,H3047+J3047&lt;=40),"OK","Partial: under 40 ST and 40 books max"))))))))))</f>
        <v/>
      </c>
    </row>
    <row r="3048">
      <c r="A3048" s="26" t="n"/>
      <c r="B3048" s="26" t="n"/>
      <c r="C3048" s="25" t="n"/>
      <c r="D3048" s="25" t="n"/>
      <c r="E3048" s="26" t="n"/>
      <c r="F3048" s="25" t="n"/>
      <c r="G3048" s="26" t="n"/>
      <c r="H3048" s="25" t="n"/>
      <c r="I3048" s="26" t="n"/>
      <c r="J3048" s="25" t="n"/>
      <c r="K3048" s="25" t="n"/>
      <c r="L3048" s="25" t="n"/>
      <c r="M3048" s="26" t="n"/>
      <c r="N3048" s="26" t="n"/>
      <c r="O3048" s="25" t="n"/>
      <c r="P3048" s="27">
        <f>IF(A3048="","","Package/"&amp;C3048&amp;"/"&amp;D3048&amp;"/"&amp;A3048&amp;".png")</f>
        <v/>
      </c>
      <c r="Q3048" s="27">
        <f>IF(AND(B3048="",G3048=""),"",IF(B3048="","Package QR Text missing",IF(COUNTIFS($E$2:$E$5001,E3048,$B$2:$B$5001,"&lt;&gt;"&amp;B3048)+COUNTIFS($E$2:$E$5001,E3048,$A$2:$A$5001,"&lt;&gt;"&amp;A3048)&gt;0,"Zone has more than one QR code",IF(COUNTIFS($B$2:$B$5001,B3048,$E$2:$E$5001,"&lt;&gt;"&amp;E3048)+COUNTIFS($A$2:$A$5001,A3048,$E$2:$E$5001,"&lt;&gt;"&amp;E3048)&gt;0,"QR code used by another zone",IF(A3048="","Package QR Code No. missing",IF(OR(H3048&gt;40,J3048&gt;40),"More than 40 of one edition",IF(F3048="Full (40 ST + 1 TG)",IF(AND(H3048=40,J3048=1),"OK","Full carton must be 40 + 1"),IF(F3048="Student only (40 ST)",IF(AND(H3048=40,J3048=0),"OK","Must be 40 ST, 0 TG"),IF(F3048="Teacher guide only (40 TG)",IF(AND(H3048=0,J3048=40),"OK","Must be 0 ST, 40 TG"),IF(AND(H3048&lt;40,H3048+J3048&gt;0,H3048+J3048&lt;=40),"OK","Partial: under 40 ST and 40 books max"))))))))))</f>
        <v/>
      </c>
    </row>
    <row r="3049">
      <c r="A3049" s="26" t="n"/>
      <c r="B3049" s="26" t="n"/>
      <c r="C3049" s="25" t="n"/>
      <c r="D3049" s="25" t="n"/>
      <c r="E3049" s="26" t="n"/>
      <c r="F3049" s="25" t="n"/>
      <c r="G3049" s="26" t="n"/>
      <c r="H3049" s="25" t="n"/>
      <c r="I3049" s="26" t="n"/>
      <c r="J3049" s="25" t="n"/>
      <c r="K3049" s="25" t="n"/>
      <c r="L3049" s="25" t="n"/>
      <c r="M3049" s="26" t="n"/>
      <c r="N3049" s="26" t="n"/>
      <c r="O3049" s="25" t="n"/>
      <c r="P3049" s="27">
        <f>IF(A3049="","","Package/"&amp;C3049&amp;"/"&amp;D3049&amp;"/"&amp;A3049&amp;".png")</f>
        <v/>
      </c>
      <c r="Q3049" s="27">
        <f>IF(AND(B3049="",G3049=""),"",IF(B3049="","Package QR Text missing",IF(COUNTIFS($E$2:$E$5001,E3049,$B$2:$B$5001,"&lt;&gt;"&amp;B3049)+COUNTIFS($E$2:$E$5001,E3049,$A$2:$A$5001,"&lt;&gt;"&amp;A3049)&gt;0,"Zone has more than one QR code",IF(COUNTIFS($B$2:$B$5001,B3049,$E$2:$E$5001,"&lt;&gt;"&amp;E3049)+COUNTIFS($A$2:$A$5001,A3049,$E$2:$E$5001,"&lt;&gt;"&amp;E3049)&gt;0,"QR code used by another zone",IF(A3049="","Package QR Code No. missing",IF(OR(H3049&gt;40,J3049&gt;40),"More than 40 of one edition",IF(F3049="Full (40 ST + 1 TG)",IF(AND(H3049=40,J3049=1),"OK","Full carton must be 40 + 1"),IF(F3049="Student only (40 ST)",IF(AND(H3049=40,J3049=0),"OK","Must be 40 ST, 0 TG"),IF(F3049="Teacher guide only (40 TG)",IF(AND(H3049=0,J3049=40),"OK","Must be 0 ST, 40 TG"),IF(AND(H3049&lt;40,H3049+J3049&gt;0,H3049+J3049&lt;=40),"OK","Partial: under 40 ST and 40 books max"))))))))))</f>
        <v/>
      </c>
    </row>
    <row r="3050">
      <c r="A3050" s="26" t="n"/>
      <c r="B3050" s="26" t="n"/>
      <c r="C3050" s="25" t="n"/>
      <c r="D3050" s="25" t="n"/>
      <c r="E3050" s="26" t="n"/>
      <c r="F3050" s="25" t="n"/>
      <c r="G3050" s="26" t="n"/>
      <c r="H3050" s="25" t="n"/>
      <c r="I3050" s="26" t="n"/>
      <c r="J3050" s="25" t="n"/>
      <c r="K3050" s="25" t="n"/>
      <c r="L3050" s="25" t="n"/>
      <c r="M3050" s="26" t="n"/>
      <c r="N3050" s="26" t="n"/>
      <c r="O3050" s="25" t="n"/>
      <c r="P3050" s="27">
        <f>IF(A3050="","","Package/"&amp;C3050&amp;"/"&amp;D3050&amp;"/"&amp;A3050&amp;".png")</f>
        <v/>
      </c>
      <c r="Q3050" s="27">
        <f>IF(AND(B3050="",G3050=""),"",IF(B3050="","Package QR Text missing",IF(COUNTIFS($E$2:$E$5001,E3050,$B$2:$B$5001,"&lt;&gt;"&amp;B3050)+COUNTIFS($E$2:$E$5001,E3050,$A$2:$A$5001,"&lt;&gt;"&amp;A3050)&gt;0,"Zone has more than one QR code",IF(COUNTIFS($B$2:$B$5001,B3050,$E$2:$E$5001,"&lt;&gt;"&amp;E3050)+COUNTIFS($A$2:$A$5001,A3050,$E$2:$E$5001,"&lt;&gt;"&amp;E3050)&gt;0,"QR code used by another zone",IF(A3050="","Package QR Code No. missing",IF(OR(H3050&gt;40,J3050&gt;40),"More than 40 of one edition",IF(F3050="Full (40 ST + 1 TG)",IF(AND(H3050=40,J3050=1),"OK","Full carton must be 40 + 1"),IF(F3050="Student only (40 ST)",IF(AND(H3050=40,J3050=0),"OK","Must be 40 ST, 0 TG"),IF(F3050="Teacher guide only (40 TG)",IF(AND(H3050=0,J3050=40),"OK","Must be 0 ST, 40 TG"),IF(AND(H3050&lt;40,H3050+J3050&gt;0,H3050+J3050&lt;=40),"OK","Partial: under 40 ST and 40 books max"))))))))))</f>
        <v/>
      </c>
    </row>
    <row r="3051">
      <c r="A3051" s="26" t="n"/>
      <c r="B3051" s="26" t="n"/>
      <c r="C3051" s="25" t="n"/>
      <c r="D3051" s="25" t="n"/>
      <c r="E3051" s="26" t="n"/>
      <c r="F3051" s="25" t="n"/>
      <c r="G3051" s="26" t="n"/>
      <c r="H3051" s="25" t="n"/>
      <c r="I3051" s="26" t="n"/>
      <c r="J3051" s="25" t="n"/>
      <c r="K3051" s="25" t="n"/>
      <c r="L3051" s="25" t="n"/>
      <c r="M3051" s="26" t="n"/>
      <c r="N3051" s="26" t="n"/>
      <c r="O3051" s="25" t="n"/>
      <c r="P3051" s="27">
        <f>IF(A3051="","","Package/"&amp;C3051&amp;"/"&amp;D3051&amp;"/"&amp;A3051&amp;".png")</f>
        <v/>
      </c>
      <c r="Q3051" s="27">
        <f>IF(AND(B3051="",G3051=""),"",IF(B3051="","Package QR Text missing",IF(COUNTIFS($E$2:$E$5001,E3051,$B$2:$B$5001,"&lt;&gt;"&amp;B3051)+COUNTIFS($E$2:$E$5001,E3051,$A$2:$A$5001,"&lt;&gt;"&amp;A3051)&gt;0,"Zone has more than one QR code",IF(COUNTIFS($B$2:$B$5001,B3051,$E$2:$E$5001,"&lt;&gt;"&amp;E3051)+COUNTIFS($A$2:$A$5001,A3051,$E$2:$E$5001,"&lt;&gt;"&amp;E3051)&gt;0,"QR code used by another zone",IF(A3051="","Package QR Code No. missing",IF(OR(H3051&gt;40,J3051&gt;40),"More than 40 of one edition",IF(F3051="Full (40 ST + 1 TG)",IF(AND(H3051=40,J3051=1),"OK","Full carton must be 40 + 1"),IF(F3051="Student only (40 ST)",IF(AND(H3051=40,J3051=0),"OK","Must be 40 ST, 0 TG"),IF(F3051="Teacher guide only (40 TG)",IF(AND(H3051=0,J3051=40),"OK","Must be 0 ST, 40 TG"),IF(AND(H3051&lt;40,H3051+J3051&gt;0,H3051+J3051&lt;=40),"OK","Partial: under 40 ST and 40 books max"))))))))))</f>
        <v/>
      </c>
    </row>
    <row r="3052">
      <c r="A3052" s="26" t="n"/>
      <c r="B3052" s="26" t="n"/>
      <c r="C3052" s="25" t="n"/>
      <c r="D3052" s="25" t="n"/>
      <c r="E3052" s="26" t="n"/>
      <c r="F3052" s="25" t="n"/>
      <c r="G3052" s="26" t="n"/>
      <c r="H3052" s="25" t="n"/>
      <c r="I3052" s="26" t="n"/>
      <c r="J3052" s="25" t="n"/>
      <c r="K3052" s="25" t="n"/>
      <c r="L3052" s="25" t="n"/>
      <c r="M3052" s="26" t="n"/>
      <c r="N3052" s="26" t="n"/>
      <c r="O3052" s="25" t="n"/>
      <c r="P3052" s="27">
        <f>IF(A3052="","","Package/"&amp;C3052&amp;"/"&amp;D3052&amp;"/"&amp;A3052&amp;".png")</f>
        <v/>
      </c>
      <c r="Q3052" s="27">
        <f>IF(AND(B3052="",G3052=""),"",IF(B3052="","Package QR Text missing",IF(COUNTIFS($E$2:$E$5001,E3052,$B$2:$B$5001,"&lt;&gt;"&amp;B3052)+COUNTIFS($E$2:$E$5001,E3052,$A$2:$A$5001,"&lt;&gt;"&amp;A3052)&gt;0,"Zone has more than one QR code",IF(COUNTIFS($B$2:$B$5001,B3052,$E$2:$E$5001,"&lt;&gt;"&amp;E3052)+COUNTIFS($A$2:$A$5001,A3052,$E$2:$E$5001,"&lt;&gt;"&amp;E3052)&gt;0,"QR code used by another zone",IF(A3052="","Package QR Code No. missing",IF(OR(H3052&gt;40,J3052&gt;40),"More than 40 of one edition",IF(F3052="Full (40 ST + 1 TG)",IF(AND(H3052=40,J3052=1),"OK","Full carton must be 40 + 1"),IF(F3052="Student only (40 ST)",IF(AND(H3052=40,J3052=0),"OK","Must be 40 ST, 0 TG"),IF(F3052="Teacher guide only (40 TG)",IF(AND(H3052=0,J3052=40),"OK","Must be 0 ST, 40 TG"),IF(AND(H3052&lt;40,H3052+J3052&gt;0,H3052+J3052&lt;=40),"OK","Partial: under 40 ST and 40 books max"))))))))))</f>
        <v/>
      </c>
    </row>
    <row r="3053">
      <c r="A3053" s="26" t="n"/>
      <c r="B3053" s="26" t="n"/>
      <c r="C3053" s="25" t="n"/>
      <c r="D3053" s="25" t="n"/>
      <c r="E3053" s="26" t="n"/>
      <c r="F3053" s="25" t="n"/>
      <c r="G3053" s="26" t="n"/>
      <c r="H3053" s="25" t="n"/>
      <c r="I3053" s="26" t="n"/>
      <c r="J3053" s="25" t="n"/>
      <c r="K3053" s="25" t="n"/>
      <c r="L3053" s="25" t="n"/>
      <c r="M3053" s="26" t="n"/>
      <c r="N3053" s="26" t="n"/>
      <c r="O3053" s="25" t="n"/>
      <c r="P3053" s="27">
        <f>IF(A3053="","","Package/"&amp;C3053&amp;"/"&amp;D3053&amp;"/"&amp;A3053&amp;".png")</f>
        <v/>
      </c>
      <c r="Q3053" s="27">
        <f>IF(AND(B3053="",G3053=""),"",IF(B3053="","Package QR Text missing",IF(COUNTIFS($E$2:$E$5001,E3053,$B$2:$B$5001,"&lt;&gt;"&amp;B3053)+COUNTIFS($E$2:$E$5001,E3053,$A$2:$A$5001,"&lt;&gt;"&amp;A3053)&gt;0,"Zone has more than one QR code",IF(COUNTIFS($B$2:$B$5001,B3053,$E$2:$E$5001,"&lt;&gt;"&amp;E3053)+COUNTIFS($A$2:$A$5001,A3053,$E$2:$E$5001,"&lt;&gt;"&amp;E3053)&gt;0,"QR code used by another zone",IF(A3053="","Package QR Code No. missing",IF(OR(H3053&gt;40,J3053&gt;40),"More than 40 of one edition",IF(F3053="Full (40 ST + 1 TG)",IF(AND(H3053=40,J3053=1),"OK","Full carton must be 40 + 1"),IF(F3053="Student only (40 ST)",IF(AND(H3053=40,J3053=0),"OK","Must be 40 ST, 0 TG"),IF(F3053="Teacher guide only (40 TG)",IF(AND(H3053=0,J3053=40),"OK","Must be 0 ST, 40 TG"),IF(AND(H3053&lt;40,H3053+J3053&gt;0,H3053+J3053&lt;=40),"OK","Partial: under 40 ST and 40 books max"))))))))))</f>
        <v/>
      </c>
    </row>
    <row r="3054">
      <c r="A3054" s="26" t="n"/>
      <c r="B3054" s="26" t="n"/>
      <c r="C3054" s="25" t="n"/>
      <c r="D3054" s="25" t="n"/>
      <c r="E3054" s="26" t="n"/>
      <c r="F3054" s="25" t="n"/>
      <c r="G3054" s="26" t="n"/>
      <c r="H3054" s="25" t="n"/>
      <c r="I3054" s="26" t="n"/>
      <c r="J3054" s="25" t="n"/>
      <c r="K3054" s="25" t="n"/>
      <c r="L3054" s="25" t="n"/>
      <c r="M3054" s="26" t="n"/>
      <c r="N3054" s="26" t="n"/>
      <c r="O3054" s="25" t="n"/>
      <c r="P3054" s="27">
        <f>IF(A3054="","","Package/"&amp;C3054&amp;"/"&amp;D3054&amp;"/"&amp;A3054&amp;".png")</f>
        <v/>
      </c>
      <c r="Q3054" s="27">
        <f>IF(AND(B3054="",G3054=""),"",IF(B3054="","Package QR Text missing",IF(COUNTIFS($E$2:$E$5001,E3054,$B$2:$B$5001,"&lt;&gt;"&amp;B3054)+COUNTIFS($E$2:$E$5001,E3054,$A$2:$A$5001,"&lt;&gt;"&amp;A3054)&gt;0,"Zone has more than one QR code",IF(COUNTIFS($B$2:$B$5001,B3054,$E$2:$E$5001,"&lt;&gt;"&amp;E3054)+COUNTIFS($A$2:$A$5001,A3054,$E$2:$E$5001,"&lt;&gt;"&amp;E3054)&gt;0,"QR code used by another zone",IF(A3054="","Package QR Code No. missing",IF(OR(H3054&gt;40,J3054&gt;40),"More than 40 of one edition",IF(F3054="Full (40 ST + 1 TG)",IF(AND(H3054=40,J3054=1),"OK","Full carton must be 40 + 1"),IF(F3054="Student only (40 ST)",IF(AND(H3054=40,J3054=0),"OK","Must be 40 ST, 0 TG"),IF(F3054="Teacher guide only (40 TG)",IF(AND(H3054=0,J3054=40),"OK","Must be 0 ST, 40 TG"),IF(AND(H3054&lt;40,H3054+J3054&gt;0,H3054+J3054&lt;=40),"OK","Partial: under 40 ST and 40 books max"))))))))))</f>
        <v/>
      </c>
    </row>
    <row r="3055">
      <c r="A3055" s="26" t="n"/>
      <c r="B3055" s="26" t="n"/>
      <c r="C3055" s="25" t="n"/>
      <c r="D3055" s="25" t="n"/>
      <c r="E3055" s="26" t="n"/>
      <c r="F3055" s="25" t="n"/>
      <c r="G3055" s="26" t="n"/>
      <c r="H3055" s="25" t="n"/>
      <c r="I3055" s="26" t="n"/>
      <c r="J3055" s="25" t="n"/>
      <c r="K3055" s="25" t="n"/>
      <c r="L3055" s="25" t="n"/>
      <c r="M3055" s="26" t="n"/>
      <c r="N3055" s="26" t="n"/>
      <c r="O3055" s="25" t="n"/>
      <c r="P3055" s="27">
        <f>IF(A3055="","","Package/"&amp;C3055&amp;"/"&amp;D3055&amp;"/"&amp;A3055&amp;".png")</f>
        <v/>
      </c>
      <c r="Q3055" s="27">
        <f>IF(AND(B3055="",G3055=""),"",IF(B3055="","Package QR Text missing",IF(COUNTIFS($E$2:$E$5001,E3055,$B$2:$B$5001,"&lt;&gt;"&amp;B3055)+COUNTIFS($E$2:$E$5001,E3055,$A$2:$A$5001,"&lt;&gt;"&amp;A3055)&gt;0,"Zone has more than one QR code",IF(COUNTIFS($B$2:$B$5001,B3055,$E$2:$E$5001,"&lt;&gt;"&amp;E3055)+COUNTIFS($A$2:$A$5001,A3055,$E$2:$E$5001,"&lt;&gt;"&amp;E3055)&gt;0,"QR code used by another zone",IF(A3055="","Package QR Code No. missing",IF(OR(H3055&gt;40,J3055&gt;40),"More than 40 of one edition",IF(F3055="Full (40 ST + 1 TG)",IF(AND(H3055=40,J3055=1),"OK","Full carton must be 40 + 1"),IF(F3055="Student only (40 ST)",IF(AND(H3055=40,J3055=0),"OK","Must be 40 ST, 0 TG"),IF(F3055="Teacher guide only (40 TG)",IF(AND(H3055=0,J3055=40),"OK","Must be 0 ST, 40 TG"),IF(AND(H3055&lt;40,H3055+J3055&gt;0,H3055+J3055&lt;=40),"OK","Partial: under 40 ST and 40 books max"))))))))))</f>
        <v/>
      </c>
    </row>
    <row r="3056">
      <c r="A3056" s="26" t="n"/>
      <c r="B3056" s="26" t="n"/>
      <c r="C3056" s="25" t="n"/>
      <c r="D3056" s="25" t="n"/>
      <c r="E3056" s="26" t="n"/>
      <c r="F3056" s="25" t="n"/>
      <c r="G3056" s="26" t="n"/>
      <c r="H3056" s="25" t="n"/>
      <c r="I3056" s="26" t="n"/>
      <c r="J3056" s="25" t="n"/>
      <c r="K3056" s="25" t="n"/>
      <c r="L3056" s="25" t="n"/>
      <c r="M3056" s="26" t="n"/>
      <c r="N3056" s="26" t="n"/>
      <c r="O3056" s="25" t="n"/>
      <c r="P3056" s="27">
        <f>IF(A3056="","","Package/"&amp;C3056&amp;"/"&amp;D3056&amp;"/"&amp;A3056&amp;".png")</f>
        <v/>
      </c>
      <c r="Q3056" s="27">
        <f>IF(AND(B3056="",G3056=""),"",IF(B3056="","Package QR Text missing",IF(COUNTIFS($E$2:$E$5001,E3056,$B$2:$B$5001,"&lt;&gt;"&amp;B3056)+COUNTIFS($E$2:$E$5001,E3056,$A$2:$A$5001,"&lt;&gt;"&amp;A3056)&gt;0,"Zone has more than one QR code",IF(COUNTIFS($B$2:$B$5001,B3056,$E$2:$E$5001,"&lt;&gt;"&amp;E3056)+COUNTIFS($A$2:$A$5001,A3056,$E$2:$E$5001,"&lt;&gt;"&amp;E3056)&gt;0,"QR code used by another zone",IF(A3056="","Package QR Code No. missing",IF(OR(H3056&gt;40,J3056&gt;40),"More than 40 of one edition",IF(F3056="Full (40 ST + 1 TG)",IF(AND(H3056=40,J3056=1),"OK","Full carton must be 40 + 1"),IF(F3056="Student only (40 ST)",IF(AND(H3056=40,J3056=0),"OK","Must be 40 ST, 0 TG"),IF(F3056="Teacher guide only (40 TG)",IF(AND(H3056=0,J3056=40),"OK","Must be 0 ST, 40 TG"),IF(AND(H3056&lt;40,H3056+J3056&gt;0,H3056+J3056&lt;=40),"OK","Partial: under 40 ST and 40 books max"))))))))))</f>
        <v/>
      </c>
    </row>
    <row r="3057">
      <c r="A3057" s="26" t="n"/>
      <c r="B3057" s="26" t="n"/>
      <c r="C3057" s="25" t="n"/>
      <c r="D3057" s="25" t="n"/>
      <c r="E3057" s="26" t="n"/>
      <c r="F3057" s="25" t="n"/>
      <c r="G3057" s="26" t="n"/>
      <c r="H3057" s="25" t="n"/>
      <c r="I3057" s="26" t="n"/>
      <c r="J3057" s="25" t="n"/>
      <c r="K3057" s="25" t="n"/>
      <c r="L3057" s="25" t="n"/>
      <c r="M3057" s="26" t="n"/>
      <c r="N3057" s="26" t="n"/>
      <c r="O3057" s="25" t="n"/>
      <c r="P3057" s="27">
        <f>IF(A3057="","","Package/"&amp;C3057&amp;"/"&amp;D3057&amp;"/"&amp;A3057&amp;".png")</f>
        <v/>
      </c>
      <c r="Q3057" s="27">
        <f>IF(AND(B3057="",G3057=""),"",IF(B3057="","Package QR Text missing",IF(COUNTIFS($E$2:$E$5001,E3057,$B$2:$B$5001,"&lt;&gt;"&amp;B3057)+COUNTIFS($E$2:$E$5001,E3057,$A$2:$A$5001,"&lt;&gt;"&amp;A3057)&gt;0,"Zone has more than one QR code",IF(COUNTIFS($B$2:$B$5001,B3057,$E$2:$E$5001,"&lt;&gt;"&amp;E3057)+COUNTIFS($A$2:$A$5001,A3057,$E$2:$E$5001,"&lt;&gt;"&amp;E3057)&gt;0,"QR code used by another zone",IF(A3057="","Package QR Code No. missing",IF(OR(H3057&gt;40,J3057&gt;40),"More than 40 of one edition",IF(F3057="Full (40 ST + 1 TG)",IF(AND(H3057=40,J3057=1),"OK","Full carton must be 40 + 1"),IF(F3057="Student only (40 ST)",IF(AND(H3057=40,J3057=0),"OK","Must be 40 ST, 0 TG"),IF(F3057="Teacher guide only (40 TG)",IF(AND(H3057=0,J3057=40),"OK","Must be 0 ST, 40 TG"),IF(AND(H3057&lt;40,H3057+J3057&gt;0,H3057+J3057&lt;=40),"OK","Partial: under 40 ST and 40 books max"))))))))))</f>
        <v/>
      </c>
    </row>
    <row r="3058">
      <c r="A3058" s="26" t="n"/>
      <c r="B3058" s="26" t="n"/>
      <c r="C3058" s="25" t="n"/>
      <c r="D3058" s="25" t="n"/>
      <c r="E3058" s="26" t="n"/>
      <c r="F3058" s="25" t="n"/>
      <c r="G3058" s="26" t="n"/>
      <c r="H3058" s="25" t="n"/>
      <c r="I3058" s="26" t="n"/>
      <c r="J3058" s="25" t="n"/>
      <c r="K3058" s="25" t="n"/>
      <c r="L3058" s="25" t="n"/>
      <c r="M3058" s="26" t="n"/>
      <c r="N3058" s="26" t="n"/>
      <c r="O3058" s="25" t="n"/>
      <c r="P3058" s="27">
        <f>IF(A3058="","","Package/"&amp;C3058&amp;"/"&amp;D3058&amp;"/"&amp;A3058&amp;".png")</f>
        <v/>
      </c>
      <c r="Q3058" s="27">
        <f>IF(AND(B3058="",G3058=""),"",IF(B3058="","Package QR Text missing",IF(COUNTIFS($E$2:$E$5001,E3058,$B$2:$B$5001,"&lt;&gt;"&amp;B3058)+COUNTIFS($E$2:$E$5001,E3058,$A$2:$A$5001,"&lt;&gt;"&amp;A3058)&gt;0,"Zone has more than one QR code",IF(COUNTIFS($B$2:$B$5001,B3058,$E$2:$E$5001,"&lt;&gt;"&amp;E3058)+COUNTIFS($A$2:$A$5001,A3058,$E$2:$E$5001,"&lt;&gt;"&amp;E3058)&gt;0,"QR code used by another zone",IF(A3058="","Package QR Code No. missing",IF(OR(H3058&gt;40,J3058&gt;40),"More than 40 of one edition",IF(F3058="Full (40 ST + 1 TG)",IF(AND(H3058=40,J3058=1),"OK","Full carton must be 40 + 1"),IF(F3058="Student only (40 ST)",IF(AND(H3058=40,J3058=0),"OK","Must be 40 ST, 0 TG"),IF(F3058="Teacher guide only (40 TG)",IF(AND(H3058=0,J3058=40),"OK","Must be 0 ST, 40 TG"),IF(AND(H3058&lt;40,H3058+J3058&gt;0,H3058+J3058&lt;=40),"OK","Partial: under 40 ST and 40 books max"))))))))))</f>
        <v/>
      </c>
    </row>
    <row r="3059">
      <c r="A3059" s="26" t="n"/>
      <c r="B3059" s="26" t="n"/>
      <c r="C3059" s="25" t="n"/>
      <c r="D3059" s="25" t="n"/>
      <c r="E3059" s="26" t="n"/>
      <c r="F3059" s="25" t="n"/>
      <c r="G3059" s="26" t="n"/>
      <c r="H3059" s="25" t="n"/>
      <c r="I3059" s="26" t="n"/>
      <c r="J3059" s="25" t="n"/>
      <c r="K3059" s="25" t="n"/>
      <c r="L3059" s="25" t="n"/>
      <c r="M3059" s="26" t="n"/>
      <c r="N3059" s="26" t="n"/>
      <c r="O3059" s="25" t="n"/>
      <c r="P3059" s="27">
        <f>IF(A3059="","","Package/"&amp;C3059&amp;"/"&amp;D3059&amp;"/"&amp;A3059&amp;".png")</f>
        <v/>
      </c>
      <c r="Q3059" s="27">
        <f>IF(AND(B3059="",G3059=""),"",IF(B3059="","Package QR Text missing",IF(COUNTIFS($E$2:$E$5001,E3059,$B$2:$B$5001,"&lt;&gt;"&amp;B3059)+COUNTIFS($E$2:$E$5001,E3059,$A$2:$A$5001,"&lt;&gt;"&amp;A3059)&gt;0,"Zone has more than one QR code",IF(COUNTIFS($B$2:$B$5001,B3059,$E$2:$E$5001,"&lt;&gt;"&amp;E3059)+COUNTIFS($A$2:$A$5001,A3059,$E$2:$E$5001,"&lt;&gt;"&amp;E3059)&gt;0,"QR code used by another zone",IF(A3059="","Package QR Code No. missing",IF(OR(H3059&gt;40,J3059&gt;40),"More than 40 of one edition",IF(F3059="Full (40 ST + 1 TG)",IF(AND(H3059=40,J3059=1),"OK","Full carton must be 40 + 1"),IF(F3059="Student only (40 ST)",IF(AND(H3059=40,J3059=0),"OK","Must be 40 ST, 0 TG"),IF(F3059="Teacher guide only (40 TG)",IF(AND(H3059=0,J3059=40),"OK","Must be 0 ST, 40 TG"),IF(AND(H3059&lt;40,H3059+J3059&gt;0,H3059+J3059&lt;=40),"OK","Partial: under 40 ST and 40 books max"))))))))))</f>
        <v/>
      </c>
    </row>
    <row r="3060">
      <c r="A3060" s="26" t="n"/>
      <c r="B3060" s="26" t="n"/>
      <c r="C3060" s="25" t="n"/>
      <c r="D3060" s="25" t="n"/>
      <c r="E3060" s="26" t="n"/>
      <c r="F3060" s="25" t="n"/>
      <c r="G3060" s="26" t="n"/>
      <c r="H3060" s="25" t="n"/>
      <c r="I3060" s="26" t="n"/>
      <c r="J3060" s="25" t="n"/>
      <c r="K3060" s="25" t="n"/>
      <c r="L3060" s="25" t="n"/>
      <c r="M3060" s="26" t="n"/>
      <c r="N3060" s="26" t="n"/>
      <c r="O3060" s="25" t="n"/>
      <c r="P3060" s="27">
        <f>IF(A3060="","","Package/"&amp;C3060&amp;"/"&amp;D3060&amp;"/"&amp;A3060&amp;".png")</f>
        <v/>
      </c>
      <c r="Q3060" s="27">
        <f>IF(AND(B3060="",G3060=""),"",IF(B3060="","Package QR Text missing",IF(COUNTIFS($E$2:$E$5001,E3060,$B$2:$B$5001,"&lt;&gt;"&amp;B3060)+COUNTIFS($E$2:$E$5001,E3060,$A$2:$A$5001,"&lt;&gt;"&amp;A3060)&gt;0,"Zone has more than one QR code",IF(COUNTIFS($B$2:$B$5001,B3060,$E$2:$E$5001,"&lt;&gt;"&amp;E3060)+COUNTIFS($A$2:$A$5001,A3060,$E$2:$E$5001,"&lt;&gt;"&amp;E3060)&gt;0,"QR code used by another zone",IF(A3060="","Package QR Code No. missing",IF(OR(H3060&gt;40,J3060&gt;40),"More than 40 of one edition",IF(F3060="Full (40 ST + 1 TG)",IF(AND(H3060=40,J3060=1),"OK","Full carton must be 40 + 1"),IF(F3060="Student only (40 ST)",IF(AND(H3060=40,J3060=0),"OK","Must be 40 ST, 0 TG"),IF(F3060="Teacher guide only (40 TG)",IF(AND(H3060=0,J3060=40),"OK","Must be 0 ST, 40 TG"),IF(AND(H3060&lt;40,H3060+J3060&gt;0,H3060+J3060&lt;=40),"OK","Partial: under 40 ST and 40 books max"))))))))))</f>
        <v/>
      </c>
    </row>
    <row r="3061">
      <c r="A3061" s="26" t="n"/>
      <c r="B3061" s="26" t="n"/>
      <c r="C3061" s="25" t="n"/>
      <c r="D3061" s="25" t="n"/>
      <c r="E3061" s="26" t="n"/>
      <c r="F3061" s="25" t="n"/>
      <c r="G3061" s="26" t="n"/>
      <c r="H3061" s="25" t="n"/>
      <c r="I3061" s="26" t="n"/>
      <c r="J3061" s="25" t="n"/>
      <c r="K3061" s="25" t="n"/>
      <c r="L3061" s="25" t="n"/>
      <c r="M3061" s="26" t="n"/>
      <c r="N3061" s="26" t="n"/>
      <c r="O3061" s="25" t="n"/>
      <c r="P3061" s="27">
        <f>IF(A3061="","","Package/"&amp;C3061&amp;"/"&amp;D3061&amp;"/"&amp;A3061&amp;".png")</f>
        <v/>
      </c>
      <c r="Q3061" s="27">
        <f>IF(AND(B3061="",G3061=""),"",IF(B3061="","Package QR Text missing",IF(COUNTIFS($E$2:$E$5001,E3061,$B$2:$B$5001,"&lt;&gt;"&amp;B3061)+COUNTIFS($E$2:$E$5001,E3061,$A$2:$A$5001,"&lt;&gt;"&amp;A3061)&gt;0,"Zone has more than one QR code",IF(COUNTIFS($B$2:$B$5001,B3061,$E$2:$E$5001,"&lt;&gt;"&amp;E3061)+COUNTIFS($A$2:$A$5001,A3061,$E$2:$E$5001,"&lt;&gt;"&amp;E3061)&gt;0,"QR code used by another zone",IF(A3061="","Package QR Code No. missing",IF(OR(H3061&gt;40,J3061&gt;40),"More than 40 of one edition",IF(F3061="Full (40 ST + 1 TG)",IF(AND(H3061=40,J3061=1),"OK","Full carton must be 40 + 1"),IF(F3061="Student only (40 ST)",IF(AND(H3061=40,J3061=0),"OK","Must be 40 ST, 0 TG"),IF(F3061="Teacher guide only (40 TG)",IF(AND(H3061=0,J3061=40),"OK","Must be 0 ST, 40 TG"),IF(AND(H3061&lt;40,H3061+J3061&gt;0,H3061+J3061&lt;=40),"OK","Partial: under 40 ST and 40 books max"))))))))))</f>
        <v/>
      </c>
    </row>
    <row r="3062">
      <c r="A3062" s="26" t="n"/>
      <c r="B3062" s="26" t="n"/>
      <c r="C3062" s="25" t="n"/>
      <c r="D3062" s="25" t="n"/>
      <c r="E3062" s="26" t="n"/>
      <c r="F3062" s="25" t="n"/>
      <c r="G3062" s="26" t="n"/>
      <c r="H3062" s="25" t="n"/>
      <c r="I3062" s="26" t="n"/>
      <c r="J3062" s="25" t="n"/>
      <c r="K3062" s="25" t="n"/>
      <c r="L3062" s="25" t="n"/>
      <c r="M3062" s="26" t="n"/>
      <c r="N3062" s="26" t="n"/>
      <c r="O3062" s="25" t="n"/>
      <c r="P3062" s="27">
        <f>IF(A3062="","","Package/"&amp;C3062&amp;"/"&amp;D3062&amp;"/"&amp;A3062&amp;".png")</f>
        <v/>
      </c>
      <c r="Q3062" s="27">
        <f>IF(AND(B3062="",G3062=""),"",IF(B3062="","Package QR Text missing",IF(COUNTIFS($E$2:$E$5001,E3062,$B$2:$B$5001,"&lt;&gt;"&amp;B3062)+COUNTIFS($E$2:$E$5001,E3062,$A$2:$A$5001,"&lt;&gt;"&amp;A3062)&gt;0,"Zone has more than one QR code",IF(COUNTIFS($B$2:$B$5001,B3062,$E$2:$E$5001,"&lt;&gt;"&amp;E3062)+COUNTIFS($A$2:$A$5001,A3062,$E$2:$E$5001,"&lt;&gt;"&amp;E3062)&gt;0,"QR code used by another zone",IF(A3062="","Package QR Code No. missing",IF(OR(H3062&gt;40,J3062&gt;40),"More than 40 of one edition",IF(F3062="Full (40 ST + 1 TG)",IF(AND(H3062=40,J3062=1),"OK","Full carton must be 40 + 1"),IF(F3062="Student only (40 ST)",IF(AND(H3062=40,J3062=0),"OK","Must be 40 ST, 0 TG"),IF(F3062="Teacher guide only (40 TG)",IF(AND(H3062=0,J3062=40),"OK","Must be 0 ST, 40 TG"),IF(AND(H3062&lt;40,H3062+J3062&gt;0,H3062+J3062&lt;=40),"OK","Partial: under 40 ST and 40 books max"))))))))))</f>
        <v/>
      </c>
    </row>
    <row r="3063">
      <c r="A3063" s="26" t="n"/>
      <c r="B3063" s="26" t="n"/>
      <c r="C3063" s="25" t="n"/>
      <c r="D3063" s="25" t="n"/>
      <c r="E3063" s="26" t="n"/>
      <c r="F3063" s="25" t="n"/>
      <c r="G3063" s="26" t="n"/>
      <c r="H3063" s="25" t="n"/>
      <c r="I3063" s="26" t="n"/>
      <c r="J3063" s="25" t="n"/>
      <c r="K3063" s="25" t="n"/>
      <c r="L3063" s="25" t="n"/>
      <c r="M3063" s="26" t="n"/>
      <c r="N3063" s="26" t="n"/>
      <c r="O3063" s="25" t="n"/>
      <c r="P3063" s="27">
        <f>IF(A3063="","","Package/"&amp;C3063&amp;"/"&amp;D3063&amp;"/"&amp;A3063&amp;".png")</f>
        <v/>
      </c>
      <c r="Q3063" s="27">
        <f>IF(AND(B3063="",G3063=""),"",IF(B3063="","Package QR Text missing",IF(COUNTIFS($E$2:$E$5001,E3063,$B$2:$B$5001,"&lt;&gt;"&amp;B3063)+COUNTIFS($E$2:$E$5001,E3063,$A$2:$A$5001,"&lt;&gt;"&amp;A3063)&gt;0,"Zone has more than one QR code",IF(COUNTIFS($B$2:$B$5001,B3063,$E$2:$E$5001,"&lt;&gt;"&amp;E3063)+COUNTIFS($A$2:$A$5001,A3063,$E$2:$E$5001,"&lt;&gt;"&amp;E3063)&gt;0,"QR code used by another zone",IF(A3063="","Package QR Code No. missing",IF(OR(H3063&gt;40,J3063&gt;40),"More than 40 of one edition",IF(F3063="Full (40 ST + 1 TG)",IF(AND(H3063=40,J3063=1),"OK","Full carton must be 40 + 1"),IF(F3063="Student only (40 ST)",IF(AND(H3063=40,J3063=0),"OK","Must be 40 ST, 0 TG"),IF(F3063="Teacher guide only (40 TG)",IF(AND(H3063=0,J3063=40),"OK","Must be 0 ST, 40 TG"),IF(AND(H3063&lt;40,H3063+J3063&gt;0,H3063+J3063&lt;=40),"OK","Partial: under 40 ST and 40 books max"))))))))))</f>
        <v/>
      </c>
    </row>
    <row r="3064">
      <c r="A3064" s="26" t="n"/>
      <c r="B3064" s="26" t="n"/>
      <c r="C3064" s="25" t="n"/>
      <c r="D3064" s="25" t="n"/>
      <c r="E3064" s="26" t="n"/>
      <c r="F3064" s="25" t="n"/>
      <c r="G3064" s="26" t="n"/>
      <c r="H3064" s="25" t="n"/>
      <c r="I3064" s="26" t="n"/>
      <c r="J3064" s="25" t="n"/>
      <c r="K3064" s="25" t="n"/>
      <c r="L3064" s="25" t="n"/>
      <c r="M3064" s="26" t="n"/>
      <c r="N3064" s="26" t="n"/>
      <c r="O3064" s="25" t="n"/>
      <c r="P3064" s="27">
        <f>IF(A3064="","","Package/"&amp;C3064&amp;"/"&amp;D3064&amp;"/"&amp;A3064&amp;".png")</f>
        <v/>
      </c>
      <c r="Q3064" s="27">
        <f>IF(AND(B3064="",G3064=""),"",IF(B3064="","Package QR Text missing",IF(COUNTIFS($E$2:$E$5001,E3064,$B$2:$B$5001,"&lt;&gt;"&amp;B3064)+COUNTIFS($E$2:$E$5001,E3064,$A$2:$A$5001,"&lt;&gt;"&amp;A3064)&gt;0,"Zone has more than one QR code",IF(COUNTIFS($B$2:$B$5001,B3064,$E$2:$E$5001,"&lt;&gt;"&amp;E3064)+COUNTIFS($A$2:$A$5001,A3064,$E$2:$E$5001,"&lt;&gt;"&amp;E3064)&gt;0,"QR code used by another zone",IF(A3064="","Package QR Code No. missing",IF(OR(H3064&gt;40,J3064&gt;40),"More than 40 of one edition",IF(F3064="Full (40 ST + 1 TG)",IF(AND(H3064=40,J3064=1),"OK","Full carton must be 40 + 1"),IF(F3064="Student only (40 ST)",IF(AND(H3064=40,J3064=0),"OK","Must be 40 ST, 0 TG"),IF(F3064="Teacher guide only (40 TG)",IF(AND(H3064=0,J3064=40),"OK","Must be 0 ST, 40 TG"),IF(AND(H3064&lt;40,H3064+J3064&gt;0,H3064+J3064&lt;=40),"OK","Partial: under 40 ST and 40 books max"))))))))))</f>
        <v/>
      </c>
    </row>
    <row r="3065">
      <c r="A3065" s="26" t="n"/>
      <c r="B3065" s="26" t="n"/>
      <c r="C3065" s="25" t="n"/>
      <c r="D3065" s="25" t="n"/>
      <c r="E3065" s="26" t="n"/>
      <c r="F3065" s="25" t="n"/>
      <c r="G3065" s="26" t="n"/>
      <c r="H3065" s="25" t="n"/>
      <c r="I3065" s="26" t="n"/>
      <c r="J3065" s="25" t="n"/>
      <c r="K3065" s="25" t="n"/>
      <c r="L3065" s="25" t="n"/>
      <c r="M3065" s="26" t="n"/>
      <c r="N3065" s="26" t="n"/>
      <c r="O3065" s="25" t="n"/>
      <c r="P3065" s="27">
        <f>IF(A3065="","","Package/"&amp;C3065&amp;"/"&amp;D3065&amp;"/"&amp;A3065&amp;".png")</f>
        <v/>
      </c>
      <c r="Q3065" s="27">
        <f>IF(AND(B3065="",G3065=""),"",IF(B3065="","Package QR Text missing",IF(COUNTIFS($E$2:$E$5001,E3065,$B$2:$B$5001,"&lt;&gt;"&amp;B3065)+COUNTIFS($E$2:$E$5001,E3065,$A$2:$A$5001,"&lt;&gt;"&amp;A3065)&gt;0,"Zone has more than one QR code",IF(COUNTIFS($B$2:$B$5001,B3065,$E$2:$E$5001,"&lt;&gt;"&amp;E3065)+COUNTIFS($A$2:$A$5001,A3065,$E$2:$E$5001,"&lt;&gt;"&amp;E3065)&gt;0,"QR code used by another zone",IF(A3065="","Package QR Code No. missing",IF(OR(H3065&gt;40,J3065&gt;40),"More than 40 of one edition",IF(F3065="Full (40 ST + 1 TG)",IF(AND(H3065=40,J3065=1),"OK","Full carton must be 40 + 1"),IF(F3065="Student only (40 ST)",IF(AND(H3065=40,J3065=0),"OK","Must be 40 ST, 0 TG"),IF(F3065="Teacher guide only (40 TG)",IF(AND(H3065=0,J3065=40),"OK","Must be 0 ST, 40 TG"),IF(AND(H3065&lt;40,H3065+J3065&gt;0,H3065+J3065&lt;=40),"OK","Partial: under 40 ST and 40 books max"))))))))))</f>
        <v/>
      </c>
    </row>
    <row r="3066">
      <c r="A3066" s="26" t="n"/>
      <c r="B3066" s="26" t="n"/>
      <c r="C3066" s="25" t="n"/>
      <c r="D3066" s="25" t="n"/>
      <c r="E3066" s="26" t="n"/>
      <c r="F3066" s="25" t="n"/>
      <c r="G3066" s="26" t="n"/>
      <c r="H3066" s="25" t="n"/>
      <c r="I3066" s="26" t="n"/>
      <c r="J3066" s="25" t="n"/>
      <c r="K3066" s="25" t="n"/>
      <c r="L3066" s="25" t="n"/>
      <c r="M3066" s="26" t="n"/>
      <c r="N3066" s="26" t="n"/>
      <c r="O3066" s="25" t="n"/>
      <c r="P3066" s="27">
        <f>IF(A3066="","","Package/"&amp;C3066&amp;"/"&amp;D3066&amp;"/"&amp;A3066&amp;".png")</f>
        <v/>
      </c>
      <c r="Q3066" s="27">
        <f>IF(AND(B3066="",G3066=""),"",IF(B3066="","Package QR Text missing",IF(COUNTIFS($E$2:$E$5001,E3066,$B$2:$B$5001,"&lt;&gt;"&amp;B3066)+COUNTIFS($E$2:$E$5001,E3066,$A$2:$A$5001,"&lt;&gt;"&amp;A3066)&gt;0,"Zone has more than one QR code",IF(COUNTIFS($B$2:$B$5001,B3066,$E$2:$E$5001,"&lt;&gt;"&amp;E3066)+COUNTIFS($A$2:$A$5001,A3066,$E$2:$E$5001,"&lt;&gt;"&amp;E3066)&gt;0,"QR code used by another zone",IF(A3066="","Package QR Code No. missing",IF(OR(H3066&gt;40,J3066&gt;40),"More than 40 of one edition",IF(F3066="Full (40 ST + 1 TG)",IF(AND(H3066=40,J3066=1),"OK","Full carton must be 40 + 1"),IF(F3066="Student only (40 ST)",IF(AND(H3066=40,J3066=0),"OK","Must be 40 ST, 0 TG"),IF(F3066="Teacher guide only (40 TG)",IF(AND(H3066=0,J3066=40),"OK","Must be 0 ST, 40 TG"),IF(AND(H3066&lt;40,H3066+J3066&gt;0,H3066+J3066&lt;=40),"OK","Partial: under 40 ST and 40 books max"))))))))))</f>
        <v/>
      </c>
    </row>
    <row r="3067">
      <c r="A3067" s="26" t="n"/>
      <c r="B3067" s="26" t="n"/>
      <c r="C3067" s="25" t="n"/>
      <c r="D3067" s="25" t="n"/>
      <c r="E3067" s="26" t="n"/>
      <c r="F3067" s="25" t="n"/>
      <c r="G3067" s="26" t="n"/>
      <c r="H3067" s="25" t="n"/>
      <c r="I3067" s="26" t="n"/>
      <c r="J3067" s="25" t="n"/>
      <c r="K3067" s="25" t="n"/>
      <c r="L3067" s="25" t="n"/>
      <c r="M3067" s="26" t="n"/>
      <c r="N3067" s="26" t="n"/>
      <c r="O3067" s="25" t="n"/>
      <c r="P3067" s="27">
        <f>IF(A3067="","","Package/"&amp;C3067&amp;"/"&amp;D3067&amp;"/"&amp;A3067&amp;".png")</f>
        <v/>
      </c>
      <c r="Q3067" s="27">
        <f>IF(AND(B3067="",G3067=""),"",IF(B3067="","Package QR Text missing",IF(COUNTIFS($E$2:$E$5001,E3067,$B$2:$B$5001,"&lt;&gt;"&amp;B3067)+COUNTIFS($E$2:$E$5001,E3067,$A$2:$A$5001,"&lt;&gt;"&amp;A3067)&gt;0,"Zone has more than one QR code",IF(COUNTIFS($B$2:$B$5001,B3067,$E$2:$E$5001,"&lt;&gt;"&amp;E3067)+COUNTIFS($A$2:$A$5001,A3067,$E$2:$E$5001,"&lt;&gt;"&amp;E3067)&gt;0,"QR code used by another zone",IF(A3067="","Package QR Code No. missing",IF(OR(H3067&gt;40,J3067&gt;40),"More than 40 of one edition",IF(F3067="Full (40 ST + 1 TG)",IF(AND(H3067=40,J3067=1),"OK","Full carton must be 40 + 1"),IF(F3067="Student only (40 ST)",IF(AND(H3067=40,J3067=0),"OK","Must be 40 ST, 0 TG"),IF(F3067="Teacher guide only (40 TG)",IF(AND(H3067=0,J3067=40),"OK","Must be 0 ST, 40 TG"),IF(AND(H3067&lt;40,H3067+J3067&gt;0,H3067+J3067&lt;=40),"OK","Partial: under 40 ST and 40 books max"))))))))))</f>
        <v/>
      </c>
    </row>
    <row r="3068">
      <c r="A3068" s="26" t="n"/>
      <c r="B3068" s="26" t="n"/>
      <c r="C3068" s="25" t="n"/>
      <c r="D3068" s="25" t="n"/>
      <c r="E3068" s="26" t="n"/>
      <c r="F3068" s="25" t="n"/>
      <c r="G3068" s="26" t="n"/>
      <c r="H3068" s="25" t="n"/>
      <c r="I3068" s="26" t="n"/>
      <c r="J3068" s="25" t="n"/>
      <c r="K3068" s="25" t="n"/>
      <c r="L3068" s="25" t="n"/>
      <c r="M3068" s="26" t="n"/>
      <c r="N3068" s="26" t="n"/>
      <c r="O3068" s="25" t="n"/>
      <c r="P3068" s="27">
        <f>IF(A3068="","","Package/"&amp;C3068&amp;"/"&amp;D3068&amp;"/"&amp;A3068&amp;".png")</f>
        <v/>
      </c>
      <c r="Q3068" s="27">
        <f>IF(AND(B3068="",G3068=""),"",IF(B3068="","Package QR Text missing",IF(COUNTIFS($E$2:$E$5001,E3068,$B$2:$B$5001,"&lt;&gt;"&amp;B3068)+COUNTIFS($E$2:$E$5001,E3068,$A$2:$A$5001,"&lt;&gt;"&amp;A3068)&gt;0,"Zone has more than one QR code",IF(COUNTIFS($B$2:$B$5001,B3068,$E$2:$E$5001,"&lt;&gt;"&amp;E3068)+COUNTIFS($A$2:$A$5001,A3068,$E$2:$E$5001,"&lt;&gt;"&amp;E3068)&gt;0,"QR code used by another zone",IF(A3068="","Package QR Code No. missing",IF(OR(H3068&gt;40,J3068&gt;40),"More than 40 of one edition",IF(F3068="Full (40 ST + 1 TG)",IF(AND(H3068=40,J3068=1),"OK","Full carton must be 40 + 1"),IF(F3068="Student only (40 ST)",IF(AND(H3068=40,J3068=0),"OK","Must be 40 ST, 0 TG"),IF(F3068="Teacher guide only (40 TG)",IF(AND(H3068=0,J3068=40),"OK","Must be 0 ST, 40 TG"),IF(AND(H3068&lt;40,H3068+J3068&gt;0,H3068+J3068&lt;=40),"OK","Partial: under 40 ST and 40 books max"))))))))))</f>
        <v/>
      </c>
    </row>
    <row r="3069">
      <c r="A3069" s="26" t="n"/>
      <c r="B3069" s="26" t="n"/>
      <c r="C3069" s="25" t="n"/>
      <c r="D3069" s="25" t="n"/>
      <c r="E3069" s="26" t="n"/>
      <c r="F3069" s="25" t="n"/>
      <c r="G3069" s="26" t="n"/>
      <c r="H3069" s="25" t="n"/>
      <c r="I3069" s="26" t="n"/>
      <c r="J3069" s="25" t="n"/>
      <c r="K3069" s="25" t="n"/>
      <c r="L3069" s="25" t="n"/>
      <c r="M3069" s="26" t="n"/>
      <c r="N3069" s="26" t="n"/>
      <c r="O3069" s="25" t="n"/>
      <c r="P3069" s="27">
        <f>IF(A3069="","","Package/"&amp;C3069&amp;"/"&amp;D3069&amp;"/"&amp;A3069&amp;".png")</f>
        <v/>
      </c>
      <c r="Q3069" s="27">
        <f>IF(AND(B3069="",G3069=""),"",IF(B3069="","Package QR Text missing",IF(COUNTIFS($E$2:$E$5001,E3069,$B$2:$B$5001,"&lt;&gt;"&amp;B3069)+COUNTIFS($E$2:$E$5001,E3069,$A$2:$A$5001,"&lt;&gt;"&amp;A3069)&gt;0,"Zone has more than one QR code",IF(COUNTIFS($B$2:$B$5001,B3069,$E$2:$E$5001,"&lt;&gt;"&amp;E3069)+COUNTIFS($A$2:$A$5001,A3069,$E$2:$E$5001,"&lt;&gt;"&amp;E3069)&gt;0,"QR code used by another zone",IF(A3069="","Package QR Code No. missing",IF(OR(H3069&gt;40,J3069&gt;40),"More than 40 of one edition",IF(F3069="Full (40 ST + 1 TG)",IF(AND(H3069=40,J3069=1),"OK","Full carton must be 40 + 1"),IF(F3069="Student only (40 ST)",IF(AND(H3069=40,J3069=0),"OK","Must be 40 ST, 0 TG"),IF(F3069="Teacher guide only (40 TG)",IF(AND(H3069=0,J3069=40),"OK","Must be 0 ST, 40 TG"),IF(AND(H3069&lt;40,H3069+J3069&gt;0,H3069+J3069&lt;=40),"OK","Partial: under 40 ST and 40 books max"))))))))))</f>
        <v/>
      </c>
    </row>
    <row r="3070">
      <c r="A3070" s="26" t="n"/>
      <c r="B3070" s="26" t="n"/>
      <c r="C3070" s="25" t="n"/>
      <c r="D3070" s="25" t="n"/>
      <c r="E3070" s="26" t="n"/>
      <c r="F3070" s="25" t="n"/>
      <c r="G3070" s="26" t="n"/>
      <c r="H3070" s="25" t="n"/>
      <c r="I3070" s="26" t="n"/>
      <c r="J3070" s="25" t="n"/>
      <c r="K3070" s="25" t="n"/>
      <c r="L3070" s="25" t="n"/>
      <c r="M3070" s="26" t="n"/>
      <c r="N3070" s="26" t="n"/>
      <c r="O3070" s="25" t="n"/>
      <c r="P3070" s="27">
        <f>IF(A3070="","","Package/"&amp;C3070&amp;"/"&amp;D3070&amp;"/"&amp;A3070&amp;".png")</f>
        <v/>
      </c>
      <c r="Q3070" s="27">
        <f>IF(AND(B3070="",G3070=""),"",IF(B3070="","Package QR Text missing",IF(COUNTIFS($E$2:$E$5001,E3070,$B$2:$B$5001,"&lt;&gt;"&amp;B3070)+COUNTIFS($E$2:$E$5001,E3070,$A$2:$A$5001,"&lt;&gt;"&amp;A3070)&gt;0,"Zone has more than one QR code",IF(COUNTIFS($B$2:$B$5001,B3070,$E$2:$E$5001,"&lt;&gt;"&amp;E3070)+COUNTIFS($A$2:$A$5001,A3070,$E$2:$E$5001,"&lt;&gt;"&amp;E3070)&gt;0,"QR code used by another zone",IF(A3070="","Package QR Code No. missing",IF(OR(H3070&gt;40,J3070&gt;40),"More than 40 of one edition",IF(F3070="Full (40 ST + 1 TG)",IF(AND(H3070=40,J3070=1),"OK","Full carton must be 40 + 1"),IF(F3070="Student only (40 ST)",IF(AND(H3070=40,J3070=0),"OK","Must be 40 ST, 0 TG"),IF(F3070="Teacher guide only (40 TG)",IF(AND(H3070=0,J3070=40),"OK","Must be 0 ST, 40 TG"),IF(AND(H3070&lt;40,H3070+J3070&gt;0,H3070+J3070&lt;=40),"OK","Partial: under 40 ST and 40 books max"))))))))))</f>
        <v/>
      </c>
    </row>
    <row r="3071">
      <c r="A3071" s="26" t="n"/>
      <c r="B3071" s="26" t="n"/>
      <c r="C3071" s="25" t="n"/>
      <c r="D3071" s="25" t="n"/>
      <c r="E3071" s="26" t="n"/>
      <c r="F3071" s="25" t="n"/>
      <c r="G3071" s="26" t="n"/>
      <c r="H3071" s="25" t="n"/>
      <c r="I3071" s="26" t="n"/>
      <c r="J3071" s="25" t="n"/>
      <c r="K3071" s="25" t="n"/>
      <c r="L3071" s="25" t="n"/>
      <c r="M3071" s="26" t="n"/>
      <c r="N3071" s="26" t="n"/>
      <c r="O3071" s="25" t="n"/>
      <c r="P3071" s="27">
        <f>IF(A3071="","","Package/"&amp;C3071&amp;"/"&amp;D3071&amp;"/"&amp;A3071&amp;".png")</f>
        <v/>
      </c>
      <c r="Q3071" s="27">
        <f>IF(AND(B3071="",G3071=""),"",IF(B3071="","Package QR Text missing",IF(COUNTIFS($E$2:$E$5001,E3071,$B$2:$B$5001,"&lt;&gt;"&amp;B3071)+COUNTIFS($E$2:$E$5001,E3071,$A$2:$A$5001,"&lt;&gt;"&amp;A3071)&gt;0,"Zone has more than one QR code",IF(COUNTIFS($B$2:$B$5001,B3071,$E$2:$E$5001,"&lt;&gt;"&amp;E3071)+COUNTIFS($A$2:$A$5001,A3071,$E$2:$E$5001,"&lt;&gt;"&amp;E3071)&gt;0,"QR code used by another zone",IF(A3071="","Package QR Code No. missing",IF(OR(H3071&gt;40,J3071&gt;40),"More than 40 of one edition",IF(F3071="Full (40 ST + 1 TG)",IF(AND(H3071=40,J3071=1),"OK","Full carton must be 40 + 1"),IF(F3071="Student only (40 ST)",IF(AND(H3071=40,J3071=0),"OK","Must be 40 ST, 0 TG"),IF(F3071="Teacher guide only (40 TG)",IF(AND(H3071=0,J3071=40),"OK","Must be 0 ST, 40 TG"),IF(AND(H3071&lt;40,H3071+J3071&gt;0,H3071+J3071&lt;=40),"OK","Partial: under 40 ST and 40 books max"))))))))))</f>
        <v/>
      </c>
    </row>
    <row r="3072">
      <c r="A3072" s="26" t="n"/>
      <c r="B3072" s="26" t="n"/>
      <c r="C3072" s="25" t="n"/>
      <c r="D3072" s="25" t="n"/>
      <c r="E3072" s="26" t="n"/>
      <c r="F3072" s="25" t="n"/>
      <c r="G3072" s="26" t="n"/>
      <c r="H3072" s="25" t="n"/>
      <c r="I3072" s="26" t="n"/>
      <c r="J3072" s="25" t="n"/>
      <c r="K3072" s="25" t="n"/>
      <c r="L3072" s="25" t="n"/>
      <c r="M3072" s="26" t="n"/>
      <c r="N3072" s="26" t="n"/>
      <c r="O3072" s="25" t="n"/>
      <c r="P3072" s="27">
        <f>IF(A3072="","","Package/"&amp;C3072&amp;"/"&amp;D3072&amp;"/"&amp;A3072&amp;".png")</f>
        <v/>
      </c>
      <c r="Q3072" s="27">
        <f>IF(AND(B3072="",G3072=""),"",IF(B3072="","Package QR Text missing",IF(COUNTIFS($E$2:$E$5001,E3072,$B$2:$B$5001,"&lt;&gt;"&amp;B3072)+COUNTIFS($E$2:$E$5001,E3072,$A$2:$A$5001,"&lt;&gt;"&amp;A3072)&gt;0,"Zone has more than one QR code",IF(COUNTIFS($B$2:$B$5001,B3072,$E$2:$E$5001,"&lt;&gt;"&amp;E3072)+COUNTIFS($A$2:$A$5001,A3072,$E$2:$E$5001,"&lt;&gt;"&amp;E3072)&gt;0,"QR code used by another zone",IF(A3072="","Package QR Code No. missing",IF(OR(H3072&gt;40,J3072&gt;40),"More than 40 of one edition",IF(F3072="Full (40 ST + 1 TG)",IF(AND(H3072=40,J3072=1),"OK","Full carton must be 40 + 1"),IF(F3072="Student only (40 ST)",IF(AND(H3072=40,J3072=0),"OK","Must be 40 ST, 0 TG"),IF(F3072="Teacher guide only (40 TG)",IF(AND(H3072=0,J3072=40),"OK","Must be 0 ST, 40 TG"),IF(AND(H3072&lt;40,H3072+J3072&gt;0,H3072+J3072&lt;=40),"OK","Partial: under 40 ST and 40 books max"))))))))))</f>
        <v/>
      </c>
    </row>
    <row r="3073">
      <c r="A3073" s="26" t="n"/>
      <c r="B3073" s="26" t="n"/>
      <c r="C3073" s="25" t="n"/>
      <c r="D3073" s="25" t="n"/>
      <c r="E3073" s="26" t="n"/>
      <c r="F3073" s="25" t="n"/>
      <c r="G3073" s="26" t="n"/>
      <c r="H3073" s="25" t="n"/>
      <c r="I3073" s="26" t="n"/>
      <c r="J3073" s="25" t="n"/>
      <c r="K3073" s="25" t="n"/>
      <c r="L3073" s="25" t="n"/>
      <c r="M3073" s="26" t="n"/>
      <c r="N3073" s="26" t="n"/>
      <c r="O3073" s="25" t="n"/>
      <c r="P3073" s="27">
        <f>IF(A3073="","","Package/"&amp;C3073&amp;"/"&amp;D3073&amp;"/"&amp;A3073&amp;".png")</f>
        <v/>
      </c>
      <c r="Q3073" s="27">
        <f>IF(AND(B3073="",G3073=""),"",IF(B3073="","Package QR Text missing",IF(COUNTIFS($E$2:$E$5001,E3073,$B$2:$B$5001,"&lt;&gt;"&amp;B3073)+COUNTIFS($E$2:$E$5001,E3073,$A$2:$A$5001,"&lt;&gt;"&amp;A3073)&gt;0,"Zone has more than one QR code",IF(COUNTIFS($B$2:$B$5001,B3073,$E$2:$E$5001,"&lt;&gt;"&amp;E3073)+COUNTIFS($A$2:$A$5001,A3073,$E$2:$E$5001,"&lt;&gt;"&amp;E3073)&gt;0,"QR code used by another zone",IF(A3073="","Package QR Code No. missing",IF(OR(H3073&gt;40,J3073&gt;40),"More than 40 of one edition",IF(F3073="Full (40 ST + 1 TG)",IF(AND(H3073=40,J3073=1),"OK","Full carton must be 40 + 1"),IF(F3073="Student only (40 ST)",IF(AND(H3073=40,J3073=0),"OK","Must be 40 ST, 0 TG"),IF(F3073="Teacher guide only (40 TG)",IF(AND(H3073=0,J3073=40),"OK","Must be 0 ST, 40 TG"),IF(AND(H3073&lt;40,H3073+J3073&gt;0,H3073+J3073&lt;=40),"OK","Partial: under 40 ST and 40 books max"))))))))))</f>
        <v/>
      </c>
    </row>
    <row r="3074">
      <c r="A3074" s="26" t="n"/>
      <c r="B3074" s="26" t="n"/>
      <c r="C3074" s="25" t="n"/>
      <c r="D3074" s="25" t="n"/>
      <c r="E3074" s="26" t="n"/>
      <c r="F3074" s="25" t="n"/>
      <c r="G3074" s="26" t="n"/>
      <c r="H3074" s="25" t="n"/>
      <c r="I3074" s="26" t="n"/>
      <c r="J3074" s="25" t="n"/>
      <c r="K3074" s="25" t="n"/>
      <c r="L3074" s="25" t="n"/>
      <c r="M3074" s="26" t="n"/>
      <c r="N3074" s="26" t="n"/>
      <c r="O3074" s="25" t="n"/>
      <c r="P3074" s="27">
        <f>IF(A3074="","","Package/"&amp;C3074&amp;"/"&amp;D3074&amp;"/"&amp;A3074&amp;".png")</f>
        <v/>
      </c>
      <c r="Q3074" s="27">
        <f>IF(AND(B3074="",G3074=""),"",IF(B3074="","Package QR Text missing",IF(COUNTIFS($E$2:$E$5001,E3074,$B$2:$B$5001,"&lt;&gt;"&amp;B3074)+COUNTIFS($E$2:$E$5001,E3074,$A$2:$A$5001,"&lt;&gt;"&amp;A3074)&gt;0,"Zone has more than one QR code",IF(COUNTIFS($B$2:$B$5001,B3074,$E$2:$E$5001,"&lt;&gt;"&amp;E3074)+COUNTIFS($A$2:$A$5001,A3074,$E$2:$E$5001,"&lt;&gt;"&amp;E3074)&gt;0,"QR code used by another zone",IF(A3074="","Package QR Code No. missing",IF(OR(H3074&gt;40,J3074&gt;40),"More than 40 of one edition",IF(F3074="Full (40 ST + 1 TG)",IF(AND(H3074=40,J3074=1),"OK","Full carton must be 40 + 1"),IF(F3074="Student only (40 ST)",IF(AND(H3074=40,J3074=0),"OK","Must be 40 ST, 0 TG"),IF(F3074="Teacher guide only (40 TG)",IF(AND(H3074=0,J3074=40),"OK","Must be 0 ST, 40 TG"),IF(AND(H3074&lt;40,H3074+J3074&gt;0,H3074+J3074&lt;=40),"OK","Partial: under 40 ST and 40 books max"))))))))))</f>
        <v/>
      </c>
    </row>
    <row r="3075">
      <c r="A3075" s="26" t="n"/>
      <c r="B3075" s="26" t="n"/>
      <c r="C3075" s="25" t="n"/>
      <c r="D3075" s="25" t="n"/>
      <c r="E3075" s="26" t="n"/>
      <c r="F3075" s="25" t="n"/>
      <c r="G3075" s="26" t="n"/>
      <c r="H3075" s="25" t="n"/>
      <c r="I3075" s="26" t="n"/>
      <c r="J3075" s="25" t="n"/>
      <c r="K3075" s="25" t="n"/>
      <c r="L3075" s="25" t="n"/>
      <c r="M3075" s="26" t="n"/>
      <c r="N3075" s="26" t="n"/>
      <c r="O3075" s="25" t="n"/>
      <c r="P3075" s="27">
        <f>IF(A3075="","","Package/"&amp;C3075&amp;"/"&amp;D3075&amp;"/"&amp;A3075&amp;".png")</f>
        <v/>
      </c>
      <c r="Q3075" s="27">
        <f>IF(AND(B3075="",G3075=""),"",IF(B3075="","Package QR Text missing",IF(COUNTIFS($E$2:$E$5001,E3075,$B$2:$B$5001,"&lt;&gt;"&amp;B3075)+COUNTIFS($E$2:$E$5001,E3075,$A$2:$A$5001,"&lt;&gt;"&amp;A3075)&gt;0,"Zone has more than one QR code",IF(COUNTIFS($B$2:$B$5001,B3075,$E$2:$E$5001,"&lt;&gt;"&amp;E3075)+COUNTIFS($A$2:$A$5001,A3075,$E$2:$E$5001,"&lt;&gt;"&amp;E3075)&gt;0,"QR code used by another zone",IF(A3075="","Package QR Code No. missing",IF(OR(H3075&gt;40,J3075&gt;40),"More than 40 of one edition",IF(F3075="Full (40 ST + 1 TG)",IF(AND(H3075=40,J3075=1),"OK","Full carton must be 40 + 1"),IF(F3075="Student only (40 ST)",IF(AND(H3075=40,J3075=0),"OK","Must be 40 ST, 0 TG"),IF(F3075="Teacher guide only (40 TG)",IF(AND(H3075=0,J3075=40),"OK","Must be 0 ST, 40 TG"),IF(AND(H3075&lt;40,H3075+J3075&gt;0,H3075+J3075&lt;=40),"OK","Partial: under 40 ST and 40 books max"))))))))))</f>
        <v/>
      </c>
    </row>
    <row r="3076">
      <c r="A3076" s="26" t="n"/>
      <c r="B3076" s="26" t="n"/>
      <c r="C3076" s="25" t="n"/>
      <c r="D3076" s="25" t="n"/>
      <c r="E3076" s="26" t="n"/>
      <c r="F3076" s="25" t="n"/>
      <c r="G3076" s="26" t="n"/>
      <c r="H3076" s="25" t="n"/>
      <c r="I3076" s="26" t="n"/>
      <c r="J3076" s="25" t="n"/>
      <c r="K3076" s="25" t="n"/>
      <c r="L3076" s="25" t="n"/>
      <c r="M3076" s="26" t="n"/>
      <c r="N3076" s="26" t="n"/>
      <c r="O3076" s="25" t="n"/>
      <c r="P3076" s="27">
        <f>IF(A3076="","","Package/"&amp;C3076&amp;"/"&amp;D3076&amp;"/"&amp;A3076&amp;".png")</f>
        <v/>
      </c>
      <c r="Q3076" s="27">
        <f>IF(AND(B3076="",G3076=""),"",IF(B3076="","Package QR Text missing",IF(COUNTIFS($E$2:$E$5001,E3076,$B$2:$B$5001,"&lt;&gt;"&amp;B3076)+COUNTIFS($E$2:$E$5001,E3076,$A$2:$A$5001,"&lt;&gt;"&amp;A3076)&gt;0,"Zone has more than one QR code",IF(COUNTIFS($B$2:$B$5001,B3076,$E$2:$E$5001,"&lt;&gt;"&amp;E3076)+COUNTIFS($A$2:$A$5001,A3076,$E$2:$E$5001,"&lt;&gt;"&amp;E3076)&gt;0,"QR code used by another zone",IF(A3076="","Package QR Code No. missing",IF(OR(H3076&gt;40,J3076&gt;40),"More than 40 of one edition",IF(F3076="Full (40 ST + 1 TG)",IF(AND(H3076=40,J3076=1),"OK","Full carton must be 40 + 1"),IF(F3076="Student only (40 ST)",IF(AND(H3076=40,J3076=0),"OK","Must be 40 ST, 0 TG"),IF(F3076="Teacher guide only (40 TG)",IF(AND(H3076=0,J3076=40),"OK","Must be 0 ST, 40 TG"),IF(AND(H3076&lt;40,H3076+J3076&gt;0,H3076+J3076&lt;=40),"OK","Partial: under 40 ST and 40 books max"))))))))))</f>
        <v/>
      </c>
    </row>
    <row r="3077">
      <c r="A3077" s="26" t="n"/>
      <c r="B3077" s="26" t="n"/>
      <c r="C3077" s="25" t="n"/>
      <c r="D3077" s="25" t="n"/>
      <c r="E3077" s="26" t="n"/>
      <c r="F3077" s="25" t="n"/>
      <c r="G3077" s="26" t="n"/>
      <c r="H3077" s="25" t="n"/>
      <c r="I3077" s="26" t="n"/>
      <c r="J3077" s="25" t="n"/>
      <c r="K3077" s="25" t="n"/>
      <c r="L3077" s="25" t="n"/>
      <c r="M3077" s="26" t="n"/>
      <c r="N3077" s="26" t="n"/>
      <c r="O3077" s="25" t="n"/>
      <c r="P3077" s="27">
        <f>IF(A3077="","","Package/"&amp;C3077&amp;"/"&amp;D3077&amp;"/"&amp;A3077&amp;".png")</f>
        <v/>
      </c>
      <c r="Q3077" s="27">
        <f>IF(AND(B3077="",G3077=""),"",IF(B3077="","Package QR Text missing",IF(COUNTIFS($E$2:$E$5001,E3077,$B$2:$B$5001,"&lt;&gt;"&amp;B3077)+COUNTIFS($E$2:$E$5001,E3077,$A$2:$A$5001,"&lt;&gt;"&amp;A3077)&gt;0,"Zone has more than one QR code",IF(COUNTIFS($B$2:$B$5001,B3077,$E$2:$E$5001,"&lt;&gt;"&amp;E3077)+COUNTIFS($A$2:$A$5001,A3077,$E$2:$E$5001,"&lt;&gt;"&amp;E3077)&gt;0,"QR code used by another zone",IF(A3077="","Package QR Code No. missing",IF(OR(H3077&gt;40,J3077&gt;40),"More than 40 of one edition",IF(F3077="Full (40 ST + 1 TG)",IF(AND(H3077=40,J3077=1),"OK","Full carton must be 40 + 1"),IF(F3077="Student only (40 ST)",IF(AND(H3077=40,J3077=0),"OK","Must be 40 ST, 0 TG"),IF(F3077="Teacher guide only (40 TG)",IF(AND(H3077=0,J3077=40),"OK","Must be 0 ST, 40 TG"),IF(AND(H3077&lt;40,H3077+J3077&gt;0,H3077+J3077&lt;=40),"OK","Partial: under 40 ST and 40 books max"))))))))))</f>
        <v/>
      </c>
    </row>
    <row r="3078">
      <c r="A3078" s="26" t="n"/>
      <c r="B3078" s="26" t="n"/>
      <c r="C3078" s="25" t="n"/>
      <c r="D3078" s="25" t="n"/>
      <c r="E3078" s="26" t="n"/>
      <c r="F3078" s="25" t="n"/>
      <c r="G3078" s="26" t="n"/>
      <c r="H3078" s="25" t="n"/>
      <c r="I3078" s="26" t="n"/>
      <c r="J3078" s="25" t="n"/>
      <c r="K3078" s="25" t="n"/>
      <c r="L3078" s="25" t="n"/>
      <c r="M3078" s="26" t="n"/>
      <c r="N3078" s="26" t="n"/>
      <c r="O3078" s="25" t="n"/>
      <c r="P3078" s="27">
        <f>IF(A3078="","","Package/"&amp;C3078&amp;"/"&amp;D3078&amp;"/"&amp;A3078&amp;".png")</f>
        <v/>
      </c>
      <c r="Q3078" s="27">
        <f>IF(AND(B3078="",G3078=""),"",IF(B3078="","Package QR Text missing",IF(COUNTIFS($E$2:$E$5001,E3078,$B$2:$B$5001,"&lt;&gt;"&amp;B3078)+COUNTIFS($E$2:$E$5001,E3078,$A$2:$A$5001,"&lt;&gt;"&amp;A3078)&gt;0,"Zone has more than one QR code",IF(COUNTIFS($B$2:$B$5001,B3078,$E$2:$E$5001,"&lt;&gt;"&amp;E3078)+COUNTIFS($A$2:$A$5001,A3078,$E$2:$E$5001,"&lt;&gt;"&amp;E3078)&gt;0,"QR code used by another zone",IF(A3078="","Package QR Code No. missing",IF(OR(H3078&gt;40,J3078&gt;40),"More than 40 of one edition",IF(F3078="Full (40 ST + 1 TG)",IF(AND(H3078=40,J3078=1),"OK","Full carton must be 40 + 1"),IF(F3078="Student only (40 ST)",IF(AND(H3078=40,J3078=0),"OK","Must be 40 ST, 0 TG"),IF(F3078="Teacher guide only (40 TG)",IF(AND(H3078=0,J3078=40),"OK","Must be 0 ST, 40 TG"),IF(AND(H3078&lt;40,H3078+J3078&gt;0,H3078+J3078&lt;=40),"OK","Partial: under 40 ST and 40 books max"))))))))))</f>
        <v/>
      </c>
    </row>
    <row r="3079">
      <c r="A3079" s="26" t="n"/>
      <c r="B3079" s="26" t="n"/>
      <c r="C3079" s="25" t="n"/>
      <c r="D3079" s="25" t="n"/>
      <c r="E3079" s="26" t="n"/>
      <c r="F3079" s="25" t="n"/>
      <c r="G3079" s="26" t="n"/>
      <c r="H3079" s="25" t="n"/>
      <c r="I3079" s="26" t="n"/>
      <c r="J3079" s="25" t="n"/>
      <c r="K3079" s="25" t="n"/>
      <c r="L3079" s="25" t="n"/>
      <c r="M3079" s="26" t="n"/>
      <c r="N3079" s="26" t="n"/>
      <c r="O3079" s="25" t="n"/>
      <c r="P3079" s="27">
        <f>IF(A3079="","","Package/"&amp;C3079&amp;"/"&amp;D3079&amp;"/"&amp;A3079&amp;".png")</f>
        <v/>
      </c>
      <c r="Q3079" s="27">
        <f>IF(AND(B3079="",G3079=""),"",IF(B3079="","Package QR Text missing",IF(COUNTIFS($E$2:$E$5001,E3079,$B$2:$B$5001,"&lt;&gt;"&amp;B3079)+COUNTIFS($E$2:$E$5001,E3079,$A$2:$A$5001,"&lt;&gt;"&amp;A3079)&gt;0,"Zone has more than one QR code",IF(COUNTIFS($B$2:$B$5001,B3079,$E$2:$E$5001,"&lt;&gt;"&amp;E3079)+COUNTIFS($A$2:$A$5001,A3079,$E$2:$E$5001,"&lt;&gt;"&amp;E3079)&gt;0,"QR code used by another zone",IF(A3079="","Package QR Code No. missing",IF(OR(H3079&gt;40,J3079&gt;40),"More than 40 of one edition",IF(F3079="Full (40 ST + 1 TG)",IF(AND(H3079=40,J3079=1),"OK","Full carton must be 40 + 1"),IF(F3079="Student only (40 ST)",IF(AND(H3079=40,J3079=0),"OK","Must be 40 ST, 0 TG"),IF(F3079="Teacher guide only (40 TG)",IF(AND(H3079=0,J3079=40),"OK","Must be 0 ST, 40 TG"),IF(AND(H3079&lt;40,H3079+J3079&gt;0,H3079+J3079&lt;=40),"OK","Partial: under 40 ST and 40 books max"))))))))))</f>
        <v/>
      </c>
    </row>
    <row r="3080">
      <c r="A3080" s="26" t="n"/>
      <c r="B3080" s="26" t="n"/>
      <c r="C3080" s="25" t="n"/>
      <c r="D3080" s="25" t="n"/>
      <c r="E3080" s="26" t="n"/>
      <c r="F3080" s="25" t="n"/>
      <c r="G3080" s="26" t="n"/>
      <c r="H3080" s="25" t="n"/>
      <c r="I3080" s="26" t="n"/>
      <c r="J3080" s="25" t="n"/>
      <c r="K3080" s="25" t="n"/>
      <c r="L3080" s="25" t="n"/>
      <c r="M3080" s="26" t="n"/>
      <c r="N3080" s="26" t="n"/>
      <c r="O3080" s="25" t="n"/>
      <c r="P3080" s="27">
        <f>IF(A3080="","","Package/"&amp;C3080&amp;"/"&amp;D3080&amp;"/"&amp;A3080&amp;".png")</f>
        <v/>
      </c>
      <c r="Q3080" s="27">
        <f>IF(AND(B3080="",G3080=""),"",IF(B3080="","Package QR Text missing",IF(COUNTIFS($E$2:$E$5001,E3080,$B$2:$B$5001,"&lt;&gt;"&amp;B3080)+COUNTIFS($E$2:$E$5001,E3080,$A$2:$A$5001,"&lt;&gt;"&amp;A3080)&gt;0,"Zone has more than one QR code",IF(COUNTIFS($B$2:$B$5001,B3080,$E$2:$E$5001,"&lt;&gt;"&amp;E3080)+COUNTIFS($A$2:$A$5001,A3080,$E$2:$E$5001,"&lt;&gt;"&amp;E3080)&gt;0,"QR code used by another zone",IF(A3080="","Package QR Code No. missing",IF(OR(H3080&gt;40,J3080&gt;40),"More than 40 of one edition",IF(F3080="Full (40 ST + 1 TG)",IF(AND(H3080=40,J3080=1),"OK","Full carton must be 40 + 1"),IF(F3080="Student only (40 ST)",IF(AND(H3080=40,J3080=0),"OK","Must be 40 ST, 0 TG"),IF(F3080="Teacher guide only (40 TG)",IF(AND(H3080=0,J3080=40),"OK","Must be 0 ST, 40 TG"),IF(AND(H3080&lt;40,H3080+J3080&gt;0,H3080+J3080&lt;=40),"OK","Partial: under 40 ST and 40 books max"))))))))))</f>
        <v/>
      </c>
    </row>
    <row r="3081">
      <c r="A3081" s="26" t="n"/>
      <c r="B3081" s="26" t="n"/>
      <c r="C3081" s="25" t="n"/>
      <c r="D3081" s="25" t="n"/>
      <c r="E3081" s="26" t="n"/>
      <c r="F3081" s="25" t="n"/>
      <c r="G3081" s="26" t="n"/>
      <c r="H3081" s="25" t="n"/>
      <c r="I3081" s="26" t="n"/>
      <c r="J3081" s="25" t="n"/>
      <c r="K3081" s="25" t="n"/>
      <c r="L3081" s="25" t="n"/>
      <c r="M3081" s="26" t="n"/>
      <c r="N3081" s="26" t="n"/>
      <c r="O3081" s="25" t="n"/>
      <c r="P3081" s="27">
        <f>IF(A3081="","","Package/"&amp;C3081&amp;"/"&amp;D3081&amp;"/"&amp;A3081&amp;".png")</f>
        <v/>
      </c>
      <c r="Q3081" s="27">
        <f>IF(AND(B3081="",G3081=""),"",IF(B3081="","Package QR Text missing",IF(COUNTIFS($E$2:$E$5001,E3081,$B$2:$B$5001,"&lt;&gt;"&amp;B3081)+COUNTIFS($E$2:$E$5001,E3081,$A$2:$A$5001,"&lt;&gt;"&amp;A3081)&gt;0,"Zone has more than one QR code",IF(COUNTIFS($B$2:$B$5001,B3081,$E$2:$E$5001,"&lt;&gt;"&amp;E3081)+COUNTIFS($A$2:$A$5001,A3081,$E$2:$E$5001,"&lt;&gt;"&amp;E3081)&gt;0,"QR code used by another zone",IF(A3081="","Package QR Code No. missing",IF(OR(H3081&gt;40,J3081&gt;40),"More than 40 of one edition",IF(F3081="Full (40 ST + 1 TG)",IF(AND(H3081=40,J3081=1),"OK","Full carton must be 40 + 1"),IF(F3081="Student only (40 ST)",IF(AND(H3081=40,J3081=0),"OK","Must be 40 ST, 0 TG"),IF(F3081="Teacher guide only (40 TG)",IF(AND(H3081=0,J3081=40),"OK","Must be 0 ST, 40 TG"),IF(AND(H3081&lt;40,H3081+J3081&gt;0,H3081+J3081&lt;=40),"OK","Partial: under 40 ST and 40 books max"))))))))))</f>
        <v/>
      </c>
    </row>
    <row r="3082">
      <c r="A3082" s="26" t="n"/>
      <c r="B3082" s="26" t="n"/>
      <c r="C3082" s="25" t="n"/>
      <c r="D3082" s="25" t="n"/>
      <c r="E3082" s="26" t="n"/>
      <c r="F3082" s="25" t="n"/>
      <c r="G3082" s="26" t="n"/>
      <c r="H3082" s="25" t="n"/>
      <c r="I3082" s="26" t="n"/>
      <c r="J3082" s="25" t="n"/>
      <c r="K3082" s="25" t="n"/>
      <c r="L3082" s="25" t="n"/>
      <c r="M3082" s="26" t="n"/>
      <c r="N3082" s="26" t="n"/>
      <c r="O3082" s="25" t="n"/>
      <c r="P3082" s="27">
        <f>IF(A3082="","","Package/"&amp;C3082&amp;"/"&amp;D3082&amp;"/"&amp;A3082&amp;".png")</f>
        <v/>
      </c>
      <c r="Q3082" s="27">
        <f>IF(AND(B3082="",G3082=""),"",IF(B3082="","Package QR Text missing",IF(COUNTIFS($E$2:$E$5001,E3082,$B$2:$B$5001,"&lt;&gt;"&amp;B3082)+COUNTIFS($E$2:$E$5001,E3082,$A$2:$A$5001,"&lt;&gt;"&amp;A3082)&gt;0,"Zone has more than one QR code",IF(COUNTIFS($B$2:$B$5001,B3082,$E$2:$E$5001,"&lt;&gt;"&amp;E3082)+COUNTIFS($A$2:$A$5001,A3082,$E$2:$E$5001,"&lt;&gt;"&amp;E3082)&gt;0,"QR code used by another zone",IF(A3082="","Package QR Code No. missing",IF(OR(H3082&gt;40,J3082&gt;40),"More than 40 of one edition",IF(F3082="Full (40 ST + 1 TG)",IF(AND(H3082=40,J3082=1),"OK","Full carton must be 40 + 1"),IF(F3082="Student only (40 ST)",IF(AND(H3082=40,J3082=0),"OK","Must be 40 ST, 0 TG"),IF(F3082="Teacher guide only (40 TG)",IF(AND(H3082=0,J3082=40),"OK","Must be 0 ST, 40 TG"),IF(AND(H3082&lt;40,H3082+J3082&gt;0,H3082+J3082&lt;=40),"OK","Partial: under 40 ST and 40 books max"))))))))))</f>
        <v/>
      </c>
    </row>
    <row r="3083">
      <c r="A3083" s="26" t="n"/>
      <c r="B3083" s="26" t="n"/>
      <c r="C3083" s="25" t="n"/>
      <c r="D3083" s="25" t="n"/>
      <c r="E3083" s="26" t="n"/>
      <c r="F3083" s="25" t="n"/>
      <c r="G3083" s="26" t="n"/>
      <c r="H3083" s="25" t="n"/>
      <c r="I3083" s="26" t="n"/>
      <c r="J3083" s="25" t="n"/>
      <c r="K3083" s="25" t="n"/>
      <c r="L3083" s="25" t="n"/>
      <c r="M3083" s="26" t="n"/>
      <c r="N3083" s="26" t="n"/>
      <c r="O3083" s="25" t="n"/>
      <c r="P3083" s="27">
        <f>IF(A3083="","","Package/"&amp;C3083&amp;"/"&amp;D3083&amp;"/"&amp;A3083&amp;".png")</f>
        <v/>
      </c>
      <c r="Q3083" s="27">
        <f>IF(AND(B3083="",G3083=""),"",IF(B3083="","Package QR Text missing",IF(COUNTIFS($E$2:$E$5001,E3083,$B$2:$B$5001,"&lt;&gt;"&amp;B3083)+COUNTIFS($E$2:$E$5001,E3083,$A$2:$A$5001,"&lt;&gt;"&amp;A3083)&gt;0,"Zone has more than one QR code",IF(COUNTIFS($B$2:$B$5001,B3083,$E$2:$E$5001,"&lt;&gt;"&amp;E3083)+COUNTIFS($A$2:$A$5001,A3083,$E$2:$E$5001,"&lt;&gt;"&amp;E3083)&gt;0,"QR code used by another zone",IF(A3083="","Package QR Code No. missing",IF(OR(H3083&gt;40,J3083&gt;40),"More than 40 of one edition",IF(F3083="Full (40 ST + 1 TG)",IF(AND(H3083=40,J3083=1),"OK","Full carton must be 40 + 1"),IF(F3083="Student only (40 ST)",IF(AND(H3083=40,J3083=0),"OK","Must be 40 ST, 0 TG"),IF(F3083="Teacher guide only (40 TG)",IF(AND(H3083=0,J3083=40),"OK","Must be 0 ST, 40 TG"),IF(AND(H3083&lt;40,H3083+J3083&gt;0,H3083+J3083&lt;=40),"OK","Partial: under 40 ST and 40 books max"))))))))))</f>
        <v/>
      </c>
    </row>
    <row r="3084">
      <c r="A3084" s="26" t="n"/>
      <c r="B3084" s="26" t="n"/>
      <c r="C3084" s="25" t="n"/>
      <c r="D3084" s="25" t="n"/>
      <c r="E3084" s="26" t="n"/>
      <c r="F3084" s="25" t="n"/>
      <c r="G3084" s="26" t="n"/>
      <c r="H3084" s="25" t="n"/>
      <c r="I3084" s="26" t="n"/>
      <c r="J3084" s="25" t="n"/>
      <c r="K3084" s="25" t="n"/>
      <c r="L3084" s="25" t="n"/>
      <c r="M3084" s="26" t="n"/>
      <c r="N3084" s="26" t="n"/>
      <c r="O3084" s="25" t="n"/>
      <c r="P3084" s="27">
        <f>IF(A3084="","","Package/"&amp;C3084&amp;"/"&amp;D3084&amp;"/"&amp;A3084&amp;".png")</f>
        <v/>
      </c>
      <c r="Q3084" s="27">
        <f>IF(AND(B3084="",G3084=""),"",IF(B3084="","Package QR Text missing",IF(COUNTIFS($E$2:$E$5001,E3084,$B$2:$B$5001,"&lt;&gt;"&amp;B3084)+COUNTIFS($E$2:$E$5001,E3084,$A$2:$A$5001,"&lt;&gt;"&amp;A3084)&gt;0,"Zone has more than one QR code",IF(COUNTIFS($B$2:$B$5001,B3084,$E$2:$E$5001,"&lt;&gt;"&amp;E3084)+COUNTIFS($A$2:$A$5001,A3084,$E$2:$E$5001,"&lt;&gt;"&amp;E3084)&gt;0,"QR code used by another zone",IF(A3084="","Package QR Code No. missing",IF(OR(H3084&gt;40,J3084&gt;40),"More than 40 of one edition",IF(F3084="Full (40 ST + 1 TG)",IF(AND(H3084=40,J3084=1),"OK","Full carton must be 40 + 1"),IF(F3084="Student only (40 ST)",IF(AND(H3084=40,J3084=0),"OK","Must be 40 ST, 0 TG"),IF(F3084="Teacher guide only (40 TG)",IF(AND(H3084=0,J3084=40),"OK","Must be 0 ST, 40 TG"),IF(AND(H3084&lt;40,H3084+J3084&gt;0,H3084+J3084&lt;=40),"OK","Partial: under 40 ST and 40 books max"))))))))))</f>
        <v/>
      </c>
    </row>
    <row r="3085">
      <c r="A3085" s="26" t="n"/>
      <c r="B3085" s="26" t="n"/>
      <c r="C3085" s="25" t="n"/>
      <c r="D3085" s="25" t="n"/>
      <c r="E3085" s="26" t="n"/>
      <c r="F3085" s="25" t="n"/>
      <c r="G3085" s="26" t="n"/>
      <c r="H3085" s="25" t="n"/>
      <c r="I3085" s="26" t="n"/>
      <c r="J3085" s="25" t="n"/>
      <c r="K3085" s="25" t="n"/>
      <c r="L3085" s="25" t="n"/>
      <c r="M3085" s="26" t="n"/>
      <c r="N3085" s="26" t="n"/>
      <c r="O3085" s="25" t="n"/>
      <c r="P3085" s="27">
        <f>IF(A3085="","","Package/"&amp;C3085&amp;"/"&amp;D3085&amp;"/"&amp;A3085&amp;".png")</f>
        <v/>
      </c>
      <c r="Q3085" s="27">
        <f>IF(AND(B3085="",G3085=""),"",IF(B3085="","Package QR Text missing",IF(COUNTIFS($E$2:$E$5001,E3085,$B$2:$B$5001,"&lt;&gt;"&amp;B3085)+COUNTIFS($E$2:$E$5001,E3085,$A$2:$A$5001,"&lt;&gt;"&amp;A3085)&gt;0,"Zone has more than one QR code",IF(COUNTIFS($B$2:$B$5001,B3085,$E$2:$E$5001,"&lt;&gt;"&amp;E3085)+COUNTIFS($A$2:$A$5001,A3085,$E$2:$E$5001,"&lt;&gt;"&amp;E3085)&gt;0,"QR code used by another zone",IF(A3085="","Package QR Code No. missing",IF(OR(H3085&gt;40,J3085&gt;40),"More than 40 of one edition",IF(F3085="Full (40 ST + 1 TG)",IF(AND(H3085=40,J3085=1),"OK","Full carton must be 40 + 1"),IF(F3085="Student only (40 ST)",IF(AND(H3085=40,J3085=0),"OK","Must be 40 ST, 0 TG"),IF(F3085="Teacher guide only (40 TG)",IF(AND(H3085=0,J3085=40),"OK","Must be 0 ST, 40 TG"),IF(AND(H3085&lt;40,H3085+J3085&gt;0,H3085+J3085&lt;=40),"OK","Partial: under 40 ST and 40 books max"))))))))))</f>
        <v/>
      </c>
    </row>
    <row r="3086">
      <c r="A3086" s="26" t="n"/>
      <c r="B3086" s="26" t="n"/>
      <c r="C3086" s="25" t="n"/>
      <c r="D3086" s="25" t="n"/>
      <c r="E3086" s="26" t="n"/>
      <c r="F3086" s="25" t="n"/>
      <c r="G3086" s="26" t="n"/>
      <c r="H3086" s="25" t="n"/>
      <c r="I3086" s="26" t="n"/>
      <c r="J3086" s="25" t="n"/>
      <c r="K3086" s="25" t="n"/>
      <c r="L3086" s="25" t="n"/>
      <c r="M3086" s="26" t="n"/>
      <c r="N3086" s="26" t="n"/>
      <c r="O3086" s="25" t="n"/>
      <c r="P3086" s="27">
        <f>IF(A3086="","","Package/"&amp;C3086&amp;"/"&amp;D3086&amp;"/"&amp;A3086&amp;".png")</f>
        <v/>
      </c>
      <c r="Q3086" s="27">
        <f>IF(AND(B3086="",G3086=""),"",IF(B3086="","Package QR Text missing",IF(COUNTIFS($E$2:$E$5001,E3086,$B$2:$B$5001,"&lt;&gt;"&amp;B3086)+COUNTIFS($E$2:$E$5001,E3086,$A$2:$A$5001,"&lt;&gt;"&amp;A3086)&gt;0,"Zone has more than one QR code",IF(COUNTIFS($B$2:$B$5001,B3086,$E$2:$E$5001,"&lt;&gt;"&amp;E3086)+COUNTIFS($A$2:$A$5001,A3086,$E$2:$E$5001,"&lt;&gt;"&amp;E3086)&gt;0,"QR code used by another zone",IF(A3086="","Package QR Code No. missing",IF(OR(H3086&gt;40,J3086&gt;40),"More than 40 of one edition",IF(F3086="Full (40 ST + 1 TG)",IF(AND(H3086=40,J3086=1),"OK","Full carton must be 40 + 1"),IF(F3086="Student only (40 ST)",IF(AND(H3086=40,J3086=0),"OK","Must be 40 ST, 0 TG"),IF(F3086="Teacher guide only (40 TG)",IF(AND(H3086=0,J3086=40),"OK","Must be 0 ST, 40 TG"),IF(AND(H3086&lt;40,H3086+J3086&gt;0,H3086+J3086&lt;=40),"OK","Partial: under 40 ST and 40 books max"))))))))))</f>
        <v/>
      </c>
    </row>
    <row r="3087">
      <c r="A3087" s="26" t="n"/>
      <c r="B3087" s="26" t="n"/>
      <c r="C3087" s="25" t="n"/>
      <c r="D3087" s="25" t="n"/>
      <c r="E3087" s="26" t="n"/>
      <c r="F3087" s="25" t="n"/>
      <c r="G3087" s="26" t="n"/>
      <c r="H3087" s="25" t="n"/>
      <c r="I3087" s="26" t="n"/>
      <c r="J3087" s="25" t="n"/>
      <c r="K3087" s="25" t="n"/>
      <c r="L3087" s="25" t="n"/>
      <c r="M3087" s="26" t="n"/>
      <c r="N3087" s="26" t="n"/>
      <c r="O3087" s="25" t="n"/>
      <c r="P3087" s="27">
        <f>IF(A3087="","","Package/"&amp;C3087&amp;"/"&amp;D3087&amp;"/"&amp;A3087&amp;".png")</f>
        <v/>
      </c>
      <c r="Q3087" s="27">
        <f>IF(AND(B3087="",G3087=""),"",IF(B3087="","Package QR Text missing",IF(COUNTIFS($E$2:$E$5001,E3087,$B$2:$B$5001,"&lt;&gt;"&amp;B3087)+COUNTIFS($E$2:$E$5001,E3087,$A$2:$A$5001,"&lt;&gt;"&amp;A3087)&gt;0,"Zone has more than one QR code",IF(COUNTIFS($B$2:$B$5001,B3087,$E$2:$E$5001,"&lt;&gt;"&amp;E3087)+COUNTIFS($A$2:$A$5001,A3087,$E$2:$E$5001,"&lt;&gt;"&amp;E3087)&gt;0,"QR code used by another zone",IF(A3087="","Package QR Code No. missing",IF(OR(H3087&gt;40,J3087&gt;40),"More than 40 of one edition",IF(F3087="Full (40 ST + 1 TG)",IF(AND(H3087=40,J3087=1),"OK","Full carton must be 40 + 1"),IF(F3087="Student only (40 ST)",IF(AND(H3087=40,J3087=0),"OK","Must be 40 ST, 0 TG"),IF(F3087="Teacher guide only (40 TG)",IF(AND(H3087=0,J3087=40),"OK","Must be 0 ST, 40 TG"),IF(AND(H3087&lt;40,H3087+J3087&gt;0,H3087+J3087&lt;=40),"OK","Partial: under 40 ST and 40 books max"))))))))))</f>
        <v/>
      </c>
    </row>
    <row r="3088">
      <c r="A3088" s="26" t="n"/>
      <c r="B3088" s="26" t="n"/>
      <c r="C3088" s="25" t="n"/>
      <c r="D3088" s="25" t="n"/>
      <c r="E3088" s="26" t="n"/>
      <c r="F3088" s="25" t="n"/>
      <c r="G3088" s="26" t="n"/>
      <c r="H3088" s="25" t="n"/>
      <c r="I3088" s="26" t="n"/>
      <c r="J3088" s="25" t="n"/>
      <c r="K3088" s="25" t="n"/>
      <c r="L3088" s="25" t="n"/>
      <c r="M3088" s="26" t="n"/>
      <c r="N3088" s="26" t="n"/>
      <c r="O3088" s="25" t="n"/>
      <c r="P3088" s="27">
        <f>IF(A3088="","","Package/"&amp;C3088&amp;"/"&amp;D3088&amp;"/"&amp;A3088&amp;".png")</f>
        <v/>
      </c>
      <c r="Q3088" s="27">
        <f>IF(AND(B3088="",G3088=""),"",IF(B3088="","Package QR Text missing",IF(COUNTIFS($E$2:$E$5001,E3088,$B$2:$B$5001,"&lt;&gt;"&amp;B3088)+COUNTIFS($E$2:$E$5001,E3088,$A$2:$A$5001,"&lt;&gt;"&amp;A3088)&gt;0,"Zone has more than one QR code",IF(COUNTIFS($B$2:$B$5001,B3088,$E$2:$E$5001,"&lt;&gt;"&amp;E3088)+COUNTIFS($A$2:$A$5001,A3088,$E$2:$E$5001,"&lt;&gt;"&amp;E3088)&gt;0,"QR code used by another zone",IF(A3088="","Package QR Code No. missing",IF(OR(H3088&gt;40,J3088&gt;40),"More than 40 of one edition",IF(F3088="Full (40 ST + 1 TG)",IF(AND(H3088=40,J3088=1),"OK","Full carton must be 40 + 1"),IF(F3088="Student only (40 ST)",IF(AND(H3088=40,J3088=0),"OK","Must be 40 ST, 0 TG"),IF(F3088="Teacher guide only (40 TG)",IF(AND(H3088=0,J3088=40),"OK","Must be 0 ST, 40 TG"),IF(AND(H3088&lt;40,H3088+J3088&gt;0,H3088+J3088&lt;=40),"OK","Partial: under 40 ST and 40 books max"))))))))))</f>
        <v/>
      </c>
    </row>
    <row r="3089">
      <c r="A3089" s="26" t="n"/>
      <c r="B3089" s="26" t="n"/>
      <c r="C3089" s="25" t="n"/>
      <c r="D3089" s="25" t="n"/>
      <c r="E3089" s="26" t="n"/>
      <c r="F3089" s="25" t="n"/>
      <c r="G3089" s="26" t="n"/>
      <c r="H3089" s="25" t="n"/>
      <c r="I3089" s="26" t="n"/>
      <c r="J3089" s="25" t="n"/>
      <c r="K3089" s="25" t="n"/>
      <c r="L3089" s="25" t="n"/>
      <c r="M3089" s="26" t="n"/>
      <c r="N3089" s="26" t="n"/>
      <c r="O3089" s="25" t="n"/>
      <c r="P3089" s="27">
        <f>IF(A3089="","","Package/"&amp;C3089&amp;"/"&amp;D3089&amp;"/"&amp;A3089&amp;".png")</f>
        <v/>
      </c>
      <c r="Q3089" s="27">
        <f>IF(AND(B3089="",G3089=""),"",IF(B3089="","Package QR Text missing",IF(COUNTIFS($E$2:$E$5001,E3089,$B$2:$B$5001,"&lt;&gt;"&amp;B3089)+COUNTIFS($E$2:$E$5001,E3089,$A$2:$A$5001,"&lt;&gt;"&amp;A3089)&gt;0,"Zone has more than one QR code",IF(COUNTIFS($B$2:$B$5001,B3089,$E$2:$E$5001,"&lt;&gt;"&amp;E3089)+COUNTIFS($A$2:$A$5001,A3089,$E$2:$E$5001,"&lt;&gt;"&amp;E3089)&gt;0,"QR code used by another zone",IF(A3089="","Package QR Code No. missing",IF(OR(H3089&gt;40,J3089&gt;40),"More than 40 of one edition",IF(F3089="Full (40 ST + 1 TG)",IF(AND(H3089=40,J3089=1),"OK","Full carton must be 40 + 1"),IF(F3089="Student only (40 ST)",IF(AND(H3089=40,J3089=0),"OK","Must be 40 ST, 0 TG"),IF(F3089="Teacher guide only (40 TG)",IF(AND(H3089=0,J3089=40),"OK","Must be 0 ST, 40 TG"),IF(AND(H3089&lt;40,H3089+J3089&gt;0,H3089+J3089&lt;=40),"OK","Partial: under 40 ST and 40 books max"))))))))))</f>
        <v/>
      </c>
    </row>
    <row r="3090">
      <c r="A3090" s="26" t="n"/>
      <c r="B3090" s="26" t="n"/>
      <c r="C3090" s="25" t="n"/>
      <c r="D3090" s="25" t="n"/>
      <c r="E3090" s="26" t="n"/>
      <c r="F3090" s="25" t="n"/>
      <c r="G3090" s="26" t="n"/>
      <c r="H3090" s="25" t="n"/>
      <c r="I3090" s="26" t="n"/>
      <c r="J3090" s="25" t="n"/>
      <c r="K3090" s="25" t="n"/>
      <c r="L3090" s="25" t="n"/>
      <c r="M3090" s="26" t="n"/>
      <c r="N3090" s="26" t="n"/>
      <c r="O3090" s="25" t="n"/>
      <c r="P3090" s="27">
        <f>IF(A3090="","","Package/"&amp;C3090&amp;"/"&amp;D3090&amp;"/"&amp;A3090&amp;".png")</f>
        <v/>
      </c>
      <c r="Q3090" s="27">
        <f>IF(AND(B3090="",G3090=""),"",IF(B3090="","Package QR Text missing",IF(COUNTIFS($E$2:$E$5001,E3090,$B$2:$B$5001,"&lt;&gt;"&amp;B3090)+COUNTIFS($E$2:$E$5001,E3090,$A$2:$A$5001,"&lt;&gt;"&amp;A3090)&gt;0,"Zone has more than one QR code",IF(COUNTIFS($B$2:$B$5001,B3090,$E$2:$E$5001,"&lt;&gt;"&amp;E3090)+COUNTIFS($A$2:$A$5001,A3090,$E$2:$E$5001,"&lt;&gt;"&amp;E3090)&gt;0,"QR code used by another zone",IF(A3090="","Package QR Code No. missing",IF(OR(H3090&gt;40,J3090&gt;40),"More than 40 of one edition",IF(F3090="Full (40 ST + 1 TG)",IF(AND(H3090=40,J3090=1),"OK","Full carton must be 40 + 1"),IF(F3090="Student only (40 ST)",IF(AND(H3090=40,J3090=0),"OK","Must be 40 ST, 0 TG"),IF(F3090="Teacher guide only (40 TG)",IF(AND(H3090=0,J3090=40),"OK","Must be 0 ST, 40 TG"),IF(AND(H3090&lt;40,H3090+J3090&gt;0,H3090+J3090&lt;=40),"OK","Partial: under 40 ST and 40 books max"))))))))))</f>
        <v/>
      </c>
    </row>
    <row r="3091">
      <c r="A3091" s="26" t="n"/>
      <c r="B3091" s="26" t="n"/>
      <c r="C3091" s="25" t="n"/>
      <c r="D3091" s="25" t="n"/>
      <c r="E3091" s="26" t="n"/>
      <c r="F3091" s="25" t="n"/>
      <c r="G3091" s="26" t="n"/>
      <c r="H3091" s="25" t="n"/>
      <c r="I3091" s="26" t="n"/>
      <c r="J3091" s="25" t="n"/>
      <c r="K3091" s="25" t="n"/>
      <c r="L3091" s="25" t="n"/>
      <c r="M3091" s="26" t="n"/>
      <c r="N3091" s="26" t="n"/>
      <c r="O3091" s="25" t="n"/>
      <c r="P3091" s="27">
        <f>IF(A3091="","","Package/"&amp;C3091&amp;"/"&amp;D3091&amp;"/"&amp;A3091&amp;".png")</f>
        <v/>
      </c>
      <c r="Q3091" s="27">
        <f>IF(AND(B3091="",G3091=""),"",IF(B3091="","Package QR Text missing",IF(COUNTIFS($E$2:$E$5001,E3091,$B$2:$B$5001,"&lt;&gt;"&amp;B3091)+COUNTIFS($E$2:$E$5001,E3091,$A$2:$A$5001,"&lt;&gt;"&amp;A3091)&gt;0,"Zone has more than one QR code",IF(COUNTIFS($B$2:$B$5001,B3091,$E$2:$E$5001,"&lt;&gt;"&amp;E3091)+COUNTIFS($A$2:$A$5001,A3091,$E$2:$E$5001,"&lt;&gt;"&amp;E3091)&gt;0,"QR code used by another zone",IF(A3091="","Package QR Code No. missing",IF(OR(H3091&gt;40,J3091&gt;40),"More than 40 of one edition",IF(F3091="Full (40 ST + 1 TG)",IF(AND(H3091=40,J3091=1),"OK","Full carton must be 40 + 1"),IF(F3091="Student only (40 ST)",IF(AND(H3091=40,J3091=0),"OK","Must be 40 ST, 0 TG"),IF(F3091="Teacher guide only (40 TG)",IF(AND(H3091=0,J3091=40),"OK","Must be 0 ST, 40 TG"),IF(AND(H3091&lt;40,H3091+J3091&gt;0,H3091+J3091&lt;=40),"OK","Partial: under 40 ST and 40 books max"))))))))))</f>
        <v/>
      </c>
    </row>
    <row r="3092">
      <c r="A3092" s="26" t="n"/>
      <c r="B3092" s="26" t="n"/>
      <c r="C3092" s="25" t="n"/>
      <c r="D3092" s="25" t="n"/>
      <c r="E3092" s="26" t="n"/>
      <c r="F3092" s="25" t="n"/>
      <c r="G3092" s="26" t="n"/>
      <c r="H3092" s="25" t="n"/>
      <c r="I3092" s="26" t="n"/>
      <c r="J3092" s="25" t="n"/>
      <c r="K3092" s="25" t="n"/>
      <c r="L3092" s="25" t="n"/>
      <c r="M3092" s="26" t="n"/>
      <c r="N3092" s="26" t="n"/>
      <c r="O3092" s="25" t="n"/>
      <c r="P3092" s="27">
        <f>IF(A3092="","","Package/"&amp;C3092&amp;"/"&amp;D3092&amp;"/"&amp;A3092&amp;".png")</f>
        <v/>
      </c>
      <c r="Q3092" s="27">
        <f>IF(AND(B3092="",G3092=""),"",IF(B3092="","Package QR Text missing",IF(COUNTIFS($E$2:$E$5001,E3092,$B$2:$B$5001,"&lt;&gt;"&amp;B3092)+COUNTIFS($E$2:$E$5001,E3092,$A$2:$A$5001,"&lt;&gt;"&amp;A3092)&gt;0,"Zone has more than one QR code",IF(COUNTIFS($B$2:$B$5001,B3092,$E$2:$E$5001,"&lt;&gt;"&amp;E3092)+COUNTIFS($A$2:$A$5001,A3092,$E$2:$E$5001,"&lt;&gt;"&amp;E3092)&gt;0,"QR code used by another zone",IF(A3092="","Package QR Code No. missing",IF(OR(H3092&gt;40,J3092&gt;40),"More than 40 of one edition",IF(F3092="Full (40 ST + 1 TG)",IF(AND(H3092=40,J3092=1),"OK","Full carton must be 40 + 1"),IF(F3092="Student only (40 ST)",IF(AND(H3092=40,J3092=0),"OK","Must be 40 ST, 0 TG"),IF(F3092="Teacher guide only (40 TG)",IF(AND(H3092=0,J3092=40),"OK","Must be 0 ST, 40 TG"),IF(AND(H3092&lt;40,H3092+J3092&gt;0,H3092+J3092&lt;=40),"OK","Partial: under 40 ST and 40 books max"))))))))))</f>
        <v/>
      </c>
    </row>
    <row r="3093">
      <c r="A3093" s="26" t="n"/>
      <c r="B3093" s="26" t="n"/>
      <c r="C3093" s="25" t="n"/>
      <c r="D3093" s="25" t="n"/>
      <c r="E3093" s="26" t="n"/>
      <c r="F3093" s="25" t="n"/>
      <c r="G3093" s="26" t="n"/>
      <c r="H3093" s="25" t="n"/>
      <c r="I3093" s="26" t="n"/>
      <c r="J3093" s="25" t="n"/>
      <c r="K3093" s="25" t="n"/>
      <c r="L3093" s="25" t="n"/>
      <c r="M3093" s="26" t="n"/>
      <c r="N3093" s="26" t="n"/>
      <c r="O3093" s="25" t="n"/>
      <c r="P3093" s="27">
        <f>IF(A3093="","","Package/"&amp;C3093&amp;"/"&amp;D3093&amp;"/"&amp;A3093&amp;".png")</f>
        <v/>
      </c>
      <c r="Q3093" s="27">
        <f>IF(AND(B3093="",G3093=""),"",IF(B3093="","Package QR Text missing",IF(COUNTIFS($E$2:$E$5001,E3093,$B$2:$B$5001,"&lt;&gt;"&amp;B3093)+COUNTIFS($E$2:$E$5001,E3093,$A$2:$A$5001,"&lt;&gt;"&amp;A3093)&gt;0,"Zone has more than one QR code",IF(COUNTIFS($B$2:$B$5001,B3093,$E$2:$E$5001,"&lt;&gt;"&amp;E3093)+COUNTIFS($A$2:$A$5001,A3093,$E$2:$E$5001,"&lt;&gt;"&amp;E3093)&gt;0,"QR code used by another zone",IF(A3093="","Package QR Code No. missing",IF(OR(H3093&gt;40,J3093&gt;40),"More than 40 of one edition",IF(F3093="Full (40 ST + 1 TG)",IF(AND(H3093=40,J3093=1),"OK","Full carton must be 40 + 1"),IF(F3093="Student only (40 ST)",IF(AND(H3093=40,J3093=0),"OK","Must be 40 ST, 0 TG"),IF(F3093="Teacher guide only (40 TG)",IF(AND(H3093=0,J3093=40),"OK","Must be 0 ST, 40 TG"),IF(AND(H3093&lt;40,H3093+J3093&gt;0,H3093+J3093&lt;=40),"OK","Partial: under 40 ST and 40 books max"))))))))))</f>
        <v/>
      </c>
    </row>
    <row r="3094">
      <c r="A3094" s="26" t="n"/>
      <c r="B3094" s="26" t="n"/>
      <c r="C3094" s="25" t="n"/>
      <c r="D3094" s="25" t="n"/>
      <c r="E3094" s="26" t="n"/>
      <c r="F3094" s="25" t="n"/>
      <c r="G3094" s="26" t="n"/>
      <c r="H3094" s="25" t="n"/>
      <c r="I3094" s="26" t="n"/>
      <c r="J3094" s="25" t="n"/>
      <c r="K3094" s="25" t="n"/>
      <c r="L3094" s="25" t="n"/>
      <c r="M3094" s="26" t="n"/>
      <c r="N3094" s="26" t="n"/>
      <c r="O3094" s="25" t="n"/>
      <c r="P3094" s="27">
        <f>IF(A3094="","","Package/"&amp;C3094&amp;"/"&amp;D3094&amp;"/"&amp;A3094&amp;".png")</f>
        <v/>
      </c>
      <c r="Q3094" s="27">
        <f>IF(AND(B3094="",G3094=""),"",IF(B3094="","Package QR Text missing",IF(COUNTIFS($E$2:$E$5001,E3094,$B$2:$B$5001,"&lt;&gt;"&amp;B3094)+COUNTIFS($E$2:$E$5001,E3094,$A$2:$A$5001,"&lt;&gt;"&amp;A3094)&gt;0,"Zone has more than one QR code",IF(COUNTIFS($B$2:$B$5001,B3094,$E$2:$E$5001,"&lt;&gt;"&amp;E3094)+COUNTIFS($A$2:$A$5001,A3094,$E$2:$E$5001,"&lt;&gt;"&amp;E3094)&gt;0,"QR code used by another zone",IF(A3094="","Package QR Code No. missing",IF(OR(H3094&gt;40,J3094&gt;40),"More than 40 of one edition",IF(F3094="Full (40 ST + 1 TG)",IF(AND(H3094=40,J3094=1),"OK","Full carton must be 40 + 1"),IF(F3094="Student only (40 ST)",IF(AND(H3094=40,J3094=0),"OK","Must be 40 ST, 0 TG"),IF(F3094="Teacher guide only (40 TG)",IF(AND(H3094=0,J3094=40),"OK","Must be 0 ST, 40 TG"),IF(AND(H3094&lt;40,H3094+J3094&gt;0,H3094+J3094&lt;=40),"OK","Partial: under 40 ST and 40 books max"))))))))))</f>
        <v/>
      </c>
    </row>
    <row r="3095">
      <c r="A3095" s="26" t="n"/>
      <c r="B3095" s="26" t="n"/>
      <c r="C3095" s="25" t="n"/>
      <c r="D3095" s="25" t="n"/>
      <c r="E3095" s="26" t="n"/>
      <c r="F3095" s="25" t="n"/>
      <c r="G3095" s="26" t="n"/>
      <c r="H3095" s="25" t="n"/>
      <c r="I3095" s="26" t="n"/>
      <c r="J3095" s="25" t="n"/>
      <c r="K3095" s="25" t="n"/>
      <c r="L3095" s="25" t="n"/>
      <c r="M3095" s="26" t="n"/>
      <c r="N3095" s="26" t="n"/>
      <c r="O3095" s="25" t="n"/>
      <c r="P3095" s="27">
        <f>IF(A3095="","","Package/"&amp;C3095&amp;"/"&amp;D3095&amp;"/"&amp;A3095&amp;".png")</f>
        <v/>
      </c>
      <c r="Q3095" s="27">
        <f>IF(AND(B3095="",G3095=""),"",IF(B3095="","Package QR Text missing",IF(COUNTIFS($E$2:$E$5001,E3095,$B$2:$B$5001,"&lt;&gt;"&amp;B3095)+COUNTIFS($E$2:$E$5001,E3095,$A$2:$A$5001,"&lt;&gt;"&amp;A3095)&gt;0,"Zone has more than one QR code",IF(COUNTIFS($B$2:$B$5001,B3095,$E$2:$E$5001,"&lt;&gt;"&amp;E3095)+COUNTIFS($A$2:$A$5001,A3095,$E$2:$E$5001,"&lt;&gt;"&amp;E3095)&gt;0,"QR code used by another zone",IF(A3095="","Package QR Code No. missing",IF(OR(H3095&gt;40,J3095&gt;40),"More than 40 of one edition",IF(F3095="Full (40 ST + 1 TG)",IF(AND(H3095=40,J3095=1),"OK","Full carton must be 40 + 1"),IF(F3095="Student only (40 ST)",IF(AND(H3095=40,J3095=0),"OK","Must be 40 ST, 0 TG"),IF(F3095="Teacher guide only (40 TG)",IF(AND(H3095=0,J3095=40),"OK","Must be 0 ST, 40 TG"),IF(AND(H3095&lt;40,H3095+J3095&gt;0,H3095+J3095&lt;=40),"OK","Partial: under 40 ST and 40 books max"))))))))))</f>
        <v/>
      </c>
    </row>
    <row r="3096">
      <c r="A3096" s="26" t="n"/>
      <c r="B3096" s="26" t="n"/>
      <c r="C3096" s="25" t="n"/>
      <c r="D3096" s="25" t="n"/>
      <c r="E3096" s="26" t="n"/>
      <c r="F3096" s="25" t="n"/>
      <c r="G3096" s="26" t="n"/>
      <c r="H3096" s="25" t="n"/>
      <c r="I3096" s="26" t="n"/>
      <c r="J3096" s="25" t="n"/>
      <c r="K3096" s="25" t="n"/>
      <c r="L3096" s="25" t="n"/>
      <c r="M3096" s="26" t="n"/>
      <c r="N3096" s="26" t="n"/>
      <c r="O3096" s="25" t="n"/>
      <c r="P3096" s="27">
        <f>IF(A3096="","","Package/"&amp;C3096&amp;"/"&amp;D3096&amp;"/"&amp;A3096&amp;".png")</f>
        <v/>
      </c>
      <c r="Q3096" s="27">
        <f>IF(AND(B3096="",G3096=""),"",IF(B3096="","Package QR Text missing",IF(COUNTIFS($E$2:$E$5001,E3096,$B$2:$B$5001,"&lt;&gt;"&amp;B3096)+COUNTIFS($E$2:$E$5001,E3096,$A$2:$A$5001,"&lt;&gt;"&amp;A3096)&gt;0,"Zone has more than one QR code",IF(COUNTIFS($B$2:$B$5001,B3096,$E$2:$E$5001,"&lt;&gt;"&amp;E3096)+COUNTIFS($A$2:$A$5001,A3096,$E$2:$E$5001,"&lt;&gt;"&amp;E3096)&gt;0,"QR code used by another zone",IF(A3096="","Package QR Code No. missing",IF(OR(H3096&gt;40,J3096&gt;40),"More than 40 of one edition",IF(F3096="Full (40 ST + 1 TG)",IF(AND(H3096=40,J3096=1),"OK","Full carton must be 40 + 1"),IF(F3096="Student only (40 ST)",IF(AND(H3096=40,J3096=0),"OK","Must be 40 ST, 0 TG"),IF(F3096="Teacher guide only (40 TG)",IF(AND(H3096=0,J3096=40),"OK","Must be 0 ST, 40 TG"),IF(AND(H3096&lt;40,H3096+J3096&gt;0,H3096+J3096&lt;=40),"OK","Partial: under 40 ST and 40 books max"))))))))))</f>
        <v/>
      </c>
    </row>
    <row r="3097">
      <c r="A3097" s="26" t="n"/>
      <c r="B3097" s="26" t="n"/>
      <c r="C3097" s="25" t="n"/>
      <c r="D3097" s="25" t="n"/>
      <c r="E3097" s="26" t="n"/>
      <c r="F3097" s="25" t="n"/>
      <c r="G3097" s="26" t="n"/>
      <c r="H3097" s="25" t="n"/>
      <c r="I3097" s="26" t="n"/>
      <c r="J3097" s="25" t="n"/>
      <c r="K3097" s="25" t="n"/>
      <c r="L3097" s="25" t="n"/>
      <c r="M3097" s="26" t="n"/>
      <c r="N3097" s="26" t="n"/>
      <c r="O3097" s="25" t="n"/>
      <c r="P3097" s="27">
        <f>IF(A3097="","","Package/"&amp;C3097&amp;"/"&amp;D3097&amp;"/"&amp;A3097&amp;".png")</f>
        <v/>
      </c>
      <c r="Q3097" s="27">
        <f>IF(AND(B3097="",G3097=""),"",IF(B3097="","Package QR Text missing",IF(COUNTIFS($E$2:$E$5001,E3097,$B$2:$B$5001,"&lt;&gt;"&amp;B3097)+COUNTIFS($E$2:$E$5001,E3097,$A$2:$A$5001,"&lt;&gt;"&amp;A3097)&gt;0,"Zone has more than one QR code",IF(COUNTIFS($B$2:$B$5001,B3097,$E$2:$E$5001,"&lt;&gt;"&amp;E3097)+COUNTIFS($A$2:$A$5001,A3097,$E$2:$E$5001,"&lt;&gt;"&amp;E3097)&gt;0,"QR code used by another zone",IF(A3097="","Package QR Code No. missing",IF(OR(H3097&gt;40,J3097&gt;40),"More than 40 of one edition",IF(F3097="Full (40 ST + 1 TG)",IF(AND(H3097=40,J3097=1),"OK","Full carton must be 40 + 1"),IF(F3097="Student only (40 ST)",IF(AND(H3097=40,J3097=0),"OK","Must be 40 ST, 0 TG"),IF(F3097="Teacher guide only (40 TG)",IF(AND(H3097=0,J3097=40),"OK","Must be 0 ST, 40 TG"),IF(AND(H3097&lt;40,H3097+J3097&gt;0,H3097+J3097&lt;=40),"OK","Partial: under 40 ST and 40 books max"))))))))))</f>
        <v/>
      </c>
    </row>
    <row r="3098">
      <c r="A3098" s="26" t="n"/>
      <c r="B3098" s="26" t="n"/>
      <c r="C3098" s="25" t="n"/>
      <c r="D3098" s="25" t="n"/>
      <c r="E3098" s="26" t="n"/>
      <c r="F3098" s="25" t="n"/>
      <c r="G3098" s="26" t="n"/>
      <c r="H3098" s="25" t="n"/>
      <c r="I3098" s="26" t="n"/>
      <c r="J3098" s="25" t="n"/>
      <c r="K3098" s="25" t="n"/>
      <c r="L3098" s="25" t="n"/>
      <c r="M3098" s="26" t="n"/>
      <c r="N3098" s="26" t="n"/>
      <c r="O3098" s="25" t="n"/>
      <c r="P3098" s="27">
        <f>IF(A3098="","","Package/"&amp;C3098&amp;"/"&amp;D3098&amp;"/"&amp;A3098&amp;".png")</f>
        <v/>
      </c>
      <c r="Q3098" s="27">
        <f>IF(AND(B3098="",G3098=""),"",IF(B3098="","Package QR Text missing",IF(COUNTIFS($E$2:$E$5001,E3098,$B$2:$B$5001,"&lt;&gt;"&amp;B3098)+COUNTIFS($E$2:$E$5001,E3098,$A$2:$A$5001,"&lt;&gt;"&amp;A3098)&gt;0,"Zone has more than one QR code",IF(COUNTIFS($B$2:$B$5001,B3098,$E$2:$E$5001,"&lt;&gt;"&amp;E3098)+COUNTIFS($A$2:$A$5001,A3098,$E$2:$E$5001,"&lt;&gt;"&amp;E3098)&gt;0,"QR code used by another zone",IF(A3098="","Package QR Code No. missing",IF(OR(H3098&gt;40,J3098&gt;40),"More than 40 of one edition",IF(F3098="Full (40 ST + 1 TG)",IF(AND(H3098=40,J3098=1),"OK","Full carton must be 40 + 1"),IF(F3098="Student only (40 ST)",IF(AND(H3098=40,J3098=0),"OK","Must be 40 ST, 0 TG"),IF(F3098="Teacher guide only (40 TG)",IF(AND(H3098=0,J3098=40),"OK","Must be 0 ST, 40 TG"),IF(AND(H3098&lt;40,H3098+J3098&gt;0,H3098+J3098&lt;=40),"OK","Partial: under 40 ST and 40 books max"))))))))))</f>
        <v/>
      </c>
    </row>
    <row r="3099">
      <c r="A3099" s="26" t="n"/>
      <c r="B3099" s="26" t="n"/>
      <c r="C3099" s="25" t="n"/>
      <c r="D3099" s="25" t="n"/>
      <c r="E3099" s="26" t="n"/>
      <c r="F3099" s="25" t="n"/>
      <c r="G3099" s="26" t="n"/>
      <c r="H3099" s="25" t="n"/>
      <c r="I3099" s="26" t="n"/>
      <c r="J3099" s="25" t="n"/>
      <c r="K3099" s="25" t="n"/>
      <c r="L3099" s="25" t="n"/>
      <c r="M3099" s="26" t="n"/>
      <c r="N3099" s="26" t="n"/>
      <c r="O3099" s="25" t="n"/>
      <c r="P3099" s="27">
        <f>IF(A3099="","","Package/"&amp;C3099&amp;"/"&amp;D3099&amp;"/"&amp;A3099&amp;".png")</f>
        <v/>
      </c>
      <c r="Q3099" s="27">
        <f>IF(AND(B3099="",G3099=""),"",IF(B3099="","Package QR Text missing",IF(COUNTIFS($E$2:$E$5001,E3099,$B$2:$B$5001,"&lt;&gt;"&amp;B3099)+COUNTIFS($E$2:$E$5001,E3099,$A$2:$A$5001,"&lt;&gt;"&amp;A3099)&gt;0,"Zone has more than one QR code",IF(COUNTIFS($B$2:$B$5001,B3099,$E$2:$E$5001,"&lt;&gt;"&amp;E3099)+COUNTIFS($A$2:$A$5001,A3099,$E$2:$E$5001,"&lt;&gt;"&amp;E3099)&gt;0,"QR code used by another zone",IF(A3099="","Package QR Code No. missing",IF(OR(H3099&gt;40,J3099&gt;40),"More than 40 of one edition",IF(F3099="Full (40 ST + 1 TG)",IF(AND(H3099=40,J3099=1),"OK","Full carton must be 40 + 1"),IF(F3099="Student only (40 ST)",IF(AND(H3099=40,J3099=0),"OK","Must be 40 ST, 0 TG"),IF(F3099="Teacher guide only (40 TG)",IF(AND(H3099=0,J3099=40),"OK","Must be 0 ST, 40 TG"),IF(AND(H3099&lt;40,H3099+J3099&gt;0,H3099+J3099&lt;=40),"OK","Partial: under 40 ST and 40 books max"))))))))))</f>
        <v/>
      </c>
    </row>
    <row r="3100">
      <c r="A3100" s="26" t="n"/>
      <c r="B3100" s="26" t="n"/>
      <c r="C3100" s="25" t="n"/>
      <c r="D3100" s="25" t="n"/>
      <c r="E3100" s="26" t="n"/>
      <c r="F3100" s="25" t="n"/>
      <c r="G3100" s="26" t="n"/>
      <c r="H3100" s="25" t="n"/>
      <c r="I3100" s="26" t="n"/>
      <c r="J3100" s="25" t="n"/>
      <c r="K3100" s="25" t="n"/>
      <c r="L3100" s="25" t="n"/>
      <c r="M3100" s="26" t="n"/>
      <c r="N3100" s="26" t="n"/>
      <c r="O3100" s="25" t="n"/>
      <c r="P3100" s="27">
        <f>IF(A3100="","","Package/"&amp;C3100&amp;"/"&amp;D3100&amp;"/"&amp;A3100&amp;".png")</f>
        <v/>
      </c>
      <c r="Q3100" s="27">
        <f>IF(AND(B3100="",G3100=""),"",IF(B3100="","Package QR Text missing",IF(COUNTIFS($E$2:$E$5001,E3100,$B$2:$B$5001,"&lt;&gt;"&amp;B3100)+COUNTIFS($E$2:$E$5001,E3100,$A$2:$A$5001,"&lt;&gt;"&amp;A3100)&gt;0,"Zone has more than one QR code",IF(COUNTIFS($B$2:$B$5001,B3100,$E$2:$E$5001,"&lt;&gt;"&amp;E3100)+COUNTIFS($A$2:$A$5001,A3100,$E$2:$E$5001,"&lt;&gt;"&amp;E3100)&gt;0,"QR code used by another zone",IF(A3100="","Package QR Code No. missing",IF(OR(H3100&gt;40,J3100&gt;40),"More than 40 of one edition",IF(F3100="Full (40 ST + 1 TG)",IF(AND(H3100=40,J3100=1),"OK","Full carton must be 40 + 1"),IF(F3100="Student only (40 ST)",IF(AND(H3100=40,J3100=0),"OK","Must be 40 ST, 0 TG"),IF(F3100="Teacher guide only (40 TG)",IF(AND(H3100=0,J3100=40),"OK","Must be 0 ST, 40 TG"),IF(AND(H3100&lt;40,H3100+J3100&gt;0,H3100+J3100&lt;=40),"OK","Partial: under 40 ST and 40 books max"))))))))))</f>
        <v/>
      </c>
    </row>
    <row r="3101">
      <c r="A3101" s="26" t="n"/>
      <c r="B3101" s="26" t="n"/>
      <c r="C3101" s="25" t="n"/>
      <c r="D3101" s="25" t="n"/>
      <c r="E3101" s="26" t="n"/>
      <c r="F3101" s="25" t="n"/>
      <c r="G3101" s="26" t="n"/>
      <c r="H3101" s="25" t="n"/>
      <c r="I3101" s="26" t="n"/>
      <c r="J3101" s="25" t="n"/>
      <c r="K3101" s="25" t="n"/>
      <c r="L3101" s="25" t="n"/>
      <c r="M3101" s="26" t="n"/>
      <c r="N3101" s="26" t="n"/>
      <c r="O3101" s="25" t="n"/>
      <c r="P3101" s="27">
        <f>IF(A3101="","","Package/"&amp;C3101&amp;"/"&amp;D3101&amp;"/"&amp;A3101&amp;".png")</f>
        <v/>
      </c>
      <c r="Q3101" s="27">
        <f>IF(AND(B3101="",G3101=""),"",IF(B3101="","Package QR Text missing",IF(COUNTIFS($E$2:$E$5001,E3101,$B$2:$B$5001,"&lt;&gt;"&amp;B3101)+COUNTIFS($E$2:$E$5001,E3101,$A$2:$A$5001,"&lt;&gt;"&amp;A3101)&gt;0,"Zone has more than one QR code",IF(COUNTIFS($B$2:$B$5001,B3101,$E$2:$E$5001,"&lt;&gt;"&amp;E3101)+COUNTIFS($A$2:$A$5001,A3101,$E$2:$E$5001,"&lt;&gt;"&amp;E3101)&gt;0,"QR code used by another zone",IF(A3101="","Package QR Code No. missing",IF(OR(H3101&gt;40,J3101&gt;40),"More than 40 of one edition",IF(F3101="Full (40 ST + 1 TG)",IF(AND(H3101=40,J3101=1),"OK","Full carton must be 40 + 1"),IF(F3101="Student only (40 ST)",IF(AND(H3101=40,J3101=0),"OK","Must be 40 ST, 0 TG"),IF(F3101="Teacher guide only (40 TG)",IF(AND(H3101=0,J3101=40),"OK","Must be 0 ST, 40 TG"),IF(AND(H3101&lt;40,H3101+J3101&gt;0,H3101+J3101&lt;=40),"OK","Partial: under 40 ST and 40 books max"))))))))))</f>
        <v/>
      </c>
    </row>
    <row r="3102">
      <c r="A3102" s="26" t="n"/>
      <c r="B3102" s="26" t="n"/>
      <c r="C3102" s="25" t="n"/>
      <c r="D3102" s="25" t="n"/>
      <c r="E3102" s="26" t="n"/>
      <c r="F3102" s="25" t="n"/>
      <c r="G3102" s="26" t="n"/>
      <c r="H3102" s="25" t="n"/>
      <c r="I3102" s="26" t="n"/>
      <c r="J3102" s="25" t="n"/>
      <c r="K3102" s="25" t="n"/>
      <c r="L3102" s="25" t="n"/>
      <c r="M3102" s="26" t="n"/>
      <c r="N3102" s="26" t="n"/>
      <c r="O3102" s="25" t="n"/>
      <c r="P3102" s="27">
        <f>IF(A3102="","","Package/"&amp;C3102&amp;"/"&amp;D3102&amp;"/"&amp;A3102&amp;".png")</f>
        <v/>
      </c>
      <c r="Q3102" s="27">
        <f>IF(AND(B3102="",G3102=""),"",IF(B3102="","Package QR Text missing",IF(COUNTIFS($E$2:$E$5001,E3102,$B$2:$B$5001,"&lt;&gt;"&amp;B3102)+COUNTIFS($E$2:$E$5001,E3102,$A$2:$A$5001,"&lt;&gt;"&amp;A3102)&gt;0,"Zone has more than one QR code",IF(COUNTIFS($B$2:$B$5001,B3102,$E$2:$E$5001,"&lt;&gt;"&amp;E3102)+COUNTIFS($A$2:$A$5001,A3102,$E$2:$E$5001,"&lt;&gt;"&amp;E3102)&gt;0,"QR code used by another zone",IF(A3102="","Package QR Code No. missing",IF(OR(H3102&gt;40,J3102&gt;40),"More than 40 of one edition",IF(F3102="Full (40 ST + 1 TG)",IF(AND(H3102=40,J3102=1),"OK","Full carton must be 40 + 1"),IF(F3102="Student only (40 ST)",IF(AND(H3102=40,J3102=0),"OK","Must be 40 ST, 0 TG"),IF(F3102="Teacher guide only (40 TG)",IF(AND(H3102=0,J3102=40),"OK","Must be 0 ST, 40 TG"),IF(AND(H3102&lt;40,H3102+J3102&gt;0,H3102+J3102&lt;=40),"OK","Partial: under 40 ST and 40 books max"))))))))))</f>
        <v/>
      </c>
    </row>
    <row r="3103">
      <c r="A3103" s="26" t="n"/>
      <c r="B3103" s="26" t="n"/>
      <c r="C3103" s="25" t="n"/>
      <c r="D3103" s="25" t="n"/>
      <c r="E3103" s="26" t="n"/>
      <c r="F3103" s="25" t="n"/>
      <c r="G3103" s="26" t="n"/>
      <c r="H3103" s="25" t="n"/>
      <c r="I3103" s="26" t="n"/>
      <c r="J3103" s="25" t="n"/>
      <c r="K3103" s="25" t="n"/>
      <c r="L3103" s="25" t="n"/>
      <c r="M3103" s="26" t="n"/>
      <c r="N3103" s="26" t="n"/>
      <c r="O3103" s="25" t="n"/>
      <c r="P3103" s="27">
        <f>IF(A3103="","","Package/"&amp;C3103&amp;"/"&amp;D3103&amp;"/"&amp;A3103&amp;".png")</f>
        <v/>
      </c>
      <c r="Q3103" s="27">
        <f>IF(AND(B3103="",G3103=""),"",IF(B3103="","Package QR Text missing",IF(COUNTIFS($E$2:$E$5001,E3103,$B$2:$B$5001,"&lt;&gt;"&amp;B3103)+COUNTIFS($E$2:$E$5001,E3103,$A$2:$A$5001,"&lt;&gt;"&amp;A3103)&gt;0,"Zone has more than one QR code",IF(COUNTIFS($B$2:$B$5001,B3103,$E$2:$E$5001,"&lt;&gt;"&amp;E3103)+COUNTIFS($A$2:$A$5001,A3103,$E$2:$E$5001,"&lt;&gt;"&amp;E3103)&gt;0,"QR code used by another zone",IF(A3103="","Package QR Code No. missing",IF(OR(H3103&gt;40,J3103&gt;40),"More than 40 of one edition",IF(F3103="Full (40 ST + 1 TG)",IF(AND(H3103=40,J3103=1),"OK","Full carton must be 40 + 1"),IF(F3103="Student only (40 ST)",IF(AND(H3103=40,J3103=0),"OK","Must be 40 ST, 0 TG"),IF(F3103="Teacher guide only (40 TG)",IF(AND(H3103=0,J3103=40),"OK","Must be 0 ST, 40 TG"),IF(AND(H3103&lt;40,H3103+J3103&gt;0,H3103+J3103&lt;=40),"OK","Partial: under 40 ST and 40 books max"))))))))))</f>
        <v/>
      </c>
    </row>
    <row r="3104">
      <c r="A3104" s="26" t="n"/>
      <c r="B3104" s="26" t="n"/>
      <c r="C3104" s="25" t="n"/>
      <c r="D3104" s="25" t="n"/>
      <c r="E3104" s="26" t="n"/>
      <c r="F3104" s="25" t="n"/>
      <c r="G3104" s="26" t="n"/>
      <c r="H3104" s="25" t="n"/>
      <c r="I3104" s="26" t="n"/>
      <c r="J3104" s="25" t="n"/>
      <c r="K3104" s="25" t="n"/>
      <c r="L3104" s="25" t="n"/>
      <c r="M3104" s="26" t="n"/>
      <c r="N3104" s="26" t="n"/>
      <c r="O3104" s="25" t="n"/>
      <c r="P3104" s="27">
        <f>IF(A3104="","","Package/"&amp;C3104&amp;"/"&amp;D3104&amp;"/"&amp;A3104&amp;".png")</f>
        <v/>
      </c>
      <c r="Q3104" s="27">
        <f>IF(AND(B3104="",G3104=""),"",IF(B3104="","Package QR Text missing",IF(COUNTIFS($E$2:$E$5001,E3104,$B$2:$B$5001,"&lt;&gt;"&amp;B3104)+COUNTIFS($E$2:$E$5001,E3104,$A$2:$A$5001,"&lt;&gt;"&amp;A3104)&gt;0,"Zone has more than one QR code",IF(COUNTIFS($B$2:$B$5001,B3104,$E$2:$E$5001,"&lt;&gt;"&amp;E3104)+COUNTIFS($A$2:$A$5001,A3104,$E$2:$E$5001,"&lt;&gt;"&amp;E3104)&gt;0,"QR code used by another zone",IF(A3104="","Package QR Code No. missing",IF(OR(H3104&gt;40,J3104&gt;40),"More than 40 of one edition",IF(F3104="Full (40 ST + 1 TG)",IF(AND(H3104=40,J3104=1),"OK","Full carton must be 40 + 1"),IF(F3104="Student only (40 ST)",IF(AND(H3104=40,J3104=0),"OK","Must be 40 ST, 0 TG"),IF(F3104="Teacher guide only (40 TG)",IF(AND(H3104=0,J3104=40),"OK","Must be 0 ST, 40 TG"),IF(AND(H3104&lt;40,H3104+J3104&gt;0,H3104+J3104&lt;=40),"OK","Partial: under 40 ST and 40 books max"))))))))))</f>
        <v/>
      </c>
    </row>
    <row r="3105">
      <c r="A3105" s="26" t="n"/>
      <c r="B3105" s="26" t="n"/>
      <c r="C3105" s="25" t="n"/>
      <c r="D3105" s="25" t="n"/>
      <c r="E3105" s="26" t="n"/>
      <c r="F3105" s="25" t="n"/>
      <c r="G3105" s="26" t="n"/>
      <c r="H3105" s="25" t="n"/>
      <c r="I3105" s="26" t="n"/>
      <c r="J3105" s="25" t="n"/>
      <c r="K3105" s="25" t="n"/>
      <c r="L3105" s="25" t="n"/>
      <c r="M3105" s="26" t="n"/>
      <c r="N3105" s="26" t="n"/>
      <c r="O3105" s="25" t="n"/>
      <c r="P3105" s="27">
        <f>IF(A3105="","","Package/"&amp;C3105&amp;"/"&amp;D3105&amp;"/"&amp;A3105&amp;".png")</f>
        <v/>
      </c>
      <c r="Q3105" s="27">
        <f>IF(AND(B3105="",G3105=""),"",IF(B3105="","Package QR Text missing",IF(COUNTIFS($E$2:$E$5001,E3105,$B$2:$B$5001,"&lt;&gt;"&amp;B3105)+COUNTIFS($E$2:$E$5001,E3105,$A$2:$A$5001,"&lt;&gt;"&amp;A3105)&gt;0,"Zone has more than one QR code",IF(COUNTIFS($B$2:$B$5001,B3105,$E$2:$E$5001,"&lt;&gt;"&amp;E3105)+COUNTIFS($A$2:$A$5001,A3105,$E$2:$E$5001,"&lt;&gt;"&amp;E3105)&gt;0,"QR code used by another zone",IF(A3105="","Package QR Code No. missing",IF(OR(H3105&gt;40,J3105&gt;40),"More than 40 of one edition",IF(F3105="Full (40 ST + 1 TG)",IF(AND(H3105=40,J3105=1),"OK","Full carton must be 40 + 1"),IF(F3105="Student only (40 ST)",IF(AND(H3105=40,J3105=0),"OK","Must be 40 ST, 0 TG"),IF(F3105="Teacher guide only (40 TG)",IF(AND(H3105=0,J3105=40),"OK","Must be 0 ST, 40 TG"),IF(AND(H3105&lt;40,H3105+J3105&gt;0,H3105+J3105&lt;=40),"OK","Partial: under 40 ST and 40 books max"))))))))))</f>
        <v/>
      </c>
    </row>
    <row r="3106">
      <c r="A3106" s="26" t="n"/>
      <c r="B3106" s="26" t="n"/>
      <c r="C3106" s="25" t="n"/>
      <c r="D3106" s="25" t="n"/>
      <c r="E3106" s="26" t="n"/>
      <c r="F3106" s="25" t="n"/>
      <c r="G3106" s="26" t="n"/>
      <c r="H3106" s="25" t="n"/>
      <c r="I3106" s="26" t="n"/>
      <c r="J3106" s="25" t="n"/>
      <c r="K3106" s="25" t="n"/>
      <c r="L3106" s="25" t="n"/>
      <c r="M3106" s="26" t="n"/>
      <c r="N3106" s="26" t="n"/>
      <c r="O3106" s="25" t="n"/>
      <c r="P3106" s="27">
        <f>IF(A3106="","","Package/"&amp;C3106&amp;"/"&amp;D3106&amp;"/"&amp;A3106&amp;".png")</f>
        <v/>
      </c>
      <c r="Q3106" s="27">
        <f>IF(AND(B3106="",G3106=""),"",IF(B3106="","Package QR Text missing",IF(COUNTIFS($E$2:$E$5001,E3106,$B$2:$B$5001,"&lt;&gt;"&amp;B3106)+COUNTIFS($E$2:$E$5001,E3106,$A$2:$A$5001,"&lt;&gt;"&amp;A3106)&gt;0,"Zone has more than one QR code",IF(COUNTIFS($B$2:$B$5001,B3106,$E$2:$E$5001,"&lt;&gt;"&amp;E3106)+COUNTIFS($A$2:$A$5001,A3106,$E$2:$E$5001,"&lt;&gt;"&amp;E3106)&gt;0,"QR code used by another zone",IF(A3106="","Package QR Code No. missing",IF(OR(H3106&gt;40,J3106&gt;40),"More than 40 of one edition",IF(F3106="Full (40 ST + 1 TG)",IF(AND(H3106=40,J3106=1),"OK","Full carton must be 40 + 1"),IF(F3106="Student only (40 ST)",IF(AND(H3106=40,J3106=0),"OK","Must be 40 ST, 0 TG"),IF(F3106="Teacher guide only (40 TG)",IF(AND(H3106=0,J3106=40),"OK","Must be 0 ST, 40 TG"),IF(AND(H3106&lt;40,H3106+J3106&gt;0,H3106+J3106&lt;=40),"OK","Partial: under 40 ST and 40 books max"))))))))))</f>
        <v/>
      </c>
    </row>
    <row r="3107">
      <c r="A3107" s="26" t="n"/>
      <c r="B3107" s="26" t="n"/>
      <c r="C3107" s="25" t="n"/>
      <c r="D3107" s="25" t="n"/>
      <c r="E3107" s="26" t="n"/>
      <c r="F3107" s="25" t="n"/>
      <c r="G3107" s="26" t="n"/>
      <c r="H3107" s="25" t="n"/>
      <c r="I3107" s="26" t="n"/>
      <c r="J3107" s="25" t="n"/>
      <c r="K3107" s="25" t="n"/>
      <c r="L3107" s="25" t="n"/>
      <c r="M3107" s="26" t="n"/>
      <c r="N3107" s="26" t="n"/>
      <c r="O3107" s="25" t="n"/>
      <c r="P3107" s="27">
        <f>IF(A3107="","","Package/"&amp;C3107&amp;"/"&amp;D3107&amp;"/"&amp;A3107&amp;".png")</f>
        <v/>
      </c>
      <c r="Q3107" s="27">
        <f>IF(AND(B3107="",G3107=""),"",IF(B3107="","Package QR Text missing",IF(COUNTIFS($E$2:$E$5001,E3107,$B$2:$B$5001,"&lt;&gt;"&amp;B3107)+COUNTIFS($E$2:$E$5001,E3107,$A$2:$A$5001,"&lt;&gt;"&amp;A3107)&gt;0,"Zone has more than one QR code",IF(COUNTIFS($B$2:$B$5001,B3107,$E$2:$E$5001,"&lt;&gt;"&amp;E3107)+COUNTIFS($A$2:$A$5001,A3107,$E$2:$E$5001,"&lt;&gt;"&amp;E3107)&gt;0,"QR code used by another zone",IF(A3107="","Package QR Code No. missing",IF(OR(H3107&gt;40,J3107&gt;40),"More than 40 of one edition",IF(F3107="Full (40 ST + 1 TG)",IF(AND(H3107=40,J3107=1),"OK","Full carton must be 40 + 1"),IF(F3107="Student only (40 ST)",IF(AND(H3107=40,J3107=0),"OK","Must be 40 ST, 0 TG"),IF(F3107="Teacher guide only (40 TG)",IF(AND(H3107=0,J3107=40),"OK","Must be 0 ST, 40 TG"),IF(AND(H3107&lt;40,H3107+J3107&gt;0,H3107+J3107&lt;=40),"OK","Partial: under 40 ST and 40 books max"))))))))))</f>
        <v/>
      </c>
    </row>
    <row r="3108">
      <c r="A3108" s="26" t="n"/>
      <c r="B3108" s="26" t="n"/>
      <c r="C3108" s="25" t="n"/>
      <c r="D3108" s="25" t="n"/>
      <c r="E3108" s="26" t="n"/>
      <c r="F3108" s="25" t="n"/>
      <c r="G3108" s="26" t="n"/>
      <c r="H3108" s="25" t="n"/>
      <c r="I3108" s="26" t="n"/>
      <c r="J3108" s="25" t="n"/>
      <c r="K3108" s="25" t="n"/>
      <c r="L3108" s="25" t="n"/>
      <c r="M3108" s="26" t="n"/>
      <c r="N3108" s="26" t="n"/>
      <c r="O3108" s="25" t="n"/>
      <c r="P3108" s="27">
        <f>IF(A3108="","","Package/"&amp;C3108&amp;"/"&amp;D3108&amp;"/"&amp;A3108&amp;".png")</f>
        <v/>
      </c>
      <c r="Q3108" s="27">
        <f>IF(AND(B3108="",G3108=""),"",IF(B3108="","Package QR Text missing",IF(COUNTIFS($E$2:$E$5001,E3108,$B$2:$B$5001,"&lt;&gt;"&amp;B3108)+COUNTIFS($E$2:$E$5001,E3108,$A$2:$A$5001,"&lt;&gt;"&amp;A3108)&gt;0,"Zone has more than one QR code",IF(COUNTIFS($B$2:$B$5001,B3108,$E$2:$E$5001,"&lt;&gt;"&amp;E3108)+COUNTIFS($A$2:$A$5001,A3108,$E$2:$E$5001,"&lt;&gt;"&amp;E3108)&gt;0,"QR code used by another zone",IF(A3108="","Package QR Code No. missing",IF(OR(H3108&gt;40,J3108&gt;40),"More than 40 of one edition",IF(F3108="Full (40 ST + 1 TG)",IF(AND(H3108=40,J3108=1),"OK","Full carton must be 40 + 1"),IF(F3108="Student only (40 ST)",IF(AND(H3108=40,J3108=0),"OK","Must be 40 ST, 0 TG"),IF(F3108="Teacher guide only (40 TG)",IF(AND(H3108=0,J3108=40),"OK","Must be 0 ST, 40 TG"),IF(AND(H3108&lt;40,H3108+J3108&gt;0,H3108+J3108&lt;=40),"OK","Partial: under 40 ST and 40 books max"))))))))))</f>
        <v/>
      </c>
    </row>
    <row r="3109">
      <c r="A3109" s="26" t="n"/>
      <c r="B3109" s="26" t="n"/>
      <c r="C3109" s="25" t="n"/>
      <c r="D3109" s="25" t="n"/>
      <c r="E3109" s="26" t="n"/>
      <c r="F3109" s="25" t="n"/>
      <c r="G3109" s="26" t="n"/>
      <c r="H3109" s="25" t="n"/>
      <c r="I3109" s="26" t="n"/>
      <c r="J3109" s="25" t="n"/>
      <c r="K3109" s="25" t="n"/>
      <c r="L3109" s="25" t="n"/>
      <c r="M3109" s="26" t="n"/>
      <c r="N3109" s="26" t="n"/>
      <c r="O3109" s="25" t="n"/>
      <c r="P3109" s="27">
        <f>IF(A3109="","","Package/"&amp;C3109&amp;"/"&amp;D3109&amp;"/"&amp;A3109&amp;".png")</f>
        <v/>
      </c>
      <c r="Q3109" s="27">
        <f>IF(AND(B3109="",G3109=""),"",IF(B3109="","Package QR Text missing",IF(COUNTIFS($E$2:$E$5001,E3109,$B$2:$B$5001,"&lt;&gt;"&amp;B3109)+COUNTIFS($E$2:$E$5001,E3109,$A$2:$A$5001,"&lt;&gt;"&amp;A3109)&gt;0,"Zone has more than one QR code",IF(COUNTIFS($B$2:$B$5001,B3109,$E$2:$E$5001,"&lt;&gt;"&amp;E3109)+COUNTIFS($A$2:$A$5001,A3109,$E$2:$E$5001,"&lt;&gt;"&amp;E3109)&gt;0,"QR code used by another zone",IF(A3109="","Package QR Code No. missing",IF(OR(H3109&gt;40,J3109&gt;40),"More than 40 of one edition",IF(F3109="Full (40 ST + 1 TG)",IF(AND(H3109=40,J3109=1),"OK","Full carton must be 40 + 1"),IF(F3109="Student only (40 ST)",IF(AND(H3109=40,J3109=0),"OK","Must be 40 ST, 0 TG"),IF(F3109="Teacher guide only (40 TG)",IF(AND(H3109=0,J3109=40),"OK","Must be 0 ST, 40 TG"),IF(AND(H3109&lt;40,H3109+J3109&gt;0,H3109+J3109&lt;=40),"OK","Partial: under 40 ST and 40 books max"))))))))))</f>
        <v/>
      </c>
    </row>
    <row r="3110">
      <c r="A3110" s="26" t="n"/>
      <c r="B3110" s="26" t="n"/>
      <c r="C3110" s="25" t="n"/>
      <c r="D3110" s="25" t="n"/>
      <c r="E3110" s="26" t="n"/>
      <c r="F3110" s="25" t="n"/>
      <c r="G3110" s="26" t="n"/>
      <c r="H3110" s="25" t="n"/>
      <c r="I3110" s="26" t="n"/>
      <c r="J3110" s="25" t="n"/>
      <c r="K3110" s="25" t="n"/>
      <c r="L3110" s="25" t="n"/>
      <c r="M3110" s="26" t="n"/>
      <c r="N3110" s="26" t="n"/>
      <c r="O3110" s="25" t="n"/>
      <c r="P3110" s="27">
        <f>IF(A3110="","","Package/"&amp;C3110&amp;"/"&amp;D3110&amp;"/"&amp;A3110&amp;".png")</f>
        <v/>
      </c>
      <c r="Q3110" s="27">
        <f>IF(AND(B3110="",G3110=""),"",IF(B3110="","Package QR Text missing",IF(COUNTIFS($E$2:$E$5001,E3110,$B$2:$B$5001,"&lt;&gt;"&amp;B3110)+COUNTIFS($E$2:$E$5001,E3110,$A$2:$A$5001,"&lt;&gt;"&amp;A3110)&gt;0,"Zone has more than one QR code",IF(COUNTIFS($B$2:$B$5001,B3110,$E$2:$E$5001,"&lt;&gt;"&amp;E3110)+COUNTIFS($A$2:$A$5001,A3110,$E$2:$E$5001,"&lt;&gt;"&amp;E3110)&gt;0,"QR code used by another zone",IF(A3110="","Package QR Code No. missing",IF(OR(H3110&gt;40,J3110&gt;40),"More than 40 of one edition",IF(F3110="Full (40 ST + 1 TG)",IF(AND(H3110=40,J3110=1),"OK","Full carton must be 40 + 1"),IF(F3110="Student only (40 ST)",IF(AND(H3110=40,J3110=0),"OK","Must be 40 ST, 0 TG"),IF(F3110="Teacher guide only (40 TG)",IF(AND(H3110=0,J3110=40),"OK","Must be 0 ST, 40 TG"),IF(AND(H3110&lt;40,H3110+J3110&gt;0,H3110+J3110&lt;=40),"OK","Partial: under 40 ST and 40 books max"))))))))))</f>
        <v/>
      </c>
    </row>
    <row r="3111">
      <c r="A3111" s="26" t="n"/>
      <c r="B3111" s="26" t="n"/>
      <c r="C3111" s="25" t="n"/>
      <c r="D3111" s="25" t="n"/>
      <c r="E3111" s="26" t="n"/>
      <c r="F3111" s="25" t="n"/>
      <c r="G3111" s="26" t="n"/>
      <c r="H3111" s="25" t="n"/>
      <c r="I3111" s="26" t="n"/>
      <c r="J3111" s="25" t="n"/>
      <c r="K3111" s="25" t="n"/>
      <c r="L3111" s="25" t="n"/>
      <c r="M3111" s="26" t="n"/>
      <c r="N3111" s="26" t="n"/>
      <c r="O3111" s="25" t="n"/>
      <c r="P3111" s="27">
        <f>IF(A3111="","","Package/"&amp;C3111&amp;"/"&amp;D3111&amp;"/"&amp;A3111&amp;".png")</f>
        <v/>
      </c>
      <c r="Q3111" s="27">
        <f>IF(AND(B3111="",G3111=""),"",IF(B3111="","Package QR Text missing",IF(COUNTIFS($E$2:$E$5001,E3111,$B$2:$B$5001,"&lt;&gt;"&amp;B3111)+COUNTIFS($E$2:$E$5001,E3111,$A$2:$A$5001,"&lt;&gt;"&amp;A3111)&gt;0,"Zone has more than one QR code",IF(COUNTIFS($B$2:$B$5001,B3111,$E$2:$E$5001,"&lt;&gt;"&amp;E3111)+COUNTIFS($A$2:$A$5001,A3111,$E$2:$E$5001,"&lt;&gt;"&amp;E3111)&gt;0,"QR code used by another zone",IF(A3111="","Package QR Code No. missing",IF(OR(H3111&gt;40,J3111&gt;40),"More than 40 of one edition",IF(F3111="Full (40 ST + 1 TG)",IF(AND(H3111=40,J3111=1),"OK","Full carton must be 40 + 1"),IF(F3111="Student only (40 ST)",IF(AND(H3111=40,J3111=0),"OK","Must be 40 ST, 0 TG"),IF(F3111="Teacher guide only (40 TG)",IF(AND(H3111=0,J3111=40),"OK","Must be 0 ST, 40 TG"),IF(AND(H3111&lt;40,H3111+J3111&gt;0,H3111+J3111&lt;=40),"OK","Partial: under 40 ST and 40 books max"))))))))))</f>
        <v/>
      </c>
    </row>
    <row r="3112">
      <c r="A3112" s="26" t="n"/>
      <c r="B3112" s="26" t="n"/>
      <c r="C3112" s="25" t="n"/>
      <c r="D3112" s="25" t="n"/>
      <c r="E3112" s="26" t="n"/>
      <c r="F3112" s="25" t="n"/>
      <c r="G3112" s="26" t="n"/>
      <c r="H3112" s="25" t="n"/>
      <c r="I3112" s="26" t="n"/>
      <c r="J3112" s="25" t="n"/>
      <c r="K3112" s="25" t="n"/>
      <c r="L3112" s="25" t="n"/>
      <c r="M3112" s="26" t="n"/>
      <c r="N3112" s="26" t="n"/>
      <c r="O3112" s="25" t="n"/>
      <c r="P3112" s="27">
        <f>IF(A3112="","","Package/"&amp;C3112&amp;"/"&amp;D3112&amp;"/"&amp;A3112&amp;".png")</f>
        <v/>
      </c>
      <c r="Q3112" s="27">
        <f>IF(AND(B3112="",G3112=""),"",IF(B3112="","Package QR Text missing",IF(COUNTIFS($E$2:$E$5001,E3112,$B$2:$B$5001,"&lt;&gt;"&amp;B3112)+COUNTIFS($E$2:$E$5001,E3112,$A$2:$A$5001,"&lt;&gt;"&amp;A3112)&gt;0,"Zone has more than one QR code",IF(COUNTIFS($B$2:$B$5001,B3112,$E$2:$E$5001,"&lt;&gt;"&amp;E3112)+COUNTIFS($A$2:$A$5001,A3112,$E$2:$E$5001,"&lt;&gt;"&amp;E3112)&gt;0,"QR code used by another zone",IF(A3112="","Package QR Code No. missing",IF(OR(H3112&gt;40,J3112&gt;40),"More than 40 of one edition",IF(F3112="Full (40 ST + 1 TG)",IF(AND(H3112=40,J3112=1),"OK","Full carton must be 40 + 1"),IF(F3112="Student only (40 ST)",IF(AND(H3112=40,J3112=0),"OK","Must be 40 ST, 0 TG"),IF(F3112="Teacher guide only (40 TG)",IF(AND(H3112=0,J3112=40),"OK","Must be 0 ST, 40 TG"),IF(AND(H3112&lt;40,H3112+J3112&gt;0,H3112+J3112&lt;=40),"OK","Partial: under 40 ST and 40 books max"))))))))))</f>
        <v/>
      </c>
    </row>
    <row r="3113">
      <c r="A3113" s="26" t="n"/>
      <c r="B3113" s="26" t="n"/>
      <c r="C3113" s="25" t="n"/>
      <c r="D3113" s="25" t="n"/>
      <c r="E3113" s="26" t="n"/>
      <c r="F3113" s="25" t="n"/>
      <c r="G3113" s="26" t="n"/>
      <c r="H3113" s="25" t="n"/>
      <c r="I3113" s="26" t="n"/>
      <c r="J3113" s="25" t="n"/>
      <c r="K3113" s="25" t="n"/>
      <c r="L3113" s="25" t="n"/>
      <c r="M3113" s="26" t="n"/>
      <c r="N3113" s="26" t="n"/>
      <c r="O3113" s="25" t="n"/>
      <c r="P3113" s="27">
        <f>IF(A3113="","","Package/"&amp;C3113&amp;"/"&amp;D3113&amp;"/"&amp;A3113&amp;".png")</f>
        <v/>
      </c>
      <c r="Q3113" s="27">
        <f>IF(AND(B3113="",G3113=""),"",IF(B3113="","Package QR Text missing",IF(COUNTIFS($E$2:$E$5001,E3113,$B$2:$B$5001,"&lt;&gt;"&amp;B3113)+COUNTIFS($E$2:$E$5001,E3113,$A$2:$A$5001,"&lt;&gt;"&amp;A3113)&gt;0,"Zone has more than one QR code",IF(COUNTIFS($B$2:$B$5001,B3113,$E$2:$E$5001,"&lt;&gt;"&amp;E3113)+COUNTIFS($A$2:$A$5001,A3113,$E$2:$E$5001,"&lt;&gt;"&amp;E3113)&gt;0,"QR code used by another zone",IF(A3113="","Package QR Code No. missing",IF(OR(H3113&gt;40,J3113&gt;40),"More than 40 of one edition",IF(F3113="Full (40 ST + 1 TG)",IF(AND(H3113=40,J3113=1),"OK","Full carton must be 40 + 1"),IF(F3113="Student only (40 ST)",IF(AND(H3113=40,J3113=0),"OK","Must be 40 ST, 0 TG"),IF(F3113="Teacher guide only (40 TG)",IF(AND(H3113=0,J3113=40),"OK","Must be 0 ST, 40 TG"),IF(AND(H3113&lt;40,H3113+J3113&gt;0,H3113+J3113&lt;=40),"OK","Partial: under 40 ST and 40 books max"))))))))))</f>
        <v/>
      </c>
    </row>
    <row r="3114">
      <c r="A3114" s="26" t="n"/>
      <c r="B3114" s="26" t="n"/>
      <c r="C3114" s="25" t="n"/>
      <c r="D3114" s="25" t="n"/>
      <c r="E3114" s="26" t="n"/>
      <c r="F3114" s="25" t="n"/>
      <c r="G3114" s="26" t="n"/>
      <c r="H3114" s="25" t="n"/>
      <c r="I3114" s="26" t="n"/>
      <c r="J3114" s="25" t="n"/>
      <c r="K3114" s="25" t="n"/>
      <c r="L3114" s="25" t="n"/>
      <c r="M3114" s="26" t="n"/>
      <c r="N3114" s="26" t="n"/>
      <c r="O3114" s="25" t="n"/>
      <c r="P3114" s="27">
        <f>IF(A3114="","","Package/"&amp;C3114&amp;"/"&amp;D3114&amp;"/"&amp;A3114&amp;".png")</f>
        <v/>
      </c>
      <c r="Q3114" s="27">
        <f>IF(AND(B3114="",G3114=""),"",IF(B3114="","Package QR Text missing",IF(COUNTIFS($E$2:$E$5001,E3114,$B$2:$B$5001,"&lt;&gt;"&amp;B3114)+COUNTIFS($E$2:$E$5001,E3114,$A$2:$A$5001,"&lt;&gt;"&amp;A3114)&gt;0,"Zone has more than one QR code",IF(COUNTIFS($B$2:$B$5001,B3114,$E$2:$E$5001,"&lt;&gt;"&amp;E3114)+COUNTIFS($A$2:$A$5001,A3114,$E$2:$E$5001,"&lt;&gt;"&amp;E3114)&gt;0,"QR code used by another zone",IF(A3114="","Package QR Code No. missing",IF(OR(H3114&gt;40,J3114&gt;40),"More than 40 of one edition",IF(F3114="Full (40 ST + 1 TG)",IF(AND(H3114=40,J3114=1),"OK","Full carton must be 40 + 1"),IF(F3114="Student only (40 ST)",IF(AND(H3114=40,J3114=0),"OK","Must be 40 ST, 0 TG"),IF(F3114="Teacher guide only (40 TG)",IF(AND(H3114=0,J3114=40),"OK","Must be 0 ST, 40 TG"),IF(AND(H3114&lt;40,H3114+J3114&gt;0,H3114+J3114&lt;=40),"OK","Partial: under 40 ST and 40 books max"))))))))))</f>
        <v/>
      </c>
    </row>
    <row r="3115">
      <c r="A3115" s="26" t="n"/>
      <c r="B3115" s="26" t="n"/>
      <c r="C3115" s="25" t="n"/>
      <c r="D3115" s="25" t="n"/>
      <c r="E3115" s="26" t="n"/>
      <c r="F3115" s="25" t="n"/>
      <c r="G3115" s="26" t="n"/>
      <c r="H3115" s="25" t="n"/>
      <c r="I3115" s="26" t="n"/>
      <c r="J3115" s="25" t="n"/>
      <c r="K3115" s="25" t="n"/>
      <c r="L3115" s="25" t="n"/>
      <c r="M3115" s="26" t="n"/>
      <c r="N3115" s="26" t="n"/>
      <c r="O3115" s="25" t="n"/>
      <c r="P3115" s="27">
        <f>IF(A3115="","","Package/"&amp;C3115&amp;"/"&amp;D3115&amp;"/"&amp;A3115&amp;".png")</f>
        <v/>
      </c>
      <c r="Q3115" s="27">
        <f>IF(AND(B3115="",G3115=""),"",IF(B3115="","Package QR Text missing",IF(COUNTIFS($E$2:$E$5001,E3115,$B$2:$B$5001,"&lt;&gt;"&amp;B3115)+COUNTIFS($E$2:$E$5001,E3115,$A$2:$A$5001,"&lt;&gt;"&amp;A3115)&gt;0,"Zone has more than one QR code",IF(COUNTIFS($B$2:$B$5001,B3115,$E$2:$E$5001,"&lt;&gt;"&amp;E3115)+COUNTIFS($A$2:$A$5001,A3115,$E$2:$E$5001,"&lt;&gt;"&amp;E3115)&gt;0,"QR code used by another zone",IF(A3115="","Package QR Code No. missing",IF(OR(H3115&gt;40,J3115&gt;40),"More than 40 of one edition",IF(F3115="Full (40 ST + 1 TG)",IF(AND(H3115=40,J3115=1),"OK","Full carton must be 40 + 1"),IF(F3115="Student only (40 ST)",IF(AND(H3115=40,J3115=0),"OK","Must be 40 ST, 0 TG"),IF(F3115="Teacher guide only (40 TG)",IF(AND(H3115=0,J3115=40),"OK","Must be 0 ST, 40 TG"),IF(AND(H3115&lt;40,H3115+J3115&gt;0,H3115+J3115&lt;=40),"OK","Partial: under 40 ST and 40 books max"))))))))))</f>
        <v/>
      </c>
    </row>
    <row r="3116">
      <c r="A3116" s="26" t="n"/>
      <c r="B3116" s="26" t="n"/>
      <c r="C3116" s="25" t="n"/>
      <c r="D3116" s="25" t="n"/>
      <c r="E3116" s="26" t="n"/>
      <c r="F3116" s="25" t="n"/>
      <c r="G3116" s="26" t="n"/>
      <c r="H3116" s="25" t="n"/>
      <c r="I3116" s="26" t="n"/>
      <c r="J3116" s="25" t="n"/>
      <c r="K3116" s="25" t="n"/>
      <c r="L3116" s="25" t="n"/>
      <c r="M3116" s="26" t="n"/>
      <c r="N3116" s="26" t="n"/>
      <c r="O3116" s="25" t="n"/>
      <c r="P3116" s="27">
        <f>IF(A3116="","","Package/"&amp;C3116&amp;"/"&amp;D3116&amp;"/"&amp;A3116&amp;".png")</f>
        <v/>
      </c>
      <c r="Q3116" s="27">
        <f>IF(AND(B3116="",G3116=""),"",IF(B3116="","Package QR Text missing",IF(COUNTIFS($E$2:$E$5001,E3116,$B$2:$B$5001,"&lt;&gt;"&amp;B3116)+COUNTIFS($E$2:$E$5001,E3116,$A$2:$A$5001,"&lt;&gt;"&amp;A3116)&gt;0,"Zone has more than one QR code",IF(COUNTIFS($B$2:$B$5001,B3116,$E$2:$E$5001,"&lt;&gt;"&amp;E3116)+COUNTIFS($A$2:$A$5001,A3116,$E$2:$E$5001,"&lt;&gt;"&amp;E3116)&gt;0,"QR code used by another zone",IF(A3116="","Package QR Code No. missing",IF(OR(H3116&gt;40,J3116&gt;40),"More than 40 of one edition",IF(F3116="Full (40 ST + 1 TG)",IF(AND(H3116=40,J3116=1),"OK","Full carton must be 40 + 1"),IF(F3116="Student only (40 ST)",IF(AND(H3116=40,J3116=0),"OK","Must be 40 ST, 0 TG"),IF(F3116="Teacher guide only (40 TG)",IF(AND(H3116=0,J3116=40),"OK","Must be 0 ST, 40 TG"),IF(AND(H3116&lt;40,H3116+J3116&gt;0,H3116+J3116&lt;=40),"OK","Partial: under 40 ST and 40 books max"))))))))))</f>
        <v/>
      </c>
    </row>
    <row r="3117">
      <c r="A3117" s="26" t="n"/>
      <c r="B3117" s="26" t="n"/>
      <c r="C3117" s="25" t="n"/>
      <c r="D3117" s="25" t="n"/>
      <c r="E3117" s="26" t="n"/>
      <c r="F3117" s="25" t="n"/>
      <c r="G3117" s="26" t="n"/>
      <c r="H3117" s="25" t="n"/>
      <c r="I3117" s="26" t="n"/>
      <c r="J3117" s="25" t="n"/>
      <c r="K3117" s="25" t="n"/>
      <c r="L3117" s="25" t="n"/>
      <c r="M3117" s="26" t="n"/>
      <c r="N3117" s="26" t="n"/>
      <c r="O3117" s="25" t="n"/>
      <c r="P3117" s="27">
        <f>IF(A3117="","","Package/"&amp;C3117&amp;"/"&amp;D3117&amp;"/"&amp;A3117&amp;".png")</f>
        <v/>
      </c>
      <c r="Q3117" s="27">
        <f>IF(AND(B3117="",G3117=""),"",IF(B3117="","Package QR Text missing",IF(COUNTIFS($E$2:$E$5001,E3117,$B$2:$B$5001,"&lt;&gt;"&amp;B3117)+COUNTIFS($E$2:$E$5001,E3117,$A$2:$A$5001,"&lt;&gt;"&amp;A3117)&gt;0,"Zone has more than one QR code",IF(COUNTIFS($B$2:$B$5001,B3117,$E$2:$E$5001,"&lt;&gt;"&amp;E3117)+COUNTIFS($A$2:$A$5001,A3117,$E$2:$E$5001,"&lt;&gt;"&amp;E3117)&gt;0,"QR code used by another zone",IF(A3117="","Package QR Code No. missing",IF(OR(H3117&gt;40,J3117&gt;40),"More than 40 of one edition",IF(F3117="Full (40 ST + 1 TG)",IF(AND(H3117=40,J3117=1),"OK","Full carton must be 40 + 1"),IF(F3117="Student only (40 ST)",IF(AND(H3117=40,J3117=0),"OK","Must be 40 ST, 0 TG"),IF(F3117="Teacher guide only (40 TG)",IF(AND(H3117=0,J3117=40),"OK","Must be 0 ST, 40 TG"),IF(AND(H3117&lt;40,H3117+J3117&gt;0,H3117+J3117&lt;=40),"OK","Partial: under 40 ST and 40 books max"))))))))))</f>
        <v/>
      </c>
    </row>
    <row r="3118">
      <c r="A3118" s="26" t="n"/>
      <c r="B3118" s="26" t="n"/>
      <c r="C3118" s="25" t="n"/>
      <c r="D3118" s="25" t="n"/>
      <c r="E3118" s="26" t="n"/>
      <c r="F3118" s="25" t="n"/>
      <c r="G3118" s="26" t="n"/>
      <c r="H3118" s="25" t="n"/>
      <c r="I3118" s="26" t="n"/>
      <c r="J3118" s="25" t="n"/>
      <c r="K3118" s="25" t="n"/>
      <c r="L3118" s="25" t="n"/>
      <c r="M3118" s="26" t="n"/>
      <c r="N3118" s="26" t="n"/>
      <c r="O3118" s="25" t="n"/>
      <c r="P3118" s="27">
        <f>IF(A3118="","","Package/"&amp;C3118&amp;"/"&amp;D3118&amp;"/"&amp;A3118&amp;".png")</f>
        <v/>
      </c>
      <c r="Q3118" s="27">
        <f>IF(AND(B3118="",G3118=""),"",IF(B3118="","Package QR Text missing",IF(COUNTIFS($E$2:$E$5001,E3118,$B$2:$B$5001,"&lt;&gt;"&amp;B3118)+COUNTIFS($E$2:$E$5001,E3118,$A$2:$A$5001,"&lt;&gt;"&amp;A3118)&gt;0,"Zone has more than one QR code",IF(COUNTIFS($B$2:$B$5001,B3118,$E$2:$E$5001,"&lt;&gt;"&amp;E3118)+COUNTIFS($A$2:$A$5001,A3118,$E$2:$E$5001,"&lt;&gt;"&amp;E3118)&gt;0,"QR code used by another zone",IF(A3118="","Package QR Code No. missing",IF(OR(H3118&gt;40,J3118&gt;40),"More than 40 of one edition",IF(F3118="Full (40 ST + 1 TG)",IF(AND(H3118=40,J3118=1),"OK","Full carton must be 40 + 1"),IF(F3118="Student only (40 ST)",IF(AND(H3118=40,J3118=0),"OK","Must be 40 ST, 0 TG"),IF(F3118="Teacher guide only (40 TG)",IF(AND(H3118=0,J3118=40),"OK","Must be 0 ST, 40 TG"),IF(AND(H3118&lt;40,H3118+J3118&gt;0,H3118+J3118&lt;=40),"OK","Partial: under 40 ST and 40 books max"))))))))))</f>
        <v/>
      </c>
    </row>
    <row r="3119">
      <c r="A3119" s="26" t="n"/>
      <c r="B3119" s="26" t="n"/>
      <c r="C3119" s="25" t="n"/>
      <c r="D3119" s="25" t="n"/>
      <c r="E3119" s="26" t="n"/>
      <c r="F3119" s="25" t="n"/>
      <c r="G3119" s="26" t="n"/>
      <c r="H3119" s="25" t="n"/>
      <c r="I3119" s="26" t="n"/>
      <c r="J3119" s="25" t="n"/>
      <c r="K3119" s="25" t="n"/>
      <c r="L3119" s="25" t="n"/>
      <c r="M3119" s="26" t="n"/>
      <c r="N3119" s="26" t="n"/>
      <c r="O3119" s="25" t="n"/>
      <c r="P3119" s="27">
        <f>IF(A3119="","","Package/"&amp;C3119&amp;"/"&amp;D3119&amp;"/"&amp;A3119&amp;".png")</f>
        <v/>
      </c>
      <c r="Q3119" s="27">
        <f>IF(AND(B3119="",G3119=""),"",IF(B3119="","Package QR Text missing",IF(COUNTIFS($E$2:$E$5001,E3119,$B$2:$B$5001,"&lt;&gt;"&amp;B3119)+COUNTIFS($E$2:$E$5001,E3119,$A$2:$A$5001,"&lt;&gt;"&amp;A3119)&gt;0,"Zone has more than one QR code",IF(COUNTIFS($B$2:$B$5001,B3119,$E$2:$E$5001,"&lt;&gt;"&amp;E3119)+COUNTIFS($A$2:$A$5001,A3119,$E$2:$E$5001,"&lt;&gt;"&amp;E3119)&gt;0,"QR code used by another zone",IF(A3119="","Package QR Code No. missing",IF(OR(H3119&gt;40,J3119&gt;40),"More than 40 of one edition",IF(F3119="Full (40 ST + 1 TG)",IF(AND(H3119=40,J3119=1),"OK","Full carton must be 40 + 1"),IF(F3119="Student only (40 ST)",IF(AND(H3119=40,J3119=0),"OK","Must be 40 ST, 0 TG"),IF(F3119="Teacher guide only (40 TG)",IF(AND(H3119=0,J3119=40),"OK","Must be 0 ST, 40 TG"),IF(AND(H3119&lt;40,H3119+J3119&gt;0,H3119+J3119&lt;=40),"OK","Partial: under 40 ST and 40 books max"))))))))))</f>
        <v/>
      </c>
    </row>
    <row r="3120">
      <c r="A3120" s="26" t="n"/>
      <c r="B3120" s="26" t="n"/>
      <c r="C3120" s="25" t="n"/>
      <c r="D3120" s="25" t="n"/>
      <c r="E3120" s="26" t="n"/>
      <c r="F3120" s="25" t="n"/>
      <c r="G3120" s="26" t="n"/>
      <c r="H3120" s="25" t="n"/>
      <c r="I3120" s="26" t="n"/>
      <c r="J3120" s="25" t="n"/>
      <c r="K3120" s="25" t="n"/>
      <c r="L3120" s="25" t="n"/>
      <c r="M3120" s="26" t="n"/>
      <c r="N3120" s="26" t="n"/>
      <c r="O3120" s="25" t="n"/>
      <c r="P3120" s="27">
        <f>IF(A3120="","","Package/"&amp;C3120&amp;"/"&amp;D3120&amp;"/"&amp;A3120&amp;".png")</f>
        <v/>
      </c>
      <c r="Q3120" s="27">
        <f>IF(AND(B3120="",G3120=""),"",IF(B3120="","Package QR Text missing",IF(COUNTIFS($E$2:$E$5001,E3120,$B$2:$B$5001,"&lt;&gt;"&amp;B3120)+COUNTIFS($E$2:$E$5001,E3120,$A$2:$A$5001,"&lt;&gt;"&amp;A3120)&gt;0,"Zone has more than one QR code",IF(COUNTIFS($B$2:$B$5001,B3120,$E$2:$E$5001,"&lt;&gt;"&amp;E3120)+COUNTIFS($A$2:$A$5001,A3120,$E$2:$E$5001,"&lt;&gt;"&amp;E3120)&gt;0,"QR code used by another zone",IF(A3120="","Package QR Code No. missing",IF(OR(H3120&gt;40,J3120&gt;40),"More than 40 of one edition",IF(F3120="Full (40 ST + 1 TG)",IF(AND(H3120=40,J3120=1),"OK","Full carton must be 40 + 1"),IF(F3120="Student only (40 ST)",IF(AND(H3120=40,J3120=0),"OK","Must be 40 ST, 0 TG"),IF(F3120="Teacher guide only (40 TG)",IF(AND(H3120=0,J3120=40),"OK","Must be 0 ST, 40 TG"),IF(AND(H3120&lt;40,H3120+J3120&gt;0,H3120+J3120&lt;=40),"OK","Partial: under 40 ST and 40 books max"))))))))))</f>
        <v/>
      </c>
    </row>
    <row r="3121">
      <c r="A3121" s="26" t="n"/>
      <c r="B3121" s="26" t="n"/>
      <c r="C3121" s="25" t="n"/>
      <c r="D3121" s="25" t="n"/>
      <c r="E3121" s="26" t="n"/>
      <c r="F3121" s="25" t="n"/>
      <c r="G3121" s="26" t="n"/>
      <c r="H3121" s="25" t="n"/>
      <c r="I3121" s="26" t="n"/>
      <c r="J3121" s="25" t="n"/>
      <c r="K3121" s="25" t="n"/>
      <c r="L3121" s="25" t="n"/>
      <c r="M3121" s="26" t="n"/>
      <c r="N3121" s="26" t="n"/>
      <c r="O3121" s="25" t="n"/>
      <c r="P3121" s="27">
        <f>IF(A3121="","","Package/"&amp;C3121&amp;"/"&amp;D3121&amp;"/"&amp;A3121&amp;".png")</f>
        <v/>
      </c>
      <c r="Q3121" s="27">
        <f>IF(AND(B3121="",G3121=""),"",IF(B3121="","Package QR Text missing",IF(COUNTIFS($E$2:$E$5001,E3121,$B$2:$B$5001,"&lt;&gt;"&amp;B3121)+COUNTIFS($E$2:$E$5001,E3121,$A$2:$A$5001,"&lt;&gt;"&amp;A3121)&gt;0,"Zone has more than one QR code",IF(COUNTIFS($B$2:$B$5001,B3121,$E$2:$E$5001,"&lt;&gt;"&amp;E3121)+COUNTIFS($A$2:$A$5001,A3121,$E$2:$E$5001,"&lt;&gt;"&amp;E3121)&gt;0,"QR code used by another zone",IF(A3121="","Package QR Code No. missing",IF(OR(H3121&gt;40,J3121&gt;40),"More than 40 of one edition",IF(F3121="Full (40 ST + 1 TG)",IF(AND(H3121=40,J3121=1),"OK","Full carton must be 40 + 1"),IF(F3121="Student only (40 ST)",IF(AND(H3121=40,J3121=0),"OK","Must be 40 ST, 0 TG"),IF(F3121="Teacher guide only (40 TG)",IF(AND(H3121=0,J3121=40),"OK","Must be 0 ST, 40 TG"),IF(AND(H3121&lt;40,H3121+J3121&gt;0,H3121+J3121&lt;=40),"OK","Partial: under 40 ST and 40 books max"))))))))))</f>
        <v/>
      </c>
    </row>
    <row r="3122">
      <c r="A3122" s="26" t="n"/>
      <c r="B3122" s="26" t="n"/>
      <c r="C3122" s="25" t="n"/>
      <c r="D3122" s="25" t="n"/>
      <c r="E3122" s="26" t="n"/>
      <c r="F3122" s="25" t="n"/>
      <c r="G3122" s="26" t="n"/>
      <c r="H3122" s="25" t="n"/>
      <c r="I3122" s="26" t="n"/>
      <c r="J3122" s="25" t="n"/>
      <c r="K3122" s="25" t="n"/>
      <c r="L3122" s="25" t="n"/>
      <c r="M3122" s="26" t="n"/>
      <c r="N3122" s="26" t="n"/>
      <c r="O3122" s="25" t="n"/>
      <c r="P3122" s="27">
        <f>IF(A3122="","","Package/"&amp;C3122&amp;"/"&amp;D3122&amp;"/"&amp;A3122&amp;".png")</f>
        <v/>
      </c>
      <c r="Q3122" s="27">
        <f>IF(AND(B3122="",G3122=""),"",IF(B3122="","Package QR Text missing",IF(COUNTIFS($E$2:$E$5001,E3122,$B$2:$B$5001,"&lt;&gt;"&amp;B3122)+COUNTIFS($E$2:$E$5001,E3122,$A$2:$A$5001,"&lt;&gt;"&amp;A3122)&gt;0,"Zone has more than one QR code",IF(COUNTIFS($B$2:$B$5001,B3122,$E$2:$E$5001,"&lt;&gt;"&amp;E3122)+COUNTIFS($A$2:$A$5001,A3122,$E$2:$E$5001,"&lt;&gt;"&amp;E3122)&gt;0,"QR code used by another zone",IF(A3122="","Package QR Code No. missing",IF(OR(H3122&gt;40,J3122&gt;40),"More than 40 of one edition",IF(F3122="Full (40 ST + 1 TG)",IF(AND(H3122=40,J3122=1),"OK","Full carton must be 40 + 1"),IF(F3122="Student only (40 ST)",IF(AND(H3122=40,J3122=0),"OK","Must be 40 ST, 0 TG"),IF(F3122="Teacher guide only (40 TG)",IF(AND(H3122=0,J3122=40),"OK","Must be 0 ST, 40 TG"),IF(AND(H3122&lt;40,H3122+J3122&gt;0,H3122+J3122&lt;=40),"OK","Partial: under 40 ST and 40 books max"))))))))))</f>
        <v/>
      </c>
    </row>
    <row r="3123">
      <c r="A3123" s="26" t="n"/>
      <c r="B3123" s="26" t="n"/>
      <c r="C3123" s="25" t="n"/>
      <c r="D3123" s="25" t="n"/>
      <c r="E3123" s="26" t="n"/>
      <c r="F3123" s="25" t="n"/>
      <c r="G3123" s="26" t="n"/>
      <c r="H3123" s="25" t="n"/>
      <c r="I3123" s="26" t="n"/>
      <c r="J3123" s="25" t="n"/>
      <c r="K3123" s="25" t="n"/>
      <c r="L3123" s="25" t="n"/>
      <c r="M3123" s="26" t="n"/>
      <c r="N3123" s="26" t="n"/>
      <c r="O3123" s="25" t="n"/>
      <c r="P3123" s="27">
        <f>IF(A3123="","","Package/"&amp;C3123&amp;"/"&amp;D3123&amp;"/"&amp;A3123&amp;".png")</f>
        <v/>
      </c>
      <c r="Q3123" s="27">
        <f>IF(AND(B3123="",G3123=""),"",IF(B3123="","Package QR Text missing",IF(COUNTIFS($E$2:$E$5001,E3123,$B$2:$B$5001,"&lt;&gt;"&amp;B3123)+COUNTIFS($E$2:$E$5001,E3123,$A$2:$A$5001,"&lt;&gt;"&amp;A3123)&gt;0,"Zone has more than one QR code",IF(COUNTIFS($B$2:$B$5001,B3123,$E$2:$E$5001,"&lt;&gt;"&amp;E3123)+COUNTIFS($A$2:$A$5001,A3123,$E$2:$E$5001,"&lt;&gt;"&amp;E3123)&gt;0,"QR code used by another zone",IF(A3123="","Package QR Code No. missing",IF(OR(H3123&gt;40,J3123&gt;40),"More than 40 of one edition",IF(F3123="Full (40 ST + 1 TG)",IF(AND(H3123=40,J3123=1),"OK","Full carton must be 40 + 1"),IF(F3123="Student only (40 ST)",IF(AND(H3123=40,J3123=0),"OK","Must be 40 ST, 0 TG"),IF(F3123="Teacher guide only (40 TG)",IF(AND(H3123=0,J3123=40),"OK","Must be 0 ST, 40 TG"),IF(AND(H3123&lt;40,H3123+J3123&gt;0,H3123+J3123&lt;=40),"OK","Partial: under 40 ST and 40 books max"))))))))))</f>
        <v/>
      </c>
    </row>
    <row r="3124">
      <c r="A3124" s="26" t="n"/>
      <c r="B3124" s="26" t="n"/>
      <c r="C3124" s="25" t="n"/>
      <c r="D3124" s="25" t="n"/>
      <c r="E3124" s="26" t="n"/>
      <c r="F3124" s="25" t="n"/>
      <c r="G3124" s="26" t="n"/>
      <c r="H3124" s="25" t="n"/>
      <c r="I3124" s="26" t="n"/>
      <c r="J3124" s="25" t="n"/>
      <c r="K3124" s="25" t="n"/>
      <c r="L3124" s="25" t="n"/>
      <c r="M3124" s="26" t="n"/>
      <c r="N3124" s="26" t="n"/>
      <c r="O3124" s="25" t="n"/>
      <c r="P3124" s="27">
        <f>IF(A3124="","","Package/"&amp;C3124&amp;"/"&amp;D3124&amp;"/"&amp;A3124&amp;".png")</f>
        <v/>
      </c>
      <c r="Q3124" s="27">
        <f>IF(AND(B3124="",G3124=""),"",IF(B3124="","Package QR Text missing",IF(COUNTIFS($E$2:$E$5001,E3124,$B$2:$B$5001,"&lt;&gt;"&amp;B3124)+COUNTIFS($E$2:$E$5001,E3124,$A$2:$A$5001,"&lt;&gt;"&amp;A3124)&gt;0,"Zone has more than one QR code",IF(COUNTIFS($B$2:$B$5001,B3124,$E$2:$E$5001,"&lt;&gt;"&amp;E3124)+COUNTIFS($A$2:$A$5001,A3124,$E$2:$E$5001,"&lt;&gt;"&amp;E3124)&gt;0,"QR code used by another zone",IF(A3124="","Package QR Code No. missing",IF(OR(H3124&gt;40,J3124&gt;40),"More than 40 of one edition",IF(F3124="Full (40 ST + 1 TG)",IF(AND(H3124=40,J3124=1),"OK","Full carton must be 40 + 1"),IF(F3124="Student only (40 ST)",IF(AND(H3124=40,J3124=0),"OK","Must be 40 ST, 0 TG"),IF(F3124="Teacher guide only (40 TG)",IF(AND(H3124=0,J3124=40),"OK","Must be 0 ST, 40 TG"),IF(AND(H3124&lt;40,H3124+J3124&gt;0,H3124+J3124&lt;=40),"OK","Partial: under 40 ST and 40 books max"))))))))))</f>
        <v/>
      </c>
    </row>
    <row r="3125">
      <c r="A3125" s="26" t="n"/>
      <c r="B3125" s="26" t="n"/>
      <c r="C3125" s="25" t="n"/>
      <c r="D3125" s="25" t="n"/>
      <c r="E3125" s="26" t="n"/>
      <c r="F3125" s="25" t="n"/>
      <c r="G3125" s="26" t="n"/>
      <c r="H3125" s="25" t="n"/>
      <c r="I3125" s="26" t="n"/>
      <c r="J3125" s="25" t="n"/>
      <c r="K3125" s="25" t="n"/>
      <c r="L3125" s="25" t="n"/>
      <c r="M3125" s="26" t="n"/>
      <c r="N3125" s="26" t="n"/>
      <c r="O3125" s="25" t="n"/>
      <c r="P3125" s="27">
        <f>IF(A3125="","","Package/"&amp;C3125&amp;"/"&amp;D3125&amp;"/"&amp;A3125&amp;".png")</f>
        <v/>
      </c>
      <c r="Q3125" s="27">
        <f>IF(AND(B3125="",G3125=""),"",IF(B3125="","Package QR Text missing",IF(COUNTIFS($E$2:$E$5001,E3125,$B$2:$B$5001,"&lt;&gt;"&amp;B3125)+COUNTIFS($E$2:$E$5001,E3125,$A$2:$A$5001,"&lt;&gt;"&amp;A3125)&gt;0,"Zone has more than one QR code",IF(COUNTIFS($B$2:$B$5001,B3125,$E$2:$E$5001,"&lt;&gt;"&amp;E3125)+COUNTIFS($A$2:$A$5001,A3125,$E$2:$E$5001,"&lt;&gt;"&amp;E3125)&gt;0,"QR code used by another zone",IF(A3125="","Package QR Code No. missing",IF(OR(H3125&gt;40,J3125&gt;40),"More than 40 of one edition",IF(F3125="Full (40 ST + 1 TG)",IF(AND(H3125=40,J3125=1),"OK","Full carton must be 40 + 1"),IF(F3125="Student only (40 ST)",IF(AND(H3125=40,J3125=0),"OK","Must be 40 ST, 0 TG"),IF(F3125="Teacher guide only (40 TG)",IF(AND(H3125=0,J3125=40),"OK","Must be 0 ST, 40 TG"),IF(AND(H3125&lt;40,H3125+J3125&gt;0,H3125+J3125&lt;=40),"OK","Partial: under 40 ST and 40 books max"))))))))))</f>
        <v/>
      </c>
    </row>
    <row r="3126">
      <c r="A3126" s="26" t="n"/>
      <c r="B3126" s="26" t="n"/>
      <c r="C3126" s="25" t="n"/>
      <c r="D3126" s="25" t="n"/>
      <c r="E3126" s="26" t="n"/>
      <c r="F3126" s="25" t="n"/>
      <c r="G3126" s="26" t="n"/>
      <c r="H3126" s="25" t="n"/>
      <c r="I3126" s="26" t="n"/>
      <c r="J3126" s="25" t="n"/>
      <c r="K3126" s="25" t="n"/>
      <c r="L3126" s="25" t="n"/>
      <c r="M3126" s="26" t="n"/>
      <c r="N3126" s="26" t="n"/>
      <c r="O3126" s="25" t="n"/>
      <c r="P3126" s="27">
        <f>IF(A3126="","","Package/"&amp;C3126&amp;"/"&amp;D3126&amp;"/"&amp;A3126&amp;".png")</f>
        <v/>
      </c>
      <c r="Q3126" s="27">
        <f>IF(AND(B3126="",G3126=""),"",IF(B3126="","Package QR Text missing",IF(COUNTIFS($E$2:$E$5001,E3126,$B$2:$B$5001,"&lt;&gt;"&amp;B3126)+COUNTIFS($E$2:$E$5001,E3126,$A$2:$A$5001,"&lt;&gt;"&amp;A3126)&gt;0,"Zone has more than one QR code",IF(COUNTIFS($B$2:$B$5001,B3126,$E$2:$E$5001,"&lt;&gt;"&amp;E3126)+COUNTIFS($A$2:$A$5001,A3126,$E$2:$E$5001,"&lt;&gt;"&amp;E3126)&gt;0,"QR code used by another zone",IF(A3126="","Package QR Code No. missing",IF(OR(H3126&gt;40,J3126&gt;40),"More than 40 of one edition",IF(F3126="Full (40 ST + 1 TG)",IF(AND(H3126=40,J3126=1),"OK","Full carton must be 40 + 1"),IF(F3126="Student only (40 ST)",IF(AND(H3126=40,J3126=0),"OK","Must be 40 ST, 0 TG"),IF(F3126="Teacher guide only (40 TG)",IF(AND(H3126=0,J3126=40),"OK","Must be 0 ST, 40 TG"),IF(AND(H3126&lt;40,H3126+J3126&gt;0,H3126+J3126&lt;=40),"OK","Partial: under 40 ST and 40 books max"))))))))))</f>
        <v/>
      </c>
    </row>
    <row r="3127">
      <c r="A3127" s="26" t="n"/>
      <c r="B3127" s="26" t="n"/>
      <c r="C3127" s="25" t="n"/>
      <c r="D3127" s="25" t="n"/>
      <c r="E3127" s="26" t="n"/>
      <c r="F3127" s="25" t="n"/>
      <c r="G3127" s="26" t="n"/>
      <c r="H3127" s="25" t="n"/>
      <c r="I3127" s="26" t="n"/>
      <c r="J3127" s="25" t="n"/>
      <c r="K3127" s="25" t="n"/>
      <c r="L3127" s="25" t="n"/>
      <c r="M3127" s="26" t="n"/>
      <c r="N3127" s="26" t="n"/>
      <c r="O3127" s="25" t="n"/>
      <c r="P3127" s="27">
        <f>IF(A3127="","","Package/"&amp;C3127&amp;"/"&amp;D3127&amp;"/"&amp;A3127&amp;".png")</f>
        <v/>
      </c>
      <c r="Q3127" s="27">
        <f>IF(AND(B3127="",G3127=""),"",IF(B3127="","Package QR Text missing",IF(COUNTIFS($E$2:$E$5001,E3127,$B$2:$B$5001,"&lt;&gt;"&amp;B3127)+COUNTIFS($E$2:$E$5001,E3127,$A$2:$A$5001,"&lt;&gt;"&amp;A3127)&gt;0,"Zone has more than one QR code",IF(COUNTIFS($B$2:$B$5001,B3127,$E$2:$E$5001,"&lt;&gt;"&amp;E3127)+COUNTIFS($A$2:$A$5001,A3127,$E$2:$E$5001,"&lt;&gt;"&amp;E3127)&gt;0,"QR code used by another zone",IF(A3127="","Package QR Code No. missing",IF(OR(H3127&gt;40,J3127&gt;40),"More than 40 of one edition",IF(F3127="Full (40 ST + 1 TG)",IF(AND(H3127=40,J3127=1),"OK","Full carton must be 40 + 1"),IF(F3127="Student only (40 ST)",IF(AND(H3127=40,J3127=0),"OK","Must be 40 ST, 0 TG"),IF(F3127="Teacher guide only (40 TG)",IF(AND(H3127=0,J3127=40),"OK","Must be 0 ST, 40 TG"),IF(AND(H3127&lt;40,H3127+J3127&gt;0,H3127+J3127&lt;=40),"OK","Partial: under 40 ST and 40 books max"))))))))))</f>
        <v/>
      </c>
    </row>
    <row r="3128">
      <c r="A3128" s="26" t="n"/>
      <c r="B3128" s="26" t="n"/>
      <c r="C3128" s="25" t="n"/>
      <c r="D3128" s="25" t="n"/>
      <c r="E3128" s="26" t="n"/>
      <c r="F3128" s="25" t="n"/>
      <c r="G3128" s="26" t="n"/>
      <c r="H3128" s="25" t="n"/>
      <c r="I3128" s="26" t="n"/>
      <c r="J3128" s="25" t="n"/>
      <c r="K3128" s="25" t="n"/>
      <c r="L3128" s="25" t="n"/>
      <c r="M3128" s="26" t="n"/>
      <c r="N3128" s="26" t="n"/>
      <c r="O3128" s="25" t="n"/>
      <c r="P3128" s="27">
        <f>IF(A3128="","","Package/"&amp;C3128&amp;"/"&amp;D3128&amp;"/"&amp;A3128&amp;".png")</f>
        <v/>
      </c>
      <c r="Q3128" s="27">
        <f>IF(AND(B3128="",G3128=""),"",IF(B3128="","Package QR Text missing",IF(COUNTIFS($E$2:$E$5001,E3128,$B$2:$B$5001,"&lt;&gt;"&amp;B3128)+COUNTIFS($E$2:$E$5001,E3128,$A$2:$A$5001,"&lt;&gt;"&amp;A3128)&gt;0,"Zone has more than one QR code",IF(COUNTIFS($B$2:$B$5001,B3128,$E$2:$E$5001,"&lt;&gt;"&amp;E3128)+COUNTIFS($A$2:$A$5001,A3128,$E$2:$E$5001,"&lt;&gt;"&amp;E3128)&gt;0,"QR code used by another zone",IF(A3128="","Package QR Code No. missing",IF(OR(H3128&gt;40,J3128&gt;40),"More than 40 of one edition",IF(F3128="Full (40 ST + 1 TG)",IF(AND(H3128=40,J3128=1),"OK","Full carton must be 40 + 1"),IF(F3128="Student only (40 ST)",IF(AND(H3128=40,J3128=0),"OK","Must be 40 ST, 0 TG"),IF(F3128="Teacher guide only (40 TG)",IF(AND(H3128=0,J3128=40),"OK","Must be 0 ST, 40 TG"),IF(AND(H3128&lt;40,H3128+J3128&gt;0,H3128+J3128&lt;=40),"OK","Partial: under 40 ST and 40 books max"))))))))))</f>
        <v/>
      </c>
    </row>
    <row r="3129">
      <c r="A3129" s="26" t="n"/>
      <c r="B3129" s="26" t="n"/>
      <c r="C3129" s="25" t="n"/>
      <c r="D3129" s="25" t="n"/>
      <c r="E3129" s="26" t="n"/>
      <c r="F3129" s="25" t="n"/>
      <c r="G3129" s="26" t="n"/>
      <c r="H3129" s="25" t="n"/>
      <c r="I3129" s="26" t="n"/>
      <c r="J3129" s="25" t="n"/>
      <c r="K3129" s="25" t="n"/>
      <c r="L3129" s="25" t="n"/>
      <c r="M3129" s="26" t="n"/>
      <c r="N3129" s="26" t="n"/>
      <c r="O3129" s="25" t="n"/>
      <c r="P3129" s="27">
        <f>IF(A3129="","","Package/"&amp;C3129&amp;"/"&amp;D3129&amp;"/"&amp;A3129&amp;".png")</f>
        <v/>
      </c>
      <c r="Q3129" s="27">
        <f>IF(AND(B3129="",G3129=""),"",IF(B3129="","Package QR Text missing",IF(COUNTIFS($E$2:$E$5001,E3129,$B$2:$B$5001,"&lt;&gt;"&amp;B3129)+COUNTIFS($E$2:$E$5001,E3129,$A$2:$A$5001,"&lt;&gt;"&amp;A3129)&gt;0,"Zone has more than one QR code",IF(COUNTIFS($B$2:$B$5001,B3129,$E$2:$E$5001,"&lt;&gt;"&amp;E3129)+COUNTIFS($A$2:$A$5001,A3129,$E$2:$E$5001,"&lt;&gt;"&amp;E3129)&gt;0,"QR code used by another zone",IF(A3129="","Package QR Code No. missing",IF(OR(H3129&gt;40,J3129&gt;40),"More than 40 of one edition",IF(F3129="Full (40 ST + 1 TG)",IF(AND(H3129=40,J3129=1),"OK","Full carton must be 40 + 1"),IF(F3129="Student only (40 ST)",IF(AND(H3129=40,J3129=0),"OK","Must be 40 ST, 0 TG"),IF(F3129="Teacher guide only (40 TG)",IF(AND(H3129=0,J3129=40),"OK","Must be 0 ST, 40 TG"),IF(AND(H3129&lt;40,H3129+J3129&gt;0,H3129+J3129&lt;=40),"OK","Partial: under 40 ST and 40 books max"))))))))))</f>
        <v/>
      </c>
    </row>
    <row r="3130">
      <c r="A3130" s="26" t="n"/>
      <c r="B3130" s="26" t="n"/>
      <c r="C3130" s="25" t="n"/>
      <c r="D3130" s="25" t="n"/>
      <c r="E3130" s="26" t="n"/>
      <c r="F3130" s="25" t="n"/>
      <c r="G3130" s="26" t="n"/>
      <c r="H3130" s="25" t="n"/>
      <c r="I3130" s="26" t="n"/>
      <c r="J3130" s="25" t="n"/>
      <c r="K3130" s="25" t="n"/>
      <c r="L3130" s="25" t="n"/>
      <c r="M3130" s="26" t="n"/>
      <c r="N3130" s="26" t="n"/>
      <c r="O3130" s="25" t="n"/>
      <c r="P3130" s="27">
        <f>IF(A3130="","","Package/"&amp;C3130&amp;"/"&amp;D3130&amp;"/"&amp;A3130&amp;".png")</f>
        <v/>
      </c>
      <c r="Q3130" s="27">
        <f>IF(AND(B3130="",G3130=""),"",IF(B3130="","Package QR Text missing",IF(COUNTIFS($E$2:$E$5001,E3130,$B$2:$B$5001,"&lt;&gt;"&amp;B3130)+COUNTIFS($E$2:$E$5001,E3130,$A$2:$A$5001,"&lt;&gt;"&amp;A3130)&gt;0,"Zone has more than one QR code",IF(COUNTIFS($B$2:$B$5001,B3130,$E$2:$E$5001,"&lt;&gt;"&amp;E3130)+COUNTIFS($A$2:$A$5001,A3130,$E$2:$E$5001,"&lt;&gt;"&amp;E3130)&gt;0,"QR code used by another zone",IF(A3130="","Package QR Code No. missing",IF(OR(H3130&gt;40,J3130&gt;40),"More than 40 of one edition",IF(F3130="Full (40 ST + 1 TG)",IF(AND(H3130=40,J3130=1),"OK","Full carton must be 40 + 1"),IF(F3130="Student only (40 ST)",IF(AND(H3130=40,J3130=0),"OK","Must be 40 ST, 0 TG"),IF(F3130="Teacher guide only (40 TG)",IF(AND(H3130=0,J3130=40),"OK","Must be 0 ST, 40 TG"),IF(AND(H3130&lt;40,H3130+J3130&gt;0,H3130+J3130&lt;=40),"OK","Partial: under 40 ST and 40 books max"))))))))))</f>
        <v/>
      </c>
    </row>
    <row r="3131">
      <c r="A3131" s="26" t="n"/>
      <c r="B3131" s="26" t="n"/>
      <c r="C3131" s="25" t="n"/>
      <c r="D3131" s="25" t="n"/>
      <c r="E3131" s="26" t="n"/>
      <c r="F3131" s="25" t="n"/>
      <c r="G3131" s="26" t="n"/>
      <c r="H3131" s="25" t="n"/>
      <c r="I3131" s="26" t="n"/>
      <c r="J3131" s="25" t="n"/>
      <c r="K3131" s="25" t="n"/>
      <c r="L3131" s="25" t="n"/>
      <c r="M3131" s="26" t="n"/>
      <c r="N3131" s="26" t="n"/>
      <c r="O3131" s="25" t="n"/>
      <c r="P3131" s="27">
        <f>IF(A3131="","","Package/"&amp;C3131&amp;"/"&amp;D3131&amp;"/"&amp;A3131&amp;".png")</f>
        <v/>
      </c>
      <c r="Q3131" s="27">
        <f>IF(AND(B3131="",G3131=""),"",IF(B3131="","Package QR Text missing",IF(COUNTIFS($E$2:$E$5001,E3131,$B$2:$B$5001,"&lt;&gt;"&amp;B3131)+COUNTIFS($E$2:$E$5001,E3131,$A$2:$A$5001,"&lt;&gt;"&amp;A3131)&gt;0,"Zone has more than one QR code",IF(COUNTIFS($B$2:$B$5001,B3131,$E$2:$E$5001,"&lt;&gt;"&amp;E3131)+COUNTIFS($A$2:$A$5001,A3131,$E$2:$E$5001,"&lt;&gt;"&amp;E3131)&gt;0,"QR code used by another zone",IF(A3131="","Package QR Code No. missing",IF(OR(H3131&gt;40,J3131&gt;40),"More than 40 of one edition",IF(F3131="Full (40 ST + 1 TG)",IF(AND(H3131=40,J3131=1),"OK","Full carton must be 40 + 1"),IF(F3131="Student only (40 ST)",IF(AND(H3131=40,J3131=0),"OK","Must be 40 ST, 0 TG"),IF(F3131="Teacher guide only (40 TG)",IF(AND(H3131=0,J3131=40),"OK","Must be 0 ST, 40 TG"),IF(AND(H3131&lt;40,H3131+J3131&gt;0,H3131+J3131&lt;=40),"OK","Partial: under 40 ST and 40 books max"))))))))))</f>
        <v/>
      </c>
    </row>
    <row r="3132">
      <c r="A3132" s="26" t="n"/>
      <c r="B3132" s="26" t="n"/>
      <c r="C3132" s="25" t="n"/>
      <c r="D3132" s="25" t="n"/>
      <c r="E3132" s="26" t="n"/>
      <c r="F3132" s="25" t="n"/>
      <c r="G3132" s="26" t="n"/>
      <c r="H3132" s="25" t="n"/>
      <c r="I3132" s="26" t="n"/>
      <c r="J3132" s="25" t="n"/>
      <c r="K3132" s="25" t="n"/>
      <c r="L3132" s="25" t="n"/>
      <c r="M3132" s="26" t="n"/>
      <c r="N3132" s="26" t="n"/>
      <c r="O3132" s="25" t="n"/>
      <c r="P3132" s="27">
        <f>IF(A3132="","","Package/"&amp;C3132&amp;"/"&amp;D3132&amp;"/"&amp;A3132&amp;".png")</f>
        <v/>
      </c>
      <c r="Q3132" s="27">
        <f>IF(AND(B3132="",G3132=""),"",IF(B3132="","Package QR Text missing",IF(COUNTIFS($E$2:$E$5001,E3132,$B$2:$B$5001,"&lt;&gt;"&amp;B3132)+COUNTIFS($E$2:$E$5001,E3132,$A$2:$A$5001,"&lt;&gt;"&amp;A3132)&gt;0,"Zone has more than one QR code",IF(COUNTIFS($B$2:$B$5001,B3132,$E$2:$E$5001,"&lt;&gt;"&amp;E3132)+COUNTIFS($A$2:$A$5001,A3132,$E$2:$E$5001,"&lt;&gt;"&amp;E3132)&gt;0,"QR code used by another zone",IF(A3132="","Package QR Code No. missing",IF(OR(H3132&gt;40,J3132&gt;40),"More than 40 of one edition",IF(F3132="Full (40 ST + 1 TG)",IF(AND(H3132=40,J3132=1),"OK","Full carton must be 40 + 1"),IF(F3132="Student only (40 ST)",IF(AND(H3132=40,J3132=0),"OK","Must be 40 ST, 0 TG"),IF(F3132="Teacher guide only (40 TG)",IF(AND(H3132=0,J3132=40),"OK","Must be 0 ST, 40 TG"),IF(AND(H3132&lt;40,H3132+J3132&gt;0,H3132+J3132&lt;=40),"OK","Partial: under 40 ST and 40 books max"))))))))))</f>
        <v/>
      </c>
    </row>
    <row r="3133">
      <c r="A3133" s="26" t="n"/>
      <c r="B3133" s="26" t="n"/>
      <c r="C3133" s="25" t="n"/>
      <c r="D3133" s="25" t="n"/>
      <c r="E3133" s="26" t="n"/>
      <c r="F3133" s="25" t="n"/>
      <c r="G3133" s="26" t="n"/>
      <c r="H3133" s="25" t="n"/>
      <c r="I3133" s="26" t="n"/>
      <c r="J3133" s="25" t="n"/>
      <c r="K3133" s="25" t="n"/>
      <c r="L3133" s="25" t="n"/>
      <c r="M3133" s="26" t="n"/>
      <c r="N3133" s="26" t="n"/>
      <c r="O3133" s="25" t="n"/>
      <c r="P3133" s="27">
        <f>IF(A3133="","","Package/"&amp;C3133&amp;"/"&amp;D3133&amp;"/"&amp;A3133&amp;".png")</f>
        <v/>
      </c>
      <c r="Q3133" s="27">
        <f>IF(AND(B3133="",G3133=""),"",IF(B3133="","Package QR Text missing",IF(COUNTIFS($E$2:$E$5001,E3133,$B$2:$B$5001,"&lt;&gt;"&amp;B3133)+COUNTIFS($E$2:$E$5001,E3133,$A$2:$A$5001,"&lt;&gt;"&amp;A3133)&gt;0,"Zone has more than one QR code",IF(COUNTIFS($B$2:$B$5001,B3133,$E$2:$E$5001,"&lt;&gt;"&amp;E3133)+COUNTIFS($A$2:$A$5001,A3133,$E$2:$E$5001,"&lt;&gt;"&amp;E3133)&gt;0,"QR code used by another zone",IF(A3133="","Package QR Code No. missing",IF(OR(H3133&gt;40,J3133&gt;40),"More than 40 of one edition",IF(F3133="Full (40 ST + 1 TG)",IF(AND(H3133=40,J3133=1),"OK","Full carton must be 40 + 1"),IF(F3133="Student only (40 ST)",IF(AND(H3133=40,J3133=0),"OK","Must be 40 ST, 0 TG"),IF(F3133="Teacher guide only (40 TG)",IF(AND(H3133=0,J3133=40),"OK","Must be 0 ST, 40 TG"),IF(AND(H3133&lt;40,H3133+J3133&gt;0,H3133+J3133&lt;=40),"OK","Partial: under 40 ST and 40 books max"))))))))))</f>
        <v/>
      </c>
    </row>
    <row r="3134">
      <c r="A3134" s="26" t="n"/>
      <c r="B3134" s="26" t="n"/>
      <c r="C3134" s="25" t="n"/>
      <c r="D3134" s="25" t="n"/>
      <c r="E3134" s="26" t="n"/>
      <c r="F3134" s="25" t="n"/>
      <c r="G3134" s="26" t="n"/>
      <c r="H3134" s="25" t="n"/>
      <c r="I3134" s="26" t="n"/>
      <c r="J3134" s="25" t="n"/>
      <c r="K3134" s="25" t="n"/>
      <c r="L3134" s="25" t="n"/>
      <c r="M3134" s="26" t="n"/>
      <c r="N3134" s="26" t="n"/>
      <c r="O3134" s="25" t="n"/>
      <c r="P3134" s="27">
        <f>IF(A3134="","","Package/"&amp;C3134&amp;"/"&amp;D3134&amp;"/"&amp;A3134&amp;".png")</f>
        <v/>
      </c>
      <c r="Q3134" s="27">
        <f>IF(AND(B3134="",G3134=""),"",IF(B3134="","Package QR Text missing",IF(COUNTIFS($E$2:$E$5001,E3134,$B$2:$B$5001,"&lt;&gt;"&amp;B3134)+COUNTIFS($E$2:$E$5001,E3134,$A$2:$A$5001,"&lt;&gt;"&amp;A3134)&gt;0,"Zone has more than one QR code",IF(COUNTIFS($B$2:$B$5001,B3134,$E$2:$E$5001,"&lt;&gt;"&amp;E3134)+COUNTIFS($A$2:$A$5001,A3134,$E$2:$E$5001,"&lt;&gt;"&amp;E3134)&gt;0,"QR code used by another zone",IF(A3134="","Package QR Code No. missing",IF(OR(H3134&gt;40,J3134&gt;40),"More than 40 of one edition",IF(F3134="Full (40 ST + 1 TG)",IF(AND(H3134=40,J3134=1),"OK","Full carton must be 40 + 1"),IF(F3134="Student only (40 ST)",IF(AND(H3134=40,J3134=0),"OK","Must be 40 ST, 0 TG"),IF(F3134="Teacher guide only (40 TG)",IF(AND(H3134=0,J3134=40),"OK","Must be 0 ST, 40 TG"),IF(AND(H3134&lt;40,H3134+J3134&gt;0,H3134+J3134&lt;=40),"OK","Partial: under 40 ST and 40 books max"))))))))))</f>
        <v/>
      </c>
    </row>
    <row r="3135">
      <c r="A3135" s="26" t="n"/>
      <c r="B3135" s="26" t="n"/>
      <c r="C3135" s="25" t="n"/>
      <c r="D3135" s="25" t="n"/>
      <c r="E3135" s="26" t="n"/>
      <c r="F3135" s="25" t="n"/>
      <c r="G3135" s="26" t="n"/>
      <c r="H3135" s="25" t="n"/>
      <c r="I3135" s="26" t="n"/>
      <c r="J3135" s="25" t="n"/>
      <c r="K3135" s="25" t="n"/>
      <c r="L3135" s="25" t="n"/>
      <c r="M3135" s="26" t="n"/>
      <c r="N3135" s="26" t="n"/>
      <c r="O3135" s="25" t="n"/>
      <c r="P3135" s="27">
        <f>IF(A3135="","","Package/"&amp;C3135&amp;"/"&amp;D3135&amp;"/"&amp;A3135&amp;".png")</f>
        <v/>
      </c>
      <c r="Q3135" s="27">
        <f>IF(AND(B3135="",G3135=""),"",IF(B3135="","Package QR Text missing",IF(COUNTIFS($E$2:$E$5001,E3135,$B$2:$B$5001,"&lt;&gt;"&amp;B3135)+COUNTIFS($E$2:$E$5001,E3135,$A$2:$A$5001,"&lt;&gt;"&amp;A3135)&gt;0,"Zone has more than one QR code",IF(COUNTIFS($B$2:$B$5001,B3135,$E$2:$E$5001,"&lt;&gt;"&amp;E3135)+COUNTIFS($A$2:$A$5001,A3135,$E$2:$E$5001,"&lt;&gt;"&amp;E3135)&gt;0,"QR code used by another zone",IF(A3135="","Package QR Code No. missing",IF(OR(H3135&gt;40,J3135&gt;40),"More than 40 of one edition",IF(F3135="Full (40 ST + 1 TG)",IF(AND(H3135=40,J3135=1),"OK","Full carton must be 40 + 1"),IF(F3135="Student only (40 ST)",IF(AND(H3135=40,J3135=0),"OK","Must be 40 ST, 0 TG"),IF(F3135="Teacher guide only (40 TG)",IF(AND(H3135=0,J3135=40),"OK","Must be 0 ST, 40 TG"),IF(AND(H3135&lt;40,H3135+J3135&gt;0,H3135+J3135&lt;=40),"OK","Partial: under 40 ST and 40 books max"))))))))))</f>
        <v/>
      </c>
    </row>
    <row r="3136">
      <c r="A3136" s="26" t="n"/>
      <c r="B3136" s="26" t="n"/>
      <c r="C3136" s="25" t="n"/>
      <c r="D3136" s="25" t="n"/>
      <c r="E3136" s="26" t="n"/>
      <c r="F3136" s="25" t="n"/>
      <c r="G3136" s="26" t="n"/>
      <c r="H3136" s="25" t="n"/>
      <c r="I3136" s="26" t="n"/>
      <c r="J3136" s="25" t="n"/>
      <c r="K3136" s="25" t="n"/>
      <c r="L3136" s="25" t="n"/>
      <c r="M3136" s="26" t="n"/>
      <c r="N3136" s="26" t="n"/>
      <c r="O3136" s="25" t="n"/>
      <c r="P3136" s="27">
        <f>IF(A3136="","","Package/"&amp;C3136&amp;"/"&amp;D3136&amp;"/"&amp;A3136&amp;".png")</f>
        <v/>
      </c>
      <c r="Q3136" s="27">
        <f>IF(AND(B3136="",G3136=""),"",IF(B3136="","Package QR Text missing",IF(COUNTIFS($E$2:$E$5001,E3136,$B$2:$B$5001,"&lt;&gt;"&amp;B3136)+COUNTIFS($E$2:$E$5001,E3136,$A$2:$A$5001,"&lt;&gt;"&amp;A3136)&gt;0,"Zone has more than one QR code",IF(COUNTIFS($B$2:$B$5001,B3136,$E$2:$E$5001,"&lt;&gt;"&amp;E3136)+COUNTIFS($A$2:$A$5001,A3136,$E$2:$E$5001,"&lt;&gt;"&amp;E3136)&gt;0,"QR code used by another zone",IF(A3136="","Package QR Code No. missing",IF(OR(H3136&gt;40,J3136&gt;40),"More than 40 of one edition",IF(F3136="Full (40 ST + 1 TG)",IF(AND(H3136=40,J3136=1),"OK","Full carton must be 40 + 1"),IF(F3136="Student only (40 ST)",IF(AND(H3136=40,J3136=0),"OK","Must be 40 ST, 0 TG"),IF(F3136="Teacher guide only (40 TG)",IF(AND(H3136=0,J3136=40),"OK","Must be 0 ST, 40 TG"),IF(AND(H3136&lt;40,H3136+J3136&gt;0,H3136+J3136&lt;=40),"OK","Partial: under 40 ST and 40 books max"))))))))))</f>
        <v/>
      </c>
    </row>
    <row r="3137">
      <c r="A3137" s="26" t="n"/>
      <c r="B3137" s="26" t="n"/>
      <c r="C3137" s="25" t="n"/>
      <c r="D3137" s="25" t="n"/>
      <c r="E3137" s="26" t="n"/>
      <c r="F3137" s="25" t="n"/>
      <c r="G3137" s="26" t="n"/>
      <c r="H3137" s="25" t="n"/>
      <c r="I3137" s="26" t="n"/>
      <c r="J3137" s="25" t="n"/>
      <c r="K3137" s="25" t="n"/>
      <c r="L3137" s="25" t="n"/>
      <c r="M3137" s="26" t="n"/>
      <c r="N3137" s="26" t="n"/>
      <c r="O3137" s="25" t="n"/>
      <c r="P3137" s="27">
        <f>IF(A3137="","","Package/"&amp;C3137&amp;"/"&amp;D3137&amp;"/"&amp;A3137&amp;".png")</f>
        <v/>
      </c>
      <c r="Q3137" s="27">
        <f>IF(AND(B3137="",G3137=""),"",IF(B3137="","Package QR Text missing",IF(COUNTIFS($E$2:$E$5001,E3137,$B$2:$B$5001,"&lt;&gt;"&amp;B3137)+COUNTIFS($E$2:$E$5001,E3137,$A$2:$A$5001,"&lt;&gt;"&amp;A3137)&gt;0,"Zone has more than one QR code",IF(COUNTIFS($B$2:$B$5001,B3137,$E$2:$E$5001,"&lt;&gt;"&amp;E3137)+COUNTIFS($A$2:$A$5001,A3137,$E$2:$E$5001,"&lt;&gt;"&amp;E3137)&gt;0,"QR code used by another zone",IF(A3137="","Package QR Code No. missing",IF(OR(H3137&gt;40,J3137&gt;40),"More than 40 of one edition",IF(F3137="Full (40 ST + 1 TG)",IF(AND(H3137=40,J3137=1),"OK","Full carton must be 40 + 1"),IF(F3137="Student only (40 ST)",IF(AND(H3137=40,J3137=0),"OK","Must be 40 ST, 0 TG"),IF(F3137="Teacher guide only (40 TG)",IF(AND(H3137=0,J3137=40),"OK","Must be 0 ST, 40 TG"),IF(AND(H3137&lt;40,H3137+J3137&gt;0,H3137+J3137&lt;=40),"OK","Partial: under 40 ST and 40 books max"))))))))))</f>
        <v/>
      </c>
    </row>
    <row r="3138">
      <c r="A3138" s="26" t="n"/>
      <c r="B3138" s="26" t="n"/>
      <c r="C3138" s="25" t="n"/>
      <c r="D3138" s="25" t="n"/>
      <c r="E3138" s="26" t="n"/>
      <c r="F3138" s="25" t="n"/>
      <c r="G3138" s="26" t="n"/>
      <c r="H3138" s="25" t="n"/>
      <c r="I3138" s="26" t="n"/>
      <c r="J3138" s="25" t="n"/>
      <c r="K3138" s="25" t="n"/>
      <c r="L3138" s="25" t="n"/>
      <c r="M3138" s="26" t="n"/>
      <c r="N3138" s="26" t="n"/>
      <c r="O3138" s="25" t="n"/>
      <c r="P3138" s="27">
        <f>IF(A3138="","","Package/"&amp;C3138&amp;"/"&amp;D3138&amp;"/"&amp;A3138&amp;".png")</f>
        <v/>
      </c>
      <c r="Q3138" s="27">
        <f>IF(AND(B3138="",G3138=""),"",IF(B3138="","Package QR Text missing",IF(COUNTIFS($E$2:$E$5001,E3138,$B$2:$B$5001,"&lt;&gt;"&amp;B3138)+COUNTIFS($E$2:$E$5001,E3138,$A$2:$A$5001,"&lt;&gt;"&amp;A3138)&gt;0,"Zone has more than one QR code",IF(COUNTIFS($B$2:$B$5001,B3138,$E$2:$E$5001,"&lt;&gt;"&amp;E3138)+COUNTIFS($A$2:$A$5001,A3138,$E$2:$E$5001,"&lt;&gt;"&amp;E3138)&gt;0,"QR code used by another zone",IF(A3138="","Package QR Code No. missing",IF(OR(H3138&gt;40,J3138&gt;40),"More than 40 of one edition",IF(F3138="Full (40 ST + 1 TG)",IF(AND(H3138=40,J3138=1),"OK","Full carton must be 40 + 1"),IF(F3138="Student only (40 ST)",IF(AND(H3138=40,J3138=0),"OK","Must be 40 ST, 0 TG"),IF(F3138="Teacher guide only (40 TG)",IF(AND(H3138=0,J3138=40),"OK","Must be 0 ST, 40 TG"),IF(AND(H3138&lt;40,H3138+J3138&gt;0,H3138+J3138&lt;=40),"OK","Partial: under 40 ST and 40 books max"))))))))))</f>
        <v/>
      </c>
    </row>
    <row r="3139">
      <c r="A3139" s="26" t="n"/>
      <c r="B3139" s="26" t="n"/>
      <c r="C3139" s="25" t="n"/>
      <c r="D3139" s="25" t="n"/>
      <c r="E3139" s="26" t="n"/>
      <c r="F3139" s="25" t="n"/>
      <c r="G3139" s="26" t="n"/>
      <c r="H3139" s="25" t="n"/>
      <c r="I3139" s="26" t="n"/>
      <c r="J3139" s="25" t="n"/>
      <c r="K3139" s="25" t="n"/>
      <c r="L3139" s="25" t="n"/>
      <c r="M3139" s="26" t="n"/>
      <c r="N3139" s="26" t="n"/>
      <c r="O3139" s="25" t="n"/>
      <c r="P3139" s="27">
        <f>IF(A3139="","","Package/"&amp;C3139&amp;"/"&amp;D3139&amp;"/"&amp;A3139&amp;".png")</f>
        <v/>
      </c>
      <c r="Q3139" s="27">
        <f>IF(AND(B3139="",G3139=""),"",IF(B3139="","Package QR Text missing",IF(COUNTIFS($E$2:$E$5001,E3139,$B$2:$B$5001,"&lt;&gt;"&amp;B3139)+COUNTIFS($E$2:$E$5001,E3139,$A$2:$A$5001,"&lt;&gt;"&amp;A3139)&gt;0,"Zone has more than one QR code",IF(COUNTIFS($B$2:$B$5001,B3139,$E$2:$E$5001,"&lt;&gt;"&amp;E3139)+COUNTIFS($A$2:$A$5001,A3139,$E$2:$E$5001,"&lt;&gt;"&amp;E3139)&gt;0,"QR code used by another zone",IF(A3139="","Package QR Code No. missing",IF(OR(H3139&gt;40,J3139&gt;40),"More than 40 of one edition",IF(F3139="Full (40 ST + 1 TG)",IF(AND(H3139=40,J3139=1),"OK","Full carton must be 40 + 1"),IF(F3139="Student only (40 ST)",IF(AND(H3139=40,J3139=0),"OK","Must be 40 ST, 0 TG"),IF(F3139="Teacher guide only (40 TG)",IF(AND(H3139=0,J3139=40),"OK","Must be 0 ST, 40 TG"),IF(AND(H3139&lt;40,H3139+J3139&gt;0,H3139+J3139&lt;=40),"OK","Partial: under 40 ST and 40 books max"))))))))))</f>
        <v/>
      </c>
    </row>
    <row r="3140">
      <c r="A3140" s="26" t="n"/>
      <c r="B3140" s="26" t="n"/>
      <c r="C3140" s="25" t="n"/>
      <c r="D3140" s="25" t="n"/>
      <c r="E3140" s="26" t="n"/>
      <c r="F3140" s="25" t="n"/>
      <c r="G3140" s="26" t="n"/>
      <c r="H3140" s="25" t="n"/>
      <c r="I3140" s="26" t="n"/>
      <c r="J3140" s="25" t="n"/>
      <c r="K3140" s="25" t="n"/>
      <c r="L3140" s="25" t="n"/>
      <c r="M3140" s="26" t="n"/>
      <c r="N3140" s="26" t="n"/>
      <c r="O3140" s="25" t="n"/>
      <c r="P3140" s="27">
        <f>IF(A3140="","","Package/"&amp;C3140&amp;"/"&amp;D3140&amp;"/"&amp;A3140&amp;".png")</f>
        <v/>
      </c>
      <c r="Q3140" s="27">
        <f>IF(AND(B3140="",G3140=""),"",IF(B3140="","Package QR Text missing",IF(COUNTIFS($E$2:$E$5001,E3140,$B$2:$B$5001,"&lt;&gt;"&amp;B3140)+COUNTIFS($E$2:$E$5001,E3140,$A$2:$A$5001,"&lt;&gt;"&amp;A3140)&gt;0,"Zone has more than one QR code",IF(COUNTIFS($B$2:$B$5001,B3140,$E$2:$E$5001,"&lt;&gt;"&amp;E3140)+COUNTIFS($A$2:$A$5001,A3140,$E$2:$E$5001,"&lt;&gt;"&amp;E3140)&gt;0,"QR code used by another zone",IF(A3140="","Package QR Code No. missing",IF(OR(H3140&gt;40,J3140&gt;40),"More than 40 of one edition",IF(F3140="Full (40 ST + 1 TG)",IF(AND(H3140=40,J3140=1),"OK","Full carton must be 40 + 1"),IF(F3140="Student only (40 ST)",IF(AND(H3140=40,J3140=0),"OK","Must be 40 ST, 0 TG"),IF(F3140="Teacher guide only (40 TG)",IF(AND(H3140=0,J3140=40),"OK","Must be 0 ST, 40 TG"),IF(AND(H3140&lt;40,H3140+J3140&gt;0,H3140+J3140&lt;=40),"OK","Partial: under 40 ST and 40 books max"))))))))))</f>
        <v/>
      </c>
    </row>
    <row r="3141">
      <c r="A3141" s="26" t="n"/>
      <c r="B3141" s="26" t="n"/>
      <c r="C3141" s="25" t="n"/>
      <c r="D3141" s="25" t="n"/>
      <c r="E3141" s="26" t="n"/>
      <c r="F3141" s="25" t="n"/>
      <c r="G3141" s="26" t="n"/>
      <c r="H3141" s="25" t="n"/>
      <c r="I3141" s="26" t="n"/>
      <c r="J3141" s="25" t="n"/>
      <c r="K3141" s="25" t="n"/>
      <c r="L3141" s="25" t="n"/>
      <c r="M3141" s="26" t="n"/>
      <c r="N3141" s="26" t="n"/>
      <c r="O3141" s="25" t="n"/>
      <c r="P3141" s="27">
        <f>IF(A3141="","","Package/"&amp;C3141&amp;"/"&amp;D3141&amp;"/"&amp;A3141&amp;".png")</f>
        <v/>
      </c>
      <c r="Q3141" s="27">
        <f>IF(AND(B3141="",G3141=""),"",IF(B3141="","Package QR Text missing",IF(COUNTIFS($E$2:$E$5001,E3141,$B$2:$B$5001,"&lt;&gt;"&amp;B3141)+COUNTIFS($E$2:$E$5001,E3141,$A$2:$A$5001,"&lt;&gt;"&amp;A3141)&gt;0,"Zone has more than one QR code",IF(COUNTIFS($B$2:$B$5001,B3141,$E$2:$E$5001,"&lt;&gt;"&amp;E3141)+COUNTIFS($A$2:$A$5001,A3141,$E$2:$E$5001,"&lt;&gt;"&amp;E3141)&gt;0,"QR code used by another zone",IF(A3141="","Package QR Code No. missing",IF(OR(H3141&gt;40,J3141&gt;40),"More than 40 of one edition",IF(F3141="Full (40 ST + 1 TG)",IF(AND(H3141=40,J3141=1),"OK","Full carton must be 40 + 1"),IF(F3141="Student only (40 ST)",IF(AND(H3141=40,J3141=0),"OK","Must be 40 ST, 0 TG"),IF(F3141="Teacher guide only (40 TG)",IF(AND(H3141=0,J3141=40),"OK","Must be 0 ST, 40 TG"),IF(AND(H3141&lt;40,H3141+J3141&gt;0,H3141+J3141&lt;=40),"OK","Partial: under 40 ST and 40 books max"))))))))))</f>
        <v/>
      </c>
    </row>
    <row r="3142">
      <c r="A3142" s="26" t="n"/>
      <c r="B3142" s="26" t="n"/>
      <c r="C3142" s="25" t="n"/>
      <c r="D3142" s="25" t="n"/>
      <c r="E3142" s="26" t="n"/>
      <c r="F3142" s="25" t="n"/>
      <c r="G3142" s="26" t="n"/>
      <c r="H3142" s="25" t="n"/>
      <c r="I3142" s="26" t="n"/>
      <c r="J3142" s="25" t="n"/>
      <c r="K3142" s="25" t="n"/>
      <c r="L3142" s="25" t="n"/>
      <c r="M3142" s="26" t="n"/>
      <c r="N3142" s="26" t="n"/>
      <c r="O3142" s="25" t="n"/>
      <c r="P3142" s="27">
        <f>IF(A3142="","","Package/"&amp;C3142&amp;"/"&amp;D3142&amp;"/"&amp;A3142&amp;".png")</f>
        <v/>
      </c>
      <c r="Q3142" s="27">
        <f>IF(AND(B3142="",G3142=""),"",IF(B3142="","Package QR Text missing",IF(COUNTIFS($E$2:$E$5001,E3142,$B$2:$B$5001,"&lt;&gt;"&amp;B3142)+COUNTIFS($E$2:$E$5001,E3142,$A$2:$A$5001,"&lt;&gt;"&amp;A3142)&gt;0,"Zone has more than one QR code",IF(COUNTIFS($B$2:$B$5001,B3142,$E$2:$E$5001,"&lt;&gt;"&amp;E3142)+COUNTIFS($A$2:$A$5001,A3142,$E$2:$E$5001,"&lt;&gt;"&amp;E3142)&gt;0,"QR code used by another zone",IF(A3142="","Package QR Code No. missing",IF(OR(H3142&gt;40,J3142&gt;40),"More than 40 of one edition",IF(F3142="Full (40 ST + 1 TG)",IF(AND(H3142=40,J3142=1),"OK","Full carton must be 40 + 1"),IF(F3142="Student only (40 ST)",IF(AND(H3142=40,J3142=0),"OK","Must be 40 ST, 0 TG"),IF(F3142="Teacher guide only (40 TG)",IF(AND(H3142=0,J3142=40),"OK","Must be 0 ST, 40 TG"),IF(AND(H3142&lt;40,H3142+J3142&gt;0,H3142+J3142&lt;=40),"OK","Partial: under 40 ST and 40 books max"))))))))))</f>
        <v/>
      </c>
    </row>
    <row r="3143">
      <c r="A3143" s="26" t="n"/>
      <c r="B3143" s="26" t="n"/>
      <c r="C3143" s="25" t="n"/>
      <c r="D3143" s="25" t="n"/>
      <c r="E3143" s="26" t="n"/>
      <c r="F3143" s="25" t="n"/>
      <c r="G3143" s="26" t="n"/>
      <c r="H3143" s="25" t="n"/>
      <c r="I3143" s="26" t="n"/>
      <c r="J3143" s="25" t="n"/>
      <c r="K3143" s="25" t="n"/>
      <c r="L3143" s="25" t="n"/>
      <c r="M3143" s="26" t="n"/>
      <c r="N3143" s="26" t="n"/>
      <c r="O3143" s="25" t="n"/>
      <c r="P3143" s="27">
        <f>IF(A3143="","","Package/"&amp;C3143&amp;"/"&amp;D3143&amp;"/"&amp;A3143&amp;".png")</f>
        <v/>
      </c>
      <c r="Q3143" s="27">
        <f>IF(AND(B3143="",G3143=""),"",IF(B3143="","Package QR Text missing",IF(COUNTIFS($E$2:$E$5001,E3143,$B$2:$B$5001,"&lt;&gt;"&amp;B3143)+COUNTIFS($E$2:$E$5001,E3143,$A$2:$A$5001,"&lt;&gt;"&amp;A3143)&gt;0,"Zone has more than one QR code",IF(COUNTIFS($B$2:$B$5001,B3143,$E$2:$E$5001,"&lt;&gt;"&amp;E3143)+COUNTIFS($A$2:$A$5001,A3143,$E$2:$E$5001,"&lt;&gt;"&amp;E3143)&gt;0,"QR code used by another zone",IF(A3143="","Package QR Code No. missing",IF(OR(H3143&gt;40,J3143&gt;40),"More than 40 of one edition",IF(F3143="Full (40 ST + 1 TG)",IF(AND(H3143=40,J3143=1),"OK","Full carton must be 40 + 1"),IF(F3143="Student only (40 ST)",IF(AND(H3143=40,J3143=0),"OK","Must be 40 ST, 0 TG"),IF(F3143="Teacher guide only (40 TG)",IF(AND(H3143=0,J3143=40),"OK","Must be 0 ST, 40 TG"),IF(AND(H3143&lt;40,H3143+J3143&gt;0,H3143+J3143&lt;=40),"OK","Partial: under 40 ST and 40 books max"))))))))))</f>
        <v/>
      </c>
    </row>
    <row r="3144">
      <c r="A3144" s="26" t="n"/>
      <c r="B3144" s="26" t="n"/>
      <c r="C3144" s="25" t="n"/>
      <c r="D3144" s="25" t="n"/>
      <c r="E3144" s="26" t="n"/>
      <c r="F3144" s="25" t="n"/>
      <c r="G3144" s="26" t="n"/>
      <c r="H3144" s="25" t="n"/>
      <c r="I3144" s="26" t="n"/>
      <c r="J3144" s="25" t="n"/>
      <c r="K3144" s="25" t="n"/>
      <c r="L3144" s="25" t="n"/>
      <c r="M3144" s="26" t="n"/>
      <c r="N3144" s="26" t="n"/>
      <c r="O3144" s="25" t="n"/>
      <c r="P3144" s="27">
        <f>IF(A3144="","","Package/"&amp;C3144&amp;"/"&amp;D3144&amp;"/"&amp;A3144&amp;".png")</f>
        <v/>
      </c>
      <c r="Q3144" s="27">
        <f>IF(AND(B3144="",G3144=""),"",IF(B3144="","Package QR Text missing",IF(COUNTIFS($E$2:$E$5001,E3144,$B$2:$B$5001,"&lt;&gt;"&amp;B3144)+COUNTIFS($E$2:$E$5001,E3144,$A$2:$A$5001,"&lt;&gt;"&amp;A3144)&gt;0,"Zone has more than one QR code",IF(COUNTIFS($B$2:$B$5001,B3144,$E$2:$E$5001,"&lt;&gt;"&amp;E3144)+COUNTIFS($A$2:$A$5001,A3144,$E$2:$E$5001,"&lt;&gt;"&amp;E3144)&gt;0,"QR code used by another zone",IF(A3144="","Package QR Code No. missing",IF(OR(H3144&gt;40,J3144&gt;40),"More than 40 of one edition",IF(F3144="Full (40 ST + 1 TG)",IF(AND(H3144=40,J3144=1),"OK","Full carton must be 40 + 1"),IF(F3144="Student only (40 ST)",IF(AND(H3144=40,J3144=0),"OK","Must be 40 ST, 0 TG"),IF(F3144="Teacher guide only (40 TG)",IF(AND(H3144=0,J3144=40),"OK","Must be 0 ST, 40 TG"),IF(AND(H3144&lt;40,H3144+J3144&gt;0,H3144+J3144&lt;=40),"OK","Partial: under 40 ST and 40 books max"))))))))))</f>
        <v/>
      </c>
    </row>
    <row r="3145">
      <c r="A3145" s="26" t="n"/>
      <c r="B3145" s="26" t="n"/>
      <c r="C3145" s="25" t="n"/>
      <c r="D3145" s="25" t="n"/>
      <c r="E3145" s="26" t="n"/>
      <c r="F3145" s="25" t="n"/>
      <c r="G3145" s="26" t="n"/>
      <c r="H3145" s="25" t="n"/>
      <c r="I3145" s="26" t="n"/>
      <c r="J3145" s="25" t="n"/>
      <c r="K3145" s="25" t="n"/>
      <c r="L3145" s="25" t="n"/>
      <c r="M3145" s="26" t="n"/>
      <c r="N3145" s="26" t="n"/>
      <c r="O3145" s="25" t="n"/>
      <c r="P3145" s="27">
        <f>IF(A3145="","","Package/"&amp;C3145&amp;"/"&amp;D3145&amp;"/"&amp;A3145&amp;".png")</f>
        <v/>
      </c>
      <c r="Q3145" s="27">
        <f>IF(AND(B3145="",G3145=""),"",IF(B3145="","Package QR Text missing",IF(COUNTIFS($E$2:$E$5001,E3145,$B$2:$B$5001,"&lt;&gt;"&amp;B3145)+COUNTIFS($E$2:$E$5001,E3145,$A$2:$A$5001,"&lt;&gt;"&amp;A3145)&gt;0,"Zone has more than one QR code",IF(COUNTIFS($B$2:$B$5001,B3145,$E$2:$E$5001,"&lt;&gt;"&amp;E3145)+COUNTIFS($A$2:$A$5001,A3145,$E$2:$E$5001,"&lt;&gt;"&amp;E3145)&gt;0,"QR code used by another zone",IF(A3145="","Package QR Code No. missing",IF(OR(H3145&gt;40,J3145&gt;40),"More than 40 of one edition",IF(F3145="Full (40 ST + 1 TG)",IF(AND(H3145=40,J3145=1),"OK","Full carton must be 40 + 1"),IF(F3145="Student only (40 ST)",IF(AND(H3145=40,J3145=0),"OK","Must be 40 ST, 0 TG"),IF(F3145="Teacher guide only (40 TG)",IF(AND(H3145=0,J3145=40),"OK","Must be 0 ST, 40 TG"),IF(AND(H3145&lt;40,H3145+J3145&gt;0,H3145+J3145&lt;=40),"OK","Partial: under 40 ST and 40 books max"))))))))))</f>
        <v/>
      </c>
    </row>
    <row r="3146">
      <c r="A3146" s="26" t="n"/>
      <c r="B3146" s="26" t="n"/>
      <c r="C3146" s="25" t="n"/>
      <c r="D3146" s="25" t="n"/>
      <c r="E3146" s="26" t="n"/>
      <c r="F3146" s="25" t="n"/>
      <c r="G3146" s="26" t="n"/>
      <c r="H3146" s="25" t="n"/>
      <c r="I3146" s="26" t="n"/>
      <c r="J3146" s="25" t="n"/>
      <c r="K3146" s="25" t="n"/>
      <c r="L3146" s="25" t="n"/>
      <c r="M3146" s="26" t="n"/>
      <c r="N3146" s="26" t="n"/>
      <c r="O3146" s="25" t="n"/>
      <c r="P3146" s="27">
        <f>IF(A3146="","","Package/"&amp;C3146&amp;"/"&amp;D3146&amp;"/"&amp;A3146&amp;".png")</f>
        <v/>
      </c>
      <c r="Q3146" s="27">
        <f>IF(AND(B3146="",G3146=""),"",IF(B3146="","Package QR Text missing",IF(COUNTIFS($E$2:$E$5001,E3146,$B$2:$B$5001,"&lt;&gt;"&amp;B3146)+COUNTIFS($E$2:$E$5001,E3146,$A$2:$A$5001,"&lt;&gt;"&amp;A3146)&gt;0,"Zone has more than one QR code",IF(COUNTIFS($B$2:$B$5001,B3146,$E$2:$E$5001,"&lt;&gt;"&amp;E3146)+COUNTIFS($A$2:$A$5001,A3146,$E$2:$E$5001,"&lt;&gt;"&amp;E3146)&gt;0,"QR code used by another zone",IF(A3146="","Package QR Code No. missing",IF(OR(H3146&gt;40,J3146&gt;40),"More than 40 of one edition",IF(F3146="Full (40 ST + 1 TG)",IF(AND(H3146=40,J3146=1),"OK","Full carton must be 40 + 1"),IF(F3146="Student only (40 ST)",IF(AND(H3146=40,J3146=0),"OK","Must be 40 ST, 0 TG"),IF(F3146="Teacher guide only (40 TG)",IF(AND(H3146=0,J3146=40),"OK","Must be 0 ST, 40 TG"),IF(AND(H3146&lt;40,H3146+J3146&gt;0,H3146+J3146&lt;=40),"OK","Partial: under 40 ST and 40 books max"))))))))))</f>
        <v/>
      </c>
    </row>
    <row r="3147">
      <c r="A3147" s="26" t="n"/>
      <c r="B3147" s="26" t="n"/>
      <c r="C3147" s="25" t="n"/>
      <c r="D3147" s="25" t="n"/>
      <c r="E3147" s="26" t="n"/>
      <c r="F3147" s="25" t="n"/>
      <c r="G3147" s="26" t="n"/>
      <c r="H3147" s="25" t="n"/>
      <c r="I3147" s="26" t="n"/>
      <c r="J3147" s="25" t="n"/>
      <c r="K3147" s="25" t="n"/>
      <c r="L3147" s="25" t="n"/>
      <c r="M3147" s="26" t="n"/>
      <c r="N3147" s="26" t="n"/>
      <c r="O3147" s="25" t="n"/>
      <c r="P3147" s="27">
        <f>IF(A3147="","","Package/"&amp;C3147&amp;"/"&amp;D3147&amp;"/"&amp;A3147&amp;".png")</f>
        <v/>
      </c>
      <c r="Q3147" s="27">
        <f>IF(AND(B3147="",G3147=""),"",IF(B3147="","Package QR Text missing",IF(COUNTIFS($E$2:$E$5001,E3147,$B$2:$B$5001,"&lt;&gt;"&amp;B3147)+COUNTIFS($E$2:$E$5001,E3147,$A$2:$A$5001,"&lt;&gt;"&amp;A3147)&gt;0,"Zone has more than one QR code",IF(COUNTIFS($B$2:$B$5001,B3147,$E$2:$E$5001,"&lt;&gt;"&amp;E3147)+COUNTIFS($A$2:$A$5001,A3147,$E$2:$E$5001,"&lt;&gt;"&amp;E3147)&gt;0,"QR code used by another zone",IF(A3147="","Package QR Code No. missing",IF(OR(H3147&gt;40,J3147&gt;40),"More than 40 of one edition",IF(F3147="Full (40 ST + 1 TG)",IF(AND(H3147=40,J3147=1),"OK","Full carton must be 40 + 1"),IF(F3147="Student only (40 ST)",IF(AND(H3147=40,J3147=0),"OK","Must be 40 ST, 0 TG"),IF(F3147="Teacher guide only (40 TG)",IF(AND(H3147=0,J3147=40),"OK","Must be 0 ST, 40 TG"),IF(AND(H3147&lt;40,H3147+J3147&gt;0,H3147+J3147&lt;=40),"OK","Partial: under 40 ST and 40 books max"))))))))))</f>
        <v/>
      </c>
    </row>
    <row r="3148">
      <c r="A3148" s="26" t="n"/>
      <c r="B3148" s="26" t="n"/>
      <c r="C3148" s="25" t="n"/>
      <c r="D3148" s="25" t="n"/>
      <c r="E3148" s="26" t="n"/>
      <c r="F3148" s="25" t="n"/>
      <c r="G3148" s="26" t="n"/>
      <c r="H3148" s="25" t="n"/>
      <c r="I3148" s="26" t="n"/>
      <c r="J3148" s="25" t="n"/>
      <c r="K3148" s="25" t="n"/>
      <c r="L3148" s="25" t="n"/>
      <c r="M3148" s="26" t="n"/>
      <c r="N3148" s="26" t="n"/>
      <c r="O3148" s="25" t="n"/>
      <c r="P3148" s="27">
        <f>IF(A3148="","","Package/"&amp;C3148&amp;"/"&amp;D3148&amp;"/"&amp;A3148&amp;".png")</f>
        <v/>
      </c>
      <c r="Q3148" s="27">
        <f>IF(AND(B3148="",G3148=""),"",IF(B3148="","Package QR Text missing",IF(COUNTIFS($E$2:$E$5001,E3148,$B$2:$B$5001,"&lt;&gt;"&amp;B3148)+COUNTIFS($E$2:$E$5001,E3148,$A$2:$A$5001,"&lt;&gt;"&amp;A3148)&gt;0,"Zone has more than one QR code",IF(COUNTIFS($B$2:$B$5001,B3148,$E$2:$E$5001,"&lt;&gt;"&amp;E3148)+COUNTIFS($A$2:$A$5001,A3148,$E$2:$E$5001,"&lt;&gt;"&amp;E3148)&gt;0,"QR code used by another zone",IF(A3148="","Package QR Code No. missing",IF(OR(H3148&gt;40,J3148&gt;40),"More than 40 of one edition",IF(F3148="Full (40 ST + 1 TG)",IF(AND(H3148=40,J3148=1),"OK","Full carton must be 40 + 1"),IF(F3148="Student only (40 ST)",IF(AND(H3148=40,J3148=0),"OK","Must be 40 ST, 0 TG"),IF(F3148="Teacher guide only (40 TG)",IF(AND(H3148=0,J3148=40),"OK","Must be 0 ST, 40 TG"),IF(AND(H3148&lt;40,H3148+J3148&gt;0,H3148+J3148&lt;=40),"OK","Partial: under 40 ST and 40 books max"))))))))))</f>
        <v/>
      </c>
    </row>
    <row r="3149">
      <c r="A3149" s="26" t="n"/>
      <c r="B3149" s="26" t="n"/>
      <c r="C3149" s="25" t="n"/>
      <c r="D3149" s="25" t="n"/>
      <c r="E3149" s="26" t="n"/>
      <c r="F3149" s="25" t="n"/>
      <c r="G3149" s="26" t="n"/>
      <c r="H3149" s="25" t="n"/>
      <c r="I3149" s="26" t="n"/>
      <c r="J3149" s="25" t="n"/>
      <c r="K3149" s="25" t="n"/>
      <c r="L3149" s="25" t="n"/>
      <c r="M3149" s="26" t="n"/>
      <c r="N3149" s="26" t="n"/>
      <c r="O3149" s="25" t="n"/>
      <c r="P3149" s="27">
        <f>IF(A3149="","","Package/"&amp;C3149&amp;"/"&amp;D3149&amp;"/"&amp;A3149&amp;".png")</f>
        <v/>
      </c>
      <c r="Q3149" s="27">
        <f>IF(AND(B3149="",G3149=""),"",IF(B3149="","Package QR Text missing",IF(COUNTIFS($E$2:$E$5001,E3149,$B$2:$B$5001,"&lt;&gt;"&amp;B3149)+COUNTIFS($E$2:$E$5001,E3149,$A$2:$A$5001,"&lt;&gt;"&amp;A3149)&gt;0,"Zone has more than one QR code",IF(COUNTIFS($B$2:$B$5001,B3149,$E$2:$E$5001,"&lt;&gt;"&amp;E3149)+COUNTIFS($A$2:$A$5001,A3149,$E$2:$E$5001,"&lt;&gt;"&amp;E3149)&gt;0,"QR code used by another zone",IF(A3149="","Package QR Code No. missing",IF(OR(H3149&gt;40,J3149&gt;40),"More than 40 of one edition",IF(F3149="Full (40 ST + 1 TG)",IF(AND(H3149=40,J3149=1),"OK","Full carton must be 40 + 1"),IF(F3149="Student only (40 ST)",IF(AND(H3149=40,J3149=0),"OK","Must be 40 ST, 0 TG"),IF(F3149="Teacher guide only (40 TG)",IF(AND(H3149=0,J3149=40),"OK","Must be 0 ST, 40 TG"),IF(AND(H3149&lt;40,H3149+J3149&gt;0,H3149+J3149&lt;=40),"OK","Partial: under 40 ST and 40 books max"))))))))))</f>
        <v/>
      </c>
    </row>
    <row r="3150">
      <c r="A3150" s="26" t="n"/>
      <c r="B3150" s="26" t="n"/>
      <c r="C3150" s="25" t="n"/>
      <c r="D3150" s="25" t="n"/>
      <c r="E3150" s="26" t="n"/>
      <c r="F3150" s="25" t="n"/>
      <c r="G3150" s="26" t="n"/>
      <c r="H3150" s="25" t="n"/>
      <c r="I3150" s="26" t="n"/>
      <c r="J3150" s="25" t="n"/>
      <c r="K3150" s="25" t="n"/>
      <c r="L3150" s="25" t="n"/>
      <c r="M3150" s="26" t="n"/>
      <c r="N3150" s="26" t="n"/>
      <c r="O3150" s="25" t="n"/>
      <c r="P3150" s="27">
        <f>IF(A3150="","","Package/"&amp;C3150&amp;"/"&amp;D3150&amp;"/"&amp;A3150&amp;".png")</f>
        <v/>
      </c>
      <c r="Q3150" s="27">
        <f>IF(AND(B3150="",G3150=""),"",IF(B3150="","Package QR Text missing",IF(COUNTIFS($E$2:$E$5001,E3150,$B$2:$B$5001,"&lt;&gt;"&amp;B3150)+COUNTIFS($E$2:$E$5001,E3150,$A$2:$A$5001,"&lt;&gt;"&amp;A3150)&gt;0,"Zone has more than one QR code",IF(COUNTIFS($B$2:$B$5001,B3150,$E$2:$E$5001,"&lt;&gt;"&amp;E3150)+COUNTIFS($A$2:$A$5001,A3150,$E$2:$E$5001,"&lt;&gt;"&amp;E3150)&gt;0,"QR code used by another zone",IF(A3150="","Package QR Code No. missing",IF(OR(H3150&gt;40,J3150&gt;40),"More than 40 of one edition",IF(F3150="Full (40 ST + 1 TG)",IF(AND(H3150=40,J3150=1),"OK","Full carton must be 40 + 1"),IF(F3150="Student only (40 ST)",IF(AND(H3150=40,J3150=0),"OK","Must be 40 ST, 0 TG"),IF(F3150="Teacher guide only (40 TG)",IF(AND(H3150=0,J3150=40),"OK","Must be 0 ST, 40 TG"),IF(AND(H3150&lt;40,H3150+J3150&gt;0,H3150+J3150&lt;=40),"OK","Partial: under 40 ST and 40 books max"))))))))))</f>
        <v/>
      </c>
    </row>
    <row r="3151">
      <c r="A3151" s="26" t="n"/>
      <c r="B3151" s="26" t="n"/>
      <c r="C3151" s="25" t="n"/>
      <c r="D3151" s="25" t="n"/>
      <c r="E3151" s="26" t="n"/>
      <c r="F3151" s="25" t="n"/>
      <c r="G3151" s="26" t="n"/>
      <c r="H3151" s="25" t="n"/>
      <c r="I3151" s="26" t="n"/>
      <c r="J3151" s="25" t="n"/>
      <c r="K3151" s="25" t="n"/>
      <c r="L3151" s="25" t="n"/>
      <c r="M3151" s="26" t="n"/>
      <c r="N3151" s="26" t="n"/>
      <c r="O3151" s="25" t="n"/>
      <c r="P3151" s="27">
        <f>IF(A3151="","","Package/"&amp;C3151&amp;"/"&amp;D3151&amp;"/"&amp;A3151&amp;".png")</f>
        <v/>
      </c>
      <c r="Q3151" s="27">
        <f>IF(AND(B3151="",G3151=""),"",IF(B3151="","Package QR Text missing",IF(COUNTIFS($E$2:$E$5001,E3151,$B$2:$B$5001,"&lt;&gt;"&amp;B3151)+COUNTIFS($E$2:$E$5001,E3151,$A$2:$A$5001,"&lt;&gt;"&amp;A3151)&gt;0,"Zone has more than one QR code",IF(COUNTIFS($B$2:$B$5001,B3151,$E$2:$E$5001,"&lt;&gt;"&amp;E3151)+COUNTIFS($A$2:$A$5001,A3151,$E$2:$E$5001,"&lt;&gt;"&amp;E3151)&gt;0,"QR code used by another zone",IF(A3151="","Package QR Code No. missing",IF(OR(H3151&gt;40,J3151&gt;40),"More than 40 of one edition",IF(F3151="Full (40 ST + 1 TG)",IF(AND(H3151=40,J3151=1),"OK","Full carton must be 40 + 1"),IF(F3151="Student only (40 ST)",IF(AND(H3151=40,J3151=0),"OK","Must be 40 ST, 0 TG"),IF(F3151="Teacher guide only (40 TG)",IF(AND(H3151=0,J3151=40),"OK","Must be 0 ST, 40 TG"),IF(AND(H3151&lt;40,H3151+J3151&gt;0,H3151+J3151&lt;=40),"OK","Partial: under 40 ST and 40 books max"))))))))))</f>
        <v/>
      </c>
    </row>
    <row r="3152">
      <c r="A3152" s="26" t="n"/>
      <c r="B3152" s="26" t="n"/>
      <c r="C3152" s="25" t="n"/>
      <c r="D3152" s="25" t="n"/>
      <c r="E3152" s="26" t="n"/>
      <c r="F3152" s="25" t="n"/>
      <c r="G3152" s="26" t="n"/>
      <c r="H3152" s="25" t="n"/>
      <c r="I3152" s="26" t="n"/>
      <c r="J3152" s="25" t="n"/>
      <c r="K3152" s="25" t="n"/>
      <c r="L3152" s="25" t="n"/>
      <c r="M3152" s="26" t="n"/>
      <c r="N3152" s="26" t="n"/>
      <c r="O3152" s="25" t="n"/>
      <c r="P3152" s="27">
        <f>IF(A3152="","","Package/"&amp;C3152&amp;"/"&amp;D3152&amp;"/"&amp;A3152&amp;".png")</f>
        <v/>
      </c>
      <c r="Q3152" s="27">
        <f>IF(AND(B3152="",G3152=""),"",IF(B3152="","Package QR Text missing",IF(COUNTIFS($E$2:$E$5001,E3152,$B$2:$B$5001,"&lt;&gt;"&amp;B3152)+COUNTIFS($E$2:$E$5001,E3152,$A$2:$A$5001,"&lt;&gt;"&amp;A3152)&gt;0,"Zone has more than one QR code",IF(COUNTIFS($B$2:$B$5001,B3152,$E$2:$E$5001,"&lt;&gt;"&amp;E3152)+COUNTIFS($A$2:$A$5001,A3152,$E$2:$E$5001,"&lt;&gt;"&amp;E3152)&gt;0,"QR code used by another zone",IF(A3152="","Package QR Code No. missing",IF(OR(H3152&gt;40,J3152&gt;40),"More than 40 of one edition",IF(F3152="Full (40 ST + 1 TG)",IF(AND(H3152=40,J3152=1),"OK","Full carton must be 40 + 1"),IF(F3152="Student only (40 ST)",IF(AND(H3152=40,J3152=0),"OK","Must be 40 ST, 0 TG"),IF(F3152="Teacher guide only (40 TG)",IF(AND(H3152=0,J3152=40),"OK","Must be 0 ST, 40 TG"),IF(AND(H3152&lt;40,H3152+J3152&gt;0,H3152+J3152&lt;=40),"OK","Partial: under 40 ST and 40 books max"))))))))))</f>
        <v/>
      </c>
    </row>
    <row r="3153">
      <c r="A3153" s="26" t="n"/>
      <c r="B3153" s="26" t="n"/>
      <c r="C3153" s="25" t="n"/>
      <c r="D3153" s="25" t="n"/>
      <c r="E3153" s="26" t="n"/>
      <c r="F3153" s="25" t="n"/>
      <c r="G3153" s="26" t="n"/>
      <c r="H3153" s="25" t="n"/>
      <c r="I3153" s="26" t="n"/>
      <c r="J3153" s="25" t="n"/>
      <c r="K3153" s="25" t="n"/>
      <c r="L3153" s="25" t="n"/>
      <c r="M3153" s="26" t="n"/>
      <c r="N3153" s="26" t="n"/>
      <c r="O3153" s="25" t="n"/>
      <c r="P3153" s="27">
        <f>IF(A3153="","","Package/"&amp;C3153&amp;"/"&amp;D3153&amp;"/"&amp;A3153&amp;".png")</f>
        <v/>
      </c>
      <c r="Q3153" s="27">
        <f>IF(AND(B3153="",G3153=""),"",IF(B3153="","Package QR Text missing",IF(COUNTIFS($E$2:$E$5001,E3153,$B$2:$B$5001,"&lt;&gt;"&amp;B3153)+COUNTIFS($E$2:$E$5001,E3153,$A$2:$A$5001,"&lt;&gt;"&amp;A3153)&gt;0,"Zone has more than one QR code",IF(COUNTIFS($B$2:$B$5001,B3153,$E$2:$E$5001,"&lt;&gt;"&amp;E3153)+COUNTIFS($A$2:$A$5001,A3153,$E$2:$E$5001,"&lt;&gt;"&amp;E3153)&gt;0,"QR code used by another zone",IF(A3153="","Package QR Code No. missing",IF(OR(H3153&gt;40,J3153&gt;40),"More than 40 of one edition",IF(F3153="Full (40 ST + 1 TG)",IF(AND(H3153=40,J3153=1),"OK","Full carton must be 40 + 1"),IF(F3153="Student only (40 ST)",IF(AND(H3153=40,J3153=0),"OK","Must be 40 ST, 0 TG"),IF(F3153="Teacher guide only (40 TG)",IF(AND(H3153=0,J3153=40),"OK","Must be 0 ST, 40 TG"),IF(AND(H3153&lt;40,H3153+J3153&gt;0,H3153+J3153&lt;=40),"OK","Partial: under 40 ST and 40 books max"))))))))))</f>
        <v/>
      </c>
    </row>
    <row r="3154">
      <c r="A3154" s="26" t="n"/>
      <c r="B3154" s="26" t="n"/>
      <c r="C3154" s="25" t="n"/>
      <c r="D3154" s="25" t="n"/>
      <c r="E3154" s="26" t="n"/>
      <c r="F3154" s="25" t="n"/>
      <c r="G3154" s="26" t="n"/>
      <c r="H3154" s="25" t="n"/>
      <c r="I3154" s="26" t="n"/>
      <c r="J3154" s="25" t="n"/>
      <c r="K3154" s="25" t="n"/>
      <c r="L3154" s="25" t="n"/>
      <c r="M3154" s="26" t="n"/>
      <c r="N3154" s="26" t="n"/>
      <c r="O3154" s="25" t="n"/>
      <c r="P3154" s="27">
        <f>IF(A3154="","","Package/"&amp;C3154&amp;"/"&amp;D3154&amp;"/"&amp;A3154&amp;".png")</f>
        <v/>
      </c>
      <c r="Q3154" s="27">
        <f>IF(AND(B3154="",G3154=""),"",IF(B3154="","Package QR Text missing",IF(COUNTIFS($E$2:$E$5001,E3154,$B$2:$B$5001,"&lt;&gt;"&amp;B3154)+COUNTIFS($E$2:$E$5001,E3154,$A$2:$A$5001,"&lt;&gt;"&amp;A3154)&gt;0,"Zone has more than one QR code",IF(COUNTIFS($B$2:$B$5001,B3154,$E$2:$E$5001,"&lt;&gt;"&amp;E3154)+COUNTIFS($A$2:$A$5001,A3154,$E$2:$E$5001,"&lt;&gt;"&amp;E3154)&gt;0,"QR code used by another zone",IF(A3154="","Package QR Code No. missing",IF(OR(H3154&gt;40,J3154&gt;40),"More than 40 of one edition",IF(F3154="Full (40 ST + 1 TG)",IF(AND(H3154=40,J3154=1),"OK","Full carton must be 40 + 1"),IF(F3154="Student only (40 ST)",IF(AND(H3154=40,J3154=0),"OK","Must be 40 ST, 0 TG"),IF(F3154="Teacher guide only (40 TG)",IF(AND(H3154=0,J3154=40),"OK","Must be 0 ST, 40 TG"),IF(AND(H3154&lt;40,H3154+J3154&gt;0,H3154+J3154&lt;=40),"OK","Partial: under 40 ST and 40 books max"))))))))))</f>
        <v/>
      </c>
    </row>
    <row r="3155">
      <c r="A3155" s="26" t="n"/>
      <c r="B3155" s="26" t="n"/>
      <c r="C3155" s="25" t="n"/>
      <c r="D3155" s="25" t="n"/>
      <c r="E3155" s="26" t="n"/>
      <c r="F3155" s="25" t="n"/>
      <c r="G3155" s="26" t="n"/>
      <c r="H3155" s="25" t="n"/>
      <c r="I3155" s="26" t="n"/>
      <c r="J3155" s="25" t="n"/>
      <c r="K3155" s="25" t="n"/>
      <c r="L3155" s="25" t="n"/>
      <c r="M3155" s="26" t="n"/>
      <c r="N3155" s="26" t="n"/>
      <c r="O3155" s="25" t="n"/>
      <c r="P3155" s="27">
        <f>IF(A3155="","","Package/"&amp;C3155&amp;"/"&amp;D3155&amp;"/"&amp;A3155&amp;".png")</f>
        <v/>
      </c>
      <c r="Q3155" s="27">
        <f>IF(AND(B3155="",G3155=""),"",IF(B3155="","Package QR Text missing",IF(COUNTIFS($E$2:$E$5001,E3155,$B$2:$B$5001,"&lt;&gt;"&amp;B3155)+COUNTIFS($E$2:$E$5001,E3155,$A$2:$A$5001,"&lt;&gt;"&amp;A3155)&gt;0,"Zone has more than one QR code",IF(COUNTIFS($B$2:$B$5001,B3155,$E$2:$E$5001,"&lt;&gt;"&amp;E3155)+COUNTIFS($A$2:$A$5001,A3155,$E$2:$E$5001,"&lt;&gt;"&amp;E3155)&gt;0,"QR code used by another zone",IF(A3155="","Package QR Code No. missing",IF(OR(H3155&gt;40,J3155&gt;40),"More than 40 of one edition",IF(F3155="Full (40 ST + 1 TG)",IF(AND(H3155=40,J3155=1),"OK","Full carton must be 40 + 1"),IF(F3155="Student only (40 ST)",IF(AND(H3155=40,J3155=0),"OK","Must be 40 ST, 0 TG"),IF(F3155="Teacher guide only (40 TG)",IF(AND(H3155=0,J3155=40),"OK","Must be 0 ST, 40 TG"),IF(AND(H3155&lt;40,H3155+J3155&gt;0,H3155+J3155&lt;=40),"OK","Partial: under 40 ST and 40 books max"))))))))))</f>
        <v/>
      </c>
    </row>
    <row r="3156">
      <c r="A3156" s="26" t="n"/>
      <c r="B3156" s="26" t="n"/>
      <c r="C3156" s="25" t="n"/>
      <c r="D3156" s="25" t="n"/>
      <c r="E3156" s="26" t="n"/>
      <c r="F3156" s="25" t="n"/>
      <c r="G3156" s="26" t="n"/>
      <c r="H3156" s="25" t="n"/>
      <c r="I3156" s="26" t="n"/>
      <c r="J3156" s="25" t="n"/>
      <c r="K3156" s="25" t="n"/>
      <c r="L3156" s="25" t="n"/>
      <c r="M3156" s="26" t="n"/>
      <c r="N3156" s="26" t="n"/>
      <c r="O3156" s="25" t="n"/>
      <c r="P3156" s="27">
        <f>IF(A3156="","","Package/"&amp;C3156&amp;"/"&amp;D3156&amp;"/"&amp;A3156&amp;".png")</f>
        <v/>
      </c>
      <c r="Q3156" s="27">
        <f>IF(AND(B3156="",G3156=""),"",IF(B3156="","Package QR Text missing",IF(COUNTIFS($E$2:$E$5001,E3156,$B$2:$B$5001,"&lt;&gt;"&amp;B3156)+COUNTIFS($E$2:$E$5001,E3156,$A$2:$A$5001,"&lt;&gt;"&amp;A3156)&gt;0,"Zone has more than one QR code",IF(COUNTIFS($B$2:$B$5001,B3156,$E$2:$E$5001,"&lt;&gt;"&amp;E3156)+COUNTIFS($A$2:$A$5001,A3156,$E$2:$E$5001,"&lt;&gt;"&amp;E3156)&gt;0,"QR code used by another zone",IF(A3156="","Package QR Code No. missing",IF(OR(H3156&gt;40,J3156&gt;40),"More than 40 of one edition",IF(F3156="Full (40 ST + 1 TG)",IF(AND(H3156=40,J3156=1),"OK","Full carton must be 40 + 1"),IF(F3156="Student only (40 ST)",IF(AND(H3156=40,J3156=0),"OK","Must be 40 ST, 0 TG"),IF(F3156="Teacher guide only (40 TG)",IF(AND(H3156=0,J3156=40),"OK","Must be 0 ST, 40 TG"),IF(AND(H3156&lt;40,H3156+J3156&gt;0,H3156+J3156&lt;=40),"OK","Partial: under 40 ST and 40 books max"))))))))))</f>
        <v/>
      </c>
    </row>
    <row r="3157">
      <c r="A3157" s="26" t="n"/>
      <c r="B3157" s="26" t="n"/>
      <c r="C3157" s="25" t="n"/>
      <c r="D3157" s="25" t="n"/>
      <c r="E3157" s="26" t="n"/>
      <c r="F3157" s="25" t="n"/>
      <c r="G3157" s="26" t="n"/>
      <c r="H3157" s="25" t="n"/>
      <c r="I3157" s="26" t="n"/>
      <c r="J3157" s="25" t="n"/>
      <c r="K3157" s="25" t="n"/>
      <c r="L3157" s="25" t="n"/>
      <c r="M3157" s="26" t="n"/>
      <c r="N3157" s="26" t="n"/>
      <c r="O3157" s="25" t="n"/>
      <c r="P3157" s="27">
        <f>IF(A3157="","","Package/"&amp;C3157&amp;"/"&amp;D3157&amp;"/"&amp;A3157&amp;".png")</f>
        <v/>
      </c>
      <c r="Q3157" s="27">
        <f>IF(AND(B3157="",G3157=""),"",IF(B3157="","Package QR Text missing",IF(COUNTIFS($E$2:$E$5001,E3157,$B$2:$B$5001,"&lt;&gt;"&amp;B3157)+COUNTIFS($E$2:$E$5001,E3157,$A$2:$A$5001,"&lt;&gt;"&amp;A3157)&gt;0,"Zone has more than one QR code",IF(COUNTIFS($B$2:$B$5001,B3157,$E$2:$E$5001,"&lt;&gt;"&amp;E3157)+COUNTIFS($A$2:$A$5001,A3157,$E$2:$E$5001,"&lt;&gt;"&amp;E3157)&gt;0,"QR code used by another zone",IF(A3157="","Package QR Code No. missing",IF(OR(H3157&gt;40,J3157&gt;40),"More than 40 of one edition",IF(F3157="Full (40 ST + 1 TG)",IF(AND(H3157=40,J3157=1),"OK","Full carton must be 40 + 1"),IF(F3157="Student only (40 ST)",IF(AND(H3157=40,J3157=0),"OK","Must be 40 ST, 0 TG"),IF(F3157="Teacher guide only (40 TG)",IF(AND(H3157=0,J3157=40),"OK","Must be 0 ST, 40 TG"),IF(AND(H3157&lt;40,H3157+J3157&gt;0,H3157+J3157&lt;=40),"OK","Partial: under 40 ST and 40 books max"))))))))))</f>
        <v/>
      </c>
    </row>
    <row r="3158">
      <c r="A3158" s="26" t="n"/>
      <c r="B3158" s="26" t="n"/>
      <c r="C3158" s="25" t="n"/>
      <c r="D3158" s="25" t="n"/>
      <c r="E3158" s="26" t="n"/>
      <c r="F3158" s="25" t="n"/>
      <c r="G3158" s="26" t="n"/>
      <c r="H3158" s="25" t="n"/>
      <c r="I3158" s="26" t="n"/>
      <c r="J3158" s="25" t="n"/>
      <c r="K3158" s="25" t="n"/>
      <c r="L3158" s="25" t="n"/>
      <c r="M3158" s="26" t="n"/>
      <c r="N3158" s="26" t="n"/>
      <c r="O3158" s="25" t="n"/>
      <c r="P3158" s="27">
        <f>IF(A3158="","","Package/"&amp;C3158&amp;"/"&amp;D3158&amp;"/"&amp;A3158&amp;".png")</f>
        <v/>
      </c>
      <c r="Q3158" s="27">
        <f>IF(AND(B3158="",G3158=""),"",IF(B3158="","Package QR Text missing",IF(COUNTIFS($E$2:$E$5001,E3158,$B$2:$B$5001,"&lt;&gt;"&amp;B3158)+COUNTIFS($E$2:$E$5001,E3158,$A$2:$A$5001,"&lt;&gt;"&amp;A3158)&gt;0,"Zone has more than one QR code",IF(COUNTIFS($B$2:$B$5001,B3158,$E$2:$E$5001,"&lt;&gt;"&amp;E3158)+COUNTIFS($A$2:$A$5001,A3158,$E$2:$E$5001,"&lt;&gt;"&amp;E3158)&gt;0,"QR code used by another zone",IF(A3158="","Package QR Code No. missing",IF(OR(H3158&gt;40,J3158&gt;40),"More than 40 of one edition",IF(F3158="Full (40 ST + 1 TG)",IF(AND(H3158=40,J3158=1),"OK","Full carton must be 40 + 1"),IF(F3158="Student only (40 ST)",IF(AND(H3158=40,J3158=0),"OK","Must be 40 ST, 0 TG"),IF(F3158="Teacher guide only (40 TG)",IF(AND(H3158=0,J3158=40),"OK","Must be 0 ST, 40 TG"),IF(AND(H3158&lt;40,H3158+J3158&gt;0,H3158+J3158&lt;=40),"OK","Partial: under 40 ST and 40 books max"))))))))))</f>
        <v/>
      </c>
    </row>
    <row r="3159">
      <c r="A3159" s="26" t="n"/>
      <c r="B3159" s="26" t="n"/>
      <c r="C3159" s="25" t="n"/>
      <c r="D3159" s="25" t="n"/>
      <c r="E3159" s="26" t="n"/>
      <c r="F3159" s="25" t="n"/>
      <c r="G3159" s="26" t="n"/>
      <c r="H3159" s="25" t="n"/>
      <c r="I3159" s="26" t="n"/>
      <c r="J3159" s="25" t="n"/>
      <c r="K3159" s="25" t="n"/>
      <c r="L3159" s="25" t="n"/>
      <c r="M3159" s="26" t="n"/>
      <c r="N3159" s="26" t="n"/>
      <c r="O3159" s="25" t="n"/>
      <c r="P3159" s="27">
        <f>IF(A3159="","","Package/"&amp;C3159&amp;"/"&amp;D3159&amp;"/"&amp;A3159&amp;".png")</f>
        <v/>
      </c>
      <c r="Q3159" s="27">
        <f>IF(AND(B3159="",G3159=""),"",IF(B3159="","Package QR Text missing",IF(COUNTIFS($E$2:$E$5001,E3159,$B$2:$B$5001,"&lt;&gt;"&amp;B3159)+COUNTIFS($E$2:$E$5001,E3159,$A$2:$A$5001,"&lt;&gt;"&amp;A3159)&gt;0,"Zone has more than one QR code",IF(COUNTIFS($B$2:$B$5001,B3159,$E$2:$E$5001,"&lt;&gt;"&amp;E3159)+COUNTIFS($A$2:$A$5001,A3159,$E$2:$E$5001,"&lt;&gt;"&amp;E3159)&gt;0,"QR code used by another zone",IF(A3159="","Package QR Code No. missing",IF(OR(H3159&gt;40,J3159&gt;40),"More than 40 of one edition",IF(F3159="Full (40 ST + 1 TG)",IF(AND(H3159=40,J3159=1),"OK","Full carton must be 40 + 1"),IF(F3159="Student only (40 ST)",IF(AND(H3159=40,J3159=0),"OK","Must be 40 ST, 0 TG"),IF(F3159="Teacher guide only (40 TG)",IF(AND(H3159=0,J3159=40),"OK","Must be 0 ST, 40 TG"),IF(AND(H3159&lt;40,H3159+J3159&gt;0,H3159+J3159&lt;=40),"OK","Partial: under 40 ST and 40 books max"))))))))))</f>
        <v/>
      </c>
    </row>
    <row r="3160">
      <c r="A3160" s="26" t="n"/>
      <c r="B3160" s="26" t="n"/>
      <c r="C3160" s="25" t="n"/>
      <c r="D3160" s="25" t="n"/>
      <c r="E3160" s="26" t="n"/>
      <c r="F3160" s="25" t="n"/>
      <c r="G3160" s="26" t="n"/>
      <c r="H3160" s="25" t="n"/>
      <c r="I3160" s="26" t="n"/>
      <c r="J3160" s="25" t="n"/>
      <c r="K3160" s="25" t="n"/>
      <c r="L3160" s="25" t="n"/>
      <c r="M3160" s="26" t="n"/>
      <c r="N3160" s="26" t="n"/>
      <c r="O3160" s="25" t="n"/>
      <c r="P3160" s="27">
        <f>IF(A3160="","","Package/"&amp;C3160&amp;"/"&amp;D3160&amp;"/"&amp;A3160&amp;".png")</f>
        <v/>
      </c>
      <c r="Q3160" s="27">
        <f>IF(AND(B3160="",G3160=""),"",IF(B3160="","Package QR Text missing",IF(COUNTIFS($E$2:$E$5001,E3160,$B$2:$B$5001,"&lt;&gt;"&amp;B3160)+COUNTIFS($E$2:$E$5001,E3160,$A$2:$A$5001,"&lt;&gt;"&amp;A3160)&gt;0,"Zone has more than one QR code",IF(COUNTIFS($B$2:$B$5001,B3160,$E$2:$E$5001,"&lt;&gt;"&amp;E3160)+COUNTIFS($A$2:$A$5001,A3160,$E$2:$E$5001,"&lt;&gt;"&amp;E3160)&gt;0,"QR code used by another zone",IF(A3160="","Package QR Code No. missing",IF(OR(H3160&gt;40,J3160&gt;40),"More than 40 of one edition",IF(F3160="Full (40 ST + 1 TG)",IF(AND(H3160=40,J3160=1),"OK","Full carton must be 40 + 1"),IF(F3160="Student only (40 ST)",IF(AND(H3160=40,J3160=0),"OK","Must be 40 ST, 0 TG"),IF(F3160="Teacher guide only (40 TG)",IF(AND(H3160=0,J3160=40),"OK","Must be 0 ST, 40 TG"),IF(AND(H3160&lt;40,H3160+J3160&gt;0,H3160+J3160&lt;=40),"OK","Partial: under 40 ST and 40 books max"))))))))))</f>
        <v/>
      </c>
    </row>
    <row r="3161">
      <c r="A3161" s="26" t="n"/>
      <c r="B3161" s="26" t="n"/>
      <c r="C3161" s="25" t="n"/>
      <c r="D3161" s="25" t="n"/>
      <c r="E3161" s="26" t="n"/>
      <c r="F3161" s="25" t="n"/>
      <c r="G3161" s="26" t="n"/>
      <c r="H3161" s="25" t="n"/>
      <c r="I3161" s="26" t="n"/>
      <c r="J3161" s="25" t="n"/>
      <c r="K3161" s="25" t="n"/>
      <c r="L3161" s="25" t="n"/>
      <c r="M3161" s="26" t="n"/>
      <c r="N3161" s="26" t="n"/>
      <c r="O3161" s="25" t="n"/>
      <c r="P3161" s="27">
        <f>IF(A3161="","","Package/"&amp;C3161&amp;"/"&amp;D3161&amp;"/"&amp;A3161&amp;".png")</f>
        <v/>
      </c>
      <c r="Q3161" s="27">
        <f>IF(AND(B3161="",G3161=""),"",IF(B3161="","Package QR Text missing",IF(COUNTIFS($E$2:$E$5001,E3161,$B$2:$B$5001,"&lt;&gt;"&amp;B3161)+COUNTIFS($E$2:$E$5001,E3161,$A$2:$A$5001,"&lt;&gt;"&amp;A3161)&gt;0,"Zone has more than one QR code",IF(COUNTIFS($B$2:$B$5001,B3161,$E$2:$E$5001,"&lt;&gt;"&amp;E3161)+COUNTIFS($A$2:$A$5001,A3161,$E$2:$E$5001,"&lt;&gt;"&amp;E3161)&gt;0,"QR code used by another zone",IF(A3161="","Package QR Code No. missing",IF(OR(H3161&gt;40,J3161&gt;40),"More than 40 of one edition",IF(F3161="Full (40 ST + 1 TG)",IF(AND(H3161=40,J3161=1),"OK","Full carton must be 40 + 1"),IF(F3161="Student only (40 ST)",IF(AND(H3161=40,J3161=0),"OK","Must be 40 ST, 0 TG"),IF(F3161="Teacher guide only (40 TG)",IF(AND(H3161=0,J3161=40),"OK","Must be 0 ST, 40 TG"),IF(AND(H3161&lt;40,H3161+J3161&gt;0,H3161+J3161&lt;=40),"OK","Partial: under 40 ST and 40 books max"))))))))))</f>
        <v/>
      </c>
    </row>
    <row r="3162">
      <c r="A3162" s="26" t="n"/>
      <c r="B3162" s="26" t="n"/>
      <c r="C3162" s="25" t="n"/>
      <c r="D3162" s="25" t="n"/>
      <c r="E3162" s="26" t="n"/>
      <c r="F3162" s="25" t="n"/>
      <c r="G3162" s="26" t="n"/>
      <c r="H3162" s="25" t="n"/>
      <c r="I3162" s="26" t="n"/>
      <c r="J3162" s="25" t="n"/>
      <c r="K3162" s="25" t="n"/>
      <c r="L3162" s="25" t="n"/>
      <c r="M3162" s="26" t="n"/>
      <c r="N3162" s="26" t="n"/>
      <c r="O3162" s="25" t="n"/>
      <c r="P3162" s="27">
        <f>IF(A3162="","","Package/"&amp;C3162&amp;"/"&amp;D3162&amp;"/"&amp;A3162&amp;".png")</f>
        <v/>
      </c>
      <c r="Q3162" s="27">
        <f>IF(AND(B3162="",G3162=""),"",IF(B3162="","Package QR Text missing",IF(COUNTIFS($E$2:$E$5001,E3162,$B$2:$B$5001,"&lt;&gt;"&amp;B3162)+COUNTIFS($E$2:$E$5001,E3162,$A$2:$A$5001,"&lt;&gt;"&amp;A3162)&gt;0,"Zone has more than one QR code",IF(COUNTIFS($B$2:$B$5001,B3162,$E$2:$E$5001,"&lt;&gt;"&amp;E3162)+COUNTIFS($A$2:$A$5001,A3162,$E$2:$E$5001,"&lt;&gt;"&amp;E3162)&gt;0,"QR code used by another zone",IF(A3162="","Package QR Code No. missing",IF(OR(H3162&gt;40,J3162&gt;40),"More than 40 of one edition",IF(F3162="Full (40 ST + 1 TG)",IF(AND(H3162=40,J3162=1),"OK","Full carton must be 40 + 1"),IF(F3162="Student only (40 ST)",IF(AND(H3162=40,J3162=0),"OK","Must be 40 ST, 0 TG"),IF(F3162="Teacher guide only (40 TG)",IF(AND(H3162=0,J3162=40),"OK","Must be 0 ST, 40 TG"),IF(AND(H3162&lt;40,H3162+J3162&gt;0,H3162+J3162&lt;=40),"OK","Partial: under 40 ST and 40 books max"))))))))))</f>
        <v/>
      </c>
    </row>
    <row r="3163">
      <c r="A3163" s="26" t="n"/>
      <c r="B3163" s="26" t="n"/>
      <c r="C3163" s="25" t="n"/>
      <c r="D3163" s="25" t="n"/>
      <c r="E3163" s="26" t="n"/>
      <c r="F3163" s="25" t="n"/>
      <c r="G3163" s="26" t="n"/>
      <c r="H3163" s="25" t="n"/>
      <c r="I3163" s="26" t="n"/>
      <c r="J3163" s="25" t="n"/>
      <c r="K3163" s="25" t="n"/>
      <c r="L3163" s="25" t="n"/>
      <c r="M3163" s="26" t="n"/>
      <c r="N3163" s="26" t="n"/>
      <c r="O3163" s="25" t="n"/>
      <c r="P3163" s="27">
        <f>IF(A3163="","","Package/"&amp;C3163&amp;"/"&amp;D3163&amp;"/"&amp;A3163&amp;".png")</f>
        <v/>
      </c>
      <c r="Q3163" s="27">
        <f>IF(AND(B3163="",G3163=""),"",IF(B3163="","Package QR Text missing",IF(COUNTIFS($E$2:$E$5001,E3163,$B$2:$B$5001,"&lt;&gt;"&amp;B3163)+COUNTIFS($E$2:$E$5001,E3163,$A$2:$A$5001,"&lt;&gt;"&amp;A3163)&gt;0,"Zone has more than one QR code",IF(COUNTIFS($B$2:$B$5001,B3163,$E$2:$E$5001,"&lt;&gt;"&amp;E3163)+COUNTIFS($A$2:$A$5001,A3163,$E$2:$E$5001,"&lt;&gt;"&amp;E3163)&gt;0,"QR code used by another zone",IF(A3163="","Package QR Code No. missing",IF(OR(H3163&gt;40,J3163&gt;40),"More than 40 of one edition",IF(F3163="Full (40 ST + 1 TG)",IF(AND(H3163=40,J3163=1),"OK","Full carton must be 40 + 1"),IF(F3163="Student only (40 ST)",IF(AND(H3163=40,J3163=0),"OK","Must be 40 ST, 0 TG"),IF(F3163="Teacher guide only (40 TG)",IF(AND(H3163=0,J3163=40),"OK","Must be 0 ST, 40 TG"),IF(AND(H3163&lt;40,H3163+J3163&gt;0,H3163+J3163&lt;=40),"OK","Partial: under 40 ST and 40 books max"))))))))))</f>
        <v/>
      </c>
    </row>
    <row r="3164">
      <c r="A3164" s="26" t="n"/>
      <c r="B3164" s="26" t="n"/>
      <c r="C3164" s="25" t="n"/>
      <c r="D3164" s="25" t="n"/>
      <c r="E3164" s="26" t="n"/>
      <c r="F3164" s="25" t="n"/>
      <c r="G3164" s="26" t="n"/>
      <c r="H3164" s="25" t="n"/>
      <c r="I3164" s="26" t="n"/>
      <c r="J3164" s="25" t="n"/>
      <c r="K3164" s="25" t="n"/>
      <c r="L3164" s="25" t="n"/>
      <c r="M3164" s="26" t="n"/>
      <c r="N3164" s="26" t="n"/>
      <c r="O3164" s="25" t="n"/>
      <c r="P3164" s="27">
        <f>IF(A3164="","","Package/"&amp;C3164&amp;"/"&amp;D3164&amp;"/"&amp;A3164&amp;".png")</f>
        <v/>
      </c>
      <c r="Q3164" s="27">
        <f>IF(AND(B3164="",G3164=""),"",IF(B3164="","Package QR Text missing",IF(COUNTIFS($E$2:$E$5001,E3164,$B$2:$B$5001,"&lt;&gt;"&amp;B3164)+COUNTIFS($E$2:$E$5001,E3164,$A$2:$A$5001,"&lt;&gt;"&amp;A3164)&gt;0,"Zone has more than one QR code",IF(COUNTIFS($B$2:$B$5001,B3164,$E$2:$E$5001,"&lt;&gt;"&amp;E3164)+COUNTIFS($A$2:$A$5001,A3164,$E$2:$E$5001,"&lt;&gt;"&amp;E3164)&gt;0,"QR code used by another zone",IF(A3164="","Package QR Code No. missing",IF(OR(H3164&gt;40,J3164&gt;40),"More than 40 of one edition",IF(F3164="Full (40 ST + 1 TG)",IF(AND(H3164=40,J3164=1),"OK","Full carton must be 40 + 1"),IF(F3164="Student only (40 ST)",IF(AND(H3164=40,J3164=0),"OK","Must be 40 ST, 0 TG"),IF(F3164="Teacher guide only (40 TG)",IF(AND(H3164=0,J3164=40),"OK","Must be 0 ST, 40 TG"),IF(AND(H3164&lt;40,H3164+J3164&gt;0,H3164+J3164&lt;=40),"OK","Partial: under 40 ST and 40 books max"))))))))))</f>
        <v/>
      </c>
    </row>
    <row r="3165">
      <c r="A3165" s="26" t="n"/>
      <c r="B3165" s="26" t="n"/>
      <c r="C3165" s="25" t="n"/>
      <c r="D3165" s="25" t="n"/>
      <c r="E3165" s="26" t="n"/>
      <c r="F3165" s="25" t="n"/>
      <c r="G3165" s="26" t="n"/>
      <c r="H3165" s="25" t="n"/>
      <c r="I3165" s="26" t="n"/>
      <c r="J3165" s="25" t="n"/>
      <c r="K3165" s="25" t="n"/>
      <c r="L3165" s="25" t="n"/>
      <c r="M3165" s="26" t="n"/>
      <c r="N3165" s="26" t="n"/>
      <c r="O3165" s="25" t="n"/>
      <c r="P3165" s="27">
        <f>IF(A3165="","","Package/"&amp;C3165&amp;"/"&amp;D3165&amp;"/"&amp;A3165&amp;".png")</f>
        <v/>
      </c>
      <c r="Q3165" s="27">
        <f>IF(AND(B3165="",G3165=""),"",IF(B3165="","Package QR Text missing",IF(COUNTIFS($E$2:$E$5001,E3165,$B$2:$B$5001,"&lt;&gt;"&amp;B3165)+COUNTIFS($E$2:$E$5001,E3165,$A$2:$A$5001,"&lt;&gt;"&amp;A3165)&gt;0,"Zone has more than one QR code",IF(COUNTIFS($B$2:$B$5001,B3165,$E$2:$E$5001,"&lt;&gt;"&amp;E3165)+COUNTIFS($A$2:$A$5001,A3165,$E$2:$E$5001,"&lt;&gt;"&amp;E3165)&gt;0,"QR code used by another zone",IF(A3165="","Package QR Code No. missing",IF(OR(H3165&gt;40,J3165&gt;40),"More than 40 of one edition",IF(F3165="Full (40 ST + 1 TG)",IF(AND(H3165=40,J3165=1),"OK","Full carton must be 40 + 1"),IF(F3165="Student only (40 ST)",IF(AND(H3165=40,J3165=0),"OK","Must be 40 ST, 0 TG"),IF(F3165="Teacher guide only (40 TG)",IF(AND(H3165=0,J3165=40),"OK","Must be 0 ST, 40 TG"),IF(AND(H3165&lt;40,H3165+J3165&gt;0,H3165+J3165&lt;=40),"OK","Partial: under 40 ST and 40 books max"))))))))))</f>
        <v/>
      </c>
    </row>
    <row r="3166">
      <c r="A3166" s="26" t="n"/>
      <c r="B3166" s="26" t="n"/>
      <c r="C3166" s="25" t="n"/>
      <c r="D3166" s="25" t="n"/>
      <c r="E3166" s="26" t="n"/>
      <c r="F3166" s="25" t="n"/>
      <c r="G3166" s="26" t="n"/>
      <c r="H3166" s="25" t="n"/>
      <c r="I3166" s="26" t="n"/>
      <c r="J3166" s="25" t="n"/>
      <c r="K3166" s="25" t="n"/>
      <c r="L3166" s="25" t="n"/>
      <c r="M3166" s="26" t="n"/>
      <c r="N3166" s="26" t="n"/>
      <c r="O3166" s="25" t="n"/>
      <c r="P3166" s="27">
        <f>IF(A3166="","","Package/"&amp;C3166&amp;"/"&amp;D3166&amp;"/"&amp;A3166&amp;".png")</f>
        <v/>
      </c>
      <c r="Q3166" s="27">
        <f>IF(AND(B3166="",G3166=""),"",IF(B3166="","Package QR Text missing",IF(COUNTIFS($E$2:$E$5001,E3166,$B$2:$B$5001,"&lt;&gt;"&amp;B3166)+COUNTIFS($E$2:$E$5001,E3166,$A$2:$A$5001,"&lt;&gt;"&amp;A3166)&gt;0,"Zone has more than one QR code",IF(COUNTIFS($B$2:$B$5001,B3166,$E$2:$E$5001,"&lt;&gt;"&amp;E3166)+COUNTIFS($A$2:$A$5001,A3166,$E$2:$E$5001,"&lt;&gt;"&amp;E3166)&gt;0,"QR code used by another zone",IF(A3166="","Package QR Code No. missing",IF(OR(H3166&gt;40,J3166&gt;40),"More than 40 of one edition",IF(F3166="Full (40 ST + 1 TG)",IF(AND(H3166=40,J3166=1),"OK","Full carton must be 40 + 1"),IF(F3166="Student only (40 ST)",IF(AND(H3166=40,J3166=0),"OK","Must be 40 ST, 0 TG"),IF(F3166="Teacher guide only (40 TG)",IF(AND(H3166=0,J3166=40),"OK","Must be 0 ST, 40 TG"),IF(AND(H3166&lt;40,H3166+J3166&gt;0,H3166+J3166&lt;=40),"OK","Partial: under 40 ST and 40 books max"))))))))))</f>
        <v/>
      </c>
    </row>
    <row r="3167">
      <c r="A3167" s="26" t="n"/>
      <c r="B3167" s="26" t="n"/>
      <c r="C3167" s="25" t="n"/>
      <c r="D3167" s="25" t="n"/>
      <c r="E3167" s="26" t="n"/>
      <c r="F3167" s="25" t="n"/>
      <c r="G3167" s="26" t="n"/>
      <c r="H3167" s="25" t="n"/>
      <c r="I3167" s="26" t="n"/>
      <c r="J3167" s="25" t="n"/>
      <c r="K3167" s="25" t="n"/>
      <c r="L3167" s="25" t="n"/>
      <c r="M3167" s="26" t="n"/>
      <c r="N3167" s="26" t="n"/>
      <c r="O3167" s="25" t="n"/>
      <c r="P3167" s="27">
        <f>IF(A3167="","","Package/"&amp;C3167&amp;"/"&amp;D3167&amp;"/"&amp;A3167&amp;".png")</f>
        <v/>
      </c>
      <c r="Q3167" s="27">
        <f>IF(AND(B3167="",G3167=""),"",IF(B3167="","Package QR Text missing",IF(COUNTIFS($E$2:$E$5001,E3167,$B$2:$B$5001,"&lt;&gt;"&amp;B3167)+COUNTIFS($E$2:$E$5001,E3167,$A$2:$A$5001,"&lt;&gt;"&amp;A3167)&gt;0,"Zone has more than one QR code",IF(COUNTIFS($B$2:$B$5001,B3167,$E$2:$E$5001,"&lt;&gt;"&amp;E3167)+COUNTIFS($A$2:$A$5001,A3167,$E$2:$E$5001,"&lt;&gt;"&amp;E3167)&gt;0,"QR code used by another zone",IF(A3167="","Package QR Code No. missing",IF(OR(H3167&gt;40,J3167&gt;40),"More than 40 of one edition",IF(F3167="Full (40 ST + 1 TG)",IF(AND(H3167=40,J3167=1),"OK","Full carton must be 40 + 1"),IF(F3167="Student only (40 ST)",IF(AND(H3167=40,J3167=0),"OK","Must be 40 ST, 0 TG"),IF(F3167="Teacher guide only (40 TG)",IF(AND(H3167=0,J3167=40),"OK","Must be 0 ST, 40 TG"),IF(AND(H3167&lt;40,H3167+J3167&gt;0,H3167+J3167&lt;=40),"OK","Partial: under 40 ST and 40 books max"))))))))))</f>
        <v/>
      </c>
    </row>
    <row r="3168">
      <c r="A3168" s="26" t="n"/>
      <c r="B3168" s="26" t="n"/>
      <c r="C3168" s="25" t="n"/>
      <c r="D3168" s="25" t="n"/>
      <c r="E3168" s="26" t="n"/>
      <c r="F3168" s="25" t="n"/>
      <c r="G3168" s="26" t="n"/>
      <c r="H3168" s="25" t="n"/>
      <c r="I3168" s="26" t="n"/>
      <c r="J3168" s="25" t="n"/>
      <c r="K3168" s="25" t="n"/>
      <c r="L3168" s="25" t="n"/>
      <c r="M3168" s="26" t="n"/>
      <c r="N3168" s="26" t="n"/>
      <c r="O3168" s="25" t="n"/>
      <c r="P3168" s="27">
        <f>IF(A3168="","","Package/"&amp;C3168&amp;"/"&amp;D3168&amp;"/"&amp;A3168&amp;".png")</f>
        <v/>
      </c>
      <c r="Q3168" s="27">
        <f>IF(AND(B3168="",G3168=""),"",IF(B3168="","Package QR Text missing",IF(COUNTIFS($E$2:$E$5001,E3168,$B$2:$B$5001,"&lt;&gt;"&amp;B3168)+COUNTIFS($E$2:$E$5001,E3168,$A$2:$A$5001,"&lt;&gt;"&amp;A3168)&gt;0,"Zone has more than one QR code",IF(COUNTIFS($B$2:$B$5001,B3168,$E$2:$E$5001,"&lt;&gt;"&amp;E3168)+COUNTIFS($A$2:$A$5001,A3168,$E$2:$E$5001,"&lt;&gt;"&amp;E3168)&gt;0,"QR code used by another zone",IF(A3168="","Package QR Code No. missing",IF(OR(H3168&gt;40,J3168&gt;40),"More than 40 of one edition",IF(F3168="Full (40 ST + 1 TG)",IF(AND(H3168=40,J3168=1),"OK","Full carton must be 40 + 1"),IF(F3168="Student only (40 ST)",IF(AND(H3168=40,J3168=0),"OK","Must be 40 ST, 0 TG"),IF(F3168="Teacher guide only (40 TG)",IF(AND(H3168=0,J3168=40),"OK","Must be 0 ST, 40 TG"),IF(AND(H3168&lt;40,H3168+J3168&gt;0,H3168+J3168&lt;=40),"OK","Partial: under 40 ST and 40 books max"))))))))))</f>
        <v/>
      </c>
    </row>
    <row r="3169">
      <c r="A3169" s="26" t="n"/>
      <c r="B3169" s="26" t="n"/>
      <c r="C3169" s="25" t="n"/>
      <c r="D3169" s="25" t="n"/>
      <c r="E3169" s="26" t="n"/>
      <c r="F3169" s="25" t="n"/>
      <c r="G3169" s="26" t="n"/>
      <c r="H3169" s="25" t="n"/>
      <c r="I3169" s="26" t="n"/>
      <c r="J3169" s="25" t="n"/>
      <c r="K3169" s="25" t="n"/>
      <c r="L3169" s="25" t="n"/>
      <c r="M3169" s="26" t="n"/>
      <c r="N3169" s="26" t="n"/>
      <c r="O3169" s="25" t="n"/>
      <c r="P3169" s="27">
        <f>IF(A3169="","","Package/"&amp;C3169&amp;"/"&amp;D3169&amp;"/"&amp;A3169&amp;".png")</f>
        <v/>
      </c>
      <c r="Q3169" s="27">
        <f>IF(AND(B3169="",G3169=""),"",IF(B3169="","Package QR Text missing",IF(COUNTIFS($E$2:$E$5001,E3169,$B$2:$B$5001,"&lt;&gt;"&amp;B3169)+COUNTIFS($E$2:$E$5001,E3169,$A$2:$A$5001,"&lt;&gt;"&amp;A3169)&gt;0,"Zone has more than one QR code",IF(COUNTIFS($B$2:$B$5001,B3169,$E$2:$E$5001,"&lt;&gt;"&amp;E3169)+COUNTIFS($A$2:$A$5001,A3169,$E$2:$E$5001,"&lt;&gt;"&amp;E3169)&gt;0,"QR code used by another zone",IF(A3169="","Package QR Code No. missing",IF(OR(H3169&gt;40,J3169&gt;40),"More than 40 of one edition",IF(F3169="Full (40 ST + 1 TG)",IF(AND(H3169=40,J3169=1),"OK","Full carton must be 40 + 1"),IF(F3169="Student only (40 ST)",IF(AND(H3169=40,J3169=0),"OK","Must be 40 ST, 0 TG"),IF(F3169="Teacher guide only (40 TG)",IF(AND(H3169=0,J3169=40),"OK","Must be 0 ST, 40 TG"),IF(AND(H3169&lt;40,H3169+J3169&gt;0,H3169+J3169&lt;=40),"OK","Partial: under 40 ST and 40 books max"))))))))))</f>
        <v/>
      </c>
    </row>
    <row r="3170">
      <c r="A3170" s="26" t="n"/>
      <c r="B3170" s="26" t="n"/>
      <c r="C3170" s="25" t="n"/>
      <c r="D3170" s="25" t="n"/>
      <c r="E3170" s="26" t="n"/>
      <c r="F3170" s="25" t="n"/>
      <c r="G3170" s="26" t="n"/>
      <c r="H3170" s="25" t="n"/>
      <c r="I3170" s="26" t="n"/>
      <c r="J3170" s="25" t="n"/>
      <c r="K3170" s="25" t="n"/>
      <c r="L3170" s="25" t="n"/>
      <c r="M3170" s="26" t="n"/>
      <c r="N3170" s="26" t="n"/>
      <c r="O3170" s="25" t="n"/>
      <c r="P3170" s="27">
        <f>IF(A3170="","","Package/"&amp;C3170&amp;"/"&amp;D3170&amp;"/"&amp;A3170&amp;".png")</f>
        <v/>
      </c>
      <c r="Q3170" s="27">
        <f>IF(AND(B3170="",G3170=""),"",IF(B3170="","Package QR Text missing",IF(COUNTIFS($E$2:$E$5001,E3170,$B$2:$B$5001,"&lt;&gt;"&amp;B3170)+COUNTIFS($E$2:$E$5001,E3170,$A$2:$A$5001,"&lt;&gt;"&amp;A3170)&gt;0,"Zone has more than one QR code",IF(COUNTIFS($B$2:$B$5001,B3170,$E$2:$E$5001,"&lt;&gt;"&amp;E3170)+COUNTIFS($A$2:$A$5001,A3170,$E$2:$E$5001,"&lt;&gt;"&amp;E3170)&gt;0,"QR code used by another zone",IF(A3170="","Package QR Code No. missing",IF(OR(H3170&gt;40,J3170&gt;40),"More than 40 of one edition",IF(F3170="Full (40 ST + 1 TG)",IF(AND(H3170=40,J3170=1),"OK","Full carton must be 40 + 1"),IF(F3170="Student only (40 ST)",IF(AND(H3170=40,J3170=0),"OK","Must be 40 ST, 0 TG"),IF(F3170="Teacher guide only (40 TG)",IF(AND(H3170=0,J3170=40),"OK","Must be 0 ST, 40 TG"),IF(AND(H3170&lt;40,H3170+J3170&gt;0,H3170+J3170&lt;=40),"OK","Partial: under 40 ST and 40 books max"))))))))))</f>
        <v/>
      </c>
    </row>
    <row r="3171">
      <c r="A3171" s="26" t="n"/>
      <c r="B3171" s="26" t="n"/>
      <c r="C3171" s="25" t="n"/>
      <c r="D3171" s="25" t="n"/>
      <c r="E3171" s="26" t="n"/>
      <c r="F3171" s="25" t="n"/>
      <c r="G3171" s="26" t="n"/>
      <c r="H3171" s="25" t="n"/>
      <c r="I3171" s="26" t="n"/>
      <c r="J3171" s="25" t="n"/>
      <c r="K3171" s="25" t="n"/>
      <c r="L3171" s="25" t="n"/>
      <c r="M3171" s="26" t="n"/>
      <c r="N3171" s="26" t="n"/>
      <c r="O3171" s="25" t="n"/>
      <c r="P3171" s="27">
        <f>IF(A3171="","","Package/"&amp;C3171&amp;"/"&amp;D3171&amp;"/"&amp;A3171&amp;".png")</f>
        <v/>
      </c>
      <c r="Q3171" s="27">
        <f>IF(AND(B3171="",G3171=""),"",IF(B3171="","Package QR Text missing",IF(COUNTIFS($E$2:$E$5001,E3171,$B$2:$B$5001,"&lt;&gt;"&amp;B3171)+COUNTIFS($E$2:$E$5001,E3171,$A$2:$A$5001,"&lt;&gt;"&amp;A3171)&gt;0,"Zone has more than one QR code",IF(COUNTIFS($B$2:$B$5001,B3171,$E$2:$E$5001,"&lt;&gt;"&amp;E3171)+COUNTIFS($A$2:$A$5001,A3171,$E$2:$E$5001,"&lt;&gt;"&amp;E3171)&gt;0,"QR code used by another zone",IF(A3171="","Package QR Code No. missing",IF(OR(H3171&gt;40,J3171&gt;40),"More than 40 of one edition",IF(F3171="Full (40 ST + 1 TG)",IF(AND(H3171=40,J3171=1),"OK","Full carton must be 40 + 1"),IF(F3171="Student only (40 ST)",IF(AND(H3171=40,J3171=0),"OK","Must be 40 ST, 0 TG"),IF(F3171="Teacher guide only (40 TG)",IF(AND(H3171=0,J3171=40),"OK","Must be 0 ST, 40 TG"),IF(AND(H3171&lt;40,H3171+J3171&gt;0,H3171+J3171&lt;=40),"OK","Partial: under 40 ST and 40 books max"))))))))))</f>
        <v/>
      </c>
    </row>
    <row r="3172">
      <c r="A3172" s="26" t="n"/>
      <c r="B3172" s="26" t="n"/>
      <c r="C3172" s="25" t="n"/>
      <c r="D3172" s="25" t="n"/>
      <c r="E3172" s="26" t="n"/>
      <c r="F3172" s="25" t="n"/>
      <c r="G3172" s="26" t="n"/>
      <c r="H3172" s="25" t="n"/>
      <c r="I3172" s="26" t="n"/>
      <c r="J3172" s="25" t="n"/>
      <c r="K3172" s="25" t="n"/>
      <c r="L3172" s="25" t="n"/>
      <c r="M3172" s="26" t="n"/>
      <c r="N3172" s="26" t="n"/>
      <c r="O3172" s="25" t="n"/>
      <c r="P3172" s="27">
        <f>IF(A3172="","","Package/"&amp;C3172&amp;"/"&amp;D3172&amp;"/"&amp;A3172&amp;".png")</f>
        <v/>
      </c>
      <c r="Q3172" s="27">
        <f>IF(AND(B3172="",G3172=""),"",IF(B3172="","Package QR Text missing",IF(COUNTIFS($E$2:$E$5001,E3172,$B$2:$B$5001,"&lt;&gt;"&amp;B3172)+COUNTIFS($E$2:$E$5001,E3172,$A$2:$A$5001,"&lt;&gt;"&amp;A3172)&gt;0,"Zone has more than one QR code",IF(COUNTIFS($B$2:$B$5001,B3172,$E$2:$E$5001,"&lt;&gt;"&amp;E3172)+COUNTIFS($A$2:$A$5001,A3172,$E$2:$E$5001,"&lt;&gt;"&amp;E3172)&gt;0,"QR code used by another zone",IF(A3172="","Package QR Code No. missing",IF(OR(H3172&gt;40,J3172&gt;40),"More than 40 of one edition",IF(F3172="Full (40 ST + 1 TG)",IF(AND(H3172=40,J3172=1),"OK","Full carton must be 40 + 1"),IF(F3172="Student only (40 ST)",IF(AND(H3172=40,J3172=0),"OK","Must be 40 ST, 0 TG"),IF(F3172="Teacher guide only (40 TG)",IF(AND(H3172=0,J3172=40),"OK","Must be 0 ST, 40 TG"),IF(AND(H3172&lt;40,H3172+J3172&gt;0,H3172+J3172&lt;=40),"OK","Partial: under 40 ST and 40 books max"))))))))))</f>
        <v/>
      </c>
    </row>
    <row r="3173">
      <c r="A3173" s="26" t="n"/>
      <c r="B3173" s="26" t="n"/>
      <c r="C3173" s="25" t="n"/>
      <c r="D3173" s="25" t="n"/>
      <c r="E3173" s="26" t="n"/>
      <c r="F3173" s="25" t="n"/>
      <c r="G3173" s="26" t="n"/>
      <c r="H3173" s="25" t="n"/>
      <c r="I3173" s="26" t="n"/>
      <c r="J3173" s="25" t="n"/>
      <c r="K3173" s="25" t="n"/>
      <c r="L3173" s="25" t="n"/>
      <c r="M3173" s="26" t="n"/>
      <c r="N3173" s="26" t="n"/>
      <c r="O3173" s="25" t="n"/>
      <c r="P3173" s="27">
        <f>IF(A3173="","","Package/"&amp;C3173&amp;"/"&amp;D3173&amp;"/"&amp;A3173&amp;".png")</f>
        <v/>
      </c>
      <c r="Q3173" s="27">
        <f>IF(AND(B3173="",G3173=""),"",IF(B3173="","Package QR Text missing",IF(COUNTIFS($E$2:$E$5001,E3173,$B$2:$B$5001,"&lt;&gt;"&amp;B3173)+COUNTIFS($E$2:$E$5001,E3173,$A$2:$A$5001,"&lt;&gt;"&amp;A3173)&gt;0,"Zone has more than one QR code",IF(COUNTIFS($B$2:$B$5001,B3173,$E$2:$E$5001,"&lt;&gt;"&amp;E3173)+COUNTIFS($A$2:$A$5001,A3173,$E$2:$E$5001,"&lt;&gt;"&amp;E3173)&gt;0,"QR code used by another zone",IF(A3173="","Package QR Code No. missing",IF(OR(H3173&gt;40,J3173&gt;40),"More than 40 of one edition",IF(F3173="Full (40 ST + 1 TG)",IF(AND(H3173=40,J3173=1),"OK","Full carton must be 40 + 1"),IF(F3173="Student only (40 ST)",IF(AND(H3173=40,J3173=0),"OK","Must be 40 ST, 0 TG"),IF(F3173="Teacher guide only (40 TG)",IF(AND(H3173=0,J3173=40),"OK","Must be 0 ST, 40 TG"),IF(AND(H3173&lt;40,H3173+J3173&gt;0,H3173+J3173&lt;=40),"OK","Partial: under 40 ST and 40 books max"))))))))))</f>
        <v/>
      </c>
    </row>
    <row r="3174">
      <c r="A3174" s="26" t="n"/>
      <c r="B3174" s="26" t="n"/>
      <c r="C3174" s="25" t="n"/>
      <c r="D3174" s="25" t="n"/>
      <c r="E3174" s="26" t="n"/>
      <c r="F3174" s="25" t="n"/>
      <c r="G3174" s="26" t="n"/>
      <c r="H3174" s="25" t="n"/>
      <c r="I3174" s="26" t="n"/>
      <c r="J3174" s="25" t="n"/>
      <c r="K3174" s="25" t="n"/>
      <c r="L3174" s="25" t="n"/>
      <c r="M3174" s="26" t="n"/>
      <c r="N3174" s="26" t="n"/>
      <c r="O3174" s="25" t="n"/>
      <c r="P3174" s="27">
        <f>IF(A3174="","","Package/"&amp;C3174&amp;"/"&amp;D3174&amp;"/"&amp;A3174&amp;".png")</f>
        <v/>
      </c>
      <c r="Q3174" s="27">
        <f>IF(AND(B3174="",G3174=""),"",IF(B3174="","Package QR Text missing",IF(COUNTIFS($E$2:$E$5001,E3174,$B$2:$B$5001,"&lt;&gt;"&amp;B3174)+COUNTIFS($E$2:$E$5001,E3174,$A$2:$A$5001,"&lt;&gt;"&amp;A3174)&gt;0,"Zone has more than one QR code",IF(COUNTIFS($B$2:$B$5001,B3174,$E$2:$E$5001,"&lt;&gt;"&amp;E3174)+COUNTIFS($A$2:$A$5001,A3174,$E$2:$E$5001,"&lt;&gt;"&amp;E3174)&gt;0,"QR code used by another zone",IF(A3174="","Package QR Code No. missing",IF(OR(H3174&gt;40,J3174&gt;40),"More than 40 of one edition",IF(F3174="Full (40 ST + 1 TG)",IF(AND(H3174=40,J3174=1),"OK","Full carton must be 40 + 1"),IF(F3174="Student only (40 ST)",IF(AND(H3174=40,J3174=0),"OK","Must be 40 ST, 0 TG"),IF(F3174="Teacher guide only (40 TG)",IF(AND(H3174=0,J3174=40),"OK","Must be 0 ST, 40 TG"),IF(AND(H3174&lt;40,H3174+J3174&gt;0,H3174+J3174&lt;=40),"OK","Partial: under 40 ST and 40 books max"))))))))))</f>
        <v/>
      </c>
    </row>
    <row r="3175">
      <c r="A3175" s="26" t="n"/>
      <c r="B3175" s="26" t="n"/>
      <c r="C3175" s="25" t="n"/>
      <c r="D3175" s="25" t="n"/>
      <c r="E3175" s="26" t="n"/>
      <c r="F3175" s="25" t="n"/>
      <c r="G3175" s="26" t="n"/>
      <c r="H3175" s="25" t="n"/>
      <c r="I3175" s="26" t="n"/>
      <c r="J3175" s="25" t="n"/>
      <c r="K3175" s="25" t="n"/>
      <c r="L3175" s="25" t="n"/>
      <c r="M3175" s="26" t="n"/>
      <c r="N3175" s="26" t="n"/>
      <c r="O3175" s="25" t="n"/>
      <c r="P3175" s="27">
        <f>IF(A3175="","","Package/"&amp;C3175&amp;"/"&amp;D3175&amp;"/"&amp;A3175&amp;".png")</f>
        <v/>
      </c>
      <c r="Q3175" s="27">
        <f>IF(AND(B3175="",G3175=""),"",IF(B3175="","Package QR Text missing",IF(COUNTIFS($E$2:$E$5001,E3175,$B$2:$B$5001,"&lt;&gt;"&amp;B3175)+COUNTIFS($E$2:$E$5001,E3175,$A$2:$A$5001,"&lt;&gt;"&amp;A3175)&gt;0,"Zone has more than one QR code",IF(COUNTIFS($B$2:$B$5001,B3175,$E$2:$E$5001,"&lt;&gt;"&amp;E3175)+COUNTIFS($A$2:$A$5001,A3175,$E$2:$E$5001,"&lt;&gt;"&amp;E3175)&gt;0,"QR code used by another zone",IF(A3175="","Package QR Code No. missing",IF(OR(H3175&gt;40,J3175&gt;40),"More than 40 of one edition",IF(F3175="Full (40 ST + 1 TG)",IF(AND(H3175=40,J3175=1),"OK","Full carton must be 40 + 1"),IF(F3175="Student only (40 ST)",IF(AND(H3175=40,J3175=0),"OK","Must be 40 ST, 0 TG"),IF(F3175="Teacher guide only (40 TG)",IF(AND(H3175=0,J3175=40),"OK","Must be 0 ST, 40 TG"),IF(AND(H3175&lt;40,H3175+J3175&gt;0,H3175+J3175&lt;=40),"OK","Partial: under 40 ST and 40 books max"))))))))))</f>
        <v/>
      </c>
    </row>
    <row r="3176">
      <c r="A3176" s="26" t="n"/>
      <c r="B3176" s="26" t="n"/>
      <c r="C3176" s="25" t="n"/>
      <c r="D3176" s="25" t="n"/>
      <c r="E3176" s="26" t="n"/>
      <c r="F3176" s="25" t="n"/>
      <c r="G3176" s="26" t="n"/>
      <c r="H3176" s="25" t="n"/>
      <c r="I3176" s="26" t="n"/>
      <c r="J3176" s="25" t="n"/>
      <c r="K3176" s="25" t="n"/>
      <c r="L3176" s="25" t="n"/>
      <c r="M3176" s="26" t="n"/>
      <c r="N3176" s="26" t="n"/>
      <c r="O3176" s="25" t="n"/>
      <c r="P3176" s="27">
        <f>IF(A3176="","","Package/"&amp;C3176&amp;"/"&amp;D3176&amp;"/"&amp;A3176&amp;".png")</f>
        <v/>
      </c>
      <c r="Q3176" s="27">
        <f>IF(AND(B3176="",G3176=""),"",IF(B3176="","Package QR Text missing",IF(COUNTIFS($E$2:$E$5001,E3176,$B$2:$B$5001,"&lt;&gt;"&amp;B3176)+COUNTIFS($E$2:$E$5001,E3176,$A$2:$A$5001,"&lt;&gt;"&amp;A3176)&gt;0,"Zone has more than one QR code",IF(COUNTIFS($B$2:$B$5001,B3176,$E$2:$E$5001,"&lt;&gt;"&amp;E3176)+COUNTIFS($A$2:$A$5001,A3176,$E$2:$E$5001,"&lt;&gt;"&amp;E3176)&gt;0,"QR code used by another zone",IF(A3176="","Package QR Code No. missing",IF(OR(H3176&gt;40,J3176&gt;40),"More than 40 of one edition",IF(F3176="Full (40 ST + 1 TG)",IF(AND(H3176=40,J3176=1),"OK","Full carton must be 40 + 1"),IF(F3176="Student only (40 ST)",IF(AND(H3176=40,J3176=0),"OK","Must be 40 ST, 0 TG"),IF(F3176="Teacher guide only (40 TG)",IF(AND(H3176=0,J3176=40),"OK","Must be 0 ST, 40 TG"),IF(AND(H3176&lt;40,H3176+J3176&gt;0,H3176+J3176&lt;=40),"OK","Partial: under 40 ST and 40 books max"))))))))))</f>
        <v/>
      </c>
    </row>
    <row r="3177">
      <c r="A3177" s="26" t="n"/>
      <c r="B3177" s="26" t="n"/>
      <c r="C3177" s="25" t="n"/>
      <c r="D3177" s="25" t="n"/>
      <c r="E3177" s="26" t="n"/>
      <c r="F3177" s="25" t="n"/>
      <c r="G3177" s="26" t="n"/>
      <c r="H3177" s="25" t="n"/>
      <c r="I3177" s="26" t="n"/>
      <c r="J3177" s="25" t="n"/>
      <c r="K3177" s="25" t="n"/>
      <c r="L3177" s="25" t="n"/>
      <c r="M3177" s="26" t="n"/>
      <c r="N3177" s="26" t="n"/>
      <c r="O3177" s="25" t="n"/>
      <c r="P3177" s="27">
        <f>IF(A3177="","","Package/"&amp;C3177&amp;"/"&amp;D3177&amp;"/"&amp;A3177&amp;".png")</f>
        <v/>
      </c>
      <c r="Q3177" s="27">
        <f>IF(AND(B3177="",G3177=""),"",IF(B3177="","Package QR Text missing",IF(COUNTIFS($E$2:$E$5001,E3177,$B$2:$B$5001,"&lt;&gt;"&amp;B3177)+COUNTIFS($E$2:$E$5001,E3177,$A$2:$A$5001,"&lt;&gt;"&amp;A3177)&gt;0,"Zone has more than one QR code",IF(COUNTIFS($B$2:$B$5001,B3177,$E$2:$E$5001,"&lt;&gt;"&amp;E3177)+COUNTIFS($A$2:$A$5001,A3177,$E$2:$E$5001,"&lt;&gt;"&amp;E3177)&gt;0,"QR code used by another zone",IF(A3177="","Package QR Code No. missing",IF(OR(H3177&gt;40,J3177&gt;40),"More than 40 of one edition",IF(F3177="Full (40 ST + 1 TG)",IF(AND(H3177=40,J3177=1),"OK","Full carton must be 40 + 1"),IF(F3177="Student only (40 ST)",IF(AND(H3177=40,J3177=0),"OK","Must be 40 ST, 0 TG"),IF(F3177="Teacher guide only (40 TG)",IF(AND(H3177=0,J3177=40),"OK","Must be 0 ST, 40 TG"),IF(AND(H3177&lt;40,H3177+J3177&gt;0,H3177+J3177&lt;=40),"OK","Partial: under 40 ST and 40 books max"))))))))))</f>
        <v/>
      </c>
    </row>
    <row r="3178">
      <c r="A3178" s="26" t="n"/>
      <c r="B3178" s="26" t="n"/>
      <c r="C3178" s="25" t="n"/>
      <c r="D3178" s="25" t="n"/>
      <c r="E3178" s="26" t="n"/>
      <c r="F3178" s="25" t="n"/>
      <c r="G3178" s="26" t="n"/>
      <c r="H3178" s="25" t="n"/>
      <c r="I3178" s="26" t="n"/>
      <c r="J3178" s="25" t="n"/>
      <c r="K3178" s="25" t="n"/>
      <c r="L3178" s="25" t="n"/>
      <c r="M3178" s="26" t="n"/>
      <c r="N3178" s="26" t="n"/>
      <c r="O3178" s="25" t="n"/>
      <c r="P3178" s="27">
        <f>IF(A3178="","","Package/"&amp;C3178&amp;"/"&amp;D3178&amp;"/"&amp;A3178&amp;".png")</f>
        <v/>
      </c>
      <c r="Q3178" s="27">
        <f>IF(AND(B3178="",G3178=""),"",IF(B3178="","Package QR Text missing",IF(COUNTIFS($E$2:$E$5001,E3178,$B$2:$B$5001,"&lt;&gt;"&amp;B3178)+COUNTIFS($E$2:$E$5001,E3178,$A$2:$A$5001,"&lt;&gt;"&amp;A3178)&gt;0,"Zone has more than one QR code",IF(COUNTIFS($B$2:$B$5001,B3178,$E$2:$E$5001,"&lt;&gt;"&amp;E3178)+COUNTIFS($A$2:$A$5001,A3178,$E$2:$E$5001,"&lt;&gt;"&amp;E3178)&gt;0,"QR code used by another zone",IF(A3178="","Package QR Code No. missing",IF(OR(H3178&gt;40,J3178&gt;40),"More than 40 of one edition",IF(F3178="Full (40 ST + 1 TG)",IF(AND(H3178=40,J3178=1),"OK","Full carton must be 40 + 1"),IF(F3178="Student only (40 ST)",IF(AND(H3178=40,J3178=0),"OK","Must be 40 ST, 0 TG"),IF(F3178="Teacher guide only (40 TG)",IF(AND(H3178=0,J3178=40),"OK","Must be 0 ST, 40 TG"),IF(AND(H3178&lt;40,H3178+J3178&gt;0,H3178+J3178&lt;=40),"OK","Partial: under 40 ST and 40 books max"))))))))))</f>
        <v/>
      </c>
    </row>
    <row r="3179">
      <c r="A3179" s="26" t="n"/>
      <c r="B3179" s="26" t="n"/>
      <c r="C3179" s="25" t="n"/>
      <c r="D3179" s="25" t="n"/>
      <c r="E3179" s="26" t="n"/>
      <c r="F3179" s="25" t="n"/>
      <c r="G3179" s="26" t="n"/>
      <c r="H3179" s="25" t="n"/>
      <c r="I3179" s="26" t="n"/>
      <c r="J3179" s="25" t="n"/>
      <c r="K3179" s="25" t="n"/>
      <c r="L3179" s="25" t="n"/>
      <c r="M3179" s="26" t="n"/>
      <c r="N3179" s="26" t="n"/>
      <c r="O3179" s="25" t="n"/>
      <c r="P3179" s="27">
        <f>IF(A3179="","","Package/"&amp;C3179&amp;"/"&amp;D3179&amp;"/"&amp;A3179&amp;".png")</f>
        <v/>
      </c>
      <c r="Q3179" s="27">
        <f>IF(AND(B3179="",G3179=""),"",IF(B3179="","Package QR Text missing",IF(COUNTIFS($E$2:$E$5001,E3179,$B$2:$B$5001,"&lt;&gt;"&amp;B3179)+COUNTIFS($E$2:$E$5001,E3179,$A$2:$A$5001,"&lt;&gt;"&amp;A3179)&gt;0,"Zone has more than one QR code",IF(COUNTIFS($B$2:$B$5001,B3179,$E$2:$E$5001,"&lt;&gt;"&amp;E3179)+COUNTIFS($A$2:$A$5001,A3179,$E$2:$E$5001,"&lt;&gt;"&amp;E3179)&gt;0,"QR code used by another zone",IF(A3179="","Package QR Code No. missing",IF(OR(H3179&gt;40,J3179&gt;40),"More than 40 of one edition",IF(F3179="Full (40 ST + 1 TG)",IF(AND(H3179=40,J3179=1),"OK","Full carton must be 40 + 1"),IF(F3179="Student only (40 ST)",IF(AND(H3179=40,J3179=0),"OK","Must be 40 ST, 0 TG"),IF(F3179="Teacher guide only (40 TG)",IF(AND(H3179=0,J3179=40),"OK","Must be 0 ST, 40 TG"),IF(AND(H3179&lt;40,H3179+J3179&gt;0,H3179+J3179&lt;=40),"OK","Partial: under 40 ST and 40 books max"))))))))))</f>
        <v/>
      </c>
    </row>
    <row r="3180">
      <c r="A3180" s="26" t="n"/>
      <c r="B3180" s="26" t="n"/>
      <c r="C3180" s="25" t="n"/>
      <c r="D3180" s="25" t="n"/>
      <c r="E3180" s="26" t="n"/>
      <c r="F3180" s="25" t="n"/>
      <c r="G3180" s="26" t="n"/>
      <c r="H3180" s="25" t="n"/>
      <c r="I3180" s="26" t="n"/>
      <c r="J3180" s="25" t="n"/>
      <c r="K3180" s="25" t="n"/>
      <c r="L3180" s="25" t="n"/>
      <c r="M3180" s="26" t="n"/>
      <c r="N3180" s="26" t="n"/>
      <c r="O3180" s="25" t="n"/>
      <c r="P3180" s="27">
        <f>IF(A3180="","","Package/"&amp;C3180&amp;"/"&amp;D3180&amp;"/"&amp;A3180&amp;".png")</f>
        <v/>
      </c>
      <c r="Q3180" s="27">
        <f>IF(AND(B3180="",G3180=""),"",IF(B3180="","Package QR Text missing",IF(COUNTIFS($E$2:$E$5001,E3180,$B$2:$B$5001,"&lt;&gt;"&amp;B3180)+COUNTIFS($E$2:$E$5001,E3180,$A$2:$A$5001,"&lt;&gt;"&amp;A3180)&gt;0,"Zone has more than one QR code",IF(COUNTIFS($B$2:$B$5001,B3180,$E$2:$E$5001,"&lt;&gt;"&amp;E3180)+COUNTIFS($A$2:$A$5001,A3180,$E$2:$E$5001,"&lt;&gt;"&amp;E3180)&gt;0,"QR code used by another zone",IF(A3180="","Package QR Code No. missing",IF(OR(H3180&gt;40,J3180&gt;40),"More than 40 of one edition",IF(F3180="Full (40 ST + 1 TG)",IF(AND(H3180=40,J3180=1),"OK","Full carton must be 40 + 1"),IF(F3180="Student only (40 ST)",IF(AND(H3180=40,J3180=0),"OK","Must be 40 ST, 0 TG"),IF(F3180="Teacher guide only (40 TG)",IF(AND(H3180=0,J3180=40),"OK","Must be 0 ST, 40 TG"),IF(AND(H3180&lt;40,H3180+J3180&gt;0,H3180+J3180&lt;=40),"OK","Partial: under 40 ST and 40 books max"))))))))))</f>
        <v/>
      </c>
    </row>
    <row r="3181">
      <c r="A3181" s="26" t="n"/>
      <c r="B3181" s="26" t="n"/>
      <c r="C3181" s="25" t="n"/>
      <c r="D3181" s="25" t="n"/>
      <c r="E3181" s="26" t="n"/>
      <c r="F3181" s="25" t="n"/>
      <c r="G3181" s="26" t="n"/>
      <c r="H3181" s="25" t="n"/>
      <c r="I3181" s="26" t="n"/>
      <c r="J3181" s="25" t="n"/>
      <c r="K3181" s="25" t="n"/>
      <c r="L3181" s="25" t="n"/>
      <c r="M3181" s="26" t="n"/>
      <c r="N3181" s="26" t="n"/>
      <c r="O3181" s="25" t="n"/>
      <c r="P3181" s="27">
        <f>IF(A3181="","","Package/"&amp;C3181&amp;"/"&amp;D3181&amp;"/"&amp;A3181&amp;".png")</f>
        <v/>
      </c>
      <c r="Q3181" s="27">
        <f>IF(AND(B3181="",G3181=""),"",IF(B3181="","Package QR Text missing",IF(COUNTIFS($E$2:$E$5001,E3181,$B$2:$B$5001,"&lt;&gt;"&amp;B3181)+COUNTIFS($E$2:$E$5001,E3181,$A$2:$A$5001,"&lt;&gt;"&amp;A3181)&gt;0,"Zone has more than one QR code",IF(COUNTIFS($B$2:$B$5001,B3181,$E$2:$E$5001,"&lt;&gt;"&amp;E3181)+COUNTIFS($A$2:$A$5001,A3181,$E$2:$E$5001,"&lt;&gt;"&amp;E3181)&gt;0,"QR code used by another zone",IF(A3181="","Package QR Code No. missing",IF(OR(H3181&gt;40,J3181&gt;40),"More than 40 of one edition",IF(F3181="Full (40 ST + 1 TG)",IF(AND(H3181=40,J3181=1),"OK","Full carton must be 40 + 1"),IF(F3181="Student only (40 ST)",IF(AND(H3181=40,J3181=0),"OK","Must be 40 ST, 0 TG"),IF(F3181="Teacher guide only (40 TG)",IF(AND(H3181=0,J3181=40),"OK","Must be 0 ST, 40 TG"),IF(AND(H3181&lt;40,H3181+J3181&gt;0,H3181+J3181&lt;=40),"OK","Partial: under 40 ST and 40 books max"))))))))))</f>
        <v/>
      </c>
    </row>
    <row r="3182">
      <c r="A3182" s="26" t="n"/>
      <c r="B3182" s="26" t="n"/>
      <c r="C3182" s="25" t="n"/>
      <c r="D3182" s="25" t="n"/>
      <c r="E3182" s="26" t="n"/>
      <c r="F3182" s="25" t="n"/>
      <c r="G3182" s="26" t="n"/>
      <c r="H3182" s="25" t="n"/>
      <c r="I3182" s="26" t="n"/>
      <c r="J3182" s="25" t="n"/>
      <c r="K3182" s="25" t="n"/>
      <c r="L3182" s="25" t="n"/>
      <c r="M3182" s="26" t="n"/>
      <c r="N3182" s="26" t="n"/>
      <c r="O3182" s="25" t="n"/>
      <c r="P3182" s="27">
        <f>IF(A3182="","","Package/"&amp;C3182&amp;"/"&amp;D3182&amp;"/"&amp;A3182&amp;".png")</f>
        <v/>
      </c>
      <c r="Q3182" s="27">
        <f>IF(AND(B3182="",G3182=""),"",IF(B3182="","Package QR Text missing",IF(COUNTIFS($E$2:$E$5001,E3182,$B$2:$B$5001,"&lt;&gt;"&amp;B3182)+COUNTIFS($E$2:$E$5001,E3182,$A$2:$A$5001,"&lt;&gt;"&amp;A3182)&gt;0,"Zone has more than one QR code",IF(COUNTIFS($B$2:$B$5001,B3182,$E$2:$E$5001,"&lt;&gt;"&amp;E3182)+COUNTIFS($A$2:$A$5001,A3182,$E$2:$E$5001,"&lt;&gt;"&amp;E3182)&gt;0,"QR code used by another zone",IF(A3182="","Package QR Code No. missing",IF(OR(H3182&gt;40,J3182&gt;40),"More than 40 of one edition",IF(F3182="Full (40 ST + 1 TG)",IF(AND(H3182=40,J3182=1),"OK","Full carton must be 40 + 1"),IF(F3182="Student only (40 ST)",IF(AND(H3182=40,J3182=0),"OK","Must be 40 ST, 0 TG"),IF(F3182="Teacher guide only (40 TG)",IF(AND(H3182=0,J3182=40),"OK","Must be 0 ST, 40 TG"),IF(AND(H3182&lt;40,H3182+J3182&gt;0,H3182+J3182&lt;=40),"OK","Partial: under 40 ST and 40 books max"))))))))))</f>
        <v/>
      </c>
    </row>
    <row r="3183">
      <c r="A3183" s="26" t="n"/>
      <c r="B3183" s="26" t="n"/>
      <c r="C3183" s="25" t="n"/>
      <c r="D3183" s="25" t="n"/>
      <c r="E3183" s="26" t="n"/>
      <c r="F3183" s="25" t="n"/>
      <c r="G3183" s="26" t="n"/>
      <c r="H3183" s="25" t="n"/>
      <c r="I3183" s="26" t="n"/>
      <c r="J3183" s="25" t="n"/>
      <c r="K3183" s="25" t="n"/>
      <c r="L3183" s="25" t="n"/>
      <c r="M3183" s="26" t="n"/>
      <c r="N3183" s="26" t="n"/>
      <c r="O3183" s="25" t="n"/>
      <c r="P3183" s="27">
        <f>IF(A3183="","","Package/"&amp;C3183&amp;"/"&amp;D3183&amp;"/"&amp;A3183&amp;".png")</f>
        <v/>
      </c>
      <c r="Q3183" s="27">
        <f>IF(AND(B3183="",G3183=""),"",IF(B3183="","Package QR Text missing",IF(COUNTIFS($E$2:$E$5001,E3183,$B$2:$B$5001,"&lt;&gt;"&amp;B3183)+COUNTIFS($E$2:$E$5001,E3183,$A$2:$A$5001,"&lt;&gt;"&amp;A3183)&gt;0,"Zone has more than one QR code",IF(COUNTIFS($B$2:$B$5001,B3183,$E$2:$E$5001,"&lt;&gt;"&amp;E3183)+COUNTIFS($A$2:$A$5001,A3183,$E$2:$E$5001,"&lt;&gt;"&amp;E3183)&gt;0,"QR code used by another zone",IF(A3183="","Package QR Code No. missing",IF(OR(H3183&gt;40,J3183&gt;40),"More than 40 of one edition",IF(F3183="Full (40 ST + 1 TG)",IF(AND(H3183=40,J3183=1),"OK","Full carton must be 40 + 1"),IF(F3183="Student only (40 ST)",IF(AND(H3183=40,J3183=0),"OK","Must be 40 ST, 0 TG"),IF(F3183="Teacher guide only (40 TG)",IF(AND(H3183=0,J3183=40),"OK","Must be 0 ST, 40 TG"),IF(AND(H3183&lt;40,H3183+J3183&gt;0,H3183+J3183&lt;=40),"OK","Partial: under 40 ST and 40 books max"))))))))))</f>
        <v/>
      </c>
    </row>
    <row r="3184">
      <c r="A3184" s="26" t="n"/>
      <c r="B3184" s="26" t="n"/>
      <c r="C3184" s="25" t="n"/>
      <c r="D3184" s="25" t="n"/>
      <c r="E3184" s="26" t="n"/>
      <c r="F3184" s="25" t="n"/>
      <c r="G3184" s="26" t="n"/>
      <c r="H3184" s="25" t="n"/>
      <c r="I3184" s="26" t="n"/>
      <c r="J3184" s="25" t="n"/>
      <c r="K3184" s="25" t="n"/>
      <c r="L3184" s="25" t="n"/>
      <c r="M3184" s="26" t="n"/>
      <c r="N3184" s="26" t="n"/>
      <c r="O3184" s="25" t="n"/>
      <c r="P3184" s="27">
        <f>IF(A3184="","","Package/"&amp;C3184&amp;"/"&amp;D3184&amp;"/"&amp;A3184&amp;".png")</f>
        <v/>
      </c>
      <c r="Q3184" s="27">
        <f>IF(AND(B3184="",G3184=""),"",IF(B3184="","Package QR Text missing",IF(COUNTIFS($E$2:$E$5001,E3184,$B$2:$B$5001,"&lt;&gt;"&amp;B3184)+COUNTIFS($E$2:$E$5001,E3184,$A$2:$A$5001,"&lt;&gt;"&amp;A3184)&gt;0,"Zone has more than one QR code",IF(COUNTIFS($B$2:$B$5001,B3184,$E$2:$E$5001,"&lt;&gt;"&amp;E3184)+COUNTIFS($A$2:$A$5001,A3184,$E$2:$E$5001,"&lt;&gt;"&amp;E3184)&gt;0,"QR code used by another zone",IF(A3184="","Package QR Code No. missing",IF(OR(H3184&gt;40,J3184&gt;40),"More than 40 of one edition",IF(F3184="Full (40 ST + 1 TG)",IF(AND(H3184=40,J3184=1),"OK","Full carton must be 40 + 1"),IF(F3184="Student only (40 ST)",IF(AND(H3184=40,J3184=0),"OK","Must be 40 ST, 0 TG"),IF(F3184="Teacher guide only (40 TG)",IF(AND(H3184=0,J3184=40),"OK","Must be 0 ST, 40 TG"),IF(AND(H3184&lt;40,H3184+J3184&gt;0,H3184+J3184&lt;=40),"OK","Partial: under 40 ST and 40 books max"))))))))))</f>
        <v/>
      </c>
    </row>
    <row r="3185">
      <c r="A3185" s="26" t="n"/>
      <c r="B3185" s="26" t="n"/>
      <c r="C3185" s="25" t="n"/>
      <c r="D3185" s="25" t="n"/>
      <c r="E3185" s="26" t="n"/>
      <c r="F3185" s="25" t="n"/>
      <c r="G3185" s="26" t="n"/>
      <c r="H3185" s="25" t="n"/>
      <c r="I3185" s="26" t="n"/>
      <c r="J3185" s="25" t="n"/>
      <c r="K3185" s="25" t="n"/>
      <c r="L3185" s="25" t="n"/>
      <c r="M3185" s="26" t="n"/>
      <c r="N3185" s="26" t="n"/>
      <c r="O3185" s="25" t="n"/>
      <c r="P3185" s="27">
        <f>IF(A3185="","","Package/"&amp;C3185&amp;"/"&amp;D3185&amp;"/"&amp;A3185&amp;".png")</f>
        <v/>
      </c>
      <c r="Q3185" s="27">
        <f>IF(AND(B3185="",G3185=""),"",IF(B3185="","Package QR Text missing",IF(COUNTIFS($E$2:$E$5001,E3185,$B$2:$B$5001,"&lt;&gt;"&amp;B3185)+COUNTIFS($E$2:$E$5001,E3185,$A$2:$A$5001,"&lt;&gt;"&amp;A3185)&gt;0,"Zone has more than one QR code",IF(COUNTIFS($B$2:$B$5001,B3185,$E$2:$E$5001,"&lt;&gt;"&amp;E3185)+COUNTIFS($A$2:$A$5001,A3185,$E$2:$E$5001,"&lt;&gt;"&amp;E3185)&gt;0,"QR code used by another zone",IF(A3185="","Package QR Code No. missing",IF(OR(H3185&gt;40,J3185&gt;40),"More than 40 of one edition",IF(F3185="Full (40 ST + 1 TG)",IF(AND(H3185=40,J3185=1),"OK","Full carton must be 40 + 1"),IF(F3185="Student only (40 ST)",IF(AND(H3185=40,J3185=0),"OK","Must be 40 ST, 0 TG"),IF(F3185="Teacher guide only (40 TG)",IF(AND(H3185=0,J3185=40),"OK","Must be 0 ST, 40 TG"),IF(AND(H3185&lt;40,H3185+J3185&gt;0,H3185+J3185&lt;=40),"OK","Partial: under 40 ST and 40 books max"))))))))))</f>
        <v/>
      </c>
    </row>
    <row r="3186">
      <c r="A3186" s="26" t="n"/>
      <c r="B3186" s="26" t="n"/>
      <c r="C3186" s="25" t="n"/>
      <c r="D3186" s="25" t="n"/>
      <c r="E3186" s="26" t="n"/>
      <c r="F3186" s="25" t="n"/>
      <c r="G3186" s="26" t="n"/>
      <c r="H3186" s="25" t="n"/>
      <c r="I3186" s="26" t="n"/>
      <c r="J3186" s="25" t="n"/>
      <c r="K3186" s="25" t="n"/>
      <c r="L3186" s="25" t="n"/>
      <c r="M3186" s="26" t="n"/>
      <c r="N3186" s="26" t="n"/>
      <c r="O3186" s="25" t="n"/>
      <c r="P3186" s="27">
        <f>IF(A3186="","","Package/"&amp;C3186&amp;"/"&amp;D3186&amp;"/"&amp;A3186&amp;".png")</f>
        <v/>
      </c>
      <c r="Q3186" s="27">
        <f>IF(AND(B3186="",G3186=""),"",IF(B3186="","Package QR Text missing",IF(COUNTIFS($E$2:$E$5001,E3186,$B$2:$B$5001,"&lt;&gt;"&amp;B3186)+COUNTIFS($E$2:$E$5001,E3186,$A$2:$A$5001,"&lt;&gt;"&amp;A3186)&gt;0,"Zone has more than one QR code",IF(COUNTIFS($B$2:$B$5001,B3186,$E$2:$E$5001,"&lt;&gt;"&amp;E3186)+COUNTIFS($A$2:$A$5001,A3186,$E$2:$E$5001,"&lt;&gt;"&amp;E3186)&gt;0,"QR code used by another zone",IF(A3186="","Package QR Code No. missing",IF(OR(H3186&gt;40,J3186&gt;40),"More than 40 of one edition",IF(F3186="Full (40 ST + 1 TG)",IF(AND(H3186=40,J3186=1),"OK","Full carton must be 40 + 1"),IF(F3186="Student only (40 ST)",IF(AND(H3186=40,J3186=0),"OK","Must be 40 ST, 0 TG"),IF(F3186="Teacher guide only (40 TG)",IF(AND(H3186=0,J3186=40),"OK","Must be 0 ST, 40 TG"),IF(AND(H3186&lt;40,H3186+J3186&gt;0,H3186+J3186&lt;=40),"OK","Partial: under 40 ST and 40 books max"))))))))))</f>
        <v/>
      </c>
    </row>
    <row r="3187">
      <c r="A3187" s="26" t="n"/>
      <c r="B3187" s="26" t="n"/>
      <c r="C3187" s="25" t="n"/>
      <c r="D3187" s="25" t="n"/>
      <c r="E3187" s="26" t="n"/>
      <c r="F3187" s="25" t="n"/>
      <c r="G3187" s="26" t="n"/>
      <c r="H3187" s="25" t="n"/>
      <c r="I3187" s="26" t="n"/>
      <c r="J3187" s="25" t="n"/>
      <c r="K3187" s="25" t="n"/>
      <c r="L3187" s="25" t="n"/>
      <c r="M3187" s="26" t="n"/>
      <c r="N3187" s="26" t="n"/>
      <c r="O3187" s="25" t="n"/>
      <c r="P3187" s="27">
        <f>IF(A3187="","","Package/"&amp;C3187&amp;"/"&amp;D3187&amp;"/"&amp;A3187&amp;".png")</f>
        <v/>
      </c>
      <c r="Q3187" s="27">
        <f>IF(AND(B3187="",G3187=""),"",IF(B3187="","Package QR Text missing",IF(COUNTIFS($E$2:$E$5001,E3187,$B$2:$B$5001,"&lt;&gt;"&amp;B3187)+COUNTIFS($E$2:$E$5001,E3187,$A$2:$A$5001,"&lt;&gt;"&amp;A3187)&gt;0,"Zone has more than one QR code",IF(COUNTIFS($B$2:$B$5001,B3187,$E$2:$E$5001,"&lt;&gt;"&amp;E3187)+COUNTIFS($A$2:$A$5001,A3187,$E$2:$E$5001,"&lt;&gt;"&amp;E3187)&gt;0,"QR code used by another zone",IF(A3187="","Package QR Code No. missing",IF(OR(H3187&gt;40,J3187&gt;40),"More than 40 of one edition",IF(F3187="Full (40 ST + 1 TG)",IF(AND(H3187=40,J3187=1),"OK","Full carton must be 40 + 1"),IF(F3187="Student only (40 ST)",IF(AND(H3187=40,J3187=0),"OK","Must be 40 ST, 0 TG"),IF(F3187="Teacher guide only (40 TG)",IF(AND(H3187=0,J3187=40),"OK","Must be 0 ST, 40 TG"),IF(AND(H3187&lt;40,H3187+J3187&gt;0,H3187+J3187&lt;=40),"OK","Partial: under 40 ST and 40 books max"))))))))))</f>
        <v/>
      </c>
    </row>
    <row r="3188">
      <c r="A3188" s="26" t="n"/>
      <c r="B3188" s="26" t="n"/>
      <c r="C3188" s="25" t="n"/>
      <c r="D3188" s="25" t="n"/>
      <c r="E3188" s="26" t="n"/>
      <c r="F3188" s="25" t="n"/>
      <c r="G3188" s="26" t="n"/>
      <c r="H3188" s="25" t="n"/>
      <c r="I3188" s="26" t="n"/>
      <c r="J3188" s="25" t="n"/>
      <c r="K3188" s="25" t="n"/>
      <c r="L3188" s="25" t="n"/>
      <c r="M3188" s="26" t="n"/>
      <c r="N3188" s="26" t="n"/>
      <c r="O3188" s="25" t="n"/>
      <c r="P3188" s="27">
        <f>IF(A3188="","","Package/"&amp;C3188&amp;"/"&amp;D3188&amp;"/"&amp;A3188&amp;".png")</f>
        <v/>
      </c>
      <c r="Q3188" s="27">
        <f>IF(AND(B3188="",G3188=""),"",IF(B3188="","Package QR Text missing",IF(COUNTIFS($E$2:$E$5001,E3188,$B$2:$B$5001,"&lt;&gt;"&amp;B3188)+COUNTIFS($E$2:$E$5001,E3188,$A$2:$A$5001,"&lt;&gt;"&amp;A3188)&gt;0,"Zone has more than one QR code",IF(COUNTIFS($B$2:$B$5001,B3188,$E$2:$E$5001,"&lt;&gt;"&amp;E3188)+COUNTIFS($A$2:$A$5001,A3188,$E$2:$E$5001,"&lt;&gt;"&amp;E3188)&gt;0,"QR code used by another zone",IF(A3188="","Package QR Code No. missing",IF(OR(H3188&gt;40,J3188&gt;40),"More than 40 of one edition",IF(F3188="Full (40 ST + 1 TG)",IF(AND(H3188=40,J3188=1),"OK","Full carton must be 40 + 1"),IF(F3188="Student only (40 ST)",IF(AND(H3188=40,J3188=0),"OK","Must be 40 ST, 0 TG"),IF(F3188="Teacher guide only (40 TG)",IF(AND(H3188=0,J3188=40),"OK","Must be 0 ST, 40 TG"),IF(AND(H3188&lt;40,H3188+J3188&gt;0,H3188+J3188&lt;=40),"OK","Partial: under 40 ST and 40 books max"))))))))))</f>
        <v/>
      </c>
    </row>
    <row r="3189">
      <c r="A3189" s="26" t="n"/>
      <c r="B3189" s="26" t="n"/>
      <c r="C3189" s="25" t="n"/>
      <c r="D3189" s="25" t="n"/>
      <c r="E3189" s="26" t="n"/>
      <c r="F3189" s="25" t="n"/>
      <c r="G3189" s="26" t="n"/>
      <c r="H3189" s="25" t="n"/>
      <c r="I3189" s="26" t="n"/>
      <c r="J3189" s="25" t="n"/>
      <c r="K3189" s="25" t="n"/>
      <c r="L3189" s="25" t="n"/>
      <c r="M3189" s="26" t="n"/>
      <c r="N3189" s="26" t="n"/>
      <c r="O3189" s="25" t="n"/>
      <c r="P3189" s="27">
        <f>IF(A3189="","","Package/"&amp;C3189&amp;"/"&amp;D3189&amp;"/"&amp;A3189&amp;".png")</f>
        <v/>
      </c>
      <c r="Q3189" s="27">
        <f>IF(AND(B3189="",G3189=""),"",IF(B3189="","Package QR Text missing",IF(COUNTIFS($E$2:$E$5001,E3189,$B$2:$B$5001,"&lt;&gt;"&amp;B3189)+COUNTIFS($E$2:$E$5001,E3189,$A$2:$A$5001,"&lt;&gt;"&amp;A3189)&gt;0,"Zone has more than one QR code",IF(COUNTIFS($B$2:$B$5001,B3189,$E$2:$E$5001,"&lt;&gt;"&amp;E3189)+COUNTIFS($A$2:$A$5001,A3189,$E$2:$E$5001,"&lt;&gt;"&amp;E3189)&gt;0,"QR code used by another zone",IF(A3189="","Package QR Code No. missing",IF(OR(H3189&gt;40,J3189&gt;40),"More than 40 of one edition",IF(F3189="Full (40 ST + 1 TG)",IF(AND(H3189=40,J3189=1),"OK","Full carton must be 40 + 1"),IF(F3189="Student only (40 ST)",IF(AND(H3189=40,J3189=0),"OK","Must be 40 ST, 0 TG"),IF(F3189="Teacher guide only (40 TG)",IF(AND(H3189=0,J3189=40),"OK","Must be 0 ST, 40 TG"),IF(AND(H3189&lt;40,H3189+J3189&gt;0,H3189+J3189&lt;=40),"OK","Partial: under 40 ST and 40 books max"))))))))))</f>
        <v/>
      </c>
    </row>
    <row r="3190">
      <c r="A3190" s="26" t="n"/>
      <c r="B3190" s="26" t="n"/>
      <c r="C3190" s="25" t="n"/>
      <c r="D3190" s="25" t="n"/>
      <c r="E3190" s="26" t="n"/>
      <c r="F3190" s="25" t="n"/>
      <c r="G3190" s="26" t="n"/>
      <c r="H3190" s="25" t="n"/>
      <c r="I3190" s="26" t="n"/>
      <c r="J3190" s="25" t="n"/>
      <c r="K3190" s="25" t="n"/>
      <c r="L3190" s="25" t="n"/>
      <c r="M3190" s="26" t="n"/>
      <c r="N3190" s="26" t="n"/>
      <c r="O3190" s="25" t="n"/>
      <c r="P3190" s="27">
        <f>IF(A3190="","","Package/"&amp;C3190&amp;"/"&amp;D3190&amp;"/"&amp;A3190&amp;".png")</f>
        <v/>
      </c>
      <c r="Q3190" s="27">
        <f>IF(AND(B3190="",G3190=""),"",IF(B3190="","Package QR Text missing",IF(COUNTIFS($E$2:$E$5001,E3190,$B$2:$B$5001,"&lt;&gt;"&amp;B3190)+COUNTIFS($E$2:$E$5001,E3190,$A$2:$A$5001,"&lt;&gt;"&amp;A3190)&gt;0,"Zone has more than one QR code",IF(COUNTIFS($B$2:$B$5001,B3190,$E$2:$E$5001,"&lt;&gt;"&amp;E3190)+COUNTIFS($A$2:$A$5001,A3190,$E$2:$E$5001,"&lt;&gt;"&amp;E3190)&gt;0,"QR code used by another zone",IF(A3190="","Package QR Code No. missing",IF(OR(H3190&gt;40,J3190&gt;40),"More than 40 of one edition",IF(F3190="Full (40 ST + 1 TG)",IF(AND(H3190=40,J3190=1),"OK","Full carton must be 40 + 1"),IF(F3190="Student only (40 ST)",IF(AND(H3190=40,J3190=0),"OK","Must be 40 ST, 0 TG"),IF(F3190="Teacher guide only (40 TG)",IF(AND(H3190=0,J3190=40),"OK","Must be 0 ST, 40 TG"),IF(AND(H3190&lt;40,H3190+J3190&gt;0,H3190+J3190&lt;=40),"OK","Partial: under 40 ST and 40 books max"))))))))))</f>
        <v/>
      </c>
    </row>
    <row r="3191">
      <c r="A3191" s="26" t="n"/>
      <c r="B3191" s="26" t="n"/>
      <c r="C3191" s="25" t="n"/>
      <c r="D3191" s="25" t="n"/>
      <c r="E3191" s="26" t="n"/>
      <c r="F3191" s="25" t="n"/>
      <c r="G3191" s="26" t="n"/>
      <c r="H3191" s="25" t="n"/>
      <c r="I3191" s="26" t="n"/>
      <c r="J3191" s="25" t="n"/>
      <c r="K3191" s="25" t="n"/>
      <c r="L3191" s="25" t="n"/>
      <c r="M3191" s="26" t="n"/>
      <c r="N3191" s="26" t="n"/>
      <c r="O3191" s="25" t="n"/>
      <c r="P3191" s="27">
        <f>IF(A3191="","","Package/"&amp;C3191&amp;"/"&amp;D3191&amp;"/"&amp;A3191&amp;".png")</f>
        <v/>
      </c>
      <c r="Q3191" s="27">
        <f>IF(AND(B3191="",G3191=""),"",IF(B3191="","Package QR Text missing",IF(COUNTIFS($E$2:$E$5001,E3191,$B$2:$B$5001,"&lt;&gt;"&amp;B3191)+COUNTIFS($E$2:$E$5001,E3191,$A$2:$A$5001,"&lt;&gt;"&amp;A3191)&gt;0,"Zone has more than one QR code",IF(COUNTIFS($B$2:$B$5001,B3191,$E$2:$E$5001,"&lt;&gt;"&amp;E3191)+COUNTIFS($A$2:$A$5001,A3191,$E$2:$E$5001,"&lt;&gt;"&amp;E3191)&gt;0,"QR code used by another zone",IF(A3191="","Package QR Code No. missing",IF(OR(H3191&gt;40,J3191&gt;40),"More than 40 of one edition",IF(F3191="Full (40 ST + 1 TG)",IF(AND(H3191=40,J3191=1),"OK","Full carton must be 40 + 1"),IF(F3191="Student only (40 ST)",IF(AND(H3191=40,J3191=0),"OK","Must be 40 ST, 0 TG"),IF(F3191="Teacher guide only (40 TG)",IF(AND(H3191=0,J3191=40),"OK","Must be 0 ST, 40 TG"),IF(AND(H3191&lt;40,H3191+J3191&gt;0,H3191+J3191&lt;=40),"OK","Partial: under 40 ST and 40 books max"))))))))))</f>
        <v/>
      </c>
    </row>
    <row r="3192">
      <c r="A3192" s="26" t="n"/>
      <c r="B3192" s="26" t="n"/>
      <c r="C3192" s="25" t="n"/>
      <c r="D3192" s="25" t="n"/>
      <c r="E3192" s="26" t="n"/>
      <c r="F3192" s="25" t="n"/>
      <c r="G3192" s="26" t="n"/>
      <c r="H3192" s="25" t="n"/>
      <c r="I3192" s="26" t="n"/>
      <c r="J3192" s="25" t="n"/>
      <c r="K3192" s="25" t="n"/>
      <c r="L3192" s="25" t="n"/>
      <c r="M3192" s="26" t="n"/>
      <c r="N3192" s="26" t="n"/>
      <c r="O3192" s="25" t="n"/>
      <c r="P3192" s="27">
        <f>IF(A3192="","","Package/"&amp;C3192&amp;"/"&amp;D3192&amp;"/"&amp;A3192&amp;".png")</f>
        <v/>
      </c>
      <c r="Q3192" s="27">
        <f>IF(AND(B3192="",G3192=""),"",IF(B3192="","Package QR Text missing",IF(COUNTIFS($E$2:$E$5001,E3192,$B$2:$B$5001,"&lt;&gt;"&amp;B3192)+COUNTIFS($E$2:$E$5001,E3192,$A$2:$A$5001,"&lt;&gt;"&amp;A3192)&gt;0,"Zone has more than one QR code",IF(COUNTIFS($B$2:$B$5001,B3192,$E$2:$E$5001,"&lt;&gt;"&amp;E3192)+COUNTIFS($A$2:$A$5001,A3192,$E$2:$E$5001,"&lt;&gt;"&amp;E3192)&gt;0,"QR code used by another zone",IF(A3192="","Package QR Code No. missing",IF(OR(H3192&gt;40,J3192&gt;40),"More than 40 of one edition",IF(F3192="Full (40 ST + 1 TG)",IF(AND(H3192=40,J3192=1),"OK","Full carton must be 40 + 1"),IF(F3192="Student only (40 ST)",IF(AND(H3192=40,J3192=0),"OK","Must be 40 ST, 0 TG"),IF(F3192="Teacher guide only (40 TG)",IF(AND(H3192=0,J3192=40),"OK","Must be 0 ST, 40 TG"),IF(AND(H3192&lt;40,H3192+J3192&gt;0,H3192+J3192&lt;=40),"OK","Partial: under 40 ST and 40 books max"))))))))))</f>
        <v/>
      </c>
    </row>
    <row r="3193">
      <c r="A3193" s="26" t="n"/>
      <c r="B3193" s="26" t="n"/>
      <c r="C3193" s="25" t="n"/>
      <c r="D3193" s="25" t="n"/>
      <c r="E3193" s="26" t="n"/>
      <c r="F3193" s="25" t="n"/>
      <c r="G3193" s="26" t="n"/>
      <c r="H3193" s="25" t="n"/>
      <c r="I3193" s="26" t="n"/>
      <c r="J3193" s="25" t="n"/>
      <c r="K3193" s="25" t="n"/>
      <c r="L3193" s="25" t="n"/>
      <c r="M3193" s="26" t="n"/>
      <c r="N3193" s="26" t="n"/>
      <c r="O3193" s="25" t="n"/>
      <c r="P3193" s="27">
        <f>IF(A3193="","","Package/"&amp;C3193&amp;"/"&amp;D3193&amp;"/"&amp;A3193&amp;".png")</f>
        <v/>
      </c>
      <c r="Q3193" s="27">
        <f>IF(AND(B3193="",G3193=""),"",IF(B3193="","Package QR Text missing",IF(COUNTIFS($E$2:$E$5001,E3193,$B$2:$B$5001,"&lt;&gt;"&amp;B3193)+COUNTIFS($E$2:$E$5001,E3193,$A$2:$A$5001,"&lt;&gt;"&amp;A3193)&gt;0,"Zone has more than one QR code",IF(COUNTIFS($B$2:$B$5001,B3193,$E$2:$E$5001,"&lt;&gt;"&amp;E3193)+COUNTIFS($A$2:$A$5001,A3193,$E$2:$E$5001,"&lt;&gt;"&amp;E3193)&gt;0,"QR code used by another zone",IF(A3193="","Package QR Code No. missing",IF(OR(H3193&gt;40,J3193&gt;40),"More than 40 of one edition",IF(F3193="Full (40 ST + 1 TG)",IF(AND(H3193=40,J3193=1),"OK","Full carton must be 40 + 1"),IF(F3193="Student only (40 ST)",IF(AND(H3193=40,J3193=0),"OK","Must be 40 ST, 0 TG"),IF(F3193="Teacher guide only (40 TG)",IF(AND(H3193=0,J3193=40),"OK","Must be 0 ST, 40 TG"),IF(AND(H3193&lt;40,H3193+J3193&gt;0,H3193+J3193&lt;=40),"OK","Partial: under 40 ST and 40 books max"))))))))))</f>
        <v/>
      </c>
    </row>
    <row r="3194">
      <c r="A3194" s="26" t="n"/>
      <c r="B3194" s="26" t="n"/>
      <c r="C3194" s="25" t="n"/>
      <c r="D3194" s="25" t="n"/>
      <c r="E3194" s="26" t="n"/>
      <c r="F3194" s="25" t="n"/>
      <c r="G3194" s="26" t="n"/>
      <c r="H3194" s="25" t="n"/>
      <c r="I3194" s="26" t="n"/>
      <c r="J3194" s="25" t="n"/>
      <c r="K3194" s="25" t="n"/>
      <c r="L3194" s="25" t="n"/>
      <c r="M3194" s="26" t="n"/>
      <c r="N3194" s="26" t="n"/>
      <c r="O3194" s="25" t="n"/>
      <c r="P3194" s="27">
        <f>IF(A3194="","","Package/"&amp;C3194&amp;"/"&amp;D3194&amp;"/"&amp;A3194&amp;".png")</f>
        <v/>
      </c>
      <c r="Q3194" s="27">
        <f>IF(AND(B3194="",G3194=""),"",IF(B3194="","Package QR Text missing",IF(COUNTIFS($E$2:$E$5001,E3194,$B$2:$B$5001,"&lt;&gt;"&amp;B3194)+COUNTIFS($E$2:$E$5001,E3194,$A$2:$A$5001,"&lt;&gt;"&amp;A3194)&gt;0,"Zone has more than one QR code",IF(COUNTIFS($B$2:$B$5001,B3194,$E$2:$E$5001,"&lt;&gt;"&amp;E3194)+COUNTIFS($A$2:$A$5001,A3194,$E$2:$E$5001,"&lt;&gt;"&amp;E3194)&gt;0,"QR code used by another zone",IF(A3194="","Package QR Code No. missing",IF(OR(H3194&gt;40,J3194&gt;40),"More than 40 of one edition",IF(F3194="Full (40 ST + 1 TG)",IF(AND(H3194=40,J3194=1),"OK","Full carton must be 40 + 1"),IF(F3194="Student only (40 ST)",IF(AND(H3194=40,J3194=0),"OK","Must be 40 ST, 0 TG"),IF(F3194="Teacher guide only (40 TG)",IF(AND(H3194=0,J3194=40),"OK","Must be 0 ST, 40 TG"),IF(AND(H3194&lt;40,H3194+J3194&gt;0,H3194+J3194&lt;=40),"OK","Partial: under 40 ST and 40 books max"))))))))))</f>
        <v/>
      </c>
    </row>
    <row r="3195">
      <c r="A3195" s="26" t="n"/>
      <c r="B3195" s="26" t="n"/>
      <c r="C3195" s="25" t="n"/>
      <c r="D3195" s="25" t="n"/>
      <c r="E3195" s="26" t="n"/>
      <c r="F3195" s="25" t="n"/>
      <c r="G3195" s="26" t="n"/>
      <c r="H3195" s="25" t="n"/>
      <c r="I3195" s="26" t="n"/>
      <c r="J3195" s="25" t="n"/>
      <c r="K3195" s="25" t="n"/>
      <c r="L3195" s="25" t="n"/>
      <c r="M3195" s="26" t="n"/>
      <c r="N3195" s="26" t="n"/>
      <c r="O3195" s="25" t="n"/>
      <c r="P3195" s="27">
        <f>IF(A3195="","","Package/"&amp;C3195&amp;"/"&amp;D3195&amp;"/"&amp;A3195&amp;".png")</f>
        <v/>
      </c>
      <c r="Q3195" s="27">
        <f>IF(AND(B3195="",G3195=""),"",IF(B3195="","Package QR Text missing",IF(COUNTIFS($E$2:$E$5001,E3195,$B$2:$B$5001,"&lt;&gt;"&amp;B3195)+COUNTIFS($E$2:$E$5001,E3195,$A$2:$A$5001,"&lt;&gt;"&amp;A3195)&gt;0,"Zone has more than one QR code",IF(COUNTIFS($B$2:$B$5001,B3195,$E$2:$E$5001,"&lt;&gt;"&amp;E3195)+COUNTIFS($A$2:$A$5001,A3195,$E$2:$E$5001,"&lt;&gt;"&amp;E3195)&gt;0,"QR code used by another zone",IF(A3195="","Package QR Code No. missing",IF(OR(H3195&gt;40,J3195&gt;40),"More than 40 of one edition",IF(F3195="Full (40 ST + 1 TG)",IF(AND(H3195=40,J3195=1),"OK","Full carton must be 40 + 1"),IF(F3195="Student only (40 ST)",IF(AND(H3195=40,J3195=0),"OK","Must be 40 ST, 0 TG"),IF(F3195="Teacher guide only (40 TG)",IF(AND(H3195=0,J3195=40),"OK","Must be 0 ST, 40 TG"),IF(AND(H3195&lt;40,H3195+J3195&gt;0,H3195+J3195&lt;=40),"OK","Partial: under 40 ST and 40 books max"))))))))))</f>
        <v/>
      </c>
    </row>
    <row r="3196">
      <c r="A3196" s="26" t="n"/>
      <c r="B3196" s="26" t="n"/>
      <c r="C3196" s="25" t="n"/>
      <c r="D3196" s="25" t="n"/>
      <c r="E3196" s="26" t="n"/>
      <c r="F3196" s="25" t="n"/>
      <c r="G3196" s="26" t="n"/>
      <c r="H3196" s="25" t="n"/>
      <c r="I3196" s="26" t="n"/>
      <c r="J3196" s="25" t="n"/>
      <c r="K3196" s="25" t="n"/>
      <c r="L3196" s="25" t="n"/>
      <c r="M3196" s="26" t="n"/>
      <c r="N3196" s="26" t="n"/>
      <c r="O3196" s="25" t="n"/>
      <c r="P3196" s="27">
        <f>IF(A3196="","","Package/"&amp;C3196&amp;"/"&amp;D3196&amp;"/"&amp;A3196&amp;".png")</f>
        <v/>
      </c>
      <c r="Q3196" s="27">
        <f>IF(AND(B3196="",G3196=""),"",IF(B3196="","Package QR Text missing",IF(COUNTIFS($E$2:$E$5001,E3196,$B$2:$B$5001,"&lt;&gt;"&amp;B3196)+COUNTIFS($E$2:$E$5001,E3196,$A$2:$A$5001,"&lt;&gt;"&amp;A3196)&gt;0,"Zone has more than one QR code",IF(COUNTIFS($B$2:$B$5001,B3196,$E$2:$E$5001,"&lt;&gt;"&amp;E3196)+COUNTIFS($A$2:$A$5001,A3196,$E$2:$E$5001,"&lt;&gt;"&amp;E3196)&gt;0,"QR code used by another zone",IF(A3196="","Package QR Code No. missing",IF(OR(H3196&gt;40,J3196&gt;40),"More than 40 of one edition",IF(F3196="Full (40 ST + 1 TG)",IF(AND(H3196=40,J3196=1),"OK","Full carton must be 40 + 1"),IF(F3196="Student only (40 ST)",IF(AND(H3196=40,J3196=0),"OK","Must be 40 ST, 0 TG"),IF(F3196="Teacher guide only (40 TG)",IF(AND(H3196=0,J3196=40),"OK","Must be 0 ST, 40 TG"),IF(AND(H3196&lt;40,H3196+J3196&gt;0,H3196+J3196&lt;=40),"OK","Partial: under 40 ST and 40 books max"))))))))))</f>
        <v/>
      </c>
    </row>
    <row r="3197">
      <c r="A3197" s="26" t="n"/>
      <c r="B3197" s="26" t="n"/>
      <c r="C3197" s="25" t="n"/>
      <c r="D3197" s="25" t="n"/>
      <c r="E3197" s="26" t="n"/>
      <c r="F3197" s="25" t="n"/>
      <c r="G3197" s="26" t="n"/>
      <c r="H3197" s="25" t="n"/>
      <c r="I3197" s="26" t="n"/>
      <c r="J3197" s="25" t="n"/>
      <c r="K3197" s="25" t="n"/>
      <c r="L3197" s="25" t="n"/>
      <c r="M3197" s="26" t="n"/>
      <c r="N3197" s="26" t="n"/>
      <c r="O3197" s="25" t="n"/>
      <c r="P3197" s="27">
        <f>IF(A3197="","","Package/"&amp;C3197&amp;"/"&amp;D3197&amp;"/"&amp;A3197&amp;".png")</f>
        <v/>
      </c>
      <c r="Q3197" s="27">
        <f>IF(AND(B3197="",G3197=""),"",IF(B3197="","Package QR Text missing",IF(COUNTIFS($E$2:$E$5001,E3197,$B$2:$B$5001,"&lt;&gt;"&amp;B3197)+COUNTIFS($E$2:$E$5001,E3197,$A$2:$A$5001,"&lt;&gt;"&amp;A3197)&gt;0,"Zone has more than one QR code",IF(COUNTIFS($B$2:$B$5001,B3197,$E$2:$E$5001,"&lt;&gt;"&amp;E3197)+COUNTIFS($A$2:$A$5001,A3197,$E$2:$E$5001,"&lt;&gt;"&amp;E3197)&gt;0,"QR code used by another zone",IF(A3197="","Package QR Code No. missing",IF(OR(H3197&gt;40,J3197&gt;40),"More than 40 of one edition",IF(F3197="Full (40 ST + 1 TG)",IF(AND(H3197=40,J3197=1),"OK","Full carton must be 40 + 1"),IF(F3197="Student only (40 ST)",IF(AND(H3197=40,J3197=0),"OK","Must be 40 ST, 0 TG"),IF(F3197="Teacher guide only (40 TG)",IF(AND(H3197=0,J3197=40),"OK","Must be 0 ST, 40 TG"),IF(AND(H3197&lt;40,H3197+J3197&gt;0,H3197+J3197&lt;=40),"OK","Partial: under 40 ST and 40 books max"))))))))))</f>
        <v/>
      </c>
    </row>
    <row r="3198">
      <c r="A3198" s="26" t="n"/>
      <c r="B3198" s="26" t="n"/>
      <c r="C3198" s="25" t="n"/>
      <c r="D3198" s="25" t="n"/>
      <c r="E3198" s="26" t="n"/>
      <c r="F3198" s="25" t="n"/>
      <c r="G3198" s="26" t="n"/>
      <c r="H3198" s="25" t="n"/>
      <c r="I3198" s="26" t="n"/>
      <c r="J3198" s="25" t="n"/>
      <c r="K3198" s="25" t="n"/>
      <c r="L3198" s="25" t="n"/>
      <c r="M3198" s="26" t="n"/>
      <c r="N3198" s="26" t="n"/>
      <c r="O3198" s="25" t="n"/>
      <c r="P3198" s="27">
        <f>IF(A3198="","","Package/"&amp;C3198&amp;"/"&amp;D3198&amp;"/"&amp;A3198&amp;".png")</f>
        <v/>
      </c>
      <c r="Q3198" s="27">
        <f>IF(AND(B3198="",G3198=""),"",IF(B3198="","Package QR Text missing",IF(COUNTIFS($E$2:$E$5001,E3198,$B$2:$B$5001,"&lt;&gt;"&amp;B3198)+COUNTIFS($E$2:$E$5001,E3198,$A$2:$A$5001,"&lt;&gt;"&amp;A3198)&gt;0,"Zone has more than one QR code",IF(COUNTIFS($B$2:$B$5001,B3198,$E$2:$E$5001,"&lt;&gt;"&amp;E3198)+COUNTIFS($A$2:$A$5001,A3198,$E$2:$E$5001,"&lt;&gt;"&amp;E3198)&gt;0,"QR code used by another zone",IF(A3198="","Package QR Code No. missing",IF(OR(H3198&gt;40,J3198&gt;40),"More than 40 of one edition",IF(F3198="Full (40 ST + 1 TG)",IF(AND(H3198=40,J3198=1),"OK","Full carton must be 40 + 1"),IF(F3198="Student only (40 ST)",IF(AND(H3198=40,J3198=0),"OK","Must be 40 ST, 0 TG"),IF(F3198="Teacher guide only (40 TG)",IF(AND(H3198=0,J3198=40),"OK","Must be 0 ST, 40 TG"),IF(AND(H3198&lt;40,H3198+J3198&gt;0,H3198+J3198&lt;=40),"OK","Partial: under 40 ST and 40 books max"))))))))))</f>
        <v/>
      </c>
    </row>
    <row r="3199">
      <c r="A3199" s="26" t="n"/>
      <c r="B3199" s="26" t="n"/>
      <c r="C3199" s="25" t="n"/>
      <c r="D3199" s="25" t="n"/>
      <c r="E3199" s="26" t="n"/>
      <c r="F3199" s="25" t="n"/>
      <c r="G3199" s="26" t="n"/>
      <c r="H3199" s="25" t="n"/>
      <c r="I3199" s="26" t="n"/>
      <c r="J3199" s="25" t="n"/>
      <c r="K3199" s="25" t="n"/>
      <c r="L3199" s="25" t="n"/>
      <c r="M3199" s="26" t="n"/>
      <c r="N3199" s="26" t="n"/>
      <c r="O3199" s="25" t="n"/>
      <c r="P3199" s="27">
        <f>IF(A3199="","","Package/"&amp;C3199&amp;"/"&amp;D3199&amp;"/"&amp;A3199&amp;".png")</f>
        <v/>
      </c>
      <c r="Q3199" s="27">
        <f>IF(AND(B3199="",G3199=""),"",IF(B3199="","Package QR Text missing",IF(COUNTIFS($E$2:$E$5001,E3199,$B$2:$B$5001,"&lt;&gt;"&amp;B3199)+COUNTIFS($E$2:$E$5001,E3199,$A$2:$A$5001,"&lt;&gt;"&amp;A3199)&gt;0,"Zone has more than one QR code",IF(COUNTIFS($B$2:$B$5001,B3199,$E$2:$E$5001,"&lt;&gt;"&amp;E3199)+COUNTIFS($A$2:$A$5001,A3199,$E$2:$E$5001,"&lt;&gt;"&amp;E3199)&gt;0,"QR code used by another zone",IF(A3199="","Package QR Code No. missing",IF(OR(H3199&gt;40,J3199&gt;40),"More than 40 of one edition",IF(F3199="Full (40 ST + 1 TG)",IF(AND(H3199=40,J3199=1),"OK","Full carton must be 40 + 1"),IF(F3199="Student only (40 ST)",IF(AND(H3199=40,J3199=0),"OK","Must be 40 ST, 0 TG"),IF(F3199="Teacher guide only (40 TG)",IF(AND(H3199=0,J3199=40),"OK","Must be 0 ST, 40 TG"),IF(AND(H3199&lt;40,H3199+J3199&gt;0,H3199+J3199&lt;=40),"OK","Partial: under 40 ST and 40 books max"))))))))))</f>
        <v/>
      </c>
    </row>
    <row r="3200">
      <c r="A3200" s="26" t="n"/>
      <c r="B3200" s="26" t="n"/>
      <c r="C3200" s="25" t="n"/>
      <c r="D3200" s="25" t="n"/>
      <c r="E3200" s="26" t="n"/>
      <c r="F3200" s="25" t="n"/>
      <c r="G3200" s="26" t="n"/>
      <c r="H3200" s="25" t="n"/>
      <c r="I3200" s="26" t="n"/>
      <c r="J3200" s="25" t="n"/>
      <c r="K3200" s="25" t="n"/>
      <c r="L3200" s="25" t="n"/>
      <c r="M3200" s="26" t="n"/>
      <c r="N3200" s="26" t="n"/>
      <c r="O3200" s="25" t="n"/>
      <c r="P3200" s="27">
        <f>IF(A3200="","","Package/"&amp;C3200&amp;"/"&amp;D3200&amp;"/"&amp;A3200&amp;".png")</f>
        <v/>
      </c>
      <c r="Q3200" s="27">
        <f>IF(AND(B3200="",G3200=""),"",IF(B3200="","Package QR Text missing",IF(COUNTIFS($E$2:$E$5001,E3200,$B$2:$B$5001,"&lt;&gt;"&amp;B3200)+COUNTIFS($E$2:$E$5001,E3200,$A$2:$A$5001,"&lt;&gt;"&amp;A3200)&gt;0,"Zone has more than one QR code",IF(COUNTIFS($B$2:$B$5001,B3200,$E$2:$E$5001,"&lt;&gt;"&amp;E3200)+COUNTIFS($A$2:$A$5001,A3200,$E$2:$E$5001,"&lt;&gt;"&amp;E3200)&gt;0,"QR code used by another zone",IF(A3200="","Package QR Code No. missing",IF(OR(H3200&gt;40,J3200&gt;40),"More than 40 of one edition",IF(F3200="Full (40 ST + 1 TG)",IF(AND(H3200=40,J3200=1),"OK","Full carton must be 40 + 1"),IF(F3200="Student only (40 ST)",IF(AND(H3200=40,J3200=0),"OK","Must be 40 ST, 0 TG"),IF(F3200="Teacher guide only (40 TG)",IF(AND(H3200=0,J3200=40),"OK","Must be 0 ST, 40 TG"),IF(AND(H3200&lt;40,H3200+J3200&gt;0,H3200+J3200&lt;=40),"OK","Partial: under 40 ST and 40 books max"))))))))))</f>
        <v/>
      </c>
    </row>
    <row r="3201">
      <c r="A3201" s="26" t="n"/>
      <c r="B3201" s="26" t="n"/>
      <c r="C3201" s="25" t="n"/>
      <c r="D3201" s="25" t="n"/>
      <c r="E3201" s="26" t="n"/>
      <c r="F3201" s="25" t="n"/>
      <c r="G3201" s="26" t="n"/>
      <c r="H3201" s="25" t="n"/>
      <c r="I3201" s="26" t="n"/>
      <c r="J3201" s="25" t="n"/>
      <c r="K3201" s="25" t="n"/>
      <c r="L3201" s="25" t="n"/>
      <c r="M3201" s="26" t="n"/>
      <c r="N3201" s="26" t="n"/>
      <c r="O3201" s="25" t="n"/>
      <c r="P3201" s="27">
        <f>IF(A3201="","","Package/"&amp;C3201&amp;"/"&amp;D3201&amp;"/"&amp;A3201&amp;".png")</f>
        <v/>
      </c>
      <c r="Q3201" s="27">
        <f>IF(AND(B3201="",G3201=""),"",IF(B3201="","Package QR Text missing",IF(COUNTIFS($E$2:$E$5001,E3201,$B$2:$B$5001,"&lt;&gt;"&amp;B3201)+COUNTIFS($E$2:$E$5001,E3201,$A$2:$A$5001,"&lt;&gt;"&amp;A3201)&gt;0,"Zone has more than one QR code",IF(COUNTIFS($B$2:$B$5001,B3201,$E$2:$E$5001,"&lt;&gt;"&amp;E3201)+COUNTIFS($A$2:$A$5001,A3201,$E$2:$E$5001,"&lt;&gt;"&amp;E3201)&gt;0,"QR code used by another zone",IF(A3201="","Package QR Code No. missing",IF(OR(H3201&gt;40,J3201&gt;40),"More than 40 of one edition",IF(F3201="Full (40 ST + 1 TG)",IF(AND(H3201=40,J3201=1),"OK","Full carton must be 40 + 1"),IF(F3201="Student only (40 ST)",IF(AND(H3201=40,J3201=0),"OK","Must be 40 ST, 0 TG"),IF(F3201="Teacher guide only (40 TG)",IF(AND(H3201=0,J3201=40),"OK","Must be 0 ST, 40 TG"),IF(AND(H3201&lt;40,H3201+J3201&gt;0,H3201+J3201&lt;=40),"OK","Partial: under 40 ST and 40 books max"))))))))))</f>
        <v/>
      </c>
    </row>
    <row r="3202">
      <c r="A3202" s="26" t="n"/>
      <c r="B3202" s="26" t="n"/>
      <c r="C3202" s="25" t="n"/>
      <c r="D3202" s="25" t="n"/>
      <c r="E3202" s="26" t="n"/>
      <c r="F3202" s="25" t="n"/>
      <c r="G3202" s="26" t="n"/>
      <c r="H3202" s="25" t="n"/>
      <c r="I3202" s="26" t="n"/>
      <c r="J3202" s="25" t="n"/>
      <c r="K3202" s="25" t="n"/>
      <c r="L3202" s="25" t="n"/>
      <c r="M3202" s="26" t="n"/>
      <c r="N3202" s="26" t="n"/>
      <c r="O3202" s="25" t="n"/>
      <c r="P3202" s="27">
        <f>IF(A3202="","","Package/"&amp;C3202&amp;"/"&amp;D3202&amp;"/"&amp;A3202&amp;".png")</f>
        <v/>
      </c>
      <c r="Q3202" s="27">
        <f>IF(AND(B3202="",G3202=""),"",IF(B3202="","Package QR Text missing",IF(COUNTIFS($E$2:$E$5001,E3202,$B$2:$B$5001,"&lt;&gt;"&amp;B3202)+COUNTIFS($E$2:$E$5001,E3202,$A$2:$A$5001,"&lt;&gt;"&amp;A3202)&gt;0,"Zone has more than one QR code",IF(COUNTIFS($B$2:$B$5001,B3202,$E$2:$E$5001,"&lt;&gt;"&amp;E3202)+COUNTIFS($A$2:$A$5001,A3202,$E$2:$E$5001,"&lt;&gt;"&amp;E3202)&gt;0,"QR code used by another zone",IF(A3202="","Package QR Code No. missing",IF(OR(H3202&gt;40,J3202&gt;40),"More than 40 of one edition",IF(F3202="Full (40 ST + 1 TG)",IF(AND(H3202=40,J3202=1),"OK","Full carton must be 40 + 1"),IF(F3202="Student only (40 ST)",IF(AND(H3202=40,J3202=0),"OK","Must be 40 ST, 0 TG"),IF(F3202="Teacher guide only (40 TG)",IF(AND(H3202=0,J3202=40),"OK","Must be 0 ST, 40 TG"),IF(AND(H3202&lt;40,H3202+J3202&gt;0,H3202+J3202&lt;=40),"OK","Partial: under 40 ST and 40 books max"))))))))))</f>
        <v/>
      </c>
    </row>
    <row r="3203">
      <c r="A3203" s="26" t="n"/>
      <c r="B3203" s="26" t="n"/>
      <c r="C3203" s="25" t="n"/>
      <c r="D3203" s="25" t="n"/>
      <c r="E3203" s="26" t="n"/>
      <c r="F3203" s="25" t="n"/>
      <c r="G3203" s="26" t="n"/>
      <c r="H3203" s="25" t="n"/>
      <c r="I3203" s="26" t="n"/>
      <c r="J3203" s="25" t="n"/>
      <c r="K3203" s="25" t="n"/>
      <c r="L3203" s="25" t="n"/>
      <c r="M3203" s="26" t="n"/>
      <c r="N3203" s="26" t="n"/>
      <c r="O3203" s="25" t="n"/>
      <c r="P3203" s="27">
        <f>IF(A3203="","","Package/"&amp;C3203&amp;"/"&amp;D3203&amp;"/"&amp;A3203&amp;".png")</f>
        <v/>
      </c>
      <c r="Q3203" s="27">
        <f>IF(AND(B3203="",G3203=""),"",IF(B3203="","Package QR Text missing",IF(COUNTIFS($E$2:$E$5001,E3203,$B$2:$B$5001,"&lt;&gt;"&amp;B3203)+COUNTIFS($E$2:$E$5001,E3203,$A$2:$A$5001,"&lt;&gt;"&amp;A3203)&gt;0,"Zone has more than one QR code",IF(COUNTIFS($B$2:$B$5001,B3203,$E$2:$E$5001,"&lt;&gt;"&amp;E3203)+COUNTIFS($A$2:$A$5001,A3203,$E$2:$E$5001,"&lt;&gt;"&amp;E3203)&gt;0,"QR code used by another zone",IF(A3203="","Package QR Code No. missing",IF(OR(H3203&gt;40,J3203&gt;40),"More than 40 of one edition",IF(F3203="Full (40 ST + 1 TG)",IF(AND(H3203=40,J3203=1),"OK","Full carton must be 40 + 1"),IF(F3203="Student only (40 ST)",IF(AND(H3203=40,J3203=0),"OK","Must be 40 ST, 0 TG"),IF(F3203="Teacher guide only (40 TG)",IF(AND(H3203=0,J3203=40),"OK","Must be 0 ST, 40 TG"),IF(AND(H3203&lt;40,H3203+J3203&gt;0,H3203+J3203&lt;=40),"OK","Partial: under 40 ST and 40 books max"))))))))))</f>
        <v/>
      </c>
    </row>
    <row r="3204">
      <c r="A3204" s="26" t="n"/>
      <c r="B3204" s="26" t="n"/>
      <c r="C3204" s="25" t="n"/>
      <c r="D3204" s="25" t="n"/>
      <c r="E3204" s="26" t="n"/>
      <c r="F3204" s="25" t="n"/>
      <c r="G3204" s="26" t="n"/>
      <c r="H3204" s="25" t="n"/>
      <c r="I3204" s="26" t="n"/>
      <c r="J3204" s="25" t="n"/>
      <c r="K3204" s="25" t="n"/>
      <c r="L3204" s="25" t="n"/>
      <c r="M3204" s="26" t="n"/>
      <c r="N3204" s="26" t="n"/>
      <c r="O3204" s="25" t="n"/>
      <c r="P3204" s="27">
        <f>IF(A3204="","","Package/"&amp;C3204&amp;"/"&amp;D3204&amp;"/"&amp;A3204&amp;".png")</f>
        <v/>
      </c>
      <c r="Q3204" s="27">
        <f>IF(AND(B3204="",G3204=""),"",IF(B3204="","Package QR Text missing",IF(COUNTIFS($E$2:$E$5001,E3204,$B$2:$B$5001,"&lt;&gt;"&amp;B3204)+COUNTIFS($E$2:$E$5001,E3204,$A$2:$A$5001,"&lt;&gt;"&amp;A3204)&gt;0,"Zone has more than one QR code",IF(COUNTIFS($B$2:$B$5001,B3204,$E$2:$E$5001,"&lt;&gt;"&amp;E3204)+COUNTIFS($A$2:$A$5001,A3204,$E$2:$E$5001,"&lt;&gt;"&amp;E3204)&gt;0,"QR code used by another zone",IF(A3204="","Package QR Code No. missing",IF(OR(H3204&gt;40,J3204&gt;40),"More than 40 of one edition",IF(F3204="Full (40 ST + 1 TG)",IF(AND(H3204=40,J3204=1),"OK","Full carton must be 40 + 1"),IF(F3204="Student only (40 ST)",IF(AND(H3204=40,J3204=0),"OK","Must be 40 ST, 0 TG"),IF(F3204="Teacher guide only (40 TG)",IF(AND(H3204=0,J3204=40),"OK","Must be 0 ST, 40 TG"),IF(AND(H3204&lt;40,H3204+J3204&gt;0,H3204+J3204&lt;=40),"OK","Partial: under 40 ST and 40 books max"))))))))))</f>
        <v/>
      </c>
    </row>
    <row r="3205">
      <c r="A3205" s="26" t="n"/>
      <c r="B3205" s="26" t="n"/>
      <c r="C3205" s="25" t="n"/>
      <c r="D3205" s="25" t="n"/>
      <c r="E3205" s="26" t="n"/>
      <c r="F3205" s="25" t="n"/>
      <c r="G3205" s="26" t="n"/>
      <c r="H3205" s="25" t="n"/>
      <c r="I3205" s="26" t="n"/>
      <c r="J3205" s="25" t="n"/>
      <c r="K3205" s="25" t="n"/>
      <c r="L3205" s="25" t="n"/>
      <c r="M3205" s="26" t="n"/>
      <c r="N3205" s="26" t="n"/>
      <c r="O3205" s="25" t="n"/>
      <c r="P3205" s="27">
        <f>IF(A3205="","","Package/"&amp;C3205&amp;"/"&amp;D3205&amp;"/"&amp;A3205&amp;".png")</f>
        <v/>
      </c>
      <c r="Q3205" s="27">
        <f>IF(AND(B3205="",G3205=""),"",IF(B3205="","Package QR Text missing",IF(COUNTIFS($E$2:$E$5001,E3205,$B$2:$B$5001,"&lt;&gt;"&amp;B3205)+COUNTIFS($E$2:$E$5001,E3205,$A$2:$A$5001,"&lt;&gt;"&amp;A3205)&gt;0,"Zone has more than one QR code",IF(COUNTIFS($B$2:$B$5001,B3205,$E$2:$E$5001,"&lt;&gt;"&amp;E3205)+COUNTIFS($A$2:$A$5001,A3205,$E$2:$E$5001,"&lt;&gt;"&amp;E3205)&gt;0,"QR code used by another zone",IF(A3205="","Package QR Code No. missing",IF(OR(H3205&gt;40,J3205&gt;40),"More than 40 of one edition",IF(F3205="Full (40 ST + 1 TG)",IF(AND(H3205=40,J3205=1),"OK","Full carton must be 40 + 1"),IF(F3205="Student only (40 ST)",IF(AND(H3205=40,J3205=0),"OK","Must be 40 ST, 0 TG"),IF(F3205="Teacher guide only (40 TG)",IF(AND(H3205=0,J3205=40),"OK","Must be 0 ST, 40 TG"),IF(AND(H3205&lt;40,H3205+J3205&gt;0,H3205+J3205&lt;=40),"OK","Partial: under 40 ST and 40 books max"))))))))))</f>
        <v/>
      </c>
    </row>
    <row r="3206">
      <c r="A3206" s="26" t="n"/>
      <c r="B3206" s="26" t="n"/>
      <c r="C3206" s="25" t="n"/>
      <c r="D3206" s="25" t="n"/>
      <c r="E3206" s="26" t="n"/>
      <c r="F3206" s="25" t="n"/>
      <c r="G3206" s="26" t="n"/>
      <c r="H3206" s="25" t="n"/>
      <c r="I3206" s="26" t="n"/>
      <c r="J3206" s="25" t="n"/>
      <c r="K3206" s="25" t="n"/>
      <c r="L3206" s="25" t="n"/>
      <c r="M3206" s="26" t="n"/>
      <c r="N3206" s="26" t="n"/>
      <c r="O3206" s="25" t="n"/>
      <c r="P3206" s="27">
        <f>IF(A3206="","","Package/"&amp;C3206&amp;"/"&amp;D3206&amp;"/"&amp;A3206&amp;".png")</f>
        <v/>
      </c>
      <c r="Q3206" s="27">
        <f>IF(AND(B3206="",G3206=""),"",IF(B3206="","Package QR Text missing",IF(COUNTIFS($E$2:$E$5001,E3206,$B$2:$B$5001,"&lt;&gt;"&amp;B3206)+COUNTIFS($E$2:$E$5001,E3206,$A$2:$A$5001,"&lt;&gt;"&amp;A3206)&gt;0,"Zone has more than one QR code",IF(COUNTIFS($B$2:$B$5001,B3206,$E$2:$E$5001,"&lt;&gt;"&amp;E3206)+COUNTIFS($A$2:$A$5001,A3206,$E$2:$E$5001,"&lt;&gt;"&amp;E3206)&gt;0,"QR code used by another zone",IF(A3206="","Package QR Code No. missing",IF(OR(H3206&gt;40,J3206&gt;40),"More than 40 of one edition",IF(F3206="Full (40 ST + 1 TG)",IF(AND(H3206=40,J3206=1),"OK","Full carton must be 40 + 1"),IF(F3206="Student only (40 ST)",IF(AND(H3206=40,J3206=0),"OK","Must be 40 ST, 0 TG"),IF(F3206="Teacher guide only (40 TG)",IF(AND(H3206=0,J3206=40),"OK","Must be 0 ST, 40 TG"),IF(AND(H3206&lt;40,H3206+J3206&gt;0,H3206+J3206&lt;=40),"OK","Partial: under 40 ST and 40 books max"))))))))))</f>
        <v/>
      </c>
    </row>
    <row r="3207">
      <c r="A3207" s="26" t="n"/>
      <c r="B3207" s="26" t="n"/>
      <c r="C3207" s="25" t="n"/>
      <c r="D3207" s="25" t="n"/>
      <c r="E3207" s="26" t="n"/>
      <c r="F3207" s="25" t="n"/>
      <c r="G3207" s="26" t="n"/>
      <c r="H3207" s="25" t="n"/>
      <c r="I3207" s="26" t="n"/>
      <c r="J3207" s="25" t="n"/>
      <c r="K3207" s="25" t="n"/>
      <c r="L3207" s="25" t="n"/>
      <c r="M3207" s="26" t="n"/>
      <c r="N3207" s="26" t="n"/>
      <c r="O3207" s="25" t="n"/>
      <c r="P3207" s="27">
        <f>IF(A3207="","","Package/"&amp;C3207&amp;"/"&amp;D3207&amp;"/"&amp;A3207&amp;".png")</f>
        <v/>
      </c>
      <c r="Q3207" s="27">
        <f>IF(AND(B3207="",G3207=""),"",IF(B3207="","Package QR Text missing",IF(COUNTIFS($E$2:$E$5001,E3207,$B$2:$B$5001,"&lt;&gt;"&amp;B3207)+COUNTIFS($E$2:$E$5001,E3207,$A$2:$A$5001,"&lt;&gt;"&amp;A3207)&gt;0,"Zone has more than one QR code",IF(COUNTIFS($B$2:$B$5001,B3207,$E$2:$E$5001,"&lt;&gt;"&amp;E3207)+COUNTIFS($A$2:$A$5001,A3207,$E$2:$E$5001,"&lt;&gt;"&amp;E3207)&gt;0,"QR code used by another zone",IF(A3207="","Package QR Code No. missing",IF(OR(H3207&gt;40,J3207&gt;40),"More than 40 of one edition",IF(F3207="Full (40 ST + 1 TG)",IF(AND(H3207=40,J3207=1),"OK","Full carton must be 40 + 1"),IF(F3207="Student only (40 ST)",IF(AND(H3207=40,J3207=0),"OK","Must be 40 ST, 0 TG"),IF(F3207="Teacher guide only (40 TG)",IF(AND(H3207=0,J3207=40),"OK","Must be 0 ST, 40 TG"),IF(AND(H3207&lt;40,H3207+J3207&gt;0,H3207+J3207&lt;=40),"OK","Partial: under 40 ST and 40 books max"))))))))))</f>
        <v/>
      </c>
    </row>
    <row r="3208">
      <c r="A3208" s="26" t="n"/>
      <c r="B3208" s="26" t="n"/>
      <c r="C3208" s="25" t="n"/>
      <c r="D3208" s="25" t="n"/>
      <c r="E3208" s="26" t="n"/>
      <c r="F3208" s="25" t="n"/>
      <c r="G3208" s="26" t="n"/>
      <c r="H3208" s="25" t="n"/>
      <c r="I3208" s="26" t="n"/>
      <c r="J3208" s="25" t="n"/>
      <c r="K3208" s="25" t="n"/>
      <c r="L3208" s="25" t="n"/>
      <c r="M3208" s="26" t="n"/>
      <c r="N3208" s="26" t="n"/>
      <c r="O3208" s="25" t="n"/>
      <c r="P3208" s="27">
        <f>IF(A3208="","","Package/"&amp;C3208&amp;"/"&amp;D3208&amp;"/"&amp;A3208&amp;".png")</f>
        <v/>
      </c>
      <c r="Q3208" s="27">
        <f>IF(AND(B3208="",G3208=""),"",IF(B3208="","Package QR Text missing",IF(COUNTIFS($E$2:$E$5001,E3208,$B$2:$B$5001,"&lt;&gt;"&amp;B3208)+COUNTIFS($E$2:$E$5001,E3208,$A$2:$A$5001,"&lt;&gt;"&amp;A3208)&gt;0,"Zone has more than one QR code",IF(COUNTIFS($B$2:$B$5001,B3208,$E$2:$E$5001,"&lt;&gt;"&amp;E3208)+COUNTIFS($A$2:$A$5001,A3208,$E$2:$E$5001,"&lt;&gt;"&amp;E3208)&gt;0,"QR code used by another zone",IF(A3208="","Package QR Code No. missing",IF(OR(H3208&gt;40,J3208&gt;40),"More than 40 of one edition",IF(F3208="Full (40 ST + 1 TG)",IF(AND(H3208=40,J3208=1),"OK","Full carton must be 40 + 1"),IF(F3208="Student only (40 ST)",IF(AND(H3208=40,J3208=0),"OK","Must be 40 ST, 0 TG"),IF(F3208="Teacher guide only (40 TG)",IF(AND(H3208=0,J3208=40),"OK","Must be 0 ST, 40 TG"),IF(AND(H3208&lt;40,H3208+J3208&gt;0,H3208+J3208&lt;=40),"OK","Partial: under 40 ST and 40 books max"))))))))))</f>
        <v/>
      </c>
    </row>
    <row r="3209">
      <c r="A3209" s="26" t="n"/>
      <c r="B3209" s="26" t="n"/>
      <c r="C3209" s="25" t="n"/>
      <c r="D3209" s="25" t="n"/>
      <c r="E3209" s="26" t="n"/>
      <c r="F3209" s="25" t="n"/>
      <c r="G3209" s="26" t="n"/>
      <c r="H3209" s="25" t="n"/>
      <c r="I3209" s="26" t="n"/>
      <c r="J3209" s="25" t="n"/>
      <c r="K3209" s="25" t="n"/>
      <c r="L3209" s="25" t="n"/>
      <c r="M3209" s="26" t="n"/>
      <c r="N3209" s="26" t="n"/>
      <c r="O3209" s="25" t="n"/>
      <c r="P3209" s="27">
        <f>IF(A3209="","","Package/"&amp;C3209&amp;"/"&amp;D3209&amp;"/"&amp;A3209&amp;".png")</f>
        <v/>
      </c>
      <c r="Q3209" s="27">
        <f>IF(AND(B3209="",G3209=""),"",IF(B3209="","Package QR Text missing",IF(COUNTIFS($E$2:$E$5001,E3209,$B$2:$B$5001,"&lt;&gt;"&amp;B3209)+COUNTIFS($E$2:$E$5001,E3209,$A$2:$A$5001,"&lt;&gt;"&amp;A3209)&gt;0,"Zone has more than one QR code",IF(COUNTIFS($B$2:$B$5001,B3209,$E$2:$E$5001,"&lt;&gt;"&amp;E3209)+COUNTIFS($A$2:$A$5001,A3209,$E$2:$E$5001,"&lt;&gt;"&amp;E3209)&gt;0,"QR code used by another zone",IF(A3209="","Package QR Code No. missing",IF(OR(H3209&gt;40,J3209&gt;40),"More than 40 of one edition",IF(F3209="Full (40 ST + 1 TG)",IF(AND(H3209=40,J3209=1),"OK","Full carton must be 40 + 1"),IF(F3209="Student only (40 ST)",IF(AND(H3209=40,J3209=0),"OK","Must be 40 ST, 0 TG"),IF(F3209="Teacher guide only (40 TG)",IF(AND(H3209=0,J3209=40),"OK","Must be 0 ST, 40 TG"),IF(AND(H3209&lt;40,H3209+J3209&gt;0,H3209+J3209&lt;=40),"OK","Partial: under 40 ST and 40 books max"))))))))))</f>
        <v/>
      </c>
    </row>
    <row r="3210">
      <c r="A3210" s="26" t="n"/>
      <c r="B3210" s="26" t="n"/>
      <c r="C3210" s="25" t="n"/>
      <c r="D3210" s="25" t="n"/>
      <c r="E3210" s="26" t="n"/>
      <c r="F3210" s="25" t="n"/>
      <c r="G3210" s="26" t="n"/>
      <c r="H3210" s="25" t="n"/>
      <c r="I3210" s="26" t="n"/>
      <c r="J3210" s="25" t="n"/>
      <c r="K3210" s="25" t="n"/>
      <c r="L3210" s="25" t="n"/>
      <c r="M3210" s="26" t="n"/>
      <c r="N3210" s="26" t="n"/>
      <c r="O3210" s="25" t="n"/>
      <c r="P3210" s="27">
        <f>IF(A3210="","","Package/"&amp;C3210&amp;"/"&amp;D3210&amp;"/"&amp;A3210&amp;".png")</f>
        <v/>
      </c>
      <c r="Q3210" s="27">
        <f>IF(AND(B3210="",G3210=""),"",IF(B3210="","Package QR Text missing",IF(COUNTIFS($E$2:$E$5001,E3210,$B$2:$B$5001,"&lt;&gt;"&amp;B3210)+COUNTIFS($E$2:$E$5001,E3210,$A$2:$A$5001,"&lt;&gt;"&amp;A3210)&gt;0,"Zone has more than one QR code",IF(COUNTIFS($B$2:$B$5001,B3210,$E$2:$E$5001,"&lt;&gt;"&amp;E3210)+COUNTIFS($A$2:$A$5001,A3210,$E$2:$E$5001,"&lt;&gt;"&amp;E3210)&gt;0,"QR code used by another zone",IF(A3210="","Package QR Code No. missing",IF(OR(H3210&gt;40,J3210&gt;40),"More than 40 of one edition",IF(F3210="Full (40 ST + 1 TG)",IF(AND(H3210=40,J3210=1),"OK","Full carton must be 40 + 1"),IF(F3210="Student only (40 ST)",IF(AND(H3210=40,J3210=0),"OK","Must be 40 ST, 0 TG"),IF(F3210="Teacher guide only (40 TG)",IF(AND(H3210=0,J3210=40),"OK","Must be 0 ST, 40 TG"),IF(AND(H3210&lt;40,H3210+J3210&gt;0,H3210+J3210&lt;=40),"OK","Partial: under 40 ST and 40 books max"))))))))))</f>
        <v/>
      </c>
    </row>
    <row r="3211">
      <c r="A3211" s="26" t="n"/>
      <c r="B3211" s="26" t="n"/>
      <c r="C3211" s="25" t="n"/>
      <c r="D3211" s="25" t="n"/>
      <c r="E3211" s="26" t="n"/>
      <c r="F3211" s="25" t="n"/>
      <c r="G3211" s="26" t="n"/>
      <c r="H3211" s="25" t="n"/>
      <c r="I3211" s="26" t="n"/>
      <c r="J3211" s="25" t="n"/>
      <c r="K3211" s="25" t="n"/>
      <c r="L3211" s="25" t="n"/>
      <c r="M3211" s="26" t="n"/>
      <c r="N3211" s="26" t="n"/>
      <c r="O3211" s="25" t="n"/>
      <c r="P3211" s="27">
        <f>IF(A3211="","","Package/"&amp;C3211&amp;"/"&amp;D3211&amp;"/"&amp;A3211&amp;".png")</f>
        <v/>
      </c>
      <c r="Q3211" s="27">
        <f>IF(AND(B3211="",G3211=""),"",IF(B3211="","Package QR Text missing",IF(COUNTIFS($E$2:$E$5001,E3211,$B$2:$B$5001,"&lt;&gt;"&amp;B3211)+COUNTIFS($E$2:$E$5001,E3211,$A$2:$A$5001,"&lt;&gt;"&amp;A3211)&gt;0,"Zone has more than one QR code",IF(COUNTIFS($B$2:$B$5001,B3211,$E$2:$E$5001,"&lt;&gt;"&amp;E3211)+COUNTIFS($A$2:$A$5001,A3211,$E$2:$E$5001,"&lt;&gt;"&amp;E3211)&gt;0,"QR code used by another zone",IF(A3211="","Package QR Code No. missing",IF(OR(H3211&gt;40,J3211&gt;40),"More than 40 of one edition",IF(F3211="Full (40 ST + 1 TG)",IF(AND(H3211=40,J3211=1),"OK","Full carton must be 40 + 1"),IF(F3211="Student only (40 ST)",IF(AND(H3211=40,J3211=0),"OK","Must be 40 ST, 0 TG"),IF(F3211="Teacher guide only (40 TG)",IF(AND(H3211=0,J3211=40),"OK","Must be 0 ST, 40 TG"),IF(AND(H3211&lt;40,H3211+J3211&gt;0,H3211+J3211&lt;=40),"OK","Partial: under 40 ST and 40 books max"))))))))))</f>
        <v/>
      </c>
    </row>
    <row r="3212">
      <c r="A3212" s="26" t="n"/>
      <c r="B3212" s="26" t="n"/>
      <c r="C3212" s="25" t="n"/>
      <c r="D3212" s="25" t="n"/>
      <c r="E3212" s="26" t="n"/>
      <c r="F3212" s="25" t="n"/>
      <c r="G3212" s="26" t="n"/>
      <c r="H3212" s="25" t="n"/>
      <c r="I3212" s="26" t="n"/>
      <c r="J3212" s="25" t="n"/>
      <c r="K3212" s="25" t="n"/>
      <c r="L3212" s="25" t="n"/>
      <c r="M3212" s="26" t="n"/>
      <c r="N3212" s="26" t="n"/>
      <c r="O3212" s="25" t="n"/>
      <c r="P3212" s="27">
        <f>IF(A3212="","","Package/"&amp;C3212&amp;"/"&amp;D3212&amp;"/"&amp;A3212&amp;".png")</f>
        <v/>
      </c>
      <c r="Q3212" s="27">
        <f>IF(AND(B3212="",G3212=""),"",IF(B3212="","Package QR Text missing",IF(COUNTIFS($E$2:$E$5001,E3212,$B$2:$B$5001,"&lt;&gt;"&amp;B3212)+COUNTIFS($E$2:$E$5001,E3212,$A$2:$A$5001,"&lt;&gt;"&amp;A3212)&gt;0,"Zone has more than one QR code",IF(COUNTIFS($B$2:$B$5001,B3212,$E$2:$E$5001,"&lt;&gt;"&amp;E3212)+COUNTIFS($A$2:$A$5001,A3212,$E$2:$E$5001,"&lt;&gt;"&amp;E3212)&gt;0,"QR code used by another zone",IF(A3212="","Package QR Code No. missing",IF(OR(H3212&gt;40,J3212&gt;40),"More than 40 of one edition",IF(F3212="Full (40 ST + 1 TG)",IF(AND(H3212=40,J3212=1),"OK","Full carton must be 40 + 1"),IF(F3212="Student only (40 ST)",IF(AND(H3212=40,J3212=0),"OK","Must be 40 ST, 0 TG"),IF(F3212="Teacher guide only (40 TG)",IF(AND(H3212=0,J3212=40),"OK","Must be 0 ST, 40 TG"),IF(AND(H3212&lt;40,H3212+J3212&gt;0,H3212+J3212&lt;=40),"OK","Partial: under 40 ST and 40 books max"))))))))))</f>
        <v/>
      </c>
    </row>
    <row r="3213">
      <c r="A3213" s="26" t="n"/>
      <c r="B3213" s="26" t="n"/>
      <c r="C3213" s="25" t="n"/>
      <c r="D3213" s="25" t="n"/>
      <c r="E3213" s="26" t="n"/>
      <c r="F3213" s="25" t="n"/>
      <c r="G3213" s="26" t="n"/>
      <c r="H3213" s="25" t="n"/>
      <c r="I3213" s="26" t="n"/>
      <c r="J3213" s="25" t="n"/>
      <c r="K3213" s="25" t="n"/>
      <c r="L3213" s="25" t="n"/>
      <c r="M3213" s="26" t="n"/>
      <c r="N3213" s="26" t="n"/>
      <c r="O3213" s="25" t="n"/>
      <c r="P3213" s="27">
        <f>IF(A3213="","","Package/"&amp;C3213&amp;"/"&amp;D3213&amp;"/"&amp;A3213&amp;".png")</f>
        <v/>
      </c>
      <c r="Q3213" s="27">
        <f>IF(AND(B3213="",G3213=""),"",IF(B3213="","Package QR Text missing",IF(COUNTIFS($E$2:$E$5001,E3213,$B$2:$B$5001,"&lt;&gt;"&amp;B3213)+COUNTIFS($E$2:$E$5001,E3213,$A$2:$A$5001,"&lt;&gt;"&amp;A3213)&gt;0,"Zone has more than one QR code",IF(COUNTIFS($B$2:$B$5001,B3213,$E$2:$E$5001,"&lt;&gt;"&amp;E3213)+COUNTIFS($A$2:$A$5001,A3213,$E$2:$E$5001,"&lt;&gt;"&amp;E3213)&gt;0,"QR code used by another zone",IF(A3213="","Package QR Code No. missing",IF(OR(H3213&gt;40,J3213&gt;40),"More than 40 of one edition",IF(F3213="Full (40 ST + 1 TG)",IF(AND(H3213=40,J3213=1),"OK","Full carton must be 40 + 1"),IF(F3213="Student only (40 ST)",IF(AND(H3213=40,J3213=0),"OK","Must be 40 ST, 0 TG"),IF(F3213="Teacher guide only (40 TG)",IF(AND(H3213=0,J3213=40),"OK","Must be 0 ST, 40 TG"),IF(AND(H3213&lt;40,H3213+J3213&gt;0,H3213+J3213&lt;=40),"OK","Partial: under 40 ST and 40 books max"))))))))))</f>
        <v/>
      </c>
    </row>
    <row r="3214">
      <c r="A3214" s="26" t="n"/>
      <c r="B3214" s="26" t="n"/>
      <c r="C3214" s="25" t="n"/>
      <c r="D3214" s="25" t="n"/>
      <c r="E3214" s="26" t="n"/>
      <c r="F3214" s="25" t="n"/>
      <c r="G3214" s="26" t="n"/>
      <c r="H3214" s="25" t="n"/>
      <c r="I3214" s="26" t="n"/>
      <c r="J3214" s="25" t="n"/>
      <c r="K3214" s="25" t="n"/>
      <c r="L3214" s="25" t="n"/>
      <c r="M3214" s="26" t="n"/>
      <c r="N3214" s="26" t="n"/>
      <c r="O3214" s="25" t="n"/>
      <c r="P3214" s="27">
        <f>IF(A3214="","","Package/"&amp;C3214&amp;"/"&amp;D3214&amp;"/"&amp;A3214&amp;".png")</f>
        <v/>
      </c>
      <c r="Q3214" s="27">
        <f>IF(AND(B3214="",G3214=""),"",IF(B3214="","Package QR Text missing",IF(COUNTIFS($E$2:$E$5001,E3214,$B$2:$B$5001,"&lt;&gt;"&amp;B3214)+COUNTIFS($E$2:$E$5001,E3214,$A$2:$A$5001,"&lt;&gt;"&amp;A3214)&gt;0,"Zone has more than one QR code",IF(COUNTIFS($B$2:$B$5001,B3214,$E$2:$E$5001,"&lt;&gt;"&amp;E3214)+COUNTIFS($A$2:$A$5001,A3214,$E$2:$E$5001,"&lt;&gt;"&amp;E3214)&gt;0,"QR code used by another zone",IF(A3214="","Package QR Code No. missing",IF(OR(H3214&gt;40,J3214&gt;40),"More than 40 of one edition",IF(F3214="Full (40 ST + 1 TG)",IF(AND(H3214=40,J3214=1),"OK","Full carton must be 40 + 1"),IF(F3214="Student only (40 ST)",IF(AND(H3214=40,J3214=0),"OK","Must be 40 ST, 0 TG"),IF(F3214="Teacher guide only (40 TG)",IF(AND(H3214=0,J3214=40),"OK","Must be 0 ST, 40 TG"),IF(AND(H3214&lt;40,H3214+J3214&gt;0,H3214+J3214&lt;=40),"OK","Partial: under 40 ST and 40 books max"))))))))))</f>
        <v/>
      </c>
    </row>
    <row r="3215">
      <c r="A3215" s="26" t="n"/>
      <c r="B3215" s="26" t="n"/>
      <c r="C3215" s="25" t="n"/>
      <c r="D3215" s="25" t="n"/>
      <c r="E3215" s="26" t="n"/>
      <c r="F3215" s="25" t="n"/>
      <c r="G3215" s="26" t="n"/>
      <c r="H3215" s="25" t="n"/>
      <c r="I3215" s="26" t="n"/>
      <c r="J3215" s="25" t="n"/>
      <c r="K3215" s="25" t="n"/>
      <c r="L3215" s="25" t="n"/>
      <c r="M3215" s="26" t="n"/>
      <c r="N3215" s="26" t="n"/>
      <c r="O3215" s="25" t="n"/>
      <c r="P3215" s="27">
        <f>IF(A3215="","","Package/"&amp;C3215&amp;"/"&amp;D3215&amp;"/"&amp;A3215&amp;".png")</f>
        <v/>
      </c>
      <c r="Q3215" s="27">
        <f>IF(AND(B3215="",G3215=""),"",IF(B3215="","Package QR Text missing",IF(COUNTIFS($E$2:$E$5001,E3215,$B$2:$B$5001,"&lt;&gt;"&amp;B3215)+COUNTIFS($E$2:$E$5001,E3215,$A$2:$A$5001,"&lt;&gt;"&amp;A3215)&gt;0,"Zone has more than one QR code",IF(COUNTIFS($B$2:$B$5001,B3215,$E$2:$E$5001,"&lt;&gt;"&amp;E3215)+COUNTIFS($A$2:$A$5001,A3215,$E$2:$E$5001,"&lt;&gt;"&amp;E3215)&gt;0,"QR code used by another zone",IF(A3215="","Package QR Code No. missing",IF(OR(H3215&gt;40,J3215&gt;40),"More than 40 of one edition",IF(F3215="Full (40 ST + 1 TG)",IF(AND(H3215=40,J3215=1),"OK","Full carton must be 40 + 1"),IF(F3215="Student only (40 ST)",IF(AND(H3215=40,J3215=0),"OK","Must be 40 ST, 0 TG"),IF(F3215="Teacher guide only (40 TG)",IF(AND(H3215=0,J3215=40),"OK","Must be 0 ST, 40 TG"),IF(AND(H3215&lt;40,H3215+J3215&gt;0,H3215+J3215&lt;=40),"OK","Partial: under 40 ST and 40 books max"))))))))))</f>
        <v/>
      </c>
    </row>
    <row r="3216">
      <c r="A3216" s="26" t="n"/>
      <c r="B3216" s="26" t="n"/>
      <c r="C3216" s="25" t="n"/>
      <c r="D3216" s="25" t="n"/>
      <c r="E3216" s="26" t="n"/>
      <c r="F3216" s="25" t="n"/>
      <c r="G3216" s="26" t="n"/>
      <c r="H3216" s="25" t="n"/>
      <c r="I3216" s="26" t="n"/>
      <c r="J3216" s="25" t="n"/>
      <c r="K3216" s="25" t="n"/>
      <c r="L3216" s="25" t="n"/>
      <c r="M3216" s="26" t="n"/>
      <c r="N3216" s="26" t="n"/>
      <c r="O3216" s="25" t="n"/>
      <c r="P3216" s="27">
        <f>IF(A3216="","","Package/"&amp;C3216&amp;"/"&amp;D3216&amp;"/"&amp;A3216&amp;".png")</f>
        <v/>
      </c>
      <c r="Q3216" s="27">
        <f>IF(AND(B3216="",G3216=""),"",IF(B3216="","Package QR Text missing",IF(COUNTIFS($E$2:$E$5001,E3216,$B$2:$B$5001,"&lt;&gt;"&amp;B3216)+COUNTIFS($E$2:$E$5001,E3216,$A$2:$A$5001,"&lt;&gt;"&amp;A3216)&gt;0,"Zone has more than one QR code",IF(COUNTIFS($B$2:$B$5001,B3216,$E$2:$E$5001,"&lt;&gt;"&amp;E3216)+COUNTIFS($A$2:$A$5001,A3216,$E$2:$E$5001,"&lt;&gt;"&amp;E3216)&gt;0,"QR code used by another zone",IF(A3216="","Package QR Code No. missing",IF(OR(H3216&gt;40,J3216&gt;40),"More than 40 of one edition",IF(F3216="Full (40 ST + 1 TG)",IF(AND(H3216=40,J3216=1),"OK","Full carton must be 40 + 1"),IF(F3216="Student only (40 ST)",IF(AND(H3216=40,J3216=0),"OK","Must be 40 ST, 0 TG"),IF(F3216="Teacher guide only (40 TG)",IF(AND(H3216=0,J3216=40),"OK","Must be 0 ST, 40 TG"),IF(AND(H3216&lt;40,H3216+J3216&gt;0,H3216+J3216&lt;=40),"OK","Partial: under 40 ST and 40 books max"))))))))))</f>
        <v/>
      </c>
    </row>
    <row r="3217">
      <c r="A3217" s="26" t="n"/>
      <c r="B3217" s="26" t="n"/>
      <c r="C3217" s="25" t="n"/>
      <c r="D3217" s="25" t="n"/>
      <c r="E3217" s="26" t="n"/>
      <c r="F3217" s="25" t="n"/>
      <c r="G3217" s="26" t="n"/>
      <c r="H3217" s="25" t="n"/>
      <c r="I3217" s="26" t="n"/>
      <c r="J3217" s="25" t="n"/>
      <c r="K3217" s="25" t="n"/>
      <c r="L3217" s="25" t="n"/>
      <c r="M3217" s="26" t="n"/>
      <c r="N3217" s="26" t="n"/>
      <c r="O3217" s="25" t="n"/>
      <c r="P3217" s="27">
        <f>IF(A3217="","","Package/"&amp;C3217&amp;"/"&amp;D3217&amp;"/"&amp;A3217&amp;".png")</f>
        <v/>
      </c>
      <c r="Q3217" s="27">
        <f>IF(AND(B3217="",G3217=""),"",IF(B3217="","Package QR Text missing",IF(COUNTIFS($E$2:$E$5001,E3217,$B$2:$B$5001,"&lt;&gt;"&amp;B3217)+COUNTIFS($E$2:$E$5001,E3217,$A$2:$A$5001,"&lt;&gt;"&amp;A3217)&gt;0,"Zone has more than one QR code",IF(COUNTIFS($B$2:$B$5001,B3217,$E$2:$E$5001,"&lt;&gt;"&amp;E3217)+COUNTIFS($A$2:$A$5001,A3217,$E$2:$E$5001,"&lt;&gt;"&amp;E3217)&gt;0,"QR code used by another zone",IF(A3217="","Package QR Code No. missing",IF(OR(H3217&gt;40,J3217&gt;40),"More than 40 of one edition",IF(F3217="Full (40 ST + 1 TG)",IF(AND(H3217=40,J3217=1),"OK","Full carton must be 40 + 1"),IF(F3217="Student only (40 ST)",IF(AND(H3217=40,J3217=0),"OK","Must be 40 ST, 0 TG"),IF(F3217="Teacher guide only (40 TG)",IF(AND(H3217=0,J3217=40),"OK","Must be 0 ST, 40 TG"),IF(AND(H3217&lt;40,H3217+J3217&gt;0,H3217+J3217&lt;=40),"OK","Partial: under 40 ST and 40 books max"))))))))))</f>
        <v/>
      </c>
    </row>
    <row r="3218">
      <c r="A3218" s="26" t="n"/>
      <c r="B3218" s="26" t="n"/>
      <c r="C3218" s="25" t="n"/>
      <c r="D3218" s="25" t="n"/>
      <c r="E3218" s="26" t="n"/>
      <c r="F3218" s="25" t="n"/>
      <c r="G3218" s="26" t="n"/>
      <c r="H3218" s="25" t="n"/>
      <c r="I3218" s="26" t="n"/>
      <c r="J3218" s="25" t="n"/>
      <c r="K3218" s="25" t="n"/>
      <c r="L3218" s="25" t="n"/>
      <c r="M3218" s="26" t="n"/>
      <c r="N3218" s="26" t="n"/>
      <c r="O3218" s="25" t="n"/>
      <c r="P3218" s="27">
        <f>IF(A3218="","","Package/"&amp;C3218&amp;"/"&amp;D3218&amp;"/"&amp;A3218&amp;".png")</f>
        <v/>
      </c>
      <c r="Q3218" s="27">
        <f>IF(AND(B3218="",G3218=""),"",IF(B3218="","Package QR Text missing",IF(COUNTIFS($E$2:$E$5001,E3218,$B$2:$B$5001,"&lt;&gt;"&amp;B3218)+COUNTIFS($E$2:$E$5001,E3218,$A$2:$A$5001,"&lt;&gt;"&amp;A3218)&gt;0,"Zone has more than one QR code",IF(COUNTIFS($B$2:$B$5001,B3218,$E$2:$E$5001,"&lt;&gt;"&amp;E3218)+COUNTIFS($A$2:$A$5001,A3218,$E$2:$E$5001,"&lt;&gt;"&amp;E3218)&gt;0,"QR code used by another zone",IF(A3218="","Package QR Code No. missing",IF(OR(H3218&gt;40,J3218&gt;40),"More than 40 of one edition",IF(F3218="Full (40 ST + 1 TG)",IF(AND(H3218=40,J3218=1),"OK","Full carton must be 40 + 1"),IF(F3218="Student only (40 ST)",IF(AND(H3218=40,J3218=0),"OK","Must be 40 ST, 0 TG"),IF(F3218="Teacher guide only (40 TG)",IF(AND(H3218=0,J3218=40),"OK","Must be 0 ST, 40 TG"),IF(AND(H3218&lt;40,H3218+J3218&gt;0,H3218+J3218&lt;=40),"OK","Partial: under 40 ST and 40 books max"))))))))))</f>
        <v/>
      </c>
    </row>
    <row r="3219">
      <c r="A3219" s="26" t="n"/>
      <c r="B3219" s="26" t="n"/>
      <c r="C3219" s="25" t="n"/>
      <c r="D3219" s="25" t="n"/>
      <c r="E3219" s="26" t="n"/>
      <c r="F3219" s="25" t="n"/>
      <c r="G3219" s="26" t="n"/>
      <c r="H3219" s="25" t="n"/>
      <c r="I3219" s="26" t="n"/>
      <c r="J3219" s="25" t="n"/>
      <c r="K3219" s="25" t="n"/>
      <c r="L3219" s="25" t="n"/>
      <c r="M3219" s="26" t="n"/>
      <c r="N3219" s="26" t="n"/>
      <c r="O3219" s="25" t="n"/>
      <c r="P3219" s="27">
        <f>IF(A3219="","","Package/"&amp;C3219&amp;"/"&amp;D3219&amp;"/"&amp;A3219&amp;".png")</f>
        <v/>
      </c>
      <c r="Q3219" s="27">
        <f>IF(AND(B3219="",G3219=""),"",IF(B3219="","Package QR Text missing",IF(COUNTIFS($E$2:$E$5001,E3219,$B$2:$B$5001,"&lt;&gt;"&amp;B3219)+COUNTIFS($E$2:$E$5001,E3219,$A$2:$A$5001,"&lt;&gt;"&amp;A3219)&gt;0,"Zone has more than one QR code",IF(COUNTIFS($B$2:$B$5001,B3219,$E$2:$E$5001,"&lt;&gt;"&amp;E3219)+COUNTIFS($A$2:$A$5001,A3219,$E$2:$E$5001,"&lt;&gt;"&amp;E3219)&gt;0,"QR code used by another zone",IF(A3219="","Package QR Code No. missing",IF(OR(H3219&gt;40,J3219&gt;40),"More than 40 of one edition",IF(F3219="Full (40 ST + 1 TG)",IF(AND(H3219=40,J3219=1),"OK","Full carton must be 40 + 1"),IF(F3219="Student only (40 ST)",IF(AND(H3219=40,J3219=0),"OK","Must be 40 ST, 0 TG"),IF(F3219="Teacher guide only (40 TG)",IF(AND(H3219=0,J3219=40),"OK","Must be 0 ST, 40 TG"),IF(AND(H3219&lt;40,H3219+J3219&gt;0,H3219+J3219&lt;=40),"OK","Partial: under 40 ST and 40 books max"))))))))))</f>
        <v/>
      </c>
    </row>
    <row r="3220">
      <c r="A3220" s="26" t="n"/>
      <c r="B3220" s="26" t="n"/>
      <c r="C3220" s="25" t="n"/>
      <c r="D3220" s="25" t="n"/>
      <c r="E3220" s="26" t="n"/>
      <c r="F3220" s="25" t="n"/>
      <c r="G3220" s="26" t="n"/>
      <c r="H3220" s="25" t="n"/>
      <c r="I3220" s="26" t="n"/>
      <c r="J3220" s="25" t="n"/>
      <c r="K3220" s="25" t="n"/>
      <c r="L3220" s="25" t="n"/>
      <c r="M3220" s="26" t="n"/>
      <c r="N3220" s="26" t="n"/>
      <c r="O3220" s="25" t="n"/>
      <c r="P3220" s="27">
        <f>IF(A3220="","","Package/"&amp;C3220&amp;"/"&amp;D3220&amp;"/"&amp;A3220&amp;".png")</f>
        <v/>
      </c>
      <c r="Q3220" s="27">
        <f>IF(AND(B3220="",G3220=""),"",IF(B3220="","Package QR Text missing",IF(COUNTIFS($E$2:$E$5001,E3220,$B$2:$B$5001,"&lt;&gt;"&amp;B3220)+COUNTIFS($E$2:$E$5001,E3220,$A$2:$A$5001,"&lt;&gt;"&amp;A3220)&gt;0,"Zone has more than one QR code",IF(COUNTIFS($B$2:$B$5001,B3220,$E$2:$E$5001,"&lt;&gt;"&amp;E3220)+COUNTIFS($A$2:$A$5001,A3220,$E$2:$E$5001,"&lt;&gt;"&amp;E3220)&gt;0,"QR code used by another zone",IF(A3220="","Package QR Code No. missing",IF(OR(H3220&gt;40,J3220&gt;40),"More than 40 of one edition",IF(F3220="Full (40 ST + 1 TG)",IF(AND(H3220=40,J3220=1),"OK","Full carton must be 40 + 1"),IF(F3220="Student only (40 ST)",IF(AND(H3220=40,J3220=0),"OK","Must be 40 ST, 0 TG"),IF(F3220="Teacher guide only (40 TG)",IF(AND(H3220=0,J3220=40),"OK","Must be 0 ST, 40 TG"),IF(AND(H3220&lt;40,H3220+J3220&gt;0,H3220+J3220&lt;=40),"OK","Partial: under 40 ST and 40 books max"))))))))))</f>
        <v/>
      </c>
    </row>
    <row r="3221">
      <c r="A3221" s="26" t="n"/>
      <c r="B3221" s="26" t="n"/>
      <c r="C3221" s="25" t="n"/>
      <c r="D3221" s="25" t="n"/>
      <c r="E3221" s="26" t="n"/>
      <c r="F3221" s="25" t="n"/>
      <c r="G3221" s="26" t="n"/>
      <c r="H3221" s="25" t="n"/>
      <c r="I3221" s="26" t="n"/>
      <c r="J3221" s="25" t="n"/>
      <c r="K3221" s="25" t="n"/>
      <c r="L3221" s="25" t="n"/>
      <c r="M3221" s="26" t="n"/>
      <c r="N3221" s="26" t="n"/>
      <c r="O3221" s="25" t="n"/>
      <c r="P3221" s="27">
        <f>IF(A3221="","","Package/"&amp;C3221&amp;"/"&amp;D3221&amp;"/"&amp;A3221&amp;".png")</f>
        <v/>
      </c>
      <c r="Q3221" s="27">
        <f>IF(AND(B3221="",G3221=""),"",IF(B3221="","Package QR Text missing",IF(COUNTIFS($E$2:$E$5001,E3221,$B$2:$B$5001,"&lt;&gt;"&amp;B3221)+COUNTIFS($E$2:$E$5001,E3221,$A$2:$A$5001,"&lt;&gt;"&amp;A3221)&gt;0,"Zone has more than one QR code",IF(COUNTIFS($B$2:$B$5001,B3221,$E$2:$E$5001,"&lt;&gt;"&amp;E3221)+COUNTIFS($A$2:$A$5001,A3221,$E$2:$E$5001,"&lt;&gt;"&amp;E3221)&gt;0,"QR code used by another zone",IF(A3221="","Package QR Code No. missing",IF(OR(H3221&gt;40,J3221&gt;40),"More than 40 of one edition",IF(F3221="Full (40 ST + 1 TG)",IF(AND(H3221=40,J3221=1),"OK","Full carton must be 40 + 1"),IF(F3221="Student only (40 ST)",IF(AND(H3221=40,J3221=0),"OK","Must be 40 ST, 0 TG"),IF(F3221="Teacher guide only (40 TG)",IF(AND(H3221=0,J3221=40),"OK","Must be 0 ST, 40 TG"),IF(AND(H3221&lt;40,H3221+J3221&gt;0,H3221+J3221&lt;=40),"OK","Partial: under 40 ST and 40 books max"))))))))))</f>
        <v/>
      </c>
    </row>
    <row r="3222">
      <c r="A3222" s="26" t="n"/>
      <c r="B3222" s="26" t="n"/>
      <c r="C3222" s="25" t="n"/>
      <c r="D3222" s="25" t="n"/>
      <c r="E3222" s="26" t="n"/>
      <c r="F3222" s="25" t="n"/>
      <c r="G3222" s="26" t="n"/>
      <c r="H3222" s="25" t="n"/>
      <c r="I3222" s="26" t="n"/>
      <c r="J3222" s="25" t="n"/>
      <c r="K3222" s="25" t="n"/>
      <c r="L3222" s="25" t="n"/>
      <c r="M3222" s="26" t="n"/>
      <c r="N3222" s="26" t="n"/>
      <c r="O3222" s="25" t="n"/>
      <c r="P3222" s="27">
        <f>IF(A3222="","","Package/"&amp;C3222&amp;"/"&amp;D3222&amp;"/"&amp;A3222&amp;".png")</f>
        <v/>
      </c>
      <c r="Q3222" s="27">
        <f>IF(AND(B3222="",G3222=""),"",IF(B3222="","Package QR Text missing",IF(COUNTIFS($E$2:$E$5001,E3222,$B$2:$B$5001,"&lt;&gt;"&amp;B3222)+COUNTIFS($E$2:$E$5001,E3222,$A$2:$A$5001,"&lt;&gt;"&amp;A3222)&gt;0,"Zone has more than one QR code",IF(COUNTIFS($B$2:$B$5001,B3222,$E$2:$E$5001,"&lt;&gt;"&amp;E3222)+COUNTIFS($A$2:$A$5001,A3222,$E$2:$E$5001,"&lt;&gt;"&amp;E3222)&gt;0,"QR code used by another zone",IF(A3222="","Package QR Code No. missing",IF(OR(H3222&gt;40,J3222&gt;40),"More than 40 of one edition",IF(F3222="Full (40 ST + 1 TG)",IF(AND(H3222=40,J3222=1),"OK","Full carton must be 40 + 1"),IF(F3222="Student only (40 ST)",IF(AND(H3222=40,J3222=0),"OK","Must be 40 ST, 0 TG"),IF(F3222="Teacher guide only (40 TG)",IF(AND(H3222=0,J3222=40),"OK","Must be 0 ST, 40 TG"),IF(AND(H3222&lt;40,H3222+J3222&gt;0,H3222+J3222&lt;=40),"OK","Partial: under 40 ST and 40 books max"))))))))))</f>
        <v/>
      </c>
    </row>
    <row r="3223">
      <c r="A3223" s="26" t="n"/>
      <c r="B3223" s="26" t="n"/>
      <c r="C3223" s="25" t="n"/>
      <c r="D3223" s="25" t="n"/>
      <c r="E3223" s="26" t="n"/>
      <c r="F3223" s="25" t="n"/>
      <c r="G3223" s="26" t="n"/>
      <c r="H3223" s="25" t="n"/>
      <c r="I3223" s="26" t="n"/>
      <c r="J3223" s="25" t="n"/>
      <c r="K3223" s="25" t="n"/>
      <c r="L3223" s="25" t="n"/>
      <c r="M3223" s="26" t="n"/>
      <c r="N3223" s="26" t="n"/>
      <c r="O3223" s="25" t="n"/>
      <c r="P3223" s="27">
        <f>IF(A3223="","","Package/"&amp;C3223&amp;"/"&amp;D3223&amp;"/"&amp;A3223&amp;".png")</f>
        <v/>
      </c>
      <c r="Q3223" s="27">
        <f>IF(AND(B3223="",G3223=""),"",IF(B3223="","Package QR Text missing",IF(COUNTIFS($E$2:$E$5001,E3223,$B$2:$B$5001,"&lt;&gt;"&amp;B3223)+COUNTIFS($E$2:$E$5001,E3223,$A$2:$A$5001,"&lt;&gt;"&amp;A3223)&gt;0,"Zone has more than one QR code",IF(COUNTIFS($B$2:$B$5001,B3223,$E$2:$E$5001,"&lt;&gt;"&amp;E3223)+COUNTIFS($A$2:$A$5001,A3223,$E$2:$E$5001,"&lt;&gt;"&amp;E3223)&gt;0,"QR code used by another zone",IF(A3223="","Package QR Code No. missing",IF(OR(H3223&gt;40,J3223&gt;40),"More than 40 of one edition",IF(F3223="Full (40 ST + 1 TG)",IF(AND(H3223=40,J3223=1),"OK","Full carton must be 40 + 1"),IF(F3223="Student only (40 ST)",IF(AND(H3223=40,J3223=0),"OK","Must be 40 ST, 0 TG"),IF(F3223="Teacher guide only (40 TG)",IF(AND(H3223=0,J3223=40),"OK","Must be 0 ST, 40 TG"),IF(AND(H3223&lt;40,H3223+J3223&gt;0,H3223+J3223&lt;=40),"OK","Partial: under 40 ST and 40 books max"))))))))))</f>
        <v/>
      </c>
    </row>
    <row r="3224">
      <c r="A3224" s="26" t="n"/>
      <c r="B3224" s="26" t="n"/>
      <c r="C3224" s="25" t="n"/>
      <c r="D3224" s="25" t="n"/>
      <c r="E3224" s="26" t="n"/>
      <c r="F3224" s="25" t="n"/>
      <c r="G3224" s="26" t="n"/>
      <c r="H3224" s="25" t="n"/>
      <c r="I3224" s="26" t="n"/>
      <c r="J3224" s="25" t="n"/>
      <c r="K3224" s="25" t="n"/>
      <c r="L3224" s="25" t="n"/>
      <c r="M3224" s="26" t="n"/>
      <c r="N3224" s="26" t="n"/>
      <c r="O3224" s="25" t="n"/>
      <c r="P3224" s="27">
        <f>IF(A3224="","","Package/"&amp;C3224&amp;"/"&amp;D3224&amp;"/"&amp;A3224&amp;".png")</f>
        <v/>
      </c>
      <c r="Q3224" s="27">
        <f>IF(AND(B3224="",G3224=""),"",IF(B3224="","Package QR Text missing",IF(COUNTIFS($E$2:$E$5001,E3224,$B$2:$B$5001,"&lt;&gt;"&amp;B3224)+COUNTIFS($E$2:$E$5001,E3224,$A$2:$A$5001,"&lt;&gt;"&amp;A3224)&gt;0,"Zone has more than one QR code",IF(COUNTIFS($B$2:$B$5001,B3224,$E$2:$E$5001,"&lt;&gt;"&amp;E3224)+COUNTIFS($A$2:$A$5001,A3224,$E$2:$E$5001,"&lt;&gt;"&amp;E3224)&gt;0,"QR code used by another zone",IF(A3224="","Package QR Code No. missing",IF(OR(H3224&gt;40,J3224&gt;40),"More than 40 of one edition",IF(F3224="Full (40 ST + 1 TG)",IF(AND(H3224=40,J3224=1),"OK","Full carton must be 40 + 1"),IF(F3224="Student only (40 ST)",IF(AND(H3224=40,J3224=0),"OK","Must be 40 ST, 0 TG"),IF(F3224="Teacher guide only (40 TG)",IF(AND(H3224=0,J3224=40),"OK","Must be 0 ST, 40 TG"),IF(AND(H3224&lt;40,H3224+J3224&gt;0,H3224+J3224&lt;=40),"OK","Partial: under 40 ST and 40 books max"))))))))))</f>
        <v/>
      </c>
    </row>
    <row r="3225">
      <c r="A3225" s="26" t="n"/>
      <c r="B3225" s="26" t="n"/>
      <c r="C3225" s="25" t="n"/>
      <c r="D3225" s="25" t="n"/>
      <c r="E3225" s="26" t="n"/>
      <c r="F3225" s="25" t="n"/>
      <c r="G3225" s="26" t="n"/>
      <c r="H3225" s="25" t="n"/>
      <c r="I3225" s="26" t="n"/>
      <c r="J3225" s="25" t="n"/>
      <c r="K3225" s="25" t="n"/>
      <c r="L3225" s="25" t="n"/>
      <c r="M3225" s="26" t="n"/>
      <c r="N3225" s="26" t="n"/>
      <c r="O3225" s="25" t="n"/>
      <c r="P3225" s="27">
        <f>IF(A3225="","","Package/"&amp;C3225&amp;"/"&amp;D3225&amp;"/"&amp;A3225&amp;".png")</f>
        <v/>
      </c>
      <c r="Q3225" s="27">
        <f>IF(AND(B3225="",G3225=""),"",IF(B3225="","Package QR Text missing",IF(COUNTIFS($E$2:$E$5001,E3225,$B$2:$B$5001,"&lt;&gt;"&amp;B3225)+COUNTIFS($E$2:$E$5001,E3225,$A$2:$A$5001,"&lt;&gt;"&amp;A3225)&gt;0,"Zone has more than one QR code",IF(COUNTIFS($B$2:$B$5001,B3225,$E$2:$E$5001,"&lt;&gt;"&amp;E3225)+COUNTIFS($A$2:$A$5001,A3225,$E$2:$E$5001,"&lt;&gt;"&amp;E3225)&gt;0,"QR code used by another zone",IF(A3225="","Package QR Code No. missing",IF(OR(H3225&gt;40,J3225&gt;40),"More than 40 of one edition",IF(F3225="Full (40 ST + 1 TG)",IF(AND(H3225=40,J3225=1),"OK","Full carton must be 40 + 1"),IF(F3225="Student only (40 ST)",IF(AND(H3225=40,J3225=0),"OK","Must be 40 ST, 0 TG"),IF(F3225="Teacher guide only (40 TG)",IF(AND(H3225=0,J3225=40),"OK","Must be 0 ST, 40 TG"),IF(AND(H3225&lt;40,H3225+J3225&gt;0,H3225+J3225&lt;=40),"OK","Partial: under 40 ST and 40 books max"))))))))))</f>
        <v/>
      </c>
    </row>
    <row r="3226">
      <c r="A3226" s="26" t="n"/>
      <c r="B3226" s="26" t="n"/>
      <c r="C3226" s="25" t="n"/>
      <c r="D3226" s="25" t="n"/>
      <c r="E3226" s="26" t="n"/>
      <c r="F3226" s="25" t="n"/>
      <c r="G3226" s="26" t="n"/>
      <c r="H3226" s="25" t="n"/>
      <c r="I3226" s="26" t="n"/>
      <c r="J3226" s="25" t="n"/>
      <c r="K3226" s="25" t="n"/>
      <c r="L3226" s="25" t="n"/>
      <c r="M3226" s="26" t="n"/>
      <c r="N3226" s="26" t="n"/>
      <c r="O3226" s="25" t="n"/>
      <c r="P3226" s="27">
        <f>IF(A3226="","","Package/"&amp;C3226&amp;"/"&amp;D3226&amp;"/"&amp;A3226&amp;".png")</f>
        <v/>
      </c>
      <c r="Q3226" s="27">
        <f>IF(AND(B3226="",G3226=""),"",IF(B3226="","Package QR Text missing",IF(COUNTIFS($E$2:$E$5001,E3226,$B$2:$B$5001,"&lt;&gt;"&amp;B3226)+COUNTIFS($E$2:$E$5001,E3226,$A$2:$A$5001,"&lt;&gt;"&amp;A3226)&gt;0,"Zone has more than one QR code",IF(COUNTIFS($B$2:$B$5001,B3226,$E$2:$E$5001,"&lt;&gt;"&amp;E3226)+COUNTIFS($A$2:$A$5001,A3226,$E$2:$E$5001,"&lt;&gt;"&amp;E3226)&gt;0,"QR code used by another zone",IF(A3226="","Package QR Code No. missing",IF(OR(H3226&gt;40,J3226&gt;40),"More than 40 of one edition",IF(F3226="Full (40 ST + 1 TG)",IF(AND(H3226=40,J3226=1),"OK","Full carton must be 40 + 1"),IF(F3226="Student only (40 ST)",IF(AND(H3226=40,J3226=0),"OK","Must be 40 ST, 0 TG"),IF(F3226="Teacher guide only (40 TG)",IF(AND(H3226=0,J3226=40),"OK","Must be 0 ST, 40 TG"),IF(AND(H3226&lt;40,H3226+J3226&gt;0,H3226+J3226&lt;=40),"OK","Partial: under 40 ST and 40 books max"))))))))))</f>
        <v/>
      </c>
    </row>
    <row r="3227">
      <c r="A3227" s="26" t="n"/>
      <c r="B3227" s="26" t="n"/>
      <c r="C3227" s="25" t="n"/>
      <c r="D3227" s="25" t="n"/>
      <c r="E3227" s="26" t="n"/>
      <c r="F3227" s="25" t="n"/>
      <c r="G3227" s="26" t="n"/>
      <c r="H3227" s="25" t="n"/>
      <c r="I3227" s="26" t="n"/>
      <c r="J3227" s="25" t="n"/>
      <c r="K3227" s="25" t="n"/>
      <c r="L3227" s="25" t="n"/>
      <c r="M3227" s="26" t="n"/>
      <c r="N3227" s="26" t="n"/>
      <c r="O3227" s="25" t="n"/>
      <c r="P3227" s="27">
        <f>IF(A3227="","","Package/"&amp;C3227&amp;"/"&amp;D3227&amp;"/"&amp;A3227&amp;".png")</f>
        <v/>
      </c>
      <c r="Q3227" s="27">
        <f>IF(AND(B3227="",G3227=""),"",IF(B3227="","Package QR Text missing",IF(COUNTIFS($E$2:$E$5001,E3227,$B$2:$B$5001,"&lt;&gt;"&amp;B3227)+COUNTIFS($E$2:$E$5001,E3227,$A$2:$A$5001,"&lt;&gt;"&amp;A3227)&gt;0,"Zone has more than one QR code",IF(COUNTIFS($B$2:$B$5001,B3227,$E$2:$E$5001,"&lt;&gt;"&amp;E3227)+COUNTIFS($A$2:$A$5001,A3227,$E$2:$E$5001,"&lt;&gt;"&amp;E3227)&gt;0,"QR code used by another zone",IF(A3227="","Package QR Code No. missing",IF(OR(H3227&gt;40,J3227&gt;40),"More than 40 of one edition",IF(F3227="Full (40 ST + 1 TG)",IF(AND(H3227=40,J3227=1),"OK","Full carton must be 40 + 1"),IF(F3227="Student only (40 ST)",IF(AND(H3227=40,J3227=0),"OK","Must be 40 ST, 0 TG"),IF(F3227="Teacher guide only (40 TG)",IF(AND(H3227=0,J3227=40),"OK","Must be 0 ST, 40 TG"),IF(AND(H3227&lt;40,H3227+J3227&gt;0,H3227+J3227&lt;=40),"OK","Partial: under 40 ST and 40 books max"))))))))))</f>
        <v/>
      </c>
    </row>
    <row r="3228">
      <c r="A3228" s="26" t="n"/>
      <c r="B3228" s="26" t="n"/>
      <c r="C3228" s="25" t="n"/>
      <c r="D3228" s="25" t="n"/>
      <c r="E3228" s="26" t="n"/>
      <c r="F3228" s="25" t="n"/>
      <c r="G3228" s="26" t="n"/>
      <c r="H3228" s="25" t="n"/>
      <c r="I3228" s="26" t="n"/>
      <c r="J3228" s="25" t="n"/>
      <c r="K3228" s="25" t="n"/>
      <c r="L3228" s="25" t="n"/>
      <c r="M3228" s="26" t="n"/>
      <c r="N3228" s="26" t="n"/>
      <c r="O3228" s="25" t="n"/>
      <c r="P3228" s="27">
        <f>IF(A3228="","","Package/"&amp;C3228&amp;"/"&amp;D3228&amp;"/"&amp;A3228&amp;".png")</f>
        <v/>
      </c>
      <c r="Q3228" s="27">
        <f>IF(AND(B3228="",G3228=""),"",IF(B3228="","Package QR Text missing",IF(COUNTIFS($E$2:$E$5001,E3228,$B$2:$B$5001,"&lt;&gt;"&amp;B3228)+COUNTIFS($E$2:$E$5001,E3228,$A$2:$A$5001,"&lt;&gt;"&amp;A3228)&gt;0,"Zone has more than one QR code",IF(COUNTIFS($B$2:$B$5001,B3228,$E$2:$E$5001,"&lt;&gt;"&amp;E3228)+COUNTIFS($A$2:$A$5001,A3228,$E$2:$E$5001,"&lt;&gt;"&amp;E3228)&gt;0,"QR code used by another zone",IF(A3228="","Package QR Code No. missing",IF(OR(H3228&gt;40,J3228&gt;40),"More than 40 of one edition",IF(F3228="Full (40 ST + 1 TG)",IF(AND(H3228=40,J3228=1),"OK","Full carton must be 40 + 1"),IF(F3228="Student only (40 ST)",IF(AND(H3228=40,J3228=0),"OK","Must be 40 ST, 0 TG"),IF(F3228="Teacher guide only (40 TG)",IF(AND(H3228=0,J3228=40),"OK","Must be 0 ST, 40 TG"),IF(AND(H3228&lt;40,H3228+J3228&gt;0,H3228+J3228&lt;=40),"OK","Partial: under 40 ST and 40 books max"))))))))))</f>
        <v/>
      </c>
    </row>
    <row r="3229">
      <c r="A3229" s="26" t="n"/>
      <c r="B3229" s="26" t="n"/>
      <c r="C3229" s="25" t="n"/>
      <c r="D3229" s="25" t="n"/>
      <c r="E3229" s="26" t="n"/>
      <c r="F3229" s="25" t="n"/>
      <c r="G3229" s="26" t="n"/>
      <c r="H3229" s="25" t="n"/>
      <c r="I3229" s="26" t="n"/>
      <c r="J3229" s="25" t="n"/>
      <c r="K3229" s="25" t="n"/>
      <c r="L3229" s="25" t="n"/>
      <c r="M3229" s="26" t="n"/>
      <c r="N3229" s="26" t="n"/>
      <c r="O3229" s="25" t="n"/>
      <c r="P3229" s="27">
        <f>IF(A3229="","","Package/"&amp;C3229&amp;"/"&amp;D3229&amp;"/"&amp;A3229&amp;".png")</f>
        <v/>
      </c>
      <c r="Q3229" s="27">
        <f>IF(AND(B3229="",G3229=""),"",IF(B3229="","Package QR Text missing",IF(COUNTIFS($E$2:$E$5001,E3229,$B$2:$B$5001,"&lt;&gt;"&amp;B3229)+COUNTIFS($E$2:$E$5001,E3229,$A$2:$A$5001,"&lt;&gt;"&amp;A3229)&gt;0,"Zone has more than one QR code",IF(COUNTIFS($B$2:$B$5001,B3229,$E$2:$E$5001,"&lt;&gt;"&amp;E3229)+COUNTIFS($A$2:$A$5001,A3229,$E$2:$E$5001,"&lt;&gt;"&amp;E3229)&gt;0,"QR code used by another zone",IF(A3229="","Package QR Code No. missing",IF(OR(H3229&gt;40,J3229&gt;40),"More than 40 of one edition",IF(F3229="Full (40 ST + 1 TG)",IF(AND(H3229=40,J3229=1),"OK","Full carton must be 40 + 1"),IF(F3229="Student only (40 ST)",IF(AND(H3229=40,J3229=0),"OK","Must be 40 ST, 0 TG"),IF(F3229="Teacher guide only (40 TG)",IF(AND(H3229=0,J3229=40),"OK","Must be 0 ST, 40 TG"),IF(AND(H3229&lt;40,H3229+J3229&gt;0,H3229+J3229&lt;=40),"OK","Partial: under 40 ST and 40 books max"))))))))))</f>
        <v/>
      </c>
    </row>
    <row r="3230">
      <c r="A3230" s="26" t="n"/>
      <c r="B3230" s="26" t="n"/>
      <c r="C3230" s="25" t="n"/>
      <c r="D3230" s="25" t="n"/>
      <c r="E3230" s="26" t="n"/>
      <c r="F3230" s="25" t="n"/>
      <c r="G3230" s="26" t="n"/>
      <c r="H3230" s="25" t="n"/>
      <c r="I3230" s="26" t="n"/>
      <c r="J3230" s="25" t="n"/>
      <c r="K3230" s="25" t="n"/>
      <c r="L3230" s="25" t="n"/>
      <c r="M3230" s="26" t="n"/>
      <c r="N3230" s="26" t="n"/>
      <c r="O3230" s="25" t="n"/>
      <c r="P3230" s="27">
        <f>IF(A3230="","","Package/"&amp;C3230&amp;"/"&amp;D3230&amp;"/"&amp;A3230&amp;".png")</f>
        <v/>
      </c>
      <c r="Q3230" s="27">
        <f>IF(AND(B3230="",G3230=""),"",IF(B3230="","Package QR Text missing",IF(COUNTIFS($E$2:$E$5001,E3230,$B$2:$B$5001,"&lt;&gt;"&amp;B3230)+COUNTIFS($E$2:$E$5001,E3230,$A$2:$A$5001,"&lt;&gt;"&amp;A3230)&gt;0,"Zone has more than one QR code",IF(COUNTIFS($B$2:$B$5001,B3230,$E$2:$E$5001,"&lt;&gt;"&amp;E3230)+COUNTIFS($A$2:$A$5001,A3230,$E$2:$E$5001,"&lt;&gt;"&amp;E3230)&gt;0,"QR code used by another zone",IF(A3230="","Package QR Code No. missing",IF(OR(H3230&gt;40,J3230&gt;40),"More than 40 of one edition",IF(F3230="Full (40 ST + 1 TG)",IF(AND(H3230=40,J3230=1),"OK","Full carton must be 40 + 1"),IF(F3230="Student only (40 ST)",IF(AND(H3230=40,J3230=0),"OK","Must be 40 ST, 0 TG"),IF(F3230="Teacher guide only (40 TG)",IF(AND(H3230=0,J3230=40),"OK","Must be 0 ST, 40 TG"),IF(AND(H3230&lt;40,H3230+J3230&gt;0,H3230+J3230&lt;=40),"OK","Partial: under 40 ST and 40 books max"))))))))))</f>
        <v/>
      </c>
    </row>
    <row r="3231">
      <c r="A3231" s="26" t="n"/>
      <c r="B3231" s="26" t="n"/>
      <c r="C3231" s="25" t="n"/>
      <c r="D3231" s="25" t="n"/>
      <c r="E3231" s="26" t="n"/>
      <c r="F3231" s="25" t="n"/>
      <c r="G3231" s="26" t="n"/>
      <c r="H3231" s="25" t="n"/>
      <c r="I3231" s="26" t="n"/>
      <c r="J3231" s="25" t="n"/>
      <c r="K3231" s="25" t="n"/>
      <c r="L3231" s="25" t="n"/>
      <c r="M3231" s="26" t="n"/>
      <c r="N3231" s="26" t="n"/>
      <c r="O3231" s="25" t="n"/>
      <c r="P3231" s="27">
        <f>IF(A3231="","","Package/"&amp;C3231&amp;"/"&amp;D3231&amp;"/"&amp;A3231&amp;".png")</f>
        <v/>
      </c>
      <c r="Q3231" s="27">
        <f>IF(AND(B3231="",G3231=""),"",IF(B3231="","Package QR Text missing",IF(COUNTIFS($E$2:$E$5001,E3231,$B$2:$B$5001,"&lt;&gt;"&amp;B3231)+COUNTIFS($E$2:$E$5001,E3231,$A$2:$A$5001,"&lt;&gt;"&amp;A3231)&gt;0,"Zone has more than one QR code",IF(COUNTIFS($B$2:$B$5001,B3231,$E$2:$E$5001,"&lt;&gt;"&amp;E3231)+COUNTIFS($A$2:$A$5001,A3231,$E$2:$E$5001,"&lt;&gt;"&amp;E3231)&gt;0,"QR code used by another zone",IF(A3231="","Package QR Code No. missing",IF(OR(H3231&gt;40,J3231&gt;40),"More than 40 of one edition",IF(F3231="Full (40 ST + 1 TG)",IF(AND(H3231=40,J3231=1),"OK","Full carton must be 40 + 1"),IF(F3231="Student only (40 ST)",IF(AND(H3231=40,J3231=0),"OK","Must be 40 ST, 0 TG"),IF(F3231="Teacher guide only (40 TG)",IF(AND(H3231=0,J3231=40),"OK","Must be 0 ST, 40 TG"),IF(AND(H3231&lt;40,H3231+J3231&gt;0,H3231+J3231&lt;=40),"OK","Partial: under 40 ST and 40 books max"))))))))))</f>
        <v/>
      </c>
    </row>
    <row r="3232">
      <c r="A3232" s="26" t="n"/>
      <c r="B3232" s="26" t="n"/>
      <c r="C3232" s="25" t="n"/>
      <c r="D3232" s="25" t="n"/>
      <c r="E3232" s="26" t="n"/>
      <c r="F3232" s="25" t="n"/>
      <c r="G3232" s="26" t="n"/>
      <c r="H3232" s="25" t="n"/>
      <c r="I3232" s="26" t="n"/>
      <c r="J3232" s="25" t="n"/>
      <c r="K3232" s="25" t="n"/>
      <c r="L3232" s="25" t="n"/>
      <c r="M3232" s="26" t="n"/>
      <c r="N3232" s="26" t="n"/>
      <c r="O3232" s="25" t="n"/>
      <c r="P3232" s="27">
        <f>IF(A3232="","","Package/"&amp;C3232&amp;"/"&amp;D3232&amp;"/"&amp;A3232&amp;".png")</f>
        <v/>
      </c>
      <c r="Q3232" s="27">
        <f>IF(AND(B3232="",G3232=""),"",IF(B3232="","Package QR Text missing",IF(COUNTIFS($E$2:$E$5001,E3232,$B$2:$B$5001,"&lt;&gt;"&amp;B3232)+COUNTIFS($E$2:$E$5001,E3232,$A$2:$A$5001,"&lt;&gt;"&amp;A3232)&gt;0,"Zone has more than one QR code",IF(COUNTIFS($B$2:$B$5001,B3232,$E$2:$E$5001,"&lt;&gt;"&amp;E3232)+COUNTIFS($A$2:$A$5001,A3232,$E$2:$E$5001,"&lt;&gt;"&amp;E3232)&gt;0,"QR code used by another zone",IF(A3232="","Package QR Code No. missing",IF(OR(H3232&gt;40,J3232&gt;40),"More than 40 of one edition",IF(F3232="Full (40 ST + 1 TG)",IF(AND(H3232=40,J3232=1),"OK","Full carton must be 40 + 1"),IF(F3232="Student only (40 ST)",IF(AND(H3232=40,J3232=0),"OK","Must be 40 ST, 0 TG"),IF(F3232="Teacher guide only (40 TG)",IF(AND(H3232=0,J3232=40),"OK","Must be 0 ST, 40 TG"),IF(AND(H3232&lt;40,H3232+J3232&gt;0,H3232+J3232&lt;=40),"OK","Partial: under 40 ST and 40 books max"))))))))))</f>
        <v/>
      </c>
    </row>
    <row r="3233">
      <c r="A3233" s="26" t="n"/>
      <c r="B3233" s="26" t="n"/>
      <c r="C3233" s="25" t="n"/>
      <c r="D3233" s="25" t="n"/>
      <c r="E3233" s="26" t="n"/>
      <c r="F3233" s="25" t="n"/>
      <c r="G3233" s="26" t="n"/>
      <c r="H3233" s="25" t="n"/>
      <c r="I3233" s="26" t="n"/>
      <c r="J3233" s="25" t="n"/>
      <c r="K3233" s="25" t="n"/>
      <c r="L3233" s="25" t="n"/>
      <c r="M3233" s="26" t="n"/>
      <c r="N3233" s="26" t="n"/>
      <c r="O3233" s="25" t="n"/>
      <c r="P3233" s="27">
        <f>IF(A3233="","","Package/"&amp;C3233&amp;"/"&amp;D3233&amp;"/"&amp;A3233&amp;".png")</f>
        <v/>
      </c>
      <c r="Q3233" s="27">
        <f>IF(AND(B3233="",G3233=""),"",IF(B3233="","Package QR Text missing",IF(COUNTIFS($E$2:$E$5001,E3233,$B$2:$B$5001,"&lt;&gt;"&amp;B3233)+COUNTIFS($E$2:$E$5001,E3233,$A$2:$A$5001,"&lt;&gt;"&amp;A3233)&gt;0,"Zone has more than one QR code",IF(COUNTIFS($B$2:$B$5001,B3233,$E$2:$E$5001,"&lt;&gt;"&amp;E3233)+COUNTIFS($A$2:$A$5001,A3233,$E$2:$E$5001,"&lt;&gt;"&amp;E3233)&gt;0,"QR code used by another zone",IF(A3233="","Package QR Code No. missing",IF(OR(H3233&gt;40,J3233&gt;40),"More than 40 of one edition",IF(F3233="Full (40 ST + 1 TG)",IF(AND(H3233=40,J3233=1),"OK","Full carton must be 40 + 1"),IF(F3233="Student only (40 ST)",IF(AND(H3233=40,J3233=0),"OK","Must be 40 ST, 0 TG"),IF(F3233="Teacher guide only (40 TG)",IF(AND(H3233=0,J3233=40),"OK","Must be 0 ST, 40 TG"),IF(AND(H3233&lt;40,H3233+J3233&gt;0,H3233+J3233&lt;=40),"OK","Partial: under 40 ST and 40 books max"))))))))))</f>
        <v/>
      </c>
    </row>
    <row r="3234">
      <c r="A3234" s="26" t="n"/>
      <c r="B3234" s="26" t="n"/>
      <c r="C3234" s="25" t="n"/>
      <c r="D3234" s="25" t="n"/>
      <c r="E3234" s="26" t="n"/>
      <c r="F3234" s="25" t="n"/>
      <c r="G3234" s="26" t="n"/>
      <c r="H3234" s="25" t="n"/>
      <c r="I3234" s="26" t="n"/>
      <c r="J3234" s="25" t="n"/>
      <c r="K3234" s="25" t="n"/>
      <c r="L3234" s="25" t="n"/>
      <c r="M3234" s="26" t="n"/>
      <c r="N3234" s="26" t="n"/>
      <c r="O3234" s="25" t="n"/>
      <c r="P3234" s="27">
        <f>IF(A3234="","","Package/"&amp;C3234&amp;"/"&amp;D3234&amp;"/"&amp;A3234&amp;".png")</f>
        <v/>
      </c>
      <c r="Q3234" s="27">
        <f>IF(AND(B3234="",G3234=""),"",IF(B3234="","Package QR Text missing",IF(COUNTIFS($E$2:$E$5001,E3234,$B$2:$B$5001,"&lt;&gt;"&amp;B3234)+COUNTIFS($E$2:$E$5001,E3234,$A$2:$A$5001,"&lt;&gt;"&amp;A3234)&gt;0,"Zone has more than one QR code",IF(COUNTIFS($B$2:$B$5001,B3234,$E$2:$E$5001,"&lt;&gt;"&amp;E3234)+COUNTIFS($A$2:$A$5001,A3234,$E$2:$E$5001,"&lt;&gt;"&amp;E3234)&gt;0,"QR code used by another zone",IF(A3234="","Package QR Code No. missing",IF(OR(H3234&gt;40,J3234&gt;40),"More than 40 of one edition",IF(F3234="Full (40 ST + 1 TG)",IF(AND(H3234=40,J3234=1),"OK","Full carton must be 40 + 1"),IF(F3234="Student only (40 ST)",IF(AND(H3234=40,J3234=0),"OK","Must be 40 ST, 0 TG"),IF(F3234="Teacher guide only (40 TG)",IF(AND(H3234=0,J3234=40),"OK","Must be 0 ST, 40 TG"),IF(AND(H3234&lt;40,H3234+J3234&gt;0,H3234+J3234&lt;=40),"OK","Partial: under 40 ST and 40 books max"))))))))))</f>
        <v/>
      </c>
    </row>
    <row r="3235">
      <c r="A3235" s="26" t="n"/>
      <c r="B3235" s="26" t="n"/>
      <c r="C3235" s="25" t="n"/>
      <c r="D3235" s="25" t="n"/>
      <c r="E3235" s="26" t="n"/>
      <c r="F3235" s="25" t="n"/>
      <c r="G3235" s="26" t="n"/>
      <c r="H3235" s="25" t="n"/>
      <c r="I3235" s="26" t="n"/>
      <c r="J3235" s="25" t="n"/>
      <c r="K3235" s="25" t="n"/>
      <c r="L3235" s="25" t="n"/>
      <c r="M3235" s="26" t="n"/>
      <c r="N3235" s="26" t="n"/>
      <c r="O3235" s="25" t="n"/>
      <c r="P3235" s="27">
        <f>IF(A3235="","","Package/"&amp;C3235&amp;"/"&amp;D3235&amp;"/"&amp;A3235&amp;".png")</f>
        <v/>
      </c>
      <c r="Q3235" s="27">
        <f>IF(AND(B3235="",G3235=""),"",IF(B3235="","Package QR Text missing",IF(COUNTIFS($E$2:$E$5001,E3235,$B$2:$B$5001,"&lt;&gt;"&amp;B3235)+COUNTIFS($E$2:$E$5001,E3235,$A$2:$A$5001,"&lt;&gt;"&amp;A3235)&gt;0,"Zone has more than one QR code",IF(COUNTIFS($B$2:$B$5001,B3235,$E$2:$E$5001,"&lt;&gt;"&amp;E3235)+COUNTIFS($A$2:$A$5001,A3235,$E$2:$E$5001,"&lt;&gt;"&amp;E3235)&gt;0,"QR code used by another zone",IF(A3235="","Package QR Code No. missing",IF(OR(H3235&gt;40,J3235&gt;40),"More than 40 of one edition",IF(F3235="Full (40 ST + 1 TG)",IF(AND(H3235=40,J3235=1),"OK","Full carton must be 40 + 1"),IF(F3235="Student only (40 ST)",IF(AND(H3235=40,J3235=0),"OK","Must be 40 ST, 0 TG"),IF(F3235="Teacher guide only (40 TG)",IF(AND(H3235=0,J3235=40),"OK","Must be 0 ST, 40 TG"),IF(AND(H3235&lt;40,H3235+J3235&gt;0,H3235+J3235&lt;=40),"OK","Partial: under 40 ST and 40 books max"))))))))))</f>
        <v/>
      </c>
    </row>
    <row r="3236">
      <c r="A3236" s="26" t="n"/>
      <c r="B3236" s="26" t="n"/>
      <c r="C3236" s="25" t="n"/>
      <c r="D3236" s="25" t="n"/>
      <c r="E3236" s="26" t="n"/>
      <c r="F3236" s="25" t="n"/>
      <c r="G3236" s="26" t="n"/>
      <c r="H3236" s="25" t="n"/>
      <c r="I3236" s="26" t="n"/>
      <c r="J3236" s="25" t="n"/>
      <c r="K3236" s="25" t="n"/>
      <c r="L3236" s="25" t="n"/>
      <c r="M3236" s="26" t="n"/>
      <c r="N3236" s="26" t="n"/>
      <c r="O3236" s="25" t="n"/>
      <c r="P3236" s="27">
        <f>IF(A3236="","","Package/"&amp;C3236&amp;"/"&amp;D3236&amp;"/"&amp;A3236&amp;".png")</f>
        <v/>
      </c>
      <c r="Q3236" s="27">
        <f>IF(AND(B3236="",G3236=""),"",IF(B3236="","Package QR Text missing",IF(COUNTIFS($E$2:$E$5001,E3236,$B$2:$B$5001,"&lt;&gt;"&amp;B3236)+COUNTIFS($E$2:$E$5001,E3236,$A$2:$A$5001,"&lt;&gt;"&amp;A3236)&gt;0,"Zone has more than one QR code",IF(COUNTIFS($B$2:$B$5001,B3236,$E$2:$E$5001,"&lt;&gt;"&amp;E3236)+COUNTIFS($A$2:$A$5001,A3236,$E$2:$E$5001,"&lt;&gt;"&amp;E3236)&gt;0,"QR code used by another zone",IF(A3236="","Package QR Code No. missing",IF(OR(H3236&gt;40,J3236&gt;40),"More than 40 of one edition",IF(F3236="Full (40 ST + 1 TG)",IF(AND(H3236=40,J3236=1),"OK","Full carton must be 40 + 1"),IF(F3236="Student only (40 ST)",IF(AND(H3236=40,J3236=0),"OK","Must be 40 ST, 0 TG"),IF(F3236="Teacher guide only (40 TG)",IF(AND(H3236=0,J3236=40),"OK","Must be 0 ST, 40 TG"),IF(AND(H3236&lt;40,H3236+J3236&gt;0,H3236+J3236&lt;=40),"OK","Partial: under 40 ST and 40 books max"))))))))))</f>
        <v/>
      </c>
    </row>
    <row r="3237">
      <c r="A3237" s="26" t="n"/>
      <c r="B3237" s="26" t="n"/>
      <c r="C3237" s="25" t="n"/>
      <c r="D3237" s="25" t="n"/>
      <c r="E3237" s="26" t="n"/>
      <c r="F3237" s="25" t="n"/>
      <c r="G3237" s="26" t="n"/>
      <c r="H3237" s="25" t="n"/>
      <c r="I3237" s="26" t="n"/>
      <c r="J3237" s="25" t="n"/>
      <c r="K3237" s="25" t="n"/>
      <c r="L3237" s="25" t="n"/>
      <c r="M3237" s="26" t="n"/>
      <c r="N3237" s="26" t="n"/>
      <c r="O3237" s="25" t="n"/>
      <c r="P3237" s="27">
        <f>IF(A3237="","","Package/"&amp;C3237&amp;"/"&amp;D3237&amp;"/"&amp;A3237&amp;".png")</f>
        <v/>
      </c>
      <c r="Q3237" s="27">
        <f>IF(AND(B3237="",G3237=""),"",IF(B3237="","Package QR Text missing",IF(COUNTIFS($E$2:$E$5001,E3237,$B$2:$B$5001,"&lt;&gt;"&amp;B3237)+COUNTIFS($E$2:$E$5001,E3237,$A$2:$A$5001,"&lt;&gt;"&amp;A3237)&gt;0,"Zone has more than one QR code",IF(COUNTIFS($B$2:$B$5001,B3237,$E$2:$E$5001,"&lt;&gt;"&amp;E3237)+COUNTIFS($A$2:$A$5001,A3237,$E$2:$E$5001,"&lt;&gt;"&amp;E3237)&gt;0,"QR code used by another zone",IF(A3237="","Package QR Code No. missing",IF(OR(H3237&gt;40,J3237&gt;40),"More than 40 of one edition",IF(F3237="Full (40 ST + 1 TG)",IF(AND(H3237=40,J3237=1),"OK","Full carton must be 40 + 1"),IF(F3237="Student only (40 ST)",IF(AND(H3237=40,J3237=0),"OK","Must be 40 ST, 0 TG"),IF(F3237="Teacher guide only (40 TG)",IF(AND(H3237=0,J3237=40),"OK","Must be 0 ST, 40 TG"),IF(AND(H3237&lt;40,H3237+J3237&gt;0,H3237+J3237&lt;=40),"OK","Partial: under 40 ST and 40 books max"))))))))))</f>
        <v/>
      </c>
    </row>
    <row r="3238">
      <c r="A3238" s="26" t="n"/>
      <c r="B3238" s="26" t="n"/>
      <c r="C3238" s="25" t="n"/>
      <c r="D3238" s="25" t="n"/>
      <c r="E3238" s="26" t="n"/>
      <c r="F3238" s="25" t="n"/>
      <c r="G3238" s="26" t="n"/>
      <c r="H3238" s="25" t="n"/>
      <c r="I3238" s="26" t="n"/>
      <c r="J3238" s="25" t="n"/>
      <c r="K3238" s="25" t="n"/>
      <c r="L3238" s="25" t="n"/>
      <c r="M3238" s="26" t="n"/>
      <c r="N3238" s="26" t="n"/>
      <c r="O3238" s="25" t="n"/>
      <c r="P3238" s="27">
        <f>IF(A3238="","","Package/"&amp;C3238&amp;"/"&amp;D3238&amp;"/"&amp;A3238&amp;".png")</f>
        <v/>
      </c>
      <c r="Q3238" s="27">
        <f>IF(AND(B3238="",G3238=""),"",IF(B3238="","Package QR Text missing",IF(COUNTIFS($E$2:$E$5001,E3238,$B$2:$B$5001,"&lt;&gt;"&amp;B3238)+COUNTIFS($E$2:$E$5001,E3238,$A$2:$A$5001,"&lt;&gt;"&amp;A3238)&gt;0,"Zone has more than one QR code",IF(COUNTIFS($B$2:$B$5001,B3238,$E$2:$E$5001,"&lt;&gt;"&amp;E3238)+COUNTIFS($A$2:$A$5001,A3238,$E$2:$E$5001,"&lt;&gt;"&amp;E3238)&gt;0,"QR code used by another zone",IF(A3238="","Package QR Code No. missing",IF(OR(H3238&gt;40,J3238&gt;40),"More than 40 of one edition",IF(F3238="Full (40 ST + 1 TG)",IF(AND(H3238=40,J3238=1),"OK","Full carton must be 40 + 1"),IF(F3238="Student only (40 ST)",IF(AND(H3238=40,J3238=0),"OK","Must be 40 ST, 0 TG"),IF(F3238="Teacher guide only (40 TG)",IF(AND(H3238=0,J3238=40),"OK","Must be 0 ST, 40 TG"),IF(AND(H3238&lt;40,H3238+J3238&gt;0,H3238+J3238&lt;=40),"OK","Partial: under 40 ST and 40 books max"))))))))))</f>
        <v/>
      </c>
    </row>
    <row r="3239">
      <c r="A3239" s="26" t="n"/>
      <c r="B3239" s="26" t="n"/>
      <c r="C3239" s="25" t="n"/>
      <c r="D3239" s="25" t="n"/>
      <c r="E3239" s="26" t="n"/>
      <c r="F3239" s="25" t="n"/>
      <c r="G3239" s="26" t="n"/>
      <c r="H3239" s="25" t="n"/>
      <c r="I3239" s="26" t="n"/>
      <c r="J3239" s="25" t="n"/>
      <c r="K3239" s="25" t="n"/>
      <c r="L3239" s="25" t="n"/>
      <c r="M3239" s="26" t="n"/>
      <c r="N3239" s="26" t="n"/>
      <c r="O3239" s="25" t="n"/>
      <c r="P3239" s="27">
        <f>IF(A3239="","","Package/"&amp;C3239&amp;"/"&amp;D3239&amp;"/"&amp;A3239&amp;".png")</f>
        <v/>
      </c>
      <c r="Q3239" s="27">
        <f>IF(AND(B3239="",G3239=""),"",IF(B3239="","Package QR Text missing",IF(COUNTIFS($E$2:$E$5001,E3239,$B$2:$B$5001,"&lt;&gt;"&amp;B3239)+COUNTIFS($E$2:$E$5001,E3239,$A$2:$A$5001,"&lt;&gt;"&amp;A3239)&gt;0,"Zone has more than one QR code",IF(COUNTIFS($B$2:$B$5001,B3239,$E$2:$E$5001,"&lt;&gt;"&amp;E3239)+COUNTIFS($A$2:$A$5001,A3239,$E$2:$E$5001,"&lt;&gt;"&amp;E3239)&gt;0,"QR code used by another zone",IF(A3239="","Package QR Code No. missing",IF(OR(H3239&gt;40,J3239&gt;40),"More than 40 of one edition",IF(F3239="Full (40 ST + 1 TG)",IF(AND(H3239=40,J3239=1),"OK","Full carton must be 40 + 1"),IF(F3239="Student only (40 ST)",IF(AND(H3239=40,J3239=0),"OK","Must be 40 ST, 0 TG"),IF(F3239="Teacher guide only (40 TG)",IF(AND(H3239=0,J3239=40),"OK","Must be 0 ST, 40 TG"),IF(AND(H3239&lt;40,H3239+J3239&gt;0,H3239+J3239&lt;=40),"OK","Partial: under 40 ST and 40 books max"))))))))))</f>
        <v/>
      </c>
    </row>
    <row r="3240">
      <c r="A3240" s="26" t="n"/>
      <c r="B3240" s="26" t="n"/>
      <c r="C3240" s="25" t="n"/>
      <c r="D3240" s="25" t="n"/>
      <c r="E3240" s="26" t="n"/>
      <c r="F3240" s="25" t="n"/>
      <c r="G3240" s="26" t="n"/>
      <c r="H3240" s="25" t="n"/>
      <c r="I3240" s="26" t="n"/>
      <c r="J3240" s="25" t="n"/>
      <c r="K3240" s="25" t="n"/>
      <c r="L3240" s="25" t="n"/>
      <c r="M3240" s="26" t="n"/>
      <c r="N3240" s="26" t="n"/>
      <c r="O3240" s="25" t="n"/>
      <c r="P3240" s="27">
        <f>IF(A3240="","","Package/"&amp;C3240&amp;"/"&amp;D3240&amp;"/"&amp;A3240&amp;".png")</f>
        <v/>
      </c>
      <c r="Q3240" s="27">
        <f>IF(AND(B3240="",G3240=""),"",IF(B3240="","Package QR Text missing",IF(COUNTIFS($E$2:$E$5001,E3240,$B$2:$B$5001,"&lt;&gt;"&amp;B3240)+COUNTIFS($E$2:$E$5001,E3240,$A$2:$A$5001,"&lt;&gt;"&amp;A3240)&gt;0,"Zone has more than one QR code",IF(COUNTIFS($B$2:$B$5001,B3240,$E$2:$E$5001,"&lt;&gt;"&amp;E3240)+COUNTIFS($A$2:$A$5001,A3240,$E$2:$E$5001,"&lt;&gt;"&amp;E3240)&gt;0,"QR code used by another zone",IF(A3240="","Package QR Code No. missing",IF(OR(H3240&gt;40,J3240&gt;40),"More than 40 of one edition",IF(F3240="Full (40 ST + 1 TG)",IF(AND(H3240=40,J3240=1),"OK","Full carton must be 40 + 1"),IF(F3240="Student only (40 ST)",IF(AND(H3240=40,J3240=0),"OK","Must be 40 ST, 0 TG"),IF(F3240="Teacher guide only (40 TG)",IF(AND(H3240=0,J3240=40),"OK","Must be 0 ST, 40 TG"),IF(AND(H3240&lt;40,H3240+J3240&gt;0,H3240+J3240&lt;=40),"OK","Partial: under 40 ST and 40 books max"))))))))))</f>
        <v/>
      </c>
    </row>
    <row r="3241">
      <c r="A3241" s="26" t="n"/>
      <c r="B3241" s="26" t="n"/>
      <c r="C3241" s="25" t="n"/>
      <c r="D3241" s="25" t="n"/>
      <c r="E3241" s="26" t="n"/>
      <c r="F3241" s="25" t="n"/>
      <c r="G3241" s="26" t="n"/>
      <c r="H3241" s="25" t="n"/>
      <c r="I3241" s="26" t="n"/>
      <c r="J3241" s="25" t="n"/>
      <c r="K3241" s="25" t="n"/>
      <c r="L3241" s="25" t="n"/>
      <c r="M3241" s="26" t="n"/>
      <c r="N3241" s="26" t="n"/>
      <c r="O3241" s="25" t="n"/>
      <c r="P3241" s="27">
        <f>IF(A3241="","","Package/"&amp;C3241&amp;"/"&amp;D3241&amp;"/"&amp;A3241&amp;".png")</f>
        <v/>
      </c>
      <c r="Q3241" s="27">
        <f>IF(AND(B3241="",G3241=""),"",IF(B3241="","Package QR Text missing",IF(COUNTIFS($E$2:$E$5001,E3241,$B$2:$B$5001,"&lt;&gt;"&amp;B3241)+COUNTIFS($E$2:$E$5001,E3241,$A$2:$A$5001,"&lt;&gt;"&amp;A3241)&gt;0,"Zone has more than one QR code",IF(COUNTIFS($B$2:$B$5001,B3241,$E$2:$E$5001,"&lt;&gt;"&amp;E3241)+COUNTIFS($A$2:$A$5001,A3241,$E$2:$E$5001,"&lt;&gt;"&amp;E3241)&gt;0,"QR code used by another zone",IF(A3241="","Package QR Code No. missing",IF(OR(H3241&gt;40,J3241&gt;40),"More than 40 of one edition",IF(F3241="Full (40 ST + 1 TG)",IF(AND(H3241=40,J3241=1),"OK","Full carton must be 40 + 1"),IF(F3241="Student only (40 ST)",IF(AND(H3241=40,J3241=0),"OK","Must be 40 ST, 0 TG"),IF(F3241="Teacher guide only (40 TG)",IF(AND(H3241=0,J3241=40),"OK","Must be 0 ST, 40 TG"),IF(AND(H3241&lt;40,H3241+J3241&gt;0,H3241+J3241&lt;=40),"OK","Partial: under 40 ST and 40 books max"))))))))))</f>
        <v/>
      </c>
    </row>
    <row r="3242">
      <c r="A3242" s="26" t="n"/>
      <c r="B3242" s="26" t="n"/>
      <c r="C3242" s="25" t="n"/>
      <c r="D3242" s="25" t="n"/>
      <c r="E3242" s="26" t="n"/>
      <c r="F3242" s="25" t="n"/>
      <c r="G3242" s="26" t="n"/>
      <c r="H3242" s="25" t="n"/>
      <c r="I3242" s="26" t="n"/>
      <c r="J3242" s="25" t="n"/>
      <c r="K3242" s="25" t="n"/>
      <c r="L3242" s="25" t="n"/>
      <c r="M3242" s="26" t="n"/>
      <c r="N3242" s="26" t="n"/>
      <c r="O3242" s="25" t="n"/>
      <c r="P3242" s="27">
        <f>IF(A3242="","","Package/"&amp;C3242&amp;"/"&amp;D3242&amp;"/"&amp;A3242&amp;".png")</f>
        <v/>
      </c>
      <c r="Q3242" s="27">
        <f>IF(AND(B3242="",G3242=""),"",IF(B3242="","Package QR Text missing",IF(COUNTIFS($E$2:$E$5001,E3242,$B$2:$B$5001,"&lt;&gt;"&amp;B3242)+COUNTIFS($E$2:$E$5001,E3242,$A$2:$A$5001,"&lt;&gt;"&amp;A3242)&gt;0,"Zone has more than one QR code",IF(COUNTIFS($B$2:$B$5001,B3242,$E$2:$E$5001,"&lt;&gt;"&amp;E3242)+COUNTIFS($A$2:$A$5001,A3242,$E$2:$E$5001,"&lt;&gt;"&amp;E3242)&gt;0,"QR code used by another zone",IF(A3242="","Package QR Code No. missing",IF(OR(H3242&gt;40,J3242&gt;40),"More than 40 of one edition",IF(F3242="Full (40 ST + 1 TG)",IF(AND(H3242=40,J3242=1),"OK","Full carton must be 40 + 1"),IF(F3242="Student only (40 ST)",IF(AND(H3242=40,J3242=0),"OK","Must be 40 ST, 0 TG"),IF(F3242="Teacher guide only (40 TG)",IF(AND(H3242=0,J3242=40),"OK","Must be 0 ST, 40 TG"),IF(AND(H3242&lt;40,H3242+J3242&gt;0,H3242+J3242&lt;=40),"OK","Partial: under 40 ST and 40 books max"))))))))))</f>
        <v/>
      </c>
    </row>
    <row r="3243">
      <c r="A3243" s="26" t="n"/>
      <c r="B3243" s="26" t="n"/>
      <c r="C3243" s="25" t="n"/>
      <c r="D3243" s="25" t="n"/>
      <c r="E3243" s="26" t="n"/>
      <c r="F3243" s="25" t="n"/>
      <c r="G3243" s="26" t="n"/>
      <c r="H3243" s="25" t="n"/>
      <c r="I3243" s="26" t="n"/>
      <c r="J3243" s="25" t="n"/>
      <c r="K3243" s="25" t="n"/>
      <c r="L3243" s="25" t="n"/>
      <c r="M3243" s="26" t="n"/>
      <c r="N3243" s="26" t="n"/>
      <c r="O3243" s="25" t="n"/>
      <c r="P3243" s="27">
        <f>IF(A3243="","","Package/"&amp;C3243&amp;"/"&amp;D3243&amp;"/"&amp;A3243&amp;".png")</f>
        <v/>
      </c>
      <c r="Q3243" s="27">
        <f>IF(AND(B3243="",G3243=""),"",IF(B3243="","Package QR Text missing",IF(COUNTIFS($E$2:$E$5001,E3243,$B$2:$B$5001,"&lt;&gt;"&amp;B3243)+COUNTIFS($E$2:$E$5001,E3243,$A$2:$A$5001,"&lt;&gt;"&amp;A3243)&gt;0,"Zone has more than one QR code",IF(COUNTIFS($B$2:$B$5001,B3243,$E$2:$E$5001,"&lt;&gt;"&amp;E3243)+COUNTIFS($A$2:$A$5001,A3243,$E$2:$E$5001,"&lt;&gt;"&amp;E3243)&gt;0,"QR code used by another zone",IF(A3243="","Package QR Code No. missing",IF(OR(H3243&gt;40,J3243&gt;40),"More than 40 of one edition",IF(F3243="Full (40 ST + 1 TG)",IF(AND(H3243=40,J3243=1),"OK","Full carton must be 40 + 1"),IF(F3243="Student only (40 ST)",IF(AND(H3243=40,J3243=0),"OK","Must be 40 ST, 0 TG"),IF(F3243="Teacher guide only (40 TG)",IF(AND(H3243=0,J3243=40),"OK","Must be 0 ST, 40 TG"),IF(AND(H3243&lt;40,H3243+J3243&gt;0,H3243+J3243&lt;=40),"OK","Partial: under 40 ST and 40 books max"))))))))))</f>
        <v/>
      </c>
    </row>
    <row r="3244">
      <c r="A3244" s="26" t="n"/>
      <c r="B3244" s="26" t="n"/>
      <c r="C3244" s="25" t="n"/>
      <c r="D3244" s="25" t="n"/>
      <c r="E3244" s="26" t="n"/>
      <c r="F3244" s="25" t="n"/>
      <c r="G3244" s="26" t="n"/>
      <c r="H3244" s="25" t="n"/>
      <c r="I3244" s="26" t="n"/>
      <c r="J3244" s="25" t="n"/>
      <c r="K3244" s="25" t="n"/>
      <c r="L3244" s="25" t="n"/>
      <c r="M3244" s="26" t="n"/>
      <c r="N3244" s="26" t="n"/>
      <c r="O3244" s="25" t="n"/>
      <c r="P3244" s="27">
        <f>IF(A3244="","","Package/"&amp;C3244&amp;"/"&amp;D3244&amp;"/"&amp;A3244&amp;".png")</f>
        <v/>
      </c>
      <c r="Q3244" s="27">
        <f>IF(AND(B3244="",G3244=""),"",IF(B3244="","Package QR Text missing",IF(COUNTIFS($E$2:$E$5001,E3244,$B$2:$B$5001,"&lt;&gt;"&amp;B3244)+COUNTIFS($E$2:$E$5001,E3244,$A$2:$A$5001,"&lt;&gt;"&amp;A3244)&gt;0,"Zone has more than one QR code",IF(COUNTIFS($B$2:$B$5001,B3244,$E$2:$E$5001,"&lt;&gt;"&amp;E3244)+COUNTIFS($A$2:$A$5001,A3244,$E$2:$E$5001,"&lt;&gt;"&amp;E3244)&gt;0,"QR code used by another zone",IF(A3244="","Package QR Code No. missing",IF(OR(H3244&gt;40,J3244&gt;40),"More than 40 of one edition",IF(F3244="Full (40 ST + 1 TG)",IF(AND(H3244=40,J3244=1),"OK","Full carton must be 40 + 1"),IF(F3244="Student only (40 ST)",IF(AND(H3244=40,J3244=0),"OK","Must be 40 ST, 0 TG"),IF(F3244="Teacher guide only (40 TG)",IF(AND(H3244=0,J3244=40),"OK","Must be 0 ST, 40 TG"),IF(AND(H3244&lt;40,H3244+J3244&gt;0,H3244+J3244&lt;=40),"OK","Partial: under 40 ST and 40 books max"))))))))))</f>
        <v/>
      </c>
    </row>
    <row r="3245">
      <c r="A3245" s="26" t="n"/>
      <c r="B3245" s="26" t="n"/>
      <c r="C3245" s="25" t="n"/>
      <c r="D3245" s="25" t="n"/>
      <c r="E3245" s="26" t="n"/>
      <c r="F3245" s="25" t="n"/>
      <c r="G3245" s="26" t="n"/>
      <c r="H3245" s="25" t="n"/>
      <c r="I3245" s="26" t="n"/>
      <c r="J3245" s="25" t="n"/>
      <c r="K3245" s="25" t="n"/>
      <c r="L3245" s="25" t="n"/>
      <c r="M3245" s="26" t="n"/>
      <c r="N3245" s="26" t="n"/>
      <c r="O3245" s="25" t="n"/>
      <c r="P3245" s="27">
        <f>IF(A3245="","","Package/"&amp;C3245&amp;"/"&amp;D3245&amp;"/"&amp;A3245&amp;".png")</f>
        <v/>
      </c>
      <c r="Q3245" s="27">
        <f>IF(AND(B3245="",G3245=""),"",IF(B3245="","Package QR Text missing",IF(COUNTIFS($E$2:$E$5001,E3245,$B$2:$B$5001,"&lt;&gt;"&amp;B3245)+COUNTIFS($E$2:$E$5001,E3245,$A$2:$A$5001,"&lt;&gt;"&amp;A3245)&gt;0,"Zone has more than one QR code",IF(COUNTIFS($B$2:$B$5001,B3245,$E$2:$E$5001,"&lt;&gt;"&amp;E3245)+COUNTIFS($A$2:$A$5001,A3245,$E$2:$E$5001,"&lt;&gt;"&amp;E3245)&gt;0,"QR code used by another zone",IF(A3245="","Package QR Code No. missing",IF(OR(H3245&gt;40,J3245&gt;40),"More than 40 of one edition",IF(F3245="Full (40 ST + 1 TG)",IF(AND(H3245=40,J3245=1),"OK","Full carton must be 40 + 1"),IF(F3245="Student only (40 ST)",IF(AND(H3245=40,J3245=0),"OK","Must be 40 ST, 0 TG"),IF(F3245="Teacher guide only (40 TG)",IF(AND(H3245=0,J3245=40),"OK","Must be 0 ST, 40 TG"),IF(AND(H3245&lt;40,H3245+J3245&gt;0,H3245+J3245&lt;=40),"OK","Partial: under 40 ST and 40 books max"))))))))))</f>
        <v/>
      </c>
    </row>
    <row r="3246">
      <c r="A3246" s="26" t="n"/>
      <c r="B3246" s="26" t="n"/>
      <c r="C3246" s="25" t="n"/>
      <c r="D3246" s="25" t="n"/>
      <c r="E3246" s="26" t="n"/>
      <c r="F3246" s="25" t="n"/>
      <c r="G3246" s="26" t="n"/>
      <c r="H3246" s="25" t="n"/>
      <c r="I3246" s="26" t="n"/>
      <c r="J3246" s="25" t="n"/>
      <c r="K3246" s="25" t="n"/>
      <c r="L3246" s="25" t="n"/>
      <c r="M3246" s="26" t="n"/>
      <c r="N3246" s="26" t="n"/>
      <c r="O3246" s="25" t="n"/>
      <c r="P3246" s="27">
        <f>IF(A3246="","","Package/"&amp;C3246&amp;"/"&amp;D3246&amp;"/"&amp;A3246&amp;".png")</f>
        <v/>
      </c>
      <c r="Q3246" s="27">
        <f>IF(AND(B3246="",G3246=""),"",IF(B3246="","Package QR Text missing",IF(COUNTIFS($E$2:$E$5001,E3246,$B$2:$B$5001,"&lt;&gt;"&amp;B3246)+COUNTIFS($E$2:$E$5001,E3246,$A$2:$A$5001,"&lt;&gt;"&amp;A3246)&gt;0,"Zone has more than one QR code",IF(COUNTIFS($B$2:$B$5001,B3246,$E$2:$E$5001,"&lt;&gt;"&amp;E3246)+COUNTIFS($A$2:$A$5001,A3246,$E$2:$E$5001,"&lt;&gt;"&amp;E3246)&gt;0,"QR code used by another zone",IF(A3246="","Package QR Code No. missing",IF(OR(H3246&gt;40,J3246&gt;40),"More than 40 of one edition",IF(F3246="Full (40 ST + 1 TG)",IF(AND(H3246=40,J3246=1),"OK","Full carton must be 40 + 1"),IF(F3246="Student only (40 ST)",IF(AND(H3246=40,J3246=0),"OK","Must be 40 ST, 0 TG"),IF(F3246="Teacher guide only (40 TG)",IF(AND(H3246=0,J3246=40),"OK","Must be 0 ST, 40 TG"),IF(AND(H3246&lt;40,H3246+J3246&gt;0,H3246+J3246&lt;=40),"OK","Partial: under 40 ST and 40 books max"))))))))))</f>
        <v/>
      </c>
    </row>
    <row r="3247">
      <c r="A3247" s="26" t="n"/>
      <c r="B3247" s="26" t="n"/>
      <c r="C3247" s="25" t="n"/>
      <c r="D3247" s="25" t="n"/>
      <c r="E3247" s="26" t="n"/>
      <c r="F3247" s="25" t="n"/>
      <c r="G3247" s="26" t="n"/>
      <c r="H3247" s="25" t="n"/>
      <c r="I3247" s="26" t="n"/>
      <c r="J3247" s="25" t="n"/>
      <c r="K3247" s="25" t="n"/>
      <c r="L3247" s="25" t="n"/>
      <c r="M3247" s="26" t="n"/>
      <c r="N3247" s="26" t="n"/>
      <c r="O3247" s="25" t="n"/>
      <c r="P3247" s="27">
        <f>IF(A3247="","","Package/"&amp;C3247&amp;"/"&amp;D3247&amp;"/"&amp;A3247&amp;".png")</f>
        <v/>
      </c>
      <c r="Q3247" s="27">
        <f>IF(AND(B3247="",G3247=""),"",IF(B3247="","Package QR Text missing",IF(COUNTIFS($E$2:$E$5001,E3247,$B$2:$B$5001,"&lt;&gt;"&amp;B3247)+COUNTIFS($E$2:$E$5001,E3247,$A$2:$A$5001,"&lt;&gt;"&amp;A3247)&gt;0,"Zone has more than one QR code",IF(COUNTIFS($B$2:$B$5001,B3247,$E$2:$E$5001,"&lt;&gt;"&amp;E3247)+COUNTIFS($A$2:$A$5001,A3247,$E$2:$E$5001,"&lt;&gt;"&amp;E3247)&gt;0,"QR code used by another zone",IF(A3247="","Package QR Code No. missing",IF(OR(H3247&gt;40,J3247&gt;40),"More than 40 of one edition",IF(F3247="Full (40 ST + 1 TG)",IF(AND(H3247=40,J3247=1),"OK","Full carton must be 40 + 1"),IF(F3247="Student only (40 ST)",IF(AND(H3247=40,J3247=0),"OK","Must be 40 ST, 0 TG"),IF(F3247="Teacher guide only (40 TG)",IF(AND(H3247=0,J3247=40),"OK","Must be 0 ST, 40 TG"),IF(AND(H3247&lt;40,H3247+J3247&gt;0,H3247+J3247&lt;=40),"OK","Partial: under 40 ST and 40 books max"))))))))))</f>
        <v/>
      </c>
    </row>
    <row r="3248">
      <c r="A3248" s="26" t="n"/>
      <c r="B3248" s="26" t="n"/>
      <c r="C3248" s="25" t="n"/>
      <c r="D3248" s="25" t="n"/>
      <c r="E3248" s="26" t="n"/>
      <c r="F3248" s="25" t="n"/>
      <c r="G3248" s="26" t="n"/>
      <c r="H3248" s="25" t="n"/>
      <c r="I3248" s="26" t="n"/>
      <c r="J3248" s="25" t="n"/>
      <c r="K3248" s="25" t="n"/>
      <c r="L3248" s="25" t="n"/>
      <c r="M3248" s="26" t="n"/>
      <c r="N3248" s="26" t="n"/>
      <c r="O3248" s="25" t="n"/>
      <c r="P3248" s="27">
        <f>IF(A3248="","","Package/"&amp;C3248&amp;"/"&amp;D3248&amp;"/"&amp;A3248&amp;".png")</f>
        <v/>
      </c>
      <c r="Q3248" s="27">
        <f>IF(AND(B3248="",G3248=""),"",IF(B3248="","Package QR Text missing",IF(COUNTIFS($E$2:$E$5001,E3248,$B$2:$B$5001,"&lt;&gt;"&amp;B3248)+COUNTIFS($E$2:$E$5001,E3248,$A$2:$A$5001,"&lt;&gt;"&amp;A3248)&gt;0,"Zone has more than one QR code",IF(COUNTIFS($B$2:$B$5001,B3248,$E$2:$E$5001,"&lt;&gt;"&amp;E3248)+COUNTIFS($A$2:$A$5001,A3248,$E$2:$E$5001,"&lt;&gt;"&amp;E3248)&gt;0,"QR code used by another zone",IF(A3248="","Package QR Code No. missing",IF(OR(H3248&gt;40,J3248&gt;40),"More than 40 of one edition",IF(F3248="Full (40 ST + 1 TG)",IF(AND(H3248=40,J3248=1),"OK","Full carton must be 40 + 1"),IF(F3248="Student only (40 ST)",IF(AND(H3248=40,J3248=0),"OK","Must be 40 ST, 0 TG"),IF(F3248="Teacher guide only (40 TG)",IF(AND(H3248=0,J3248=40),"OK","Must be 0 ST, 40 TG"),IF(AND(H3248&lt;40,H3248+J3248&gt;0,H3248+J3248&lt;=40),"OK","Partial: under 40 ST and 40 books max"))))))))))</f>
        <v/>
      </c>
    </row>
    <row r="3249">
      <c r="A3249" s="26" t="n"/>
      <c r="B3249" s="26" t="n"/>
      <c r="C3249" s="25" t="n"/>
      <c r="D3249" s="25" t="n"/>
      <c r="E3249" s="26" t="n"/>
      <c r="F3249" s="25" t="n"/>
      <c r="G3249" s="26" t="n"/>
      <c r="H3249" s="25" t="n"/>
      <c r="I3249" s="26" t="n"/>
      <c r="J3249" s="25" t="n"/>
      <c r="K3249" s="25" t="n"/>
      <c r="L3249" s="25" t="n"/>
      <c r="M3249" s="26" t="n"/>
      <c r="N3249" s="26" t="n"/>
      <c r="O3249" s="25" t="n"/>
      <c r="P3249" s="27">
        <f>IF(A3249="","","Package/"&amp;C3249&amp;"/"&amp;D3249&amp;"/"&amp;A3249&amp;".png")</f>
        <v/>
      </c>
      <c r="Q3249" s="27">
        <f>IF(AND(B3249="",G3249=""),"",IF(B3249="","Package QR Text missing",IF(COUNTIFS($E$2:$E$5001,E3249,$B$2:$B$5001,"&lt;&gt;"&amp;B3249)+COUNTIFS($E$2:$E$5001,E3249,$A$2:$A$5001,"&lt;&gt;"&amp;A3249)&gt;0,"Zone has more than one QR code",IF(COUNTIFS($B$2:$B$5001,B3249,$E$2:$E$5001,"&lt;&gt;"&amp;E3249)+COUNTIFS($A$2:$A$5001,A3249,$E$2:$E$5001,"&lt;&gt;"&amp;E3249)&gt;0,"QR code used by another zone",IF(A3249="","Package QR Code No. missing",IF(OR(H3249&gt;40,J3249&gt;40),"More than 40 of one edition",IF(F3249="Full (40 ST + 1 TG)",IF(AND(H3249=40,J3249=1),"OK","Full carton must be 40 + 1"),IF(F3249="Student only (40 ST)",IF(AND(H3249=40,J3249=0),"OK","Must be 40 ST, 0 TG"),IF(F3249="Teacher guide only (40 TG)",IF(AND(H3249=0,J3249=40),"OK","Must be 0 ST, 40 TG"),IF(AND(H3249&lt;40,H3249+J3249&gt;0,H3249+J3249&lt;=40),"OK","Partial: under 40 ST and 40 books max"))))))))))</f>
        <v/>
      </c>
    </row>
    <row r="3250">
      <c r="A3250" s="26" t="n"/>
      <c r="B3250" s="26" t="n"/>
      <c r="C3250" s="25" t="n"/>
      <c r="D3250" s="25" t="n"/>
      <c r="E3250" s="26" t="n"/>
      <c r="F3250" s="25" t="n"/>
      <c r="G3250" s="26" t="n"/>
      <c r="H3250" s="25" t="n"/>
      <c r="I3250" s="26" t="n"/>
      <c r="J3250" s="25" t="n"/>
      <c r="K3250" s="25" t="n"/>
      <c r="L3250" s="25" t="n"/>
      <c r="M3250" s="26" t="n"/>
      <c r="N3250" s="26" t="n"/>
      <c r="O3250" s="25" t="n"/>
      <c r="P3250" s="27">
        <f>IF(A3250="","","Package/"&amp;C3250&amp;"/"&amp;D3250&amp;"/"&amp;A3250&amp;".png")</f>
        <v/>
      </c>
      <c r="Q3250" s="27">
        <f>IF(AND(B3250="",G3250=""),"",IF(B3250="","Package QR Text missing",IF(COUNTIFS($E$2:$E$5001,E3250,$B$2:$B$5001,"&lt;&gt;"&amp;B3250)+COUNTIFS($E$2:$E$5001,E3250,$A$2:$A$5001,"&lt;&gt;"&amp;A3250)&gt;0,"Zone has more than one QR code",IF(COUNTIFS($B$2:$B$5001,B3250,$E$2:$E$5001,"&lt;&gt;"&amp;E3250)+COUNTIFS($A$2:$A$5001,A3250,$E$2:$E$5001,"&lt;&gt;"&amp;E3250)&gt;0,"QR code used by another zone",IF(A3250="","Package QR Code No. missing",IF(OR(H3250&gt;40,J3250&gt;40),"More than 40 of one edition",IF(F3250="Full (40 ST + 1 TG)",IF(AND(H3250=40,J3250=1),"OK","Full carton must be 40 + 1"),IF(F3250="Student only (40 ST)",IF(AND(H3250=40,J3250=0),"OK","Must be 40 ST, 0 TG"),IF(F3250="Teacher guide only (40 TG)",IF(AND(H3250=0,J3250=40),"OK","Must be 0 ST, 40 TG"),IF(AND(H3250&lt;40,H3250+J3250&gt;0,H3250+J3250&lt;=40),"OK","Partial: under 40 ST and 40 books max"))))))))))</f>
        <v/>
      </c>
    </row>
    <row r="3251">
      <c r="A3251" s="26" t="n"/>
      <c r="B3251" s="26" t="n"/>
      <c r="C3251" s="25" t="n"/>
      <c r="D3251" s="25" t="n"/>
      <c r="E3251" s="26" t="n"/>
      <c r="F3251" s="25" t="n"/>
      <c r="G3251" s="26" t="n"/>
      <c r="H3251" s="25" t="n"/>
      <c r="I3251" s="26" t="n"/>
      <c r="J3251" s="25" t="n"/>
      <c r="K3251" s="25" t="n"/>
      <c r="L3251" s="25" t="n"/>
      <c r="M3251" s="26" t="n"/>
      <c r="N3251" s="26" t="n"/>
      <c r="O3251" s="25" t="n"/>
      <c r="P3251" s="27">
        <f>IF(A3251="","","Package/"&amp;C3251&amp;"/"&amp;D3251&amp;"/"&amp;A3251&amp;".png")</f>
        <v/>
      </c>
      <c r="Q3251" s="27">
        <f>IF(AND(B3251="",G3251=""),"",IF(B3251="","Package QR Text missing",IF(COUNTIFS($E$2:$E$5001,E3251,$B$2:$B$5001,"&lt;&gt;"&amp;B3251)+COUNTIFS($E$2:$E$5001,E3251,$A$2:$A$5001,"&lt;&gt;"&amp;A3251)&gt;0,"Zone has more than one QR code",IF(COUNTIFS($B$2:$B$5001,B3251,$E$2:$E$5001,"&lt;&gt;"&amp;E3251)+COUNTIFS($A$2:$A$5001,A3251,$E$2:$E$5001,"&lt;&gt;"&amp;E3251)&gt;0,"QR code used by another zone",IF(A3251="","Package QR Code No. missing",IF(OR(H3251&gt;40,J3251&gt;40),"More than 40 of one edition",IF(F3251="Full (40 ST + 1 TG)",IF(AND(H3251=40,J3251=1),"OK","Full carton must be 40 + 1"),IF(F3251="Student only (40 ST)",IF(AND(H3251=40,J3251=0),"OK","Must be 40 ST, 0 TG"),IF(F3251="Teacher guide only (40 TG)",IF(AND(H3251=0,J3251=40),"OK","Must be 0 ST, 40 TG"),IF(AND(H3251&lt;40,H3251+J3251&gt;0,H3251+J3251&lt;=40),"OK","Partial: under 40 ST and 40 books max"))))))))))</f>
        <v/>
      </c>
    </row>
    <row r="3252">
      <c r="A3252" s="26" t="n"/>
      <c r="B3252" s="26" t="n"/>
      <c r="C3252" s="25" t="n"/>
      <c r="D3252" s="25" t="n"/>
      <c r="E3252" s="26" t="n"/>
      <c r="F3252" s="25" t="n"/>
      <c r="G3252" s="26" t="n"/>
      <c r="H3252" s="25" t="n"/>
      <c r="I3252" s="26" t="n"/>
      <c r="J3252" s="25" t="n"/>
      <c r="K3252" s="25" t="n"/>
      <c r="L3252" s="25" t="n"/>
      <c r="M3252" s="26" t="n"/>
      <c r="N3252" s="26" t="n"/>
      <c r="O3252" s="25" t="n"/>
      <c r="P3252" s="27">
        <f>IF(A3252="","","Package/"&amp;C3252&amp;"/"&amp;D3252&amp;"/"&amp;A3252&amp;".png")</f>
        <v/>
      </c>
      <c r="Q3252" s="27">
        <f>IF(AND(B3252="",G3252=""),"",IF(B3252="","Package QR Text missing",IF(COUNTIFS($E$2:$E$5001,E3252,$B$2:$B$5001,"&lt;&gt;"&amp;B3252)+COUNTIFS($E$2:$E$5001,E3252,$A$2:$A$5001,"&lt;&gt;"&amp;A3252)&gt;0,"Zone has more than one QR code",IF(COUNTIFS($B$2:$B$5001,B3252,$E$2:$E$5001,"&lt;&gt;"&amp;E3252)+COUNTIFS($A$2:$A$5001,A3252,$E$2:$E$5001,"&lt;&gt;"&amp;E3252)&gt;0,"QR code used by another zone",IF(A3252="","Package QR Code No. missing",IF(OR(H3252&gt;40,J3252&gt;40),"More than 40 of one edition",IF(F3252="Full (40 ST + 1 TG)",IF(AND(H3252=40,J3252=1),"OK","Full carton must be 40 + 1"),IF(F3252="Student only (40 ST)",IF(AND(H3252=40,J3252=0),"OK","Must be 40 ST, 0 TG"),IF(F3252="Teacher guide only (40 TG)",IF(AND(H3252=0,J3252=40),"OK","Must be 0 ST, 40 TG"),IF(AND(H3252&lt;40,H3252+J3252&gt;0,H3252+J3252&lt;=40),"OK","Partial: under 40 ST and 40 books max"))))))))))</f>
        <v/>
      </c>
    </row>
    <row r="3253">
      <c r="A3253" s="26" t="n"/>
      <c r="B3253" s="26" t="n"/>
      <c r="C3253" s="25" t="n"/>
      <c r="D3253" s="25" t="n"/>
      <c r="E3253" s="26" t="n"/>
      <c r="F3253" s="25" t="n"/>
      <c r="G3253" s="26" t="n"/>
      <c r="H3253" s="25" t="n"/>
      <c r="I3253" s="26" t="n"/>
      <c r="J3253" s="25" t="n"/>
      <c r="K3253" s="25" t="n"/>
      <c r="L3253" s="25" t="n"/>
      <c r="M3253" s="26" t="n"/>
      <c r="N3253" s="26" t="n"/>
      <c r="O3253" s="25" t="n"/>
      <c r="P3253" s="27">
        <f>IF(A3253="","","Package/"&amp;C3253&amp;"/"&amp;D3253&amp;"/"&amp;A3253&amp;".png")</f>
        <v/>
      </c>
      <c r="Q3253" s="27">
        <f>IF(AND(B3253="",G3253=""),"",IF(B3253="","Package QR Text missing",IF(COUNTIFS($E$2:$E$5001,E3253,$B$2:$B$5001,"&lt;&gt;"&amp;B3253)+COUNTIFS($E$2:$E$5001,E3253,$A$2:$A$5001,"&lt;&gt;"&amp;A3253)&gt;0,"Zone has more than one QR code",IF(COUNTIFS($B$2:$B$5001,B3253,$E$2:$E$5001,"&lt;&gt;"&amp;E3253)+COUNTIFS($A$2:$A$5001,A3253,$E$2:$E$5001,"&lt;&gt;"&amp;E3253)&gt;0,"QR code used by another zone",IF(A3253="","Package QR Code No. missing",IF(OR(H3253&gt;40,J3253&gt;40),"More than 40 of one edition",IF(F3253="Full (40 ST + 1 TG)",IF(AND(H3253=40,J3253=1),"OK","Full carton must be 40 + 1"),IF(F3253="Student only (40 ST)",IF(AND(H3253=40,J3253=0),"OK","Must be 40 ST, 0 TG"),IF(F3253="Teacher guide only (40 TG)",IF(AND(H3253=0,J3253=40),"OK","Must be 0 ST, 40 TG"),IF(AND(H3253&lt;40,H3253+J3253&gt;0,H3253+J3253&lt;=40),"OK","Partial: under 40 ST and 40 books max"))))))))))</f>
        <v/>
      </c>
    </row>
    <row r="3254">
      <c r="A3254" s="26" t="n"/>
      <c r="B3254" s="26" t="n"/>
      <c r="C3254" s="25" t="n"/>
      <c r="D3254" s="25" t="n"/>
      <c r="E3254" s="26" t="n"/>
      <c r="F3254" s="25" t="n"/>
      <c r="G3254" s="26" t="n"/>
      <c r="H3254" s="25" t="n"/>
      <c r="I3254" s="26" t="n"/>
      <c r="J3254" s="25" t="n"/>
      <c r="K3254" s="25" t="n"/>
      <c r="L3254" s="25" t="n"/>
      <c r="M3254" s="26" t="n"/>
      <c r="N3254" s="26" t="n"/>
      <c r="O3254" s="25" t="n"/>
      <c r="P3254" s="27">
        <f>IF(A3254="","","Package/"&amp;C3254&amp;"/"&amp;D3254&amp;"/"&amp;A3254&amp;".png")</f>
        <v/>
      </c>
      <c r="Q3254" s="27">
        <f>IF(AND(B3254="",G3254=""),"",IF(B3254="","Package QR Text missing",IF(COUNTIFS($E$2:$E$5001,E3254,$B$2:$B$5001,"&lt;&gt;"&amp;B3254)+COUNTIFS($E$2:$E$5001,E3254,$A$2:$A$5001,"&lt;&gt;"&amp;A3254)&gt;0,"Zone has more than one QR code",IF(COUNTIFS($B$2:$B$5001,B3254,$E$2:$E$5001,"&lt;&gt;"&amp;E3254)+COUNTIFS($A$2:$A$5001,A3254,$E$2:$E$5001,"&lt;&gt;"&amp;E3254)&gt;0,"QR code used by another zone",IF(A3254="","Package QR Code No. missing",IF(OR(H3254&gt;40,J3254&gt;40),"More than 40 of one edition",IF(F3254="Full (40 ST + 1 TG)",IF(AND(H3254=40,J3254=1),"OK","Full carton must be 40 + 1"),IF(F3254="Student only (40 ST)",IF(AND(H3254=40,J3254=0),"OK","Must be 40 ST, 0 TG"),IF(F3254="Teacher guide only (40 TG)",IF(AND(H3254=0,J3254=40),"OK","Must be 0 ST, 40 TG"),IF(AND(H3254&lt;40,H3254+J3254&gt;0,H3254+J3254&lt;=40),"OK","Partial: under 40 ST and 40 books max"))))))))))</f>
        <v/>
      </c>
    </row>
    <row r="3255">
      <c r="A3255" s="26" t="n"/>
      <c r="B3255" s="26" t="n"/>
      <c r="C3255" s="25" t="n"/>
      <c r="D3255" s="25" t="n"/>
      <c r="E3255" s="26" t="n"/>
      <c r="F3255" s="25" t="n"/>
      <c r="G3255" s="26" t="n"/>
      <c r="H3255" s="25" t="n"/>
      <c r="I3255" s="26" t="n"/>
      <c r="J3255" s="25" t="n"/>
      <c r="K3255" s="25" t="n"/>
      <c r="L3255" s="25" t="n"/>
      <c r="M3255" s="26" t="n"/>
      <c r="N3255" s="26" t="n"/>
      <c r="O3255" s="25" t="n"/>
      <c r="P3255" s="27">
        <f>IF(A3255="","","Package/"&amp;C3255&amp;"/"&amp;D3255&amp;"/"&amp;A3255&amp;".png")</f>
        <v/>
      </c>
      <c r="Q3255" s="27">
        <f>IF(AND(B3255="",G3255=""),"",IF(B3255="","Package QR Text missing",IF(COUNTIFS($E$2:$E$5001,E3255,$B$2:$B$5001,"&lt;&gt;"&amp;B3255)+COUNTIFS($E$2:$E$5001,E3255,$A$2:$A$5001,"&lt;&gt;"&amp;A3255)&gt;0,"Zone has more than one QR code",IF(COUNTIFS($B$2:$B$5001,B3255,$E$2:$E$5001,"&lt;&gt;"&amp;E3255)+COUNTIFS($A$2:$A$5001,A3255,$E$2:$E$5001,"&lt;&gt;"&amp;E3255)&gt;0,"QR code used by another zone",IF(A3255="","Package QR Code No. missing",IF(OR(H3255&gt;40,J3255&gt;40),"More than 40 of one edition",IF(F3255="Full (40 ST + 1 TG)",IF(AND(H3255=40,J3255=1),"OK","Full carton must be 40 + 1"),IF(F3255="Student only (40 ST)",IF(AND(H3255=40,J3255=0),"OK","Must be 40 ST, 0 TG"),IF(F3255="Teacher guide only (40 TG)",IF(AND(H3255=0,J3255=40),"OK","Must be 0 ST, 40 TG"),IF(AND(H3255&lt;40,H3255+J3255&gt;0,H3255+J3255&lt;=40),"OK","Partial: under 40 ST and 40 books max"))))))))))</f>
        <v/>
      </c>
    </row>
    <row r="3256">
      <c r="A3256" s="26" t="n"/>
      <c r="B3256" s="26" t="n"/>
      <c r="C3256" s="25" t="n"/>
      <c r="D3256" s="25" t="n"/>
      <c r="E3256" s="26" t="n"/>
      <c r="F3256" s="25" t="n"/>
      <c r="G3256" s="26" t="n"/>
      <c r="H3256" s="25" t="n"/>
      <c r="I3256" s="26" t="n"/>
      <c r="J3256" s="25" t="n"/>
      <c r="K3256" s="25" t="n"/>
      <c r="L3256" s="25" t="n"/>
      <c r="M3256" s="26" t="n"/>
      <c r="N3256" s="26" t="n"/>
      <c r="O3256" s="25" t="n"/>
      <c r="P3256" s="27">
        <f>IF(A3256="","","Package/"&amp;C3256&amp;"/"&amp;D3256&amp;"/"&amp;A3256&amp;".png")</f>
        <v/>
      </c>
      <c r="Q3256" s="27">
        <f>IF(AND(B3256="",G3256=""),"",IF(B3256="","Package QR Text missing",IF(COUNTIFS($E$2:$E$5001,E3256,$B$2:$B$5001,"&lt;&gt;"&amp;B3256)+COUNTIFS($E$2:$E$5001,E3256,$A$2:$A$5001,"&lt;&gt;"&amp;A3256)&gt;0,"Zone has more than one QR code",IF(COUNTIFS($B$2:$B$5001,B3256,$E$2:$E$5001,"&lt;&gt;"&amp;E3256)+COUNTIFS($A$2:$A$5001,A3256,$E$2:$E$5001,"&lt;&gt;"&amp;E3256)&gt;0,"QR code used by another zone",IF(A3256="","Package QR Code No. missing",IF(OR(H3256&gt;40,J3256&gt;40),"More than 40 of one edition",IF(F3256="Full (40 ST + 1 TG)",IF(AND(H3256=40,J3256=1),"OK","Full carton must be 40 + 1"),IF(F3256="Student only (40 ST)",IF(AND(H3256=40,J3256=0),"OK","Must be 40 ST, 0 TG"),IF(F3256="Teacher guide only (40 TG)",IF(AND(H3256=0,J3256=40),"OK","Must be 0 ST, 40 TG"),IF(AND(H3256&lt;40,H3256+J3256&gt;0,H3256+J3256&lt;=40),"OK","Partial: under 40 ST and 40 books max"))))))))))</f>
        <v/>
      </c>
    </row>
    <row r="3257">
      <c r="A3257" s="26" t="n"/>
      <c r="B3257" s="26" t="n"/>
      <c r="C3257" s="25" t="n"/>
      <c r="D3257" s="25" t="n"/>
      <c r="E3257" s="26" t="n"/>
      <c r="F3257" s="25" t="n"/>
      <c r="G3257" s="26" t="n"/>
      <c r="H3257" s="25" t="n"/>
      <c r="I3257" s="26" t="n"/>
      <c r="J3257" s="25" t="n"/>
      <c r="K3257" s="25" t="n"/>
      <c r="L3257" s="25" t="n"/>
      <c r="M3257" s="26" t="n"/>
      <c r="N3257" s="26" t="n"/>
      <c r="O3257" s="25" t="n"/>
      <c r="P3257" s="27">
        <f>IF(A3257="","","Package/"&amp;C3257&amp;"/"&amp;D3257&amp;"/"&amp;A3257&amp;".png")</f>
        <v/>
      </c>
      <c r="Q3257" s="27">
        <f>IF(AND(B3257="",G3257=""),"",IF(B3257="","Package QR Text missing",IF(COUNTIFS($E$2:$E$5001,E3257,$B$2:$B$5001,"&lt;&gt;"&amp;B3257)+COUNTIFS($E$2:$E$5001,E3257,$A$2:$A$5001,"&lt;&gt;"&amp;A3257)&gt;0,"Zone has more than one QR code",IF(COUNTIFS($B$2:$B$5001,B3257,$E$2:$E$5001,"&lt;&gt;"&amp;E3257)+COUNTIFS($A$2:$A$5001,A3257,$E$2:$E$5001,"&lt;&gt;"&amp;E3257)&gt;0,"QR code used by another zone",IF(A3257="","Package QR Code No. missing",IF(OR(H3257&gt;40,J3257&gt;40),"More than 40 of one edition",IF(F3257="Full (40 ST + 1 TG)",IF(AND(H3257=40,J3257=1),"OK","Full carton must be 40 + 1"),IF(F3257="Student only (40 ST)",IF(AND(H3257=40,J3257=0),"OK","Must be 40 ST, 0 TG"),IF(F3257="Teacher guide only (40 TG)",IF(AND(H3257=0,J3257=40),"OK","Must be 0 ST, 40 TG"),IF(AND(H3257&lt;40,H3257+J3257&gt;0,H3257+J3257&lt;=40),"OK","Partial: under 40 ST and 40 books max"))))))))))</f>
        <v/>
      </c>
    </row>
    <row r="3258">
      <c r="A3258" s="26" t="n"/>
      <c r="B3258" s="26" t="n"/>
      <c r="C3258" s="25" t="n"/>
      <c r="D3258" s="25" t="n"/>
      <c r="E3258" s="26" t="n"/>
      <c r="F3258" s="25" t="n"/>
      <c r="G3258" s="26" t="n"/>
      <c r="H3258" s="25" t="n"/>
      <c r="I3258" s="26" t="n"/>
      <c r="J3258" s="25" t="n"/>
      <c r="K3258" s="25" t="n"/>
      <c r="L3258" s="25" t="n"/>
      <c r="M3258" s="26" t="n"/>
      <c r="N3258" s="26" t="n"/>
      <c r="O3258" s="25" t="n"/>
      <c r="P3258" s="27">
        <f>IF(A3258="","","Package/"&amp;C3258&amp;"/"&amp;D3258&amp;"/"&amp;A3258&amp;".png")</f>
        <v/>
      </c>
      <c r="Q3258" s="27">
        <f>IF(AND(B3258="",G3258=""),"",IF(B3258="","Package QR Text missing",IF(COUNTIFS($E$2:$E$5001,E3258,$B$2:$B$5001,"&lt;&gt;"&amp;B3258)+COUNTIFS($E$2:$E$5001,E3258,$A$2:$A$5001,"&lt;&gt;"&amp;A3258)&gt;0,"Zone has more than one QR code",IF(COUNTIFS($B$2:$B$5001,B3258,$E$2:$E$5001,"&lt;&gt;"&amp;E3258)+COUNTIFS($A$2:$A$5001,A3258,$E$2:$E$5001,"&lt;&gt;"&amp;E3258)&gt;0,"QR code used by another zone",IF(A3258="","Package QR Code No. missing",IF(OR(H3258&gt;40,J3258&gt;40),"More than 40 of one edition",IF(F3258="Full (40 ST + 1 TG)",IF(AND(H3258=40,J3258=1),"OK","Full carton must be 40 + 1"),IF(F3258="Student only (40 ST)",IF(AND(H3258=40,J3258=0),"OK","Must be 40 ST, 0 TG"),IF(F3258="Teacher guide only (40 TG)",IF(AND(H3258=0,J3258=40),"OK","Must be 0 ST, 40 TG"),IF(AND(H3258&lt;40,H3258+J3258&gt;0,H3258+J3258&lt;=40),"OK","Partial: under 40 ST and 40 books max"))))))))))</f>
        <v/>
      </c>
    </row>
    <row r="3259">
      <c r="A3259" s="26" t="n"/>
      <c r="B3259" s="26" t="n"/>
      <c r="C3259" s="25" t="n"/>
      <c r="D3259" s="25" t="n"/>
      <c r="E3259" s="26" t="n"/>
      <c r="F3259" s="25" t="n"/>
      <c r="G3259" s="26" t="n"/>
      <c r="H3259" s="25" t="n"/>
      <c r="I3259" s="26" t="n"/>
      <c r="J3259" s="25" t="n"/>
      <c r="K3259" s="25" t="n"/>
      <c r="L3259" s="25" t="n"/>
      <c r="M3259" s="26" t="n"/>
      <c r="N3259" s="26" t="n"/>
      <c r="O3259" s="25" t="n"/>
      <c r="P3259" s="27">
        <f>IF(A3259="","","Package/"&amp;C3259&amp;"/"&amp;D3259&amp;"/"&amp;A3259&amp;".png")</f>
        <v/>
      </c>
      <c r="Q3259" s="27">
        <f>IF(AND(B3259="",G3259=""),"",IF(B3259="","Package QR Text missing",IF(COUNTIFS($E$2:$E$5001,E3259,$B$2:$B$5001,"&lt;&gt;"&amp;B3259)+COUNTIFS($E$2:$E$5001,E3259,$A$2:$A$5001,"&lt;&gt;"&amp;A3259)&gt;0,"Zone has more than one QR code",IF(COUNTIFS($B$2:$B$5001,B3259,$E$2:$E$5001,"&lt;&gt;"&amp;E3259)+COUNTIFS($A$2:$A$5001,A3259,$E$2:$E$5001,"&lt;&gt;"&amp;E3259)&gt;0,"QR code used by another zone",IF(A3259="","Package QR Code No. missing",IF(OR(H3259&gt;40,J3259&gt;40),"More than 40 of one edition",IF(F3259="Full (40 ST + 1 TG)",IF(AND(H3259=40,J3259=1),"OK","Full carton must be 40 + 1"),IF(F3259="Student only (40 ST)",IF(AND(H3259=40,J3259=0),"OK","Must be 40 ST, 0 TG"),IF(F3259="Teacher guide only (40 TG)",IF(AND(H3259=0,J3259=40),"OK","Must be 0 ST, 40 TG"),IF(AND(H3259&lt;40,H3259+J3259&gt;0,H3259+J3259&lt;=40),"OK","Partial: under 40 ST and 40 books max"))))))))))</f>
        <v/>
      </c>
    </row>
    <row r="3260">
      <c r="A3260" s="26" t="n"/>
      <c r="B3260" s="26" t="n"/>
      <c r="C3260" s="25" t="n"/>
      <c r="D3260" s="25" t="n"/>
      <c r="E3260" s="26" t="n"/>
      <c r="F3260" s="25" t="n"/>
      <c r="G3260" s="26" t="n"/>
      <c r="H3260" s="25" t="n"/>
      <c r="I3260" s="26" t="n"/>
      <c r="J3260" s="25" t="n"/>
      <c r="K3260" s="25" t="n"/>
      <c r="L3260" s="25" t="n"/>
      <c r="M3260" s="26" t="n"/>
      <c r="N3260" s="26" t="n"/>
      <c r="O3260" s="25" t="n"/>
      <c r="P3260" s="27">
        <f>IF(A3260="","","Package/"&amp;C3260&amp;"/"&amp;D3260&amp;"/"&amp;A3260&amp;".png")</f>
        <v/>
      </c>
      <c r="Q3260" s="27">
        <f>IF(AND(B3260="",G3260=""),"",IF(B3260="","Package QR Text missing",IF(COUNTIFS($E$2:$E$5001,E3260,$B$2:$B$5001,"&lt;&gt;"&amp;B3260)+COUNTIFS($E$2:$E$5001,E3260,$A$2:$A$5001,"&lt;&gt;"&amp;A3260)&gt;0,"Zone has more than one QR code",IF(COUNTIFS($B$2:$B$5001,B3260,$E$2:$E$5001,"&lt;&gt;"&amp;E3260)+COUNTIFS($A$2:$A$5001,A3260,$E$2:$E$5001,"&lt;&gt;"&amp;E3260)&gt;0,"QR code used by another zone",IF(A3260="","Package QR Code No. missing",IF(OR(H3260&gt;40,J3260&gt;40),"More than 40 of one edition",IF(F3260="Full (40 ST + 1 TG)",IF(AND(H3260=40,J3260=1),"OK","Full carton must be 40 + 1"),IF(F3260="Student only (40 ST)",IF(AND(H3260=40,J3260=0),"OK","Must be 40 ST, 0 TG"),IF(F3260="Teacher guide only (40 TG)",IF(AND(H3260=0,J3260=40),"OK","Must be 0 ST, 40 TG"),IF(AND(H3260&lt;40,H3260+J3260&gt;0,H3260+J3260&lt;=40),"OK","Partial: under 40 ST and 40 books max"))))))))))</f>
        <v/>
      </c>
    </row>
    <row r="3261">
      <c r="A3261" s="26" t="n"/>
      <c r="B3261" s="26" t="n"/>
      <c r="C3261" s="25" t="n"/>
      <c r="D3261" s="25" t="n"/>
      <c r="E3261" s="26" t="n"/>
      <c r="F3261" s="25" t="n"/>
      <c r="G3261" s="26" t="n"/>
      <c r="H3261" s="25" t="n"/>
      <c r="I3261" s="26" t="n"/>
      <c r="J3261" s="25" t="n"/>
      <c r="K3261" s="25" t="n"/>
      <c r="L3261" s="25" t="n"/>
      <c r="M3261" s="26" t="n"/>
      <c r="N3261" s="26" t="n"/>
      <c r="O3261" s="25" t="n"/>
      <c r="P3261" s="27">
        <f>IF(A3261="","","Package/"&amp;C3261&amp;"/"&amp;D3261&amp;"/"&amp;A3261&amp;".png")</f>
        <v/>
      </c>
      <c r="Q3261" s="27">
        <f>IF(AND(B3261="",G3261=""),"",IF(B3261="","Package QR Text missing",IF(COUNTIFS($E$2:$E$5001,E3261,$B$2:$B$5001,"&lt;&gt;"&amp;B3261)+COUNTIFS($E$2:$E$5001,E3261,$A$2:$A$5001,"&lt;&gt;"&amp;A3261)&gt;0,"Zone has more than one QR code",IF(COUNTIFS($B$2:$B$5001,B3261,$E$2:$E$5001,"&lt;&gt;"&amp;E3261)+COUNTIFS($A$2:$A$5001,A3261,$E$2:$E$5001,"&lt;&gt;"&amp;E3261)&gt;0,"QR code used by another zone",IF(A3261="","Package QR Code No. missing",IF(OR(H3261&gt;40,J3261&gt;40),"More than 40 of one edition",IF(F3261="Full (40 ST + 1 TG)",IF(AND(H3261=40,J3261=1),"OK","Full carton must be 40 + 1"),IF(F3261="Student only (40 ST)",IF(AND(H3261=40,J3261=0),"OK","Must be 40 ST, 0 TG"),IF(F3261="Teacher guide only (40 TG)",IF(AND(H3261=0,J3261=40),"OK","Must be 0 ST, 40 TG"),IF(AND(H3261&lt;40,H3261+J3261&gt;0,H3261+J3261&lt;=40),"OK","Partial: under 40 ST and 40 books max"))))))))))</f>
        <v/>
      </c>
    </row>
    <row r="3262">
      <c r="A3262" s="26" t="n"/>
      <c r="B3262" s="26" t="n"/>
      <c r="C3262" s="25" t="n"/>
      <c r="D3262" s="25" t="n"/>
      <c r="E3262" s="26" t="n"/>
      <c r="F3262" s="25" t="n"/>
      <c r="G3262" s="26" t="n"/>
      <c r="H3262" s="25" t="n"/>
      <c r="I3262" s="26" t="n"/>
      <c r="J3262" s="25" t="n"/>
      <c r="K3262" s="25" t="n"/>
      <c r="L3262" s="25" t="n"/>
      <c r="M3262" s="26" t="n"/>
      <c r="N3262" s="26" t="n"/>
      <c r="O3262" s="25" t="n"/>
      <c r="P3262" s="27">
        <f>IF(A3262="","","Package/"&amp;C3262&amp;"/"&amp;D3262&amp;"/"&amp;A3262&amp;".png")</f>
        <v/>
      </c>
      <c r="Q3262" s="27">
        <f>IF(AND(B3262="",G3262=""),"",IF(B3262="","Package QR Text missing",IF(COUNTIFS($E$2:$E$5001,E3262,$B$2:$B$5001,"&lt;&gt;"&amp;B3262)+COUNTIFS($E$2:$E$5001,E3262,$A$2:$A$5001,"&lt;&gt;"&amp;A3262)&gt;0,"Zone has more than one QR code",IF(COUNTIFS($B$2:$B$5001,B3262,$E$2:$E$5001,"&lt;&gt;"&amp;E3262)+COUNTIFS($A$2:$A$5001,A3262,$E$2:$E$5001,"&lt;&gt;"&amp;E3262)&gt;0,"QR code used by another zone",IF(A3262="","Package QR Code No. missing",IF(OR(H3262&gt;40,J3262&gt;40),"More than 40 of one edition",IF(F3262="Full (40 ST + 1 TG)",IF(AND(H3262=40,J3262=1),"OK","Full carton must be 40 + 1"),IF(F3262="Student only (40 ST)",IF(AND(H3262=40,J3262=0),"OK","Must be 40 ST, 0 TG"),IF(F3262="Teacher guide only (40 TG)",IF(AND(H3262=0,J3262=40),"OK","Must be 0 ST, 40 TG"),IF(AND(H3262&lt;40,H3262+J3262&gt;0,H3262+J3262&lt;=40),"OK","Partial: under 40 ST and 40 books max"))))))))))</f>
        <v/>
      </c>
    </row>
    <row r="3263">
      <c r="A3263" s="26" t="n"/>
      <c r="B3263" s="26" t="n"/>
      <c r="C3263" s="25" t="n"/>
      <c r="D3263" s="25" t="n"/>
      <c r="E3263" s="26" t="n"/>
      <c r="F3263" s="25" t="n"/>
      <c r="G3263" s="26" t="n"/>
      <c r="H3263" s="25" t="n"/>
      <c r="I3263" s="26" t="n"/>
      <c r="J3263" s="25" t="n"/>
      <c r="K3263" s="25" t="n"/>
      <c r="L3263" s="25" t="n"/>
      <c r="M3263" s="26" t="n"/>
      <c r="N3263" s="26" t="n"/>
      <c r="O3263" s="25" t="n"/>
      <c r="P3263" s="27">
        <f>IF(A3263="","","Package/"&amp;C3263&amp;"/"&amp;D3263&amp;"/"&amp;A3263&amp;".png")</f>
        <v/>
      </c>
      <c r="Q3263" s="27">
        <f>IF(AND(B3263="",G3263=""),"",IF(B3263="","Package QR Text missing",IF(COUNTIFS($E$2:$E$5001,E3263,$B$2:$B$5001,"&lt;&gt;"&amp;B3263)+COUNTIFS($E$2:$E$5001,E3263,$A$2:$A$5001,"&lt;&gt;"&amp;A3263)&gt;0,"Zone has more than one QR code",IF(COUNTIFS($B$2:$B$5001,B3263,$E$2:$E$5001,"&lt;&gt;"&amp;E3263)+COUNTIFS($A$2:$A$5001,A3263,$E$2:$E$5001,"&lt;&gt;"&amp;E3263)&gt;0,"QR code used by another zone",IF(A3263="","Package QR Code No. missing",IF(OR(H3263&gt;40,J3263&gt;40),"More than 40 of one edition",IF(F3263="Full (40 ST + 1 TG)",IF(AND(H3263=40,J3263=1),"OK","Full carton must be 40 + 1"),IF(F3263="Student only (40 ST)",IF(AND(H3263=40,J3263=0),"OK","Must be 40 ST, 0 TG"),IF(F3263="Teacher guide only (40 TG)",IF(AND(H3263=0,J3263=40),"OK","Must be 0 ST, 40 TG"),IF(AND(H3263&lt;40,H3263+J3263&gt;0,H3263+J3263&lt;=40),"OK","Partial: under 40 ST and 40 books max"))))))))))</f>
        <v/>
      </c>
    </row>
    <row r="3264">
      <c r="A3264" s="26" t="n"/>
      <c r="B3264" s="26" t="n"/>
      <c r="C3264" s="25" t="n"/>
      <c r="D3264" s="25" t="n"/>
      <c r="E3264" s="26" t="n"/>
      <c r="F3264" s="25" t="n"/>
      <c r="G3264" s="26" t="n"/>
      <c r="H3264" s="25" t="n"/>
      <c r="I3264" s="26" t="n"/>
      <c r="J3264" s="25" t="n"/>
      <c r="K3264" s="25" t="n"/>
      <c r="L3264" s="25" t="n"/>
      <c r="M3264" s="26" t="n"/>
      <c r="N3264" s="26" t="n"/>
      <c r="O3264" s="25" t="n"/>
      <c r="P3264" s="27">
        <f>IF(A3264="","","Package/"&amp;C3264&amp;"/"&amp;D3264&amp;"/"&amp;A3264&amp;".png")</f>
        <v/>
      </c>
      <c r="Q3264" s="27">
        <f>IF(AND(B3264="",G3264=""),"",IF(B3264="","Package QR Text missing",IF(COUNTIFS($E$2:$E$5001,E3264,$B$2:$B$5001,"&lt;&gt;"&amp;B3264)+COUNTIFS($E$2:$E$5001,E3264,$A$2:$A$5001,"&lt;&gt;"&amp;A3264)&gt;0,"Zone has more than one QR code",IF(COUNTIFS($B$2:$B$5001,B3264,$E$2:$E$5001,"&lt;&gt;"&amp;E3264)+COUNTIFS($A$2:$A$5001,A3264,$E$2:$E$5001,"&lt;&gt;"&amp;E3264)&gt;0,"QR code used by another zone",IF(A3264="","Package QR Code No. missing",IF(OR(H3264&gt;40,J3264&gt;40),"More than 40 of one edition",IF(F3264="Full (40 ST + 1 TG)",IF(AND(H3264=40,J3264=1),"OK","Full carton must be 40 + 1"),IF(F3264="Student only (40 ST)",IF(AND(H3264=40,J3264=0),"OK","Must be 40 ST, 0 TG"),IF(F3264="Teacher guide only (40 TG)",IF(AND(H3264=0,J3264=40),"OK","Must be 0 ST, 40 TG"),IF(AND(H3264&lt;40,H3264+J3264&gt;0,H3264+J3264&lt;=40),"OK","Partial: under 40 ST and 40 books max"))))))))))</f>
        <v/>
      </c>
    </row>
    <row r="3265">
      <c r="A3265" s="26" t="n"/>
      <c r="B3265" s="26" t="n"/>
      <c r="C3265" s="25" t="n"/>
      <c r="D3265" s="25" t="n"/>
      <c r="E3265" s="26" t="n"/>
      <c r="F3265" s="25" t="n"/>
      <c r="G3265" s="26" t="n"/>
      <c r="H3265" s="25" t="n"/>
      <c r="I3265" s="26" t="n"/>
      <c r="J3265" s="25" t="n"/>
      <c r="K3265" s="25" t="n"/>
      <c r="L3265" s="25" t="n"/>
      <c r="M3265" s="26" t="n"/>
      <c r="N3265" s="26" t="n"/>
      <c r="O3265" s="25" t="n"/>
      <c r="P3265" s="27">
        <f>IF(A3265="","","Package/"&amp;C3265&amp;"/"&amp;D3265&amp;"/"&amp;A3265&amp;".png")</f>
        <v/>
      </c>
      <c r="Q3265" s="27">
        <f>IF(AND(B3265="",G3265=""),"",IF(B3265="","Package QR Text missing",IF(COUNTIFS($E$2:$E$5001,E3265,$B$2:$B$5001,"&lt;&gt;"&amp;B3265)+COUNTIFS($E$2:$E$5001,E3265,$A$2:$A$5001,"&lt;&gt;"&amp;A3265)&gt;0,"Zone has more than one QR code",IF(COUNTIFS($B$2:$B$5001,B3265,$E$2:$E$5001,"&lt;&gt;"&amp;E3265)+COUNTIFS($A$2:$A$5001,A3265,$E$2:$E$5001,"&lt;&gt;"&amp;E3265)&gt;0,"QR code used by another zone",IF(A3265="","Package QR Code No. missing",IF(OR(H3265&gt;40,J3265&gt;40),"More than 40 of one edition",IF(F3265="Full (40 ST + 1 TG)",IF(AND(H3265=40,J3265=1),"OK","Full carton must be 40 + 1"),IF(F3265="Student only (40 ST)",IF(AND(H3265=40,J3265=0),"OK","Must be 40 ST, 0 TG"),IF(F3265="Teacher guide only (40 TG)",IF(AND(H3265=0,J3265=40),"OK","Must be 0 ST, 40 TG"),IF(AND(H3265&lt;40,H3265+J3265&gt;0,H3265+J3265&lt;=40),"OK","Partial: under 40 ST and 40 books max"))))))))))</f>
        <v/>
      </c>
    </row>
    <row r="3266">
      <c r="A3266" s="26" t="n"/>
      <c r="B3266" s="26" t="n"/>
      <c r="C3266" s="25" t="n"/>
      <c r="D3266" s="25" t="n"/>
      <c r="E3266" s="26" t="n"/>
      <c r="F3266" s="25" t="n"/>
      <c r="G3266" s="26" t="n"/>
      <c r="H3266" s="25" t="n"/>
      <c r="I3266" s="26" t="n"/>
      <c r="J3266" s="25" t="n"/>
      <c r="K3266" s="25" t="n"/>
      <c r="L3266" s="25" t="n"/>
      <c r="M3266" s="26" t="n"/>
      <c r="N3266" s="26" t="n"/>
      <c r="O3266" s="25" t="n"/>
      <c r="P3266" s="27">
        <f>IF(A3266="","","Package/"&amp;C3266&amp;"/"&amp;D3266&amp;"/"&amp;A3266&amp;".png")</f>
        <v/>
      </c>
      <c r="Q3266" s="27">
        <f>IF(AND(B3266="",G3266=""),"",IF(B3266="","Package QR Text missing",IF(COUNTIFS($E$2:$E$5001,E3266,$B$2:$B$5001,"&lt;&gt;"&amp;B3266)+COUNTIFS($E$2:$E$5001,E3266,$A$2:$A$5001,"&lt;&gt;"&amp;A3266)&gt;0,"Zone has more than one QR code",IF(COUNTIFS($B$2:$B$5001,B3266,$E$2:$E$5001,"&lt;&gt;"&amp;E3266)+COUNTIFS($A$2:$A$5001,A3266,$E$2:$E$5001,"&lt;&gt;"&amp;E3266)&gt;0,"QR code used by another zone",IF(A3266="","Package QR Code No. missing",IF(OR(H3266&gt;40,J3266&gt;40),"More than 40 of one edition",IF(F3266="Full (40 ST + 1 TG)",IF(AND(H3266=40,J3266=1),"OK","Full carton must be 40 + 1"),IF(F3266="Student only (40 ST)",IF(AND(H3266=40,J3266=0),"OK","Must be 40 ST, 0 TG"),IF(F3266="Teacher guide only (40 TG)",IF(AND(H3266=0,J3266=40),"OK","Must be 0 ST, 40 TG"),IF(AND(H3266&lt;40,H3266+J3266&gt;0,H3266+J3266&lt;=40),"OK","Partial: under 40 ST and 40 books max"))))))))))</f>
        <v/>
      </c>
    </row>
    <row r="3267">
      <c r="A3267" s="26" t="n"/>
      <c r="B3267" s="26" t="n"/>
      <c r="C3267" s="25" t="n"/>
      <c r="D3267" s="25" t="n"/>
      <c r="E3267" s="26" t="n"/>
      <c r="F3267" s="25" t="n"/>
      <c r="G3267" s="26" t="n"/>
      <c r="H3267" s="25" t="n"/>
      <c r="I3267" s="26" t="n"/>
      <c r="J3267" s="25" t="n"/>
      <c r="K3267" s="25" t="n"/>
      <c r="L3267" s="25" t="n"/>
      <c r="M3267" s="26" t="n"/>
      <c r="N3267" s="26" t="n"/>
      <c r="O3267" s="25" t="n"/>
      <c r="P3267" s="27">
        <f>IF(A3267="","","Package/"&amp;C3267&amp;"/"&amp;D3267&amp;"/"&amp;A3267&amp;".png")</f>
        <v/>
      </c>
      <c r="Q3267" s="27">
        <f>IF(AND(B3267="",G3267=""),"",IF(B3267="","Package QR Text missing",IF(COUNTIFS($E$2:$E$5001,E3267,$B$2:$B$5001,"&lt;&gt;"&amp;B3267)+COUNTIFS($E$2:$E$5001,E3267,$A$2:$A$5001,"&lt;&gt;"&amp;A3267)&gt;0,"Zone has more than one QR code",IF(COUNTIFS($B$2:$B$5001,B3267,$E$2:$E$5001,"&lt;&gt;"&amp;E3267)+COUNTIFS($A$2:$A$5001,A3267,$E$2:$E$5001,"&lt;&gt;"&amp;E3267)&gt;0,"QR code used by another zone",IF(A3267="","Package QR Code No. missing",IF(OR(H3267&gt;40,J3267&gt;40),"More than 40 of one edition",IF(F3267="Full (40 ST + 1 TG)",IF(AND(H3267=40,J3267=1),"OK","Full carton must be 40 + 1"),IF(F3267="Student only (40 ST)",IF(AND(H3267=40,J3267=0),"OK","Must be 40 ST, 0 TG"),IF(F3267="Teacher guide only (40 TG)",IF(AND(H3267=0,J3267=40),"OK","Must be 0 ST, 40 TG"),IF(AND(H3267&lt;40,H3267+J3267&gt;0,H3267+J3267&lt;=40),"OK","Partial: under 40 ST and 40 books max"))))))))))</f>
        <v/>
      </c>
    </row>
    <row r="3268">
      <c r="A3268" s="26" t="n"/>
      <c r="B3268" s="26" t="n"/>
      <c r="C3268" s="25" t="n"/>
      <c r="D3268" s="25" t="n"/>
      <c r="E3268" s="26" t="n"/>
      <c r="F3268" s="25" t="n"/>
      <c r="G3268" s="26" t="n"/>
      <c r="H3268" s="25" t="n"/>
      <c r="I3268" s="26" t="n"/>
      <c r="J3268" s="25" t="n"/>
      <c r="K3268" s="25" t="n"/>
      <c r="L3268" s="25" t="n"/>
      <c r="M3268" s="26" t="n"/>
      <c r="N3268" s="26" t="n"/>
      <c r="O3268" s="25" t="n"/>
      <c r="P3268" s="27">
        <f>IF(A3268="","","Package/"&amp;C3268&amp;"/"&amp;D3268&amp;"/"&amp;A3268&amp;".png")</f>
        <v/>
      </c>
      <c r="Q3268" s="27">
        <f>IF(AND(B3268="",G3268=""),"",IF(B3268="","Package QR Text missing",IF(COUNTIFS($E$2:$E$5001,E3268,$B$2:$B$5001,"&lt;&gt;"&amp;B3268)+COUNTIFS($E$2:$E$5001,E3268,$A$2:$A$5001,"&lt;&gt;"&amp;A3268)&gt;0,"Zone has more than one QR code",IF(COUNTIFS($B$2:$B$5001,B3268,$E$2:$E$5001,"&lt;&gt;"&amp;E3268)+COUNTIFS($A$2:$A$5001,A3268,$E$2:$E$5001,"&lt;&gt;"&amp;E3268)&gt;0,"QR code used by another zone",IF(A3268="","Package QR Code No. missing",IF(OR(H3268&gt;40,J3268&gt;40),"More than 40 of one edition",IF(F3268="Full (40 ST + 1 TG)",IF(AND(H3268=40,J3268=1),"OK","Full carton must be 40 + 1"),IF(F3268="Student only (40 ST)",IF(AND(H3268=40,J3268=0),"OK","Must be 40 ST, 0 TG"),IF(F3268="Teacher guide only (40 TG)",IF(AND(H3268=0,J3268=40),"OK","Must be 0 ST, 40 TG"),IF(AND(H3268&lt;40,H3268+J3268&gt;0,H3268+J3268&lt;=40),"OK","Partial: under 40 ST and 40 books max"))))))))))</f>
        <v/>
      </c>
    </row>
    <row r="3269">
      <c r="A3269" s="26" t="n"/>
      <c r="B3269" s="26" t="n"/>
      <c r="C3269" s="25" t="n"/>
      <c r="D3269" s="25" t="n"/>
      <c r="E3269" s="26" t="n"/>
      <c r="F3269" s="25" t="n"/>
      <c r="G3269" s="26" t="n"/>
      <c r="H3269" s="25" t="n"/>
      <c r="I3269" s="26" t="n"/>
      <c r="J3269" s="25" t="n"/>
      <c r="K3269" s="25" t="n"/>
      <c r="L3269" s="25" t="n"/>
      <c r="M3269" s="26" t="n"/>
      <c r="N3269" s="26" t="n"/>
      <c r="O3269" s="25" t="n"/>
      <c r="P3269" s="27">
        <f>IF(A3269="","","Package/"&amp;C3269&amp;"/"&amp;D3269&amp;"/"&amp;A3269&amp;".png")</f>
        <v/>
      </c>
      <c r="Q3269" s="27">
        <f>IF(AND(B3269="",G3269=""),"",IF(B3269="","Package QR Text missing",IF(COUNTIFS($E$2:$E$5001,E3269,$B$2:$B$5001,"&lt;&gt;"&amp;B3269)+COUNTIFS($E$2:$E$5001,E3269,$A$2:$A$5001,"&lt;&gt;"&amp;A3269)&gt;0,"Zone has more than one QR code",IF(COUNTIFS($B$2:$B$5001,B3269,$E$2:$E$5001,"&lt;&gt;"&amp;E3269)+COUNTIFS($A$2:$A$5001,A3269,$E$2:$E$5001,"&lt;&gt;"&amp;E3269)&gt;0,"QR code used by another zone",IF(A3269="","Package QR Code No. missing",IF(OR(H3269&gt;40,J3269&gt;40),"More than 40 of one edition",IF(F3269="Full (40 ST + 1 TG)",IF(AND(H3269=40,J3269=1),"OK","Full carton must be 40 + 1"),IF(F3269="Student only (40 ST)",IF(AND(H3269=40,J3269=0),"OK","Must be 40 ST, 0 TG"),IF(F3269="Teacher guide only (40 TG)",IF(AND(H3269=0,J3269=40),"OK","Must be 0 ST, 40 TG"),IF(AND(H3269&lt;40,H3269+J3269&gt;0,H3269+J3269&lt;=40),"OK","Partial: under 40 ST and 40 books max"))))))))))</f>
        <v/>
      </c>
    </row>
    <row r="3270">
      <c r="A3270" s="26" t="n"/>
      <c r="B3270" s="26" t="n"/>
      <c r="C3270" s="25" t="n"/>
      <c r="D3270" s="25" t="n"/>
      <c r="E3270" s="26" t="n"/>
      <c r="F3270" s="25" t="n"/>
      <c r="G3270" s="26" t="n"/>
      <c r="H3270" s="25" t="n"/>
      <c r="I3270" s="26" t="n"/>
      <c r="J3270" s="25" t="n"/>
      <c r="K3270" s="25" t="n"/>
      <c r="L3270" s="25" t="n"/>
      <c r="M3270" s="26" t="n"/>
      <c r="N3270" s="26" t="n"/>
      <c r="O3270" s="25" t="n"/>
      <c r="P3270" s="27">
        <f>IF(A3270="","","Package/"&amp;C3270&amp;"/"&amp;D3270&amp;"/"&amp;A3270&amp;".png")</f>
        <v/>
      </c>
      <c r="Q3270" s="27">
        <f>IF(AND(B3270="",G3270=""),"",IF(B3270="","Package QR Text missing",IF(COUNTIFS($E$2:$E$5001,E3270,$B$2:$B$5001,"&lt;&gt;"&amp;B3270)+COUNTIFS($E$2:$E$5001,E3270,$A$2:$A$5001,"&lt;&gt;"&amp;A3270)&gt;0,"Zone has more than one QR code",IF(COUNTIFS($B$2:$B$5001,B3270,$E$2:$E$5001,"&lt;&gt;"&amp;E3270)+COUNTIFS($A$2:$A$5001,A3270,$E$2:$E$5001,"&lt;&gt;"&amp;E3270)&gt;0,"QR code used by another zone",IF(A3270="","Package QR Code No. missing",IF(OR(H3270&gt;40,J3270&gt;40),"More than 40 of one edition",IF(F3270="Full (40 ST + 1 TG)",IF(AND(H3270=40,J3270=1),"OK","Full carton must be 40 + 1"),IF(F3270="Student only (40 ST)",IF(AND(H3270=40,J3270=0),"OK","Must be 40 ST, 0 TG"),IF(F3270="Teacher guide only (40 TG)",IF(AND(H3270=0,J3270=40),"OK","Must be 0 ST, 40 TG"),IF(AND(H3270&lt;40,H3270+J3270&gt;0,H3270+J3270&lt;=40),"OK","Partial: under 40 ST and 40 books max"))))))))))</f>
        <v/>
      </c>
    </row>
    <row r="3271">
      <c r="A3271" s="26" t="n"/>
      <c r="B3271" s="26" t="n"/>
      <c r="C3271" s="25" t="n"/>
      <c r="D3271" s="25" t="n"/>
      <c r="E3271" s="26" t="n"/>
      <c r="F3271" s="25" t="n"/>
      <c r="G3271" s="26" t="n"/>
      <c r="H3271" s="25" t="n"/>
      <c r="I3271" s="26" t="n"/>
      <c r="J3271" s="25" t="n"/>
      <c r="K3271" s="25" t="n"/>
      <c r="L3271" s="25" t="n"/>
      <c r="M3271" s="26" t="n"/>
      <c r="N3271" s="26" t="n"/>
      <c r="O3271" s="25" t="n"/>
      <c r="P3271" s="27">
        <f>IF(A3271="","","Package/"&amp;C3271&amp;"/"&amp;D3271&amp;"/"&amp;A3271&amp;".png")</f>
        <v/>
      </c>
      <c r="Q3271" s="27">
        <f>IF(AND(B3271="",G3271=""),"",IF(B3271="","Package QR Text missing",IF(COUNTIFS($E$2:$E$5001,E3271,$B$2:$B$5001,"&lt;&gt;"&amp;B3271)+COUNTIFS($E$2:$E$5001,E3271,$A$2:$A$5001,"&lt;&gt;"&amp;A3271)&gt;0,"Zone has more than one QR code",IF(COUNTIFS($B$2:$B$5001,B3271,$E$2:$E$5001,"&lt;&gt;"&amp;E3271)+COUNTIFS($A$2:$A$5001,A3271,$E$2:$E$5001,"&lt;&gt;"&amp;E3271)&gt;0,"QR code used by another zone",IF(A3271="","Package QR Code No. missing",IF(OR(H3271&gt;40,J3271&gt;40),"More than 40 of one edition",IF(F3271="Full (40 ST + 1 TG)",IF(AND(H3271=40,J3271=1),"OK","Full carton must be 40 + 1"),IF(F3271="Student only (40 ST)",IF(AND(H3271=40,J3271=0),"OK","Must be 40 ST, 0 TG"),IF(F3271="Teacher guide only (40 TG)",IF(AND(H3271=0,J3271=40),"OK","Must be 0 ST, 40 TG"),IF(AND(H3271&lt;40,H3271+J3271&gt;0,H3271+J3271&lt;=40),"OK","Partial: under 40 ST and 40 books max"))))))))))</f>
        <v/>
      </c>
    </row>
    <row r="3272">
      <c r="A3272" s="26" t="n"/>
      <c r="B3272" s="26" t="n"/>
      <c r="C3272" s="25" t="n"/>
      <c r="D3272" s="25" t="n"/>
      <c r="E3272" s="26" t="n"/>
      <c r="F3272" s="25" t="n"/>
      <c r="G3272" s="26" t="n"/>
      <c r="H3272" s="25" t="n"/>
      <c r="I3272" s="26" t="n"/>
      <c r="J3272" s="25" t="n"/>
      <c r="K3272" s="25" t="n"/>
      <c r="L3272" s="25" t="n"/>
      <c r="M3272" s="26" t="n"/>
      <c r="N3272" s="26" t="n"/>
      <c r="O3272" s="25" t="n"/>
      <c r="P3272" s="27">
        <f>IF(A3272="","","Package/"&amp;C3272&amp;"/"&amp;D3272&amp;"/"&amp;A3272&amp;".png")</f>
        <v/>
      </c>
      <c r="Q3272" s="27">
        <f>IF(AND(B3272="",G3272=""),"",IF(B3272="","Package QR Text missing",IF(COUNTIFS($E$2:$E$5001,E3272,$B$2:$B$5001,"&lt;&gt;"&amp;B3272)+COUNTIFS($E$2:$E$5001,E3272,$A$2:$A$5001,"&lt;&gt;"&amp;A3272)&gt;0,"Zone has more than one QR code",IF(COUNTIFS($B$2:$B$5001,B3272,$E$2:$E$5001,"&lt;&gt;"&amp;E3272)+COUNTIFS($A$2:$A$5001,A3272,$E$2:$E$5001,"&lt;&gt;"&amp;E3272)&gt;0,"QR code used by another zone",IF(A3272="","Package QR Code No. missing",IF(OR(H3272&gt;40,J3272&gt;40),"More than 40 of one edition",IF(F3272="Full (40 ST + 1 TG)",IF(AND(H3272=40,J3272=1),"OK","Full carton must be 40 + 1"),IF(F3272="Student only (40 ST)",IF(AND(H3272=40,J3272=0),"OK","Must be 40 ST, 0 TG"),IF(F3272="Teacher guide only (40 TG)",IF(AND(H3272=0,J3272=40),"OK","Must be 0 ST, 40 TG"),IF(AND(H3272&lt;40,H3272+J3272&gt;0,H3272+J3272&lt;=40),"OK","Partial: under 40 ST and 40 books max"))))))))))</f>
        <v/>
      </c>
    </row>
    <row r="3273">
      <c r="A3273" s="26" t="n"/>
      <c r="B3273" s="26" t="n"/>
      <c r="C3273" s="25" t="n"/>
      <c r="D3273" s="25" t="n"/>
      <c r="E3273" s="26" t="n"/>
      <c r="F3273" s="25" t="n"/>
      <c r="G3273" s="26" t="n"/>
      <c r="H3273" s="25" t="n"/>
      <c r="I3273" s="26" t="n"/>
      <c r="J3273" s="25" t="n"/>
      <c r="K3273" s="25" t="n"/>
      <c r="L3273" s="25" t="n"/>
      <c r="M3273" s="26" t="n"/>
      <c r="N3273" s="26" t="n"/>
      <c r="O3273" s="25" t="n"/>
      <c r="P3273" s="27">
        <f>IF(A3273="","","Package/"&amp;C3273&amp;"/"&amp;D3273&amp;"/"&amp;A3273&amp;".png")</f>
        <v/>
      </c>
      <c r="Q3273" s="27">
        <f>IF(AND(B3273="",G3273=""),"",IF(B3273="","Package QR Text missing",IF(COUNTIFS($E$2:$E$5001,E3273,$B$2:$B$5001,"&lt;&gt;"&amp;B3273)+COUNTIFS($E$2:$E$5001,E3273,$A$2:$A$5001,"&lt;&gt;"&amp;A3273)&gt;0,"Zone has more than one QR code",IF(COUNTIFS($B$2:$B$5001,B3273,$E$2:$E$5001,"&lt;&gt;"&amp;E3273)+COUNTIFS($A$2:$A$5001,A3273,$E$2:$E$5001,"&lt;&gt;"&amp;E3273)&gt;0,"QR code used by another zone",IF(A3273="","Package QR Code No. missing",IF(OR(H3273&gt;40,J3273&gt;40),"More than 40 of one edition",IF(F3273="Full (40 ST + 1 TG)",IF(AND(H3273=40,J3273=1),"OK","Full carton must be 40 + 1"),IF(F3273="Student only (40 ST)",IF(AND(H3273=40,J3273=0),"OK","Must be 40 ST, 0 TG"),IF(F3273="Teacher guide only (40 TG)",IF(AND(H3273=0,J3273=40),"OK","Must be 0 ST, 40 TG"),IF(AND(H3273&lt;40,H3273+J3273&gt;0,H3273+J3273&lt;=40),"OK","Partial: under 40 ST and 40 books max"))))))))))</f>
        <v/>
      </c>
    </row>
    <row r="3274">
      <c r="A3274" s="26" t="n"/>
      <c r="B3274" s="26" t="n"/>
      <c r="C3274" s="25" t="n"/>
      <c r="D3274" s="25" t="n"/>
      <c r="E3274" s="26" t="n"/>
      <c r="F3274" s="25" t="n"/>
      <c r="G3274" s="26" t="n"/>
      <c r="H3274" s="25" t="n"/>
      <c r="I3274" s="26" t="n"/>
      <c r="J3274" s="25" t="n"/>
      <c r="K3274" s="25" t="n"/>
      <c r="L3274" s="25" t="n"/>
      <c r="M3274" s="26" t="n"/>
      <c r="N3274" s="26" t="n"/>
      <c r="O3274" s="25" t="n"/>
      <c r="P3274" s="27">
        <f>IF(A3274="","","Package/"&amp;C3274&amp;"/"&amp;D3274&amp;"/"&amp;A3274&amp;".png")</f>
        <v/>
      </c>
      <c r="Q3274" s="27">
        <f>IF(AND(B3274="",G3274=""),"",IF(B3274="","Package QR Text missing",IF(COUNTIFS($E$2:$E$5001,E3274,$B$2:$B$5001,"&lt;&gt;"&amp;B3274)+COUNTIFS($E$2:$E$5001,E3274,$A$2:$A$5001,"&lt;&gt;"&amp;A3274)&gt;0,"Zone has more than one QR code",IF(COUNTIFS($B$2:$B$5001,B3274,$E$2:$E$5001,"&lt;&gt;"&amp;E3274)+COUNTIFS($A$2:$A$5001,A3274,$E$2:$E$5001,"&lt;&gt;"&amp;E3274)&gt;0,"QR code used by another zone",IF(A3274="","Package QR Code No. missing",IF(OR(H3274&gt;40,J3274&gt;40),"More than 40 of one edition",IF(F3274="Full (40 ST + 1 TG)",IF(AND(H3274=40,J3274=1),"OK","Full carton must be 40 + 1"),IF(F3274="Student only (40 ST)",IF(AND(H3274=40,J3274=0),"OK","Must be 40 ST, 0 TG"),IF(F3274="Teacher guide only (40 TG)",IF(AND(H3274=0,J3274=40),"OK","Must be 0 ST, 40 TG"),IF(AND(H3274&lt;40,H3274+J3274&gt;0,H3274+J3274&lt;=40),"OK","Partial: under 40 ST and 40 books max"))))))))))</f>
        <v/>
      </c>
    </row>
    <row r="3275">
      <c r="A3275" s="26" t="n"/>
      <c r="B3275" s="26" t="n"/>
      <c r="C3275" s="25" t="n"/>
      <c r="D3275" s="25" t="n"/>
      <c r="E3275" s="26" t="n"/>
      <c r="F3275" s="25" t="n"/>
      <c r="G3275" s="26" t="n"/>
      <c r="H3275" s="25" t="n"/>
      <c r="I3275" s="26" t="n"/>
      <c r="J3275" s="25" t="n"/>
      <c r="K3275" s="25" t="n"/>
      <c r="L3275" s="25" t="n"/>
      <c r="M3275" s="26" t="n"/>
      <c r="N3275" s="26" t="n"/>
      <c r="O3275" s="25" t="n"/>
      <c r="P3275" s="27">
        <f>IF(A3275="","","Package/"&amp;C3275&amp;"/"&amp;D3275&amp;"/"&amp;A3275&amp;".png")</f>
        <v/>
      </c>
      <c r="Q3275" s="27">
        <f>IF(AND(B3275="",G3275=""),"",IF(B3275="","Package QR Text missing",IF(COUNTIFS($E$2:$E$5001,E3275,$B$2:$B$5001,"&lt;&gt;"&amp;B3275)+COUNTIFS($E$2:$E$5001,E3275,$A$2:$A$5001,"&lt;&gt;"&amp;A3275)&gt;0,"Zone has more than one QR code",IF(COUNTIFS($B$2:$B$5001,B3275,$E$2:$E$5001,"&lt;&gt;"&amp;E3275)+COUNTIFS($A$2:$A$5001,A3275,$E$2:$E$5001,"&lt;&gt;"&amp;E3275)&gt;0,"QR code used by another zone",IF(A3275="","Package QR Code No. missing",IF(OR(H3275&gt;40,J3275&gt;40),"More than 40 of one edition",IF(F3275="Full (40 ST + 1 TG)",IF(AND(H3275=40,J3275=1),"OK","Full carton must be 40 + 1"),IF(F3275="Student only (40 ST)",IF(AND(H3275=40,J3275=0),"OK","Must be 40 ST, 0 TG"),IF(F3275="Teacher guide only (40 TG)",IF(AND(H3275=0,J3275=40),"OK","Must be 0 ST, 40 TG"),IF(AND(H3275&lt;40,H3275+J3275&gt;0,H3275+J3275&lt;=40),"OK","Partial: under 40 ST and 40 books max"))))))))))</f>
        <v/>
      </c>
    </row>
    <row r="3276">
      <c r="A3276" s="26" t="n"/>
      <c r="B3276" s="26" t="n"/>
      <c r="C3276" s="25" t="n"/>
      <c r="D3276" s="25" t="n"/>
      <c r="E3276" s="26" t="n"/>
      <c r="F3276" s="25" t="n"/>
      <c r="G3276" s="26" t="n"/>
      <c r="H3276" s="25" t="n"/>
      <c r="I3276" s="26" t="n"/>
      <c r="J3276" s="25" t="n"/>
      <c r="K3276" s="25" t="n"/>
      <c r="L3276" s="25" t="n"/>
      <c r="M3276" s="26" t="n"/>
      <c r="N3276" s="26" t="n"/>
      <c r="O3276" s="25" t="n"/>
      <c r="P3276" s="27">
        <f>IF(A3276="","","Package/"&amp;C3276&amp;"/"&amp;D3276&amp;"/"&amp;A3276&amp;".png")</f>
        <v/>
      </c>
      <c r="Q3276" s="27">
        <f>IF(AND(B3276="",G3276=""),"",IF(B3276="","Package QR Text missing",IF(COUNTIFS($E$2:$E$5001,E3276,$B$2:$B$5001,"&lt;&gt;"&amp;B3276)+COUNTIFS($E$2:$E$5001,E3276,$A$2:$A$5001,"&lt;&gt;"&amp;A3276)&gt;0,"Zone has more than one QR code",IF(COUNTIFS($B$2:$B$5001,B3276,$E$2:$E$5001,"&lt;&gt;"&amp;E3276)+COUNTIFS($A$2:$A$5001,A3276,$E$2:$E$5001,"&lt;&gt;"&amp;E3276)&gt;0,"QR code used by another zone",IF(A3276="","Package QR Code No. missing",IF(OR(H3276&gt;40,J3276&gt;40),"More than 40 of one edition",IF(F3276="Full (40 ST + 1 TG)",IF(AND(H3276=40,J3276=1),"OK","Full carton must be 40 + 1"),IF(F3276="Student only (40 ST)",IF(AND(H3276=40,J3276=0),"OK","Must be 40 ST, 0 TG"),IF(F3276="Teacher guide only (40 TG)",IF(AND(H3276=0,J3276=40),"OK","Must be 0 ST, 40 TG"),IF(AND(H3276&lt;40,H3276+J3276&gt;0,H3276+J3276&lt;=40),"OK","Partial: under 40 ST and 40 books max"))))))))))</f>
        <v/>
      </c>
    </row>
    <row r="3277">
      <c r="A3277" s="26" t="n"/>
      <c r="B3277" s="26" t="n"/>
      <c r="C3277" s="25" t="n"/>
      <c r="D3277" s="25" t="n"/>
      <c r="E3277" s="26" t="n"/>
      <c r="F3277" s="25" t="n"/>
      <c r="G3277" s="26" t="n"/>
      <c r="H3277" s="25" t="n"/>
      <c r="I3277" s="26" t="n"/>
      <c r="J3277" s="25" t="n"/>
      <c r="K3277" s="25" t="n"/>
      <c r="L3277" s="25" t="n"/>
      <c r="M3277" s="26" t="n"/>
      <c r="N3277" s="26" t="n"/>
      <c r="O3277" s="25" t="n"/>
      <c r="P3277" s="27">
        <f>IF(A3277="","","Package/"&amp;C3277&amp;"/"&amp;D3277&amp;"/"&amp;A3277&amp;".png")</f>
        <v/>
      </c>
      <c r="Q3277" s="27">
        <f>IF(AND(B3277="",G3277=""),"",IF(B3277="","Package QR Text missing",IF(COUNTIFS($E$2:$E$5001,E3277,$B$2:$B$5001,"&lt;&gt;"&amp;B3277)+COUNTIFS($E$2:$E$5001,E3277,$A$2:$A$5001,"&lt;&gt;"&amp;A3277)&gt;0,"Zone has more than one QR code",IF(COUNTIFS($B$2:$B$5001,B3277,$E$2:$E$5001,"&lt;&gt;"&amp;E3277)+COUNTIFS($A$2:$A$5001,A3277,$E$2:$E$5001,"&lt;&gt;"&amp;E3277)&gt;0,"QR code used by another zone",IF(A3277="","Package QR Code No. missing",IF(OR(H3277&gt;40,J3277&gt;40),"More than 40 of one edition",IF(F3277="Full (40 ST + 1 TG)",IF(AND(H3277=40,J3277=1),"OK","Full carton must be 40 + 1"),IF(F3277="Student only (40 ST)",IF(AND(H3277=40,J3277=0),"OK","Must be 40 ST, 0 TG"),IF(F3277="Teacher guide only (40 TG)",IF(AND(H3277=0,J3277=40),"OK","Must be 0 ST, 40 TG"),IF(AND(H3277&lt;40,H3277+J3277&gt;0,H3277+J3277&lt;=40),"OK","Partial: under 40 ST and 40 books max"))))))))))</f>
        <v/>
      </c>
    </row>
    <row r="3278">
      <c r="A3278" s="26" t="n"/>
      <c r="B3278" s="26" t="n"/>
      <c r="C3278" s="25" t="n"/>
      <c r="D3278" s="25" t="n"/>
      <c r="E3278" s="26" t="n"/>
      <c r="F3278" s="25" t="n"/>
      <c r="G3278" s="26" t="n"/>
      <c r="H3278" s="25" t="n"/>
      <c r="I3278" s="26" t="n"/>
      <c r="J3278" s="25" t="n"/>
      <c r="K3278" s="25" t="n"/>
      <c r="L3278" s="25" t="n"/>
      <c r="M3278" s="26" t="n"/>
      <c r="N3278" s="26" t="n"/>
      <c r="O3278" s="25" t="n"/>
      <c r="P3278" s="27">
        <f>IF(A3278="","","Package/"&amp;C3278&amp;"/"&amp;D3278&amp;"/"&amp;A3278&amp;".png")</f>
        <v/>
      </c>
      <c r="Q3278" s="27">
        <f>IF(AND(B3278="",G3278=""),"",IF(B3278="","Package QR Text missing",IF(COUNTIFS($E$2:$E$5001,E3278,$B$2:$B$5001,"&lt;&gt;"&amp;B3278)+COUNTIFS($E$2:$E$5001,E3278,$A$2:$A$5001,"&lt;&gt;"&amp;A3278)&gt;0,"Zone has more than one QR code",IF(COUNTIFS($B$2:$B$5001,B3278,$E$2:$E$5001,"&lt;&gt;"&amp;E3278)+COUNTIFS($A$2:$A$5001,A3278,$E$2:$E$5001,"&lt;&gt;"&amp;E3278)&gt;0,"QR code used by another zone",IF(A3278="","Package QR Code No. missing",IF(OR(H3278&gt;40,J3278&gt;40),"More than 40 of one edition",IF(F3278="Full (40 ST + 1 TG)",IF(AND(H3278=40,J3278=1),"OK","Full carton must be 40 + 1"),IF(F3278="Student only (40 ST)",IF(AND(H3278=40,J3278=0),"OK","Must be 40 ST, 0 TG"),IF(F3278="Teacher guide only (40 TG)",IF(AND(H3278=0,J3278=40),"OK","Must be 0 ST, 40 TG"),IF(AND(H3278&lt;40,H3278+J3278&gt;0,H3278+J3278&lt;=40),"OK","Partial: under 40 ST and 40 books max"))))))))))</f>
        <v/>
      </c>
    </row>
    <row r="3279">
      <c r="A3279" s="26" t="n"/>
      <c r="B3279" s="26" t="n"/>
      <c r="C3279" s="25" t="n"/>
      <c r="D3279" s="25" t="n"/>
      <c r="E3279" s="26" t="n"/>
      <c r="F3279" s="25" t="n"/>
      <c r="G3279" s="26" t="n"/>
      <c r="H3279" s="25" t="n"/>
      <c r="I3279" s="26" t="n"/>
      <c r="J3279" s="25" t="n"/>
      <c r="K3279" s="25" t="n"/>
      <c r="L3279" s="25" t="n"/>
      <c r="M3279" s="26" t="n"/>
      <c r="N3279" s="26" t="n"/>
      <c r="O3279" s="25" t="n"/>
      <c r="P3279" s="27">
        <f>IF(A3279="","","Package/"&amp;C3279&amp;"/"&amp;D3279&amp;"/"&amp;A3279&amp;".png")</f>
        <v/>
      </c>
      <c r="Q3279" s="27">
        <f>IF(AND(B3279="",G3279=""),"",IF(B3279="","Package QR Text missing",IF(COUNTIFS($E$2:$E$5001,E3279,$B$2:$B$5001,"&lt;&gt;"&amp;B3279)+COUNTIFS($E$2:$E$5001,E3279,$A$2:$A$5001,"&lt;&gt;"&amp;A3279)&gt;0,"Zone has more than one QR code",IF(COUNTIFS($B$2:$B$5001,B3279,$E$2:$E$5001,"&lt;&gt;"&amp;E3279)+COUNTIFS($A$2:$A$5001,A3279,$E$2:$E$5001,"&lt;&gt;"&amp;E3279)&gt;0,"QR code used by another zone",IF(A3279="","Package QR Code No. missing",IF(OR(H3279&gt;40,J3279&gt;40),"More than 40 of one edition",IF(F3279="Full (40 ST + 1 TG)",IF(AND(H3279=40,J3279=1),"OK","Full carton must be 40 + 1"),IF(F3279="Student only (40 ST)",IF(AND(H3279=40,J3279=0),"OK","Must be 40 ST, 0 TG"),IF(F3279="Teacher guide only (40 TG)",IF(AND(H3279=0,J3279=40),"OK","Must be 0 ST, 40 TG"),IF(AND(H3279&lt;40,H3279+J3279&gt;0,H3279+J3279&lt;=40),"OK","Partial: under 40 ST and 40 books max"))))))))))</f>
        <v/>
      </c>
    </row>
    <row r="3280">
      <c r="A3280" s="26" t="n"/>
      <c r="B3280" s="26" t="n"/>
      <c r="C3280" s="25" t="n"/>
      <c r="D3280" s="25" t="n"/>
      <c r="E3280" s="26" t="n"/>
      <c r="F3280" s="25" t="n"/>
      <c r="G3280" s="26" t="n"/>
      <c r="H3280" s="25" t="n"/>
      <c r="I3280" s="26" t="n"/>
      <c r="J3280" s="25" t="n"/>
      <c r="K3280" s="25" t="n"/>
      <c r="L3280" s="25" t="n"/>
      <c r="M3280" s="26" t="n"/>
      <c r="N3280" s="26" t="n"/>
      <c r="O3280" s="25" t="n"/>
      <c r="P3280" s="27">
        <f>IF(A3280="","","Package/"&amp;C3280&amp;"/"&amp;D3280&amp;"/"&amp;A3280&amp;".png")</f>
        <v/>
      </c>
      <c r="Q3280" s="27">
        <f>IF(AND(B3280="",G3280=""),"",IF(B3280="","Package QR Text missing",IF(COUNTIFS($E$2:$E$5001,E3280,$B$2:$B$5001,"&lt;&gt;"&amp;B3280)+COUNTIFS($E$2:$E$5001,E3280,$A$2:$A$5001,"&lt;&gt;"&amp;A3280)&gt;0,"Zone has more than one QR code",IF(COUNTIFS($B$2:$B$5001,B3280,$E$2:$E$5001,"&lt;&gt;"&amp;E3280)+COUNTIFS($A$2:$A$5001,A3280,$E$2:$E$5001,"&lt;&gt;"&amp;E3280)&gt;0,"QR code used by another zone",IF(A3280="","Package QR Code No. missing",IF(OR(H3280&gt;40,J3280&gt;40),"More than 40 of one edition",IF(F3280="Full (40 ST + 1 TG)",IF(AND(H3280=40,J3280=1),"OK","Full carton must be 40 + 1"),IF(F3280="Student only (40 ST)",IF(AND(H3280=40,J3280=0),"OK","Must be 40 ST, 0 TG"),IF(F3280="Teacher guide only (40 TG)",IF(AND(H3280=0,J3280=40),"OK","Must be 0 ST, 40 TG"),IF(AND(H3280&lt;40,H3280+J3280&gt;0,H3280+J3280&lt;=40),"OK","Partial: under 40 ST and 40 books max"))))))))))</f>
        <v/>
      </c>
    </row>
    <row r="3281">
      <c r="A3281" s="26" t="n"/>
      <c r="B3281" s="26" t="n"/>
      <c r="C3281" s="25" t="n"/>
      <c r="D3281" s="25" t="n"/>
      <c r="E3281" s="26" t="n"/>
      <c r="F3281" s="25" t="n"/>
      <c r="G3281" s="26" t="n"/>
      <c r="H3281" s="25" t="n"/>
      <c r="I3281" s="26" t="n"/>
      <c r="J3281" s="25" t="n"/>
      <c r="K3281" s="25" t="n"/>
      <c r="L3281" s="25" t="n"/>
      <c r="M3281" s="26" t="n"/>
      <c r="N3281" s="26" t="n"/>
      <c r="O3281" s="25" t="n"/>
      <c r="P3281" s="27">
        <f>IF(A3281="","","Package/"&amp;C3281&amp;"/"&amp;D3281&amp;"/"&amp;A3281&amp;".png")</f>
        <v/>
      </c>
      <c r="Q3281" s="27">
        <f>IF(AND(B3281="",G3281=""),"",IF(B3281="","Package QR Text missing",IF(COUNTIFS($E$2:$E$5001,E3281,$B$2:$B$5001,"&lt;&gt;"&amp;B3281)+COUNTIFS($E$2:$E$5001,E3281,$A$2:$A$5001,"&lt;&gt;"&amp;A3281)&gt;0,"Zone has more than one QR code",IF(COUNTIFS($B$2:$B$5001,B3281,$E$2:$E$5001,"&lt;&gt;"&amp;E3281)+COUNTIFS($A$2:$A$5001,A3281,$E$2:$E$5001,"&lt;&gt;"&amp;E3281)&gt;0,"QR code used by another zone",IF(A3281="","Package QR Code No. missing",IF(OR(H3281&gt;40,J3281&gt;40),"More than 40 of one edition",IF(F3281="Full (40 ST + 1 TG)",IF(AND(H3281=40,J3281=1),"OK","Full carton must be 40 + 1"),IF(F3281="Student only (40 ST)",IF(AND(H3281=40,J3281=0),"OK","Must be 40 ST, 0 TG"),IF(F3281="Teacher guide only (40 TG)",IF(AND(H3281=0,J3281=40),"OK","Must be 0 ST, 40 TG"),IF(AND(H3281&lt;40,H3281+J3281&gt;0,H3281+J3281&lt;=40),"OK","Partial: under 40 ST and 40 books max"))))))))))</f>
        <v/>
      </c>
    </row>
    <row r="3282">
      <c r="A3282" s="26" t="n"/>
      <c r="B3282" s="26" t="n"/>
      <c r="C3282" s="25" t="n"/>
      <c r="D3282" s="25" t="n"/>
      <c r="E3282" s="26" t="n"/>
      <c r="F3282" s="25" t="n"/>
      <c r="G3282" s="26" t="n"/>
      <c r="H3282" s="25" t="n"/>
      <c r="I3282" s="26" t="n"/>
      <c r="J3282" s="25" t="n"/>
      <c r="K3282" s="25" t="n"/>
      <c r="L3282" s="25" t="n"/>
      <c r="M3282" s="26" t="n"/>
      <c r="N3282" s="26" t="n"/>
      <c r="O3282" s="25" t="n"/>
      <c r="P3282" s="27">
        <f>IF(A3282="","","Package/"&amp;C3282&amp;"/"&amp;D3282&amp;"/"&amp;A3282&amp;".png")</f>
        <v/>
      </c>
      <c r="Q3282" s="27">
        <f>IF(AND(B3282="",G3282=""),"",IF(B3282="","Package QR Text missing",IF(COUNTIFS($E$2:$E$5001,E3282,$B$2:$B$5001,"&lt;&gt;"&amp;B3282)+COUNTIFS($E$2:$E$5001,E3282,$A$2:$A$5001,"&lt;&gt;"&amp;A3282)&gt;0,"Zone has more than one QR code",IF(COUNTIFS($B$2:$B$5001,B3282,$E$2:$E$5001,"&lt;&gt;"&amp;E3282)+COUNTIFS($A$2:$A$5001,A3282,$E$2:$E$5001,"&lt;&gt;"&amp;E3282)&gt;0,"QR code used by another zone",IF(A3282="","Package QR Code No. missing",IF(OR(H3282&gt;40,J3282&gt;40),"More than 40 of one edition",IF(F3282="Full (40 ST + 1 TG)",IF(AND(H3282=40,J3282=1),"OK","Full carton must be 40 + 1"),IF(F3282="Student only (40 ST)",IF(AND(H3282=40,J3282=0),"OK","Must be 40 ST, 0 TG"),IF(F3282="Teacher guide only (40 TG)",IF(AND(H3282=0,J3282=40),"OK","Must be 0 ST, 40 TG"),IF(AND(H3282&lt;40,H3282+J3282&gt;0,H3282+J3282&lt;=40),"OK","Partial: under 40 ST and 40 books max"))))))))))</f>
        <v/>
      </c>
    </row>
    <row r="3283">
      <c r="A3283" s="26" t="n"/>
      <c r="B3283" s="26" t="n"/>
      <c r="C3283" s="25" t="n"/>
      <c r="D3283" s="25" t="n"/>
      <c r="E3283" s="26" t="n"/>
      <c r="F3283" s="25" t="n"/>
      <c r="G3283" s="26" t="n"/>
      <c r="H3283" s="25" t="n"/>
      <c r="I3283" s="26" t="n"/>
      <c r="J3283" s="25" t="n"/>
      <c r="K3283" s="25" t="n"/>
      <c r="L3283" s="25" t="n"/>
      <c r="M3283" s="26" t="n"/>
      <c r="N3283" s="26" t="n"/>
      <c r="O3283" s="25" t="n"/>
      <c r="P3283" s="27">
        <f>IF(A3283="","","Package/"&amp;C3283&amp;"/"&amp;D3283&amp;"/"&amp;A3283&amp;".png")</f>
        <v/>
      </c>
      <c r="Q3283" s="27">
        <f>IF(AND(B3283="",G3283=""),"",IF(B3283="","Package QR Text missing",IF(COUNTIFS($E$2:$E$5001,E3283,$B$2:$B$5001,"&lt;&gt;"&amp;B3283)+COUNTIFS($E$2:$E$5001,E3283,$A$2:$A$5001,"&lt;&gt;"&amp;A3283)&gt;0,"Zone has more than one QR code",IF(COUNTIFS($B$2:$B$5001,B3283,$E$2:$E$5001,"&lt;&gt;"&amp;E3283)+COUNTIFS($A$2:$A$5001,A3283,$E$2:$E$5001,"&lt;&gt;"&amp;E3283)&gt;0,"QR code used by another zone",IF(A3283="","Package QR Code No. missing",IF(OR(H3283&gt;40,J3283&gt;40),"More than 40 of one edition",IF(F3283="Full (40 ST + 1 TG)",IF(AND(H3283=40,J3283=1),"OK","Full carton must be 40 + 1"),IF(F3283="Student only (40 ST)",IF(AND(H3283=40,J3283=0),"OK","Must be 40 ST, 0 TG"),IF(F3283="Teacher guide only (40 TG)",IF(AND(H3283=0,J3283=40),"OK","Must be 0 ST, 40 TG"),IF(AND(H3283&lt;40,H3283+J3283&gt;0,H3283+J3283&lt;=40),"OK","Partial: under 40 ST and 40 books max"))))))))))</f>
        <v/>
      </c>
    </row>
    <row r="3284">
      <c r="A3284" s="26" t="n"/>
      <c r="B3284" s="26" t="n"/>
      <c r="C3284" s="25" t="n"/>
      <c r="D3284" s="25" t="n"/>
      <c r="E3284" s="26" t="n"/>
      <c r="F3284" s="25" t="n"/>
      <c r="G3284" s="26" t="n"/>
      <c r="H3284" s="25" t="n"/>
      <c r="I3284" s="26" t="n"/>
      <c r="J3284" s="25" t="n"/>
      <c r="K3284" s="25" t="n"/>
      <c r="L3284" s="25" t="n"/>
      <c r="M3284" s="26" t="n"/>
      <c r="N3284" s="26" t="n"/>
      <c r="O3284" s="25" t="n"/>
      <c r="P3284" s="27">
        <f>IF(A3284="","","Package/"&amp;C3284&amp;"/"&amp;D3284&amp;"/"&amp;A3284&amp;".png")</f>
        <v/>
      </c>
      <c r="Q3284" s="27">
        <f>IF(AND(B3284="",G3284=""),"",IF(B3284="","Package QR Text missing",IF(COUNTIFS($E$2:$E$5001,E3284,$B$2:$B$5001,"&lt;&gt;"&amp;B3284)+COUNTIFS($E$2:$E$5001,E3284,$A$2:$A$5001,"&lt;&gt;"&amp;A3284)&gt;0,"Zone has more than one QR code",IF(COUNTIFS($B$2:$B$5001,B3284,$E$2:$E$5001,"&lt;&gt;"&amp;E3284)+COUNTIFS($A$2:$A$5001,A3284,$E$2:$E$5001,"&lt;&gt;"&amp;E3284)&gt;0,"QR code used by another zone",IF(A3284="","Package QR Code No. missing",IF(OR(H3284&gt;40,J3284&gt;40),"More than 40 of one edition",IF(F3284="Full (40 ST + 1 TG)",IF(AND(H3284=40,J3284=1),"OK","Full carton must be 40 + 1"),IF(F3284="Student only (40 ST)",IF(AND(H3284=40,J3284=0),"OK","Must be 40 ST, 0 TG"),IF(F3284="Teacher guide only (40 TG)",IF(AND(H3284=0,J3284=40),"OK","Must be 0 ST, 40 TG"),IF(AND(H3284&lt;40,H3284+J3284&gt;0,H3284+J3284&lt;=40),"OK","Partial: under 40 ST and 40 books max"))))))))))</f>
        <v/>
      </c>
    </row>
    <row r="3285">
      <c r="A3285" s="26" t="n"/>
      <c r="B3285" s="26" t="n"/>
      <c r="C3285" s="25" t="n"/>
      <c r="D3285" s="25" t="n"/>
      <c r="E3285" s="26" t="n"/>
      <c r="F3285" s="25" t="n"/>
      <c r="G3285" s="26" t="n"/>
      <c r="H3285" s="25" t="n"/>
      <c r="I3285" s="26" t="n"/>
      <c r="J3285" s="25" t="n"/>
      <c r="K3285" s="25" t="n"/>
      <c r="L3285" s="25" t="n"/>
      <c r="M3285" s="26" t="n"/>
      <c r="N3285" s="26" t="n"/>
      <c r="O3285" s="25" t="n"/>
      <c r="P3285" s="27">
        <f>IF(A3285="","","Package/"&amp;C3285&amp;"/"&amp;D3285&amp;"/"&amp;A3285&amp;".png")</f>
        <v/>
      </c>
      <c r="Q3285" s="27">
        <f>IF(AND(B3285="",G3285=""),"",IF(B3285="","Package QR Text missing",IF(COUNTIFS($E$2:$E$5001,E3285,$B$2:$B$5001,"&lt;&gt;"&amp;B3285)+COUNTIFS($E$2:$E$5001,E3285,$A$2:$A$5001,"&lt;&gt;"&amp;A3285)&gt;0,"Zone has more than one QR code",IF(COUNTIFS($B$2:$B$5001,B3285,$E$2:$E$5001,"&lt;&gt;"&amp;E3285)+COUNTIFS($A$2:$A$5001,A3285,$E$2:$E$5001,"&lt;&gt;"&amp;E3285)&gt;0,"QR code used by another zone",IF(A3285="","Package QR Code No. missing",IF(OR(H3285&gt;40,J3285&gt;40),"More than 40 of one edition",IF(F3285="Full (40 ST + 1 TG)",IF(AND(H3285=40,J3285=1),"OK","Full carton must be 40 + 1"),IF(F3285="Student only (40 ST)",IF(AND(H3285=40,J3285=0),"OK","Must be 40 ST, 0 TG"),IF(F3285="Teacher guide only (40 TG)",IF(AND(H3285=0,J3285=40),"OK","Must be 0 ST, 40 TG"),IF(AND(H3285&lt;40,H3285+J3285&gt;0,H3285+J3285&lt;=40),"OK","Partial: under 40 ST and 40 books max"))))))))))</f>
        <v/>
      </c>
    </row>
    <row r="3286">
      <c r="A3286" s="26" t="n"/>
      <c r="B3286" s="26" t="n"/>
      <c r="C3286" s="25" t="n"/>
      <c r="D3286" s="25" t="n"/>
      <c r="E3286" s="26" t="n"/>
      <c r="F3286" s="25" t="n"/>
      <c r="G3286" s="26" t="n"/>
      <c r="H3286" s="25" t="n"/>
      <c r="I3286" s="26" t="n"/>
      <c r="J3286" s="25" t="n"/>
      <c r="K3286" s="25" t="n"/>
      <c r="L3286" s="25" t="n"/>
      <c r="M3286" s="26" t="n"/>
      <c r="N3286" s="26" t="n"/>
      <c r="O3286" s="25" t="n"/>
      <c r="P3286" s="27">
        <f>IF(A3286="","","Package/"&amp;C3286&amp;"/"&amp;D3286&amp;"/"&amp;A3286&amp;".png")</f>
        <v/>
      </c>
      <c r="Q3286" s="27">
        <f>IF(AND(B3286="",G3286=""),"",IF(B3286="","Package QR Text missing",IF(COUNTIFS($E$2:$E$5001,E3286,$B$2:$B$5001,"&lt;&gt;"&amp;B3286)+COUNTIFS($E$2:$E$5001,E3286,$A$2:$A$5001,"&lt;&gt;"&amp;A3286)&gt;0,"Zone has more than one QR code",IF(COUNTIFS($B$2:$B$5001,B3286,$E$2:$E$5001,"&lt;&gt;"&amp;E3286)+COUNTIFS($A$2:$A$5001,A3286,$E$2:$E$5001,"&lt;&gt;"&amp;E3286)&gt;0,"QR code used by another zone",IF(A3286="","Package QR Code No. missing",IF(OR(H3286&gt;40,J3286&gt;40),"More than 40 of one edition",IF(F3286="Full (40 ST + 1 TG)",IF(AND(H3286=40,J3286=1),"OK","Full carton must be 40 + 1"),IF(F3286="Student only (40 ST)",IF(AND(H3286=40,J3286=0),"OK","Must be 40 ST, 0 TG"),IF(F3286="Teacher guide only (40 TG)",IF(AND(H3286=0,J3286=40),"OK","Must be 0 ST, 40 TG"),IF(AND(H3286&lt;40,H3286+J3286&gt;0,H3286+J3286&lt;=40),"OK","Partial: under 40 ST and 40 books max"))))))))))</f>
        <v/>
      </c>
    </row>
    <row r="3287">
      <c r="A3287" s="26" t="n"/>
      <c r="B3287" s="26" t="n"/>
      <c r="C3287" s="25" t="n"/>
      <c r="D3287" s="25" t="n"/>
      <c r="E3287" s="26" t="n"/>
      <c r="F3287" s="25" t="n"/>
      <c r="G3287" s="26" t="n"/>
      <c r="H3287" s="25" t="n"/>
      <c r="I3287" s="26" t="n"/>
      <c r="J3287" s="25" t="n"/>
      <c r="K3287" s="25" t="n"/>
      <c r="L3287" s="25" t="n"/>
      <c r="M3287" s="26" t="n"/>
      <c r="N3287" s="26" t="n"/>
      <c r="O3287" s="25" t="n"/>
      <c r="P3287" s="27">
        <f>IF(A3287="","","Package/"&amp;C3287&amp;"/"&amp;D3287&amp;"/"&amp;A3287&amp;".png")</f>
        <v/>
      </c>
      <c r="Q3287" s="27">
        <f>IF(AND(B3287="",G3287=""),"",IF(B3287="","Package QR Text missing",IF(COUNTIFS($E$2:$E$5001,E3287,$B$2:$B$5001,"&lt;&gt;"&amp;B3287)+COUNTIFS($E$2:$E$5001,E3287,$A$2:$A$5001,"&lt;&gt;"&amp;A3287)&gt;0,"Zone has more than one QR code",IF(COUNTIFS($B$2:$B$5001,B3287,$E$2:$E$5001,"&lt;&gt;"&amp;E3287)+COUNTIFS($A$2:$A$5001,A3287,$E$2:$E$5001,"&lt;&gt;"&amp;E3287)&gt;0,"QR code used by another zone",IF(A3287="","Package QR Code No. missing",IF(OR(H3287&gt;40,J3287&gt;40),"More than 40 of one edition",IF(F3287="Full (40 ST + 1 TG)",IF(AND(H3287=40,J3287=1),"OK","Full carton must be 40 + 1"),IF(F3287="Student only (40 ST)",IF(AND(H3287=40,J3287=0),"OK","Must be 40 ST, 0 TG"),IF(F3287="Teacher guide only (40 TG)",IF(AND(H3287=0,J3287=40),"OK","Must be 0 ST, 40 TG"),IF(AND(H3287&lt;40,H3287+J3287&gt;0,H3287+J3287&lt;=40),"OK","Partial: under 40 ST and 40 books max"))))))))))</f>
        <v/>
      </c>
    </row>
    <row r="3288">
      <c r="A3288" s="26" t="n"/>
      <c r="B3288" s="26" t="n"/>
      <c r="C3288" s="25" t="n"/>
      <c r="D3288" s="25" t="n"/>
      <c r="E3288" s="26" t="n"/>
      <c r="F3288" s="25" t="n"/>
      <c r="G3288" s="26" t="n"/>
      <c r="H3288" s="25" t="n"/>
      <c r="I3288" s="26" t="n"/>
      <c r="J3288" s="25" t="n"/>
      <c r="K3288" s="25" t="n"/>
      <c r="L3288" s="25" t="n"/>
      <c r="M3288" s="26" t="n"/>
      <c r="N3288" s="26" t="n"/>
      <c r="O3288" s="25" t="n"/>
      <c r="P3288" s="27">
        <f>IF(A3288="","","Package/"&amp;C3288&amp;"/"&amp;D3288&amp;"/"&amp;A3288&amp;".png")</f>
        <v/>
      </c>
      <c r="Q3288" s="27">
        <f>IF(AND(B3288="",G3288=""),"",IF(B3288="","Package QR Text missing",IF(COUNTIFS($E$2:$E$5001,E3288,$B$2:$B$5001,"&lt;&gt;"&amp;B3288)+COUNTIFS($E$2:$E$5001,E3288,$A$2:$A$5001,"&lt;&gt;"&amp;A3288)&gt;0,"Zone has more than one QR code",IF(COUNTIFS($B$2:$B$5001,B3288,$E$2:$E$5001,"&lt;&gt;"&amp;E3288)+COUNTIFS($A$2:$A$5001,A3288,$E$2:$E$5001,"&lt;&gt;"&amp;E3288)&gt;0,"QR code used by another zone",IF(A3288="","Package QR Code No. missing",IF(OR(H3288&gt;40,J3288&gt;40),"More than 40 of one edition",IF(F3288="Full (40 ST + 1 TG)",IF(AND(H3288=40,J3288=1),"OK","Full carton must be 40 + 1"),IF(F3288="Student only (40 ST)",IF(AND(H3288=40,J3288=0),"OK","Must be 40 ST, 0 TG"),IF(F3288="Teacher guide only (40 TG)",IF(AND(H3288=0,J3288=40),"OK","Must be 0 ST, 40 TG"),IF(AND(H3288&lt;40,H3288+J3288&gt;0,H3288+J3288&lt;=40),"OK","Partial: under 40 ST and 40 books max"))))))))))</f>
        <v/>
      </c>
    </row>
    <row r="3289">
      <c r="A3289" s="26" t="n"/>
      <c r="B3289" s="26" t="n"/>
      <c r="C3289" s="25" t="n"/>
      <c r="D3289" s="25" t="n"/>
      <c r="E3289" s="26" t="n"/>
      <c r="F3289" s="25" t="n"/>
      <c r="G3289" s="26" t="n"/>
      <c r="H3289" s="25" t="n"/>
      <c r="I3289" s="26" t="n"/>
      <c r="J3289" s="25" t="n"/>
      <c r="K3289" s="25" t="n"/>
      <c r="L3289" s="25" t="n"/>
      <c r="M3289" s="26" t="n"/>
      <c r="N3289" s="26" t="n"/>
      <c r="O3289" s="25" t="n"/>
      <c r="P3289" s="27">
        <f>IF(A3289="","","Package/"&amp;C3289&amp;"/"&amp;D3289&amp;"/"&amp;A3289&amp;".png")</f>
        <v/>
      </c>
      <c r="Q3289" s="27">
        <f>IF(AND(B3289="",G3289=""),"",IF(B3289="","Package QR Text missing",IF(COUNTIFS($E$2:$E$5001,E3289,$B$2:$B$5001,"&lt;&gt;"&amp;B3289)+COUNTIFS($E$2:$E$5001,E3289,$A$2:$A$5001,"&lt;&gt;"&amp;A3289)&gt;0,"Zone has more than one QR code",IF(COUNTIFS($B$2:$B$5001,B3289,$E$2:$E$5001,"&lt;&gt;"&amp;E3289)+COUNTIFS($A$2:$A$5001,A3289,$E$2:$E$5001,"&lt;&gt;"&amp;E3289)&gt;0,"QR code used by another zone",IF(A3289="","Package QR Code No. missing",IF(OR(H3289&gt;40,J3289&gt;40),"More than 40 of one edition",IF(F3289="Full (40 ST + 1 TG)",IF(AND(H3289=40,J3289=1),"OK","Full carton must be 40 + 1"),IF(F3289="Student only (40 ST)",IF(AND(H3289=40,J3289=0),"OK","Must be 40 ST, 0 TG"),IF(F3289="Teacher guide only (40 TG)",IF(AND(H3289=0,J3289=40),"OK","Must be 0 ST, 40 TG"),IF(AND(H3289&lt;40,H3289+J3289&gt;0,H3289+J3289&lt;=40),"OK","Partial: under 40 ST and 40 books max"))))))))))</f>
        <v/>
      </c>
    </row>
    <row r="3290">
      <c r="A3290" s="26" t="n"/>
      <c r="B3290" s="26" t="n"/>
      <c r="C3290" s="25" t="n"/>
      <c r="D3290" s="25" t="n"/>
      <c r="E3290" s="26" t="n"/>
      <c r="F3290" s="25" t="n"/>
      <c r="G3290" s="26" t="n"/>
      <c r="H3290" s="25" t="n"/>
      <c r="I3290" s="26" t="n"/>
      <c r="J3290" s="25" t="n"/>
      <c r="K3290" s="25" t="n"/>
      <c r="L3290" s="25" t="n"/>
      <c r="M3290" s="26" t="n"/>
      <c r="N3290" s="26" t="n"/>
      <c r="O3290" s="25" t="n"/>
      <c r="P3290" s="27">
        <f>IF(A3290="","","Package/"&amp;C3290&amp;"/"&amp;D3290&amp;"/"&amp;A3290&amp;".png")</f>
        <v/>
      </c>
      <c r="Q3290" s="27">
        <f>IF(AND(B3290="",G3290=""),"",IF(B3290="","Package QR Text missing",IF(COUNTIFS($E$2:$E$5001,E3290,$B$2:$B$5001,"&lt;&gt;"&amp;B3290)+COUNTIFS($E$2:$E$5001,E3290,$A$2:$A$5001,"&lt;&gt;"&amp;A3290)&gt;0,"Zone has more than one QR code",IF(COUNTIFS($B$2:$B$5001,B3290,$E$2:$E$5001,"&lt;&gt;"&amp;E3290)+COUNTIFS($A$2:$A$5001,A3290,$E$2:$E$5001,"&lt;&gt;"&amp;E3290)&gt;0,"QR code used by another zone",IF(A3290="","Package QR Code No. missing",IF(OR(H3290&gt;40,J3290&gt;40),"More than 40 of one edition",IF(F3290="Full (40 ST + 1 TG)",IF(AND(H3290=40,J3290=1),"OK","Full carton must be 40 + 1"),IF(F3290="Student only (40 ST)",IF(AND(H3290=40,J3290=0),"OK","Must be 40 ST, 0 TG"),IF(F3290="Teacher guide only (40 TG)",IF(AND(H3290=0,J3290=40),"OK","Must be 0 ST, 40 TG"),IF(AND(H3290&lt;40,H3290+J3290&gt;0,H3290+J3290&lt;=40),"OK","Partial: under 40 ST and 40 books max"))))))))))</f>
        <v/>
      </c>
    </row>
    <row r="3291">
      <c r="A3291" s="26" t="n"/>
      <c r="B3291" s="26" t="n"/>
      <c r="C3291" s="25" t="n"/>
      <c r="D3291" s="25" t="n"/>
      <c r="E3291" s="26" t="n"/>
      <c r="F3291" s="25" t="n"/>
      <c r="G3291" s="26" t="n"/>
      <c r="H3291" s="25" t="n"/>
      <c r="I3291" s="26" t="n"/>
      <c r="J3291" s="25" t="n"/>
      <c r="K3291" s="25" t="n"/>
      <c r="L3291" s="25" t="n"/>
      <c r="M3291" s="26" t="n"/>
      <c r="N3291" s="26" t="n"/>
      <c r="O3291" s="25" t="n"/>
      <c r="P3291" s="27">
        <f>IF(A3291="","","Package/"&amp;C3291&amp;"/"&amp;D3291&amp;"/"&amp;A3291&amp;".png")</f>
        <v/>
      </c>
      <c r="Q3291" s="27">
        <f>IF(AND(B3291="",G3291=""),"",IF(B3291="","Package QR Text missing",IF(COUNTIFS($E$2:$E$5001,E3291,$B$2:$B$5001,"&lt;&gt;"&amp;B3291)+COUNTIFS($E$2:$E$5001,E3291,$A$2:$A$5001,"&lt;&gt;"&amp;A3291)&gt;0,"Zone has more than one QR code",IF(COUNTIFS($B$2:$B$5001,B3291,$E$2:$E$5001,"&lt;&gt;"&amp;E3291)+COUNTIFS($A$2:$A$5001,A3291,$E$2:$E$5001,"&lt;&gt;"&amp;E3291)&gt;0,"QR code used by another zone",IF(A3291="","Package QR Code No. missing",IF(OR(H3291&gt;40,J3291&gt;40),"More than 40 of one edition",IF(F3291="Full (40 ST + 1 TG)",IF(AND(H3291=40,J3291=1),"OK","Full carton must be 40 + 1"),IF(F3291="Student only (40 ST)",IF(AND(H3291=40,J3291=0),"OK","Must be 40 ST, 0 TG"),IF(F3291="Teacher guide only (40 TG)",IF(AND(H3291=0,J3291=40),"OK","Must be 0 ST, 40 TG"),IF(AND(H3291&lt;40,H3291+J3291&gt;0,H3291+J3291&lt;=40),"OK","Partial: under 40 ST and 40 books max"))))))))))</f>
        <v/>
      </c>
    </row>
    <row r="3292">
      <c r="A3292" s="26" t="n"/>
      <c r="B3292" s="26" t="n"/>
      <c r="C3292" s="25" t="n"/>
      <c r="D3292" s="25" t="n"/>
      <c r="E3292" s="26" t="n"/>
      <c r="F3292" s="25" t="n"/>
      <c r="G3292" s="26" t="n"/>
      <c r="H3292" s="25" t="n"/>
      <c r="I3292" s="26" t="n"/>
      <c r="J3292" s="25" t="n"/>
      <c r="K3292" s="25" t="n"/>
      <c r="L3292" s="25" t="n"/>
      <c r="M3292" s="26" t="n"/>
      <c r="N3292" s="26" t="n"/>
      <c r="O3292" s="25" t="n"/>
      <c r="P3292" s="27">
        <f>IF(A3292="","","Package/"&amp;C3292&amp;"/"&amp;D3292&amp;"/"&amp;A3292&amp;".png")</f>
        <v/>
      </c>
      <c r="Q3292" s="27">
        <f>IF(AND(B3292="",G3292=""),"",IF(B3292="","Package QR Text missing",IF(COUNTIFS($E$2:$E$5001,E3292,$B$2:$B$5001,"&lt;&gt;"&amp;B3292)+COUNTIFS($E$2:$E$5001,E3292,$A$2:$A$5001,"&lt;&gt;"&amp;A3292)&gt;0,"Zone has more than one QR code",IF(COUNTIFS($B$2:$B$5001,B3292,$E$2:$E$5001,"&lt;&gt;"&amp;E3292)+COUNTIFS($A$2:$A$5001,A3292,$E$2:$E$5001,"&lt;&gt;"&amp;E3292)&gt;0,"QR code used by another zone",IF(A3292="","Package QR Code No. missing",IF(OR(H3292&gt;40,J3292&gt;40),"More than 40 of one edition",IF(F3292="Full (40 ST + 1 TG)",IF(AND(H3292=40,J3292=1),"OK","Full carton must be 40 + 1"),IF(F3292="Student only (40 ST)",IF(AND(H3292=40,J3292=0),"OK","Must be 40 ST, 0 TG"),IF(F3292="Teacher guide only (40 TG)",IF(AND(H3292=0,J3292=40),"OK","Must be 0 ST, 40 TG"),IF(AND(H3292&lt;40,H3292+J3292&gt;0,H3292+J3292&lt;=40),"OK","Partial: under 40 ST and 40 books max"))))))))))</f>
        <v/>
      </c>
    </row>
    <row r="3293">
      <c r="A3293" s="26" t="n"/>
      <c r="B3293" s="26" t="n"/>
      <c r="C3293" s="25" t="n"/>
      <c r="D3293" s="25" t="n"/>
      <c r="E3293" s="26" t="n"/>
      <c r="F3293" s="25" t="n"/>
      <c r="G3293" s="26" t="n"/>
      <c r="H3293" s="25" t="n"/>
      <c r="I3293" s="26" t="n"/>
      <c r="J3293" s="25" t="n"/>
      <c r="K3293" s="25" t="n"/>
      <c r="L3293" s="25" t="n"/>
      <c r="M3293" s="26" t="n"/>
      <c r="N3293" s="26" t="n"/>
      <c r="O3293" s="25" t="n"/>
      <c r="P3293" s="27">
        <f>IF(A3293="","","Package/"&amp;C3293&amp;"/"&amp;D3293&amp;"/"&amp;A3293&amp;".png")</f>
        <v/>
      </c>
      <c r="Q3293" s="27">
        <f>IF(AND(B3293="",G3293=""),"",IF(B3293="","Package QR Text missing",IF(COUNTIFS($E$2:$E$5001,E3293,$B$2:$B$5001,"&lt;&gt;"&amp;B3293)+COUNTIFS($E$2:$E$5001,E3293,$A$2:$A$5001,"&lt;&gt;"&amp;A3293)&gt;0,"Zone has more than one QR code",IF(COUNTIFS($B$2:$B$5001,B3293,$E$2:$E$5001,"&lt;&gt;"&amp;E3293)+COUNTIFS($A$2:$A$5001,A3293,$E$2:$E$5001,"&lt;&gt;"&amp;E3293)&gt;0,"QR code used by another zone",IF(A3293="","Package QR Code No. missing",IF(OR(H3293&gt;40,J3293&gt;40),"More than 40 of one edition",IF(F3293="Full (40 ST + 1 TG)",IF(AND(H3293=40,J3293=1),"OK","Full carton must be 40 + 1"),IF(F3293="Student only (40 ST)",IF(AND(H3293=40,J3293=0),"OK","Must be 40 ST, 0 TG"),IF(F3293="Teacher guide only (40 TG)",IF(AND(H3293=0,J3293=40),"OK","Must be 0 ST, 40 TG"),IF(AND(H3293&lt;40,H3293+J3293&gt;0,H3293+J3293&lt;=40),"OK","Partial: under 40 ST and 40 books max"))))))))))</f>
        <v/>
      </c>
    </row>
    <row r="3294">
      <c r="A3294" s="26" t="n"/>
      <c r="B3294" s="26" t="n"/>
      <c r="C3294" s="25" t="n"/>
      <c r="D3294" s="25" t="n"/>
      <c r="E3294" s="26" t="n"/>
      <c r="F3294" s="25" t="n"/>
      <c r="G3294" s="26" t="n"/>
      <c r="H3294" s="25" t="n"/>
      <c r="I3294" s="26" t="n"/>
      <c r="J3294" s="25" t="n"/>
      <c r="K3294" s="25" t="n"/>
      <c r="L3294" s="25" t="n"/>
      <c r="M3294" s="26" t="n"/>
      <c r="N3294" s="26" t="n"/>
      <c r="O3294" s="25" t="n"/>
      <c r="P3294" s="27">
        <f>IF(A3294="","","Package/"&amp;C3294&amp;"/"&amp;D3294&amp;"/"&amp;A3294&amp;".png")</f>
        <v/>
      </c>
      <c r="Q3294" s="27">
        <f>IF(AND(B3294="",G3294=""),"",IF(B3294="","Package QR Text missing",IF(COUNTIFS($E$2:$E$5001,E3294,$B$2:$B$5001,"&lt;&gt;"&amp;B3294)+COUNTIFS($E$2:$E$5001,E3294,$A$2:$A$5001,"&lt;&gt;"&amp;A3294)&gt;0,"Zone has more than one QR code",IF(COUNTIFS($B$2:$B$5001,B3294,$E$2:$E$5001,"&lt;&gt;"&amp;E3294)+COUNTIFS($A$2:$A$5001,A3294,$E$2:$E$5001,"&lt;&gt;"&amp;E3294)&gt;0,"QR code used by another zone",IF(A3294="","Package QR Code No. missing",IF(OR(H3294&gt;40,J3294&gt;40),"More than 40 of one edition",IF(F3294="Full (40 ST + 1 TG)",IF(AND(H3294=40,J3294=1),"OK","Full carton must be 40 + 1"),IF(F3294="Student only (40 ST)",IF(AND(H3294=40,J3294=0),"OK","Must be 40 ST, 0 TG"),IF(F3294="Teacher guide only (40 TG)",IF(AND(H3294=0,J3294=40),"OK","Must be 0 ST, 40 TG"),IF(AND(H3294&lt;40,H3294+J3294&gt;0,H3294+J3294&lt;=40),"OK","Partial: under 40 ST and 40 books max"))))))))))</f>
        <v/>
      </c>
    </row>
    <row r="3295">
      <c r="A3295" s="26" t="n"/>
      <c r="B3295" s="26" t="n"/>
      <c r="C3295" s="25" t="n"/>
      <c r="D3295" s="25" t="n"/>
      <c r="E3295" s="26" t="n"/>
      <c r="F3295" s="25" t="n"/>
      <c r="G3295" s="26" t="n"/>
      <c r="H3295" s="25" t="n"/>
      <c r="I3295" s="26" t="n"/>
      <c r="J3295" s="25" t="n"/>
      <c r="K3295" s="25" t="n"/>
      <c r="L3295" s="25" t="n"/>
      <c r="M3295" s="26" t="n"/>
      <c r="N3295" s="26" t="n"/>
      <c r="O3295" s="25" t="n"/>
      <c r="P3295" s="27">
        <f>IF(A3295="","","Package/"&amp;C3295&amp;"/"&amp;D3295&amp;"/"&amp;A3295&amp;".png")</f>
        <v/>
      </c>
      <c r="Q3295" s="27">
        <f>IF(AND(B3295="",G3295=""),"",IF(B3295="","Package QR Text missing",IF(COUNTIFS($E$2:$E$5001,E3295,$B$2:$B$5001,"&lt;&gt;"&amp;B3295)+COUNTIFS($E$2:$E$5001,E3295,$A$2:$A$5001,"&lt;&gt;"&amp;A3295)&gt;0,"Zone has more than one QR code",IF(COUNTIFS($B$2:$B$5001,B3295,$E$2:$E$5001,"&lt;&gt;"&amp;E3295)+COUNTIFS($A$2:$A$5001,A3295,$E$2:$E$5001,"&lt;&gt;"&amp;E3295)&gt;0,"QR code used by another zone",IF(A3295="","Package QR Code No. missing",IF(OR(H3295&gt;40,J3295&gt;40),"More than 40 of one edition",IF(F3295="Full (40 ST + 1 TG)",IF(AND(H3295=40,J3295=1),"OK","Full carton must be 40 + 1"),IF(F3295="Student only (40 ST)",IF(AND(H3295=40,J3295=0),"OK","Must be 40 ST, 0 TG"),IF(F3295="Teacher guide only (40 TG)",IF(AND(H3295=0,J3295=40),"OK","Must be 0 ST, 40 TG"),IF(AND(H3295&lt;40,H3295+J3295&gt;0,H3295+J3295&lt;=40),"OK","Partial: under 40 ST and 40 books max"))))))))))</f>
        <v/>
      </c>
    </row>
    <row r="3296">
      <c r="A3296" s="26" t="n"/>
      <c r="B3296" s="26" t="n"/>
      <c r="C3296" s="25" t="n"/>
      <c r="D3296" s="25" t="n"/>
      <c r="E3296" s="26" t="n"/>
      <c r="F3296" s="25" t="n"/>
      <c r="G3296" s="26" t="n"/>
      <c r="H3296" s="25" t="n"/>
      <c r="I3296" s="26" t="n"/>
      <c r="J3296" s="25" t="n"/>
      <c r="K3296" s="25" t="n"/>
      <c r="L3296" s="25" t="n"/>
      <c r="M3296" s="26" t="n"/>
      <c r="N3296" s="26" t="n"/>
      <c r="O3296" s="25" t="n"/>
      <c r="P3296" s="27">
        <f>IF(A3296="","","Package/"&amp;C3296&amp;"/"&amp;D3296&amp;"/"&amp;A3296&amp;".png")</f>
        <v/>
      </c>
      <c r="Q3296" s="27">
        <f>IF(AND(B3296="",G3296=""),"",IF(B3296="","Package QR Text missing",IF(COUNTIFS($E$2:$E$5001,E3296,$B$2:$B$5001,"&lt;&gt;"&amp;B3296)+COUNTIFS($E$2:$E$5001,E3296,$A$2:$A$5001,"&lt;&gt;"&amp;A3296)&gt;0,"Zone has more than one QR code",IF(COUNTIFS($B$2:$B$5001,B3296,$E$2:$E$5001,"&lt;&gt;"&amp;E3296)+COUNTIFS($A$2:$A$5001,A3296,$E$2:$E$5001,"&lt;&gt;"&amp;E3296)&gt;0,"QR code used by another zone",IF(A3296="","Package QR Code No. missing",IF(OR(H3296&gt;40,J3296&gt;40),"More than 40 of one edition",IF(F3296="Full (40 ST + 1 TG)",IF(AND(H3296=40,J3296=1),"OK","Full carton must be 40 + 1"),IF(F3296="Student only (40 ST)",IF(AND(H3296=40,J3296=0),"OK","Must be 40 ST, 0 TG"),IF(F3296="Teacher guide only (40 TG)",IF(AND(H3296=0,J3296=40),"OK","Must be 0 ST, 40 TG"),IF(AND(H3296&lt;40,H3296+J3296&gt;0,H3296+J3296&lt;=40),"OK","Partial: under 40 ST and 40 books max"))))))))))</f>
        <v/>
      </c>
    </row>
    <row r="3297">
      <c r="A3297" s="26" t="n"/>
      <c r="B3297" s="26" t="n"/>
      <c r="C3297" s="25" t="n"/>
      <c r="D3297" s="25" t="n"/>
      <c r="E3297" s="26" t="n"/>
      <c r="F3297" s="25" t="n"/>
      <c r="G3297" s="26" t="n"/>
      <c r="H3297" s="25" t="n"/>
      <c r="I3297" s="26" t="n"/>
      <c r="J3297" s="25" t="n"/>
      <c r="K3297" s="25" t="n"/>
      <c r="L3297" s="25" t="n"/>
      <c r="M3297" s="26" t="n"/>
      <c r="N3297" s="26" t="n"/>
      <c r="O3297" s="25" t="n"/>
      <c r="P3297" s="27">
        <f>IF(A3297="","","Package/"&amp;C3297&amp;"/"&amp;D3297&amp;"/"&amp;A3297&amp;".png")</f>
        <v/>
      </c>
      <c r="Q3297" s="27">
        <f>IF(AND(B3297="",G3297=""),"",IF(B3297="","Package QR Text missing",IF(COUNTIFS($E$2:$E$5001,E3297,$B$2:$B$5001,"&lt;&gt;"&amp;B3297)+COUNTIFS($E$2:$E$5001,E3297,$A$2:$A$5001,"&lt;&gt;"&amp;A3297)&gt;0,"Zone has more than one QR code",IF(COUNTIFS($B$2:$B$5001,B3297,$E$2:$E$5001,"&lt;&gt;"&amp;E3297)+COUNTIFS($A$2:$A$5001,A3297,$E$2:$E$5001,"&lt;&gt;"&amp;E3297)&gt;0,"QR code used by another zone",IF(A3297="","Package QR Code No. missing",IF(OR(H3297&gt;40,J3297&gt;40),"More than 40 of one edition",IF(F3297="Full (40 ST + 1 TG)",IF(AND(H3297=40,J3297=1),"OK","Full carton must be 40 + 1"),IF(F3297="Student only (40 ST)",IF(AND(H3297=40,J3297=0),"OK","Must be 40 ST, 0 TG"),IF(F3297="Teacher guide only (40 TG)",IF(AND(H3297=0,J3297=40),"OK","Must be 0 ST, 40 TG"),IF(AND(H3297&lt;40,H3297+J3297&gt;0,H3297+J3297&lt;=40),"OK","Partial: under 40 ST and 40 books max"))))))))))</f>
        <v/>
      </c>
    </row>
    <row r="3298">
      <c r="A3298" s="26" t="n"/>
      <c r="B3298" s="26" t="n"/>
      <c r="C3298" s="25" t="n"/>
      <c r="D3298" s="25" t="n"/>
      <c r="E3298" s="26" t="n"/>
      <c r="F3298" s="25" t="n"/>
      <c r="G3298" s="26" t="n"/>
      <c r="H3298" s="25" t="n"/>
      <c r="I3298" s="26" t="n"/>
      <c r="J3298" s="25" t="n"/>
      <c r="K3298" s="25" t="n"/>
      <c r="L3298" s="25" t="n"/>
      <c r="M3298" s="26" t="n"/>
      <c r="N3298" s="26" t="n"/>
      <c r="O3298" s="25" t="n"/>
      <c r="P3298" s="27">
        <f>IF(A3298="","","Package/"&amp;C3298&amp;"/"&amp;D3298&amp;"/"&amp;A3298&amp;".png")</f>
        <v/>
      </c>
      <c r="Q3298" s="27">
        <f>IF(AND(B3298="",G3298=""),"",IF(B3298="","Package QR Text missing",IF(COUNTIFS($E$2:$E$5001,E3298,$B$2:$B$5001,"&lt;&gt;"&amp;B3298)+COUNTIFS($E$2:$E$5001,E3298,$A$2:$A$5001,"&lt;&gt;"&amp;A3298)&gt;0,"Zone has more than one QR code",IF(COUNTIFS($B$2:$B$5001,B3298,$E$2:$E$5001,"&lt;&gt;"&amp;E3298)+COUNTIFS($A$2:$A$5001,A3298,$E$2:$E$5001,"&lt;&gt;"&amp;E3298)&gt;0,"QR code used by another zone",IF(A3298="","Package QR Code No. missing",IF(OR(H3298&gt;40,J3298&gt;40),"More than 40 of one edition",IF(F3298="Full (40 ST + 1 TG)",IF(AND(H3298=40,J3298=1),"OK","Full carton must be 40 + 1"),IF(F3298="Student only (40 ST)",IF(AND(H3298=40,J3298=0),"OK","Must be 40 ST, 0 TG"),IF(F3298="Teacher guide only (40 TG)",IF(AND(H3298=0,J3298=40),"OK","Must be 0 ST, 40 TG"),IF(AND(H3298&lt;40,H3298+J3298&gt;0,H3298+J3298&lt;=40),"OK","Partial: under 40 ST and 40 books max"))))))))))</f>
        <v/>
      </c>
    </row>
    <row r="3299">
      <c r="A3299" s="26" t="n"/>
      <c r="B3299" s="26" t="n"/>
      <c r="C3299" s="25" t="n"/>
      <c r="D3299" s="25" t="n"/>
      <c r="E3299" s="26" t="n"/>
      <c r="F3299" s="25" t="n"/>
      <c r="G3299" s="26" t="n"/>
      <c r="H3299" s="25" t="n"/>
      <c r="I3299" s="26" t="n"/>
      <c r="J3299" s="25" t="n"/>
      <c r="K3299" s="25" t="n"/>
      <c r="L3299" s="25" t="n"/>
      <c r="M3299" s="26" t="n"/>
      <c r="N3299" s="26" t="n"/>
      <c r="O3299" s="25" t="n"/>
      <c r="P3299" s="27">
        <f>IF(A3299="","","Package/"&amp;C3299&amp;"/"&amp;D3299&amp;"/"&amp;A3299&amp;".png")</f>
        <v/>
      </c>
      <c r="Q3299" s="27">
        <f>IF(AND(B3299="",G3299=""),"",IF(B3299="","Package QR Text missing",IF(COUNTIFS($E$2:$E$5001,E3299,$B$2:$B$5001,"&lt;&gt;"&amp;B3299)+COUNTIFS($E$2:$E$5001,E3299,$A$2:$A$5001,"&lt;&gt;"&amp;A3299)&gt;0,"Zone has more than one QR code",IF(COUNTIFS($B$2:$B$5001,B3299,$E$2:$E$5001,"&lt;&gt;"&amp;E3299)+COUNTIFS($A$2:$A$5001,A3299,$E$2:$E$5001,"&lt;&gt;"&amp;E3299)&gt;0,"QR code used by another zone",IF(A3299="","Package QR Code No. missing",IF(OR(H3299&gt;40,J3299&gt;40),"More than 40 of one edition",IF(F3299="Full (40 ST + 1 TG)",IF(AND(H3299=40,J3299=1),"OK","Full carton must be 40 + 1"),IF(F3299="Student only (40 ST)",IF(AND(H3299=40,J3299=0),"OK","Must be 40 ST, 0 TG"),IF(F3299="Teacher guide only (40 TG)",IF(AND(H3299=0,J3299=40),"OK","Must be 0 ST, 40 TG"),IF(AND(H3299&lt;40,H3299+J3299&gt;0,H3299+J3299&lt;=40),"OK","Partial: under 40 ST and 40 books max"))))))))))</f>
        <v/>
      </c>
    </row>
    <row r="3300">
      <c r="A3300" s="26" t="n"/>
      <c r="B3300" s="26" t="n"/>
      <c r="C3300" s="25" t="n"/>
      <c r="D3300" s="25" t="n"/>
      <c r="E3300" s="26" t="n"/>
      <c r="F3300" s="25" t="n"/>
      <c r="G3300" s="26" t="n"/>
      <c r="H3300" s="25" t="n"/>
      <c r="I3300" s="26" t="n"/>
      <c r="J3300" s="25" t="n"/>
      <c r="K3300" s="25" t="n"/>
      <c r="L3300" s="25" t="n"/>
      <c r="M3300" s="26" t="n"/>
      <c r="N3300" s="26" t="n"/>
      <c r="O3300" s="25" t="n"/>
      <c r="P3300" s="27">
        <f>IF(A3300="","","Package/"&amp;C3300&amp;"/"&amp;D3300&amp;"/"&amp;A3300&amp;".png")</f>
        <v/>
      </c>
      <c r="Q3300" s="27">
        <f>IF(AND(B3300="",G3300=""),"",IF(B3300="","Package QR Text missing",IF(COUNTIFS($E$2:$E$5001,E3300,$B$2:$B$5001,"&lt;&gt;"&amp;B3300)+COUNTIFS($E$2:$E$5001,E3300,$A$2:$A$5001,"&lt;&gt;"&amp;A3300)&gt;0,"Zone has more than one QR code",IF(COUNTIFS($B$2:$B$5001,B3300,$E$2:$E$5001,"&lt;&gt;"&amp;E3300)+COUNTIFS($A$2:$A$5001,A3300,$E$2:$E$5001,"&lt;&gt;"&amp;E3300)&gt;0,"QR code used by another zone",IF(A3300="","Package QR Code No. missing",IF(OR(H3300&gt;40,J3300&gt;40),"More than 40 of one edition",IF(F3300="Full (40 ST + 1 TG)",IF(AND(H3300=40,J3300=1),"OK","Full carton must be 40 + 1"),IF(F3300="Student only (40 ST)",IF(AND(H3300=40,J3300=0),"OK","Must be 40 ST, 0 TG"),IF(F3300="Teacher guide only (40 TG)",IF(AND(H3300=0,J3300=40),"OK","Must be 0 ST, 40 TG"),IF(AND(H3300&lt;40,H3300+J3300&gt;0,H3300+J3300&lt;=40),"OK","Partial: under 40 ST and 40 books max"))))))))))</f>
        <v/>
      </c>
    </row>
    <row r="3301">
      <c r="A3301" s="26" t="n"/>
      <c r="B3301" s="26" t="n"/>
      <c r="C3301" s="25" t="n"/>
      <c r="D3301" s="25" t="n"/>
      <c r="E3301" s="26" t="n"/>
      <c r="F3301" s="25" t="n"/>
      <c r="G3301" s="26" t="n"/>
      <c r="H3301" s="25" t="n"/>
      <c r="I3301" s="26" t="n"/>
      <c r="J3301" s="25" t="n"/>
      <c r="K3301" s="25" t="n"/>
      <c r="L3301" s="25" t="n"/>
      <c r="M3301" s="26" t="n"/>
      <c r="N3301" s="26" t="n"/>
      <c r="O3301" s="25" t="n"/>
      <c r="P3301" s="27">
        <f>IF(A3301="","","Package/"&amp;C3301&amp;"/"&amp;D3301&amp;"/"&amp;A3301&amp;".png")</f>
        <v/>
      </c>
      <c r="Q3301" s="27">
        <f>IF(AND(B3301="",G3301=""),"",IF(B3301="","Package QR Text missing",IF(COUNTIFS($E$2:$E$5001,E3301,$B$2:$B$5001,"&lt;&gt;"&amp;B3301)+COUNTIFS($E$2:$E$5001,E3301,$A$2:$A$5001,"&lt;&gt;"&amp;A3301)&gt;0,"Zone has more than one QR code",IF(COUNTIFS($B$2:$B$5001,B3301,$E$2:$E$5001,"&lt;&gt;"&amp;E3301)+COUNTIFS($A$2:$A$5001,A3301,$E$2:$E$5001,"&lt;&gt;"&amp;E3301)&gt;0,"QR code used by another zone",IF(A3301="","Package QR Code No. missing",IF(OR(H3301&gt;40,J3301&gt;40),"More than 40 of one edition",IF(F3301="Full (40 ST + 1 TG)",IF(AND(H3301=40,J3301=1),"OK","Full carton must be 40 + 1"),IF(F3301="Student only (40 ST)",IF(AND(H3301=40,J3301=0),"OK","Must be 40 ST, 0 TG"),IF(F3301="Teacher guide only (40 TG)",IF(AND(H3301=0,J3301=40),"OK","Must be 0 ST, 40 TG"),IF(AND(H3301&lt;40,H3301+J3301&gt;0,H3301+J3301&lt;=40),"OK","Partial: under 40 ST and 40 books max"))))))))))</f>
        <v/>
      </c>
    </row>
    <row r="3302">
      <c r="A3302" s="26" t="n"/>
      <c r="B3302" s="26" t="n"/>
      <c r="C3302" s="25" t="n"/>
      <c r="D3302" s="25" t="n"/>
      <c r="E3302" s="26" t="n"/>
      <c r="F3302" s="25" t="n"/>
      <c r="G3302" s="26" t="n"/>
      <c r="H3302" s="25" t="n"/>
      <c r="I3302" s="26" t="n"/>
      <c r="J3302" s="25" t="n"/>
      <c r="K3302" s="25" t="n"/>
      <c r="L3302" s="25" t="n"/>
      <c r="M3302" s="26" t="n"/>
      <c r="N3302" s="26" t="n"/>
      <c r="O3302" s="25" t="n"/>
      <c r="P3302" s="27">
        <f>IF(A3302="","","Package/"&amp;C3302&amp;"/"&amp;D3302&amp;"/"&amp;A3302&amp;".png")</f>
        <v/>
      </c>
      <c r="Q3302" s="27">
        <f>IF(AND(B3302="",G3302=""),"",IF(B3302="","Package QR Text missing",IF(COUNTIFS($E$2:$E$5001,E3302,$B$2:$B$5001,"&lt;&gt;"&amp;B3302)+COUNTIFS($E$2:$E$5001,E3302,$A$2:$A$5001,"&lt;&gt;"&amp;A3302)&gt;0,"Zone has more than one QR code",IF(COUNTIFS($B$2:$B$5001,B3302,$E$2:$E$5001,"&lt;&gt;"&amp;E3302)+COUNTIFS($A$2:$A$5001,A3302,$E$2:$E$5001,"&lt;&gt;"&amp;E3302)&gt;0,"QR code used by another zone",IF(A3302="","Package QR Code No. missing",IF(OR(H3302&gt;40,J3302&gt;40),"More than 40 of one edition",IF(F3302="Full (40 ST + 1 TG)",IF(AND(H3302=40,J3302=1),"OK","Full carton must be 40 + 1"),IF(F3302="Student only (40 ST)",IF(AND(H3302=40,J3302=0),"OK","Must be 40 ST, 0 TG"),IF(F3302="Teacher guide only (40 TG)",IF(AND(H3302=0,J3302=40),"OK","Must be 0 ST, 40 TG"),IF(AND(H3302&lt;40,H3302+J3302&gt;0,H3302+J3302&lt;=40),"OK","Partial: under 40 ST and 40 books max"))))))))))</f>
        <v/>
      </c>
    </row>
    <row r="3303">
      <c r="A3303" s="26" t="n"/>
      <c r="B3303" s="26" t="n"/>
      <c r="C3303" s="25" t="n"/>
      <c r="D3303" s="25" t="n"/>
      <c r="E3303" s="26" t="n"/>
      <c r="F3303" s="25" t="n"/>
      <c r="G3303" s="26" t="n"/>
      <c r="H3303" s="25" t="n"/>
      <c r="I3303" s="26" t="n"/>
      <c r="J3303" s="25" t="n"/>
      <c r="K3303" s="25" t="n"/>
      <c r="L3303" s="25" t="n"/>
      <c r="M3303" s="26" t="n"/>
      <c r="N3303" s="26" t="n"/>
      <c r="O3303" s="25" t="n"/>
      <c r="P3303" s="27">
        <f>IF(A3303="","","Package/"&amp;C3303&amp;"/"&amp;D3303&amp;"/"&amp;A3303&amp;".png")</f>
        <v/>
      </c>
      <c r="Q3303" s="27">
        <f>IF(AND(B3303="",G3303=""),"",IF(B3303="","Package QR Text missing",IF(COUNTIFS($E$2:$E$5001,E3303,$B$2:$B$5001,"&lt;&gt;"&amp;B3303)+COUNTIFS($E$2:$E$5001,E3303,$A$2:$A$5001,"&lt;&gt;"&amp;A3303)&gt;0,"Zone has more than one QR code",IF(COUNTIFS($B$2:$B$5001,B3303,$E$2:$E$5001,"&lt;&gt;"&amp;E3303)+COUNTIFS($A$2:$A$5001,A3303,$E$2:$E$5001,"&lt;&gt;"&amp;E3303)&gt;0,"QR code used by another zone",IF(A3303="","Package QR Code No. missing",IF(OR(H3303&gt;40,J3303&gt;40),"More than 40 of one edition",IF(F3303="Full (40 ST + 1 TG)",IF(AND(H3303=40,J3303=1),"OK","Full carton must be 40 + 1"),IF(F3303="Student only (40 ST)",IF(AND(H3303=40,J3303=0),"OK","Must be 40 ST, 0 TG"),IF(F3303="Teacher guide only (40 TG)",IF(AND(H3303=0,J3303=40),"OK","Must be 0 ST, 40 TG"),IF(AND(H3303&lt;40,H3303+J3303&gt;0,H3303+J3303&lt;=40),"OK","Partial: under 40 ST and 40 books max"))))))))))</f>
        <v/>
      </c>
    </row>
    <row r="3304">
      <c r="A3304" s="26" t="n"/>
      <c r="B3304" s="26" t="n"/>
      <c r="C3304" s="25" t="n"/>
      <c r="D3304" s="25" t="n"/>
      <c r="E3304" s="26" t="n"/>
      <c r="F3304" s="25" t="n"/>
      <c r="G3304" s="26" t="n"/>
      <c r="H3304" s="25" t="n"/>
      <c r="I3304" s="26" t="n"/>
      <c r="J3304" s="25" t="n"/>
      <c r="K3304" s="25" t="n"/>
      <c r="L3304" s="25" t="n"/>
      <c r="M3304" s="26" t="n"/>
      <c r="N3304" s="26" t="n"/>
      <c r="O3304" s="25" t="n"/>
      <c r="P3304" s="27">
        <f>IF(A3304="","","Package/"&amp;C3304&amp;"/"&amp;D3304&amp;"/"&amp;A3304&amp;".png")</f>
        <v/>
      </c>
      <c r="Q3304" s="27">
        <f>IF(AND(B3304="",G3304=""),"",IF(B3304="","Package QR Text missing",IF(COUNTIFS($E$2:$E$5001,E3304,$B$2:$B$5001,"&lt;&gt;"&amp;B3304)+COUNTIFS($E$2:$E$5001,E3304,$A$2:$A$5001,"&lt;&gt;"&amp;A3304)&gt;0,"Zone has more than one QR code",IF(COUNTIFS($B$2:$B$5001,B3304,$E$2:$E$5001,"&lt;&gt;"&amp;E3304)+COUNTIFS($A$2:$A$5001,A3304,$E$2:$E$5001,"&lt;&gt;"&amp;E3304)&gt;0,"QR code used by another zone",IF(A3304="","Package QR Code No. missing",IF(OR(H3304&gt;40,J3304&gt;40),"More than 40 of one edition",IF(F3304="Full (40 ST + 1 TG)",IF(AND(H3304=40,J3304=1),"OK","Full carton must be 40 + 1"),IF(F3304="Student only (40 ST)",IF(AND(H3304=40,J3304=0),"OK","Must be 40 ST, 0 TG"),IF(F3304="Teacher guide only (40 TG)",IF(AND(H3304=0,J3304=40),"OK","Must be 0 ST, 40 TG"),IF(AND(H3304&lt;40,H3304+J3304&gt;0,H3304+J3304&lt;=40),"OK","Partial: under 40 ST and 40 books max"))))))))))</f>
        <v/>
      </c>
    </row>
    <row r="3305">
      <c r="A3305" s="26" t="n"/>
      <c r="B3305" s="26" t="n"/>
      <c r="C3305" s="25" t="n"/>
      <c r="D3305" s="25" t="n"/>
      <c r="E3305" s="26" t="n"/>
      <c r="F3305" s="25" t="n"/>
      <c r="G3305" s="26" t="n"/>
      <c r="H3305" s="25" t="n"/>
      <c r="I3305" s="26" t="n"/>
      <c r="J3305" s="25" t="n"/>
      <c r="K3305" s="25" t="n"/>
      <c r="L3305" s="25" t="n"/>
      <c r="M3305" s="26" t="n"/>
      <c r="N3305" s="26" t="n"/>
      <c r="O3305" s="25" t="n"/>
      <c r="P3305" s="27">
        <f>IF(A3305="","","Package/"&amp;C3305&amp;"/"&amp;D3305&amp;"/"&amp;A3305&amp;".png")</f>
        <v/>
      </c>
      <c r="Q3305" s="27">
        <f>IF(AND(B3305="",G3305=""),"",IF(B3305="","Package QR Text missing",IF(COUNTIFS($E$2:$E$5001,E3305,$B$2:$B$5001,"&lt;&gt;"&amp;B3305)+COUNTIFS($E$2:$E$5001,E3305,$A$2:$A$5001,"&lt;&gt;"&amp;A3305)&gt;0,"Zone has more than one QR code",IF(COUNTIFS($B$2:$B$5001,B3305,$E$2:$E$5001,"&lt;&gt;"&amp;E3305)+COUNTIFS($A$2:$A$5001,A3305,$E$2:$E$5001,"&lt;&gt;"&amp;E3305)&gt;0,"QR code used by another zone",IF(A3305="","Package QR Code No. missing",IF(OR(H3305&gt;40,J3305&gt;40),"More than 40 of one edition",IF(F3305="Full (40 ST + 1 TG)",IF(AND(H3305=40,J3305=1),"OK","Full carton must be 40 + 1"),IF(F3305="Student only (40 ST)",IF(AND(H3305=40,J3305=0),"OK","Must be 40 ST, 0 TG"),IF(F3305="Teacher guide only (40 TG)",IF(AND(H3305=0,J3305=40),"OK","Must be 0 ST, 40 TG"),IF(AND(H3305&lt;40,H3305+J3305&gt;0,H3305+J3305&lt;=40),"OK","Partial: under 40 ST and 40 books max"))))))))))</f>
        <v/>
      </c>
    </row>
    <row r="3306">
      <c r="A3306" s="26" t="n"/>
      <c r="B3306" s="26" t="n"/>
      <c r="C3306" s="25" t="n"/>
      <c r="D3306" s="25" t="n"/>
      <c r="E3306" s="26" t="n"/>
      <c r="F3306" s="25" t="n"/>
      <c r="G3306" s="26" t="n"/>
      <c r="H3306" s="25" t="n"/>
      <c r="I3306" s="26" t="n"/>
      <c r="J3306" s="25" t="n"/>
      <c r="K3306" s="25" t="n"/>
      <c r="L3306" s="25" t="n"/>
      <c r="M3306" s="26" t="n"/>
      <c r="N3306" s="26" t="n"/>
      <c r="O3306" s="25" t="n"/>
      <c r="P3306" s="27">
        <f>IF(A3306="","","Package/"&amp;C3306&amp;"/"&amp;D3306&amp;"/"&amp;A3306&amp;".png")</f>
        <v/>
      </c>
      <c r="Q3306" s="27">
        <f>IF(AND(B3306="",G3306=""),"",IF(B3306="","Package QR Text missing",IF(COUNTIFS($E$2:$E$5001,E3306,$B$2:$B$5001,"&lt;&gt;"&amp;B3306)+COUNTIFS($E$2:$E$5001,E3306,$A$2:$A$5001,"&lt;&gt;"&amp;A3306)&gt;0,"Zone has more than one QR code",IF(COUNTIFS($B$2:$B$5001,B3306,$E$2:$E$5001,"&lt;&gt;"&amp;E3306)+COUNTIFS($A$2:$A$5001,A3306,$E$2:$E$5001,"&lt;&gt;"&amp;E3306)&gt;0,"QR code used by another zone",IF(A3306="","Package QR Code No. missing",IF(OR(H3306&gt;40,J3306&gt;40),"More than 40 of one edition",IF(F3306="Full (40 ST + 1 TG)",IF(AND(H3306=40,J3306=1),"OK","Full carton must be 40 + 1"),IF(F3306="Student only (40 ST)",IF(AND(H3306=40,J3306=0),"OK","Must be 40 ST, 0 TG"),IF(F3306="Teacher guide only (40 TG)",IF(AND(H3306=0,J3306=40),"OK","Must be 0 ST, 40 TG"),IF(AND(H3306&lt;40,H3306+J3306&gt;0,H3306+J3306&lt;=40),"OK","Partial: under 40 ST and 40 books max"))))))))))</f>
        <v/>
      </c>
    </row>
    <row r="3307">
      <c r="A3307" s="26" t="n"/>
      <c r="B3307" s="26" t="n"/>
      <c r="C3307" s="25" t="n"/>
      <c r="D3307" s="25" t="n"/>
      <c r="E3307" s="26" t="n"/>
      <c r="F3307" s="25" t="n"/>
      <c r="G3307" s="26" t="n"/>
      <c r="H3307" s="25" t="n"/>
      <c r="I3307" s="26" t="n"/>
      <c r="J3307" s="25" t="n"/>
      <c r="K3307" s="25" t="n"/>
      <c r="L3307" s="25" t="n"/>
      <c r="M3307" s="26" t="n"/>
      <c r="N3307" s="26" t="n"/>
      <c r="O3307" s="25" t="n"/>
      <c r="P3307" s="27">
        <f>IF(A3307="","","Package/"&amp;C3307&amp;"/"&amp;D3307&amp;"/"&amp;A3307&amp;".png")</f>
        <v/>
      </c>
      <c r="Q3307" s="27">
        <f>IF(AND(B3307="",G3307=""),"",IF(B3307="","Package QR Text missing",IF(COUNTIFS($E$2:$E$5001,E3307,$B$2:$B$5001,"&lt;&gt;"&amp;B3307)+COUNTIFS($E$2:$E$5001,E3307,$A$2:$A$5001,"&lt;&gt;"&amp;A3307)&gt;0,"Zone has more than one QR code",IF(COUNTIFS($B$2:$B$5001,B3307,$E$2:$E$5001,"&lt;&gt;"&amp;E3307)+COUNTIFS($A$2:$A$5001,A3307,$E$2:$E$5001,"&lt;&gt;"&amp;E3307)&gt;0,"QR code used by another zone",IF(A3307="","Package QR Code No. missing",IF(OR(H3307&gt;40,J3307&gt;40),"More than 40 of one edition",IF(F3307="Full (40 ST + 1 TG)",IF(AND(H3307=40,J3307=1),"OK","Full carton must be 40 + 1"),IF(F3307="Student only (40 ST)",IF(AND(H3307=40,J3307=0),"OK","Must be 40 ST, 0 TG"),IF(F3307="Teacher guide only (40 TG)",IF(AND(H3307=0,J3307=40),"OK","Must be 0 ST, 40 TG"),IF(AND(H3307&lt;40,H3307+J3307&gt;0,H3307+J3307&lt;=40),"OK","Partial: under 40 ST and 40 books max"))))))))))</f>
        <v/>
      </c>
    </row>
    <row r="3308">
      <c r="A3308" s="26" t="n"/>
      <c r="B3308" s="26" t="n"/>
      <c r="C3308" s="25" t="n"/>
      <c r="D3308" s="25" t="n"/>
      <c r="E3308" s="26" t="n"/>
      <c r="F3308" s="25" t="n"/>
      <c r="G3308" s="26" t="n"/>
      <c r="H3308" s="25" t="n"/>
      <c r="I3308" s="26" t="n"/>
      <c r="J3308" s="25" t="n"/>
      <c r="K3308" s="25" t="n"/>
      <c r="L3308" s="25" t="n"/>
      <c r="M3308" s="26" t="n"/>
      <c r="N3308" s="26" t="n"/>
      <c r="O3308" s="25" t="n"/>
      <c r="P3308" s="27">
        <f>IF(A3308="","","Package/"&amp;C3308&amp;"/"&amp;D3308&amp;"/"&amp;A3308&amp;".png")</f>
        <v/>
      </c>
      <c r="Q3308" s="27">
        <f>IF(AND(B3308="",G3308=""),"",IF(B3308="","Package QR Text missing",IF(COUNTIFS($E$2:$E$5001,E3308,$B$2:$B$5001,"&lt;&gt;"&amp;B3308)+COUNTIFS($E$2:$E$5001,E3308,$A$2:$A$5001,"&lt;&gt;"&amp;A3308)&gt;0,"Zone has more than one QR code",IF(COUNTIFS($B$2:$B$5001,B3308,$E$2:$E$5001,"&lt;&gt;"&amp;E3308)+COUNTIFS($A$2:$A$5001,A3308,$E$2:$E$5001,"&lt;&gt;"&amp;E3308)&gt;0,"QR code used by another zone",IF(A3308="","Package QR Code No. missing",IF(OR(H3308&gt;40,J3308&gt;40),"More than 40 of one edition",IF(F3308="Full (40 ST + 1 TG)",IF(AND(H3308=40,J3308=1),"OK","Full carton must be 40 + 1"),IF(F3308="Student only (40 ST)",IF(AND(H3308=40,J3308=0),"OK","Must be 40 ST, 0 TG"),IF(F3308="Teacher guide only (40 TG)",IF(AND(H3308=0,J3308=40),"OK","Must be 0 ST, 40 TG"),IF(AND(H3308&lt;40,H3308+J3308&gt;0,H3308+J3308&lt;=40),"OK","Partial: under 40 ST and 40 books max"))))))))))</f>
        <v/>
      </c>
    </row>
    <row r="3309">
      <c r="A3309" s="26" t="n"/>
      <c r="B3309" s="26" t="n"/>
      <c r="C3309" s="25" t="n"/>
      <c r="D3309" s="25" t="n"/>
      <c r="E3309" s="26" t="n"/>
      <c r="F3309" s="25" t="n"/>
      <c r="G3309" s="26" t="n"/>
      <c r="H3309" s="25" t="n"/>
      <c r="I3309" s="26" t="n"/>
      <c r="J3309" s="25" t="n"/>
      <c r="K3309" s="25" t="n"/>
      <c r="L3309" s="25" t="n"/>
      <c r="M3309" s="26" t="n"/>
      <c r="N3309" s="26" t="n"/>
      <c r="O3309" s="25" t="n"/>
      <c r="P3309" s="27">
        <f>IF(A3309="","","Package/"&amp;C3309&amp;"/"&amp;D3309&amp;"/"&amp;A3309&amp;".png")</f>
        <v/>
      </c>
      <c r="Q3309" s="27">
        <f>IF(AND(B3309="",G3309=""),"",IF(B3309="","Package QR Text missing",IF(COUNTIFS($E$2:$E$5001,E3309,$B$2:$B$5001,"&lt;&gt;"&amp;B3309)+COUNTIFS($E$2:$E$5001,E3309,$A$2:$A$5001,"&lt;&gt;"&amp;A3309)&gt;0,"Zone has more than one QR code",IF(COUNTIFS($B$2:$B$5001,B3309,$E$2:$E$5001,"&lt;&gt;"&amp;E3309)+COUNTIFS($A$2:$A$5001,A3309,$E$2:$E$5001,"&lt;&gt;"&amp;E3309)&gt;0,"QR code used by another zone",IF(A3309="","Package QR Code No. missing",IF(OR(H3309&gt;40,J3309&gt;40),"More than 40 of one edition",IF(F3309="Full (40 ST + 1 TG)",IF(AND(H3309=40,J3309=1),"OK","Full carton must be 40 + 1"),IF(F3309="Student only (40 ST)",IF(AND(H3309=40,J3309=0),"OK","Must be 40 ST, 0 TG"),IF(F3309="Teacher guide only (40 TG)",IF(AND(H3309=0,J3309=40),"OK","Must be 0 ST, 40 TG"),IF(AND(H3309&lt;40,H3309+J3309&gt;0,H3309+J3309&lt;=40),"OK","Partial: under 40 ST and 40 books max"))))))))))</f>
        <v/>
      </c>
    </row>
    <row r="3310">
      <c r="A3310" s="26" t="n"/>
      <c r="B3310" s="26" t="n"/>
      <c r="C3310" s="25" t="n"/>
      <c r="D3310" s="25" t="n"/>
      <c r="E3310" s="26" t="n"/>
      <c r="F3310" s="25" t="n"/>
      <c r="G3310" s="26" t="n"/>
      <c r="H3310" s="25" t="n"/>
      <c r="I3310" s="26" t="n"/>
      <c r="J3310" s="25" t="n"/>
      <c r="K3310" s="25" t="n"/>
      <c r="L3310" s="25" t="n"/>
      <c r="M3310" s="26" t="n"/>
      <c r="N3310" s="26" t="n"/>
      <c r="O3310" s="25" t="n"/>
      <c r="P3310" s="27">
        <f>IF(A3310="","","Package/"&amp;C3310&amp;"/"&amp;D3310&amp;"/"&amp;A3310&amp;".png")</f>
        <v/>
      </c>
      <c r="Q3310" s="27">
        <f>IF(AND(B3310="",G3310=""),"",IF(B3310="","Package QR Text missing",IF(COUNTIFS($E$2:$E$5001,E3310,$B$2:$B$5001,"&lt;&gt;"&amp;B3310)+COUNTIFS($E$2:$E$5001,E3310,$A$2:$A$5001,"&lt;&gt;"&amp;A3310)&gt;0,"Zone has more than one QR code",IF(COUNTIFS($B$2:$B$5001,B3310,$E$2:$E$5001,"&lt;&gt;"&amp;E3310)+COUNTIFS($A$2:$A$5001,A3310,$E$2:$E$5001,"&lt;&gt;"&amp;E3310)&gt;0,"QR code used by another zone",IF(A3310="","Package QR Code No. missing",IF(OR(H3310&gt;40,J3310&gt;40),"More than 40 of one edition",IF(F3310="Full (40 ST + 1 TG)",IF(AND(H3310=40,J3310=1),"OK","Full carton must be 40 + 1"),IF(F3310="Student only (40 ST)",IF(AND(H3310=40,J3310=0),"OK","Must be 40 ST, 0 TG"),IF(F3310="Teacher guide only (40 TG)",IF(AND(H3310=0,J3310=40),"OK","Must be 0 ST, 40 TG"),IF(AND(H3310&lt;40,H3310+J3310&gt;0,H3310+J3310&lt;=40),"OK","Partial: under 40 ST and 40 books max"))))))))))</f>
        <v/>
      </c>
    </row>
    <row r="3311">
      <c r="A3311" s="26" t="n"/>
      <c r="B3311" s="26" t="n"/>
      <c r="C3311" s="25" t="n"/>
      <c r="D3311" s="25" t="n"/>
      <c r="E3311" s="26" t="n"/>
      <c r="F3311" s="25" t="n"/>
      <c r="G3311" s="26" t="n"/>
      <c r="H3311" s="25" t="n"/>
      <c r="I3311" s="26" t="n"/>
      <c r="J3311" s="25" t="n"/>
      <c r="K3311" s="25" t="n"/>
      <c r="L3311" s="25" t="n"/>
      <c r="M3311" s="26" t="n"/>
      <c r="N3311" s="26" t="n"/>
      <c r="O3311" s="25" t="n"/>
      <c r="P3311" s="27">
        <f>IF(A3311="","","Package/"&amp;C3311&amp;"/"&amp;D3311&amp;"/"&amp;A3311&amp;".png")</f>
        <v/>
      </c>
      <c r="Q3311" s="27">
        <f>IF(AND(B3311="",G3311=""),"",IF(B3311="","Package QR Text missing",IF(COUNTIFS($E$2:$E$5001,E3311,$B$2:$B$5001,"&lt;&gt;"&amp;B3311)+COUNTIFS($E$2:$E$5001,E3311,$A$2:$A$5001,"&lt;&gt;"&amp;A3311)&gt;0,"Zone has more than one QR code",IF(COUNTIFS($B$2:$B$5001,B3311,$E$2:$E$5001,"&lt;&gt;"&amp;E3311)+COUNTIFS($A$2:$A$5001,A3311,$E$2:$E$5001,"&lt;&gt;"&amp;E3311)&gt;0,"QR code used by another zone",IF(A3311="","Package QR Code No. missing",IF(OR(H3311&gt;40,J3311&gt;40),"More than 40 of one edition",IF(F3311="Full (40 ST + 1 TG)",IF(AND(H3311=40,J3311=1),"OK","Full carton must be 40 + 1"),IF(F3311="Student only (40 ST)",IF(AND(H3311=40,J3311=0),"OK","Must be 40 ST, 0 TG"),IF(F3311="Teacher guide only (40 TG)",IF(AND(H3311=0,J3311=40),"OK","Must be 0 ST, 40 TG"),IF(AND(H3311&lt;40,H3311+J3311&gt;0,H3311+J3311&lt;=40),"OK","Partial: under 40 ST and 40 books max"))))))))))</f>
        <v/>
      </c>
    </row>
    <row r="3312">
      <c r="A3312" s="26" t="n"/>
      <c r="B3312" s="26" t="n"/>
      <c r="C3312" s="25" t="n"/>
      <c r="D3312" s="25" t="n"/>
      <c r="E3312" s="26" t="n"/>
      <c r="F3312" s="25" t="n"/>
      <c r="G3312" s="26" t="n"/>
      <c r="H3312" s="25" t="n"/>
      <c r="I3312" s="26" t="n"/>
      <c r="J3312" s="25" t="n"/>
      <c r="K3312" s="25" t="n"/>
      <c r="L3312" s="25" t="n"/>
      <c r="M3312" s="26" t="n"/>
      <c r="N3312" s="26" t="n"/>
      <c r="O3312" s="25" t="n"/>
      <c r="P3312" s="27">
        <f>IF(A3312="","","Package/"&amp;C3312&amp;"/"&amp;D3312&amp;"/"&amp;A3312&amp;".png")</f>
        <v/>
      </c>
      <c r="Q3312" s="27">
        <f>IF(AND(B3312="",G3312=""),"",IF(B3312="","Package QR Text missing",IF(COUNTIFS($E$2:$E$5001,E3312,$B$2:$B$5001,"&lt;&gt;"&amp;B3312)+COUNTIFS($E$2:$E$5001,E3312,$A$2:$A$5001,"&lt;&gt;"&amp;A3312)&gt;0,"Zone has more than one QR code",IF(COUNTIFS($B$2:$B$5001,B3312,$E$2:$E$5001,"&lt;&gt;"&amp;E3312)+COUNTIFS($A$2:$A$5001,A3312,$E$2:$E$5001,"&lt;&gt;"&amp;E3312)&gt;0,"QR code used by another zone",IF(A3312="","Package QR Code No. missing",IF(OR(H3312&gt;40,J3312&gt;40),"More than 40 of one edition",IF(F3312="Full (40 ST + 1 TG)",IF(AND(H3312=40,J3312=1),"OK","Full carton must be 40 + 1"),IF(F3312="Student only (40 ST)",IF(AND(H3312=40,J3312=0),"OK","Must be 40 ST, 0 TG"),IF(F3312="Teacher guide only (40 TG)",IF(AND(H3312=0,J3312=40),"OK","Must be 0 ST, 40 TG"),IF(AND(H3312&lt;40,H3312+J3312&gt;0,H3312+J3312&lt;=40),"OK","Partial: under 40 ST and 40 books max"))))))))))</f>
        <v/>
      </c>
    </row>
    <row r="3313">
      <c r="A3313" s="26" t="n"/>
      <c r="B3313" s="26" t="n"/>
      <c r="C3313" s="25" t="n"/>
      <c r="D3313" s="25" t="n"/>
      <c r="E3313" s="26" t="n"/>
      <c r="F3313" s="25" t="n"/>
      <c r="G3313" s="26" t="n"/>
      <c r="H3313" s="25" t="n"/>
      <c r="I3313" s="26" t="n"/>
      <c r="J3313" s="25" t="n"/>
      <c r="K3313" s="25" t="n"/>
      <c r="L3313" s="25" t="n"/>
      <c r="M3313" s="26" t="n"/>
      <c r="N3313" s="26" t="n"/>
      <c r="O3313" s="25" t="n"/>
      <c r="P3313" s="27">
        <f>IF(A3313="","","Package/"&amp;C3313&amp;"/"&amp;D3313&amp;"/"&amp;A3313&amp;".png")</f>
        <v/>
      </c>
      <c r="Q3313" s="27">
        <f>IF(AND(B3313="",G3313=""),"",IF(B3313="","Package QR Text missing",IF(COUNTIFS($E$2:$E$5001,E3313,$B$2:$B$5001,"&lt;&gt;"&amp;B3313)+COUNTIFS($E$2:$E$5001,E3313,$A$2:$A$5001,"&lt;&gt;"&amp;A3313)&gt;0,"Zone has more than one QR code",IF(COUNTIFS($B$2:$B$5001,B3313,$E$2:$E$5001,"&lt;&gt;"&amp;E3313)+COUNTIFS($A$2:$A$5001,A3313,$E$2:$E$5001,"&lt;&gt;"&amp;E3313)&gt;0,"QR code used by another zone",IF(A3313="","Package QR Code No. missing",IF(OR(H3313&gt;40,J3313&gt;40),"More than 40 of one edition",IF(F3313="Full (40 ST + 1 TG)",IF(AND(H3313=40,J3313=1),"OK","Full carton must be 40 + 1"),IF(F3313="Student only (40 ST)",IF(AND(H3313=40,J3313=0),"OK","Must be 40 ST, 0 TG"),IF(F3313="Teacher guide only (40 TG)",IF(AND(H3313=0,J3313=40),"OK","Must be 0 ST, 40 TG"),IF(AND(H3313&lt;40,H3313+J3313&gt;0,H3313+J3313&lt;=40),"OK","Partial: under 40 ST and 40 books max"))))))))))</f>
        <v/>
      </c>
    </row>
    <row r="3314">
      <c r="A3314" s="26" t="n"/>
      <c r="B3314" s="26" t="n"/>
      <c r="C3314" s="25" t="n"/>
      <c r="D3314" s="25" t="n"/>
      <c r="E3314" s="26" t="n"/>
      <c r="F3314" s="25" t="n"/>
      <c r="G3314" s="26" t="n"/>
      <c r="H3314" s="25" t="n"/>
      <c r="I3314" s="26" t="n"/>
      <c r="J3314" s="25" t="n"/>
      <c r="K3314" s="25" t="n"/>
      <c r="L3314" s="25" t="n"/>
      <c r="M3314" s="26" t="n"/>
      <c r="N3314" s="26" t="n"/>
      <c r="O3314" s="25" t="n"/>
      <c r="P3314" s="27">
        <f>IF(A3314="","","Package/"&amp;C3314&amp;"/"&amp;D3314&amp;"/"&amp;A3314&amp;".png")</f>
        <v/>
      </c>
      <c r="Q3314" s="27">
        <f>IF(AND(B3314="",G3314=""),"",IF(B3314="","Package QR Text missing",IF(COUNTIFS($E$2:$E$5001,E3314,$B$2:$B$5001,"&lt;&gt;"&amp;B3314)+COUNTIFS($E$2:$E$5001,E3314,$A$2:$A$5001,"&lt;&gt;"&amp;A3314)&gt;0,"Zone has more than one QR code",IF(COUNTIFS($B$2:$B$5001,B3314,$E$2:$E$5001,"&lt;&gt;"&amp;E3314)+COUNTIFS($A$2:$A$5001,A3314,$E$2:$E$5001,"&lt;&gt;"&amp;E3314)&gt;0,"QR code used by another zone",IF(A3314="","Package QR Code No. missing",IF(OR(H3314&gt;40,J3314&gt;40),"More than 40 of one edition",IF(F3314="Full (40 ST + 1 TG)",IF(AND(H3314=40,J3314=1),"OK","Full carton must be 40 + 1"),IF(F3314="Student only (40 ST)",IF(AND(H3314=40,J3314=0),"OK","Must be 40 ST, 0 TG"),IF(F3314="Teacher guide only (40 TG)",IF(AND(H3314=0,J3314=40),"OK","Must be 0 ST, 40 TG"),IF(AND(H3314&lt;40,H3314+J3314&gt;0,H3314+J3314&lt;=40),"OK","Partial: under 40 ST and 40 books max"))))))))))</f>
        <v/>
      </c>
    </row>
    <row r="3315">
      <c r="A3315" s="26" t="n"/>
      <c r="B3315" s="26" t="n"/>
      <c r="C3315" s="25" t="n"/>
      <c r="D3315" s="25" t="n"/>
      <c r="E3315" s="26" t="n"/>
      <c r="F3315" s="25" t="n"/>
      <c r="G3315" s="26" t="n"/>
      <c r="H3315" s="25" t="n"/>
      <c r="I3315" s="26" t="n"/>
      <c r="J3315" s="25" t="n"/>
      <c r="K3315" s="25" t="n"/>
      <c r="L3315" s="25" t="n"/>
      <c r="M3315" s="26" t="n"/>
      <c r="N3315" s="26" t="n"/>
      <c r="O3315" s="25" t="n"/>
      <c r="P3315" s="27">
        <f>IF(A3315="","","Package/"&amp;C3315&amp;"/"&amp;D3315&amp;"/"&amp;A3315&amp;".png")</f>
        <v/>
      </c>
      <c r="Q3315" s="27">
        <f>IF(AND(B3315="",G3315=""),"",IF(B3315="","Package QR Text missing",IF(COUNTIFS($E$2:$E$5001,E3315,$B$2:$B$5001,"&lt;&gt;"&amp;B3315)+COUNTIFS($E$2:$E$5001,E3315,$A$2:$A$5001,"&lt;&gt;"&amp;A3315)&gt;0,"Zone has more than one QR code",IF(COUNTIFS($B$2:$B$5001,B3315,$E$2:$E$5001,"&lt;&gt;"&amp;E3315)+COUNTIFS($A$2:$A$5001,A3315,$E$2:$E$5001,"&lt;&gt;"&amp;E3315)&gt;0,"QR code used by another zone",IF(A3315="","Package QR Code No. missing",IF(OR(H3315&gt;40,J3315&gt;40),"More than 40 of one edition",IF(F3315="Full (40 ST + 1 TG)",IF(AND(H3315=40,J3315=1),"OK","Full carton must be 40 + 1"),IF(F3315="Student only (40 ST)",IF(AND(H3315=40,J3315=0),"OK","Must be 40 ST, 0 TG"),IF(F3315="Teacher guide only (40 TG)",IF(AND(H3315=0,J3315=40),"OK","Must be 0 ST, 40 TG"),IF(AND(H3315&lt;40,H3315+J3315&gt;0,H3315+J3315&lt;=40),"OK","Partial: under 40 ST and 40 books max"))))))))))</f>
        <v/>
      </c>
    </row>
    <row r="3316">
      <c r="A3316" s="26" t="n"/>
      <c r="B3316" s="26" t="n"/>
      <c r="C3316" s="25" t="n"/>
      <c r="D3316" s="25" t="n"/>
      <c r="E3316" s="26" t="n"/>
      <c r="F3316" s="25" t="n"/>
      <c r="G3316" s="26" t="n"/>
      <c r="H3316" s="25" t="n"/>
      <c r="I3316" s="26" t="n"/>
      <c r="J3316" s="25" t="n"/>
      <c r="K3316" s="25" t="n"/>
      <c r="L3316" s="25" t="n"/>
      <c r="M3316" s="26" t="n"/>
      <c r="N3316" s="26" t="n"/>
      <c r="O3316" s="25" t="n"/>
      <c r="P3316" s="27">
        <f>IF(A3316="","","Package/"&amp;C3316&amp;"/"&amp;D3316&amp;"/"&amp;A3316&amp;".png")</f>
        <v/>
      </c>
      <c r="Q3316" s="27">
        <f>IF(AND(B3316="",G3316=""),"",IF(B3316="","Package QR Text missing",IF(COUNTIFS($E$2:$E$5001,E3316,$B$2:$B$5001,"&lt;&gt;"&amp;B3316)+COUNTIFS($E$2:$E$5001,E3316,$A$2:$A$5001,"&lt;&gt;"&amp;A3316)&gt;0,"Zone has more than one QR code",IF(COUNTIFS($B$2:$B$5001,B3316,$E$2:$E$5001,"&lt;&gt;"&amp;E3316)+COUNTIFS($A$2:$A$5001,A3316,$E$2:$E$5001,"&lt;&gt;"&amp;E3316)&gt;0,"QR code used by another zone",IF(A3316="","Package QR Code No. missing",IF(OR(H3316&gt;40,J3316&gt;40),"More than 40 of one edition",IF(F3316="Full (40 ST + 1 TG)",IF(AND(H3316=40,J3316=1),"OK","Full carton must be 40 + 1"),IF(F3316="Student only (40 ST)",IF(AND(H3316=40,J3316=0),"OK","Must be 40 ST, 0 TG"),IF(F3316="Teacher guide only (40 TG)",IF(AND(H3316=0,J3316=40),"OK","Must be 0 ST, 40 TG"),IF(AND(H3316&lt;40,H3316+J3316&gt;0,H3316+J3316&lt;=40),"OK","Partial: under 40 ST and 40 books max"))))))))))</f>
        <v/>
      </c>
    </row>
    <row r="3317">
      <c r="A3317" s="26" t="n"/>
      <c r="B3317" s="26" t="n"/>
      <c r="C3317" s="25" t="n"/>
      <c r="D3317" s="25" t="n"/>
      <c r="E3317" s="26" t="n"/>
      <c r="F3317" s="25" t="n"/>
      <c r="G3317" s="26" t="n"/>
      <c r="H3317" s="25" t="n"/>
      <c r="I3317" s="26" t="n"/>
      <c r="J3317" s="25" t="n"/>
      <c r="K3317" s="25" t="n"/>
      <c r="L3317" s="25" t="n"/>
      <c r="M3317" s="26" t="n"/>
      <c r="N3317" s="26" t="n"/>
      <c r="O3317" s="25" t="n"/>
      <c r="P3317" s="27">
        <f>IF(A3317="","","Package/"&amp;C3317&amp;"/"&amp;D3317&amp;"/"&amp;A3317&amp;".png")</f>
        <v/>
      </c>
      <c r="Q3317" s="27">
        <f>IF(AND(B3317="",G3317=""),"",IF(B3317="","Package QR Text missing",IF(COUNTIFS($E$2:$E$5001,E3317,$B$2:$B$5001,"&lt;&gt;"&amp;B3317)+COUNTIFS($E$2:$E$5001,E3317,$A$2:$A$5001,"&lt;&gt;"&amp;A3317)&gt;0,"Zone has more than one QR code",IF(COUNTIFS($B$2:$B$5001,B3317,$E$2:$E$5001,"&lt;&gt;"&amp;E3317)+COUNTIFS($A$2:$A$5001,A3317,$E$2:$E$5001,"&lt;&gt;"&amp;E3317)&gt;0,"QR code used by another zone",IF(A3317="","Package QR Code No. missing",IF(OR(H3317&gt;40,J3317&gt;40),"More than 40 of one edition",IF(F3317="Full (40 ST + 1 TG)",IF(AND(H3317=40,J3317=1),"OK","Full carton must be 40 + 1"),IF(F3317="Student only (40 ST)",IF(AND(H3317=40,J3317=0),"OK","Must be 40 ST, 0 TG"),IF(F3317="Teacher guide only (40 TG)",IF(AND(H3317=0,J3317=40),"OK","Must be 0 ST, 40 TG"),IF(AND(H3317&lt;40,H3317+J3317&gt;0,H3317+J3317&lt;=40),"OK","Partial: under 40 ST and 40 books max"))))))))))</f>
        <v/>
      </c>
    </row>
    <row r="3318">
      <c r="A3318" s="26" t="n"/>
      <c r="B3318" s="26" t="n"/>
      <c r="C3318" s="25" t="n"/>
      <c r="D3318" s="25" t="n"/>
      <c r="E3318" s="26" t="n"/>
      <c r="F3318" s="25" t="n"/>
      <c r="G3318" s="26" t="n"/>
      <c r="H3318" s="25" t="n"/>
      <c r="I3318" s="26" t="n"/>
      <c r="J3318" s="25" t="n"/>
      <c r="K3318" s="25" t="n"/>
      <c r="L3318" s="25" t="n"/>
      <c r="M3318" s="26" t="n"/>
      <c r="N3318" s="26" t="n"/>
      <c r="O3318" s="25" t="n"/>
      <c r="P3318" s="27">
        <f>IF(A3318="","","Package/"&amp;C3318&amp;"/"&amp;D3318&amp;"/"&amp;A3318&amp;".png")</f>
        <v/>
      </c>
      <c r="Q3318" s="27">
        <f>IF(AND(B3318="",G3318=""),"",IF(B3318="","Package QR Text missing",IF(COUNTIFS($E$2:$E$5001,E3318,$B$2:$B$5001,"&lt;&gt;"&amp;B3318)+COUNTIFS($E$2:$E$5001,E3318,$A$2:$A$5001,"&lt;&gt;"&amp;A3318)&gt;0,"Zone has more than one QR code",IF(COUNTIFS($B$2:$B$5001,B3318,$E$2:$E$5001,"&lt;&gt;"&amp;E3318)+COUNTIFS($A$2:$A$5001,A3318,$E$2:$E$5001,"&lt;&gt;"&amp;E3318)&gt;0,"QR code used by another zone",IF(A3318="","Package QR Code No. missing",IF(OR(H3318&gt;40,J3318&gt;40),"More than 40 of one edition",IF(F3318="Full (40 ST + 1 TG)",IF(AND(H3318=40,J3318=1),"OK","Full carton must be 40 + 1"),IF(F3318="Student only (40 ST)",IF(AND(H3318=40,J3318=0),"OK","Must be 40 ST, 0 TG"),IF(F3318="Teacher guide only (40 TG)",IF(AND(H3318=0,J3318=40),"OK","Must be 0 ST, 40 TG"),IF(AND(H3318&lt;40,H3318+J3318&gt;0,H3318+J3318&lt;=40),"OK","Partial: under 40 ST and 40 books max"))))))))))</f>
        <v/>
      </c>
    </row>
    <row r="3319">
      <c r="A3319" s="26" t="n"/>
      <c r="B3319" s="26" t="n"/>
      <c r="C3319" s="25" t="n"/>
      <c r="D3319" s="25" t="n"/>
      <c r="E3319" s="26" t="n"/>
      <c r="F3319" s="25" t="n"/>
      <c r="G3319" s="26" t="n"/>
      <c r="H3319" s="25" t="n"/>
      <c r="I3319" s="26" t="n"/>
      <c r="J3319" s="25" t="n"/>
      <c r="K3319" s="25" t="n"/>
      <c r="L3319" s="25" t="n"/>
      <c r="M3319" s="26" t="n"/>
      <c r="N3319" s="26" t="n"/>
      <c r="O3319" s="25" t="n"/>
      <c r="P3319" s="27">
        <f>IF(A3319="","","Package/"&amp;C3319&amp;"/"&amp;D3319&amp;"/"&amp;A3319&amp;".png")</f>
        <v/>
      </c>
      <c r="Q3319" s="27">
        <f>IF(AND(B3319="",G3319=""),"",IF(B3319="","Package QR Text missing",IF(COUNTIFS($E$2:$E$5001,E3319,$B$2:$B$5001,"&lt;&gt;"&amp;B3319)+COUNTIFS($E$2:$E$5001,E3319,$A$2:$A$5001,"&lt;&gt;"&amp;A3319)&gt;0,"Zone has more than one QR code",IF(COUNTIFS($B$2:$B$5001,B3319,$E$2:$E$5001,"&lt;&gt;"&amp;E3319)+COUNTIFS($A$2:$A$5001,A3319,$E$2:$E$5001,"&lt;&gt;"&amp;E3319)&gt;0,"QR code used by another zone",IF(A3319="","Package QR Code No. missing",IF(OR(H3319&gt;40,J3319&gt;40),"More than 40 of one edition",IF(F3319="Full (40 ST + 1 TG)",IF(AND(H3319=40,J3319=1),"OK","Full carton must be 40 + 1"),IF(F3319="Student only (40 ST)",IF(AND(H3319=40,J3319=0),"OK","Must be 40 ST, 0 TG"),IF(F3319="Teacher guide only (40 TG)",IF(AND(H3319=0,J3319=40),"OK","Must be 0 ST, 40 TG"),IF(AND(H3319&lt;40,H3319+J3319&gt;0,H3319+J3319&lt;=40),"OK","Partial: under 40 ST and 40 books max"))))))))))</f>
        <v/>
      </c>
    </row>
    <row r="3320">
      <c r="A3320" s="26" t="n"/>
      <c r="B3320" s="26" t="n"/>
      <c r="C3320" s="25" t="n"/>
      <c r="D3320" s="25" t="n"/>
      <c r="E3320" s="26" t="n"/>
      <c r="F3320" s="25" t="n"/>
      <c r="G3320" s="26" t="n"/>
      <c r="H3320" s="25" t="n"/>
      <c r="I3320" s="26" t="n"/>
      <c r="J3320" s="25" t="n"/>
      <c r="K3320" s="25" t="n"/>
      <c r="L3320" s="25" t="n"/>
      <c r="M3320" s="26" t="n"/>
      <c r="N3320" s="26" t="n"/>
      <c r="O3320" s="25" t="n"/>
      <c r="P3320" s="27">
        <f>IF(A3320="","","Package/"&amp;C3320&amp;"/"&amp;D3320&amp;"/"&amp;A3320&amp;".png")</f>
        <v/>
      </c>
      <c r="Q3320" s="27">
        <f>IF(AND(B3320="",G3320=""),"",IF(B3320="","Package QR Text missing",IF(COUNTIFS($E$2:$E$5001,E3320,$B$2:$B$5001,"&lt;&gt;"&amp;B3320)+COUNTIFS($E$2:$E$5001,E3320,$A$2:$A$5001,"&lt;&gt;"&amp;A3320)&gt;0,"Zone has more than one QR code",IF(COUNTIFS($B$2:$B$5001,B3320,$E$2:$E$5001,"&lt;&gt;"&amp;E3320)+COUNTIFS($A$2:$A$5001,A3320,$E$2:$E$5001,"&lt;&gt;"&amp;E3320)&gt;0,"QR code used by another zone",IF(A3320="","Package QR Code No. missing",IF(OR(H3320&gt;40,J3320&gt;40),"More than 40 of one edition",IF(F3320="Full (40 ST + 1 TG)",IF(AND(H3320=40,J3320=1),"OK","Full carton must be 40 + 1"),IF(F3320="Student only (40 ST)",IF(AND(H3320=40,J3320=0),"OK","Must be 40 ST, 0 TG"),IF(F3320="Teacher guide only (40 TG)",IF(AND(H3320=0,J3320=40),"OK","Must be 0 ST, 40 TG"),IF(AND(H3320&lt;40,H3320+J3320&gt;0,H3320+J3320&lt;=40),"OK","Partial: under 40 ST and 40 books max"))))))))))</f>
        <v/>
      </c>
    </row>
    <row r="3321">
      <c r="A3321" s="26" t="n"/>
      <c r="B3321" s="26" t="n"/>
      <c r="C3321" s="25" t="n"/>
      <c r="D3321" s="25" t="n"/>
      <c r="E3321" s="26" t="n"/>
      <c r="F3321" s="25" t="n"/>
      <c r="G3321" s="26" t="n"/>
      <c r="H3321" s="25" t="n"/>
      <c r="I3321" s="26" t="n"/>
      <c r="J3321" s="25" t="n"/>
      <c r="K3321" s="25" t="n"/>
      <c r="L3321" s="25" t="n"/>
      <c r="M3321" s="26" t="n"/>
      <c r="N3321" s="26" t="n"/>
      <c r="O3321" s="25" t="n"/>
      <c r="P3321" s="27">
        <f>IF(A3321="","","Package/"&amp;C3321&amp;"/"&amp;D3321&amp;"/"&amp;A3321&amp;".png")</f>
        <v/>
      </c>
      <c r="Q3321" s="27">
        <f>IF(AND(B3321="",G3321=""),"",IF(B3321="","Package QR Text missing",IF(COUNTIFS($E$2:$E$5001,E3321,$B$2:$B$5001,"&lt;&gt;"&amp;B3321)+COUNTIFS($E$2:$E$5001,E3321,$A$2:$A$5001,"&lt;&gt;"&amp;A3321)&gt;0,"Zone has more than one QR code",IF(COUNTIFS($B$2:$B$5001,B3321,$E$2:$E$5001,"&lt;&gt;"&amp;E3321)+COUNTIFS($A$2:$A$5001,A3321,$E$2:$E$5001,"&lt;&gt;"&amp;E3321)&gt;0,"QR code used by another zone",IF(A3321="","Package QR Code No. missing",IF(OR(H3321&gt;40,J3321&gt;40),"More than 40 of one edition",IF(F3321="Full (40 ST + 1 TG)",IF(AND(H3321=40,J3321=1),"OK","Full carton must be 40 + 1"),IF(F3321="Student only (40 ST)",IF(AND(H3321=40,J3321=0),"OK","Must be 40 ST, 0 TG"),IF(F3321="Teacher guide only (40 TG)",IF(AND(H3321=0,J3321=40),"OK","Must be 0 ST, 40 TG"),IF(AND(H3321&lt;40,H3321+J3321&gt;0,H3321+J3321&lt;=40),"OK","Partial: under 40 ST and 40 books max"))))))))))</f>
        <v/>
      </c>
    </row>
    <row r="3322">
      <c r="A3322" s="26" t="n"/>
      <c r="B3322" s="26" t="n"/>
      <c r="C3322" s="25" t="n"/>
      <c r="D3322" s="25" t="n"/>
      <c r="E3322" s="26" t="n"/>
      <c r="F3322" s="25" t="n"/>
      <c r="G3322" s="26" t="n"/>
      <c r="H3322" s="25" t="n"/>
      <c r="I3322" s="26" t="n"/>
      <c r="J3322" s="25" t="n"/>
      <c r="K3322" s="25" t="n"/>
      <c r="L3322" s="25" t="n"/>
      <c r="M3322" s="26" t="n"/>
      <c r="N3322" s="26" t="n"/>
      <c r="O3322" s="25" t="n"/>
      <c r="P3322" s="27">
        <f>IF(A3322="","","Package/"&amp;C3322&amp;"/"&amp;D3322&amp;"/"&amp;A3322&amp;".png")</f>
        <v/>
      </c>
      <c r="Q3322" s="27">
        <f>IF(AND(B3322="",G3322=""),"",IF(B3322="","Package QR Text missing",IF(COUNTIFS($E$2:$E$5001,E3322,$B$2:$B$5001,"&lt;&gt;"&amp;B3322)+COUNTIFS($E$2:$E$5001,E3322,$A$2:$A$5001,"&lt;&gt;"&amp;A3322)&gt;0,"Zone has more than one QR code",IF(COUNTIFS($B$2:$B$5001,B3322,$E$2:$E$5001,"&lt;&gt;"&amp;E3322)+COUNTIFS($A$2:$A$5001,A3322,$E$2:$E$5001,"&lt;&gt;"&amp;E3322)&gt;0,"QR code used by another zone",IF(A3322="","Package QR Code No. missing",IF(OR(H3322&gt;40,J3322&gt;40),"More than 40 of one edition",IF(F3322="Full (40 ST + 1 TG)",IF(AND(H3322=40,J3322=1),"OK","Full carton must be 40 + 1"),IF(F3322="Student only (40 ST)",IF(AND(H3322=40,J3322=0),"OK","Must be 40 ST, 0 TG"),IF(F3322="Teacher guide only (40 TG)",IF(AND(H3322=0,J3322=40),"OK","Must be 0 ST, 40 TG"),IF(AND(H3322&lt;40,H3322+J3322&gt;0,H3322+J3322&lt;=40),"OK","Partial: under 40 ST and 40 books max"))))))))))</f>
        <v/>
      </c>
    </row>
    <row r="3323">
      <c r="A3323" s="26" t="n"/>
      <c r="B3323" s="26" t="n"/>
      <c r="C3323" s="25" t="n"/>
      <c r="D3323" s="25" t="n"/>
      <c r="E3323" s="26" t="n"/>
      <c r="F3323" s="25" t="n"/>
      <c r="G3323" s="26" t="n"/>
      <c r="H3323" s="25" t="n"/>
      <c r="I3323" s="26" t="n"/>
      <c r="J3323" s="25" t="n"/>
      <c r="K3323" s="25" t="n"/>
      <c r="L3323" s="25" t="n"/>
      <c r="M3323" s="26" t="n"/>
      <c r="N3323" s="26" t="n"/>
      <c r="O3323" s="25" t="n"/>
      <c r="P3323" s="27">
        <f>IF(A3323="","","Package/"&amp;C3323&amp;"/"&amp;D3323&amp;"/"&amp;A3323&amp;".png")</f>
        <v/>
      </c>
      <c r="Q3323" s="27">
        <f>IF(AND(B3323="",G3323=""),"",IF(B3323="","Package QR Text missing",IF(COUNTIFS($E$2:$E$5001,E3323,$B$2:$B$5001,"&lt;&gt;"&amp;B3323)+COUNTIFS($E$2:$E$5001,E3323,$A$2:$A$5001,"&lt;&gt;"&amp;A3323)&gt;0,"Zone has more than one QR code",IF(COUNTIFS($B$2:$B$5001,B3323,$E$2:$E$5001,"&lt;&gt;"&amp;E3323)+COUNTIFS($A$2:$A$5001,A3323,$E$2:$E$5001,"&lt;&gt;"&amp;E3323)&gt;0,"QR code used by another zone",IF(A3323="","Package QR Code No. missing",IF(OR(H3323&gt;40,J3323&gt;40),"More than 40 of one edition",IF(F3323="Full (40 ST + 1 TG)",IF(AND(H3323=40,J3323=1),"OK","Full carton must be 40 + 1"),IF(F3323="Student only (40 ST)",IF(AND(H3323=40,J3323=0),"OK","Must be 40 ST, 0 TG"),IF(F3323="Teacher guide only (40 TG)",IF(AND(H3323=0,J3323=40),"OK","Must be 0 ST, 40 TG"),IF(AND(H3323&lt;40,H3323+J3323&gt;0,H3323+J3323&lt;=40),"OK","Partial: under 40 ST and 40 books max"))))))))))</f>
        <v/>
      </c>
    </row>
    <row r="3324">
      <c r="A3324" s="26" t="n"/>
      <c r="B3324" s="26" t="n"/>
      <c r="C3324" s="25" t="n"/>
      <c r="D3324" s="25" t="n"/>
      <c r="E3324" s="26" t="n"/>
      <c r="F3324" s="25" t="n"/>
      <c r="G3324" s="26" t="n"/>
      <c r="H3324" s="25" t="n"/>
      <c r="I3324" s="26" t="n"/>
      <c r="J3324" s="25" t="n"/>
      <c r="K3324" s="25" t="n"/>
      <c r="L3324" s="25" t="n"/>
      <c r="M3324" s="26" t="n"/>
      <c r="N3324" s="26" t="n"/>
      <c r="O3324" s="25" t="n"/>
      <c r="P3324" s="27">
        <f>IF(A3324="","","Package/"&amp;C3324&amp;"/"&amp;D3324&amp;"/"&amp;A3324&amp;".png")</f>
        <v/>
      </c>
      <c r="Q3324" s="27">
        <f>IF(AND(B3324="",G3324=""),"",IF(B3324="","Package QR Text missing",IF(COUNTIFS($E$2:$E$5001,E3324,$B$2:$B$5001,"&lt;&gt;"&amp;B3324)+COUNTIFS($E$2:$E$5001,E3324,$A$2:$A$5001,"&lt;&gt;"&amp;A3324)&gt;0,"Zone has more than one QR code",IF(COUNTIFS($B$2:$B$5001,B3324,$E$2:$E$5001,"&lt;&gt;"&amp;E3324)+COUNTIFS($A$2:$A$5001,A3324,$E$2:$E$5001,"&lt;&gt;"&amp;E3324)&gt;0,"QR code used by another zone",IF(A3324="","Package QR Code No. missing",IF(OR(H3324&gt;40,J3324&gt;40),"More than 40 of one edition",IF(F3324="Full (40 ST + 1 TG)",IF(AND(H3324=40,J3324=1),"OK","Full carton must be 40 + 1"),IF(F3324="Student only (40 ST)",IF(AND(H3324=40,J3324=0),"OK","Must be 40 ST, 0 TG"),IF(F3324="Teacher guide only (40 TG)",IF(AND(H3324=0,J3324=40),"OK","Must be 0 ST, 40 TG"),IF(AND(H3324&lt;40,H3324+J3324&gt;0,H3324+J3324&lt;=40),"OK","Partial: under 40 ST and 40 books max"))))))))))</f>
        <v/>
      </c>
    </row>
    <row r="3325">
      <c r="A3325" s="26" t="n"/>
      <c r="B3325" s="26" t="n"/>
      <c r="C3325" s="25" t="n"/>
      <c r="D3325" s="25" t="n"/>
      <c r="E3325" s="26" t="n"/>
      <c r="F3325" s="25" t="n"/>
      <c r="G3325" s="26" t="n"/>
      <c r="H3325" s="25" t="n"/>
      <c r="I3325" s="26" t="n"/>
      <c r="J3325" s="25" t="n"/>
      <c r="K3325" s="25" t="n"/>
      <c r="L3325" s="25" t="n"/>
      <c r="M3325" s="26" t="n"/>
      <c r="N3325" s="26" t="n"/>
      <c r="O3325" s="25" t="n"/>
      <c r="P3325" s="27">
        <f>IF(A3325="","","Package/"&amp;C3325&amp;"/"&amp;D3325&amp;"/"&amp;A3325&amp;".png")</f>
        <v/>
      </c>
      <c r="Q3325" s="27">
        <f>IF(AND(B3325="",G3325=""),"",IF(B3325="","Package QR Text missing",IF(COUNTIFS($E$2:$E$5001,E3325,$B$2:$B$5001,"&lt;&gt;"&amp;B3325)+COUNTIFS($E$2:$E$5001,E3325,$A$2:$A$5001,"&lt;&gt;"&amp;A3325)&gt;0,"Zone has more than one QR code",IF(COUNTIFS($B$2:$B$5001,B3325,$E$2:$E$5001,"&lt;&gt;"&amp;E3325)+COUNTIFS($A$2:$A$5001,A3325,$E$2:$E$5001,"&lt;&gt;"&amp;E3325)&gt;0,"QR code used by another zone",IF(A3325="","Package QR Code No. missing",IF(OR(H3325&gt;40,J3325&gt;40),"More than 40 of one edition",IF(F3325="Full (40 ST + 1 TG)",IF(AND(H3325=40,J3325=1),"OK","Full carton must be 40 + 1"),IF(F3325="Student only (40 ST)",IF(AND(H3325=40,J3325=0),"OK","Must be 40 ST, 0 TG"),IF(F3325="Teacher guide only (40 TG)",IF(AND(H3325=0,J3325=40),"OK","Must be 0 ST, 40 TG"),IF(AND(H3325&lt;40,H3325+J3325&gt;0,H3325+J3325&lt;=40),"OK","Partial: under 40 ST and 40 books max"))))))))))</f>
        <v/>
      </c>
    </row>
    <row r="3326">
      <c r="A3326" s="26" t="n"/>
      <c r="B3326" s="26" t="n"/>
      <c r="C3326" s="25" t="n"/>
      <c r="D3326" s="25" t="n"/>
      <c r="E3326" s="26" t="n"/>
      <c r="F3326" s="25" t="n"/>
      <c r="G3326" s="26" t="n"/>
      <c r="H3326" s="25" t="n"/>
      <c r="I3326" s="26" t="n"/>
      <c r="J3326" s="25" t="n"/>
      <c r="K3326" s="25" t="n"/>
      <c r="L3326" s="25" t="n"/>
      <c r="M3326" s="26" t="n"/>
      <c r="N3326" s="26" t="n"/>
      <c r="O3326" s="25" t="n"/>
      <c r="P3326" s="27">
        <f>IF(A3326="","","Package/"&amp;C3326&amp;"/"&amp;D3326&amp;"/"&amp;A3326&amp;".png")</f>
        <v/>
      </c>
      <c r="Q3326" s="27">
        <f>IF(AND(B3326="",G3326=""),"",IF(B3326="","Package QR Text missing",IF(COUNTIFS($E$2:$E$5001,E3326,$B$2:$B$5001,"&lt;&gt;"&amp;B3326)+COUNTIFS($E$2:$E$5001,E3326,$A$2:$A$5001,"&lt;&gt;"&amp;A3326)&gt;0,"Zone has more than one QR code",IF(COUNTIFS($B$2:$B$5001,B3326,$E$2:$E$5001,"&lt;&gt;"&amp;E3326)+COUNTIFS($A$2:$A$5001,A3326,$E$2:$E$5001,"&lt;&gt;"&amp;E3326)&gt;0,"QR code used by another zone",IF(A3326="","Package QR Code No. missing",IF(OR(H3326&gt;40,J3326&gt;40),"More than 40 of one edition",IF(F3326="Full (40 ST + 1 TG)",IF(AND(H3326=40,J3326=1),"OK","Full carton must be 40 + 1"),IF(F3326="Student only (40 ST)",IF(AND(H3326=40,J3326=0),"OK","Must be 40 ST, 0 TG"),IF(F3326="Teacher guide only (40 TG)",IF(AND(H3326=0,J3326=40),"OK","Must be 0 ST, 40 TG"),IF(AND(H3326&lt;40,H3326+J3326&gt;0,H3326+J3326&lt;=40),"OK","Partial: under 40 ST and 40 books max"))))))))))</f>
        <v/>
      </c>
    </row>
    <row r="3327">
      <c r="A3327" s="26" t="n"/>
      <c r="B3327" s="26" t="n"/>
      <c r="C3327" s="25" t="n"/>
      <c r="D3327" s="25" t="n"/>
      <c r="E3327" s="26" t="n"/>
      <c r="F3327" s="25" t="n"/>
      <c r="G3327" s="26" t="n"/>
      <c r="H3327" s="25" t="n"/>
      <c r="I3327" s="26" t="n"/>
      <c r="J3327" s="25" t="n"/>
      <c r="K3327" s="25" t="n"/>
      <c r="L3327" s="25" t="n"/>
      <c r="M3327" s="26" t="n"/>
      <c r="N3327" s="26" t="n"/>
      <c r="O3327" s="25" t="n"/>
      <c r="P3327" s="27">
        <f>IF(A3327="","","Package/"&amp;C3327&amp;"/"&amp;D3327&amp;"/"&amp;A3327&amp;".png")</f>
        <v/>
      </c>
      <c r="Q3327" s="27">
        <f>IF(AND(B3327="",G3327=""),"",IF(B3327="","Package QR Text missing",IF(COUNTIFS($E$2:$E$5001,E3327,$B$2:$B$5001,"&lt;&gt;"&amp;B3327)+COUNTIFS($E$2:$E$5001,E3327,$A$2:$A$5001,"&lt;&gt;"&amp;A3327)&gt;0,"Zone has more than one QR code",IF(COUNTIFS($B$2:$B$5001,B3327,$E$2:$E$5001,"&lt;&gt;"&amp;E3327)+COUNTIFS($A$2:$A$5001,A3327,$E$2:$E$5001,"&lt;&gt;"&amp;E3327)&gt;0,"QR code used by another zone",IF(A3327="","Package QR Code No. missing",IF(OR(H3327&gt;40,J3327&gt;40),"More than 40 of one edition",IF(F3327="Full (40 ST + 1 TG)",IF(AND(H3327=40,J3327=1),"OK","Full carton must be 40 + 1"),IF(F3327="Student only (40 ST)",IF(AND(H3327=40,J3327=0),"OK","Must be 40 ST, 0 TG"),IF(F3327="Teacher guide only (40 TG)",IF(AND(H3327=0,J3327=40),"OK","Must be 0 ST, 40 TG"),IF(AND(H3327&lt;40,H3327+J3327&gt;0,H3327+J3327&lt;=40),"OK","Partial: under 40 ST and 40 books max"))))))))))</f>
        <v/>
      </c>
    </row>
    <row r="3328">
      <c r="A3328" s="26" t="n"/>
      <c r="B3328" s="26" t="n"/>
      <c r="C3328" s="25" t="n"/>
      <c r="D3328" s="25" t="n"/>
      <c r="E3328" s="26" t="n"/>
      <c r="F3328" s="25" t="n"/>
      <c r="G3328" s="26" t="n"/>
      <c r="H3328" s="25" t="n"/>
      <c r="I3328" s="26" t="n"/>
      <c r="J3328" s="25" t="n"/>
      <c r="K3328" s="25" t="n"/>
      <c r="L3328" s="25" t="n"/>
      <c r="M3328" s="26" t="n"/>
      <c r="N3328" s="26" t="n"/>
      <c r="O3328" s="25" t="n"/>
      <c r="P3328" s="27">
        <f>IF(A3328="","","Package/"&amp;C3328&amp;"/"&amp;D3328&amp;"/"&amp;A3328&amp;".png")</f>
        <v/>
      </c>
      <c r="Q3328" s="27">
        <f>IF(AND(B3328="",G3328=""),"",IF(B3328="","Package QR Text missing",IF(COUNTIFS($E$2:$E$5001,E3328,$B$2:$B$5001,"&lt;&gt;"&amp;B3328)+COUNTIFS($E$2:$E$5001,E3328,$A$2:$A$5001,"&lt;&gt;"&amp;A3328)&gt;0,"Zone has more than one QR code",IF(COUNTIFS($B$2:$B$5001,B3328,$E$2:$E$5001,"&lt;&gt;"&amp;E3328)+COUNTIFS($A$2:$A$5001,A3328,$E$2:$E$5001,"&lt;&gt;"&amp;E3328)&gt;0,"QR code used by another zone",IF(A3328="","Package QR Code No. missing",IF(OR(H3328&gt;40,J3328&gt;40),"More than 40 of one edition",IF(F3328="Full (40 ST + 1 TG)",IF(AND(H3328=40,J3328=1),"OK","Full carton must be 40 + 1"),IF(F3328="Student only (40 ST)",IF(AND(H3328=40,J3328=0),"OK","Must be 40 ST, 0 TG"),IF(F3328="Teacher guide only (40 TG)",IF(AND(H3328=0,J3328=40),"OK","Must be 0 ST, 40 TG"),IF(AND(H3328&lt;40,H3328+J3328&gt;0,H3328+J3328&lt;=40),"OK","Partial: under 40 ST and 40 books max"))))))))))</f>
        <v/>
      </c>
    </row>
    <row r="3329">
      <c r="A3329" s="26" t="n"/>
      <c r="B3329" s="26" t="n"/>
      <c r="C3329" s="25" t="n"/>
      <c r="D3329" s="25" t="n"/>
      <c r="E3329" s="26" t="n"/>
      <c r="F3329" s="25" t="n"/>
      <c r="G3329" s="26" t="n"/>
      <c r="H3329" s="25" t="n"/>
      <c r="I3329" s="26" t="n"/>
      <c r="J3329" s="25" t="n"/>
      <c r="K3329" s="25" t="n"/>
      <c r="L3329" s="25" t="n"/>
      <c r="M3329" s="26" t="n"/>
      <c r="N3329" s="26" t="n"/>
      <c r="O3329" s="25" t="n"/>
      <c r="P3329" s="27">
        <f>IF(A3329="","","Package/"&amp;C3329&amp;"/"&amp;D3329&amp;"/"&amp;A3329&amp;".png")</f>
        <v/>
      </c>
      <c r="Q3329" s="27">
        <f>IF(AND(B3329="",G3329=""),"",IF(B3329="","Package QR Text missing",IF(COUNTIFS($E$2:$E$5001,E3329,$B$2:$B$5001,"&lt;&gt;"&amp;B3329)+COUNTIFS($E$2:$E$5001,E3329,$A$2:$A$5001,"&lt;&gt;"&amp;A3329)&gt;0,"Zone has more than one QR code",IF(COUNTIFS($B$2:$B$5001,B3329,$E$2:$E$5001,"&lt;&gt;"&amp;E3329)+COUNTIFS($A$2:$A$5001,A3329,$E$2:$E$5001,"&lt;&gt;"&amp;E3329)&gt;0,"QR code used by another zone",IF(A3329="","Package QR Code No. missing",IF(OR(H3329&gt;40,J3329&gt;40),"More than 40 of one edition",IF(F3329="Full (40 ST + 1 TG)",IF(AND(H3329=40,J3329=1),"OK","Full carton must be 40 + 1"),IF(F3329="Student only (40 ST)",IF(AND(H3329=40,J3329=0),"OK","Must be 40 ST, 0 TG"),IF(F3329="Teacher guide only (40 TG)",IF(AND(H3329=0,J3329=40),"OK","Must be 0 ST, 40 TG"),IF(AND(H3329&lt;40,H3329+J3329&gt;0,H3329+J3329&lt;=40),"OK","Partial: under 40 ST and 40 books max"))))))))))</f>
        <v/>
      </c>
    </row>
    <row r="3330">
      <c r="A3330" s="26" t="n"/>
      <c r="B3330" s="26" t="n"/>
      <c r="C3330" s="25" t="n"/>
      <c r="D3330" s="25" t="n"/>
      <c r="E3330" s="26" t="n"/>
      <c r="F3330" s="25" t="n"/>
      <c r="G3330" s="26" t="n"/>
      <c r="H3330" s="25" t="n"/>
      <c r="I3330" s="26" t="n"/>
      <c r="J3330" s="25" t="n"/>
      <c r="K3330" s="25" t="n"/>
      <c r="L3330" s="25" t="n"/>
      <c r="M3330" s="26" t="n"/>
      <c r="N3330" s="26" t="n"/>
      <c r="O3330" s="25" t="n"/>
      <c r="P3330" s="27">
        <f>IF(A3330="","","Package/"&amp;C3330&amp;"/"&amp;D3330&amp;"/"&amp;A3330&amp;".png")</f>
        <v/>
      </c>
      <c r="Q3330" s="27">
        <f>IF(AND(B3330="",G3330=""),"",IF(B3330="","Package QR Text missing",IF(COUNTIFS($E$2:$E$5001,E3330,$B$2:$B$5001,"&lt;&gt;"&amp;B3330)+COUNTIFS($E$2:$E$5001,E3330,$A$2:$A$5001,"&lt;&gt;"&amp;A3330)&gt;0,"Zone has more than one QR code",IF(COUNTIFS($B$2:$B$5001,B3330,$E$2:$E$5001,"&lt;&gt;"&amp;E3330)+COUNTIFS($A$2:$A$5001,A3330,$E$2:$E$5001,"&lt;&gt;"&amp;E3330)&gt;0,"QR code used by another zone",IF(A3330="","Package QR Code No. missing",IF(OR(H3330&gt;40,J3330&gt;40),"More than 40 of one edition",IF(F3330="Full (40 ST + 1 TG)",IF(AND(H3330=40,J3330=1),"OK","Full carton must be 40 + 1"),IF(F3330="Student only (40 ST)",IF(AND(H3330=40,J3330=0),"OK","Must be 40 ST, 0 TG"),IF(F3330="Teacher guide only (40 TG)",IF(AND(H3330=0,J3330=40),"OK","Must be 0 ST, 40 TG"),IF(AND(H3330&lt;40,H3330+J3330&gt;0,H3330+J3330&lt;=40),"OK","Partial: under 40 ST and 40 books max"))))))))))</f>
        <v/>
      </c>
    </row>
    <row r="3331">
      <c r="A3331" s="26" t="n"/>
      <c r="B3331" s="26" t="n"/>
      <c r="C3331" s="25" t="n"/>
      <c r="D3331" s="25" t="n"/>
      <c r="E3331" s="26" t="n"/>
      <c r="F3331" s="25" t="n"/>
      <c r="G3331" s="26" t="n"/>
      <c r="H3331" s="25" t="n"/>
      <c r="I3331" s="26" t="n"/>
      <c r="J3331" s="25" t="n"/>
      <c r="K3331" s="25" t="n"/>
      <c r="L3331" s="25" t="n"/>
      <c r="M3331" s="26" t="n"/>
      <c r="N3331" s="26" t="n"/>
      <c r="O3331" s="25" t="n"/>
      <c r="P3331" s="27">
        <f>IF(A3331="","","Package/"&amp;C3331&amp;"/"&amp;D3331&amp;"/"&amp;A3331&amp;".png")</f>
        <v/>
      </c>
      <c r="Q3331" s="27">
        <f>IF(AND(B3331="",G3331=""),"",IF(B3331="","Package QR Text missing",IF(COUNTIFS($E$2:$E$5001,E3331,$B$2:$B$5001,"&lt;&gt;"&amp;B3331)+COUNTIFS($E$2:$E$5001,E3331,$A$2:$A$5001,"&lt;&gt;"&amp;A3331)&gt;0,"Zone has more than one QR code",IF(COUNTIFS($B$2:$B$5001,B3331,$E$2:$E$5001,"&lt;&gt;"&amp;E3331)+COUNTIFS($A$2:$A$5001,A3331,$E$2:$E$5001,"&lt;&gt;"&amp;E3331)&gt;0,"QR code used by another zone",IF(A3331="","Package QR Code No. missing",IF(OR(H3331&gt;40,J3331&gt;40),"More than 40 of one edition",IF(F3331="Full (40 ST + 1 TG)",IF(AND(H3331=40,J3331=1),"OK","Full carton must be 40 + 1"),IF(F3331="Student only (40 ST)",IF(AND(H3331=40,J3331=0),"OK","Must be 40 ST, 0 TG"),IF(F3331="Teacher guide only (40 TG)",IF(AND(H3331=0,J3331=40),"OK","Must be 0 ST, 40 TG"),IF(AND(H3331&lt;40,H3331+J3331&gt;0,H3331+J3331&lt;=40),"OK","Partial: under 40 ST and 40 books max"))))))))))</f>
        <v/>
      </c>
    </row>
    <row r="3332">
      <c r="A3332" s="26" t="n"/>
      <c r="B3332" s="26" t="n"/>
      <c r="C3332" s="25" t="n"/>
      <c r="D3332" s="25" t="n"/>
      <c r="E3332" s="26" t="n"/>
      <c r="F3332" s="25" t="n"/>
      <c r="G3332" s="26" t="n"/>
      <c r="H3332" s="25" t="n"/>
      <c r="I3332" s="26" t="n"/>
      <c r="J3332" s="25" t="n"/>
      <c r="K3332" s="25" t="n"/>
      <c r="L3332" s="25" t="n"/>
      <c r="M3332" s="26" t="n"/>
      <c r="N3332" s="26" t="n"/>
      <c r="O3332" s="25" t="n"/>
      <c r="P3332" s="27">
        <f>IF(A3332="","","Package/"&amp;C3332&amp;"/"&amp;D3332&amp;"/"&amp;A3332&amp;".png")</f>
        <v/>
      </c>
      <c r="Q3332" s="27">
        <f>IF(AND(B3332="",G3332=""),"",IF(B3332="","Package QR Text missing",IF(COUNTIFS($E$2:$E$5001,E3332,$B$2:$B$5001,"&lt;&gt;"&amp;B3332)+COUNTIFS($E$2:$E$5001,E3332,$A$2:$A$5001,"&lt;&gt;"&amp;A3332)&gt;0,"Zone has more than one QR code",IF(COUNTIFS($B$2:$B$5001,B3332,$E$2:$E$5001,"&lt;&gt;"&amp;E3332)+COUNTIFS($A$2:$A$5001,A3332,$E$2:$E$5001,"&lt;&gt;"&amp;E3332)&gt;0,"QR code used by another zone",IF(A3332="","Package QR Code No. missing",IF(OR(H3332&gt;40,J3332&gt;40),"More than 40 of one edition",IF(F3332="Full (40 ST + 1 TG)",IF(AND(H3332=40,J3332=1),"OK","Full carton must be 40 + 1"),IF(F3332="Student only (40 ST)",IF(AND(H3332=40,J3332=0),"OK","Must be 40 ST, 0 TG"),IF(F3332="Teacher guide only (40 TG)",IF(AND(H3332=0,J3332=40),"OK","Must be 0 ST, 40 TG"),IF(AND(H3332&lt;40,H3332+J3332&gt;0,H3332+J3332&lt;=40),"OK","Partial: under 40 ST and 40 books max"))))))))))</f>
        <v/>
      </c>
    </row>
    <row r="3333">
      <c r="A3333" s="26" t="n"/>
      <c r="B3333" s="26" t="n"/>
      <c r="C3333" s="25" t="n"/>
      <c r="D3333" s="25" t="n"/>
      <c r="E3333" s="26" t="n"/>
      <c r="F3333" s="25" t="n"/>
      <c r="G3333" s="26" t="n"/>
      <c r="H3333" s="25" t="n"/>
      <c r="I3333" s="26" t="n"/>
      <c r="J3333" s="25" t="n"/>
      <c r="K3333" s="25" t="n"/>
      <c r="L3333" s="25" t="n"/>
      <c r="M3333" s="26" t="n"/>
      <c r="N3333" s="26" t="n"/>
      <c r="O3333" s="25" t="n"/>
      <c r="P3333" s="27">
        <f>IF(A3333="","","Package/"&amp;C3333&amp;"/"&amp;D3333&amp;"/"&amp;A3333&amp;".png")</f>
        <v/>
      </c>
      <c r="Q3333" s="27">
        <f>IF(AND(B3333="",G3333=""),"",IF(B3333="","Package QR Text missing",IF(COUNTIFS($E$2:$E$5001,E3333,$B$2:$B$5001,"&lt;&gt;"&amp;B3333)+COUNTIFS($E$2:$E$5001,E3333,$A$2:$A$5001,"&lt;&gt;"&amp;A3333)&gt;0,"Zone has more than one QR code",IF(COUNTIFS($B$2:$B$5001,B3333,$E$2:$E$5001,"&lt;&gt;"&amp;E3333)+COUNTIFS($A$2:$A$5001,A3333,$E$2:$E$5001,"&lt;&gt;"&amp;E3333)&gt;0,"QR code used by another zone",IF(A3333="","Package QR Code No. missing",IF(OR(H3333&gt;40,J3333&gt;40),"More than 40 of one edition",IF(F3333="Full (40 ST + 1 TG)",IF(AND(H3333=40,J3333=1),"OK","Full carton must be 40 + 1"),IF(F3333="Student only (40 ST)",IF(AND(H3333=40,J3333=0),"OK","Must be 40 ST, 0 TG"),IF(F3333="Teacher guide only (40 TG)",IF(AND(H3333=0,J3333=40),"OK","Must be 0 ST, 40 TG"),IF(AND(H3333&lt;40,H3333+J3333&gt;0,H3333+J3333&lt;=40),"OK","Partial: under 40 ST and 40 books max"))))))))))</f>
        <v/>
      </c>
    </row>
    <row r="3334">
      <c r="A3334" s="26" t="n"/>
      <c r="B3334" s="26" t="n"/>
      <c r="C3334" s="25" t="n"/>
      <c r="D3334" s="25" t="n"/>
      <c r="E3334" s="26" t="n"/>
      <c r="F3334" s="25" t="n"/>
      <c r="G3334" s="26" t="n"/>
      <c r="H3334" s="25" t="n"/>
      <c r="I3334" s="26" t="n"/>
      <c r="J3334" s="25" t="n"/>
      <c r="K3334" s="25" t="n"/>
      <c r="L3334" s="25" t="n"/>
      <c r="M3334" s="26" t="n"/>
      <c r="N3334" s="26" t="n"/>
      <c r="O3334" s="25" t="n"/>
      <c r="P3334" s="27">
        <f>IF(A3334="","","Package/"&amp;C3334&amp;"/"&amp;D3334&amp;"/"&amp;A3334&amp;".png")</f>
        <v/>
      </c>
      <c r="Q3334" s="27">
        <f>IF(AND(B3334="",G3334=""),"",IF(B3334="","Package QR Text missing",IF(COUNTIFS($E$2:$E$5001,E3334,$B$2:$B$5001,"&lt;&gt;"&amp;B3334)+COUNTIFS($E$2:$E$5001,E3334,$A$2:$A$5001,"&lt;&gt;"&amp;A3334)&gt;0,"Zone has more than one QR code",IF(COUNTIFS($B$2:$B$5001,B3334,$E$2:$E$5001,"&lt;&gt;"&amp;E3334)+COUNTIFS($A$2:$A$5001,A3334,$E$2:$E$5001,"&lt;&gt;"&amp;E3334)&gt;0,"QR code used by another zone",IF(A3334="","Package QR Code No. missing",IF(OR(H3334&gt;40,J3334&gt;40),"More than 40 of one edition",IF(F3334="Full (40 ST + 1 TG)",IF(AND(H3334=40,J3334=1),"OK","Full carton must be 40 + 1"),IF(F3334="Student only (40 ST)",IF(AND(H3334=40,J3334=0),"OK","Must be 40 ST, 0 TG"),IF(F3334="Teacher guide only (40 TG)",IF(AND(H3334=0,J3334=40),"OK","Must be 0 ST, 40 TG"),IF(AND(H3334&lt;40,H3334+J3334&gt;0,H3334+J3334&lt;=40),"OK","Partial: under 40 ST and 40 books max"))))))))))</f>
        <v/>
      </c>
    </row>
    <row r="3335">
      <c r="A3335" s="26" t="n"/>
      <c r="B3335" s="26" t="n"/>
      <c r="C3335" s="25" t="n"/>
      <c r="D3335" s="25" t="n"/>
      <c r="E3335" s="26" t="n"/>
      <c r="F3335" s="25" t="n"/>
      <c r="G3335" s="26" t="n"/>
      <c r="H3335" s="25" t="n"/>
      <c r="I3335" s="26" t="n"/>
      <c r="J3335" s="25" t="n"/>
      <c r="K3335" s="25" t="n"/>
      <c r="L3335" s="25" t="n"/>
      <c r="M3335" s="26" t="n"/>
      <c r="N3335" s="26" t="n"/>
      <c r="O3335" s="25" t="n"/>
      <c r="P3335" s="27">
        <f>IF(A3335="","","Package/"&amp;C3335&amp;"/"&amp;D3335&amp;"/"&amp;A3335&amp;".png")</f>
        <v/>
      </c>
      <c r="Q3335" s="27">
        <f>IF(AND(B3335="",G3335=""),"",IF(B3335="","Package QR Text missing",IF(COUNTIFS($E$2:$E$5001,E3335,$B$2:$B$5001,"&lt;&gt;"&amp;B3335)+COUNTIFS($E$2:$E$5001,E3335,$A$2:$A$5001,"&lt;&gt;"&amp;A3335)&gt;0,"Zone has more than one QR code",IF(COUNTIFS($B$2:$B$5001,B3335,$E$2:$E$5001,"&lt;&gt;"&amp;E3335)+COUNTIFS($A$2:$A$5001,A3335,$E$2:$E$5001,"&lt;&gt;"&amp;E3335)&gt;0,"QR code used by another zone",IF(A3335="","Package QR Code No. missing",IF(OR(H3335&gt;40,J3335&gt;40),"More than 40 of one edition",IF(F3335="Full (40 ST + 1 TG)",IF(AND(H3335=40,J3335=1),"OK","Full carton must be 40 + 1"),IF(F3335="Student only (40 ST)",IF(AND(H3335=40,J3335=0),"OK","Must be 40 ST, 0 TG"),IF(F3335="Teacher guide only (40 TG)",IF(AND(H3335=0,J3335=40),"OK","Must be 0 ST, 40 TG"),IF(AND(H3335&lt;40,H3335+J3335&gt;0,H3335+J3335&lt;=40),"OK","Partial: under 40 ST and 40 books max"))))))))))</f>
        <v/>
      </c>
    </row>
    <row r="3336">
      <c r="A3336" s="26" t="n"/>
      <c r="B3336" s="26" t="n"/>
      <c r="C3336" s="25" t="n"/>
      <c r="D3336" s="25" t="n"/>
      <c r="E3336" s="26" t="n"/>
      <c r="F3336" s="25" t="n"/>
      <c r="G3336" s="26" t="n"/>
      <c r="H3336" s="25" t="n"/>
      <c r="I3336" s="26" t="n"/>
      <c r="J3336" s="25" t="n"/>
      <c r="K3336" s="25" t="n"/>
      <c r="L3336" s="25" t="n"/>
      <c r="M3336" s="26" t="n"/>
      <c r="N3336" s="26" t="n"/>
      <c r="O3336" s="25" t="n"/>
      <c r="P3336" s="27">
        <f>IF(A3336="","","Package/"&amp;C3336&amp;"/"&amp;D3336&amp;"/"&amp;A3336&amp;".png")</f>
        <v/>
      </c>
      <c r="Q3336" s="27">
        <f>IF(AND(B3336="",G3336=""),"",IF(B3336="","Package QR Text missing",IF(COUNTIFS($E$2:$E$5001,E3336,$B$2:$B$5001,"&lt;&gt;"&amp;B3336)+COUNTIFS($E$2:$E$5001,E3336,$A$2:$A$5001,"&lt;&gt;"&amp;A3336)&gt;0,"Zone has more than one QR code",IF(COUNTIFS($B$2:$B$5001,B3336,$E$2:$E$5001,"&lt;&gt;"&amp;E3336)+COUNTIFS($A$2:$A$5001,A3336,$E$2:$E$5001,"&lt;&gt;"&amp;E3336)&gt;0,"QR code used by another zone",IF(A3336="","Package QR Code No. missing",IF(OR(H3336&gt;40,J3336&gt;40),"More than 40 of one edition",IF(F3336="Full (40 ST + 1 TG)",IF(AND(H3336=40,J3336=1),"OK","Full carton must be 40 + 1"),IF(F3336="Student only (40 ST)",IF(AND(H3336=40,J3336=0),"OK","Must be 40 ST, 0 TG"),IF(F3336="Teacher guide only (40 TG)",IF(AND(H3336=0,J3336=40),"OK","Must be 0 ST, 40 TG"),IF(AND(H3336&lt;40,H3336+J3336&gt;0,H3336+J3336&lt;=40),"OK","Partial: under 40 ST and 40 books max"))))))))))</f>
        <v/>
      </c>
    </row>
    <row r="3337">
      <c r="A3337" s="26" t="n"/>
      <c r="B3337" s="26" t="n"/>
      <c r="C3337" s="25" t="n"/>
      <c r="D3337" s="25" t="n"/>
      <c r="E3337" s="26" t="n"/>
      <c r="F3337" s="25" t="n"/>
      <c r="G3337" s="26" t="n"/>
      <c r="H3337" s="25" t="n"/>
      <c r="I3337" s="26" t="n"/>
      <c r="J3337" s="25" t="n"/>
      <c r="K3337" s="25" t="n"/>
      <c r="L3337" s="25" t="n"/>
      <c r="M3337" s="26" t="n"/>
      <c r="N3337" s="26" t="n"/>
      <c r="O3337" s="25" t="n"/>
      <c r="P3337" s="27">
        <f>IF(A3337="","","Package/"&amp;C3337&amp;"/"&amp;D3337&amp;"/"&amp;A3337&amp;".png")</f>
        <v/>
      </c>
      <c r="Q3337" s="27">
        <f>IF(AND(B3337="",G3337=""),"",IF(B3337="","Package QR Text missing",IF(COUNTIFS($E$2:$E$5001,E3337,$B$2:$B$5001,"&lt;&gt;"&amp;B3337)+COUNTIFS($E$2:$E$5001,E3337,$A$2:$A$5001,"&lt;&gt;"&amp;A3337)&gt;0,"Zone has more than one QR code",IF(COUNTIFS($B$2:$B$5001,B3337,$E$2:$E$5001,"&lt;&gt;"&amp;E3337)+COUNTIFS($A$2:$A$5001,A3337,$E$2:$E$5001,"&lt;&gt;"&amp;E3337)&gt;0,"QR code used by another zone",IF(A3337="","Package QR Code No. missing",IF(OR(H3337&gt;40,J3337&gt;40),"More than 40 of one edition",IF(F3337="Full (40 ST + 1 TG)",IF(AND(H3337=40,J3337=1),"OK","Full carton must be 40 + 1"),IF(F3337="Student only (40 ST)",IF(AND(H3337=40,J3337=0),"OK","Must be 40 ST, 0 TG"),IF(F3337="Teacher guide only (40 TG)",IF(AND(H3337=0,J3337=40),"OK","Must be 0 ST, 40 TG"),IF(AND(H3337&lt;40,H3337+J3337&gt;0,H3337+J3337&lt;=40),"OK","Partial: under 40 ST and 40 books max"))))))))))</f>
        <v/>
      </c>
    </row>
    <row r="3338">
      <c r="A3338" s="26" t="n"/>
      <c r="B3338" s="26" t="n"/>
      <c r="C3338" s="25" t="n"/>
      <c r="D3338" s="25" t="n"/>
      <c r="E3338" s="26" t="n"/>
      <c r="F3338" s="25" t="n"/>
      <c r="G3338" s="26" t="n"/>
      <c r="H3338" s="25" t="n"/>
      <c r="I3338" s="26" t="n"/>
      <c r="J3338" s="25" t="n"/>
      <c r="K3338" s="25" t="n"/>
      <c r="L3338" s="25" t="n"/>
      <c r="M3338" s="26" t="n"/>
      <c r="N3338" s="26" t="n"/>
      <c r="O3338" s="25" t="n"/>
      <c r="P3338" s="27">
        <f>IF(A3338="","","Package/"&amp;C3338&amp;"/"&amp;D3338&amp;"/"&amp;A3338&amp;".png")</f>
        <v/>
      </c>
      <c r="Q3338" s="27">
        <f>IF(AND(B3338="",G3338=""),"",IF(B3338="","Package QR Text missing",IF(COUNTIFS($E$2:$E$5001,E3338,$B$2:$B$5001,"&lt;&gt;"&amp;B3338)+COUNTIFS($E$2:$E$5001,E3338,$A$2:$A$5001,"&lt;&gt;"&amp;A3338)&gt;0,"Zone has more than one QR code",IF(COUNTIFS($B$2:$B$5001,B3338,$E$2:$E$5001,"&lt;&gt;"&amp;E3338)+COUNTIFS($A$2:$A$5001,A3338,$E$2:$E$5001,"&lt;&gt;"&amp;E3338)&gt;0,"QR code used by another zone",IF(A3338="","Package QR Code No. missing",IF(OR(H3338&gt;40,J3338&gt;40),"More than 40 of one edition",IF(F3338="Full (40 ST + 1 TG)",IF(AND(H3338=40,J3338=1),"OK","Full carton must be 40 + 1"),IF(F3338="Student only (40 ST)",IF(AND(H3338=40,J3338=0),"OK","Must be 40 ST, 0 TG"),IF(F3338="Teacher guide only (40 TG)",IF(AND(H3338=0,J3338=40),"OK","Must be 0 ST, 40 TG"),IF(AND(H3338&lt;40,H3338+J3338&gt;0,H3338+J3338&lt;=40),"OK","Partial: under 40 ST and 40 books max"))))))))))</f>
        <v/>
      </c>
    </row>
    <row r="3339">
      <c r="A3339" s="26" t="n"/>
      <c r="B3339" s="26" t="n"/>
      <c r="C3339" s="25" t="n"/>
      <c r="D3339" s="25" t="n"/>
      <c r="E3339" s="26" t="n"/>
      <c r="F3339" s="25" t="n"/>
      <c r="G3339" s="26" t="n"/>
      <c r="H3339" s="25" t="n"/>
      <c r="I3339" s="26" t="n"/>
      <c r="J3339" s="25" t="n"/>
      <c r="K3339" s="25" t="n"/>
      <c r="L3339" s="25" t="n"/>
      <c r="M3339" s="26" t="n"/>
      <c r="N3339" s="26" t="n"/>
      <c r="O3339" s="25" t="n"/>
      <c r="P3339" s="27">
        <f>IF(A3339="","","Package/"&amp;C3339&amp;"/"&amp;D3339&amp;"/"&amp;A3339&amp;".png")</f>
        <v/>
      </c>
      <c r="Q3339" s="27">
        <f>IF(AND(B3339="",G3339=""),"",IF(B3339="","Package QR Text missing",IF(COUNTIFS($E$2:$E$5001,E3339,$B$2:$B$5001,"&lt;&gt;"&amp;B3339)+COUNTIFS($E$2:$E$5001,E3339,$A$2:$A$5001,"&lt;&gt;"&amp;A3339)&gt;0,"Zone has more than one QR code",IF(COUNTIFS($B$2:$B$5001,B3339,$E$2:$E$5001,"&lt;&gt;"&amp;E3339)+COUNTIFS($A$2:$A$5001,A3339,$E$2:$E$5001,"&lt;&gt;"&amp;E3339)&gt;0,"QR code used by another zone",IF(A3339="","Package QR Code No. missing",IF(OR(H3339&gt;40,J3339&gt;40),"More than 40 of one edition",IF(F3339="Full (40 ST + 1 TG)",IF(AND(H3339=40,J3339=1),"OK","Full carton must be 40 + 1"),IF(F3339="Student only (40 ST)",IF(AND(H3339=40,J3339=0),"OK","Must be 40 ST, 0 TG"),IF(F3339="Teacher guide only (40 TG)",IF(AND(H3339=0,J3339=40),"OK","Must be 0 ST, 40 TG"),IF(AND(H3339&lt;40,H3339+J3339&gt;0,H3339+J3339&lt;=40),"OK","Partial: under 40 ST and 40 books max"))))))))))</f>
        <v/>
      </c>
    </row>
    <row r="3340">
      <c r="A3340" s="26" t="n"/>
      <c r="B3340" s="26" t="n"/>
      <c r="C3340" s="25" t="n"/>
      <c r="D3340" s="25" t="n"/>
      <c r="E3340" s="26" t="n"/>
      <c r="F3340" s="25" t="n"/>
      <c r="G3340" s="26" t="n"/>
      <c r="H3340" s="25" t="n"/>
      <c r="I3340" s="26" t="n"/>
      <c r="J3340" s="25" t="n"/>
      <c r="K3340" s="25" t="n"/>
      <c r="L3340" s="25" t="n"/>
      <c r="M3340" s="26" t="n"/>
      <c r="N3340" s="26" t="n"/>
      <c r="O3340" s="25" t="n"/>
      <c r="P3340" s="27">
        <f>IF(A3340="","","Package/"&amp;C3340&amp;"/"&amp;D3340&amp;"/"&amp;A3340&amp;".png")</f>
        <v/>
      </c>
      <c r="Q3340" s="27">
        <f>IF(AND(B3340="",G3340=""),"",IF(B3340="","Package QR Text missing",IF(COUNTIFS($E$2:$E$5001,E3340,$B$2:$B$5001,"&lt;&gt;"&amp;B3340)+COUNTIFS($E$2:$E$5001,E3340,$A$2:$A$5001,"&lt;&gt;"&amp;A3340)&gt;0,"Zone has more than one QR code",IF(COUNTIFS($B$2:$B$5001,B3340,$E$2:$E$5001,"&lt;&gt;"&amp;E3340)+COUNTIFS($A$2:$A$5001,A3340,$E$2:$E$5001,"&lt;&gt;"&amp;E3340)&gt;0,"QR code used by another zone",IF(A3340="","Package QR Code No. missing",IF(OR(H3340&gt;40,J3340&gt;40),"More than 40 of one edition",IF(F3340="Full (40 ST + 1 TG)",IF(AND(H3340=40,J3340=1),"OK","Full carton must be 40 + 1"),IF(F3340="Student only (40 ST)",IF(AND(H3340=40,J3340=0),"OK","Must be 40 ST, 0 TG"),IF(F3340="Teacher guide only (40 TG)",IF(AND(H3340=0,J3340=40),"OK","Must be 0 ST, 40 TG"),IF(AND(H3340&lt;40,H3340+J3340&gt;0,H3340+J3340&lt;=40),"OK","Partial: under 40 ST and 40 books max"))))))))))</f>
        <v/>
      </c>
    </row>
    <row r="3341">
      <c r="A3341" s="26" t="n"/>
      <c r="B3341" s="26" t="n"/>
      <c r="C3341" s="25" t="n"/>
      <c r="D3341" s="25" t="n"/>
      <c r="E3341" s="26" t="n"/>
      <c r="F3341" s="25" t="n"/>
      <c r="G3341" s="26" t="n"/>
      <c r="H3341" s="25" t="n"/>
      <c r="I3341" s="26" t="n"/>
      <c r="J3341" s="25" t="n"/>
      <c r="K3341" s="25" t="n"/>
      <c r="L3341" s="25" t="n"/>
      <c r="M3341" s="26" t="n"/>
      <c r="N3341" s="26" t="n"/>
      <c r="O3341" s="25" t="n"/>
      <c r="P3341" s="27">
        <f>IF(A3341="","","Package/"&amp;C3341&amp;"/"&amp;D3341&amp;"/"&amp;A3341&amp;".png")</f>
        <v/>
      </c>
      <c r="Q3341" s="27">
        <f>IF(AND(B3341="",G3341=""),"",IF(B3341="","Package QR Text missing",IF(COUNTIFS($E$2:$E$5001,E3341,$B$2:$B$5001,"&lt;&gt;"&amp;B3341)+COUNTIFS($E$2:$E$5001,E3341,$A$2:$A$5001,"&lt;&gt;"&amp;A3341)&gt;0,"Zone has more than one QR code",IF(COUNTIFS($B$2:$B$5001,B3341,$E$2:$E$5001,"&lt;&gt;"&amp;E3341)+COUNTIFS($A$2:$A$5001,A3341,$E$2:$E$5001,"&lt;&gt;"&amp;E3341)&gt;0,"QR code used by another zone",IF(A3341="","Package QR Code No. missing",IF(OR(H3341&gt;40,J3341&gt;40),"More than 40 of one edition",IF(F3341="Full (40 ST + 1 TG)",IF(AND(H3341=40,J3341=1),"OK","Full carton must be 40 + 1"),IF(F3341="Student only (40 ST)",IF(AND(H3341=40,J3341=0),"OK","Must be 40 ST, 0 TG"),IF(F3341="Teacher guide only (40 TG)",IF(AND(H3341=0,J3341=40),"OK","Must be 0 ST, 40 TG"),IF(AND(H3341&lt;40,H3341+J3341&gt;0,H3341+J3341&lt;=40),"OK","Partial: under 40 ST and 40 books max"))))))))))</f>
        <v/>
      </c>
    </row>
    <row r="3342">
      <c r="A3342" s="26" t="n"/>
      <c r="B3342" s="26" t="n"/>
      <c r="C3342" s="25" t="n"/>
      <c r="D3342" s="25" t="n"/>
      <c r="E3342" s="26" t="n"/>
      <c r="F3342" s="25" t="n"/>
      <c r="G3342" s="26" t="n"/>
      <c r="H3342" s="25" t="n"/>
      <c r="I3342" s="26" t="n"/>
      <c r="J3342" s="25" t="n"/>
      <c r="K3342" s="25" t="n"/>
      <c r="L3342" s="25" t="n"/>
      <c r="M3342" s="26" t="n"/>
      <c r="N3342" s="26" t="n"/>
      <c r="O3342" s="25" t="n"/>
      <c r="P3342" s="27">
        <f>IF(A3342="","","Package/"&amp;C3342&amp;"/"&amp;D3342&amp;"/"&amp;A3342&amp;".png")</f>
        <v/>
      </c>
      <c r="Q3342" s="27">
        <f>IF(AND(B3342="",G3342=""),"",IF(B3342="","Package QR Text missing",IF(COUNTIFS($E$2:$E$5001,E3342,$B$2:$B$5001,"&lt;&gt;"&amp;B3342)+COUNTIFS($E$2:$E$5001,E3342,$A$2:$A$5001,"&lt;&gt;"&amp;A3342)&gt;0,"Zone has more than one QR code",IF(COUNTIFS($B$2:$B$5001,B3342,$E$2:$E$5001,"&lt;&gt;"&amp;E3342)+COUNTIFS($A$2:$A$5001,A3342,$E$2:$E$5001,"&lt;&gt;"&amp;E3342)&gt;0,"QR code used by another zone",IF(A3342="","Package QR Code No. missing",IF(OR(H3342&gt;40,J3342&gt;40),"More than 40 of one edition",IF(F3342="Full (40 ST + 1 TG)",IF(AND(H3342=40,J3342=1),"OK","Full carton must be 40 + 1"),IF(F3342="Student only (40 ST)",IF(AND(H3342=40,J3342=0),"OK","Must be 40 ST, 0 TG"),IF(F3342="Teacher guide only (40 TG)",IF(AND(H3342=0,J3342=40),"OK","Must be 0 ST, 40 TG"),IF(AND(H3342&lt;40,H3342+J3342&gt;0,H3342+J3342&lt;=40),"OK","Partial: under 40 ST and 40 books max"))))))))))</f>
        <v/>
      </c>
    </row>
    <row r="3343">
      <c r="A3343" s="26" t="n"/>
      <c r="B3343" s="26" t="n"/>
      <c r="C3343" s="25" t="n"/>
      <c r="D3343" s="25" t="n"/>
      <c r="E3343" s="26" t="n"/>
      <c r="F3343" s="25" t="n"/>
      <c r="G3343" s="26" t="n"/>
      <c r="H3343" s="25" t="n"/>
      <c r="I3343" s="26" t="n"/>
      <c r="J3343" s="25" t="n"/>
      <c r="K3343" s="25" t="n"/>
      <c r="L3343" s="25" t="n"/>
      <c r="M3343" s="26" t="n"/>
      <c r="N3343" s="26" t="n"/>
      <c r="O3343" s="25" t="n"/>
      <c r="P3343" s="27">
        <f>IF(A3343="","","Package/"&amp;C3343&amp;"/"&amp;D3343&amp;"/"&amp;A3343&amp;".png")</f>
        <v/>
      </c>
      <c r="Q3343" s="27">
        <f>IF(AND(B3343="",G3343=""),"",IF(B3343="","Package QR Text missing",IF(COUNTIFS($E$2:$E$5001,E3343,$B$2:$B$5001,"&lt;&gt;"&amp;B3343)+COUNTIFS($E$2:$E$5001,E3343,$A$2:$A$5001,"&lt;&gt;"&amp;A3343)&gt;0,"Zone has more than one QR code",IF(COUNTIFS($B$2:$B$5001,B3343,$E$2:$E$5001,"&lt;&gt;"&amp;E3343)+COUNTIFS($A$2:$A$5001,A3343,$E$2:$E$5001,"&lt;&gt;"&amp;E3343)&gt;0,"QR code used by another zone",IF(A3343="","Package QR Code No. missing",IF(OR(H3343&gt;40,J3343&gt;40),"More than 40 of one edition",IF(F3343="Full (40 ST + 1 TG)",IF(AND(H3343=40,J3343=1),"OK","Full carton must be 40 + 1"),IF(F3343="Student only (40 ST)",IF(AND(H3343=40,J3343=0),"OK","Must be 40 ST, 0 TG"),IF(F3343="Teacher guide only (40 TG)",IF(AND(H3343=0,J3343=40),"OK","Must be 0 ST, 40 TG"),IF(AND(H3343&lt;40,H3343+J3343&gt;0,H3343+J3343&lt;=40),"OK","Partial: under 40 ST and 40 books max"))))))))))</f>
        <v/>
      </c>
    </row>
    <row r="3344">
      <c r="A3344" s="26" t="n"/>
      <c r="B3344" s="26" t="n"/>
      <c r="C3344" s="25" t="n"/>
      <c r="D3344" s="25" t="n"/>
      <c r="E3344" s="26" t="n"/>
      <c r="F3344" s="25" t="n"/>
      <c r="G3344" s="26" t="n"/>
      <c r="H3344" s="25" t="n"/>
      <c r="I3344" s="26" t="n"/>
      <c r="J3344" s="25" t="n"/>
      <c r="K3344" s="25" t="n"/>
      <c r="L3344" s="25" t="n"/>
      <c r="M3344" s="26" t="n"/>
      <c r="N3344" s="26" t="n"/>
      <c r="O3344" s="25" t="n"/>
      <c r="P3344" s="27">
        <f>IF(A3344="","","Package/"&amp;C3344&amp;"/"&amp;D3344&amp;"/"&amp;A3344&amp;".png")</f>
        <v/>
      </c>
      <c r="Q3344" s="27">
        <f>IF(AND(B3344="",G3344=""),"",IF(B3344="","Package QR Text missing",IF(COUNTIFS($E$2:$E$5001,E3344,$B$2:$B$5001,"&lt;&gt;"&amp;B3344)+COUNTIFS($E$2:$E$5001,E3344,$A$2:$A$5001,"&lt;&gt;"&amp;A3344)&gt;0,"Zone has more than one QR code",IF(COUNTIFS($B$2:$B$5001,B3344,$E$2:$E$5001,"&lt;&gt;"&amp;E3344)+COUNTIFS($A$2:$A$5001,A3344,$E$2:$E$5001,"&lt;&gt;"&amp;E3344)&gt;0,"QR code used by another zone",IF(A3344="","Package QR Code No. missing",IF(OR(H3344&gt;40,J3344&gt;40),"More than 40 of one edition",IF(F3344="Full (40 ST + 1 TG)",IF(AND(H3344=40,J3344=1),"OK","Full carton must be 40 + 1"),IF(F3344="Student only (40 ST)",IF(AND(H3344=40,J3344=0),"OK","Must be 40 ST, 0 TG"),IF(F3344="Teacher guide only (40 TG)",IF(AND(H3344=0,J3344=40),"OK","Must be 0 ST, 40 TG"),IF(AND(H3344&lt;40,H3344+J3344&gt;0,H3344+J3344&lt;=40),"OK","Partial: under 40 ST and 40 books max"))))))))))</f>
        <v/>
      </c>
    </row>
    <row r="3345">
      <c r="A3345" s="26" t="n"/>
      <c r="B3345" s="26" t="n"/>
      <c r="C3345" s="25" t="n"/>
      <c r="D3345" s="25" t="n"/>
      <c r="E3345" s="26" t="n"/>
      <c r="F3345" s="25" t="n"/>
      <c r="G3345" s="26" t="n"/>
      <c r="H3345" s="25" t="n"/>
      <c r="I3345" s="26" t="n"/>
      <c r="J3345" s="25" t="n"/>
      <c r="K3345" s="25" t="n"/>
      <c r="L3345" s="25" t="n"/>
      <c r="M3345" s="26" t="n"/>
      <c r="N3345" s="26" t="n"/>
      <c r="O3345" s="25" t="n"/>
      <c r="P3345" s="27">
        <f>IF(A3345="","","Package/"&amp;C3345&amp;"/"&amp;D3345&amp;"/"&amp;A3345&amp;".png")</f>
        <v/>
      </c>
      <c r="Q3345" s="27">
        <f>IF(AND(B3345="",G3345=""),"",IF(B3345="","Package QR Text missing",IF(COUNTIFS($E$2:$E$5001,E3345,$B$2:$B$5001,"&lt;&gt;"&amp;B3345)+COUNTIFS($E$2:$E$5001,E3345,$A$2:$A$5001,"&lt;&gt;"&amp;A3345)&gt;0,"Zone has more than one QR code",IF(COUNTIFS($B$2:$B$5001,B3345,$E$2:$E$5001,"&lt;&gt;"&amp;E3345)+COUNTIFS($A$2:$A$5001,A3345,$E$2:$E$5001,"&lt;&gt;"&amp;E3345)&gt;0,"QR code used by another zone",IF(A3345="","Package QR Code No. missing",IF(OR(H3345&gt;40,J3345&gt;40),"More than 40 of one edition",IF(F3345="Full (40 ST + 1 TG)",IF(AND(H3345=40,J3345=1),"OK","Full carton must be 40 + 1"),IF(F3345="Student only (40 ST)",IF(AND(H3345=40,J3345=0),"OK","Must be 40 ST, 0 TG"),IF(F3345="Teacher guide only (40 TG)",IF(AND(H3345=0,J3345=40),"OK","Must be 0 ST, 40 TG"),IF(AND(H3345&lt;40,H3345+J3345&gt;0,H3345+J3345&lt;=40),"OK","Partial: under 40 ST and 40 books max"))))))))))</f>
        <v/>
      </c>
    </row>
    <row r="3346">
      <c r="A3346" s="26" t="n"/>
      <c r="B3346" s="26" t="n"/>
      <c r="C3346" s="25" t="n"/>
      <c r="D3346" s="25" t="n"/>
      <c r="E3346" s="26" t="n"/>
      <c r="F3346" s="25" t="n"/>
      <c r="G3346" s="26" t="n"/>
      <c r="H3346" s="25" t="n"/>
      <c r="I3346" s="26" t="n"/>
      <c r="J3346" s="25" t="n"/>
      <c r="K3346" s="25" t="n"/>
      <c r="L3346" s="25" t="n"/>
      <c r="M3346" s="26" t="n"/>
      <c r="N3346" s="26" t="n"/>
      <c r="O3346" s="25" t="n"/>
      <c r="P3346" s="27">
        <f>IF(A3346="","","Package/"&amp;C3346&amp;"/"&amp;D3346&amp;"/"&amp;A3346&amp;".png")</f>
        <v/>
      </c>
      <c r="Q3346" s="27">
        <f>IF(AND(B3346="",G3346=""),"",IF(B3346="","Package QR Text missing",IF(COUNTIFS($E$2:$E$5001,E3346,$B$2:$B$5001,"&lt;&gt;"&amp;B3346)+COUNTIFS($E$2:$E$5001,E3346,$A$2:$A$5001,"&lt;&gt;"&amp;A3346)&gt;0,"Zone has more than one QR code",IF(COUNTIFS($B$2:$B$5001,B3346,$E$2:$E$5001,"&lt;&gt;"&amp;E3346)+COUNTIFS($A$2:$A$5001,A3346,$E$2:$E$5001,"&lt;&gt;"&amp;E3346)&gt;0,"QR code used by another zone",IF(A3346="","Package QR Code No. missing",IF(OR(H3346&gt;40,J3346&gt;40),"More than 40 of one edition",IF(F3346="Full (40 ST + 1 TG)",IF(AND(H3346=40,J3346=1),"OK","Full carton must be 40 + 1"),IF(F3346="Student only (40 ST)",IF(AND(H3346=40,J3346=0),"OK","Must be 40 ST, 0 TG"),IF(F3346="Teacher guide only (40 TG)",IF(AND(H3346=0,J3346=40),"OK","Must be 0 ST, 40 TG"),IF(AND(H3346&lt;40,H3346+J3346&gt;0,H3346+J3346&lt;=40),"OK","Partial: under 40 ST and 40 books max"))))))))))</f>
        <v/>
      </c>
    </row>
    <row r="3347">
      <c r="A3347" s="26" t="n"/>
      <c r="B3347" s="26" t="n"/>
      <c r="C3347" s="25" t="n"/>
      <c r="D3347" s="25" t="n"/>
      <c r="E3347" s="26" t="n"/>
      <c r="F3347" s="25" t="n"/>
      <c r="G3347" s="26" t="n"/>
      <c r="H3347" s="25" t="n"/>
      <c r="I3347" s="26" t="n"/>
      <c r="J3347" s="25" t="n"/>
      <c r="K3347" s="25" t="n"/>
      <c r="L3347" s="25" t="n"/>
      <c r="M3347" s="26" t="n"/>
      <c r="N3347" s="26" t="n"/>
      <c r="O3347" s="25" t="n"/>
      <c r="P3347" s="27">
        <f>IF(A3347="","","Package/"&amp;C3347&amp;"/"&amp;D3347&amp;"/"&amp;A3347&amp;".png")</f>
        <v/>
      </c>
      <c r="Q3347" s="27">
        <f>IF(AND(B3347="",G3347=""),"",IF(B3347="","Package QR Text missing",IF(COUNTIFS($E$2:$E$5001,E3347,$B$2:$B$5001,"&lt;&gt;"&amp;B3347)+COUNTIFS($E$2:$E$5001,E3347,$A$2:$A$5001,"&lt;&gt;"&amp;A3347)&gt;0,"Zone has more than one QR code",IF(COUNTIFS($B$2:$B$5001,B3347,$E$2:$E$5001,"&lt;&gt;"&amp;E3347)+COUNTIFS($A$2:$A$5001,A3347,$E$2:$E$5001,"&lt;&gt;"&amp;E3347)&gt;0,"QR code used by another zone",IF(A3347="","Package QR Code No. missing",IF(OR(H3347&gt;40,J3347&gt;40),"More than 40 of one edition",IF(F3347="Full (40 ST + 1 TG)",IF(AND(H3347=40,J3347=1),"OK","Full carton must be 40 + 1"),IF(F3347="Student only (40 ST)",IF(AND(H3347=40,J3347=0),"OK","Must be 40 ST, 0 TG"),IF(F3347="Teacher guide only (40 TG)",IF(AND(H3347=0,J3347=40),"OK","Must be 0 ST, 40 TG"),IF(AND(H3347&lt;40,H3347+J3347&gt;0,H3347+J3347&lt;=40),"OK","Partial: under 40 ST and 40 books max"))))))))))</f>
        <v/>
      </c>
    </row>
    <row r="3348">
      <c r="A3348" s="26" t="n"/>
      <c r="B3348" s="26" t="n"/>
      <c r="C3348" s="25" t="n"/>
      <c r="D3348" s="25" t="n"/>
      <c r="E3348" s="26" t="n"/>
      <c r="F3348" s="25" t="n"/>
      <c r="G3348" s="26" t="n"/>
      <c r="H3348" s="25" t="n"/>
      <c r="I3348" s="26" t="n"/>
      <c r="J3348" s="25" t="n"/>
      <c r="K3348" s="25" t="n"/>
      <c r="L3348" s="25" t="n"/>
      <c r="M3348" s="26" t="n"/>
      <c r="N3348" s="26" t="n"/>
      <c r="O3348" s="25" t="n"/>
      <c r="P3348" s="27">
        <f>IF(A3348="","","Package/"&amp;C3348&amp;"/"&amp;D3348&amp;"/"&amp;A3348&amp;".png")</f>
        <v/>
      </c>
      <c r="Q3348" s="27">
        <f>IF(AND(B3348="",G3348=""),"",IF(B3348="","Package QR Text missing",IF(COUNTIFS($E$2:$E$5001,E3348,$B$2:$B$5001,"&lt;&gt;"&amp;B3348)+COUNTIFS($E$2:$E$5001,E3348,$A$2:$A$5001,"&lt;&gt;"&amp;A3348)&gt;0,"Zone has more than one QR code",IF(COUNTIFS($B$2:$B$5001,B3348,$E$2:$E$5001,"&lt;&gt;"&amp;E3348)+COUNTIFS($A$2:$A$5001,A3348,$E$2:$E$5001,"&lt;&gt;"&amp;E3348)&gt;0,"QR code used by another zone",IF(A3348="","Package QR Code No. missing",IF(OR(H3348&gt;40,J3348&gt;40),"More than 40 of one edition",IF(F3348="Full (40 ST + 1 TG)",IF(AND(H3348=40,J3348=1),"OK","Full carton must be 40 + 1"),IF(F3348="Student only (40 ST)",IF(AND(H3348=40,J3348=0),"OK","Must be 40 ST, 0 TG"),IF(F3348="Teacher guide only (40 TG)",IF(AND(H3348=0,J3348=40),"OK","Must be 0 ST, 40 TG"),IF(AND(H3348&lt;40,H3348+J3348&gt;0,H3348+J3348&lt;=40),"OK","Partial: under 40 ST and 40 books max"))))))))))</f>
        <v/>
      </c>
    </row>
    <row r="3349">
      <c r="A3349" s="26" t="n"/>
      <c r="B3349" s="26" t="n"/>
      <c r="C3349" s="25" t="n"/>
      <c r="D3349" s="25" t="n"/>
      <c r="E3349" s="26" t="n"/>
      <c r="F3349" s="25" t="n"/>
      <c r="G3349" s="26" t="n"/>
      <c r="H3349" s="25" t="n"/>
      <c r="I3349" s="26" t="n"/>
      <c r="J3349" s="25" t="n"/>
      <c r="K3349" s="25" t="n"/>
      <c r="L3349" s="25" t="n"/>
      <c r="M3349" s="26" t="n"/>
      <c r="N3349" s="26" t="n"/>
      <c r="O3349" s="25" t="n"/>
      <c r="P3349" s="27">
        <f>IF(A3349="","","Package/"&amp;C3349&amp;"/"&amp;D3349&amp;"/"&amp;A3349&amp;".png")</f>
        <v/>
      </c>
      <c r="Q3349" s="27">
        <f>IF(AND(B3349="",G3349=""),"",IF(B3349="","Package QR Text missing",IF(COUNTIFS($E$2:$E$5001,E3349,$B$2:$B$5001,"&lt;&gt;"&amp;B3349)+COUNTIFS($E$2:$E$5001,E3349,$A$2:$A$5001,"&lt;&gt;"&amp;A3349)&gt;0,"Zone has more than one QR code",IF(COUNTIFS($B$2:$B$5001,B3349,$E$2:$E$5001,"&lt;&gt;"&amp;E3349)+COUNTIFS($A$2:$A$5001,A3349,$E$2:$E$5001,"&lt;&gt;"&amp;E3349)&gt;0,"QR code used by another zone",IF(A3349="","Package QR Code No. missing",IF(OR(H3349&gt;40,J3349&gt;40),"More than 40 of one edition",IF(F3349="Full (40 ST + 1 TG)",IF(AND(H3349=40,J3349=1),"OK","Full carton must be 40 + 1"),IF(F3349="Student only (40 ST)",IF(AND(H3349=40,J3349=0),"OK","Must be 40 ST, 0 TG"),IF(F3349="Teacher guide only (40 TG)",IF(AND(H3349=0,J3349=40),"OK","Must be 0 ST, 40 TG"),IF(AND(H3349&lt;40,H3349+J3349&gt;0,H3349+J3349&lt;=40),"OK","Partial: under 40 ST and 40 books max"))))))))))</f>
        <v/>
      </c>
    </row>
    <row r="3350">
      <c r="A3350" s="26" t="n"/>
      <c r="B3350" s="26" t="n"/>
      <c r="C3350" s="25" t="n"/>
      <c r="D3350" s="25" t="n"/>
      <c r="E3350" s="26" t="n"/>
      <c r="F3350" s="25" t="n"/>
      <c r="G3350" s="26" t="n"/>
      <c r="H3350" s="25" t="n"/>
      <c r="I3350" s="26" t="n"/>
      <c r="J3350" s="25" t="n"/>
      <c r="K3350" s="25" t="n"/>
      <c r="L3350" s="25" t="n"/>
      <c r="M3350" s="26" t="n"/>
      <c r="N3350" s="26" t="n"/>
      <c r="O3350" s="25" t="n"/>
      <c r="P3350" s="27">
        <f>IF(A3350="","","Package/"&amp;C3350&amp;"/"&amp;D3350&amp;"/"&amp;A3350&amp;".png")</f>
        <v/>
      </c>
      <c r="Q3350" s="27">
        <f>IF(AND(B3350="",G3350=""),"",IF(B3350="","Package QR Text missing",IF(COUNTIFS($E$2:$E$5001,E3350,$B$2:$B$5001,"&lt;&gt;"&amp;B3350)+COUNTIFS($E$2:$E$5001,E3350,$A$2:$A$5001,"&lt;&gt;"&amp;A3350)&gt;0,"Zone has more than one QR code",IF(COUNTIFS($B$2:$B$5001,B3350,$E$2:$E$5001,"&lt;&gt;"&amp;E3350)+COUNTIFS($A$2:$A$5001,A3350,$E$2:$E$5001,"&lt;&gt;"&amp;E3350)&gt;0,"QR code used by another zone",IF(A3350="","Package QR Code No. missing",IF(OR(H3350&gt;40,J3350&gt;40),"More than 40 of one edition",IF(F3350="Full (40 ST + 1 TG)",IF(AND(H3350=40,J3350=1),"OK","Full carton must be 40 + 1"),IF(F3350="Student only (40 ST)",IF(AND(H3350=40,J3350=0),"OK","Must be 40 ST, 0 TG"),IF(F3350="Teacher guide only (40 TG)",IF(AND(H3350=0,J3350=40),"OK","Must be 0 ST, 40 TG"),IF(AND(H3350&lt;40,H3350+J3350&gt;0,H3350+J3350&lt;=40),"OK","Partial: under 40 ST and 40 books max"))))))))))</f>
        <v/>
      </c>
    </row>
    <row r="3351">
      <c r="A3351" s="26" t="n"/>
      <c r="B3351" s="26" t="n"/>
      <c r="C3351" s="25" t="n"/>
      <c r="D3351" s="25" t="n"/>
      <c r="E3351" s="26" t="n"/>
      <c r="F3351" s="25" t="n"/>
      <c r="G3351" s="26" t="n"/>
      <c r="H3351" s="25" t="n"/>
      <c r="I3351" s="26" t="n"/>
      <c r="J3351" s="25" t="n"/>
      <c r="K3351" s="25" t="n"/>
      <c r="L3351" s="25" t="n"/>
      <c r="M3351" s="26" t="n"/>
      <c r="N3351" s="26" t="n"/>
      <c r="O3351" s="25" t="n"/>
      <c r="P3351" s="27">
        <f>IF(A3351="","","Package/"&amp;C3351&amp;"/"&amp;D3351&amp;"/"&amp;A3351&amp;".png")</f>
        <v/>
      </c>
      <c r="Q3351" s="27">
        <f>IF(AND(B3351="",G3351=""),"",IF(B3351="","Package QR Text missing",IF(COUNTIFS($E$2:$E$5001,E3351,$B$2:$B$5001,"&lt;&gt;"&amp;B3351)+COUNTIFS($E$2:$E$5001,E3351,$A$2:$A$5001,"&lt;&gt;"&amp;A3351)&gt;0,"Zone has more than one QR code",IF(COUNTIFS($B$2:$B$5001,B3351,$E$2:$E$5001,"&lt;&gt;"&amp;E3351)+COUNTIFS($A$2:$A$5001,A3351,$E$2:$E$5001,"&lt;&gt;"&amp;E3351)&gt;0,"QR code used by another zone",IF(A3351="","Package QR Code No. missing",IF(OR(H3351&gt;40,J3351&gt;40),"More than 40 of one edition",IF(F3351="Full (40 ST + 1 TG)",IF(AND(H3351=40,J3351=1),"OK","Full carton must be 40 + 1"),IF(F3351="Student only (40 ST)",IF(AND(H3351=40,J3351=0),"OK","Must be 40 ST, 0 TG"),IF(F3351="Teacher guide only (40 TG)",IF(AND(H3351=0,J3351=40),"OK","Must be 0 ST, 40 TG"),IF(AND(H3351&lt;40,H3351+J3351&gt;0,H3351+J3351&lt;=40),"OK","Partial: under 40 ST and 40 books max"))))))))))</f>
        <v/>
      </c>
    </row>
    <row r="3352">
      <c r="A3352" s="26" t="n"/>
      <c r="B3352" s="26" t="n"/>
      <c r="C3352" s="25" t="n"/>
      <c r="D3352" s="25" t="n"/>
      <c r="E3352" s="26" t="n"/>
      <c r="F3352" s="25" t="n"/>
      <c r="G3352" s="26" t="n"/>
      <c r="H3352" s="25" t="n"/>
      <c r="I3352" s="26" t="n"/>
      <c r="J3352" s="25" t="n"/>
      <c r="K3352" s="25" t="n"/>
      <c r="L3352" s="25" t="n"/>
      <c r="M3352" s="26" t="n"/>
      <c r="N3352" s="26" t="n"/>
      <c r="O3352" s="25" t="n"/>
      <c r="P3352" s="27">
        <f>IF(A3352="","","Package/"&amp;C3352&amp;"/"&amp;D3352&amp;"/"&amp;A3352&amp;".png")</f>
        <v/>
      </c>
      <c r="Q3352" s="27">
        <f>IF(AND(B3352="",G3352=""),"",IF(B3352="","Package QR Text missing",IF(COUNTIFS($E$2:$E$5001,E3352,$B$2:$B$5001,"&lt;&gt;"&amp;B3352)+COUNTIFS($E$2:$E$5001,E3352,$A$2:$A$5001,"&lt;&gt;"&amp;A3352)&gt;0,"Zone has more than one QR code",IF(COUNTIFS($B$2:$B$5001,B3352,$E$2:$E$5001,"&lt;&gt;"&amp;E3352)+COUNTIFS($A$2:$A$5001,A3352,$E$2:$E$5001,"&lt;&gt;"&amp;E3352)&gt;0,"QR code used by another zone",IF(A3352="","Package QR Code No. missing",IF(OR(H3352&gt;40,J3352&gt;40),"More than 40 of one edition",IF(F3352="Full (40 ST + 1 TG)",IF(AND(H3352=40,J3352=1),"OK","Full carton must be 40 + 1"),IF(F3352="Student only (40 ST)",IF(AND(H3352=40,J3352=0),"OK","Must be 40 ST, 0 TG"),IF(F3352="Teacher guide only (40 TG)",IF(AND(H3352=0,J3352=40),"OK","Must be 0 ST, 40 TG"),IF(AND(H3352&lt;40,H3352+J3352&gt;0,H3352+J3352&lt;=40),"OK","Partial: under 40 ST and 40 books max"))))))))))</f>
        <v/>
      </c>
    </row>
    <row r="3353">
      <c r="A3353" s="26" t="n"/>
      <c r="B3353" s="26" t="n"/>
      <c r="C3353" s="25" t="n"/>
      <c r="D3353" s="25" t="n"/>
      <c r="E3353" s="26" t="n"/>
      <c r="F3353" s="25" t="n"/>
      <c r="G3353" s="26" t="n"/>
      <c r="H3353" s="25" t="n"/>
      <c r="I3353" s="26" t="n"/>
      <c r="J3353" s="25" t="n"/>
      <c r="K3353" s="25" t="n"/>
      <c r="L3353" s="25" t="n"/>
      <c r="M3353" s="26" t="n"/>
      <c r="N3353" s="26" t="n"/>
      <c r="O3353" s="25" t="n"/>
      <c r="P3353" s="27">
        <f>IF(A3353="","","Package/"&amp;C3353&amp;"/"&amp;D3353&amp;"/"&amp;A3353&amp;".png")</f>
        <v/>
      </c>
      <c r="Q3353" s="27">
        <f>IF(AND(B3353="",G3353=""),"",IF(B3353="","Package QR Text missing",IF(COUNTIFS($E$2:$E$5001,E3353,$B$2:$B$5001,"&lt;&gt;"&amp;B3353)+COUNTIFS($E$2:$E$5001,E3353,$A$2:$A$5001,"&lt;&gt;"&amp;A3353)&gt;0,"Zone has more than one QR code",IF(COUNTIFS($B$2:$B$5001,B3353,$E$2:$E$5001,"&lt;&gt;"&amp;E3353)+COUNTIFS($A$2:$A$5001,A3353,$E$2:$E$5001,"&lt;&gt;"&amp;E3353)&gt;0,"QR code used by another zone",IF(A3353="","Package QR Code No. missing",IF(OR(H3353&gt;40,J3353&gt;40),"More than 40 of one edition",IF(F3353="Full (40 ST + 1 TG)",IF(AND(H3353=40,J3353=1),"OK","Full carton must be 40 + 1"),IF(F3353="Student only (40 ST)",IF(AND(H3353=40,J3353=0),"OK","Must be 40 ST, 0 TG"),IF(F3353="Teacher guide only (40 TG)",IF(AND(H3353=0,J3353=40),"OK","Must be 0 ST, 40 TG"),IF(AND(H3353&lt;40,H3353+J3353&gt;0,H3353+J3353&lt;=40),"OK","Partial: under 40 ST and 40 books max"))))))))))</f>
        <v/>
      </c>
    </row>
    <row r="3354">
      <c r="A3354" s="26" t="n"/>
      <c r="B3354" s="26" t="n"/>
      <c r="C3354" s="25" t="n"/>
      <c r="D3354" s="25" t="n"/>
      <c r="E3354" s="26" t="n"/>
      <c r="F3354" s="25" t="n"/>
      <c r="G3354" s="26" t="n"/>
      <c r="H3354" s="25" t="n"/>
      <c r="I3354" s="26" t="n"/>
      <c r="J3354" s="25" t="n"/>
      <c r="K3354" s="25" t="n"/>
      <c r="L3354" s="25" t="n"/>
      <c r="M3354" s="26" t="n"/>
      <c r="N3354" s="26" t="n"/>
      <c r="O3354" s="25" t="n"/>
      <c r="P3354" s="27">
        <f>IF(A3354="","","Package/"&amp;C3354&amp;"/"&amp;D3354&amp;"/"&amp;A3354&amp;".png")</f>
        <v/>
      </c>
      <c r="Q3354" s="27">
        <f>IF(AND(B3354="",G3354=""),"",IF(B3354="","Package QR Text missing",IF(COUNTIFS($E$2:$E$5001,E3354,$B$2:$B$5001,"&lt;&gt;"&amp;B3354)+COUNTIFS($E$2:$E$5001,E3354,$A$2:$A$5001,"&lt;&gt;"&amp;A3354)&gt;0,"Zone has more than one QR code",IF(COUNTIFS($B$2:$B$5001,B3354,$E$2:$E$5001,"&lt;&gt;"&amp;E3354)+COUNTIFS($A$2:$A$5001,A3354,$E$2:$E$5001,"&lt;&gt;"&amp;E3354)&gt;0,"QR code used by another zone",IF(A3354="","Package QR Code No. missing",IF(OR(H3354&gt;40,J3354&gt;40),"More than 40 of one edition",IF(F3354="Full (40 ST + 1 TG)",IF(AND(H3354=40,J3354=1),"OK","Full carton must be 40 + 1"),IF(F3354="Student only (40 ST)",IF(AND(H3354=40,J3354=0),"OK","Must be 40 ST, 0 TG"),IF(F3354="Teacher guide only (40 TG)",IF(AND(H3354=0,J3354=40),"OK","Must be 0 ST, 40 TG"),IF(AND(H3354&lt;40,H3354+J3354&gt;0,H3354+J3354&lt;=40),"OK","Partial: under 40 ST and 40 books max"))))))))))</f>
        <v/>
      </c>
    </row>
    <row r="3355">
      <c r="A3355" s="26" t="n"/>
      <c r="B3355" s="26" t="n"/>
      <c r="C3355" s="25" t="n"/>
      <c r="D3355" s="25" t="n"/>
      <c r="E3355" s="26" t="n"/>
      <c r="F3355" s="25" t="n"/>
      <c r="G3355" s="26" t="n"/>
      <c r="H3355" s="25" t="n"/>
      <c r="I3355" s="26" t="n"/>
      <c r="J3355" s="25" t="n"/>
      <c r="K3355" s="25" t="n"/>
      <c r="L3355" s="25" t="n"/>
      <c r="M3355" s="26" t="n"/>
      <c r="N3355" s="26" t="n"/>
      <c r="O3355" s="25" t="n"/>
      <c r="P3355" s="27">
        <f>IF(A3355="","","Package/"&amp;C3355&amp;"/"&amp;D3355&amp;"/"&amp;A3355&amp;".png")</f>
        <v/>
      </c>
      <c r="Q3355" s="27">
        <f>IF(AND(B3355="",G3355=""),"",IF(B3355="","Package QR Text missing",IF(COUNTIFS($E$2:$E$5001,E3355,$B$2:$B$5001,"&lt;&gt;"&amp;B3355)+COUNTIFS($E$2:$E$5001,E3355,$A$2:$A$5001,"&lt;&gt;"&amp;A3355)&gt;0,"Zone has more than one QR code",IF(COUNTIFS($B$2:$B$5001,B3355,$E$2:$E$5001,"&lt;&gt;"&amp;E3355)+COUNTIFS($A$2:$A$5001,A3355,$E$2:$E$5001,"&lt;&gt;"&amp;E3355)&gt;0,"QR code used by another zone",IF(A3355="","Package QR Code No. missing",IF(OR(H3355&gt;40,J3355&gt;40),"More than 40 of one edition",IF(F3355="Full (40 ST + 1 TG)",IF(AND(H3355=40,J3355=1),"OK","Full carton must be 40 + 1"),IF(F3355="Student only (40 ST)",IF(AND(H3355=40,J3355=0),"OK","Must be 40 ST, 0 TG"),IF(F3355="Teacher guide only (40 TG)",IF(AND(H3355=0,J3355=40),"OK","Must be 0 ST, 40 TG"),IF(AND(H3355&lt;40,H3355+J3355&gt;0,H3355+J3355&lt;=40),"OK","Partial: under 40 ST and 40 books max"))))))))))</f>
        <v/>
      </c>
    </row>
    <row r="3356">
      <c r="A3356" s="26" t="n"/>
      <c r="B3356" s="26" t="n"/>
      <c r="C3356" s="25" t="n"/>
      <c r="D3356" s="25" t="n"/>
      <c r="E3356" s="26" t="n"/>
      <c r="F3356" s="25" t="n"/>
      <c r="G3356" s="26" t="n"/>
      <c r="H3356" s="25" t="n"/>
      <c r="I3356" s="26" t="n"/>
      <c r="J3356" s="25" t="n"/>
      <c r="K3356" s="25" t="n"/>
      <c r="L3356" s="25" t="n"/>
      <c r="M3356" s="26" t="n"/>
      <c r="N3356" s="26" t="n"/>
      <c r="O3356" s="25" t="n"/>
      <c r="P3356" s="27">
        <f>IF(A3356="","","Package/"&amp;C3356&amp;"/"&amp;D3356&amp;"/"&amp;A3356&amp;".png")</f>
        <v/>
      </c>
      <c r="Q3356" s="27">
        <f>IF(AND(B3356="",G3356=""),"",IF(B3356="","Package QR Text missing",IF(COUNTIFS($E$2:$E$5001,E3356,$B$2:$B$5001,"&lt;&gt;"&amp;B3356)+COUNTIFS($E$2:$E$5001,E3356,$A$2:$A$5001,"&lt;&gt;"&amp;A3356)&gt;0,"Zone has more than one QR code",IF(COUNTIFS($B$2:$B$5001,B3356,$E$2:$E$5001,"&lt;&gt;"&amp;E3356)+COUNTIFS($A$2:$A$5001,A3356,$E$2:$E$5001,"&lt;&gt;"&amp;E3356)&gt;0,"QR code used by another zone",IF(A3356="","Package QR Code No. missing",IF(OR(H3356&gt;40,J3356&gt;40),"More than 40 of one edition",IF(F3356="Full (40 ST + 1 TG)",IF(AND(H3356=40,J3356=1),"OK","Full carton must be 40 + 1"),IF(F3356="Student only (40 ST)",IF(AND(H3356=40,J3356=0),"OK","Must be 40 ST, 0 TG"),IF(F3356="Teacher guide only (40 TG)",IF(AND(H3356=0,J3356=40),"OK","Must be 0 ST, 40 TG"),IF(AND(H3356&lt;40,H3356+J3356&gt;0,H3356+J3356&lt;=40),"OK","Partial: under 40 ST and 40 books max"))))))))))</f>
        <v/>
      </c>
    </row>
    <row r="3357">
      <c r="A3357" s="26" t="n"/>
      <c r="B3357" s="26" t="n"/>
      <c r="C3357" s="25" t="n"/>
      <c r="D3357" s="25" t="n"/>
      <c r="E3357" s="26" t="n"/>
      <c r="F3357" s="25" t="n"/>
      <c r="G3357" s="26" t="n"/>
      <c r="H3357" s="25" t="n"/>
      <c r="I3357" s="26" t="n"/>
      <c r="J3357" s="25" t="n"/>
      <c r="K3357" s="25" t="n"/>
      <c r="L3357" s="25" t="n"/>
      <c r="M3357" s="26" t="n"/>
      <c r="N3357" s="26" t="n"/>
      <c r="O3357" s="25" t="n"/>
      <c r="P3357" s="27">
        <f>IF(A3357="","","Package/"&amp;C3357&amp;"/"&amp;D3357&amp;"/"&amp;A3357&amp;".png")</f>
        <v/>
      </c>
      <c r="Q3357" s="27">
        <f>IF(AND(B3357="",G3357=""),"",IF(B3357="","Package QR Text missing",IF(COUNTIFS($E$2:$E$5001,E3357,$B$2:$B$5001,"&lt;&gt;"&amp;B3357)+COUNTIFS($E$2:$E$5001,E3357,$A$2:$A$5001,"&lt;&gt;"&amp;A3357)&gt;0,"Zone has more than one QR code",IF(COUNTIFS($B$2:$B$5001,B3357,$E$2:$E$5001,"&lt;&gt;"&amp;E3357)+COUNTIFS($A$2:$A$5001,A3357,$E$2:$E$5001,"&lt;&gt;"&amp;E3357)&gt;0,"QR code used by another zone",IF(A3357="","Package QR Code No. missing",IF(OR(H3357&gt;40,J3357&gt;40),"More than 40 of one edition",IF(F3357="Full (40 ST + 1 TG)",IF(AND(H3357=40,J3357=1),"OK","Full carton must be 40 + 1"),IF(F3357="Student only (40 ST)",IF(AND(H3357=40,J3357=0),"OK","Must be 40 ST, 0 TG"),IF(F3357="Teacher guide only (40 TG)",IF(AND(H3357=0,J3357=40),"OK","Must be 0 ST, 40 TG"),IF(AND(H3357&lt;40,H3357+J3357&gt;0,H3357+J3357&lt;=40),"OK","Partial: under 40 ST and 40 books max"))))))))))</f>
        <v/>
      </c>
    </row>
    <row r="3358">
      <c r="A3358" s="26" t="n"/>
      <c r="B3358" s="26" t="n"/>
      <c r="C3358" s="25" t="n"/>
      <c r="D3358" s="25" t="n"/>
      <c r="E3358" s="26" t="n"/>
      <c r="F3358" s="25" t="n"/>
      <c r="G3358" s="26" t="n"/>
      <c r="H3358" s="25" t="n"/>
      <c r="I3358" s="26" t="n"/>
      <c r="J3358" s="25" t="n"/>
      <c r="K3358" s="25" t="n"/>
      <c r="L3358" s="25" t="n"/>
      <c r="M3358" s="26" t="n"/>
      <c r="N3358" s="26" t="n"/>
      <c r="O3358" s="25" t="n"/>
      <c r="P3358" s="27">
        <f>IF(A3358="","","Package/"&amp;C3358&amp;"/"&amp;D3358&amp;"/"&amp;A3358&amp;".png")</f>
        <v/>
      </c>
      <c r="Q3358" s="27">
        <f>IF(AND(B3358="",G3358=""),"",IF(B3358="","Package QR Text missing",IF(COUNTIFS($E$2:$E$5001,E3358,$B$2:$B$5001,"&lt;&gt;"&amp;B3358)+COUNTIFS($E$2:$E$5001,E3358,$A$2:$A$5001,"&lt;&gt;"&amp;A3358)&gt;0,"Zone has more than one QR code",IF(COUNTIFS($B$2:$B$5001,B3358,$E$2:$E$5001,"&lt;&gt;"&amp;E3358)+COUNTIFS($A$2:$A$5001,A3358,$E$2:$E$5001,"&lt;&gt;"&amp;E3358)&gt;0,"QR code used by another zone",IF(A3358="","Package QR Code No. missing",IF(OR(H3358&gt;40,J3358&gt;40),"More than 40 of one edition",IF(F3358="Full (40 ST + 1 TG)",IF(AND(H3358=40,J3358=1),"OK","Full carton must be 40 + 1"),IF(F3358="Student only (40 ST)",IF(AND(H3358=40,J3358=0),"OK","Must be 40 ST, 0 TG"),IF(F3358="Teacher guide only (40 TG)",IF(AND(H3358=0,J3358=40),"OK","Must be 0 ST, 40 TG"),IF(AND(H3358&lt;40,H3358+J3358&gt;0,H3358+J3358&lt;=40),"OK","Partial: under 40 ST and 40 books max"))))))))))</f>
        <v/>
      </c>
    </row>
    <row r="3359">
      <c r="A3359" s="26" t="n"/>
      <c r="B3359" s="26" t="n"/>
      <c r="C3359" s="25" t="n"/>
      <c r="D3359" s="25" t="n"/>
      <c r="E3359" s="26" t="n"/>
      <c r="F3359" s="25" t="n"/>
      <c r="G3359" s="26" t="n"/>
      <c r="H3359" s="25" t="n"/>
      <c r="I3359" s="26" t="n"/>
      <c r="J3359" s="25" t="n"/>
      <c r="K3359" s="25" t="n"/>
      <c r="L3359" s="25" t="n"/>
      <c r="M3359" s="26" t="n"/>
      <c r="N3359" s="26" t="n"/>
      <c r="O3359" s="25" t="n"/>
      <c r="P3359" s="27">
        <f>IF(A3359="","","Package/"&amp;C3359&amp;"/"&amp;D3359&amp;"/"&amp;A3359&amp;".png")</f>
        <v/>
      </c>
      <c r="Q3359" s="27">
        <f>IF(AND(B3359="",G3359=""),"",IF(B3359="","Package QR Text missing",IF(COUNTIFS($E$2:$E$5001,E3359,$B$2:$B$5001,"&lt;&gt;"&amp;B3359)+COUNTIFS($E$2:$E$5001,E3359,$A$2:$A$5001,"&lt;&gt;"&amp;A3359)&gt;0,"Zone has more than one QR code",IF(COUNTIFS($B$2:$B$5001,B3359,$E$2:$E$5001,"&lt;&gt;"&amp;E3359)+COUNTIFS($A$2:$A$5001,A3359,$E$2:$E$5001,"&lt;&gt;"&amp;E3359)&gt;0,"QR code used by another zone",IF(A3359="","Package QR Code No. missing",IF(OR(H3359&gt;40,J3359&gt;40),"More than 40 of one edition",IF(F3359="Full (40 ST + 1 TG)",IF(AND(H3359=40,J3359=1),"OK","Full carton must be 40 + 1"),IF(F3359="Student only (40 ST)",IF(AND(H3359=40,J3359=0),"OK","Must be 40 ST, 0 TG"),IF(F3359="Teacher guide only (40 TG)",IF(AND(H3359=0,J3359=40),"OK","Must be 0 ST, 40 TG"),IF(AND(H3359&lt;40,H3359+J3359&gt;0,H3359+J3359&lt;=40),"OK","Partial: under 40 ST and 40 books max"))))))))))</f>
        <v/>
      </c>
    </row>
    <row r="3360">
      <c r="A3360" s="26" t="n"/>
      <c r="B3360" s="26" t="n"/>
      <c r="C3360" s="25" t="n"/>
      <c r="D3360" s="25" t="n"/>
      <c r="E3360" s="26" t="n"/>
      <c r="F3360" s="25" t="n"/>
      <c r="G3360" s="26" t="n"/>
      <c r="H3360" s="25" t="n"/>
      <c r="I3360" s="26" t="n"/>
      <c r="J3360" s="25" t="n"/>
      <c r="K3360" s="25" t="n"/>
      <c r="L3360" s="25" t="n"/>
      <c r="M3360" s="26" t="n"/>
      <c r="N3360" s="26" t="n"/>
      <c r="O3360" s="25" t="n"/>
      <c r="P3360" s="27">
        <f>IF(A3360="","","Package/"&amp;C3360&amp;"/"&amp;D3360&amp;"/"&amp;A3360&amp;".png")</f>
        <v/>
      </c>
      <c r="Q3360" s="27">
        <f>IF(AND(B3360="",G3360=""),"",IF(B3360="","Package QR Text missing",IF(COUNTIFS($E$2:$E$5001,E3360,$B$2:$B$5001,"&lt;&gt;"&amp;B3360)+COUNTIFS($E$2:$E$5001,E3360,$A$2:$A$5001,"&lt;&gt;"&amp;A3360)&gt;0,"Zone has more than one QR code",IF(COUNTIFS($B$2:$B$5001,B3360,$E$2:$E$5001,"&lt;&gt;"&amp;E3360)+COUNTIFS($A$2:$A$5001,A3360,$E$2:$E$5001,"&lt;&gt;"&amp;E3360)&gt;0,"QR code used by another zone",IF(A3360="","Package QR Code No. missing",IF(OR(H3360&gt;40,J3360&gt;40),"More than 40 of one edition",IF(F3360="Full (40 ST + 1 TG)",IF(AND(H3360=40,J3360=1),"OK","Full carton must be 40 + 1"),IF(F3360="Student only (40 ST)",IF(AND(H3360=40,J3360=0),"OK","Must be 40 ST, 0 TG"),IF(F3360="Teacher guide only (40 TG)",IF(AND(H3360=0,J3360=40),"OK","Must be 0 ST, 40 TG"),IF(AND(H3360&lt;40,H3360+J3360&gt;0,H3360+J3360&lt;=40),"OK","Partial: under 40 ST and 40 books max"))))))))))</f>
        <v/>
      </c>
    </row>
    <row r="3361">
      <c r="A3361" s="26" t="n"/>
      <c r="B3361" s="26" t="n"/>
      <c r="C3361" s="25" t="n"/>
      <c r="D3361" s="25" t="n"/>
      <c r="E3361" s="26" t="n"/>
      <c r="F3361" s="25" t="n"/>
      <c r="G3361" s="26" t="n"/>
      <c r="H3361" s="25" t="n"/>
      <c r="I3361" s="26" t="n"/>
      <c r="J3361" s="25" t="n"/>
      <c r="K3361" s="25" t="n"/>
      <c r="L3361" s="25" t="n"/>
      <c r="M3361" s="26" t="n"/>
      <c r="N3361" s="26" t="n"/>
      <c r="O3361" s="25" t="n"/>
      <c r="P3361" s="27">
        <f>IF(A3361="","","Package/"&amp;C3361&amp;"/"&amp;D3361&amp;"/"&amp;A3361&amp;".png")</f>
        <v/>
      </c>
      <c r="Q3361" s="27">
        <f>IF(AND(B3361="",G3361=""),"",IF(B3361="","Package QR Text missing",IF(COUNTIFS($E$2:$E$5001,E3361,$B$2:$B$5001,"&lt;&gt;"&amp;B3361)+COUNTIFS($E$2:$E$5001,E3361,$A$2:$A$5001,"&lt;&gt;"&amp;A3361)&gt;0,"Zone has more than one QR code",IF(COUNTIFS($B$2:$B$5001,B3361,$E$2:$E$5001,"&lt;&gt;"&amp;E3361)+COUNTIFS($A$2:$A$5001,A3361,$E$2:$E$5001,"&lt;&gt;"&amp;E3361)&gt;0,"QR code used by another zone",IF(A3361="","Package QR Code No. missing",IF(OR(H3361&gt;40,J3361&gt;40),"More than 40 of one edition",IF(F3361="Full (40 ST + 1 TG)",IF(AND(H3361=40,J3361=1),"OK","Full carton must be 40 + 1"),IF(F3361="Student only (40 ST)",IF(AND(H3361=40,J3361=0),"OK","Must be 40 ST, 0 TG"),IF(F3361="Teacher guide only (40 TG)",IF(AND(H3361=0,J3361=40),"OK","Must be 0 ST, 40 TG"),IF(AND(H3361&lt;40,H3361+J3361&gt;0,H3361+J3361&lt;=40),"OK","Partial: under 40 ST and 40 books max"))))))))))</f>
        <v/>
      </c>
    </row>
    <row r="3362">
      <c r="A3362" s="26" t="n"/>
      <c r="B3362" s="26" t="n"/>
      <c r="C3362" s="25" t="n"/>
      <c r="D3362" s="25" t="n"/>
      <c r="E3362" s="26" t="n"/>
      <c r="F3362" s="25" t="n"/>
      <c r="G3362" s="26" t="n"/>
      <c r="H3362" s="25" t="n"/>
      <c r="I3362" s="26" t="n"/>
      <c r="J3362" s="25" t="n"/>
      <c r="K3362" s="25" t="n"/>
      <c r="L3362" s="25" t="n"/>
      <c r="M3362" s="26" t="n"/>
      <c r="N3362" s="26" t="n"/>
      <c r="O3362" s="25" t="n"/>
      <c r="P3362" s="27">
        <f>IF(A3362="","","Package/"&amp;C3362&amp;"/"&amp;D3362&amp;"/"&amp;A3362&amp;".png")</f>
        <v/>
      </c>
      <c r="Q3362" s="27">
        <f>IF(AND(B3362="",G3362=""),"",IF(B3362="","Package QR Text missing",IF(COUNTIFS($E$2:$E$5001,E3362,$B$2:$B$5001,"&lt;&gt;"&amp;B3362)+COUNTIFS($E$2:$E$5001,E3362,$A$2:$A$5001,"&lt;&gt;"&amp;A3362)&gt;0,"Zone has more than one QR code",IF(COUNTIFS($B$2:$B$5001,B3362,$E$2:$E$5001,"&lt;&gt;"&amp;E3362)+COUNTIFS($A$2:$A$5001,A3362,$E$2:$E$5001,"&lt;&gt;"&amp;E3362)&gt;0,"QR code used by another zone",IF(A3362="","Package QR Code No. missing",IF(OR(H3362&gt;40,J3362&gt;40),"More than 40 of one edition",IF(F3362="Full (40 ST + 1 TG)",IF(AND(H3362=40,J3362=1),"OK","Full carton must be 40 + 1"),IF(F3362="Student only (40 ST)",IF(AND(H3362=40,J3362=0),"OK","Must be 40 ST, 0 TG"),IF(F3362="Teacher guide only (40 TG)",IF(AND(H3362=0,J3362=40),"OK","Must be 0 ST, 40 TG"),IF(AND(H3362&lt;40,H3362+J3362&gt;0,H3362+J3362&lt;=40),"OK","Partial: under 40 ST and 40 books max"))))))))))</f>
        <v/>
      </c>
    </row>
    <row r="3363">
      <c r="A3363" s="26" t="n"/>
      <c r="B3363" s="26" t="n"/>
      <c r="C3363" s="25" t="n"/>
      <c r="D3363" s="25" t="n"/>
      <c r="E3363" s="26" t="n"/>
      <c r="F3363" s="25" t="n"/>
      <c r="G3363" s="26" t="n"/>
      <c r="H3363" s="25" t="n"/>
      <c r="I3363" s="26" t="n"/>
      <c r="J3363" s="25" t="n"/>
      <c r="K3363" s="25" t="n"/>
      <c r="L3363" s="25" t="n"/>
      <c r="M3363" s="26" t="n"/>
      <c r="N3363" s="26" t="n"/>
      <c r="O3363" s="25" t="n"/>
      <c r="P3363" s="27">
        <f>IF(A3363="","","Package/"&amp;C3363&amp;"/"&amp;D3363&amp;"/"&amp;A3363&amp;".png")</f>
        <v/>
      </c>
      <c r="Q3363" s="27">
        <f>IF(AND(B3363="",G3363=""),"",IF(B3363="","Package QR Text missing",IF(COUNTIFS($E$2:$E$5001,E3363,$B$2:$B$5001,"&lt;&gt;"&amp;B3363)+COUNTIFS($E$2:$E$5001,E3363,$A$2:$A$5001,"&lt;&gt;"&amp;A3363)&gt;0,"Zone has more than one QR code",IF(COUNTIFS($B$2:$B$5001,B3363,$E$2:$E$5001,"&lt;&gt;"&amp;E3363)+COUNTIFS($A$2:$A$5001,A3363,$E$2:$E$5001,"&lt;&gt;"&amp;E3363)&gt;0,"QR code used by another zone",IF(A3363="","Package QR Code No. missing",IF(OR(H3363&gt;40,J3363&gt;40),"More than 40 of one edition",IF(F3363="Full (40 ST + 1 TG)",IF(AND(H3363=40,J3363=1),"OK","Full carton must be 40 + 1"),IF(F3363="Student only (40 ST)",IF(AND(H3363=40,J3363=0),"OK","Must be 40 ST, 0 TG"),IF(F3363="Teacher guide only (40 TG)",IF(AND(H3363=0,J3363=40),"OK","Must be 0 ST, 40 TG"),IF(AND(H3363&lt;40,H3363+J3363&gt;0,H3363+J3363&lt;=40),"OK","Partial: under 40 ST and 40 books max"))))))))))</f>
        <v/>
      </c>
    </row>
    <row r="3364">
      <c r="A3364" s="26" t="n"/>
      <c r="B3364" s="26" t="n"/>
      <c r="C3364" s="25" t="n"/>
      <c r="D3364" s="25" t="n"/>
      <c r="E3364" s="26" t="n"/>
      <c r="F3364" s="25" t="n"/>
      <c r="G3364" s="26" t="n"/>
      <c r="H3364" s="25" t="n"/>
      <c r="I3364" s="26" t="n"/>
      <c r="J3364" s="25" t="n"/>
      <c r="K3364" s="25" t="n"/>
      <c r="L3364" s="25" t="n"/>
      <c r="M3364" s="26" t="n"/>
      <c r="N3364" s="26" t="n"/>
      <c r="O3364" s="25" t="n"/>
      <c r="P3364" s="27">
        <f>IF(A3364="","","Package/"&amp;C3364&amp;"/"&amp;D3364&amp;"/"&amp;A3364&amp;".png")</f>
        <v/>
      </c>
      <c r="Q3364" s="27">
        <f>IF(AND(B3364="",G3364=""),"",IF(B3364="","Package QR Text missing",IF(COUNTIFS($E$2:$E$5001,E3364,$B$2:$B$5001,"&lt;&gt;"&amp;B3364)+COUNTIFS($E$2:$E$5001,E3364,$A$2:$A$5001,"&lt;&gt;"&amp;A3364)&gt;0,"Zone has more than one QR code",IF(COUNTIFS($B$2:$B$5001,B3364,$E$2:$E$5001,"&lt;&gt;"&amp;E3364)+COUNTIFS($A$2:$A$5001,A3364,$E$2:$E$5001,"&lt;&gt;"&amp;E3364)&gt;0,"QR code used by another zone",IF(A3364="","Package QR Code No. missing",IF(OR(H3364&gt;40,J3364&gt;40),"More than 40 of one edition",IF(F3364="Full (40 ST + 1 TG)",IF(AND(H3364=40,J3364=1),"OK","Full carton must be 40 + 1"),IF(F3364="Student only (40 ST)",IF(AND(H3364=40,J3364=0),"OK","Must be 40 ST, 0 TG"),IF(F3364="Teacher guide only (40 TG)",IF(AND(H3364=0,J3364=40),"OK","Must be 0 ST, 40 TG"),IF(AND(H3364&lt;40,H3364+J3364&gt;0,H3364+J3364&lt;=40),"OK","Partial: under 40 ST and 40 books max"))))))))))</f>
        <v/>
      </c>
    </row>
    <row r="3365">
      <c r="A3365" s="26" t="n"/>
      <c r="B3365" s="26" t="n"/>
      <c r="C3365" s="25" t="n"/>
      <c r="D3365" s="25" t="n"/>
      <c r="E3365" s="26" t="n"/>
      <c r="F3365" s="25" t="n"/>
      <c r="G3365" s="26" t="n"/>
      <c r="H3365" s="25" t="n"/>
      <c r="I3365" s="26" t="n"/>
      <c r="J3365" s="25" t="n"/>
      <c r="K3365" s="25" t="n"/>
      <c r="L3365" s="25" t="n"/>
      <c r="M3365" s="26" t="n"/>
      <c r="N3365" s="26" t="n"/>
      <c r="O3365" s="25" t="n"/>
      <c r="P3365" s="27">
        <f>IF(A3365="","","Package/"&amp;C3365&amp;"/"&amp;D3365&amp;"/"&amp;A3365&amp;".png")</f>
        <v/>
      </c>
      <c r="Q3365" s="27">
        <f>IF(AND(B3365="",G3365=""),"",IF(B3365="","Package QR Text missing",IF(COUNTIFS($E$2:$E$5001,E3365,$B$2:$B$5001,"&lt;&gt;"&amp;B3365)+COUNTIFS($E$2:$E$5001,E3365,$A$2:$A$5001,"&lt;&gt;"&amp;A3365)&gt;0,"Zone has more than one QR code",IF(COUNTIFS($B$2:$B$5001,B3365,$E$2:$E$5001,"&lt;&gt;"&amp;E3365)+COUNTIFS($A$2:$A$5001,A3365,$E$2:$E$5001,"&lt;&gt;"&amp;E3365)&gt;0,"QR code used by another zone",IF(A3365="","Package QR Code No. missing",IF(OR(H3365&gt;40,J3365&gt;40),"More than 40 of one edition",IF(F3365="Full (40 ST + 1 TG)",IF(AND(H3365=40,J3365=1),"OK","Full carton must be 40 + 1"),IF(F3365="Student only (40 ST)",IF(AND(H3365=40,J3365=0),"OK","Must be 40 ST, 0 TG"),IF(F3365="Teacher guide only (40 TG)",IF(AND(H3365=0,J3365=40),"OK","Must be 0 ST, 40 TG"),IF(AND(H3365&lt;40,H3365+J3365&gt;0,H3365+J3365&lt;=40),"OK","Partial: under 40 ST and 40 books max"))))))))))</f>
        <v/>
      </c>
    </row>
    <row r="3366">
      <c r="A3366" s="26" t="n"/>
      <c r="B3366" s="26" t="n"/>
      <c r="C3366" s="25" t="n"/>
      <c r="D3366" s="25" t="n"/>
      <c r="E3366" s="26" t="n"/>
      <c r="F3366" s="25" t="n"/>
      <c r="G3366" s="26" t="n"/>
      <c r="H3366" s="25" t="n"/>
      <c r="I3366" s="26" t="n"/>
      <c r="J3366" s="25" t="n"/>
      <c r="K3366" s="25" t="n"/>
      <c r="L3366" s="25" t="n"/>
      <c r="M3366" s="26" t="n"/>
      <c r="N3366" s="26" t="n"/>
      <c r="O3366" s="25" t="n"/>
      <c r="P3366" s="27">
        <f>IF(A3366="","","Package/"&amp;C3366&amp;"/"&amp;D3366&amp;"/"&amp;A3366&amp;".png")</f>
        <v/>
      </c>
      <c r="Q3366" s="27">
        <f>IF(AND(B3366="",G3366=""),"",IF(B3366="","Package QR Text missing",IF(COUNTIFS($E$2:$E$5001,E3366,$B$2:$B$5001,"&lt;&gt;"&amp;B3366)+COUNTIFS($E$2:$E$5001,E3366,$A$2:$A$5001,"&lt;&gt;"&amp;A3366)&gt;0,"Zone has more than one QR code",IF(COUNTIFS($B$2:$B$5001,B3366,$E$2:$E$5001,"&lt;&gt;"&amp;E3366)+COUNTIFS($A$2:$A$5001,A3366,$E$2:$E$5001,"&lt;&gt;"&amp;E3366)&gt;0,"QR code used by another zone",IF(A3366="","Package QR Code No. missing",IF(OR(H3366&gt;40,J3366&gt;40),"More than 40 of one edition",IF(F3366="Full (40 ST + 1 TG)",IF(AND(H3366=40,J3366=1),"OK","Full carton must be 40 + 1"),IF(F3366="Student only (40 ST)",IF(AND(H3366=40,J3366=0),"OK","Must be 40 ST, 0 TG"),IF(F3366="Teacher guide only (40 TG)",IF(AND(H3366=0,J3366=40),"OK","Must be 0 ST, 40 TG"),IF(AND(H3366&lt;40,H3366+J3366&gt;0,H3366+J3366&lt;=40),"OK","Partial: under 40 ST and 40 books max"))))))))))</f>
        <v/>
      </c>
    </row>
    <row r="3367">
      <c r="A3367" s="26" t="n"/>
      <c r="B3367" s="26" t="n"/>
      <c r="C3367" s="25" t="n"/>
      <c r="D3367" s="25" t="n"/>
      <c r="E3367" s="26" t="n"/>
      <c r="F3367" s="25" t="n"/>
      <c r="G3367" s="26" t="n"/>
      <c r="H3367" s="25" t="n"/>
      <c r="I3367" s="26" t="n"/>
      <c r="J3367" s="25" t="n"/>
      <c r="K3367" s="25" t="n"/>
      <c r="L3367" s="25" t="n"/>
      <c r="M3367" s="26" t="n"/>
      <c r="N3367" s="26" t="n"/>
      <c r="O3367" s="25" t="n"/>
      <c r="P3367" s="27">
        <f>IF(A3367="","","Package/"&amp;C3367&amp;"/"&amp;D3367&amp;"/"&amp;A3367&amp;".png")</f>
        <v/>
      </c>
      <c r="Q3367" s="27">
        <f>IF(AND(B3367="",G3367=""),"",IF(B3367="","Package QR Text missing",IF(COUNTIFS($E$2:$E$5001,E3367,$B$2:$B$5001,"&lt;&gt;"&amp;B3367)+COUNTIFS($E$2:$E$5001,E3367,$A$2:$A$5001,"&lt;&gt;"&amp;A3367)&gt;0,"Zone has more than one QR code",IF(COUNTIFS($B$2:$B$5001,B3367,$E$2:$E$5001,"&lt;&gt;"&amp;E3367)+COUNTIFS($A$2:$A$5001,A3367,$E$2:$E$5001,"&lt;&gt;"&amp;E3367)&gt;0,"QR code used by another zone",IF(A3367="","Package QR Code No. missing",IF(OR(H3367&gt;40,J3367&gt;40),"More than 40 of one edition",IF(F3367="Full (40 ST + 1 TG)",IF(AND(H3367=40,J3367=1),"OK","Full carton must be 40 + 1"),IF(F3367="Student only (40 ST)",IF(AND(H3367=40,J3367=0),"OK","Must be 40 ST, 0 TG"),IF(F3367="Teacher guide only (40 TG)",IF(AND(H3367=0,J3367=40),"OK","Must be 0 ST, 40 TG"),IF(AND(H3367&lt;40,H3367+J3367&gt;0,H3367+J3367&lt;=40),"OK","Partial: under 40 ST and 40 books max"))))))))))</f>
        <v/>
      </c>
    </row>
    <row r="3368">
      <c r="A3368" s="26" t="n"/>
      <c r="B3368" s="26" t="n"/>
      <c r="C3368" s="25" t="n"/>
      <c r="D3368" s="25" t="n"/>
      <c r="E3368" s="26" t="n"/>
      <c r="F3368" s="25" t="n"/>
      <c r="G3368" s="26" t="n"/>
      <c r="H3368" s="25" t="n"/>
      <c r="I3368" s="26" t="n"/>
      <c r="J3368" s="25" t="n"/>
      <c r="K3368" s="25" t="n"/>
      <c r="L3368" s="25" t="n"/>
      <c r="M3368" s="26" t="n"/>
      <c r="N3368" s="26" t="n"/>
      <c r="O3368" s="25" t="n"/>
      <c r="P3368" s="27">
        <f>IF(A3368="","","Package/"&amp;C3368&amp;"/"&amp;D3368&amp;"/"&amp;A3368&amp;".png")</f>
        <v/>
      </c>
      <c r="Q3368" s="27">
        <f>IF(AND(B3368="",G3368=""),"",IF(B3368="","Package QR Text missing",IF(COUNTIFS($E$2:$E$5001,E3368,$B$2:$B$5001,"&lt;&gt;"&amp;B3368)+COUNTIFS($E$2:$E$5001,E3368,$A$2:$A$5001,"&lt;&gt;"&amp;A3368)&gt;0,"Zone has more than one QR code",IF(COUNTIFS($B$2:$B$5001,B3368,$E$2:$E$5001,"&lt;&gt;"&amp;E3368)+COUNTIFS($A$2:$A$5001,A3368,$E$2:$E$5001,"&lt;&gt;"&amp;E3368)&gt;0,"QR code used by another zone",IF(A3368="","Package QR Code No. missing",IF(OR(H3368&gt;40,J3368&gt;40),"More than 40 of one edition",IF(F3368="Full (40 ST + 1 TG)",IF(AND(H3368=40,J3368=1),"OK","Full carton must be 40 + 1"),IF(F3368="Student only (40 ST)",IF(AND(H3368=40,J3368=0),"OK","Must be 40 ST, 0 TG"),IF(F3368="Teacher guide only (40 TG)",IF(AND(H3368=0,J3368=40),"OK","Must be 0 ST, 40 TG"),IF(AND(H3368&lt;40,H3368+J3368&gt;0,H3368+J3368&lt;=40),"OK","Partial: under 40 ST and 40 books max"))))))))))</f>
        <v/>
      </c>
    </row>
    <row r="3369">
      <c r="A3369" s="26" t="n"/>
      <c r="B3369" s="26" t="n"/>
      <c r="C3369" s="25" t="n"/>
      <c r="D3369" s="25" t="n"/>
      <c r="E3369" s="26" t="n"/>
      <c r="F3369" s="25" t="n"/>
      <c r="G3369" s="26" t="n"/>
      <c r="H3369" s="25" t="n"/>
      <c r="I3369" s="26" t="n"/>
      <c r="J3369" s="25" t="n"/>
      <c r="K3369" s="25" t="n"/>
      <c r="L3369" s="25" t="n"/>
      <c r="M3369" s="26" t="n"/>
      <c r="N3369" s="26" t="n"/>
      <c r="O3369" s="25" t="n"/>
      <c r="P3369" s="27">
        <f>IF(A3369="","","Package/"&amp;C3369&amp;"/"&amp;D3369&amp;"/"&amp;A3369&amp;".png")</f>
        <v/>
      </c>
      <c r="Q3369" s="27">
        <f>IF(AND(B3369="",G3369=""),"",IF(B3369="","Package QR Text missing",IF(COUNTIFS($E$2:$E$5001,E3369,$B$2:$B$5001,"&lt;&gt;"&amp;B3369)+COUNTIFS($E$2:$E$5001,E3369,$A$2:$A$5001,"&lt;&gt;"&amp;A3369)&gt;0,"Zone has more than one QR code",IF(COUNTIFS($B$2:$B$5001,B3369,$E$2:$E$5001,"&lt;&gt;"&amp;E3369)+COUNTIFS($A$2:$A$5001,A3369,$E$2:$E$5001,"&lt;&gt;"&amp;E3369)&gt;0,"QR code used by another zone",IF(A3369="","Package QR Code No. missing",IF(OR(H3369&gt;40,J3369&gt;40),"More than 40 of one edition",IF(F3369="Full (40 ST + 1 TG)",IF(AND(H3369=40,J3369=1),"OK","Full carton must be 40 + 1"),IF(F3369="Student only (40 ST)",IF(AND(H3369=40,J3369=0),"OK","Must be 40 ST, 0 TG"),IF(F3369="Teacher guide only (40 TG)",IF(AND(H3369=0,J3369=40),"OK","Must be 0 ST, 40 TG"),IF(AND(H3369&lt;40,H3369+J3369&gt;0,H3369+J3369&lt;=40),"OK","Partial: under 40 ST and 40 books max"))))))))))</f>
        <v/>
      </c>
    </row>
    <row r="3370">
      <c r="A3370" s="26" t="n"/>
      <c r="B3370" s="26" t="n"/>
      <c r="C3370" s="25" t="n"/>
      <c r="D3370" s="25" t="n"/>
      <c r="E3370" s="26" t="n"/>
      <c r="F3370" s="25" t="n"/>
      <c r="G3370" s="26" t="n"/>
      <c r="H3370" s="25" t="n"/>
      <c r="I3370" s="26" t="n"/>
      <c r="J3370" s="25" t="n"/>
      <c r="K3370" s="25" t="n"/>
      <c r="L3370" s="25" t="n"/>
      <c r="M3370" s="26" t="n"/>
      <c r="N3370" s="26" t="n"/>
      <c r="O3370" s="25" t="n"/>
      <c r="P3370" s="27">
        <f>IF(A3370="","","Package/"&amp;C3370&amp;"/"&amp;D3370&amp;"/"&amp;A3370&amp;".png")</f>
        <v/>
      </c>
      <c r="Q3370" s="27">
        <f>IF(AND(B3370="",G3370=""),"",IF(B3370="","Package QR Text missing",IF(COUNTIFS($E$2:$E$5001,E3370,$B$2:$B$5001,"&lt;&gt;"&amp;B3370)+COUNTIFS($E$2:$E$5001,E3370,$A$2:$A$5001,"&lt;&gt;"&amp;A3370)&gt;0,"Zone has more than one QR code",IF(COUNTIFS($B$2:$B$5001,B3370,$E$2:$E$5001,"&lt;&gt;"&amp;E3370)+COUNTIFS($A$2:$A$5001,A3370,$E$2:$E$5001,"&lt;&gt;"&amp;E3370)&gt;0,"QR code used by another zone",IF(A3370="","Package QR Code No. missing",IF(OR(H3370&gt;40,J3370&gt;40),"More than 40 of one edition",IF(F3370="Full (40 ST + 1 TG)",IF(AND(H3370=40,J3370=1),"OK","Full carton must be 40 + 1"),IF(F3370="Student only (40 ST)",IF(AND(H3370=40,J3370=0),"OK","Must be 40 ST, 0 TG"),IF(F3370="Teacher guide only (40 TG)",IF(AND(H3370=0,J3370=40),"OK","Must be 0 ST, 40 TG"),IF(AND(H3370&lt;40,H3370+J3370&gt;0,H3370+J3370&lt;=40),"OK","Partial: under 40 ST and 40 books max"))))))))))</f>
        <v/>
      </c>
    </row>
    <row r="3371">
      <c r="A3371" s="26" t="n"/>
      <c r="B3371" s="26" t="n"/>
      <c r="C3371" s="25" t="n"/>
      <c r="D3371" s="25" t="n"/>
      <c r="E3371" s="26" t="n"/>
      <c r="F3371" s="25" t="n"/>
      <c r="G3371" s="26" t="n"/>
      <c r="H3371" s="25" t="n"/>
      <c r="I3371" s="26" t="n"/>
      <c r="J3371" s="25" t="n"/>
      <c r="K3371" s="25" t="n"/>
      <c r="L3371" s="25" t="n"/>
      <c r="M3371" s="26" t="n"/>
      <c r="N3371" s="26" t="n"/>
      <c r="O3371" s="25" t="n"/>
      <c r="P3371" s="27">
        <f>IF(A3371="","","Package/"&amp;C3371&amp;"/"&amp;D3371&amp;"/"&amp;A3371&amp;".png")</f>
        <v/>
      </c>
      <c r="Q3371" s="27">
        <f>IF(AND(B3371="",G3371=""),"",IF(B3371="","Package QR Text missing",IF(COUNTIFS($E$2:$E$5001,E3371,$B$2:$B$5001,"&lt;&gt;"&amp;B3371)+COUNTIFS($E$2:$E$5001,E3371,$A$2:$A$5001,"&lt;&gt;"&amp;A3371)&gt;0,"Zone has more than one QR code",IF(COUNTIFS($B$2:$B$5001,B3371,$E$2:$E$5001,"&lt;&gt;"&amp;E3371)+COUNTIFS($A$2:$A$5001,A3371,$E$2:$E$5001,"&lt;&gt;"&amp;E3371)&gt;0,"QR code used by another zone",IF(A3371="","Package QR Code No. missing",IF(OR(H3371&gt;40,J3371&gt;40),"More than 40 of one edition",IF(F3371="Full (40 ST + 1 TG)",IF(AND(H3371=40,J3371=1),"OK","Full carton must be 40 + 1"),IF(F3371="Student only (40 ST)",IF(AND(H3371=40,J3371=0),"OK","Must be 40 ST, 0 TG"),IF(F3371="Teacher guide only (40 TG)",IF(AND(H3371=0,J3371=40),"OK","Must be 0 ST, 40 TG"),IF(AND(H3371&lt;40,H3371+J3371&gt;0,H3371+J3371&lt;=40),"OK","Partial: under 40 ST and 40 books max"))))))))))</f>
        <v/>
      </c>
    </row>
    <row r="3372">
      <c r="A3372" s="26" t="n"/>
      <c r="B3372" s="26" t="n"/>
      <c r="C3372" s="25" t="n"/>
      <c r="D3372" s="25" t="n"/>
      <c r="E3372" s="26" t="n"/>
      <c r="F3372" s="25" t="n"/>
      <c r="G3372" s="26" t="n"/>
      <c r="H3372" s="25" t="n"/>
      <c r="I3372" s="26" t="n"/>
      <c r="J3372" s="25" t="n"/>
      <c r="K3372" s="25" t="n"/>
      <c r="L3372" s="25" t="n"/>
      <c r="M3372" s="26" t="n"/>
      <c r="N3372" s="26" t="n"/>
      <c r="O3372" s="25" t="n"/>
      <c r="P3372" s="27">
        <f>IF(A3372="","","Package/"&amp;C3372&amp;"/"&amp;D3372&amp;"/"&amp;A3372&amp;".png")</f>
        <v/>
      </c>
      <c r="Q3372" s="27">
        <f>IF(AND(B3372="",G3372=""),"",IF(B3372="","Package QR Text missing",IF(COUNTIFS($E$2:$E$5001,E3372,$B$2:$B$5001,"&lt;&gt;"&amp;B3372)+COUNTIFS($E$2:$E$5001,E3372,$A$2:$A$5001,"&lt;&gt;"&amp;A3372)&gt;0,"Zone has more than one QR code",IF(COUNTIFS($B$2:$B$5001,B3372,$E$2:$E$5001,"&lt;&gt;"&amp;E3372)+COUNTIFS($A$2:$A$5001,A3372,$E$2:$E$5001,"&lt;&gt;"&amp;E3372)&gt;0,"QR code used by another zone",IF(A3372="","Package QR Code No. missing",IF(OR(H3372&gt;40,J3372&gt;40),"More than 40 of one edition",IF(F3372="Full (40 ST + 1 TG)",IF(AND(H3372=40,J3372=1),"OK","Full carton must be 40 + 1"),IF(F3372="Student only (40 ST)",IF(AND(H3372=40,J3372=0),"OK","Must be 40 ST, 0 TG"),IF(F3372="Teacher guide only (40 TG)",IF(AND(H3372=0,J3372=40),"OK","Must be 0 ST, 40 TG"),IF(AND(H3372&lt;40,H3372+J3372&gt;0,H3372+J3372&lt;=40),"OK","Partial: under 40 ST and 40 books max"))))))))))</f>
        <v/>
      </c>
    </row>
    <row r="3373">
      <c r="A3373" s="26" t="n"/>
      <c r="B3373" s="26" t="n"/>
      <c r="C3373" s="25" t="n"/>
      <c r="D3373" s="25" t="n"/>
      <c r="E3373" s="26" t="n"/>
      <c r="F3373" s="25" t="n"/>
      <c r="G3373" s="26" t="n"/>
      <c r="H3373" s="25" t="n"/>
      <c r="I3373" s="26" t="n"/>
      <c r="J3373" s="25" t="n"/>
      <c r="K3373" s="25" t="n"/>
      <c r="L3373" s="25" t="n"/>
      <c r="M3373" s="26" t="n"/>
      <c r="N3373" s="26" t="n"/>
      <c r="O3373" s="25" t="n"/>
      <c r="P3373" s="27">
        <f>IF(A3373="","","Package/"&amp;C3373&amp;"/"&amp;D3373&amp;"/"&amp;A3373&amp;".png")</f>
        <v/>
      </c>
      <c r="Q3373" s="27">
        <f>IF(AND(B3373="",G3373=""),"",IF(B3373="","Package QR Text missing",IF(COUNTIFS($E$2:$E$5001,E3373,$B$2:$B$5001,"&lt;&gt;"&amp;B3373)+COUNTIFS($E$2:$E$5001,E3373,$A$2:$A$5001,"&lt;&gt;"&amp;A3373)&gt;0,"Zone has more than one QR code",IF(COUNTIFS($B$2:$B$5001,B3373,$E$2:$E$5001,"&lt;&gt;"&amp;E3373)+COUNTIFS($A$2:$A$5001,A3373,$E$2:$E$5001,"&lt;&gt;"&amp;E3373)&gt;0,"QR code used by another zone",IF(A3373="","Package QR Code No. missing",IF(OR(H3373&gt;40,J3373&gt;40),"More than 40 of one edition",IF(F3373="Full (40 ST + 1 TG)",IF(AND(H3373=40,J3373=1),"OK","Full carton must be 40 + 1"),IF(F3373="Student only (40 ST)",IF(AND(H3373=40,J3373=0),"OK","Must be 40 ST, 0 TG"),IF(F3373="Teacher guide only (40 TG)",IF(AND(H3373=0,J3373=40),"OK","Must be 0 ST, 40 TG"),IF(AND(H3373&lt;40,H3373+J3373&gt;0,H3373+J3373&lt;=40),"OK","Partial: under 40 ST and 40 books max"))))))))))</f>
        <v/>
      </c>
    </row>
    <row r="3374">
      <c r="A3374" s="26" t="n"/>
      <c r="B3374" s="26" t="n"/>
      <c r="C3374" s="25" t="n"/>
      <c r="D3374" s="25" t="n"/>
      <c r="E3374" s="26" t="n"/>
      <c r="F3374" s="25" t="n"/>
      <c r="G3374" s="26" t="n"/>
      <c r="H3374" s="25" t="n"/>
      <c r="I3374" s="26" t="n"/>
      <c r="J3374" s="25" t="n"/>
      <c r="K3374" s="25" t="n"/>
      <c r="L3374" s="25" t="n"/>
      <c r="M3374" s="26" t="n"/>
      <c r="N3374" s="26" t="n"/>
      <c r="O3374" s="25" t="n"/>
      <c r="P3374" s="27">
        <f>IF(A3374="","","Package/"&amp;C3374&amp;"/"&amp;D3374&amp;"/"&amp;A3374&amp;".png")</f>
        <v/>
      </c>
      <c r="Q3374" s="27">
        <f>IF(AND(B3374="",G3374=""),"",IF(B3374="","Package QR Text missing",IF(COUNTIFS($E$2:$E$5001,E3374,$B$2:$B$5001,"&lt;&gt;"&amp;B3374)+COUNTIFS($E$2:$E$5001,E3374,$A$2:$A$5001,"&lt;&gt;"&amp;A3374)&gt;0,"Zone has more than one QR code",IF(COUNTIFS($B$2:$B$5001,B3374,$E$2:$E$5001,"&lt;&gt;"&amp;E3374)+COUNTIFS($A$2:$A$5001,A3374,$E$2:$E$5001,"&lt;&gt;"&amp;E3374)&gt;0,"QR code used by another zone",IF(A3374="","Package QR Code No. missing",IF(OR(H3374&gt;40,J3374&gt;40),"More than 40 of one edition",IF(F3374="Full (40 ST + 1 TG)",IF(AND(H3374=40,J3374=1),"OK","Full carton must be 40 + 1"),IF(F3374="Student only (40 ST)",IF(AND(H3374=40,J3374=0),"OK","Must be 40 ST, 0 TG"),IF(F3374="Teacher guide only (40 TG)",IF(AND(H3374=0,J3374=40),"OK","Must be 0 ST, 40 TG"),IF(AND(H3374&lt;40,H3374+J3374&gt;0,H3374+J3374&lt;=40),"OK","Partial: under 40 ST and 40 books max"))))))))))</f>
        <v/>
      </c>
    </row>
    <row r="3375">
      <c r="A3375" s="26" t="n"/>
      <c r="B3375" s="26" t="n"/>
      <c r="C3375" s="25" t="n"/>
      <c r="D3375" s="25" t="n"/>
      <c r="E3375" s="26" t="n"/>
      <c r="F3375" s="25" t="n"/>
      <c r="G3375" s="26" t="n"/>
      <c r="H3375" s="25" t="n"/>
      <c r="I3375" s="26" t="n"/>
      <c r="J3375" s="25" t="n"/>
      <c r="K3375" s="25" t="n"/>
      <c r="L3375" s="25" t="n"/>
      <c r="M3375" s="26" t="n"/>
      <c r="N3375" s="26" t="n"/>
      <c r="O3375" s="25" t="n"/>
      <c r="P3375" s="27">
        <f>IF(A3375="","","Package/"&amp;C3375&amp;"/"&amp;D3375&amp;"/"&amp;A3375&amp;".png")</f>
        <v/>
      </c>
      <c r="Q3375" s="27">
        <f>IF(AND(B3375="",G3375=""),"",IF(B3375="","Package QR Text missing",IF(COUNTIFS($E$2:$E$5001,E3375,$B$2:$B$5001,"&lt;&gt;"&amp;B3375)+COUNTIFS($E$2:$E$5001,E3375,$A$2:$A$5001,"&lt;&gt;"&amp;A3375)&gt;0,"Zone has more than one QR code",IF(COUNTIFS($B$2:$B$5001,B3375,$E$2:$E$5001,"&lt;&gt;"&amp;E3375)+COUNTIFS($A$2:$A$5001,A3375,$E$2:$E$5001,"&lt;&gt;"&amp;E3375)&gt;0,"QR code used by another zone",IF(A3375="","Package QR Code No. missing",IF(OR(H3375&gt;40,J3375&gt;40),"More than 40 of one edition",IF(F3375="Full (40 ST + 1 TG)",IF(AND(H3375=40,J3375=1),"OK","Full carton must be 40 + 1"),IF(F3375="Student only (40 ST)",IF(AND(H3375=40,J3375=0),"OK","Must be 40 ST, 0 TG"),IF(F3375="Teacher guide only (40 TG)",IF(AND(H3375=0,J3375=40),"OK","Must be 0 ST, 40 TG"),IF(AND(H3375&lt;40,H3375+J3375&gt;0,H3375+J3375&lt;=40),"OK","Partial: under 40 ST and 40 books max"))))))))))</f>
        <v/>
      </c>
    </row>
    <row r="3376">
      <c r="A3376" s="26" t="n"/>
      <c r="B3376" s="26" t="n"/>
      <c r="C3376" s="25" t="n"/>
      <c r="D3376" s="25" t="n"/>
      <c r="E3376" s="26" t="n"/>
      <c r="F3376" s="25" t="n"/>
      <c r="G3376" s="26" t="n"/>
      <c r="H3376" s="25" t="n"/>
      <c r="I3376" s="26" t="n"/>
      <c r="J3376" s="25" t="n"/>
      <c r="K3376" s="25" t="n"/>
      <c r="L3376" s="25" t="n"/>
      <c r="M3376" s="26" t="n"/>
      <c r="N3376" s="26" t="n"/>
      <c r="O3376" s="25" t="n"/>
      <c r="P3376" s="27">
        <f>IF(A3376="","","Package/"&amp;C3376&amp;"/"&amp;D3376&amp;"/"&amp;A3376&amp;".png")</f>
        <v/>
      </c>
      <c r="Q3376" s="27">
        <f>IF(AND(B3376="",G3376=""),"",IF(B3376="","Package QR Text missing",IF(COUNTIFS($E$2:$E$5001,E3376,$B$2:$B$5001,"&lt;&gt;"&amp;B3376)+COUNTIFS($E$2:$E$5001,E3376,$A$2:$A$5001,"&lt;&gt;"&amp;A3376)&gt;0,"Zone has more than one QR code",IF(COUNTIFS($B$2:$B$5001,B3376,$E$2:$E$5001,"&lt;&gt;"&amp;E3376)+COUNTIFS($A$2:$A$5001,A3376,$E$2:$E$5001,"&lt;&gt;"&amp;E3376)&gt;0,"QR code used by another zone",IF(A3376="","Package QR Code No. missing",IF(OR(H3376&gt;40,J3376&gt;40),"More than 40 of one edition",IF(F3376="Full (40 ST + 1 TG)",IF(AND(H3376=40,J3376=1),"OK","Full carton must be 40 + 1"),IF(F3376="Student only (40 ST)",IF(AND(H3376=40,J3376=0),"OK","Must be 40 ST, 0 TG"),IF(F3376="Teacher guide only (40 TG)",IF(AND(H3376=0,J3376=40),"OK","Must be 0 ST, 40 TG"),IF(AND(H3376&lt;40,H3376+J3376&gt;0,H3376+J3376&lt;=40),"OK","Partial: under 40 ST and 40 books max"))))))))))</f>
        <v/>
      </c>
    </row>
    <row r="3377">
      <c r="A3377" s="26" t="n"/>
      <c r="B3377" s="26" t="n"/>
      <c r="C3377" s="25" t="n"/>
      <c r="D3377" s="25" t="n"/>
      <c r="E3377" s="26" t="n"/>
      <c r="F3377" s="25" t="n"/>
      <c r="G3377" s="26" t="n"/>
      <c r="H3377" s="25" t="n"/>
      <c r="I3377" s="26" t="n"/>
      <c r="J3377" s="25" t="n"/>
      <c r="K3377" s="25" t="n"/>
      <c r="L3377" s="25" t="n"/>
      <c r="M3377" s="26" t="n"/>
      <c r="N3377" s="26" t="n"/>
      <c r="O3377" s="25" t="n"/>
      <c r="P3377" s="27">
        <f>IF(A3377="","","Package/"&amp;C3377&amp;"/"&amp;D3377&amp;"/"&amp;A3377&amp;".png")</f>
        <v/>
      </c>
      <c r="Q3377" s="27">
        <f>IF(AND(B3377="",G3377=""),"",IF(B3377="","Package QR Text missing",IF(COUNTIFS($E$2:$E$5001,E3377,$B$2:$B$5001,"&lt;&gt;"&amp;B3377)+COUNTIFS($E$2:$E$5001,E3377,$A$2:$A$5001,"&lt;&gt;"&amp;A3377)&gt;0,"Zone has more than one QR code",IF(COUNTIFS($B$2:$B$5001,B3377,$E$2:$E$5001,"&lt;&gt;"&amp;E3377)+COUNTIFS($A$2:$A$5001,A3377,$E$2:$E$5001,"&lt;&gt;"&amp;E3377)&gt;0,"QR code used by another zone",IF(A3377="","Package QR Code No. missing",IF(OR(H3377&gt;40,J3377&gt;40),"More than 40 of one edition",IF(F3377="Full (40 ST + 1 TG)",IF(AND(H3377=40,J3377=1),"OK","Full carton must be 40 + 1"),IF(F3377="Student only (40 ST)",IF(AND(H3377=40,J3377=0),"OK","Must be 40 ST, 0 TG"),IF(F3377="Teacher guide only (40 TG)",IF(AND(H3377=0,J3377=40),"OK","Must be 0 ST, 40 TG"),IF(AND(H3377&lt;40,H3377+J3377&gt;0,H3377+J3377&lt;=40),"OK","Partial: under 40 ST and 40 books max"))))))))))</f>
        <v/>
      </c>
    </row>
    <row r="3378">
      <c r="A3378" s="26" t="n"/>
      <c r="B3378" s="26" t="n"/>
      <c r="C3378" s="25" t="n"/>
      <c r="D3378" s="25" t="n"/>
      <c r="E3378" s="26" t="n"/>
      <c r="F3378" s="25" t="n"/>
      <c r="G3378" s="26" t="n"/>
      <c r="H3378" s="25" t="n"/>
      <c r="I3378" s="26" t="n"/>
      <c r="J3378" s="25" t="n"/>
      <c r="K3378" s="25" t="n"/>
      <c r="L3378" s="25" t="n"/>
      <c r="M3378" s="26" t="n"/>
      <c r="N3378" s="26" t="n"/>
      <c r="O3378" s="25" t="n"/>
      <c r="P3378" s="27">
        <f>IF(A3378="","","Package/"&amp;C3378&amp;"/"&amp;D3378&amp;"/"&amp;A3378&amp;".png")</f>
        <v/>
      </c>
      <c r="Q3378" s="27">
        <f>IF(AND(B3378="",G3378=""),"",IF(B3378="","Package QR Text missing",IF(COUNTIFS($E$2:$E$5001,E3378,$B$2:$B$5001,"&lt;&gt;"&amp;B3378)+COUNTIFS($E$2:$E$5001,E3378,$A$2:$A$5001,"&lt;&gt;"&amp;A3378)&gt;0,"Zone has more than one QR code",IF(COUNTIFS($B$2:$B$5001,B3378,$E$2:$E$5001,"&lt;&gt;"&amp;E3378)+COUNTIFS($A$2:$A$5001,A3378,$E$2:$E$5001,"&lt;&gt;"&amp;E3378)&gt;0,"QR code used by another zone",IF(A3378="","Package QR Code No. missing",IF(OR(H3378&gt;40,J3378&gt;40),"More than 40 of one edition",IF(F3378="Full (40 ST + 1 TG)",IF(AND(H3378=40,J3378=1),"OK","Full carton must be 40 + 1"),IF(F3378="Student only (40 ST)",IF(AND(H3378=40,J3378=0),"OK","Must be 40 ST, 0 TG"),IF(F3378="Teacher guide only (40 TG)",IF(AND(H3378=0,J3378=40),"OK","Must be 0 ST, 40 TG"),IF(AND(H3378&lt;40,H3378+J3378&gt;0,H3378+J3378&lt;=40),"OK","Partial: under 40 ST and 40 books max"))))))))))</f>
        <v/>
      </c>
    </row>
    <row r="3379">
      <c r="A3379" s="26" t="n"/>
      <c r="B3379" s="26" t="n"/>
      <c r="C3379" s="25" t="n"/>
      <c r="D3379" s="25" t="n"/>
      <c r="E3379" s="26" t="n"/>
      <c r="F3379" s="25" t="n"/>
      <c r="G3379" s="26" t="n"/>
      <c r="H3379" s="25" t="n"/>
      <c r="I3379" s="26" t="n"/>
      <c r="J3379" s="25" t="n"/>
      <c r="K3379" s="25" t="n"/>
      <c r="L3379" s="25" t="n"/>
      <c r="M3379" s="26" t="n"/>
      <c r="N3379" s="26" t="n"/>
      <c r="O3379" s="25" t="n"/>
      <c r="P3379" s="27">
        <f>IF(A3379="","","Package/"&amp;C3379&amp;"/"&amp;D3379&amp;"/"&amp;A3379&amp;".png")</f>
        <v/>
      </c>
      <c r="Q3379" s="27">
        <f>IF(AND(B3379="",G3379=""),"",IF(B3379="","Package QR Text missing",IF(COUNTIFS($E$2:$E$5001,E3379,$B$2:$B$5001,"&lt;&gt;"&amp;B3379)+COUNTIFS($E$2:$E$5001,E3379,$A$2:$A$5001,"&lt;&gt;"&amp;A3379)&gt;0,"Zone has more than one QR code",IF(COUNTIFS($B$2:$B$5001,B3379,$E$2:$E$5001,"&lt;&gt;"&amp;E3379)+COUNTIFS($A$2:$A$5001,A3379,$E$2:$E$5001,"&lt;&gt;"&amp;E3379)&gt;0,"QR code used by another zone",IF(A3379="","Package QR Code No. missing",IF(OR(H3379&gt;40,J3379&gt;40),"More than 40 of one edition",IF(F3379="Full (40 ST + 1 TG)",IF(AND(H3379=40,J3379=1),"OK","Full carton must be 40 + 1"),IF(F3379="Student only (40 ST)",IF(AND(H3379=40,J3379=0),"OK","Must be 40 ST, 0 TG"),IF(F3379="Teacher guide only (40 TG)",IF(AND(H3379=0,J3379=40),"OK","Must be 0 ST, 40 TG"),IF(AND(H3379&lt;40,H3379+J3379&gt;0,H3379+J3379&lt;=40),"OK","Partial: under 40 ST and 40 books max"))))))))))</f>
        <v/>
      </c>
    </row>
    <row r="3380">
      <c r="A3380" s="26" t="n"/>
      <c r="B3380" s="26" t="n"/>
      <c r="C3380" s="25" t="n"/>
      <c r="D3380" s="25" t="n"/>
      <c r="E3380" s="26" t="n"/>
      <c r="F3380" s="25" t="n"/>
      <c r="G3380" s="26" t="n"/>
      <c r="H3380" s="25" t="n"/>
      <c r="I3380" s="26" t="n"/>
      <c r="J3380" s="25" t="n"/>
      <c r="K3380" s="25" t="n"/>
      <c r="L3380" s="25" t="n"/>
      <c r="M3380" s="26" t="n"/>
      <c r="N3380" s="26" t="n"/>
      <c r="O3380" s="25" t="n"/>
      <c r="P3380" s="27">
        <f>IF(A3380="","","Package/"&amp;C3380&amp;"/"&amp;D3380&amp;"/"&amp;A3380&amp;".png")</f>
        <v/>
      </c>
      <c r="Q3380" s="27">
        <f>IF(AND(B3380="",G3380=""),"",IF(B3380="","Package QR Text missing",IF(COUNTIFS($E$2:$E$5001,E3380,$B$2:$B$5001,"&lt;&gt;"&amp;B3380)+COUNTIFS($E$2:$E$5001,E3380,$A$2:$A$5001,"&lt;&gt;"&amp;A3380)&gt;0,"Zone has more than one QR code",IF(COUNTIFS($B$2:$B$5001,B3380,$E$2:$E$5001,"&lt;&gt;"&amp;E3380)+COUNTIFS($A$2:$A$5001,A3380,$E$2:$E$5001,"&lt;&gt;"&amp;E3380)&gt;0,"QR code used by another zone",IF(A3380="","Package QR Code No. missing",IF(OR(H3380&gt;40,J3380&gt;40),"More than 40 of one edition",IF(F3380="Full (40 ST + 1 TG)",IF(AND(H3380=40,J3380=1),"OK","Full carton must be 40 + 1"),IF(F3380="Student only (40 ST)",IF(AND(H3380=40,J3380=0),"OK","Must be 40 ST, 0 TG"),IF(F3380="Teacher guide only (40 TG)",IF(AND(H3380=0,J3380=40),"OK","Must be 0 ST, 40 TG"),IF(AND(H3380&lt;40,H3380+J3380&gt;0,H3380+J3380&lt;=40),"OK","Partial: under 40 ST and 40 books max"))))))))))</f>
        <v/>
      </c>
    </row>
    <row r="3381">
      <c r="A3381" s="26" t="n"/>
      <c r="B3381" s="26" t="n"/>
      <c r="C3381" s="25" t="n"/>
      <c r="D3381" s="25" t="n"/>
      <c r="E3381" s="26" t="n"/>
      <c r="F3381" s="25" t="n"/>
      <c r="G3381" s="26" t="n"/>
      <c r="H3381" s="25" t="n"/>
      <c r="I3381" s="26" t="n"/>
      <c r="J3381" s="25" t="n"/>
      <c r="K3381" s="25" t="n"/>
      <c r="L3381" s="25" t="n"/>
      <c r="M3381" s="26" t="n"/>
      <c r="N3381" s="26" t="n"/>
      <c r="O3381" s="25" t="n"/>
      <c r="P3381" s="27">
        <f>IF(A3381="","","Package/"&amp;C3381&amp;"/"&amp;D3381&amp;"/"&amp;A3381&amp;".png")</f>
        <v/>
      </c>
      <c r="Q3381" s="27">
        <f>IF(AND(B3381="",G3381=""),"",IF(B3381="","Package QR Text missing",IF(COUNTIFS($E$2:$E$5001,E3381,$B$2:$B$5001,"&lt;&gt;"&amp;B3381)+COUNTIFS($E$2:$E$5001,E3381,$A$2:$A$5001,"&lt;&gt;"&amp;A3381)&gt;0,"Zone has more than one QR code",IF(COUNTIFS($B$2:$B$5001,B3381,$E$2:$E$5001,"&lt;&gt;"&amp;E3381)+COUNTIFS($A$2:$A$5001,A3381,$E$2:$E$5001,"&lt;&gt;"&amp;E3381)&gt;0,"QR code used by another zone",IF(A3381="","Package QR Code No. missing",IF(OR(H3381&gt;40,J3381&gt;40),"More than 40 of one edition",IF(F3381="Full (40 ST + 1 TG)",IF(AND(H3381=40,J3381=1),"OK","Full carton must be 40 + 1"),IF(F3381="Student only (40 ST)",IF(AND(H3381=40,J3381=0),"OK","Must be 40 ST, 0 TG"),IF(F3381="Teacher guide only (40 TG)",IF(AND(H3381=0,J3381=40),"OK","Must be 0 ST, 40 TG"),IF(AND(H3381&lt;40,H3381+J3381&gt;0,H3381+J3381&lt;=40),"OK","Partial: under 40 ST and 40 books max"))))))))))</f>
        <v/>
      </c>
    </row>
    <row r="3382">
      <c r="A3382" s="26" t="n"/>
      <c r="B3382" s="26" t="n"/>
      <c r="C3382" s="25" t="n"/>
      <c r="D3382" s="25" t="n"/>
      <c r="E3382" s="26" t="n"/>
      <c r="F3382" s="25" t="n"/>
      <c r="G3382" s="26" t="n"/>
      <c r="H3382" s="25" t="n"/>
      <c r="I3382" s="26" t="n"/>
      <c r="J3382" s="25" t="n"/>
      <c r="K3382" s="25" t="n"/>
      <c r="L3382" s="25" t="n"/>
      <c r="M3382" s="26" t="n"/>
      <c r="N3382" s="26" t="n"/>
      <c r="O3382" s="25" t="n"/>
      <c r="P3382" s="27">
        <f>IF(A3382="","","Package/"&amp;C3382&amp;"/"&amp;D3382&amp;"/"&amp;A3382&amp;".png")</f>
        <v/>
      </c>
      <c r="Q3382" s="27">
        <f>IF(AND(B3382="",G3382=""),"",IF(B3382="","Package QR Text missing",IF(COUNTIFS($E$2:$E$5001,E3382,$B$2:$B$5001,"&lt;&gt;"&amp;B3382)+COUNTIFS($E$2:$E$5001,E3382,$A$2:$A$5001,"&lt;&gt;"&amp;A3382)&gt;0,"Zone has more than one QR code",IF(COUNTIFS($B$2:$B$5001,B3382,$E$2:$E$5001,"&lt;&gt;"&amp;E3382)+COUNTIFS($A$2:$A$5001,A3382,$E$2:$E$5001,"&lt;&gt;"&amp;E3382)&gt;0,"QR code used by another zone",IF(A3382="","Package QR Code No. missing",IF(OR(H3382&gt;40,J3382&gt;40),"More than 40 of one edition",IF(F3382="Full (40 ST + 1 TG)",IF(AND(H3382=40,J3382=1),"OK","Full carton must be 40 + 1"),IF(F3382="Student only (40 ST)",IF(AND(H3382=40,J3382=0),"OK","Must be 40 ST, 0 TG"),IF(F3382="Teacher guide only (40 TG)",IF(AND(H3382=0,J3382=40),"OK","Must be 0 ST, 40 TG"),IF(AND(H3382&lt;40,H3382+J3382&gt;0,H3382+J3382&lt;=40),"OK","Partial: under 40 ST and 40 books max"))))))))))</f>
        <v/>
      </c>
    </row>
    <row r="3383">
      <c r="A3383" s="26" t="n"/>
      <c r="B3383" s="26" t="n"/>
      <c r="C3383" s="25" t="n"/>
      <c r="D3383" s="25" t="n"/>
      <c r="E3383" s="26" t="n"/>
      <c r="F3383" s="25" t="n"/>
      <c r="G3383" s="26" t="n"/>
      <c r="H3383" s="25" t="n"/>
      <c r="I3383" s="26" t="n"/>
      <c r="J3383" s="25" t="n"/>
      <c r="K3383" s="25" t="n"/>
      <c r="L3383" s="25" t="n"/>
      <c r="M3383" s="26" t="n"/>
      <c r="N3383" s="26" t="n"/>
      <c r="O3383" s="25" t="n"/>
      <c r="P3383" s="27">
        <f>IF(A3383="","","Package/"&amp;C3383&amp;"/"&amp;D3383&amp;"/"&amp;A3383&amp;".png")</f>
        <v/>
      </c>
      <c r="Q3383" s="27">
        <f>IF(AND(B3383="",G3383=""),"",IF(B3383="","Package QR Text missing",IF(COUNTIFS($E$2:$E$5001,E3383,$B$2:$B$5001,"&lt;&gt;"&amp;B3383)+COUNTIFS($E$2:$E$5001,E3383,$A$2:$A$5001,"&lt;&gt;"&amp;A3383)&gt;0,"Zone has more than one QR code",IF(COUNTIFS($B$2:$B$5001,B3383,$E$2:$E$5001,"&lt;&gt;"&amp;E3383)+COUNTIFS($A$2:$A$5001,A3383,$E$2:$E$5001,"&lt;&gt;"&amp;E3383)&gt;0,"QR code used by another zone",IF(A3383="","Package QR Code No. missing",IF(OR(H3383&gt;40,J3383&gt;40),"More than 40 of one edition",IF(F3383="Full (40 ST + 1 TG)",IF(AND(H3383=40,J3383=1),"OK","Full carton must be 40 + 1"),IF(F3383="Student only (40 ST)",IF(AND(H3383=40,J3383=0),"OK","Must be 40 ST, 0 TG"),IF(F3383="Teacher guide only (40 TG)",IF(AND(H3383=0,J3383=40),"OK","Must be 0 ST, 40 TG"),IF(AND(H3383&lt;40,H3383+J3383&gt;0,H3383+J3383&lt;=40),"OK","Partial: under 40 ST and 40 books max"))))))))))</f>
        <v/>
      </c>
    </row>
    <row r="3384">
      <c r="A3384" s="26" t="n"/>
      <c r="B3384" s="26" t="n"/>
      <c r="C3384" s="25" t="n"/>
      <c r="D3384" s="25" t="n"/>
      <c r="E3384" s="26" t="n"/>
      <c r="F3384" s="25" t="n"/>
      <c r="G3384" s="26" t="n"/>
      <c r="H3384" s="25" t="n"/>
      <c r="I3384" s="26" t="n"/>
      <c r="J3384" s="25" t="n"/>
      <c r="K3384" s="25" t="n"/>
      <c r="L3384" s="25" t="n"/>
      <c r="M3384" s="26" t="n"/>
      <c r="N3384" s="26" t="n"/>
      <c r="O3384" s="25" t="n"/>
      <c r="P3384" s="27">
        <f>IF(A3384="","","Package/"&amp;C3384&amp;"/"&amp;D3384&amp;"/"&amp;A3384&amp;".png")</f>
        <v/>
      </c>
      <c r="Q3384" s="27">
        <f>IF(AND(B3384="",G3384=""),"",IF(B3384="","Package QR Text missing",IF(COUNTIFS($E$2:$E$5001,E3384,$B$2:$B$5001,"&lt;&gt;"&amp;B3384)+COUNTIFS($E$2:$E$5001,E3384,$A$2:$A$5001,"&lt;&gt;"&amp;A3384)&gt;0,"Zone has more than one QR code",IF(COUNTIFS($B$2:$B$5001,B3384,$E$2:$E$5001,"&lt;&gt;"&amp;E3384)+COUNTIFS($A$2:$A$5001,A3384,$E$2:$E$5001,"&lt;&gt;"&amp;E3384)&gt;0,"QR code used by another zone",IF(A3384="","Package QR Code No. missing",IF(OR(H3384&gt;40,J3384&gt;40),"More than 40 of one edition",IF(F3384="Full (40 ST + 1 TG)",IF(AND(H3384=40,J3384=1),"OK","Full carton must be 40 + 1"),IF(F3384="Student only (40 ST)",IF(AND(H3384=40,J3384=0),"OK","Must be 40 ST, 0 TG"),IF(F3384="Teacher guide only (40 TG)",IF(AND(H3384=0,J3384=40),"OK","Must be 0 ST, 40 TG"),IF(AND(H3384&lt;40,H3384+J3384&gt;0,H3384+J3384&lt;=40),"OK","Partial: under 40 ST and 40 books max"))))))))))</f>
        <v/>
      </c>
    </row>
    <row r="3385">
      <c r="A3385" s="26" t="n"/>
      <c r="B3385" s="26" t="n"/>
      <c r="C3385" s="25" t="n"/>
      <c r="D3385" s="25" t="n"/>
      <c r="E3385" s="26" t="n"/>
      <c r="F3385" s="25" t="n"/>
      <c r="G3385" s="26" t="n"/>
      <c r="H3385" s="25" t="n"/>
      <c r="I3385" s="26" t="n"/>
      <c r="J3385" s="25" t="n"/>
      <c r="K3385" s="25" t="n"/>
      <c r="L3385" s="25" t="n"/>
      <c r="M3385" s="26" t="n"/>
      <c r="N3385" s="26" t="n"/>
      <c r="O3385" s="25" t="n"/>
      <c r="P3385" s="27">
        <f>IF(A3385="","","Package/"&amp;C3385&amp;"/"&amp;D3385&amp;"/"&amp;A3385&amp;".png")</f>
        <v/>
      </c>
      <c r="Q3385" s="27">
        <f>IF(AND(B3385="",G3385=""),"",IF(B3385="","Package QR Text missing",IF(COUNTIFS($E$2:$E$5001,E3385,$B$2:$B$5001,"&lt;&gt;"&amp;B3385)+COUNTIFS($E$2:$E$5001,E3385,$A$2:$A$5001,"&lt;&gt;"&amp;A3385)&gt;0,"Zone has more than one QR code",IF(COUNTIFS($B$2:$B$5001,B3385,$E$2:$E$5001,"&lt;&gt;"&amp;E3385)+COUNTIFS($A$2:$A$5001,A3385,$E$2:$E$5001,"&lt;&gt;"&amp;E3385)&gt;0,"QR code used by another zone",IF(A3385="","Package QR Code No. missing",IF(OR(H3385&gt;40,J3385&gt;40),"More than 40 of one edition",IF(F3385="Full (40 ST + 1 TG)",IF(AND(H3385=40,J3385=1),"OK","Full carton must be 40 + 1"),IF(F3385="Student only (40 ST)",IF(AND(H3385=40,J3385=0),"OK","Must be 40 ST, 0 TG"),IF(F3385="Teacher guide only (40 TG)",IF(AND(H3385=0,J3385=40),"OK","Must be 0 ST, 40 TG"),IF(AND(H3385&lt;40,H3385+J3385&gt;0,H3385+J3385&lt;=40),"OK","Partial: under 40 ST and 40 books max"))))))))))</f>
        <v/>
      </c>
    </row>
    <row r="3386">
      <c r="A3386" s="26" t="n"/>
      <c r="B3386" s="26" t="n"/>
      <c r="C3386" s="25" t="n"/>
      <c r="D3386" s="25" t="n"/>
      <c r="E3386" s="26" t="n"/>
      <c r="F3386" s="25" t="n"/>
      <c r="G3386" s="26" t="n"/>
      <c r="H3386" s="25" t="n"/>
      <c r="I3386" s="26" t="n"/>
      <c r="J3386" s="25" t="n"/>
      <c r="K3386" s="25" t="n"/>
      <c r="L3386" s="25" t="n"/>
      <c r="M3386" s="26" t="n"/>
      <c r="N3386" s="26" t="n"/>
      <c r="O3386" s="25" t="n"/>
      <c r="P3386" s="27">
        <f>IF(A3386="","","Package/"&amp;C3386&amp;"/"&amp;D3386&amp;"/"&amp;A3386&amp;".png")</f>
        <v/>
      </c>
      <c r="Q3386" s="27">
        <f>IF(AND(B3386="",G3386=""),"",IF(B3386="","Package QR Text missing",IF(COUNTIFS($E$2:$E$5001,E3386,$B$2:$B$5001,"&lt;&gt;"&amp;B3386)+COUNTIFS($E$2:$E$5001,E3386,$A$2:$A$5001,"&lt;&gt;"&amp;A3386)&gt;0,"Zone has more than one QR code",IF(COUNTIFS($B$2:$B$5001,B3386,$E$2:$E$5001,"&lt;&gt;"&amp;E3386)+COUNTIFS($A$2:$A$5001,A3386,$E$2:$E$5001,"&lt;&gt;"&amp;E3386)&gt;0,"QR code used by another zone",IF(A3386="","Package QR Code No. missing",IF(OR(H3386&gt;40,J3386&gt;40),"More than 40 of one edition",IF(F3386="Full (40 ST + 1 TG)",IF(AND(H3386=40,J3386=1),"OK","Full carton must be 40 + 1"),IF(F3386="Student only (40 ST)",IF(AND(H3386=40,J3386=0),"OK","Must be 40 ST, 0 TG"),IF(F3386="Teacher guide only (40 TG)",IF(AND(H3386=0,J3386=40),"OK","Must be 0 ST, 40 TG"),IF(AND(H3386&lt;40,H3386+J3386&gt;0,H3386+J3386&lt;=40),"OK","Partial: under 40 ST and 40 books max"))))))))))</f>
        <v/>
      </c>
    </row>
    <row r="3387">
      <c r="A3387" s="26" t="n"/>
      <c r="B3387" s="26" t="n"/>
      <c r="C3387" s="25" t="n"/>
      <c r="D3387" s="25" t="n"/>
      <c r="E3387" s="26" t="n"/>
      <c r="F3387" s="25" t="n"/>
      <c r="G3387" s="26" t="n"/>
      <c r="H3387" s="25" t="n"/>
      <c r="I3387" s="26" t="n"/>
      <c r="J3387" s="25" t="n"/>
      <c r="K3387" s="25" t="n"/>
      <c r="L3387" s="25" t="n"/>
      <c r="M3387" s="26" t="n"/>
      <c r="N3387" s="26" t="n"/>
      <c r="O3387" s="25" t="n"/>
      <c r="P3387" s="27">
        <f>IF(A3387="","","Package/"&amp;C3387&amp;"/"&amp;D3387&amp;"/"&amp;A3387&amp;".png")</f>
        <v/>
      </c>
      <c r="Q3387" s="27">
        <f>IF(AND(B3387="",G3387=""),"",IF(B3387="","Package QR Text missing",IF(COUNTIFS($E$2:$E$5001,E3387,$B$2:$B$5001,"&lt;&gt;"&amp;B3387)+COUNTIFS($E$2:$E$5001,E3387,$A$2:$A$5001,"&lt;&gt;"&amp;A3387)&gt;0,"Zone has more than one QR code",IF(COUNTIFS($B$2:$B$5001,B3387,$E$2:$E$5001,"&lt;&gt;"&amp;E3387)+COUNTIFS($A$2:$A$5001,A3387,$E$2:$E$5001,"&lt;&gt;"&amp;E3387)&gt;0,"QR code used by another zone",IF(A3387="","Package QR Code No. missing",IF(OR(H3387&gt;40,J3387&gt;40),"More than 40 of one edition",IF(F3387="Full (40 ST + 1 TG)",IF(AND(H3387=40,J3387=1),"OK","Full carton must be 40 + 1"),IF(F3387="Student only (40 ST)",IF(AND(H3387=40,J3387=0),"OK","Must be 40 ST, 0 TG"),IF(F3387="Teacher guide only (40 TG)",IF(AND(H3387=0,J3387=40),"OK","Must be 0 ST, 40 TG"),IF(AND(H3387&lt;40,H3387+J3387&gt;0,H3387+J3387&lt;=40),"OK","Partial: under 40 ST and 40 books max"))))))))))</f>
        <v/>
      </c>
    </row>
    <row r="3388">
      <c r="A3388" s="26" t="n"/>
      <c r="B3388" s="26" t="n"/>
      <c r="C3388" s="25" t="n"/>
      <c r="D3388" s="25" t="n"/>
      <c r="E3388" s="26" t="n"/>
      <c r="F3388" s="25" t="n"/>
      <c r="G3388" s="26" t="n"/>
      <c r="H3388" s="25" t="n"/>
      <c r="I3388" s="26" t="n"/>
      <c r="J3388" s="25" t="n"/>
      <c r="K3388" s="25" t="n"/>
      <c r="L3388" s="25" t="n"/>
      <c r="M3388" s="26" t="n"/>
      <c r="N3388" s="26" t="n"/>
      <c r="O3388" s="25" t="n"/>
      <c r="P3388" s="27">
        <f>IF(A3388="","","Package/"&amp;C3388&amp;"/"&amp;D3388&amp;"/"&amp;A3388&amp;".png")</f>
        <v/>
      </c>
      <c r="Q3388" s="27">
        <f>IF(AND(B3388="",G3388=""),"",IF(B3388="","Package QR Text missing",IF(COUNTIFS($E$2:$E$5001,E3388,$B$2:$B$5001,"&lt;&gt;"&amp;B3388)+COUNTIFS($E$2:$E$5001,E3388,$A$2:$A$5001,"&lt;&gt;"&amp;A3388)&gt;0,"Zone has more than one QR code",IF(COUNTIFS($B$2:$B$5001,B3388,$E$2:$E$5001,"&lt;&gt;"&amp;E3388)+COUNTIFS($A$2:$A$5001,A3388,$E$2:$E$5001,"&lt;&gt;"&amp;E3388)&gt;0,"QR code used by another zone",IF(A3388="","Package QR Code No. missing",IF(OR(H3388&gt;40,J3388&gt;40),"More than 40 of one edition",IF(F3388="Full (40 ST + 1 TG)",IF(AND(H3388=40,J3388=1),"OK","Full carton must be 40 + 1"),IF(F3388="Student only (40 ST)",IF(AND(H3388=40,J3388=0),"OK","Must be 40 ST, 0 TG"),IF(F3388="Teacher guide only (40 TG)",IF(AND(H3388=0,J3388=40),"OK","Must be 0 ST, 40 TG"),IF(AND(H3388&lt;40,H3388+J3388&gt;0,H3388+J3388&lt;=40),"OK","Partial: under 40 ST and 40 books max"))))))))))</f>
        <v/>
      </c>
    </row>
    <row r="3389">
      <c r="A3389" s="26" t="n"/>
      <c r="B3389" s="26" t="n"/>
      <c r="C3389" s="25" t="n"/>
      <c r="D3389" s="25" t="n"/>
      <c r="E3389" s="26" t="n"/>
      <c r="F3389" s="25" t="n"/>
      <c r="G3389" s="26" t="n"/>
      <c r="H3389" s="25" t="n"/>
      <c r="I3389" s="26" t="n"/>
      <c r="J3389" s="25" t="n"/>
      <c r="K3389" s="25" t="n"/>
      <c r="L3389" s="25" t="n"/>
      <c r="M3389" s="26" t="n"/>
      <c r="N3389" s="26" t="n"/>
      <c r="O3389" s="25" t="n"/>
      <c r="P3389" s="27">
        <f>IF(A3389="","","Package/"&amp;C3389&amp;"/"&amp;D3389&amp;"/"&amp;A3389&amp;".png")</f>
        <v/>
      </c>
      <c r="Q3389" s="27">
        <f>IF(AND(B3389="",G3389=""),"",IF(B3389="","Package QR Text missing",IF(COUNTIFS($E$2:$E$5001,E3389,$B$2:$B$5001,"&lt;&gt;"&amp;B3389)+COUNTIFS($E$2:$E$5001,E3389,$A$2:$A$5001,"&lt;&gt;"&amp;A3389)&gt;0,"Zone has more than one QR code",IF(COUNTIFS($B$2:$B$5001,B3389,$E$2:$E$5001,"&lt;&gt;"&amp;E3389)+COUNTIFS($A$2:$A$5001,A3389,$E$2:$E$5001,"&lt;&gt;"&amp;E3389)&gt;0,"QR code used by another zone",IF(A3389="","Package QR Code No. missing",IF(OR(H3389&gt;40,J3389&gt;40),"More than 40 of one edition",IF(F3389="Full (40 ST + 1 TG)",IF(AND(H3389=40,J3389=1),"OK","Full carton must be 40 + 1"),IF(F3389="Student only (40 ST)",IF(AND(H3389=40,J3389=0),"OK","Must be 40 ST, 0 TG"),IF(F3389="Teacher guide only (40 TG)",IF(AND(H3389=0,J3389=40),"OK","Must be 0 ST, 40 TG"),IF(AND(H3389&lt;40,H3389+J3389&gt;0,H3389+J3389&lt;=40),"OK","Partial: under 40 ST and 40 books max"))))))))))</f>
        <v/>
      </c>
    </row>
    <row r="3390">
      <c r="A3390" s="26" t="n"/>
      <c r="B3390" s="26" t="n"/>
      <c r="C3390" s="25" t="n"/>
      <c r="D3390" s="25" t="n"/>
      <c r="E3390" s="26" t="n"/>
      <c r="F3390" s="25" t="n"/>
      <c r="G3390" s="26" t="n"/>
      <c r="H3390" s="25" t="n"/>
      <c r="I3390" s="26" t="n"/>
      <c r="J3390" s="25" t="n"/>
      <c r="K3390" s="25" t="n"/>
      <c r="L3390" s="25" t="n"/>
      <c r="M3390" s="26" t="n"/>
      <c r="N3390" s="26" t="n"/>
      <c r="O3390" s="25" t="n"/>
      <c r="P3390" s="27">
        <f>IF(A3390="","","Package/"&amp;C3390&amp;"/"&amp;D3390&amp;"/"&amp;A3390&amp;".png")</f>
        <v/>
      </c>
      <c r="Q3390" s="27">
        <f>IF(AND(B3390="",G3390=""),"",IF(B3390="","Package QR Text missing",IF(COUNTIFS($E$2:$E$5001,E3390,$B$2:$B$5001,"&lt;&gt;"&amp;B3390)+COUNTIFS($E$2:$E$5001,E3390,$A$2:$A$5001,"&lt;&gt;"&amp;A3390)&gt;0,"Zone has more than one QR code",IF(COUNTIFS($B$2:$B$5001,B3390,$E$2:$E$5001,"&lt;&gt;"&amp;E3390)+COUNTIFS($A$2:$A$5001,A3390,$E$2:$E$5001,"&lt;&gt;"&amp;E3390)&gt;0,"QR code used by another zone",IF(A3390="","Package QR Code No. missing",IF(OR(H3390&gt;40,J3390&gt;40),"More than 40 of one edition",IF(F3390="Full (40 ST + 1 TG)",IF(AND(H3390=40,J3390=1),"OK","Full carton must be 40 + 1"),IF(F3390="Student only (40 ST)",IF(AND(H3390=40,J3390=0),"OK","Must be 40 ST, 0 TG"),IF(F3390="Teacher guide only (40 TG)",IF(AND(H3390=0,J3390=40),"OK","Must be 0 ST, 40 TG"),IF(AND(H3390&lt;40,H3390+J3390&gt;0,H3390+J3390&lt;=40),"OK","Partial: under 40 ST and 40 books max"))))))))))</f>
        <v/>
      </c>
    </row>
    <row r="3391">
      <c r="A3391" s="26" t="n"/>
      <c r="B3391" s="26" t="n"/>
      <c r="C3391" s="25" t="n"/>
      <c r="D3391" s="25" t="n"/>
      <c r="E3391" s="26" t="n"/>
      <c r="F3391" s="25" t="n"/>
      <c r="G3391" s="26" t="n"/>
      <c r="H3391" s="25" t="n"/>
      <c r="I3391" s="26" t="n"/>
      <c r="J3391" s="25" t="n"/>
      <c r="K3391" s="25" t="n"/>
      <c r="L3391" s="25" t="n"/>
      <c r="M3391" s="26" t="n"/>
      <c r="N3391" s="26" t="n"/>
      <c r="O3391" s="25" t="n"/>
      <c r="P3391" s="27">
        <f>IF(A3391="","","Package/"&amp;C3391&amp;"/"&amp;D3391&amp;"/"&amp;A3391&amp;".png")</f>
        <v/>
      </c>
      <c r="Q3391" s="27">
        <f>IF(AND(B3391="",G3391=""),"",IF(B3391="","Package QR Text missing",IF(COUNTIFS($E$2:$E$5001,E3391,$B$2:$B$5001,"&lt;&gt;"&amp;B3391)+COUNTIFS($E$2:$E$5001,E3391,$A$2:$A$5001,"&lt;&gt;"&amp;A3391)&gt;0,"Zone has more than one QR code",IF(COUNTIFS($B$2:$B$5001,B3391,$E$2:$E$5001,"&lt;&gt;"&amp;E3391)+COUNTIFS($A$2:$A$5001,A3391,$E$2:$E$5001,"&lt;&gt;"&amp;E3391)&gt;0,"QR code used by another zone",IF(A3391="","Package QR Code No. missing",IF(OR(H3391&gt;40,J3391&gt;40),"More than 40 of one edition",IF(F3391="Full (40 ST + 1 TG)",IF(AND(H3391=40,J3391=1),"OK","Full carton must be 40 + 1"),IF(F3391="Student only (40 ST)",IF(AND(H3391=40,J3391=0),"OK","Must be 40 ST, 0 TG"),IF(F3391="Teacher guide only (40 TG)",IF(AND(H3391=0,J3391=40),"OK","Must be 0 ST, 40 TG"),IF(AND(H3391&lt;40,H3391+J3391&gt;0,H3391+J3391&lt;=40),"OK","Partial: under 40 ST and 40 books max"))))))))))</f>
        <v/>
      </c>
    </row>
    <row r="3392">
      <c r="A3392" s="26" t="n"/>
      <c r="B3392" s="26" t="n"/>
      <c r="C3392" s="25" t="n"/>
      <c r="D3392" s="25" t="n"/>
      <c r="E3392" s="26" t="n"/>
      <c r="F3392" s="25" t="n"/>
      <c r="G3392" s="26" t="n"/>
      <c r="H3392" s="25" t="n"/>
      <c r="I3392" s="26" t="n"/>
      <c r="J3392" s="25" t="n"/>
      <c r="K3392" s="25" t="n"/>
      <c r="L3392" s="25" t="n"/>
      <c r="M3392" s="26" t="n"/>
      <c r="N3392" s="26" t="n"/>
      <c r="O3392" s="25" t="n"/>
      <c r="P3392" s="27">
        <f>IF(A3392="","","Package/"&amp;C3392&amp;"/"&amp;D3392&amp;"/"&amp;A3392&amp;".png")</f>
        <v/>
      </c>
      <c r="Q3392" s="27">
        <f>IF(AND(B3392="",G3392=""),"",IF(B3392="","Package QR Text missing",IF(COUNTIFS($E$2:$E$5001,E3392,$B$2:$B$5001,"&lt;&gt;"&amp;B3392)+COUNTIFS($E$2:$E$5001,E3392,$A$2:$A$5001,"&lt;&gt;"&amp;A3392)&gt;0,"Zone has more than one QR code",IF(COUNTIFS($B$2:$B$5001,B3392,$E$2:$E$5001,"&lt;&gt;"&amp;E3392)+COUNTIFS($A$2:$A$5001,A3392,$E$2:$E$5001,"&lt;&gt;"&amp;E3392)&gt;0,"QR code used by another zone",IF(A3392="","Package QR Code No. missing",IF(OR(H3392&gt;40,J3392&gt;40),"More than 40 of one edition",IF(F3392="Full (40 ST + 1 TG)",IF(AND(H3392=40,J3392=1),"OK","Full carton must be 40 + 1"),IF(F3392="Student only (40 ST)",IF(AND(H3392=40,J3392=0),"OK","Must be 40 ST, 0 TG"),IF(F3392="Teacher guide only (40 TG)",IF(AND(H3392=0,J3392=40),"OK","Must be 0 ST, 40 TG"),IF(AND(H3392&lt;40,H3392+J3392&gt;0,H3392+J3392&lt;=40),"OK","Partial: under 40 ST and 40 books max"))))))))))</f>
        <v/>
      </c>
    </row>
    <row r="3393">
      <c r="A3393" s="26" t="n"/>
      <c r="B3393" s="26" t="n"/>
      <c r="C3393" s="25" t="n"/>
      <c r="D3393" s="25" t="n"/>
      <c r="E3393" s="26" t="n"/>
      <c r="F3393" s="25" t="n"/>
      <c r="G3393" s="26" t="n"/>
      <c r="H3393" s="25" t="n"/>
      <c r="I3393" s="26" t="n"/>
      <c r="J3393" s="25" t="n"/>
      <c r="K3393" s="25" t="n"/>
      <c r="L3393" s="25" t="n"/>
      <c r="M3393" s="26" t="n"/>
      <c r="N3393" s="26" t="n"/>
      <c r="O3393" s="25" t="n"/>
      <c r="P3393" s="27">
        <f>IF(A3393="","","Package/"&amp;C3393&amp;"/"&amp;D3393&amp;"/"&amp;A3393&amp;".png")</f>
        <v/>
      </c>
      <c r="Q3393" s="27">
        <f>IF(AND(B3393="",G3393=""),"",IF(B3393="","Package QR Text missing",IF(COUNTIFS($E$2:$E$5001,E3393,$B$2:$B$5001,"&lt;&gt;"&amp;B3393)+COUNTIFS($E$2:$E$5001,E3393,$A$2:$A$5001,"&lt;&gt;"&amp;A3393)&gt;0,"Zone has more than one QR code",IF(COUNTIFS($B$2:$B$5001,B3393,$E$2:$E$5001,"&lt;&gt;"&amp;E3393)+COUNTIFS($A$2:$A$5001,A3393,$E$2:$E$5001,"&lt;&gt;"&amp;E3393)&gt;0,"QR code used by another zone",IF(A3393="","Package QR Code No. missing",IF(OR(H3393&gt;40,J3393&gt;40),"More than 40 of one edition",IF(F3393="Full (40 ST + 1 TG)",IF(AND(H3393=40,J3393=1),"OK","Full carton must be 40 + 1"),IF(F3393="Student only (40 ST)",IF(AND(H3393=40,J3393=0),"OK","Must be 40 ST, 0 TG"),IF(F3393="Teacher guide only (40 TG)",IF(AND(H3393=0,J3393=40),"OK","Must be 0 ST, 40 TG"),IF(AND(H3393&lt;40,H3393+J3393&gt;0,H3393+J3393&lt;=40),"OK","Partial: under 40 ST and 40 books max"))))))))))</f>
        <v/>
      </c>
    </row>
    <row r="3394">
      <c r="A3394" s="26" t="n"/>
      <c r="B3394" s="26" t="n"/>
      <c r="C3394" s="25" t="n"/>
      <c r="D3394" s="25" t="n"/>
      <c r="E3394" s="26" t="n"/>
      <c r="F3394" s="25" t="n"/>
      <c r="G3394" s="26" t="n"/>
      <c r="H3394" s="25" t="n"/>
      <c r="I3394" s="26" t="n"/>
      <c r="J3394" s="25" t="n"/>
      <c r="K3394" s="25" t="n"/>
      <c r="L3394" s="25" t="n"/>
      <c r="M3394" s="26" t="n"/>
      <c r="N3394" s="26" t="n"/>
      <c r="O3394" s="25" t="n"/>
      <c r="P3394" s="27">
        <f>IF(A3394="","","Package/"&amp;C3394&amp;"/"&amp;D3394&amp;"/"&amp;A3394&amp;".png")</f>
        <v/>
      </c>
      <c r="Q3394" s="27">
        <f>IF(AND(B3394="",G3394=""),"",IF(B3394="","Package QR Text missing",IF(COUNTIFS($E$2:$E$5001,E3394,$B$2:$B$5001,"&lt;&gt;"&amp;B3394)+COUNTIFS($E$2:$E$5001,E3394,$A$2:$A$5001,"&lt;&gt;"&amp;A3394)&gt;0,"Zone has more than one QR code",IF(COUNTIFS($B$2:$B$5001,B3394,$E$2:$E$5001,"&lt;&gt;"&amp;E3394)+COUNTIFS($A$2:$A$5001,A3394,$E$2:$E$5001,"&lt;&gt;"&amp;E3394)&gt;0,"QR code used by another zone",IF(A3394="","Package QR Code No. missing",IF(OR(H3394&gt;40,J3394&gt;40),"More than 40 of one edition",IF(F3394="Full (40 ST + 1 TG)",IF(AND(H3394=40,J3394=1),"OK","Full carton must be 40 + 1"),IF(F3394="Student only (40 ST)",IF(AND(H3394=40,J3394=0),"OK","Must be 40 ST, 0 TG"),IF(F3394="Teacher guide only (40 TG)",IF(AND(H3394=0,J3394=40),"OK","Must be 0 ST, 40 TG"),IF(AND(H3394&lt;40,H3394+J3394&gt;0,H3394+J3394&lt;=40),"OK","Partial: under 40 ST and 40 books max"))))))))))</f>
        <v/>
      </c>
    </row>
    <row r="3395">
      <c r="A3395" s="26" t="n"/>
      <c r="B3395" s="26" t="n"/>
      <c r="C3395" s="25" t="n"/>
      <c r="D3395" s="25" t="n"/>
      <c r="E3395" s="26" t="n"/>
      <c r="F3395" s="25" t="n"/>
      <c r="G3395" s="26" t="n"/>
      <c r="H3395" s="25" t="n"/>
      <c r="I3395" s="26" t="n"/>
      <c r="J3395" s="25" t="n"/>
      <c r="K3395" s="25" t="n"/>
      <c r="L3395" s="25" t="n"/>
      <c r="M3395" s="26" t="n"/>
      <c r="N3395" s="26" t="n"/>
      <c r="O3395" s="25" t="n"/>
      <c r="P3395" s="27">
        <f>IF(A3395="","","Package/"&amp;C3395&amp;"/"&amp;D3395&amp;"/"&amp;A3395&amp;".png")</f>
        <v/>
      </c>
      <c r="Q3395" s="27">
        <f>IF(AND(B3395="",G3395=""),"",IF(B3395="","Package QR Text missing",IF(COUNTIFS($E$2:$E$5001,E3395,$B$2:$B$5001,"&lt;&gt;"&amp;B3395)+COUNTIFS($E$2:$E$5001,E3395,$A$2:$A$5001,"&lt;&gt;"&amp;A3395)&gt;0,"Zone has more than one QR code",IF(COUNTIFS($B$2:$B$5001,B3395,$E$2:$E$5001,"&lt;&gt;"&amp;E3395)+COUNTIFS($A$2:$A$5001,A3395,$E$2:$E$5001,"&lt;&gt;"&amp;E3395)&gt;0,"QR code used by another zone",IF(A3395="","Package QR Code No. missing",IF(OR(H3395&gt;40,J3395&gt;40),"More than 40 of one edition",IF(F3395="Full (40 ST + 1 TG)",IF(AND(H3395=40,J3395=1),"OK","Full carton must be 40 + 1"),IF(F3395="Student only (40 ST)",IF(AND(H3395=40,J3395=0),"OK","Must be 40 ST, 0 TG"),IF(F3395="Teacher guide only (40 TG)",IF(AND(H3395=0,J3395=40),"OK","Must be 0 ST, 40 TG"),IF(AND(H3395&lt;40,H3395+J3395&gt;0,H3395+J3395&lt;=40),"OK","Partial: under 40 ST and 40 books max"))))))))))</f>
        <v/>
      </c>
    </row>
    <row r="3396">
      <c r="A3396" s="26" t="n"/>
      <c r="B3396" s="26" t="n"/>
      <c r="C3396" s="25" t="n"/>
      <c r="D3396" s="25" t="n"/>
      <c r="E3396" s="26" t="n"/>
      <c r="F3396" s="25" t="n"/>
      <c r="G3396" s="26" t="n"/>
      <c r="H3396" s="25" t="n"/>
      <c r="I3396" s="26" t="n"/>
      <c r="J3396" s="25" t="n"/>
      <c r="K3396" s="25" t="n"/>
      <c r="L3396" s="25" t="n"/>
      <c r="M3396" s="26" t="n"/>
      <c r="N3396" s="26" t="n"/>
      <c r="O3396" s="25" t="n"/>
      <c r="P3396" s="27">
        <f>IF(A3396="","","Package/"&amp;C3396&amp;"/"&amp;D3396&amp;"/"&amp;A3396&amp;".png")</f>
        <v/>
      </c>
      <c r="Q3396" s="27">
        <f>IF(AND(B3396="",G3396=""),"",IF(B3396="","Package QR Text missing",IF(COUNTIFS($E$2:$E$5001,E3396,$B$2:$B$5001,"&lt;&gt;"&amp;B3396)+COUNTIFS($E$2:$E$5001,E3396,$A$2:$A$5001,"&lt;&gt;"&amp;A3396)&gt;0,"Zone has more than one QR code",IF(COUNTIFS($B$2:$B$5001,B3396,$E$2:$E$5001,"&lt;&gt;"&amp;E3396)+COUNTIFS($A$2:$A$5001,A3396,$E$2:$E$5001,"&lt;&gt;"&amp;E3396)&gt;0,"QR code used by another zone",IF(A3396="","Package QR Code No. missing",IF(OR(H3396&gt;40,J3396&gt;40),"More than 40 of one edition",IF(F3396="Full (40 ST + 1 TG)",IF(AND(H3396=40,J3396=1),"OK","Full carton must be 40 + 1"),IF(F3396="Student only (40 ST)",IF(AND(H3396=40,J3396=0),"OK","Must be 40 ST, 0 TG"),IF(F3396="Teacher guide only (40 TG)",IF(AND(H3396=0,J3396=40),"OK","Must be 0 ST, 40 TG"),IF(AND(H3396&lt;40,H3396+J3396&gt;0,H3396+J3396&lt;=40),"OK","Partial: under 40 ST and 40 books max"))))))))))</f>
        <v/>
      </c>
    </row>
    <row r="3397">
      <c r="A3397" s="26" t="n"/>
      <c r="B3397" s="26" t="n"/>
      <c r="C3397" s="25" t="n"/>
      <c r="D3397" s="25" t="n"/>
      <c r="E3397" s="26" t="n"/>
      <c r="F3397" s="25" t="n"/>
      <c r="G3397" s="26" t="n"/>
      <c r="H3397" s="25" t="n"/>
      <c r="I3397" s="26" t="n"/>
      <c r="J3397" s="25" t="n"/>
      <c r="K3397" s="25" t="n"/>
      <c r="L3397" s="25" t="n"/>
      <c r="M3397" s="26" t="n"/>
      <c r="N3397" s="26" t="n"/>
      <c r="O3397" s="25" t="n"/>
      <c r="P3397" s="27">
        <f>IF(A3397="","","Package/"&amp;C3397&amp;"/"&amp;D3397&amp;"/"&amp;A3397&amp;".png")</f>
        <v/>
      </c>
      <c r="Q3397" s="27">
        <f>IF(AND(B3397="",G3397=""),"",IF(B3397="","Package QR Text missing",IF(COUNTIFS($E$2:$E$5001,E3397,$B$2:$B$5001,"&lt;&gt;"&amp;B3397)+COUNTIFS($E$2:$E$5001,E3397,$A$2:$A$5001,"&lt;&gt;"&amp;A3397)&gt;0,"Zone has more than one QR code",IF(COUNTIFS($B$2:$B$5001,B3397,$E$2:$E$5001,"&lt;&gt;"&amp;E3397)+COUNTIFS($A$2:$A$5001,A3397,$E$2:$E$5001,"&lt;&gt;"&amp;E3397)&gt;0,"QR code used by another zone",IF(A3397="","Package QR Code No. missing",IF(OR(H3397&gt;40,J3397&gt;40),"More than 40 of one edition",IF(F3397="Full (40 ST + 1 TG)",IF(AND(H3397=40,J3397=1),"OK","Full carton must be 40 + 1"),IF(F3397="Student only (40 ST)",IF(AND(H3397=40,J3397=0),"OK","Must be 40 ST, 0 TG"),IF(F3397="Teacher guide only (40 TG)",IF(AND(H3397=0,J3397=40),"OK","Must be 0 ST, 40 TG"),IF(AND(H3397&lt;40,H3397+J3397&gt;0,H3397+J3397&lt;=40),"OK","Partial: under 40 ST and 40 books max"))))))))))</f>
        <v/>
      </c>
    </row>
    <row r="3398">
      <c r="A3398" s="26" t="n"/>
      <c r="B3398" s="26" t="n"/>
      <c r="C3398" s="25" t="n"/>
      <c r="D3398" s="25" t="n"/>
      <c r="E3398" s="26" t="n"/>
      <c r="F3398" s="25" t="n"/>
      <c r="G3398" s="26" t="n"/>
      <c r="H3398" s="25" t="n"/>
      <c r="I3398" s="26" t="n"/>
      <c r="J3398" s="25" t="n"/>
      <c r="K3398" s="25" t="n"/>
      <c r="L3398" s="25" t="n"/>
      <c r="M3398" s="26" t="n"/>
      <c r="N3398" s="26" t="n"/>
      <c r="O3398" s="25" t="n"/>
      <c r="P3398" s="27">
        <f>IF(A3398="","","Package/"&amp;C3398&amp;"/"&amp;D3398&amp;"/"&amp;A3398&amp;".png")</f>
        <v/>
      </c>
      <c r="Q3398" s="27">
        <f>IF(AND(B3398="",G3398=""),"",IF(B3398="","Package QR Text missing",IF(COUNTIFS($E$2:$E$5001,E3398,$B$2:$B$5001,"&lt;&gt;"&amp;B3398)+COUNTIFS($E$2:$E$5001,E3398,$A$2:$A$5001,"&lt;&gt;"&amp;A3398)&gt;0,"Zone has more than one QR code",IF(COUNTIFS($B$2:$B$5001,B3398,$E$2:$E$5001,"&lt;&gt;"&amp;E3398)+COUNTIFS($A$2:$A$5001,A3398,$E$2:$E$5001,"&lt;&gt;"&amp;E3398)&gt;0,"QR code used by another zone",IF(A3398="","Package QR Code No. missing",IF(OR(H3398&gt;40,J3398&gt;40),"More than 40 of one edition",IF(F3398="Full (40 ST + 1 TG)",IF(AND(H3398=40,J3398=1),"OK","Full carton must be 40 + 1"),IF(F3398="Student only (40 ST)",IF(AND(H3398=40,J3398=0),"OK","Must be 40 ST, 0 TG"),IF(F3398="Teacher guide only (40 TG)",IF(AND(H3398=0,J3398=40),"OK","Must be 0 ST, 40 TG"),IF(AND(H3398&lt;40,H3398+J3398&gt;0,H3398+J3398&lt;=40),"OK","Partial: under 40 ST and 40 books max"))))))))))</f>
        <v/>
      </c>
    </row>
    <row r="3399">
      <c r="A3399" s="26" t="n"/>
      <c r="B3399" s="26" t="n"/>
      <c r="C3399" s="25" t="n"/>
      <c r="D3399" s="25" t="n"/>
      <c r="E3399" s="26" t="n"/>
      <c r="F3399" s="25" t="n"/>
      <c r="G3399" s="26" t="n"/>
      <c r="H3399" s="25" t="n"/>
      <c r="I3399" s="26" t="n"/>
      <c r="J3399" s="25" t="n"/>
      <c r="K3399" s="25" t="n"/>
      <c r="L3399" s="25" t="n"/>
      <c r="M3399" s="26" t="n"/>
      <c r="N3399" s="26" t="n"/>
      <c r="O3399" s="25" t="n"/>
      <c r="P3399" s="27">
        <f>IF(A3399="","","Package/"&amp;C3399&amp;"/"&amp;D3399&amp;"/"&amp;A3399&amp;".png")</f>
        <v/>
      </c>
      <c r="Q3399" s="27">
        <f>IF(AND(B3399="",G3399=""),"",IF(B3399="","Package QR Text missing",IF(COUNTIFS($E$2:$E$5001,E3399,$B$2:$B$5001,"&lt;&gt;"&amp;B3399)+COUNTIFS($E$2:$E$5001,E3399,$A$2:$A$5001,"&lt;&gt;"&amp;A3399)&gt;0,"Zone has more than one QR code",IF(COUNTIFS($B$2:$B$5001,B3399,$E$2:$E$5001,"&lt;&gt;"&amp;E3399)+COUNTIFS($A$2:$A$5001,A3399,$E$2:$E$5001,"&lt;&gt;"&amp;E3399)&gt;0,"QR code used by another zone",IF(A3399="","Package QR Code No. missing",IF(OR(H3399&gt;40,J3399&gt;40),"More than 40 of one edition",IF(F3399="Full (40 ST + 1 TG)",IF(AND(H3399=40,J3399=1),"OK","Full carton must be 40 + 1"),IF(F3399="Student only (40 ST)",IF(AND(H3399=40,J3399=0),"OK","Must be 40 ST, 0 TG"),IF(F3399="Teacher guide only (40 TG)",IF(AND(H3399=0,J3399=40),"OK","Must be 0 ST, 40 TG"),IF(AND(H3399&lt;40,H3399+J3399&gt;0,H3399+J3399&lt;=40),"OK","Partial: under 40 ST and 40 books max"))))))))))</f>
        <v/>
      </c>
    </row>
    <row r="3400">
      <c r="A3400" s="26" t="n"/>
      <c r="B3400" s="26" t="n"/>
      <c r="C3400" s="25" t="n"/>
      <c r="D3400" s="25" t="n"/>
      <c r="E3400" s="26" t="n"/>
      <c r="F3400" s="25" t="n"/>
      <c r="G3400" s="26" t="n"/>
      <c r="H3400" s="25" t="n"/>
      <c r="I3400" s="26" t="n"/>
      <c r="J3400" s="25" t="n"/>
      <c r="K3400" s="25" t="n"/>
      <c r="L3400" s="25" t="n"/>
      <c r="M3400" s="26" t="n"/>
      <c r="N3400" s="26" t="n"/>
      <c r="O3400" s="25" t="n"/>
      <c r="P3400" s="27">
        <f>IF(A3400="","","Package/"&amp;C3400&amp;"/"&amp;D3400&amp;"/"&amp;A3400&amp;".png")</f>
        <v/>
      </c>
      <c r="Q3400" s="27">
        <f>IF(AND(B3400="",G3400=""),"",IF(B3400="","Package QR Text missing",IF(COUNTIFS($E$2:$E$5001,E3400,$B$2:$B$5001,"&lt;&gt;"&amp;B3400)+COUNTIFS($E$2:$E$5001,E3400,$A$2:$A$5001,"&lt;&gt;"&amp;A3400)&gt;0,"Zone has more than one QR code",IF(COUNTIFS($B$2:$B$5001,B3400,$E$2:$E$5001,"&lt;&gt;"&amp;E3400)+COUNTIFS($A$2:$A$5001,A3400,$E$2:$E$5001,"&lt;&gt;"&amp;E3400)&gt;0,"QR code used by another zone",IF(A3400="","Package QR Code No. missing",IF(OR(H3400&gt;40,J3400&gt;40),"More than 40 of one edition",IF(F3400="Full (40 ST + 1 TG)",IF(AND(H3400=40,J3400=1),"OK","Full carton must be 40 + 1"),IF(F3400="Student only (40 ST)",IF(AND(H3400=40,J3400=0),"OK","Must be 40 ST, 0 TG"),IF(F3400="Teacher guide only (40 TG)",IF(AND(H3400=0,J3400=40),"OK","Must be 0 ST, 40 TG"),IF(AND(H3400&lt;40,H3400+J3400&gt;0,H3400+J3400&lt;=40),"OK","Partial: under 40 ST and 40 books max"))))))))))</f>
        <v/>
      </c>
    </row>
    <row r="3401">
      <c r="A3401" s="26" t="n"/>
      <c r="B3401" s="26" t="n"/>
      <c r="C3401" s="25" t="n"/>
      <c r="D3401" s="25" t="n"/>
      <c r="E3401" s="26" t="n"/>
      <c r="F3401" s="25" t="n"/>
      <c r="G3401" s="26" t="n"/>
      <c r="H3401" s="25" t="n"/>
      <c r="I3401" s="26" t="n"/>
      <c r="J3401" s="25" t="n"/>
      <c r="K3401" s="25" t="n"/>
      <c r="L3401" s="25" t="n"/>
      <c r="M3401" s="26" t="n"/>
      <c r="N3401" s="26" t="n"/>
      <c r="O3401" s="25" t="n"/>
      <c r="P3401" s="27">
        <f>IF(A3401="","","Package/"&amp;C3401&amp;"/"&amp;D3401&amp;"/"&amp;A3401&amp;".png")</f>
        <v/>
      </c>
      <c r="Q3401" s="27">
        <f>IF(AND(B3401="",G3401=""),"",IF(B3401="","Package QR Text missing",IF(COUNTIFS($E$2:$E$5001,E3401,$B$2:$B$5001,"&lt;&gt;"&amp;B3401)+COUNTIFS($E$2:$E$5001,E3401,$A$2:$A$5001,"&lt;&gt;"&amp;A3401)&gt;0,"Zone has more than one QR code",IF(COUNTIFS($B$2:$B$5001,B3401,$E$2:$E$5001,"&lt;&gt;"&amp;E3401)+COUNTIFS($A$2:$A$5001,A3401,$E$2:$E$5001,"&lt;&gt;"&amp;E3401)&gt;0,"QR code used by another zone",IF(A3401="","Package QR Code No. missing",IF(OR(H3401&gt;40,J3401&gt;40),"More than 40 of one edition",IF(F3401="Full (40 ST + 1 TG)",IF(AND(H3401=40,J3401=1),"OK","Full carton must be 40 + 1"),IF(F3401="Student only (40 ST)",IF(AND(H3401=40,J3401=0),"OK","Must be 40 ST, 0 TG"),IF(F3401="Teacher guide only (40 TG)",IF(AND(H3401=0,J3401=40),"OK","Must be 0 ST, 40 TG"),IF(AND(H3401&lt;40,H3401+J3401&gt;0,H3401+J3401&lt;=40),"OK","Partial: under 40 ST and 40 books max"))))))))))</f>
        <v/>
      </c>
    </row>
    <row r="3402">
      <c r="A3402" s="26" t="n"/>
      <c r="B3402" s="26" t="n"/>
      <c r="C3402" s="25" t="n"/>
      <c r="D3402" s="25" t="n"/>
      <c r="E3402" s="26" t="n"/>
      <c r="F3402" s="25" t="n"/>
      <c r="G3402" s="26" t="n"/>
      <c r="H3402" s="25" t="n"/>
      <c r="I3402" s="26" t="n"/>
      <c r="J3402" s="25" t="n"/>
      <c r="K3402" s="25" t="n"/>
      <c r="L3402" s="25" t="n"/>
      <c r="M3402" s="26" t="n"/>
      <c r="N3402" s="26" t="n"/>
      <c r="O3402" s="25" t="n"/>
      <c r="P3402" s="27">
        <f>IF(A3402="","","Package/"&amp;C3402&amp;"/"&amp;D3402&amp;"/"&amp;A3402&amp;".png")</f>
        <v/>
      </c>
      <c r="Q3402" s="27">
        <f>IF(AND(B3402="",G3402=""),"",IF(B3402="","Package QR Text missing",IF(COUNTIFS($E$2:$E$5001,E3402,$B$2:$B$5001,"&lt;&gt;"&amp;B3402)+COUNTIFS($E$2:$E$5001,E3402,$A$2:$A$5001,"&lt;&gt;"&amp;A3402)&gt;0,"Zone has more than one QR code",IF(COUNTIFS($B$2:$B$5001,B3402,$E$2:$E$5001,"&lt;&gt;"&amp;E3402)+COUNTIFS($A$2:$A$5001,A3402,$E$2:$E$5001,"&lt;&gt;"&amp;E3402)&gt;0,"QR code used by another zone",IF(A3402="","Package QR Code No. missing",IF(OR(H3402&gt;40,J3402&gt;40),"More than 40 of one edition",IF(F3402="Full (40 ST + 1 TG)",IF(AND(H3402=40,J3402=1),"OK","Full carton must be 40 + 1"),IF(F3402="Student only (40 ST)",IF(AND(H3402=40,J3402=0),"OK","Must be 40 ST, 0 TG"),IF(F3402="Teacher guide only (40 TG)",IF(AND(H3402=0,J3402=40),"OK","Must be 0 ST, 40 TG"),IF(AND(H3402&lt;40,H3402+J3402&gt;0,H3402+J3402&lt;=40),"OK","Partial: under 40 ST and 40 books max"))))))))))</f>
        <v/>
      </c>
    </row>
    <row r="3403">
      <c r="A3403" s="26" t="n"/>
      <c r="B3403" s="26" t="n"/>
      <c r="C3403" s="25" t="n"/>
      <c r="D3403" s="25" t="n"/>
      <c r="E3403" s="26" t="n"/>
      <c r="F3403" s="25" t="n"/>
      <c r="G3403" s="26" t="n"/>
      <c r="H3403" s="25" t="n"/>
      <c r="I3403" s="26" t="n"/>
      <c r="J3403" s="25" t="n"/>
      <c r="K3403" s="25" t="n"/>
      <c r="L3403" s="25" t="n"/>
      <c r="M3403" s="26" t="n"/>
      <c r="N3403" s="26" t="n"/>
      <c r="O3403" s="25" t="n"/>
      <c r="P3403" s="27">
        <f>IF(A3403="","","Package/"&amp;C3403&amp;"/"&amp;D3403&amp;"/"&amp;A3403&amp;".png")</f>
        <v/>
      </c>
      <c r="Q3403" s="27">
        <f>IF(AND(B3403="",G3403=""),"",IF(B3403="","Package QR Text missing",IF(COUNTIFS($E$2:$E$5001,E3403,$B$2:$B$5001,"&lt;&gt;"&amp;B3403)+COUNTIFS($E$2:$E$5001,E3403,$A$2:$A$5001,"&lt;&gt;"&amp;A3403)&gt;0,"Zone has more than one QR code",IF(COUNTIFS($B$2:$B$5001,B3403,$E$2:$E$5001,"&lt;&gt;"&amp;E3403)+COUNTIFS($A$2:$A$5001,A3403,$E$2:$E$5001,"&lt;&gt;"&amp;E3403)&gt;0,"QR code used by another zone",IF(A3403="","Package QR Code No. missing",IF(OR(H3403&gt;40,J3403&gt;40),"More than 40 of one edition",IF(F3403="Full (40 ST + 1 TG)",IF(AND(H3403=40,J3403=1),"OK","Full carton must be 40 + 1"),IF(F3403="Student only (40 ST)",IF(AND(H3403=40,J3403=0),"OK","Must be 40 ST, 0 TG"),IF(F3403="Teacher guide only (40 TG)",IF(AND(H3403=0,J3403=40),"OK","Must be 0 ST, 40 TG"),IF(AND(H3403&lt;40,H3403+J3403&gt;0,H3403+J3403&lt;=40),"OK","Partial: under 40 ST and 40 books max"))))))))))</f>
        <v/>
      </c>
    </row>
    <row r="3404">
      <c r="A3404" s="26" t="n"/>
      <c r="B3404" s="26" t="n"/>
      <c r="C3404" s="25" t="n"/>
      <c r="D3404" s="25" t="n"/>
      <c r="E3404" s="26" t="n"/>
      <c r="F3404" s="25" t="n"/>
      <c r="G3404" s="26" t="n"/>
      <c r="H3404" s="25" t="n"/>
      <c r="I3404" s="26" t="n"/>
      <c r="J3404" s="25" t="n"/>
      <c r="K3404" s="25" t="n"/>
      <c r="L3404" s="25" t="n"/>
      <c r="M3404" s="26" t="n"/>
      <c r="N3404" s="26" t="n"/>
      <c r="O3404" s="25" t="n"/>
      <c r="P3404" s="27">
        <f>IF(A3404="","","Package/"&amp;C3404&amp;"/"&amp;D3404&amp;"/"&amp;A3404&amp;".png")</f>
        <v/>
      </c>
      <c r="Q3404" s="27">
        <f>IF(AND(B3404="",G3404=""),"",IF(B3404="","Package QR Text missing",IF(COUNTIFS($E$2:$E$5001,E3404,$B$2:$B$5001,"&lt;&gt;"&amp;B3404)+COUNTIFS($E$2:$E$5001,E3404,$A$2:$A$5001,"&lt;&gt;"&amp;A3404)&gt;0,"Zone has more than one QR code",IF(COUNTIFS($B$2:$B$5001,B3404,$E$2:$E$5001,"&lt;&gt;"&amp;E3404)+COUNTIFS($A$2:$A$5001,A3404,$E$2:$E$5001,"&lt;&gt;"&amp;E3404)&gt;0,"QR code used by another zone",IF(A3404="","Package QR Code No. missing",IF(OR(H3404&gt;40,J3404&gt;40),"More than 40 of one edition",IF(F3404="Full (40 ST + 1 TG)",IF(AND(H3404=40,J3404=1),"OK","Full carton must be 40 + 1"),IF(F3404="Student only (40 ST)",IF(AND(H3404=40,J3404=0),"OK","Must be 40 ST, 0 TG"),IF(F3404="Teacher guide only (40 TG)",IF(AND(H3404=0,J3404=40),"OK","Must be 0 ST, 40 TG"),IF(AND(H3404&lt;40,H3404+J3404&gt;0,H3404+J3404&lt;=40),"OK","Partial: under 40 ST and 40 books max"))))))))))</f>
        <v/>
      </c>
    </row>
    <row r="3405">
      <c r="A3405" s="26" t="n"/>
      <c r="B3405" s="26" t="n"/>
      <c r="C3405" s="25" t="n"/>
      <c r="D3405" s="25" t="n"/>
      <c r="E3405" s="26" t="n"/>
      <c r="F3405" s="25" t="n"/>
      <c r="G3405" s="26" t="n"/>
      <c r="H3405" s="25" t="n"/>
      <c r="I3405" s="26" t="n"/>
      <c r="J3405" s="25" t="n"/>
      <c r="K3405" s="25" t="n"/>
      <c r="L3405" s="25" t="n"/>
      <c r="M3405" s="26" t="n"/>
      <c r="N3405" s="26" t="n"/>
      <c r="O3405" s="25" t="n"/>
      <c r="P3405" s="27">
        <f>IF(A3405="","","Package/"&amp;C3405&amp;"/"&amp;D3405&amp;"/"&amp;A3405&amp;".png")</f>
        <v/>
      </c>
      <c r="Q3405" s="27">
        <f>IF(AND(B3405="",G3405=""),"",IF(B3405="","Package QR Text missing",IF(COUNTIFS($E$2:$E$5001,E3405,$B$2:$B$5001,"&lt;&gt;"&amp;B3405)+COUNTIFS($E$2:$E$5001,E3405,$A$2:$A$5001,"&lt;&gt;"&amp;A3405)&gt;0,"Zone has more than one QR code",IF(COUNTIFS($B$2:$B$5001,B3405,$E$2:$E$5001,"&lt;&gt;"&amp;E3405)+COUNTIFS($A$2:$A$5001,A3405,$E$2:$E$5001,"&lt;&gt;"&amp;E3405)&gt;0,"QR code used by another zone",IF(A3405="","Package QR Code No. missing",IF(OR(H3405&gt;40,J3405&gt;40),"More than 40 of one edition",IF(F3405="Full (40 ST + 1 TG)",IF(AND(H3405=40,J3405=1),"OK","Full carton must be 40 + 1"),IF(F3405="Student only (40 ST)",IF(AND(H3405=40,J3405=0),"OK","Must be 40 ST, 0 TG"),IF(F3405="Teacher guide only (40 TG)",IF(AND(H3405=0,J3405=40),"OK","Must be 0 ST, 40 TG"),IF(AND(H3405&lt;40,H3405+J3405&gt;0,H3405+J3405&lt;=40),"OK","Partial: under 40 ST and 40 books max"))))))))))</f>
        <v/>
      </c>
    </row>
    <row r="3406">
      <c r="A3406" s="26" t="n"/>
      <c r="B3406" s="26" t="n"/>
      <c r="C3406" s="25" t="n"/>
      <c r="D3406" s="25" t="n"/>
      <c r="E3406" s="26" t="n"/>
      <c r="F3406" s="25" t="n"/>
      <c r="G3406" s="26" t="n"/>
      <c r="H3406" s="25" t="n"/>
      <c r="I3406" s="26" t="n"/>
      <c r="J3406" s="25" t="n"/>
      <c r="K3406" s="25" t="n"/>
      <c r="L3406" s="25" t="n"/>
      <c r="M3406" s="26" t="n"/>
      <c r="N3406" s="26" t="n"/>
      <c r="O3406" s="25" t="n"/>
      <c r="P3406" s="27">
        <f>IF(A3406="","","Package/"&amp;C3406&amp;"/"&amp;D3406&amp;"/"&amp;A3406&amp;".png")</f>
        <v/>
      </c>
      <c r="Q3406" s="27">
        <f>IF(AND(B3406="",G3406=""),"",IF(B3406="","Package QR Text missing",IF(COUNTIFS($E$2:$E$5001,E3406,$B$2:$B$5001,"&lt;&gt;"&amp;B3406)+COUNTIFS($E$2:$E$5001,E3406,$A$2:$A$5001,"&lt;&gt;"&amp;A3406)&gt;0,"Zone has more than one QR code",IF(COUNTIFS($B$2:$B$5001,B3406,$E$2:$E$5001,"&lt;&gt;"&amp;E3406)+COUNTIFS($A$2:$A$5001,A3406,$E$2:$E$5001,"&lt;&gt;"&amp;E3406)&gt;0,"QR code used by another zone",IF(A3406="","Package QR Code No. missing",IF(OR(H3406&gt;40,J3406&gt;40),"More than 40 of one edition",IF(F3406="Full (40 ST + 1 TG)",IF(AND(H3406=40,J3406=1),"OK","Full carton must be 40 + 1"),IF(F3406="Student only (40 ST)",IF(AND(H3406=40,J3406=0),"OK","Must be 40 ST, 0 TG"),IF(F3406="Teacher guide only (40 TG)",IF(AND(H3406=0,J3406=40),"OK","Must be 0 ST, 40 TG"),IF(AND(H3406&lt;40,H3406+J3406&gt;0,H3406+J3406&lt;=40),"OK","Partial: under 40 ST and 40 books max"))))))))))</f>
        <v/>
      </c>
    </row>
    <row r="3407">
      <c r="A3407" s="26" t="n"/>
      <c r="B3407" s="26" t="n"/>
      <c r="C3407" s="25" t="n"/>
      <c r="D3407" s="25" t="n"/>
      <c r="E3407" s="26" t="n"/>
      <c r="F3407" s="25" t="n"/>
      <c r="G3407" s="26" t="n"/>
      <c r="H3407" s="25" t="n"/>
      <c r="I3407" s="26" t="n"/>
      <c r="J3407" s="25" t="n"/>
      <c r="K3407" s="25" t="n"/>
      <c r="L3407" s="25" t="n"/>
      <c r="M3407" s="26" t="n"/>
      <c r="N3407" s="26" t="n"/>
      <c r="O3407" s="25" t="n"/>
      <c r="P3407" s="27">
        <f>IF(A3407="","","Package/"&amp;C3407&amp;"/"&amp;D3407&amp;"/"&amp;A3407&amp;".png")</f>
        <v/>
      </c>
      <c r="Q3407" s="27">
        <f>IF(AND(B3407="",G3407=""),"",IF(B3407="","Package QR Text missing",IF(COUNTIFS($E$2:$E$5001,E3407,$B$2:$B$5001,"&lt;&gt;"&amp;B3407)+COUNTIFS($E$2:$E$5001,E3407,$A$2:$A$5001,"&lt;&gt;"&amp;A3407)&gt;0,"Zone has more than one QR code",IF(COUNTIFS($B$2:$B$5001,B3407,$E$2:$E$5001,"&lt;&gt;"&amp;E3407)+COUNTIFS($A$2:$A$5001,A3407,$E$2:$E$5001,"&lt;&gt;"&amp;E3407)&gt;0,"QR code used by another zone",IF(A3407="","Package QR Code No. missing",IF(OR(H3407&gt;40,J3407&gt;40),"More than 40 of one edition",IF(F3407="Full (40 ST + 1 TG)",IF(AND(H3407=40,J3407=1),"OK","Full carton must be 40 + 1"),IF(F3407="Student only (40 ST)",IF(AND(H3407=40,J3407=0),"OK","Must be 40 ST, 0 TG"),IF(F3407="Teacher guide only (40 TG)",IF(AND(H3407=0,J3407=40),"OK","Must be 0 ST, 40 TG"),IF(AND(H3407&lt;40,H3407+J3407&gt;0,H3407+J3407&lt;=40),"OK","Partial: under 40 ST and 40 books max"))))))))))</f>
        <v/>
      </c>
    </row>
    <row r="3408">
      <c r="A3408" s="26" t="n"/>
      <c r="B3408" s="26" t="n"/>
      <c r="C3408" s="25" t="n"/>
      <c r="D3408" s="25" t="n"/>
      <c r="E3408" s="26" t="n"/>
      <c r="F3408" s="25" t="n"/>
      <c r="G3408" s="26" t="n"/>
      <c r="H3408" s="25" t="n"/>
      <c r="I3408" s="26" t="n"/>
      <c r="J3408" s="25" t="n"/>
      <c r="K3408" s="25" t="n"/>
      <c r="L3408" s="25" t="n"/>
      <c r="M3408" s="26" t="n"/>
      <c r="N3408" s="26" t="n"/>
      <c r="O3408" s="25" t="n"/>
      <c r="P3408" s="27">
        <f>IF(A3408="","","Package/"&amp;C3408&amp;"/"&amp;D3408&amp;"/"&amp;A3408&amp;".png")</f>
        <v/>
      </c>
      <c r="Q3408" s="27">
        <f>IF(AND(B3408="",G3408=""),"",IF(B3408="","Package QR Text missing",IF(COUNTIFS($E$2:$E$5001,E3408,$B$2:$B$5001,"&lt;&gt;"&amp;B3408)+COUNTIFS($E$2:$E$5001,E3408,$A$2:$A$5001,"&lt;&gt;"&amp;A3408)&gt;0,"Zone has more than one QR code",IF(COUNTIFS($B$2:$B$5001,B3408,$E$2:$E$5001,"&lt;&gt;"&amp;E3408)+COUNTIFS($A$2:$A$5001,A3408,$E$2:$E$5001,"&lt;&gt;"&amp;E3408)&gt;0,"QR code used by another zone",IF(A3408="","Package QR Code No. missing",IF(OR(H3408&gt;40,J3408&gt;40),"More than 40 of one edition",IF(F3408="Full (40 ST + 1 TG)",IF(AND(H3408=40,J3408=1),"OK","Full carton must be 40 + 1"),IF(F3408="Student only (40 ST)",IF(AND(H3408=40,J3408=0),"OK","Must be 40 ST, 0 TG"),IF(F3408="Teacher guide only (40 TG)",IF(AND(H3408=0,J3408=40),"OK","Must be 0 ST, 40 TG"),IF(AND(H3408&lt;40,H3408+J3408&gt;0,H3408+J3408&lt;=40),"OK","Partial: under 40 ST and 40 books max"))))))))))</f>
        <v/>
      </c>
    </row>
    <row r="3409">
      <c r="A3409" s="26" t="n"/>
      <c r="B3409" s="26" t="n"/>
      <c r="C3409" s="25" t="n"/>
      <c r="D3409" s="25" t="n"/>
      <c r="E3409" s="26" t="n"/>
      <c r="F3409" s="25" t="n"/>
      <c r="G3409" s="26" t="n"/>
      <c r="H3409" s="25" t="n"/>
      <c r="I3409" s="26" t="n"/>
      <c r="J3409" s="25" t="n"/>
      <c r="K3409" s="25" t="n"/>
      <c r="L3409" s="25" t="n"/>
      <c r="M3409" s="26" t="n"/>
      <c r="N3409" s="26" t="n"/>
      <c r="O3409" s="25" t="n"/>
      <c r="P3409" s="27">
        <f>IF(A3409="","","Package/"&amp;C3409&amp;"/"&amp;D3409&amp;"/"&amp;A3409&amp;".png")</f>
        <v/>
      </c>
      <c r="Q3409" s="27">
        <f>IF(AND(B3409="",G3409=""),"",IF(B3409="","Package QR Text missing",IF(COUNTIFS($E$2:$E$5001,E3409,$B$2:$B$5001,"&lt;&gt;"&amp;B3409)+COUNTIFS($E$2:$E$5001,E3409,$A$2:$A$5001,"&lt;&gt;"&amp;A3409)&gt;0,"Zone has more than one QR code",IF(COUNTIFS($B$2:$B$5001,B3409,$E$2:$E$5001,"&lt;&gt;"&amp;E3409)+COUNTIFS($A$2:$A$5001,A3409,$E$2:$E$5001,"&lt;&gt;"&amp;E3409)&gt;0,"QR code used by another zone",IF(A3409="","Package QR Code No. missing",IF(OR(H3409&gt;40,J3409&gt;40),"More than 40 of one edition",IF(F3409="Full (40 ST + 1 TG)",IF(AND(H3409=40,J3409=1),"OK","Full carton must be 40 + 1"),IF(F3409="Student only (40 ST)",IF(AND(H3409=40,J3409=0),"OK","Must be 40 ST, 0 TG"),IF(F3409="Teacher guide only (40 TG)",IF(AND(H3409=0,J3409=40),"OK","Must be 0 ST, 40 TG"),IF(AND(H3409&lt;40,H3409+J3409&gt;0,H3409+J3409&lt;=40),"OK","Partial: under 40 ST and 40 books max"))))))))))</f>
        <v/>
      </c>
    </row>
    <row r="3410">
      <c r="A3410" s="26" t="n"/>
      <c r="B3410" s="26" t="n"/>
      <c r="C3410" s="25" t="n"/>
      <c r="D3410" s="25" t="n"/>
      <c r="E3410" s="26" t="n"/>
      <c r="F3410" s="25" t="n"/>
      <c r="G3410" s="26" t="n"/>
      <c r="H3410" s="25" t="n"/>
      <c r="I3410" s="26" t="n"/>
      <c r="J3410" s="25" t="n"/>
      <c r="K3410" s="25" t="n"/>
      <c r="L3410" s="25" t="n"/>
      <c r="M3410" s="26" t="n"/>
      <c r="N3410" s="26" t="n"/>
      <c r="O3410" s="25" t="n"/>
      <c r="P3410" s="27">
        <f>IF(A3410="","","Package/"&amp;C3410&amp;"/"&amp;D3410&amp;"/"&amp;A3410&amp;".png")</f>
        <v/>
      </c>
      <c r="Q3410" s="27">
        <f>IF(AND(B3410="",G3410=""),"",IF(B3410="","Package QR Text missing",IF(COUNTIFS($E$2:$E$5001,E3410,$B$2:$B$5001,"&lt;&gt;"&amp;B3410)+COUNTIFS($E$2:$E$5001,E3410,$A$2:$A$5001,"&lt;&gt;"&amp;A3410)&gt;0,"Zone has more than one QR code",IF(COUNTIFS($B$2:$B$5001,B3410,$E$2:$E$5001,"&lt;&gt;"&amp;E3410)+COUNTIFS($A$2:$A$5001,A3410,$E$2:$E$5001,"&lt;&gt;"&amp;E3410)&gt;0,"QR code used by another zone",IF(A3410="","Package QR Code No. missing",IF(OR(H3410&gt;40,J3410&gt;40),"More than 40 of one edition",IF(F3410="Full (40 ST + 1 TG)",IF(AND(H3410=40,J3410=1),"OK","Full carton must be 40 + 1"),IF(F3410="Student only (40 ST)",IF(AND(H3410=40,J3410=0),"OK","Must be 40 ST, 0 TG"),IF(F3410="Teacher guide only (40 TG)",IF(AND(H3410=0,J3410=40),"OK","Must be 0 ST, 40 TG"),IF(AND(H3410&lt;40,H3410+J3410&gt;0,H3410+J3410&lt;=40),"OK","Partial: under 40 ST and 40 books max"))))))))))</f>
        <v/>
      </c>
    </row>
    <row r="3411">
      <c r="A3411" s="26" t="n"/>
      <c r="B3411" s="26" t="n"/>
      <c r="C3411" s="25" t="n"/>
      <c r="D3411" s="25" t="n"/>
      <c r="E3411" s="26" t="n"/>
      <c r="F3411" s="25" t="n"/>
      <c r="G3411" s="26" t="n"/>
      <c r="H3411" s="25" t="n"/>
      <c r="I3411" s="26" t="n"/>
      <c r="J3411" s="25" t="n"/>
      <c r="K3411" s="25" t="n"/>
      <c r="L3411" s="25" t="n"/>
      <c r="M3411" s="26" t="n"/>
      <c r="N3411" s="26" t="n"/>
      <c r="O3411" s="25" t="n"/>
      <c r="P3411" s="27">
        <f>IF(A3411="","","Package/"&amp;C3411&amp;"/"&amp;D3411&amp;"/"&amp;A3411&amp;".png")</f>
        <v/>
      </c>
      <c r="Q3411" s="27">
        <f>IF(AND(B3411="",G3411=""),"",IF(B3411="","Package QR Text missing",IF(COUNTIFS($E$2:$E$5001,E3411,$B$2:$B$5001,"&lt;&gt;"&amp;B3411)+COUNTIFS($E$2:$E$5001,E3411,$A$2:$A$5001,"&lt;&gt;"&amp;A3411)&gt;0,"Zone has more than one QR code",IF(COUNTIFS($B$2:$B$5001,B3411,$E$2:$E$5001,"&lt;&gt;"&amp;E3411)+COUNTIFS($A$2:$A$5001,A3411,$E$2:$E$5001,"&lt;&gt;"&amp;E3411)&gt;0,"QR code used by another zone",IF(A3411="","Package QR Code No. missing",IF(OR(H3411&gt;40,J3411&gt;40),"More than 40 of one edition",IF(F3411="Full (40 ST + 1 TG)",IF(AND(H3411=40,J3411=1),"OK","Full carton must be 40 + 1"),IF(F3411="Student only (40 ST)",IF(AND(H3411=40,J3411=0),"OK","Must be 40 ST, 0 TG"),IF(F3411="Teacher guide only (40 TG)",IF(AND(H3411=0,J3411=40),"OK","Must be 0 ST, 40 TG"),IF(AND(H3411&lt;40,H3411+J3411&gt;0,H3411+J3411&lt;=40),"OK","Partial: under 40 ST and 40 books max"))))))))))</f>
        <v/>
      </c>
    </row>
    <row r="3412">
      <c r="A3412" s="26" t="n"/>
      <c r="B3412" s="26" t="n"/>
      <c r="C3412" s="25" t="n"/>
      <c r="D3412" s="25" t="n"/>
      <c r="E3412" s="26" t="n"/>
      <c r="F3412" s="25" t="n"/>
      <c r="G3412" s="26" t="n"/>
      <c r="H3412" s="25" t="n"/>
      <c r="I3412" s="26" t="n"/>
      <c r="J3412" s="25" t="n"/>
      <c r="K3412" s="25" t="n"/>
      <c r="L3412" s="25" t="n"/>
      <c r="M3412" s="26" t="n"/>
      <c r="N3412" s="26" t="n"/>
      <c r="O3412" s="25" t="n"/>
      <c r="P3412" s="27">
        <f>IF(A3412="","","Package/"&amp;C3412&amp;"/"&amp;D3412&amp;"/"&amp;A3412&amp;".png")</f>
        <v/>
      </c>
      <c r="Q3412" s="27">
        <f>IF(AND(B3412="",G3412=""),"",IF(B3412="","Package QR Text missing",IF(COUNTIFS($E$2:$E$5001,E3412,$B$2:$B$5001,"&lt;&gt;"&amp;B3412)+COUNTIFS($E$2:$E$5001,E3412,$A$2:$A$5001,"&lt;&gt;"&amp;A3412)&gt;0,"Zone has more than one QR code",IF(COUNTIFS($B$2:$B$5001,B3412,$E$2:$E$5001,"&lt;&gt;"&amp;E3412)+COUNTIFS($A$2:$A$5001,A3412,$E$2:$E$5001,"&lt;&gt;"&amp;E3412)&gt;0,"QR code used by another zone",IF(A3412="","Package QR Code No. missing",IF(OR(H3412&gt;40,J3412&gt;40),"More than 40 of one edition",IF(F3412="Full (40 ST + 1 TG)",IF(AND(H3412=40,J3412=1),"OK","Full carton must be 40 + 1"),IF(F3412="Student only (40 ST)",IF(AND(H3412=40,J3412=0),"OK","Must be 40 ST, 0 TG"),IF(F3412="Teacher guide only (40 TG)",IF(AND(H3412=0,J3412=40),"OK","Must be 0 ST, 40 TG"),IF(AND(H3412&lt;40,H3412+J3412&gt;0,H3412+J3412&lt;=40),"OK","Partial: under 40 ST and 40 books max"))))))))))</f>
        <v/>
      </c>
    </row>
    <row r="3413">
      <c r="A3413" s="26" t="n"/>
      <c r="B3413" s="26" t="n"/>
      <c r="C3413" s="25" t="n"/>
      <c r="D3413" s="25" t="n"/>
      <c r="E3413" s="26" t="n"/>
      <c r="F3413" s="25" t="n"/>
      <c r="G3413" s="26" t="n"/>
      <c r="H3413" s="25" t="n"/>
      <c r="I3413" s="26" t="n"/>
      <c r="J3413" s="25" t="n"/>
      <c r="K3413" s="25" t="n"/>
      <c r="L3413" s="25" t="n"/>
      <c r="M3413" s="26" t="n"/>
      <c r="N3413" s="26" t="n"/>
      <c r="O3413" s="25" t="n"/>
      <c r="P3413" s="27">
        <f>IF(A3413="","","Package/"&amp;C3413&amp;"/"&amp;D3413&amp;"/"&amp;A3413&amp;".png")</f>
        <v/>
      </c>
      <c r="Q3413" s="27">
        <f>IF(AND(B3413="",G3413=""),"",IF(B3413="","Package QR Text missing",IF(COUNTIFS($E$2:$E$5001,E3413,$B$2:$B$5001,"&lt;&gt;"&amp;B3413)+COUNTIFS($E$2:$E$5001,E3413,$A$2:$A$5001,"&lt;&gt;"&amp;A3413)&gt;0,"Zone has more than one QR code",IF(COUNTIFS($B$2:$B$5001,B3413,$E$2:$E$5001,"&lt;&gt;"&amp;E3413)+COUNTIFS($A$2:$A$5001,A3413,$E$2:$E$5001,"&lt;&gt;"&amp;E3413)&gt;0,"QR code used by another zone",IF(A3413="","Package QR Code No. missing",IF(OR(H3413&gt;40,J3413&gt;40),"More than 40 of one edition",IF(F3413="Full (40 ST + 1 TG)",IF(AND(H3413=40,J3413=1),"OK","Full carton must be 40 + 1"),IF(F3413="Student only (40 ST)",IF(AND(H3413=40,J3413=0),"OK","Must be 40 ST, 0 TG"),IF(F3413="Teacher guide only (40 TG)",IF(AND(H3413=0,J3413=40),"OK","Must be 0 ST, 40 TG"),IF(AND(H3413&lt;40,H3413+J3413&gt;0,H3413+J3413&lt;=40),"OK","Partial: under 40 ST and 40 books max"))))))))))</f>
        <v/>
      </c>
    </row>
    <row r="3414">
      <c r="A3414" s="26" t="n"/>
      <c r="B3414" s="26" t="n"/>
      <c r="C3414" s="25" t="n"/>
      <c r="D3414" s="25" t="n"/>
      <c r="E3414" s="26" t="n"/>
      <c r="F3414" s="25" t="n"/>
      <c r="G3414" s="26" t="n"/>
      <c r="H3414" s="25" t="n"/>
      <c r="I3414" s="26" t="n"/>
      <c r="J3414" s="25" t="n"/>
      <c r="K3414" s="25" t="n"/>
      <c r="L3414" s="25" t="n"/>
      <c r="M3414" s="26" t="n"/>
      <c r="N3414" s="26" t="n"/>
      <c r="O3414" s="25" t="n"/>
      <c r="P3414" s="27">
        <f>IF(A3414="","","Package/"&amp;C3414&amp;"/"&amp;D3414&amp;"/"&amp;A3414&amp;".png")</f>
        <v/>
      </c>
      <c r="Q3414" s="27">
        <f>IF(AND(B3414="",G3414=""),"",IF(B3414="","Package QR Text missing",IF(COUNTIFS($E$2:$E$5001,E3414,$B$2:$B$5001,"&lt;&gt;"&amp;B3414)+COUNTIFS($E$2:$E$5001,E3414,$A$2:$A$5001,"&lt;&gt;"&amp;A3414)&gt;0,"Zone has more than one QR code",IF(COUNTIFS($B$2:$B$5001,B3414,$E$2:$E$5001,"&lt;&gt;"&amp;E3414)+COUNTIFS($A$2:$A$5001,A3414,$E$2:$E$5001,"&lt;&gt;"&amp;E3414)&gt;0,"QR code used by another zone",IF(A3414="","Package QR Code No. missing",IF(OR(H3414&gt;40,J3414&gt;40),"More than 40 of one edition",IF(F3414="Full (40 ST + 1 TG)",IF(AND(H3414=40,J3414=1),"OK","Full carton must be 40 + 1"),IF(F3414="Student only (40 ST)",IF(AND(H3414=40,J3414=0),"OK","Must be 40 ST, 0 TG"),IF(F3414="Teacher guide only (40 TG)",IF(AND(H3414=0,J3414=40),"OK","Must be 0 ST, 40 TG"),IF(AND(H3414&lt;40,H3414+J3414&gt;0,H3414+J3414&lt;=40),"OK","Partial: under 40 ST and 40 books max"))))))))))</f>
        <v/>
      </c>
    </row>
    <row r="3415">
      <c r="A3415" s="26" t="n"/>
      <c r="B3415" s="26" t="n"/>
      <c r="C3415" s="25" t="n"/>
      <c r="D3415" s="25" t="n"/>
      <c r="E3415" s="26" t="n"/>
      <c r="F3415" s="25" t="n"/>
      <c r="G3415" s="26" t="n"/>
      <c r="H3415" s="25" t="n"/>
      <c r="I3415" s="26" t="n"/>
      <c r="J3415" s="25" t="n"/>
      <c r="K3415" s="25" t="n"/>
      <c r="L3415" s="25" t="n"/>
      <c r="M3415" s="26" t="n"/>
      <c r="N3415" s="26" t="n"/>
      <c r="O3415" s="25" t="n"/>
      <c r="P3415" s="27">
        <f>IF(A3415="","","Package/"&amp;C3415&amp;"/"&amp;D3415&amp;"/"&amp;A3415&amp;".png")</f>
        <v/>
      </c>
      <c r="Q3415" s="27">
        <f>IF(AND(B3415="",G3415=""),"",IF(B3415="","Package QR Text missing",IF(COUNTIFS($E$2:$E$5001,E3415,$B$2:$B$5001,"&lt;&gt;"&amp;B3415)+COUNTIFS($E$2:$E$5001,E3415,$A$2:$A$5001,"&lt;&gt;"&amp;A3415)&gt;0,"Zone has more than one QR code",IF(COUNTIFS($B$2:$B$5001,B3415,$E$2:$E$5001,"&lt;&gt;"&amp;E3415)+COUNTIFS($A$2:$A$5001,A3415,$E$2:$E$5001,"&lt;&gt;"&amp;E3415)&gt;0,"QR code used by another zone",IF(A3415="","Package QR Code No. missing",IF(OR(H3415&gt;40,J3415&gt;40),"More than 40 of one edition",IF(F3415="Full (40 ST + 1 TG)",IF(AND(H3415=40,J3415=1),"OK","Full carton must be 40 + 1"),IF(F3415="Student only (40 ST)",IF(AND(H3415=40,J3415=0),"OK","Must be 40 ST, 0 TG"),IF(F3415="Teacher guide only (40 TG)",IF(AND(H3415=0,J3415=40),"OK","Must be 0 ST, 40 TG"),IF(AND(H3415&lt;40,H3415+J3415&gt;0,H3415+J3415&lt;=40),"OK","Partial: under 40 ST and 40 books max"))))))))))</f>
        <v/>
      </c>
    </row>
    <row r="3416">
      <c r="A3416" s="26" t="n"/>
      <c r="B3416" s="26" t="n"/>
      <c r="C3416" s="25" t="n"/>
      <c r="D3416" s="25" t="n"/>
      <c r="E3416" s="26" t="n"/>
      <c r="F3416" s="25" t="n"/>
      <c r="G3416" s="26" t="n"/>
      <c r="H3416" s="25" t="n"/>
      <c r="I3416" s="26" t="n"/>
      <c r="J3416" s="25" t="n"/>
      <c r="K3416" s="25" t="n"/>
      <c r="L3416" s="25" t="n"/>
      <c r="M3416" s="26" t="n"/>
      <c r="N3416" s="26" t="n"/>
      <c r="O3416" s="25" t="n"/>
      <c r="P3416" s="27">
        <f>IF(A3416="","","Package/"&amp;C3416&amp;"/"&amp;D3416&amp;"/"&amp;A3416&amp;".png")</f>
        <v/>
      </c>
      <c r="Q3416" s="27">
        <f>IF(AND(B3416="",G3416=""),"",IF(B3416="","Package QR Text missing",IF(COUNTIFS($E$2:$E$5001,E3416,$B$2:$B$5001,"&lt;&gt;"&amp;B3416)+COUNTIFS($E$2:$E$5001,E3416,$A$2:$A$5001,"&lt;&gt;"&amp;A3416)&gt;0,"Zone has more than one QR code",IF(COUNTIFS($B$2:$B$5001,B3416,$E$2:$E$5001,"&lt;&gt;"&amp;E3416)+COUNTIFS($A$2:$A$5001,A3416,$E$2:$E$5001,"&lt;&gt;"&amp;E3416)&gt;0,"QR code used by another zone",IF(A3416="","Package QR Code No. missing",IF(OR(H3416&gt;40,J3416&gt;40),"More than 40 of one edition",IF(F3416="Full (40 ST + 1 TG)",IF(AND(H3416=40,J3416=1),"OK","Full carton must be 40 + 1"),IF(F3416="Student only (40 ST)",IF(AND(H3416=40,J3416=0),"OK","Must be 40 ST, 0 TG"),IF(F3416="Teacher guide only (40 TG)",IF(AND(H3416=0,J3416=40),"OK","Must be 0 ST, 40 TG"),IF(AND(H3416&lt;40,H3416+J3416&gt;0,H3416+J3416&lt;=40),"OK","Partial: under 40 ST and 40 books max"))))))))))</f>
        <v/>
      </c>
    </row>
    <row r="3417">
      <c r="A3417" s="26" t="n"/>
      <c r="B3417" s="26" t="n"/>
      <c r="C3417" s="25" t="n"/>
      <c r="D3417" s="25" t="n"/>
      <c r="E3417" s="26" t="n"/>
      <c r="F3417" s="25" t="n"/>
      <c r="G3417" s="26" t="n"/>
      <c r="H3417" s="25" t="n"/>
      <c r="I3417" s="26" t="n"/>
      <c r="J3417" s="25" t="n"/>
      <c r="K3417" s="25" t="n"/>
      <c r="L3417" s="25" t="n"/>
      <c r="M3417" s="26" t="n"/>
      <c r="N3417" s="26" t="n"/>
      <c r="O3417" s="25" t="n"/>
      <c r="P3417" s="27">
        <f>IF(A3417="","","Package/"&amp;C3417&amp;"/"&amp;D3417&amp;"/"&amp;A3417&amp;".png")</f>
        <v/>
      </c>
      <c r="Q3417" s="27">
        <f>IF(AND(B3417="",G3417=""),"",IF(B3417="","Package QR Text missing",IF(COUNTIFS($E$2:$E$5001,E3417,$B$2:$B$5001,"&lt;&gt;"&amp;B3417)+COUNTIFS($E$2:$E$5001,E3417,$A$2:$A$5001,"&lt;&gt;"&amp;A3417)&gt;0,"Zone has more than one QR code",IF(COUNTIFS($B$2:$B$5001,B3417,$E$2:$E$5001,"&lt;&gt;"&amp;E3417)+COUNTIFS($A$2:$A$5001,A3417,$E$2:$E$5001,"&lt;&gt;"&amp;E3417)&gt;0,"QR code used by another zone",IF(A3417="","Package QR Code No. missing",IF(OR(H3417&gt;40,J3417&gt;40),"More than 40 of one edition",IF(F3417="Full (40 ST + 1 TG)",IF(AND(H3417=40,J3417=1),"OK","Full carton must be 40 + 1"),IF(F3417="Student only (40 ST)",IF(AND(H3417=40,J3417=0),"OK","Must be 40 ST, 0 TG"),IF(F3417="Teacher guide only (40 TG)",IF(AND(H3417=0,J3417=40),"OK","Must be 0 ST, 40 TG"),IF(AND(H3417&lt;40,H3417+J3417&gt;0,H3417+J3417&lt;=40),"OK","Partial: under 40 ST and 40 books max"))))))))))</f>
        <v/>
      </c>
    </row>
    <row r="3418">
      <c r="A3418" s="26" t="n"/>
      <c r="B3418" s="26" t="n"/>
      <c r="C3418" s="25" t="n"/>
      <c r="D3418" s="25" t="n"/>
      <c r="E3418" s="26" t="n"/>
      <c r="F3418" s="25" t="n"/>
      <c r="G3418" s="26" t="n"/>
      <c r="H3418" s="25" t="n"/>
      <c r="I3418" s="26" t="n"/>
      <c r="J3418" s="25" t="n"/>
      <c r="K3418" s="25" t="n"/>
      <c r="L3418" s="25" t="n"/>
      <c r="M3418" s="26" t="n"/>
      <c r="N3418" s="26" t="n"/>
      <c r="O3418" s="25" t="n"/>
      <c r="P3418" s="27">
        <f>IF(A3418="","","Package/"&amp;C3418&amp;"/"&amp;D3418&amp;"/"&amp;A3418&amp;".png")</f>
        <v/>
      </c>
      <c r="Q3418" s="27">
        <f>IF(AND(B3418="",G3418=""),"",IF(B3418="","Package QR Text missing",IF(COUNTIFS($E$2:$E$5001,E3418,$B$2:$B$5001,"&lt;&gt;"&amp;B3418)+COUNTIFS($E$2:$E$5001,E3418,$A$2:$A$5001,"&lt;&gt;"&amp;A3418)&gt;0,"Zone has more than one QR code",IF(COUNTIFS($B$2:$B$5001,B3418,$E$2:$E$5001,"&lt;&gt;"&amp;E3418)+COUNTIFS($A$2:$A$5001,A3418,$E$2:$E$5001,"&lt;&gt;"&amp;E3418)&gt;0,"QR code used by another zone",IF(A3418="","Package QR Code No. missing",IF(OR(H3418&gt;40,J3418&gt;40),"More than 40 of one edition",IF(F3418="Full (40 ST + 1 TG)",IF(AND(H3418=40,J3418=1),"OK","Full carton must be 40 + 1"),IF(F3418="Student only (40 ST)",IF(AND(H3418=40,J3418=0),"OK","Must be 40 ST, 0 TG"),IF(F3418="Teacher guide only (40 TG)",IF(AND(H3418=0,J3418=40),"OK","Must be 0 ST, 40 TG"),IF(AND(H3418&lt;40,H3418+J3418&gt;0,H3418+J3418&lt;=40),"OK","Partial: under 40 ST and 40 books max"))))))))))</f>
        <v/>
      </c>
    </row>
    <row r="3419">
      <c r="A3419" s="26" t="n"/>
      <c r="B3419" s="26" t="n"/>
      <c r="C3419" s="25" t="n"/>
      <c r="D3419" s="25" t="n"/>
      <c r="E3419" s="26" t="n"/>
      <c r="F3419" s="25" t="n"/>
      <c r="G3419" s="26" t="n"/>
      <c r="H3419" s="25" t="n"/>
      <c r="I3419" s="26" t="n"/>
      <c r="J3419" s="25" t="n"/>
      <c r="K3419" s="25" t="n"/>
      <c r="L3419" s="25" t="n"/>
      <c r="M3419" s="26" t="n"/>
      <c r="N3419" s="26" t="n"/>
      <c r="O3419" s="25" t="n"/>
      <c r="P3419" s="27">
        <f>IF(A3419="","","Package/"&amp;C3419&amp;"/"&amp;D3419&amp;"/"&amp;A3419&amp;".png")</f>
        <v/>
      </c>
      <c r="Q3419" s="27">
        <f>IF(AND(B3419="",G3419=""),"",IF(B3419="","Package QR Text missing",IF(COUNTIFS($E$2:$E$5001,E3419,$B$2:$B$5001,"&lt;&gt;"&amp;B3419)+COUNTIFS($E$2:$E$5001,E3419,$A$2:$A$5001,"&lt;&gt;"&amp;A3419)&gt;0,"Zone has more than one QR code",IF(COUNTIFS($B$2:$B$5001,B3419,$E$2:$E$5001,"&lt;&gt;"&amp;E3419)+COUNTIFS($A$2:$A$5001,A3419,$E$2:$E$5001,"&lt;&gt;"&amp;E3419)&gt;0,"QR code used by another zone",IF(A3419="","Package QR Code No. missing",IF(OR(H3419&gt;40,J3419&gt;40),"More than 40 of one edition",IF(F3419="Full (40 ST + 1 TG)",IF(AND(H3419=40,J3419=1),"OK","Full carton must be 40 + 1"),IF(F3419="Student only (40 ST)",IF(AND(H3419=40,J3419=0),"OK","Must be 40 ST, 0 TG"),IF(F3419="Teacher guide only (40 TG)",IF(AND(H3419=0,J3419=40),"OK","Must be 0 ST, 40 TG"),IF(AND(H3419&lt;40,H3419+J3419&gt;0,H3419+J3419&lt;=40),"OK","Partial: under 40 ST and 40 books max"))))))))))</f>
        <v/>
      </c>
    </row>
    <row r="3420">
      <c r="A3420" s="26" t="n"/>
      <c r="B3420" s="26" t="n"/>
      <c r="C3420" s="25" t="n"/>
      <c r="D3420" s="25" t="n"/>
      <c r="E3420" s="26" t="n"/>
      <c r="F3420" s="25" t="n"/>
      <c r="G3420" s="26" t="n"/>
      <c r="H3420" s="25" t="n"/>
      <c r="I3420" s="26" t="n"/>
      <c r="J3420" s="25" t="n"/>
      <c r="K3420" s="25" t="n"/>
      <c r="L3420" s="25" t="n"/>
      <c r="M3420" s="26" t="n"/>
      <c r="N3420" s="26" t="n"/>
      <c r="O3420" s="25" t="n"/>
      <c r="P3420" s="27">
        <f>IF(A3420="","","Package/"&amp;C3420&amp;"/"&amp;D3420&amp;"/"&amp;A3420&amp;".png")</f>
        <v/>
      </c>
      <c r="Q3420" s="27">
        <f>IF(AND(B3420="",G3420=""),"",IF(B3420="","Package QR Text missing",IF(COUNTIFS($E$2:$E$5001,E3420,$B$2:$B$5001,"&lt;&gt;"&amp;B3420)+COUNTIFS($E$2:$E$5001,E3420,$A$2:$A$5001,"&lt;&gt;"&amp;A3420)&gt;0,"Zone has more than one QR code",IF(COUNTIFS($B$2:$B$5001,B3420,$E$2:$E$5001,"&lt;&gt;"&amp;E3420)+COUNTIFS($A$2:$A$5001,A3420,$E$2:$E$5001,"&lt;&gt;"&amp;E3420)&gt;0,"QR code used by another zone",IF(A3420="","Package QR Code No. missing",IF(OR(H3420&gt;40,J3420&gt;40),"More than 40 of one edition",IF(F3420="Full (40 ST + 1 TG)",IF(AND(H3420=40,J3420=1),"OK","Full carton must be 40 + 1"),IF(F3420="Student only (40 ST)",IF(AND(H3420=40,J3420=0),"OK","Must be 40 ST, 0 TG"),IF(F3420="Teacher guide only (40 TG)",IF(AND(H3420=0,J3420=40),"OK","Must be 0 ST, 40 TG"),IF(AND(H3420&lt;40,H3420+J3420&gt;0,H3420+J3420&lt;=40),"OK","Partial: under 40 ST and 40 books max"))))))))))</f>
        <v/>
      </c>
    </row>
    <row r="3421">
      <c r="A3421" s="26" t="n"/>
      <c r="B3421" s="26" t="n"/>
      <c r="C3421" s="25" t="n"/>
      <c r="D3421" s="25" t="n"/>
      <c r="E3421" s="26" t="n"/>
      <c r="F3421" s="25" t="n"/>
      <c r="G3421" s="26" t="n"/>
      <c r="H3421" s="25" t="n"/>
      <c r="I3421" s="26" t="n"/>
      <c r="J3421" s="25" t="n"/>
      <c r="K3421" s="25" t="n"/>
      <c r="L3421" s="25" t="n"/>
      <c r="M3421" s="26" t="n"/>
      <c r="N3421" s="26" t="n"/>
      <c r="O3421" s="25" t="n"/>
      <c r="P3421" s="27">
        <f>IF(A3421="","","Package/"&amp;C3421&amp;"/"&amp;D3421&amp;"/"&amp;A3421&amp;".png")</f>
        <v/>
      </c>
      <c r="Q3421" s="27">
        <f>IF(AND(B3421="",G3421=""),"",IF(B3421="","Package QR Text missing",IF(COUNTIFS($E$2:$E$5001,E3421,$B$2:$B$5001,"&lt;&gt;"&amp;B3421)+COUNTIFS($E$2:$E$5001,E3421,$A$2:$A$5001,"&lt;&gt;"&amp;A3421)&gt;0,"Zone has more than one QR code",IF(COUNTIFS($B$2:$B$5001,B3421,$E$2:$E$5001,"&lt;&gt;"&amp;E3421)+COUNTIFS($A$2:$A$5001,A3421,$E$2:$E$5001,"&lt;&gt;"&amp;E3421)&gt;0,"QR code used by another zone",IF(A3421="","Package QR Code No. missing",IF(OR(H3421&gt;40,J3421&gt;40),"More than 40 of one edition",IF(F3421="Full (40 ST + 1 TG)",IF(AND(H3421=40,J3421=1),"OK","Full carton must be 40 + 1"),IF(F3421="Student only (40 ST)",IF(AND(H3421=40,J3421=0),"OK","Must be 40 ST, 0 TG"),IF(F3421="Teacher guide only (40 TG)",IF(AND(H3421=0,J3421=40),"OK","Must be 0 ST, 40 TG"),IF(AND(H3421&lt;40,H3421+J3421&gt;0,H3421+J3421&lt;=40),"OK","Partial: under 40 ST and 40 books max"))))))))))</f>
        <v/>
      </c>
    </row>
    <row r="3422">
      <c r="A3422" s="26" t="n"/>
      <c r="B3422" s="26" t="n"/>
      <c r="C3422" s="25" t="n"/>
      <c r="D3422" s="25" t="n"/>
      <c r="E3422" s="26" t="n"/>
      <c r="F3422" s="25" t="n"/>
      <c r="G3422" s="26" t="n"/>
      <c r="H3422" s="25" t="n"/>
      <c r="I3422" s="26" t="n"/>
      <c r="J3422" s="25" t="n"/>
      <c r="K3422" s="25" t="n"/>
      <c r="L3422" s="25" t="n"/>
      <c r="M3422" s="26" t="n"/>
      <c r="N3422" s="26" t="n"/>
      <c r="O3422" s="25" t="n"/>
      <c r="P3422" s="27">
        <f>IF(A3422="","","Package/"&amp;C3422&amp;"/"&amp;D3422&amp;"/"&amp;A3422&amp;".png")</f>
        <v/>
      </c>
      <c r="Q3422" s="27">
        <f>IF(AND(B3422="",G3422=""),"",IF(B3422="","Package QR Text missing",IF(COUNTIFS($E$2:$E$5001,E3422,$B$2:$B$5001,"&lt;&gt;"&amp;B3422)+COUNTIFS($E$2:$E$5001,E3422,$A$2:$A$5001,"&lt;&gt;"&amp;A3422)&gt;0,"Zone has more than one QR code",IF(COUNTIFS($B$2:$B$5001,B3422,$E$2:$E$5001,"&lt;&gt;"&amp;E3422)+COUNTIFS($A$2:$A$5001,A3422,$E$2:$E$5001,"&lt;&gt;"&amp;E3422)&gt;0,"QR code used by another zone",IF(A3422="","Package QR Code No. missing",IF(OR(H3422&gt;40,J3422&gt;40),"More than 40 of one edition",IF(F3422="Full (40 ST + 1 TG)",IF(AND(H3422=40,J3422=1),"OK","Full carton must be 40 + 1"),IF(F3422="Student only (40 ST)",IF(AND(H3422=40,J3422=0),"OK","Must be 40 ST, 0 TG"),IF(F3422="Teacher guide only (40 TG)",IF(AND(H3422=0,J3422=40),"OK","Must be 0 ST, 40 TG"),IF(AND(H3422&lt;40,H3422+J3422&gt;0,H3422+J3422&lt;=40),"OK","Partial: under 40 ST and 40 books max"))))))))))</f>
        <v/>
      </c>
    </row>
    <row r="3423">
      <c r="A3423" s="26" t="n"/>
      <c r="B3423" s="26" t="n"/>
      <c r="C3423" s="25" t="n"/>
      <c r="D3423" s="25" t="n"/>
      <c r="E3423" s="26" t="n"/>
      <c r="F3423" s="25" t="n"/>
      <c r="G3423" s="26" t="n"/>
      <c r="H3423" s="25" t="n"/>
      <c r="I3423" s="26" t="n"/>
      <c r="J3423" s="25" t="n"/>
      <c r="K3423" s="25" t="n"/>
      <c r="L3423" s="25" t="n"/>
      <c r="M3423" s="26" t="n"/>
      <c r="N3423" s="26" t="n"/>
      <c r="O3423" s="25" t="n"/>
      <c r="P3423" s="27">
        <f>IF(A3423="","","Package/"&amp;C3423&amp;"/"&amp;D3423&amp;"/"&amp;A3423&amp;".png")</f>
        <v/>
      </c>
      <c r="Q3423" s="27">
        <f>IF(AND(B3423="",G3423=""),"",IF(B3423="","Package QR Text missing",IF(COUNTIFS($E$2:$E$5001,E3423,$B$2:$B$5001,"&lt;&gt;"&amp;B3423)+COUNTIFS($E$2:$E$5001,E3423,$A$2:$A$5001,"&lt;&gt;"&amp;A3423)&gt;0,"Zone has more than one QR code",IF(COUNTIFS($B$2:$B$5001,B3423,$E$2:$E$5001,"&lt;&gt;"&amp;E3423)+COUNTIFS($A$2:$A$5001,A3423,$E$2:$E$5001,"&lt;&gt;"&amp;E3423)&gt;0,"QR code used by another zone",IF(A3423="","Package QR Code No. missing",IF(OR(H3423&gt;40,J3423&gt;40),"More than 40 of one edition",IF(F3423="Full (40 ST + 1 TG)",IF(AND(H3423=40,J3423=1),"OK","Full carton must be 40 + 1"),IF(F3423="Student only (40 ST)",IF(AND(H3423=40,J3423=0),"OK","Must be 40 ST, 0 TG"),IF(F3423="Teacher guide only (40 TG)",IF(AND(H3423=0,J3423=40),"OK","Must be 0 ST, 40 TG"),IF(AND(H3423&lt;40,H3423+J3423&gt;0,H3423+J3423&lt;=40),"OK","Partial: under 40 ST and 40 books max"))))))))))</f>
        <v/>
      </c>
    </row>
    <row r="3424">
      <c r="A3424" s="26" t="n"/>
      <c r="B3424" s="26" t="n"/>
      <c r="C3424" s="25" t="n"/>
      <c r="D3424" s="25" t="n"/>
      <c r="E3424" s="26" t="n"/>
      <c r="F3424" s="25" t="n"/>
      <c r="G3424" s="26" t="n"/>
      <c r="H3424" s="25" t="n"/>
      <c r="I3424" s="26" t="n"/>
      <c r="J3424" s="25" t="n"/>
      <c r="K3424" s="25" t="n"/>
      <c r="L3424" s="25" t="n"/>
      <c r="M3424" s="26" t="n"/>
      <c r="N3424" s="26" t="n"/>
      <c r="O3424" s="25" t="n"/>
      <c r="P3424" s="27">
        <f>IF(A3424="","","Package/"&amp;C3424&amp;"/"&amp;D3424&amp;"/"&amp;A3424&amp;".png")</f>
        <v/>
      </c>
      <c r="Q3424" s="27">
        <f>IF(AND(B3424="",G3424=""),"",IF(B3424="","Package QR Text missing",IF(COUNTIFS($E$2:$E$5001,E3424,$B$2:$B$5001,"&lt;&gt;"&amp;B3424)+COUNTIFS($E$2:$E$5001,E3424,$A$2:$A$5001,"&lt;&gt;"&amp;A3424)&gt;0,"Zone has more than one QR code",IF(COUNTIFS($B$2:$B$5001,B3424,$E$2:$E$5001,"&lt;&gt;"&amp;E3424)+COUNTIFS($A$2:$A$5001,A3424,$E$2:$E$5001,"&lt;&gt;"&amp;E3424)&gt;0,"QR code used by another zone",IF(A3424="","Package QR Code No. missing",IF(OR(H3424&gt;40,J3424&gt;40),"More than 40 of one edition",IF(F3424="Full (40 ST + 1 TG)",IF(AND(H3424=40,J3424=1),"OK","Full carton must be 40 + 1"),IF(F3424="Student only (40 ST)",IF(AND(H3424=40,J3424=0),"OK","Must be 40 ST, 0 TG"),IF(F3424="Teacher guide only (40 TG)",IF(AND(H3424=0,J3424=40),"OK","Must be 0 ST, 40 TG"),IF(AND(H3424&lt;40,H3424+J3424&gt;0,H3424+J3424&lt;=40),"OK","Partial: under 40 ST and 40 books max"))))))))))</f>
        <v/>
      </c>
    </row>
    <row r="3425">
      <c r="A3425" s="26" t="n"/>
      <c r="B3425" s="26" t="n"/>
      <c r="C3425" s="25" t="n"/>
      <c r="D3425" s="25" t="n"/>
      <c r="E3425" s="26" t="n"/>
      <c r="F3425" s="25" t="n"/>
      <c r="G3425" s="26" t="n"/>
      <c r="H3425" s="25" t="n"/>
      <c r="I3425" s="26" t="n"/>
      <c r="J3425" s="25" t="n"/>
      <c r="K3425" s="25" t="n"/>
      <c r="L3425" s="25" t="n"/>
      <c r="M3425" s="26" t="n"/>
      <c r="N3425" s="26" t="n"/>
      <c r="O3425" s="25" t="n"/>
      <c r="P3425" s="27">
        <f>IF(A3425="","","Package/"&amp;C3425&amp;"/"&amp;D3425&amp;"/"&amp;A3425&amp;".png")</f>
        <v/>
      </c>
      <c r="Q3425" s="27">
        <f>IF(AND(B3425="",G3425=""),"",IF(B3425="","Package QR Text missing",IF(COUNTIFS($E$2:$E$5001,E3425,$B$2:$B$5001,"&lt;&gt;"&amp;B3425)+COUNTIFS($E$2:$E$5001,E3425,$A$2:$A$5001,"&lt;&gt;"&amp;A3425)&gt;0,"Zone has more than one QR code",IF(COUNTIFS($B$2:$B$5001,B3425,$E$2:$E$5001,"&lt;&gt;"&amp;E3425)+COUNTIFS($A$2:$A$5001,A3425,$E$2:$E$5001,"&lt;&gt;"&amp;E3425)&gt;0,"QR code used by another zone",IF(A3425="","Package QR Code No. missing",IF(OR(H3425&gt;40,J3425&gt;40),"More than 40 of one edition",IF(F3425="Full (40 ST + 1 TG)",IF(AND(H3425=40,J3425=1),"OK","Full carton must be 40 + 1"),IF(F3425="Student only (40 ST)",IF(AND(H3425=40,J3425=0),"OK","Must be 40 ST, 0 TG"),IF(F3425="Teacher guide only (40 TG)",IF(AND(H3425=0,J3425=40),"OK","Must be 0 ST, 40 TG"),IF(AND(H3425&lt;40,H3425+J3425&gt;0,H3425+J3425&lt;=40),"OK","Partial: under 40 ST and 40 books max"))))))))))</f>
        <v/>
      </c>
    </row>
    <row r="3426">
      <c r="A3426" s="26" t="n"/>
      <c r="B3426" s="26" t="n"/>
      <c r="C3426" s="25" t="n"/>
      <c r="D3426" s="25" t="n"/>
      <c r="E3426" s="26" t="n"/>
      <c r="F3426" s="25" t="n"/>
      <c r="G3426" s="26" t="n"/>
      <c r="H3426" s="25" t="n"/>
      <c r="I3426" s="26" t="n"/>
      <c r="J3426" s="25" t="n"/>
      <c r="K3426" s="25" t="n"/>
      <c r="L3426" s="25" t="n"/>
      <c r="M3426" s="26" t="n"/>
      <c r="N3426" s="26" t="n"/>
      <c r="O3426" s="25" t="n"/>
      <c r="P3426" s="27">
        <f>IF(A3426="","","Package/"&amp;C3426&amp;"/"&amp;D3426&amp;"/"&amp;A3426&amp;".png")</f>
        <v/>
      </c>
      <c r="Q3426" s="27">
        <f>IF(AND(B3426="",G3426=""),"",IF(B3426="","Package QR Text missing",IF(COUNTIFS($E$2:$E$5001,E3426,$B$2:$B$5001,"&lt;&gt;"&amp;B3426)+COUNTIFS($E$2:$E$5001,E3426,$A$2:$A$5001,"&lt;&gt;"&amp;A3426)&gt;0,"Zone has more than one QR code",IF(COUNTIFS($B$2:$B$5001,B3426,$E$2:$E$5001,"&lt;&gt;"&amp;E3426)+COUNTIFS($A$2:$A$5001,A3426,$E$2:$E$5001,"&lt;&gt;"&amp;E3426)&gt;0,"QR code used by another zone",IF(A3426="","Package QR Code No. missing",IF(OR(H3426&gt;40,J3426&gt;40),"More than 40 of one edition",IF(F3426="Full (40 ST + 1 TG)",IF(AND(H3426=40,J3426=1),"OK","Full carton must be 40 + 1"),IF(F3426="Student only (40 ST)",IF(AND(H3426=40,J3426=0),"OK","Must be 40 ST, 0 TG"),IF(F3426="Teacher guide only (40 TG)",IF(AND(H3426=0,J3426=40),"OK","Must be 0 ST, 40 TG"),IF(AND(H3426&lt;40,H3426+J3426&gt;0,H3426+J3426&lt;=40),"OK","Partial: under 40 ST and 40 books max"))))))))))</f>
        <v/>
      </c>
    </row>
    <row r="3427">
      <c r="A3427" s="26" t="n"/>
      <c r="B3427" s="26" t="n"/>
      <c r="C3427" s="25" t="n"/>
      <c r="D3427" s="25" t="n"/>
      <c r="E3427" s="26" t="n"/>
      <c r="F3427" s="25" t="n"/>
      <c r="G3427" s="26" t="n"/>
      <c r="H3427" s="25" t="n"/>
      <c r="I3427" s="26" t="n"/>
      <c r="J3427" s="25" t="n"/>
      <c r="K3427" s="25" t="n"/>
      <c r="L3427" s="25" t="n"/>
      <c r="M3427" s="26" t="n"/>
      <c r="N3427" s="26" t="n"/>
      <c r="O3427" s="25" t="n"/>
      <c r="P3427" s="27">
        <f>IF(A3427="","","Package/"&amp;C3427&amp;"/"&amp;D3427&amp;"/"&amp;A3427&amp;".png")</f>
        <v/>
      </c>
      <c r="Q3427" s="27">
        <f>IF(AND(B3427="",G3427=""),"",IF(B3427="","Package QR Text missing",IF(COUNTIFS($E$2:$E$5001,E3427,$B$2:$B$5001,"&lt;&gt;"&amp;B3427)+COUNTIFS($E$2:$E$5001,E3427,$A$2:$A$5001,"&lt;&gt;"&amp;A3427)&gt;0,"Zone has more than one QR code",IF(COUNTIFS($B$2:$B$5001,B3427,$E$2:$E$5001,"&lt;&gt;"&amp;E3427)+COUNTIFS($A$2:$A$5001,A3427,$E$2:$E$5001,"&lt;&gt;"&amp;E3427)&gt;0,"QR code used by another zone",IF(A3427="","Package QR Code No. missing",IF(OR(H3427&gt;40,J3427&gt;40),"More than 40 of one edition",IF(F3427="Full (40 ST + 1 TG)",IF(AND(H3427=40,J3427=1),"OK","Full carton must be 40 + 1"),IF(F3427="Student only (40 ST)",IF(AND(H3427=40,J3427=0),"OK","Must be 40 ST, 0 TG"),IF(F3427="Teacher guide only (40 TG)",IF(AND(H3427=0,J3427=40),"OK","Must be 0 ST, 40 TG"),IF(AND(H3427&lt;40,H3427+J3427&gt;0,H3427+J3427&lt;=40),"OK","Partial: under 40 ST and 40 books max"))))))))))</f>
        <v/>
      </c>
    </row>
    <row r="3428">
      <c r="A3428" s="26" t="n"/>
      <c r="B3428" s="26" t="n"/>
      <c r="C3428" s="25" t="n"/>
      <c r="D3428" s="25" t="n"/>
      <c r="E3428" s="26" t="n"/>
      <c r="F3428" s="25" t="n"/>
      <c r="G3428" s="26" t="n"/>
      <c r="H3428" s="25" t="n"/>
      <c r="I3428" s="26" t="n"/>
      <c r="J3428" s="25" t="n"/>
      <c r="K3428" s="25" t="n"/>
      <c r="L3428" s="25" t="n"/>
      <c r="M3428" s="26" t="n"/>
      <c r="N3428" s="26" t="n"/>
      <c r="O3428" s="25" t="n"/>
      <c r="P3428" s="27">
        <f>IF(A3428="","","Package/"&amp;C3428&amp;"/"&amp;D3428&amp;"/"&amp;A3428&amp;".png")</f>
        <v/>
      </c>
      <c r="Q3428" s="27">
        <f>IF(AND(B3428="",G3428=""),"",IF(B3428="","Package QR Text missing",IF(COUNTIFS($E$2:$E$5001,E3428,$B$2:$B$5001,"&lt;&gt;"&amp;B3428)+COUNTIFS($E$2:$E$5001,E3428,$A$2:$A$5001,"&lt;&gt;"&amp;A3428)&gt;0,"Zone has more than one QR code",IF(COUNTIFS($B$2:$B$5001,B3428,$E$2:$E$5001,"&lt;&gt;"&amp;E3428)+COUNTIFS($A$2:$A$5001,A3428,$E$2:$E$5001,"&lt;&gt;"&amp;E3428)&gt;0,"QR code used by another zone",IF(A3428="","Package QR Code No. missing",IF(OR(H3428&gt;40,J3428&gt;40),"More than 40 of one edition",IF(F3428="Full (40 ST + 1 TG)",IF(AND(H3428=40,J3428=1),"OK","Full carton must be 40 + 1"),IF(F3428="Student only (40 ST)",IF(AND(H3428=40,J3428=0),"OK","Must be 40 ST, 0 TG"),IF(F3428="Teacher guide only (40 TG)",IF(AND(H3428=0,J3428=40),"OK","Must be 0 ST, 40 TG"),IF(AND(H3428&lt;40,H3428+J3428&gt;0,H3428+J3428&lt;=40),"OK","Partial: under 40 ST and 40 books max"))))))))))</f>
        <v/>
      </c>
    </row>
    <row r="3429">
      <c r="A3429" s="26" t="n"/>
      <c r="B3429" s="26" t="n"/>
      <c r="C3429" s="25" t="n"/>
      <c r="D3429" s="25" t="n"/>
      <c r="E3429" s="26" t="n"/>
      <c r="F3429" s="25" t="n"/>
      <c r="G3429" s="26" t="n"/>
      <c r="H3429" s="25" t="n"/>
      <c r="I3429" s="26" t="n"/>
      <c r="J3429" s="25" t="n"/>
      <c r="K3429" s="25" t="n"/>
      <c r="L3429" s="25" t="n"/>
      <c r="M3429" s="26" t="n"/>
      <c r="N3429" s="26" t="n"/>
      <c r="O3429" s="25" t="n"/>
      <c r="P3429" s="27">
        <f>IF(A3429="","","Package/"&amp;C3429&amp;"/"&amp;D3429&amp;"/"&amp;A3429&amp;".png")</f>
        <v/>
      </c>
      <c r="Q3429" s="27">
        <f>IF(AND(B3429="",G3429=""),"",IF(B3429="","Package QR Text missing",IF(COUNTIFS($E$2:$E$5001,E3429,$B$2:$B$5001,"&lt;&gt;"&amp;B3429)+COUNTIFS($E$2:$E$5001,E3429,$A$2:$A$5001,"&lt;&gt;"&amp;A3429)&gt;0,"Zone has more than one QR code",IF(COUNTIFS($B$2:$B$5001,B3429,$E$2:$E$5001,"&lt;&gt;"&amp;E3429)+COUNTIFS($A$2:$A$5001,A3429,$E$2:$E$5001,"&lt;&gt;"&amp;E3429)&gt;0,"QR code used by another zone",IF(A3429="","Package QR Code No. missing",IF(OR(H3429&gt;40,J3429&gt;40),"More than 40 of one edition",IF(F3429="Full (40 ST + 1 TG)",IF(AND(H3429=40,J3429=1),"OK","Full carton must be 40 + 1"),IF(F3429="Student only (40 ST)",IF(AND(H3429=40,J3429=0),"OK","Must be 40 ST, 0 TG"),IF(F3429="Teacher guide only (40 TG)",IF(AND(H3429=0,J3429=40),"OK","Must be 0 ST, 40 TG"),IF(AND(H3429&lt;40,H3429+J3429&gt;0,H3429+J3429&lt;=40),"OK","Partial: under 40 ST and 40 books max"))))))))))</f>
        <v/>
      </c>
    </row>
    <row r="3430">
      <c r="A3430" s="26" t="n"/>
      <c r="B3430" s="26" t="n"/>
      <c r="C3430" s="25" t="n"/>
      <c r="D3430" s="25" t="n"/>
      <c r="E3430" s="26" t="n"/>
      <c r="F3430" s="25" t="n"/>
      <c r="G3430" s="26" t="n"/>
      <c r="H3430" s="25" t="n"/>
      <c r="I3430" s="26" t="n"/>
      <c r="J3430" s="25" t="n"/>
      <c r="K3430" s="25" t="n"/>
      <c r="L3430" s="25" t="n"/>
      <c r="M3430" s="26" t="n"/>
      <c r="N3430" s="26" t="n"/>
      <c r="O3430" s="25" t="n"/>
      <c r="P3430" s="27">
        <f>IF(A3430="","","Package/"&amp;C3430&amp;"/"&amp;D3430&amp;"/"&amp;A3430&amp;".png")</f>
        <v/>
      </c>
      <c r="Q3430" s="27">
        <f>IF(AND(B3430="",G3430=""),"",IF(B3430="","Package QR Text missing",IF(COUNTIFS($E$2:$E$5001,E3430,$B$2:$B$5001,"&lt;&gt;"&amp;B3430)+COUNTIFS($E$2:$E$5001,E3430,$A$2:$A$5001,"&lt;&gt;"&amp;A3430)&gt;0,"Zone has more than one QR code",IF(COUNTIFS($B$2:$B$5001,B3430,$E$2:$E$5001,"&lt;&gt;"&amp;E3430)+COUNTIFS($A$2:$A$5001,A3430,$E$2:$E$5001,"&lt;&gt;"&amp;E3430)&gt;0,"QR code used by another zone",IF(A3430="","Package QR Code No. missing",IF(OR(H3430&gt;40,J3430&gt;40),"More than 40 of one edition",IF(F3430="Full (40 ST + 1 TG)",IF(AND(H3430=40,J3430=1),"OK","Full carton must be 40 + 1"),IF(F3430="Student only (40 ST)",IF(AND(H3430=40,J3430=0),"OK","Must be 40 ST, 0 TG"),IF(F3430="Teacher guide only (40 TG)",IF(AND(H3430=0,J3430=40),"OK","Must be 0 ST, 40 TG"),IF(AND(H3430&lt;40,H3430+J3430&gt;0,H3430+J3430&lt;=40),"OK","Partial: under 40 ST and 40 books max"))))))))))</f>
        <v/>
      </c>
    </row>
    <row r="3431">
      <c r="A3431" s="26" t="n"/>
      <c r="B3431" s="26" t="n"/>
      <c r="C3431" s="25" t="n"/>
      <c r="D3431" s="25" t="n"/>
      <c r="E3431" s="26" t="n"/>
      <c r="F3431" s="25" t="n"/>
      <c r="G3431" s="26" t="n"/>
      <c r="H3431" s="25" t="n"/>
      <c r="I3431" s="26" t="n"/>
      <c r="J3431" s="25" t="n"/>
      <c r="K3431" s="25" t="n"/>
      <c r="L3431" s="25" t="n"/>
      <c r="M3431" s="26" t="n"/>
      <c r="N3431" s="26" t="n"/>
      <c r="O3431" s="25" t="n"/>
      <c r="P3431" s="27">
        <f>IF(A3431="","","Package/"&amp;C3431&amp;"/"&amp;D3431&amp;"/"&amp;A3431&amp;".png")</f>
        <v/>
      </c>
      <c r="Q3431" s="27">
        <f>IF(AND(B3431="",G3431=""),"",IF(B3431="","Package QR Text missing",IF(COUNTIFS($E$2:$E$5001,E3431,$B$2:$B$5001,"&lt;&gt;"&amp;B3431)+COUNTIFS($E$2:$E$5001,E3431,$A$2:$A$5001,"&lt;&gt;"&amp;A3431)&gt;0,"Zone has more than one QR code",IF(COUNTIFS($B$2:$B$5001,B3431,$E$2:$E$5001,"&lt;&gt;"&amp;E3431)+COUNTIFS($A$2:$A$5001,A3431,$E$2:$E$5001,"&lt;&gt;"&amp;E3431)&gt;0,"QR code used by another zone",IF(A3431="","Package QR Code No. missing",IF(OR(H3431&gt;40,J3431&gt;40),"More than 40 of one edition",IF(F3431="Full (40 ST + 1 TG)",IF(AND(H3431=40,J3431=1),"OK","Full carton must be 40 + 1"),IF(F3431="Student only (40 ST)",IF(AND(H3431=40,J3431=0),"OK","Must be 40 ST, 0 TG"),IF(F3431="Teacher guide only (40 TG)",IF(AND(H3431=0,J3431=40),"OK","Must be 0 ST, 40 TG"),IF(AND(H3431&lt;40,H3431+J3431&gt;0,H3431+J3431&lt;=40),"OK","Partial: under 40 ST and 40 books max"))))))))))</f>
        <v/>
      </c>
    </row>
    <row r="3432">
      <c r="A3432" s="26" t="n"/>
      <c r="B3432" s="26" t="n"/>
      <c r="C3432" s="25" t="n"/>
      <c r="D3432" s="25" t="n"/>
      <c r="E3432" s="26" t="n"/>
      <c r="F3432" s="25" t="n"/>
      <c r="G3432" s="26" t="n"/>
      <c r="H3432" s="25" t="n"/>
      <c r="I3432" s="26" t="n"/>
      <c r="J3432" s="25" t="n"/>
      <c r="K3432" s="25" t="n"/>
      <c r="L3432" s="25" t="n"/>
      <c r="M3432" s="26" t="n"/>
      <c r="N3432" s="26" t="n"/>
      <c r="O3432" s="25" t="n"/>
      <c r="P3432" s="27">
        <f>IF(A3432="","","Package/"&amp;C3432&amp;"/"&amp;D3432&amp;"/"&amp;A3432&amp;".png")</f>
        <v/>
      </c>
      <c r="Q3432" s="27">
        <f>IF(AND(B3432="",G3432=""),"",IF(B3432="","Package QR Text missing",IF(COUNTIFS($E$2:$E$5001,E3432,$B$2:$B$5001,"&lt;&gt;"&amp;B3432)+COUNTIFS($E$2:$E$5001,E3432,$A$2:$A$5001,"&lt;&gt;"&amp;A3432)&gt;0,"Zone has more than one QR code",IF(COUNTIFS($B$2:$B$5001,B3432,$E$2:$E$5001,"&lt;&gt;"&amp;E3432)+COUNTIFS($A$2:$A$5001,A3432,$E$2:$E$5001,"&lt;&gt;"&amp;E3432)&gt;0,"QR code used by another zone",IF(A3432="","Package QR Code No. missing",IF(OR(H3432&gt;40,J3432&gt;40),"More than 40 of one edition",IF(F3432="Full (40 ST + 1 TG)",IF(AND(H3432=40,J3432=1),"OK","Full carton must be 40 + 1"),IF(F3432="Student only (40 ST)",IF(AND(H3432=40,J3432=0),"OK","Must be 40 ST, 0 TG"),IF(F3432="Teacher guide only (40 TG)",IF(AND(H3432=0,J3432=40),"OK","Must be 0 ST, 40 TG"),IF(AND(H3432&lt;40,H3432+J3432&gt;0,H3432+J3432&lt;=40),"OK","Partial: under 40 ST and 40 books max"))))))))))</f>
        <v/>
      </c>
    </row>
    <row r="3433">
      <c r="A3433" s="26" t="n"/>
      <c r="B3433" s="26" t="n"/>
      <c r="C3433" s="25" t="n"/>
      <c r="D3433" s="25" t="n"/>
      <c r="E3433" s="26" t="n"/>
      <c r="F3433" s="25" t="n"/>
      <c r="G3433" s="26" t="n"/>
      <c r="H3433" s="25" t="n"/>
      <c r="I3433" s="26" t="n"/>
      <c r="J3433" s="25" t="n"/>
      <c r="K3433" s="25" t="n"/>
      <c r="L3433" s="25" t="n"/>
      <c r="M3433" s="26" t="n"/>
      <c r="N3433" s="26" t="n"/>
      <c r="O3433" s="25" t="n"/>
      <c r="P3433" s="27">
        <f>IF(A3433="","","Package/"&amp;C3433&amp;"/"&amp;D3433&amp;"/"&amp;A3433&amp;".png")</f>
        <v/>
      </c>
      <c r="Q3433" s="27">
        <f>IF(AND(B3433="",G3433=""),"",IF(B3433="","Package QR Text missing",IF(COUNTIFS($E$2:$E$5001,E3433,$B$2:$B$5001,"&lt;&gt;"&amp;B3433)+COUNTIFS($E$2:$E$5001,E3433,$A$2:$A$5001,"&lt;&gt;"&amp;A3433)&gt;0,"Zone has more than one QR code",IF(COUNTIFS($B$2:$B$5001,B3433,$E$2:$E$5001,"&lt;&gt;"&amp;E3433)+COUNTIFS($A$2:$A$5001,A3433,$E$2:$E$5001,"&lt;&gt;"&amp;E3433)&gt;0,"QR code used by another zone",IF(A3433="","Package QR Code No. missing",IF(OR(H3433&gt;40,J3433&gt;40),"More than 40 of one edition",IF(F3433="Full (40 ST + 1 TG)",IF(AND(H3433=40,J3433=1),"OK","Full carton must be 40 + 1"),IF(F3433="Student only (40 ST)",IF(AND(H3433=40,J3433=0),"OK","Must be 40 ST, 0 TG"),IF(F3433="Teacher guide only (40 TG)",IF(AND(H3433=0,J3433=40),"OK","Must be 0 ST, 40 TG"),IF(AND(H3433&lt;40,H3433+J3433&gt;0,H3433+J3433&lt;=40),"OK","Partial: under 40 ST and 40 books max"))))))))))</f>
        <v/>
      </c>
    </row>
    <row r="3434">
      <c r="A3434" s="26" t="n"/>
      <c r="B3434" s="26" t="n"/>
      <c r="C3434" s="25" t="n"/>
      <c r="D3434" s="25" t="n"/>
      <c r="E3434" s="26" t="n"/>
      <c r="F3434" s="25" t="n"/>
      <c r="G3434" s="26" t="n"/>
      <c r="H3434" s="25" t="n"/>
      <c r="I3434" s="26" t="n"/>
      <c r="J3434" s="25" t="n"/>
      <c r="K3434" s="25" t="n"/>
      <c r="L3434" s="25" t="n"/>
      <c r="M3434" s="26" t="n"/>
      <c r="N3434" s="26" t="n"/>
      <c r="O3434" s="25" t="n"/>
      <c r="P3434" s="27">
        <f>IF(A3434="","","Package/"&amp;C3434&amp;"/"&amp;D3434&amp;"/"&amp;A3434&amp;".png")</f>
        <v/>
      </c>
      <c r="Q3434" s="27">
        <f>IF(AND(B3434="",G3434=""),"",IF(B3434="","Package QR Text missing",IF(COUNTIFS($E$2:$E$5001,E3434,$B$2:$B$5001,"&lt;&gt;"&amp;B3434)+COUNTIFS($E$2:$E$5001,E3434,$A$2:$A$5001,"&lt;&gt;"&amp;A3434)&gt;0,"Zone has more than one QR code",IF(COUNTIFS($B$2:$B$5001,B3434,$E$2:$E$5001,"&lt;&gt;"&amp;E3434)+COUNTIFS($A$2:$A$5001,A3434,$E$2:$E$5001,"&lt;&gt;"&amp;E3434)&gt;0,"QR code used by another zone",IF(A3434="","Package QR Code No. missing",IF(OR(H3434&gt;40,J3434&gt;40),"More than 40 of one edition",IF(F3434="Full (40 ST + 1 TG)",IF(AND(H3434=40,J3434=1),"OK","Full carton must be 40 + 1"),IF(F3434="Student only (40 ST)",IF(AND(H3434=40,J3434=0),"OK","Must be 40 ST, 0 TG"),IF(F3434="Teacher guide only (40 TG)",IF(AND(H3434=0,J3434=40),"OK","Must be 0 ST, 40 TG"),IF(AND(H3434&lt;40,H3434+J3434&gt;0,H3434+J3434&lt;=40),"OK","Partial: under 40 ST and 40 books max"))))))))))</f>
        <v/>
      </c>
    </row>
    <row r="3435">
      <c r="A3435" s="26" t="n"/>
      <c r="B3435" s="26" t="n"/>
      <c r="C3435" s="25" t="n"/>
      <c r="D3435" s="25" t="n"/>
      <c r="E3435" s="26" t="n"/>
      <c r="F3435" s="25" t="n"/>
      <c r="G3435" s="26" t="n"/>
      <c r="H3435" s="25" t="n"/>
      <c r="I3435" s="26" t="n"/>
      <c r="J3435" s="25" t="n"/>
      <c r="K3435" s="25" t="n"/>
      <c r="L3435" s="25" t="n"/>
      <c r="M3435" s="26" t="n"/>
      <c r="N3435" s="26" t="n"/>
      <c r="O3435" s="25" t="n"/>
      <c r="P3435" s="27">
        <f>IF(A3435="","","Package/"&amp;C3435&amp;"/"&amp;D3435&amp;"/"&amp;A3435&amp;".png")</f>
        <v/>
      </c>
      <c r="Q3435" s="27">
        <f>IF(AND(B3435="",G3435=""),"",IF(B3435="","Package QR Text missing",IF(COUNTIFS($E$2:$E$5001,E3435,$B$2:$B$5001,"&lt;&gt;"&amp;B3435)+COUNTIFS($E$2:$E$5001,E3435,$A$2:$A$5001,"&lt;&gt;"&amp;A3435)&gt;0,"Zone has more than one QR code",IF(COUNTIFS($B$2:$B$5001,B3435,$E$2:$E$5001,"&lt;&gt;"&amp;E3435)+COUNTIFS($A$2:$A$5001,A3435,$E$2:$E$5001,"&lt;&gt;"&amp;E3435)&gt;0,"QR code used by another zone",IF(A3435="","Package QR Code No. missing",IF(OR(H3435&gt;40,J3435&gt;40),"More than 40 of one edition",IF(F3435="Full (40 ST + 1 TG)",IF(AND(H3435=40,J3435=1),"OK","Full carton must be 40 + 1"),IF(F3435="Student only (40 ST)",IF(AND(H3435=40,J3435=0),"OK","Must be 40 ST, 0 TG"),IF(F3435="Teacher guide only (40 TG)",IF(AND(H3435=0,J3435=40),"OK","Must be 0 ST, 40 TG"),IF(AND(H3435&lt;40,H3435+J3435&gt;0,H3435+J3435&lt;=40),"OK","Partial: under 40 ST and 40 books max"))))))))))</f>
        <v/>
      </c>
    </row>
    <row r="3436">
      <c r="A3436" s="26" t="n"/>
      <c r="B3436" s="26" t="n"/>
      <c r="C3436" s="25" t="n"/>
      <c r="D3436" s="25" t="n"/>
      <c r="E3436" s="26" t="n"/>
      <c r="F3436" s="25" t="n"/>
      <c r="G3436" s="26" t="n"/>
      <c r="H3436" s="25" t="n"/>
      <c r="I3436" s="26" t="n"/>
      <c r="J3436" s="25" t="n"/>
      <c r="K3436" s="25" t="n"/>
      <c r="L3436" s="25" t="n"/>
      <c r="M3436" s="26" t="n"/>
      <c r="N3436" s="26" t="n"/>
      <c r="O3436" s="25" t="n"/>
      <c r="P3436" s="27">
        <f>IF(A3436="","","Package/"&amp;C3436&amp;"/"&amp;D3436&amp;"/"&amp;A3436&amp;".png")</f>
        <v/>
      </c>
      <c r="Q3436" s="27">
        <f>IF(AND(B3436="",G3436=""),"",IF(B3436="","Package QR Text missing",IF(COUNTIFS($E$2:$E$5001,E3436,$B$2:$B$5001,"&lt;&gt;"&amp;B3436)+COUNTIFS($E$2:$E$5001,E3436,$A$2:$A$5001,"&lt;&gt;"&amp;A3436)&gt;0,"Zone has more than one QR code",IF(COUNTIFS($B$2:$B$5001,B3436,$E$2:$E$5001,"&lt;&gt;"&amp;E3436)+COUNTIFS($A$2:$A$5001,A3436,$E$2:$E$5001,"&lt;&gt;"&amp;E3436)&gt;0,"QR code used by another zone",IF(A3436="","Package QR Code No. missing",IF(OR(H3436&gt;40,J3436&gt;40),"More than 40 of one edition",IF(F3436="Full (40 ST + 1 TG)",IF(AND(H3436=40,J3436=1),"OK","Full carton must be 40 + 1"),IF(F3436="Student only (40 ST)",IF(AND(H3436=40,J3436=0),"OK","Must be 40 ST, 0 TG"),IF(F3436="Teacher guide only (40 TG)",IF(AND(H3436=0,J3436=40),"OK","Must be 0 ST, 40 TG"),IF(AND(H3436&lt;40,H3436+J3436&gt;0,H3436+J3436&lt;=40),"OK","Partial: under 40 ST and 40 books max"))))))))))</f>
        <v/>
      </c>
    </row>
    <row r="3437">
      <c r="A3437" s="26" t="n"/>
      <c r="B3437" s="26" t="n"/>
      <c r="C3437" s="25" t="n"/>
      <c r="D3437" s="25" t="n"/>
      <c r="E3437" s="26" t="n"/>
      <c r="F3437" s="25" t="n"/>
      <c r="G3437" s="26" t="n"/>
      <c r="H3437" s="25" t="n"/>
      <c r="I3437" s="26" t="n"/>
      <c r="J3437" s="25" t="n"/>
      <c r="K3437" s="25" t="n"/>
      <c r="L3437" s="25" t="n"/>
      <c r="M3437" s="26" t="n"/>
      <c r="N3437" s="26" t="n"/>
      <c r="O3437" s="25" t="n"/>
      <c r="P3437" s="27">
        <f>IF(A3437="","","Package/"&amp;C3437&amp;"/"&amp;D3437&amp;"/"&amp;A3437&amp;".png")</f>
        <v/>
      </c>
      <c r="Q3437" s="27">
        <f>IF(AND(B3437="",G3437=""),"",IF(B3437="","Package QR Text missing",IF(COUNTIFS($E$2:$E$5001,E3437,$B$2:$B$5001,"&lt;&gt;"&amp;B3437)+COUNTIFS($E$2:$E$5001,E3437,$A$2:$A$5001,"&lt;&gt;"&amp;A3437)&gt;0,"Zone has more than one QR code",IF(COUNTIFS($B$2:$B$5001,B3437,$E$2:$E$5001,"&lt;&gt;"&amp;E3437)+COUNTIFS($A$2:$A$5001,A3437,$E$2:$E$5001,"&lt;&gt;"&amp;E3437)&gt;0,"QR code used by another zone",IF(A3437="","Package QR Code No. missing",IF(OR(H3437&gt;40,J3437&gt;40),"More than 40 of one edition",IF(F3437="Full (40 ST + 1 TG)",IF(AND(H3437=40,J3437=1),"OK","Full carton must be 40 + 1"),IF(F3437="Student only (40 ST)",IF(AND(H3437=40,J3437=0),"OK","Must be 40 ST, 0 TG"),IF(F3437="Teacher guide only (40 TG)",IF(AND(H3437=0,J3437=40),"OK","Must be 0 ST, 40 TG"),IF(AND(H3437&lt;40,H3437+J3437&gt;0,H3437+J3437&lt;=40),"OK","Partial: under 40 ST and 40 books max"))))))))))</f>
        <v/>
      </c>
    </row>
    <row r="3438">
      <c r="A3438" s="26" t="n"/>
      <c r="B3438" s="26" t="n"/>
      <c r="C3438" s="25" t="n"/>
      <c r="D3438" s="25" t="n"/>
      <c r="E3438" s="26" t="n"/>
      <c r="F3438" s="25" t="n"/>
      <c r="G3438" s="26" t="n"/>
      <c r="H3438" s="25" t="n"/>
      <c r="I3438" s="26" t="n"/>
      <c r="J3438" s="25" t="n"/>
      <c r="K3438" s="25" t="n"/>
      <c r="L3438" s="25" t="n"/>
      <c r="M3438" s="26" t="n"/>
      <c r="N3438" s="26" t="n"/>
      <c r="O3438" s="25" t="n"/>
      <c r="P3438" s="27">
        <f>IF(A3438="","","Package/"&amp;C3438&amp;"/"&amp;D3438&amp;"/"&amp;A3438&amp;".png")</f>
        <v/>
      </c>
      <c r="Q3438" s="27">
        <f>IF(AND(B3438="",G3438=""),"",IF(B3438="","Package QR Text missing",IF(COUNTIFS($E$2:$E$5001,E3438,$B$2:$B$5001,"&lt;&gt;"&amp;B3438)+COUNTIFS($E$2:$E$5001,E3438,$A$2:$A$5001,"&lt;&gt;"&amp;A3438)&gt;0,"Zone has more than one QR code",IF(COUNTIFS($B$2:$B$5001,B3438,$E$2:$E$5001,"&lt;&gt;"&amp;E3438)+COUNTIFS($A$2:$A$5001,A3438,$E$2:$E$5001,"&lt;&gt;"&amp;E3438)&gt;0,"QR code used by another zone",IF(A3438="","Package QR Code No. missing",IF(OR(H3438&gt;40,J3438&gt;40),"More than 40 of one edition",IF(F3438="Full (40 ST + 1 TG)",IF(AND(H3438=40,J3438=1),"OK","Full carton must be 40 + 1"),IF(F3438="Student only (40 ST)",IF(AND(H3438=40,J3438=0),"OK","Must be 40 ST, 0 TG"),IF(F3438="Teacher guide only (40 TG)",IF(AND(H3438=0,J3438=40),"OK","Must be 0 ST, 40 TG"),IF(AND(H3438&lt;40,H3438+J3438&gt;0,H3438+J3438&lt;=40),"OK","Partial: under 40 ST and 40 books max"))))))))))</f>
        <v/>
      </c>
    </row>
    <row r="3439">
      <c r="A3439" s="26" t="n"/>
      <c r="B3439" s="26" t="n"/>
      <c r="C3439" s="25" t="n"/>
      <c r="D3439" s="25" t="n"/>
      <c r="E3439" s="26" t="n"/>
      <c r="F3439" s="25" t="n"/>
      <c r="G3439" s="26" t="n"/>
      <c r="H3439" s="25" t="n"/>
      <c r="I3439" s="26" t="n"/>
      <c r="J3439" s="25" t="n"/>
      <c r="K3439" s="25" t="n"/>
      <c r="L3439" s="25" t="n"/>
      <c r="M3439" s="26" t="n"/>
      <c r="N3439" s="26" t="n"/>
      <c r="O3439" s="25" t="n"/>
      <c r="P3439" s="27">
        <f>IF(A3439="","","Package/"&amp;C3439&amp;"/"&amp;D3439&amp;"/"&amp;A3439&amp;".png")</f>
        <v/>
      </c>
      <c r="Q3439" s="27">
        <f>IF(AND(B3439="",G3439=""),"",IF(B3439="","Package QR Text missing",IF(COUNTIFS($E$2:$E$5001,E3439,$B$2:$B$5001,"&lt;&gt;"&amp;B3439)+COUNTIFS($E$2:$E$5001,E3439,$A$2:$A$5001,"&lt;&gt;"&amp;A3439)&gt;0,"Zone has more than one QR code",IF(COUNTIFS($B$2:$B$5001,B3439,$E$2:$E$5001,"&lt;&gt;"&amp;E3439)+COUNTIFS($A$2:$A$5001,A3439,$E$2:$E$5001,"&lt;&gt;"&amp;E3439)&gt;0,"QR code used by another zone",IF(A3439="","Package QR Code No. missing",IF(OR(H3439&gt;40,J3439&gt;40),"More than 40 of one edition",IF(F3439="Full (40 ST + 1 TG)",IF(AND(H3439=40,J3439=1),"OK","Full carton must be 40 + 1"),IF(F3439="Student only (40 ST)",IF(AND(H3439=40,J3439=0),"OK","Must be 40 ST, 0 TG"),IF(F3439="Teacher guide only (40 TG)",IF(AND(H3439=0,J3439=40),"OK","Must be 0 ST, 40 TG"),IF(AND(H3439&lt;40,H3439+J3439&gt;0,H3439+J3439&lt;=40),"OK","Partial: under 40 ST and 40 books max"))))))))))</f>
        <v/>
      </c>
    </row>
    <row r="3440">
      <c r="A3440" s="26" t="n"/>
      <c r="B3440" s="26" t="n"/>
      <c r="C3440" s="25" t="n"/>
      <c r="D3440" s="25" t="n"/>
      <c r="E3440" s="26" t="n"/>
      <c r="F3440" s="25" t="n"/>
      <c r="G3440" s="26" t="n"/>
      <c r="H3440" s="25" t="n"/>
      <c r="I3440" s="26" t="n"/>
      <c r="J3440" s="25" t="n"/>
      <c r="K3440" s="25" t="n"/>
      <c r="L3440" s="25" t="n"/>
      <c r="M3440" s="26" t="n"/>
      <c r="N3440" s="26" t="n"/>
      <c r="O3440" s="25" t="n"/>
      <c r="P3440" s="27">
        <f>IF(A3440="","","Package/"&amp;C3440&amp;"/"&amp;D3440&amp;"/"&amp;A3440&amp;".png")</f>
        <v/>
      </c>
      <c r="Q3440" s="27">
        <f>IF(AND(B3440="",G3440=""),"",IF(B3440="","Package QR Text missing",IF(COUNTIFS($E$2:$E$5001,E3440,$B$2:$B$5001,"&lt;&gt;"&amp;B3440)+COUNTIFS($E$2:$E$5001,E3440,$A$2:$A$5001,"&lt;&gt;"&amp;A3440)&gt;0,"Zone has more than one QR code",IF(COUNTIFS($B$2:$B$5001,B3440,$E$2:$E$5001,"&lt;&gt;"&amp;E3440)+COUNTIFS($A$2:$A$5001,A3440,$E$2:$E$5001,"&lt;&gt;"&amp;E3440)&gt;0,"QR code used by another zone",IF(A3440="","Package QR Code No. missing",IF(OR(H3440&gt;40,J3440&gt;40),"More than 40 of one edition",IF(F3440="Full (40 ST + 1 TG)",IF(AND(H3440=40,J3440=1),"OK","Full carton must be 40 + 1"),IF(F3440="Student only (40 ST)",IF(AND(H3440=40,J3440=0),"OK","Must be 40 ST, 0 TG"),IF(F3440="Teacher guide only (40 TG)",IF(AND(H3440=0,J3440=40),"OK","Must be 0 ST, 40 TG"),IF(AND(H3440&lt;40,H3440+J3440&gt;0,H3440+J3440&lt;=40),"OK","Partial: under 40 ST and 40 books max"))))))))))</f>
        <v/>
      </c>
    </row>
    <row r="3441">
      <c r="A3441" s="26" t="n"/>
      <c r="B3441" s="26" t="n"/>
      <c r="C3441" s="25" t="n"/>
      <c r="D3441" s="25" t="n"/>
      <c r="E3441" s="26" t="n"/>
      <c r="F3441" s="25" t="n"/>
      <c r="G3441" s="26" t="n"/>
      <c r="H3441" s="25" t="n"/>
      <c r="I3441" s="26" t="n"/>
      <c r="J3441" s="25" t="n"/>
      <c r="K3441" s="25" t="n"/>
      <c r="L3441" s="25" t="n"/>
      <c r="M3441" s="26" t="n"/>
      <c r="N3441" s="26" t="n"/>
      <c r="O3441" s="25" t="n"/>
      <c r="P3441" s="27">
        <f>IF(A3441="","","Package/"&amp;C3441&amp;"/"&amp;D3441&amp;"/"&amp;A3441&amp;".png")</f>
        <v/>
      </c>
      <c r="Q3441" s="27">
        <f>IF(AND(B3441="",G3441=""),"",IF(B3441="","Package QR Text missing",IF(COUNTIFS($E$2:$E$5001,E3441,$B$2:$B$5001,"&lt;&gt;"&amp;B3441)+COUNTIFS($E$2:$E$5001,E3441,$A$2:$A$5001,"&lt;&gt;"&amp;A3441)&gt;0,"Zone has more than one QR code",IF(COUNTIFS($B$2:$B$5001,B3441,$E$2:$E$5001,"&lt;&gt;"&amp;E3441)+COUNTIFS($A$2:$A$5001,A3441,$E$2:$E$5001,"&lt;&gt;"&amp;E3441)&gt;0,"QR code used by another zone",IF(A3441="","Package QR Code No. missing",IF(OR(H3441&gt;40,J3441&gt;40),"More than 40 of one edition",IF(F3441="Full (40 ST + 1 TG)",IF(AND(H3441=40,J3441=1),"OK","Full carton must be 40 + 1"),IF(F3441="Student only (40 ST)",IF(AND(H3441=40,J3441=0),"OK","Must be 40 ST, 0 TG"),IF(F3441="Teacher guide only (40 TG)",IF(AND(H3441=0,J3441=40),"OK","Must be 0 ST, 40 TG"),IF(AND(H3441&lt;40,H3441+J3441&gt;0,H3441+J3441&lt;=40),"OK","Partial: under 40 ST and 40 books max"))))))))))</f>
        <v/>
      </c>
    </row>
    <row r="3442">
      <c r="A3442" s="26" t="n"/>
      <c r="B3442" s="26" t="n"/>
      <c r="C3442" s="25" t="n"/>
      <c r="D3442" s="25" t="n"/>
      <c r="E3442" s="26" t="n"/>
      <c r="F3442" s="25" t="n"/>
      <c r="G3442" s="26" t="n"/>
      <c r="H3442" s="25" t="n"/>
      <c r="I3442" s="26" t="n"/>
      <c r="J3442" s="25" t="n"/>
      <c r="K3442" s="25" t="n"/>
      <c r="L3442" s="25" t="n"/>
      <c r="M3442" s="26" t="n"/>
      <c r="N3442" s="26" t="n"/>
      <c r="O3442" s="25" t="n"/>
      <c r="P3442" s="27">
        <f>IF(A3442="","","Package/"&amp;C3442&amp;"/"&amp;D3442&amp;"/"&amp;A3442&amp;".png")</f>
        <v/>
      </c>
      <c r="Q3442" s="27">
        <f>IF(AND(B3442="",G3442=""),"",IF(B3442="","Package QR Text missing",IF(COUNTIFS($E$2:$E$5001,E3442,$B$2:$B$5001,"&lt;&gt;"&amp;B3442)+COUNTIFS($E$2:$E$5001,E3442,$A$2:$A$5001,"&lt;&gt;"&amp;A3442)&gt;0,"Zone has more than one QR code",IF(COUNTIFS($B$2:$B$5001,B3442,$E$2:$E$5001,"&lt;&gt;"&amp;E3442)+COUNTIFS($A$2:$A$5001,A3442,$E$2:$E$5001,"&lt;&gt;"&amp;E3442)&gt;0,"QR code used by another zone",IF(A3442="","Package QR Code No. missing",IF(OR(H3442&gt;40,J3442&gt;40),"More than 40 of one edition",IF(F3442="Full (40 ST + 1 TG)",IF(AND(H3442=40,J3442=1),"OK","Full carton must be 40 + 1"),IF(F3442="Student only (40 ST)",IF(AND(H3442=40,J3442=0),"OK","Must be 40 ST, 0 TG"),IF(F3442="Teacher guide only (40 TG)",IF(AND(H3442=0,J3442=40),"OK","Must be 0 ST, 40 TG"),IF(AND(H3442&lt;40,H3442+J3442&gt;0,H3442+J3442&lt;=40),"OK","Partial: under 40 ST and 40 books max"))))))))))</f>
        <v/>
      </c>
    </row>
    <row r="3443">
      <c r="A3443" s="26" t="n"/>
      <c r="B3443" s="26" t="n"/>
      <c r="C3443" s="25" t="n"/>
      <c r="D3443" s="25" t="n"/>
      <c r="E3443" s="26" t="n"/>
      <c r="F3443" s="25" t="n"/>
      <c r="G3443" s="26" t="n"/>
      <c r="H3443" s="25" t="n"/>
      <c r="I3443" s="26" t="n"/>
      <c r="J3443" s="25" t="n"/>
      <c r="K3443" s="25" t="n"/>
      <c r="L3443" s="25" t="n"/>
      <c r="M3443" s="26" t="n"/>
      <c r="N3443" s="26" t="n"/>
      <c r="O3443" s="25" t="n"/>
      <c r="P3443" s="27">
        <f>IF(A3443="","","Package/"&amp;C3443&amp;"/"&amp;D3443&amp;"/"&amp;A3443&amp;".png")</f>
        <v/>
      </c>
      <c r="Q3443" s="27">
        <f>IF(AND(B3443="",G3443=""),"",IF(B3443="","Package QR Text missing",IF(COUNTIFS($E$2:$E$5001,E3443,$B$2:$B$5001,"&lt;&gt;"&amp;B3443)+COUNTIFS($E$2:$E$5001,E3443,$A$2:$A$5001,"&lt;&gt;"&amp;A3443)&gt;0,"Zone has more than one QR code",IF(COUNTIFS($B$2:$B$5001,B3443,$E$2:$E$5001,"&lt;&gt;"&amp;E3443)+COUNTIFS($A$2:$A$5001,A3443,$E$2:$E$5001,"&lt;&gt;"&amp;E3443)&gt;0,"QR code used by another zone",IF(A3443="","Package QR Code No. missing",IF(OR(H3443&gt;40,J3443&gt;40),"More than 40 of one edition",IF(F3443="Full (40 ST + 1 TG)",IF(AND(H3443=40,J3443=1),"OK","Full carton must be 40 + 1"),IF(F3443="Student only (40 ST)",IF(AND(H3443=40,J3443=0),"OK","Must be 40 ST, 0 TG"),IF(F3443="Teacher guide only (40 TG)",IF(AND(H3443=0,J3443=40),"OK","Must be 0 ST, 40 TG"),IF(AND(H3443&lt;40,H3443+J3443&gt;0,H3443+J3443&lt;=40),"OK","Partial: under 40 ST and 40 books max"))))))))))</f>
        <v/>
      </c>
    </row>
    <row r="3444">
      <c r="A3444" s="26" t="n"/>
      <c r="B3444" s="26" t="n"/>
      <c r="C3444" s="25" t="n"/>
      <c r="D3444" s="25" t="n"/>
      <c r="E3444" s="26" t="n"/>
      <c r="F3444" s="25" t="n"/>
      <c r="G3444" s="26" t="n"/>
      <c r="H3444" s="25" t="n"/>
      <c r="I3444" s="26" t="n"/>
      <c r="J3444" s="25" t="n"/>
      <c r="K3444" s="25" t="n"/>
      <c r="L3444" s="25" t="n"/>
      <c r="M3444" s="26" t="n"/>
      <c r="N3444" s="26" t="n"/>
      <c r="O3444" s="25" t="n"/>
      <c r="P3444" s="27">
        <f>IF(A3444="","","Package/"&amp;C3444&amp;"/"&amp;D3444&amp;"/"&amp;A3444&amp;".png")</f>
        <v/>
      </c>
      <c r="Q3444" s="27">
        <f>IF(AND(B3444="",G3444=""),"",IF(B3444="","Package QR Text missing",IF(COUNTIFS($E$2:$E$5001,E3444,$B$2:$B$5001,"&lt;&gt;"&amp;B3444)+COUNTIFS($E$2:$E$5001,E3444,$A$2:$A$5001,"&lt;&gt;"&amp;A3444)&gt;0,"Zone has more than one QR code",IF(COUNTIFS($B$2:$B$5001,B3444,$E$2:$E$5001,"&lt;&gt;"&amp;E3444)+COUNTIFS($A$2:$A$5001,A3444,$E$2:$E$5001,"&lt;&gt;"&amp;E3444)&gt;0,"QR code used by another zone",IF(A3444="","Package QR Code No. missing",IF(OR(H3444&gt;40,J3444&gt;40),"More than 40 of one edition",IF(F3444="Full (40 ST + 1 TG)",IF(AND(H3444=40,J3444=1),"OK","Full carton must be 40 + 1"),IF(F3444="Student only (40 ST)",IF(AND(H3444=40,J3444=0),"OK","Must be 40 ST, 0 TG"),IF(F3444="Teacher guide only (40 TG)",IF(AND(H3444=0,J3444=40),"OK","Must be 0 ST, 40 TG"),IF(AND(H3444&lt;40,H3444+J3444&gt;0,H3444+J3444&lt;=40),"OK","Partial: under 40 ST and 40 books max"))))))))))</f>
        <v/>
      </c>
    </row>
    <row r="3445">
      <c r="A3445" s="26" t="n"/>
      <c r="B3445" s="26" t="n"/>
      <c r="C3445" s="25" t="n"/>
      <c r="D3445" s="25" t="n"/>
      <c r="E3445" s="26" t="n"/>
      <c r="F3445" s="25" t="n"/>
      <c r="G3445" s="26" t="n"/>
      <c r="H3445" s="25" t="n"/>
      <c r="I3445" s="26" t="n"/>
      <c r="J3445" s="25" t="n"/>
      <c r="K3445" s="25" t="n"/>
      <c r="L3445" s="25" t="n"/>
      <c r="M3445" s="26" t="n"/>
      <c r="N3445" s="26" t="n"/>
      <c r="O3445" s="25" t="n"/>
      <c r="P3445" s="27">
        <f>IF(A3445="","","Package/"&amp;C3445&amp;"/"&amp;D3445&amp;"/"&amp;A3445&amp;".png")</f>
        <v/>
      </c>
      <c r="Q3445" s="27">
        <f>IF(AND(B3445="",G3445=""),"",IF(B3445="","Package QR Text missing",IF(COUNTIFS($E$2:$E$5001,E3445,$B$2:$B$5001,"&lt;&gt;"&amp;B3445)+COUNTIFS($E$2:$E$5001,E3445,$A$2:$A$5001,"&lt;&gt;"&amp;A3445)&gt;0,"Zone has more than one QR code",IF(COUNTIFS($B$2:$B$5001,B3445,$E$2:$E$5001,"&lt;&gt;"&amp;E3445)+COUNTIFS($A$2:$A$5001,A3445,$E$2:$E$5001,"&lt;&gt;"&amp;E3445)&gt;0,"QR code used by another zone",IF(A3445="","Package QR Code No. missing",IF(OR(H3445&gt;40,J3445&gt;40),"More than 40 of one edition",IF(F3445="Full (40 ST + 1 TG)",IF(AND(H3445=40,J3445=1),"OK","Full carton must be 40 + 1"),IF(F3445="Student only (40 ST)",IF(AND(H3445=40,J3445=0),"OK","Must be 40 ST, 0 TG"),IF(F3445="Teacher guide only (40 TG)",IF(AND(H3445=0,J3445=40),"OK","Must be 0 ST, 40 TG"),IF(AND(H3445&lt;40,H3445+J3445&gt;0,H3445+J3445&lt;=40),"OK","Partial: under 40 ST and 40 books max"))))))))))</f>
        <v/>
      </c>
    </row>
    <row r="3446">
      <c r="A3446" s="26" t="n"/>
      <c r="B3446" s="26" t="n"/>
      <c r="C3446" s="25" t="n"/>
      <c r="D3446" s="25" t="n"/>
      <c r="E3446" s="26" t="n"/>
      <c r="F3446" s="25" t="n"/>
      <c r="G3446" s="26" t="n"/>
      <c r="H3446" s="25" t="n"/>
      <c r="I3446" s="26" t="n"/>
      <c r="J3446" s="25" t="n"/>
      <c r="K3446" s="25" t="n"/>
      <c r="L3446" s="25" t="n"/>
      <c r="M3446" s="26" t="n"/>
      <c r="N3446" s="26" t="n"/>
      <c r="O3446" s="25" t="n"/>
      <c r="P3446" s="27">
        <f>IF(A3446="","","Package/"&amp;C3446&amp;"/"&amp;D3446&amp;"/"&amp;A3446&amp;".png")</f>
        <v/>
      </c>
      <c r="Q3446" s="27">
        <f>IF(AND(B3446="",G3446=""),"",IF(B3446="","Package QR Text missing",IF(COUNTIFS($E$2:$E$5001,E3446,$B$2:$B$5001,"&lt;&gt;"&amp;B3446)+COUNTIFS($E$2:$E$5001,E3446,$A$2:$A$5001,"&lt;&gt;"&amp;A3446)&gt;0,"Zone has more than one QR code",IF(COUNTIFS($B$2:$B$5001,B3446,$E$2:$E$5001,"&lt;&gt;"&amp;E3446)+COUNTIFS($A$2:$A$5001,A3446,$E$2:$E$5001,"&lt;&gt;"&amp;E3446)&gt;0,"QR code used by another zone",IF(A3446="","Package QR Code No. missing",IF(OR(H3446&gt;40,J3446&gt;40),"More than 40 of one edition",IF(F3446="Full (40 ST + 1 TG)",IF(AND(H3446=40,J3446=1),"OK","Full carton must be 40 + 1"),IF(F3446="Student only (40 ST)",IF(AND(H3446=40,J3446=0),"OK","Must be 40 ST, 0 TG"),IF(F3446="Teacher guide only (40 TG)",IF(AND(H3446=0,J3446=40),"OK","Must be 0 ST, 40 TG"),IF(AND(H3446&lt;40,H3446+J3446&gt;0,H3446+J3446&lt;=40),"OK","Partial: under 40 ST and 40 books max"))))))))))</f>
        <v/>
      </c>
    </row>
    <row r="3447">
      <c r="A3447" s="26" t="n"/>
      <c r="B3447" s="26" t="n"/>
      <c r="C3447" s="25" t="n"/>
      <c r="D3447" s="25" t="n"/>
      <c r="E3447" s="26" t="n"/>
      <c r="F3447" s="25" t="n"/>
      <c r="G3447" s="26" t="n"/>
      <c r="H3447" s="25" t="n"/>
      <c r="I3447" s="26" t="n"/>
      <c r="J3447" s="25" t="n"/>
      <c r="K3447" s="25" t="n"/>
      <c r="L3447" s="25" t="n"/>
      <c r="M3447" s="26" t="n"/>
      <c r="N3447" s="26" t="n"/>
      <c r="O3447" s="25" t="n"/>
      <c r="P3447" s="27">
        <f>IF(A3447="","","Package/"&amp;C3447&amp;"/"&amp;D3447&amp;"/"&amp;A3447&amp;".png")</f>
        <v/>
      </c>
      <c r="Q3447" s="27">
        <f>IF(AND(B3447="",G3447=""),"",IF(B3447="","Package QR Text missing",IF(COUNTIFS($E$2:$E$5001,E3447,$B$2:$B$5001,"&lt;&gt;"&amp;B3447)+COUNTIFS($E$2:$E$5001,E3447,$A$2:$A$5001,"&lt;&gt;"&amp;A3447)&gt;0,"Zone has more than one QR code",IF(COUNTIFS($B$2:$B$5001,B3447,$E$2:$E$5001,"&lt;&gt;"&amp;E3447)+COUNTIFS($A$2:$A$5001,A3447,$E$2:$E$5001,"&lt;&gt;"&amp;E3447)&gt;0,"QR code used by another zone",IF(A3447="","Package QR Code No. missing",IF(OR(H3447&gt;40,J3447&gt;40),"More than 40 of one edition",IF(F3447="Full (40 ST + 1 TG)",IF(AND(H3447=40,J3447=1),"OK","Full carton must be 40 + 1"),IF(F3447="Student only (40 ST)",IF(AND(H3447=40,J3447=0),"OK","Must be 40 ST, 0 TG"),IF(F3447="Teacher guide only (40 TG)",IF(AND(H3447=0,J3447=40),"OK","Must be 0 ST, 40 TG"),IF(AND(H3447&lt;40,H3447+J3447&gt;0,H3447+J3447&lt;=40),"OK","Partial: under 40 ST and 40 books max"))))))))))</f>
        <v/>
      </c>
    </row>
    <row r="3448">
      <c r="A3448" s="26" t="n"/>
      <c r="B3448" s="26" t="n"/>
      <c r="C3448" s="25" t="n"/>
      <c r="D3448" s="25" t="n"/>
      <c r="E3448" s="26" t="n"/>
      <c r="F3448" s="25" t="n"/>
      <c r="G3448" s="26" t="n"/>
      <c r="H3448" s="25" t="n"/>
      <c r="I3448" s="26" t="n"/>
      <c r="J3448" s="25" t="n"/>
      <c r="K3448" s="25" t="n"/>
      <c r="L3448" s="25" t="n"/>
      <c r="M3448" s="26" t="n"/>
      <c r="N3448" s="26" t="n"/>
      <c r="O3448" s="25" t="n"/>
      <c r="P3448" s="27">
        <f>IF(A3448="","","Package/"&amp;C3448&amp;"/"&amp;D3448&amp;"/"&amp;A3448&amp;".png")</f>
        <v/>
      </c>
      <c r="Q3448" s="27">
        <f>IF(AND(B3448="",G3448=""),"",IF(B3448="","Package QR Text missing",IF(COUNTIFS($E$2:$E$5001,E3448,$B$2:$B$5001,"&lt;&gt;"&amp;B3448)+COUNTIFS($E$2:$E$5001,E3448,$A$2:$A$5001,"&lt;&gt;"&amp;A3448)&gt;0,"Zone has more than one QR code",IF(COUNTIFS($B$2:$B$5001,B3448,$E$2:$E$5001,"&lt;&gt;"&amp;E3448)+COUNTIFS($A$2:$A$5001,A3448,$E$2:$E$5001,"&lt;&gt;"&amp;E3448)&gt;0,"QR code used by another zone",IF(A3448="","Package QR Code No. missing",IF(OR(H3448&gt;40,J3448&gt;40),"More than 40 of one edition",IF(F3448="Full (40 ST + 1 TG)",IF(AND(H3448=40,J3448=1),"OK","Full carton must be 40 + 1"),IF(F3448="Student only (40 ST)",IF(AND(H3448=40,J3448=0),"OK","Must be 40 ST, 0 TG"),IF(F3448="Teacher guide only (40 TG)",IF(AND(H3448=0,J3448=40),"OK","Must be 0 ST, 40 TG"),IF(AND(H3448&lt;40,H3448+J3448&gt;0,H3448+J3448&lt;=40),"OK","Partial: under 40 ST and 40 books max"))))))))))</f>
        <v/>
      </c>
    </row>
    <row r="3449">
      <c r="A3449" s="26" t="n"/>
      <c r="B3449" s="26" t="n"/>
      <c r="C3449" s="25" t="n"/>
      <c r="D3449" s="25" t="n"/>
      <c r="E3449" s="26" t="n"/>
      <c r="F3449" s="25" t="n"/>
      <c r="G3449" s="26" t="n"/>
      <c r="H3449" s="25" t="n"/>
      <c r="I3449" s="26" t="n"/>
      <c r="J3449" s="25" t="n"/>
      <c r="K3449" s="25" t="n"/>
      <c r="L3449" s="25" t="n"/>
      <c r="M3449" s="26" t="n"/>
      <c r="N3449" s="26" t="n"/>
      <c r="O3449" s="25" t="n"/>
      <c r="P3449" s="27">
        <f>IF(A3449="","","Package/"&amp;C3449&amp;"/"&amp;D3449&amp;"/"&amp;A3449&amp;".png")</f>
        <v/>
      </c>
      <c r="Q3449" s="27">
        <f>IF(AND(B3449="",G3449=""),"",IF(B3449="","Package QR Text missing",IF(COUNTIFS($E$2:$E$5001,E3449,$B$2:$B$5001,"&lt;&gt;"&amp;B3449)+COUNTIFS($E$2:$E$5001,E3449,$A$2:$A$5001,"&lt;&gt;"&amp;A3449)&gt;0,"Zone has more than one QR code",IF(COUNTIFS($B$2:$B$5001,B3449,$E$2:$E$5001,"&lt;&gt;"&amp;E3449)+COUNTIFS($A$2:$A$5001,A3449,$E$2:$E$5001,"&lt;&gt;"&amp;E3449)&gt;0,"QR code used by another zone",IF(A3449="","Package QR Code No. missing",IF(OR(H3449&gt;40,J3449&gt;40),"More than 40 of one edition",IF(F3449="Full (40 ST + 1 TG)",IF(AND(H3449=40,J3449=1),"OK","Full carton must be 40 + 1"),IF(F3449="Student only (40 ST)",IF(AND(H3449=40,J3449=0),"OK","Must be 40 ST, 0 TG"),IF(F3449="Teacher guide only (40 TG)",IF(AND(H3449=0,J3449=40),"OK","Must be 0 ST, 40 TG"),IF(AND(H3449&lt;40,H3449+J3449&gt;0,H3449+J3449&lt;=40),"OK","Partial: under 40 ST and 40 books max"))))))))))</f>
        <v/>
      </c>
    </row>
    <row r="3450">
      <c r="A3450" s="26" t="n"/>
      <c r="B3450" s="26" t="n"/>
      <c r="C3450" s="25" t="n"/>
      <c r="D3450" s="25" t="n"/>
      <c r="E3450" s="26" t="n"/>
      <c r="F3450" s="25" t="n"/>
      <c r="G3450" s="26" t="n"/>
      <c r="H3450" s="25" t="n"/>
      <c r="I3450" s="26" t="n"/>
      <c r="J3450" s="25" t="n"/>
      <c r="K3450" s="25" t="n"/>
      <c r="L3450" s="25" t="n"/>
      <c r="M3450" s="26" t="n"/>
      <c r="N3450" s="26" t="n"/>
      <c r="O3450" s="25" t="n"/>
      <c r="P3450" s="27">
        <f>IF(A3450="","","Package/"&amp;C3450&amp;"/"&amp;D3450&amp;"/"&amp;A3450&amp;".png")</f>
        <v/>
      </c>
      <c r="Q3450" s="27">
        <f>IF(AND(B3450="",G3450=""),"",IF(B3450="","Package QR Text missing",IF(COUNTIFS($E$2:$E$5001,E3450,$B$2:$B$5001,"&lt;&gt;"&amp;B3450)+COUNTIFS($E$2:$E$5001,E3450,$A$2:$A$5001,"&lt;&gt;"&amp;A3450)&gt;0,"Zone has more than one QR code",IF(COUNTIFS($B$2:$B$5001,B3450,$E$2:$E$5001,"&lt;&gt;"&amp;E3450)+COUNTIFS($A$2:$A$5001,A3450,$E$2:$E$5001,"&lt;&gt;"&amp;E3450)&gt;0,"QR code used by another zone",IF(A3450="","Package QR Code No. missing",IF(OR(H3450&gt;40,J3450&gt;40),"More than 40 of one edition",IF(F3450="Full (40 ST + 1 TG)",IF(AND(H3450=40,J3450=1),"OK","Full carton must be 40 + 1"),IF(F3450="Student only (40 ST)",IF(AND(H3450=40,J3450=0),"OK","Must be 40 ST, 0 TG"),IF(F3450="Teacher guide only (40 TG)",IF(AND(H3450=0,J3450=40),"OK","Must be 0 ST, 40 TG"),IF(AND(H3450&lt;40,H3450+J3450&gt;0,H3450+J3450&lt;=40),"OK","Partial: under 40 ST and 40 books max"))))))))))</f>
        <v/>
      </c>
    </row>
    <row r="3451">
      <c r="A3451" s="26" t="n"/>
      <c r="B3451" s="26" t="n"/>
      <c r="C3451" s="25" t="n"/>
      <c r="D3451" s="25" t="n"/>
      <c r="E3451" s="26" t="n"/>
      <c r="F3451" s="25" t="n"/>
      <c r="G3451" s="26" t="n"/>
      <c r="H3451" s="25" t="n"/>
      <c r="I3451" s="26" t="n"/>
      <c r="J3451" s="25" t="n"/>
      <c r="K3451" s="25" t="n"/>
      <c r="L3451" s="25" t="n"/>
      <c r="M3451" s="26" t="n"/>
      <c r="N3451" s="26" t="n"/>
      <c r="O3451" s="25" t="n"/>
      <c r="P3451" s="27">
        <f>IF(A3451="","","Package/"&amp;C3451&amp;"/"&amp;D3451&amp;"/"&amp;A3451&amp;".png")</f>
        <v/>
      </c>
      <c r="Q3451" s="27">
        <f>IF(AND(B3451="",G3451=""),"",IF(B3451="","Package QR Text missing",IF(COUNTIFS($E$2:$E$5001,E3451,$B$2:$B$5001,"&lt;&gt;"&amp;B3451)+COUNTIFS($E$2:$E$5001,E3451,$A$2:$A$5001,"&lt;&gt;"&amp;A3451)&gt;0,"Zone has more than one QR code",IF(COUNTIFS($B$2:$B$5001,B3451,$E$2:$E$5001,"&lt;&gt;"&amp;E3451)+COUNTIFS($A$2:$A$5001,A3451,$E$2:$E$5001,"&lt;&gt;"&amp;E3451)&gt;0,"QR code used by another zone",IF(A3451="","Package QR Code No. missing",IF(OR(H3451&gt;40,J3451&gt;40),"More than 40 of one edition",IF(F3451="Full (40 ST + 1 TG)",IF(AND(H3451=40,J3451=1),"OK","Full carton must be 40 + 1"),IF(F3451="Student only (40 ST)",IF(AND(H3451=40,J3451=0),"OK","Must be 40 ST, 0 TG"),IF(F3451="Teacher guide only (40 TG)",IF(AND(H3451=0,J3451=40),"OK","Must be 0 ST, 40 TG"),IF(AND(H3451&lt;40,H3451+J3451&gt;0,H3451+J3451&lt;=40),"OK","Partial: under 40 ST and 40 books max"))))))))))</f>
        <v/>
      </c>
    </row>
    <row r="3452">
      <c r="A3452" s="26" t="n"/>
      <c r="B3452" s="26" t="n"/>
      <c r="C3452" s="25" t="n"/>
      <c r="D3452" s="25" t="n"/>
      <c r="E3452" s="26" t="n"/>
      <c r="F3452" s="25" t="n"/>
      <c r="G3452" s="26" t="n"/>
      <c r="H3452" s="25" t="n"/>
      <c r="I3452" s="26" t="n"/>
      <c r="J3452" s="25" t="n"/>
      <c r="K3452" s="25" t="n"/>
      <c r="L3452" s="25" t="n"/>
      <c r="M3452" s="26" t="n"/>
      <c r="N3452" s="26" t="n"/>
      <c r="O3452" s="25" t="n"/>
      <c r="P3452" s="27">
        <f>IF(A3452="","","Package/"&amp;C3452&amp;"/"&amp;D3452&amp;"/"&amp;A3452&amp;".png")</f>
        <v/>
      </c>
      <c r="Q3452" s="27">
        <f>IF(AND(B3452="",G3452=""),"",IF(B3452="","Package QR Text missing",IF(COUNTIFS($E$2:$E$5001,E3452,$B$2:$B$5001,"&lt;&gt;"&amp;B3452)+COUNTIFS($E$2:$E$5001,E3452,$A$2:$A$5001,"&lt;&gt;"&amp;A3452)&gt;0,"Zone has more than one QR code",IF(COUNTIFS($B$2:$B$5001,B3452,$E$2:$E$5001,"&lt;&gt;"&amp;E3452)+COUNTIFS($A$2:$A$5001,A3452,$E$2:$E$5001,"&lt;&gt;"&amp;E3452)&gt;0,"QR code used by another zone",IF(A3452="","Package QR Code No. missing",IF(OR(H3452&gt;40,J3452&gt;40),"More than 40 of one edition",IF(F3452="Full (40 ST + 1 TG)",IF(AND(H3452=40,J3452=1),"OK","Full carton must be 40 + 1"),IF(F3452="Student only (40 ST)",IF(AND(H3452=40,J3452=0),"OK","Must be 40 ST, 0 TG"),IF(F3452="Teacher guide only (40 TG)",IF(AND(H3452=0,J3452=40),"OK","Must be 0 ST, 40 TG"),IF(AND(H3452&lt;40,H3452+J3452&gt;0,H3452+J3452&lt;=40),"OK","Partial: under 40 ST and 40 books max"))))))))))</f>
        <v/>
      </c>
    </row>
    <row r="3453">
      <c r="A3453" s="26" t="n"/>
      <c r="B3453" s="26" t="n"/>
      <c r="C3453" s="25" t="n"/>
      <c r="D3453" s="25" t="n"/>
      <c r="E3453" s="26" t="n"/>
      <c r="F3453" s="25" t="n"/>
      <c r="G3453" s="26" t="n"/>
      <c r="H3453" s="25" t="n"/>
      <c r="I3453" s="26" t="n"/>
      <c r="J3453" s="25" t="n"/>
      <c r="K3453" s="25" t="n"/>
      <c r="L3453" s="25" t="n"/>
      <c r="M3453" s="26" t="n"/>
      <c r="N3453" s="26" t="n"/>
      <c r="O3453" s="25" t="n"/>
      <c r="P3453" s="27">
        <f>IF(A3453="","","Package/"&amp;C3453&amp;"/"&amp;D3453&amp;"/"&amp;A3453&amp;".png")</f>
        <v/>
      </c>
      <c r="Q3453" s="27">
        <f>IF(AND(B3453="",G3453=""),"",IF(B3453="","Package QR Text missing",IF(COUNTIFS($E$2:$E$5001,E3453,$B$2:$B$5001,"&lt;&gt;"&amp;B3453)+COUNTIFS($E$2:$E$5001,E3453,$A$2:$A$5001,"&lt;&gt;"&amp;A3453)&gt;0,"Zone has more than one QR code",IF(COUNTIFS($B$2:$B$5001,B3453,$E$2:$E$5001,"&lt;&gt;"&amp;E3453)+COUNTIFS($A$2:$A$5001,A3453,$E$2:$E$5001,"&lt;&gt;"&amp;E3453)&gt;0,"QR code used by another zone",IF(A3453="","Package QR Code No. missing",IF(OR(H3453&gt;40,J3453&gt;40),"More than 40 of one edition",IF(F3453="Full (40 ST + 1 TG)",IF(AND(H3453=40,J3453=1),"OK","Full carton must be 40 + 1"),IF(F3453="Student only (40 ST)",IF(AND(H3453=40,J3453=0),"OK","Must be 40 ST, 0 TG"),IF(F3453="Teacher guide only (40 TG)",IF(AND(H3453=0,J3453=40),"OK","Must be 0 ST, 40 TG"),IF(AND(H3453&lt;40,H3453+J3453&gt;0,H3453+J3453&lt;=40),"OK","Partial: under 40 ST and 40 books max"))))))))))</f>
        <v/>
      </c>
    </row>
    <row r="3454">
      <c r="A3454" s="26" t="n"/>
      <c r="B3454" s="26" t="n"/>
      <c r="C3454" s="25" t="n"/>
      <c r="D3454" s="25" t="n"/>
      <c r="E3454" s="26" t="n"/>
      <c r="F3454" s="25" t="n"/>
      <c r="G3454" s="26" t="n"/>
      <c r="H3454" s="25" t="n"/>
      <c r="I3454" s="26" t="n"/>
      <c r="J3454" s="25" t="n"/>
      <c r="K3454" s="25" t="n"/>
      <c r="L3454" s="25" t="n"/>
      <c r="M3454" s="26" t="n"/>
      <c r="N3454" s="26" t="n"/>
      <c r="O3454" s="25" t="n"/>
      <c r="P3454" s="27">
        <f>IF(A3454="","","Package/"&amp;C3454&amp;"/"&amp;D3454&amp;"/"&amp;A3454&amp;".png")</f>
        <v/>
      </c>
      <c r="Q3454" s="27">
        <f>IF(AND(B3454="",G3454=""),"",IF(B3454="","Package QR Text missing",IF(COUNTIFS($E$2:$E$5001,E3454,$B$2:$B$5001,"&lt;&gt;"&amp;B3454)+COUNTIFS($E$2:$E$5001,E3454,$A$2:$A$5001,"&lt;&gt;"&amp;A3454)&gt;0,"Zone has more than one QR code",IF(COUNTIFS($B$2:$B$5001,B3454,$E$2:$E$5001,"&lt;&gt;"&amp;E3454)+COUNTIFS($A$2:$A$5001,A3454,$E$2:$E$5001,"&lt;&gt;"&amp;E3454)&gt;0,"QR code used by another zone",IF(A3454="","Package QR Code No. missing",IF(OR(H3454&gt;40,J3454&gt;40),"More than 40 of one edition",IF(F3454="Full (40 ST + 1 TG)",IF(AND(H3454=40,J3454=1),"OK","Full carton must be 40 + 1"),IF(F3454="Student only (40 ST)",IF(AND(H3454=40,J3454=0),"OK","Must be 40 ST, 0 TG"),IF(F3454="Teacher guide only (40 TG)",IF(AND(H3454=0,J3454=40),"OK","Must be 0 ST, 40 TG"),IF(AND(H3454&lt;40,H3454+J3454&gt;0,H3454+J3454&lt;=40),"OK","Partial: under 40 ST and 40 books max"))))))))))</f>
        <v/>
      </c>
    </row>
    <row r="3455">
      <c r="A3455" s="26" t="n"/>
      <c r="B3455" s="26" t="n"/>
      <c r="C3455" s="25" t="n"/>
      <c r="D3455" s="25" t="n"/>
      <c r="E3455" s="26" t="n"/>
      <c r="F3455" s="25" t="n"/>
      <c r="G3455" s="26" t="n"/>
      <c r="H3455" s="25" t="n"/>
      <c r="I3455" s="26" t="n"/>
      <c r="J3455" s="25" t="n"/>
      <c r="K3455" s="25" t="n"/>
      <c r="L3455" s="25" t="n"/>
      <c r="M3455" s="26" t="n"/>
      <c r="N3455" s="26" t="n"/>
      <c r="O3455" s="25" t="n"/>
      <c r="P3455" s="27">
        <f>IF(A3455="","","Package/"&amp;C3455&amp;"/"&amp;D3455&amp;"/"&amp;A3455&amp;".png")</f>
        <v/>
      </c>
      <c r="Q3455" s="27">
        <f>IF(AND(B3455="",G3455=""),"",IF(B3455="","Package QR Text missing",IF(COUNTIFS($E$2:$E$5001,E3455,$B$2:$B$5001,"&lt;&gt;"&amp;B3455)+COUNTIFS($E$2:$E$5001,E3455,$A$2:$A$5001,"&lt;&gt;"&amp;A3455)&gt;0,"Zone has more than one QR code",IF(COUNTIFS($B$2:$B$5001,B3455,$E$2:$E$5001,"&lt;&gt;"&amp;E3455)+COUNTIFS($A$2:$A$5001,A3455,$E$2:$E$5001,"&lt;&gt;"&amp;E3455)&gt;0,"QR code used by another zone",IF(A3455="","Package QR Code No. missing",IF(OR(H3455&gt;40,J3455&gt;40),"More than 40 of one edition",IF(F3455="Full (40 ST + 1 TG)",IF(AND(H3455=40,J3455=1),"OK","Full carton must be 40 + 1"),IF(F3455="Student only (40 ST)",IF(AND(H3455=40,J3455=0),"OK","Must be 40 ST, 0 TG"),IF(F3455="Teacher guide only (40 TG)",IF(AND(H3455=0,J3455=40),"OK","Must be 0 ST, 40 TG"),IF(AND(H3455&lt;40,H3455+J3455&gt;0,H3455+J3455&lt;=40),"OK","Partial: under 40 ST and 40 books max"))))))))))</f>
        <v/>
      </c>
    </row>
    <row r="3456">
      <c r="A3456" s="26" t="n"/>
      <c r="B3456" s="26" t="n"/>
      <c r="C3456" s="25" t="n"/>
      <c r="D3456" s="25" t="n"/>
      <c r="E3456" s="26" t="n"/>
      <c r="F3456" s="25" t="n"/>
      <c r="G3456" s="26" t="n"/>
      <c r="H3456" s="25" t="n"/>
      <c r="I3456" s="26" t="n"/>
      <c r="J3456" s="25" t="n"/>
      <c r="K3456" s="25" t="n"/>
      <c r="L3456" s="25" t="n"/>
      <c r="M3456" s="26" t="n"/>
      <c r="N3456" s="26" t="n"/>
      <c r="O3456" s="25" t="n"/>
      <c r="P3456" s="27">
        <f>IF(A3456="","","Package/"&amp;C3456&amp;"/"&amp;D3456&amp;"/"&amp;A3456&amp;".png")</f>
        <v/>
      </c>
      <c r="Q3456" s="27">
        <f>IF(AND(B3456="",G3456=""),"",IF(B3456="","Package QR Text missing",IF(COUNTIFS($E$2:$E$5001,E3456,$B$2:$B$5001,"&lt;&gt;"&amp;B3456)+COUNTIFS($E$2:$E$5001,E3456,$A$2:$A$5001,"&lt;&gt;"&amp;A3456)&gt;0,"Zone has more than one QR code",IF(COUNTIFS($B$2:$B$5001,B3456,$E$2:$E$5001,"&lt;&gt;"&amp;E3456)+COUNTIFS($A$2:$A$5001,A3456,$E$2:$E$5001,"&lt;&gt;"&amp;E3456)&gt;0,"QR code used by another zone",IF(A3456="","Package QR Code No. missing",IF(OR(H3456&gt;40,J3456&gt;40),"More than 40 of one edition",IF(F3456="Full (40 ST + 1 TG)",IF(AND(H3456=40,J3456=1),"OK","Full carton must be 40 + 1"),IF(F3456="Student only (40 ST)",IF(AND(H3456=40,J3456=0),"OK","Must be 40 ST, 0 TG"),IF(F3456="Teacher guide only (40 TG)",IF(AND(H3456=0,J3456=40),"OK","Must be 0 ST, 40 TG"),IF(AND(H3456&lt;40,H3456+J3456&gt;0,H3456+J3456&lt;=40),"OK","Partial: under 40 ST and 40 books max"))))))))))</f>
        <v/>
      </c>
    </row>
    <row r="3457">
      <c r="A3457" s="26" t="n"/>
      <c r="B3457" s="26" t="n"/>
      <c r="C3457" s="25" t="n"/>
      <c r="D3457" s="25" t="n"/>
      <c r="E3457" s="26" t="n"/>
      <c r="F3457" s="25" t="n"/>
      <c r="G3457" s="26" t="n"/>
      <c r="H3457" s="25" t="n"/>
      <c r="I3457" s="26" t="n"/>
      <c r="J3457" s="25" t="n"/>
      <c r="K3457" s="25" t="n"/>
      <c r="L3457" s="25" t="n"/>
      <c r="M3457" s="26" t="n"/>
      <c r="N3457" s="26" t="n"/>
      <c r="O3457" s="25" t="n"/>
      <c r="P3457" s="27">
        <f>IF(A3457="","","Package/"&amp;C3457&amp;"/"&amp;D3457&amp;"/"&amp;A3457&amp;".png")</f>
        <v/>
      </c>
      <c r="Q3457" s="27">
        <f>IF(AND(B3457="",G3457=""),"",IF(B3457="","Package QR Text missing",IF(COUNTIFS($E$2:$E$5001,E3457,$B$2:$B$5001,"&lt;&gt;"&amp;B3457)+COUNTIFS($E$2:$E$5001,E3457,$A$2:$A$5001,"&lt;&gt;"&amp;A3457)&gt;0,"Zone has more than one QR code",IF(COUNTIFS($B$2:$B$5001,B3457,$E$2:$E$5001,"&lt;&gt;"&amp;E3457)+COUNTIFS($A$2:$A$5001,A3457,$E$2:$E$5001,"&lt;&gt;"&amp;E3457)&gt;0,"QR code used by another zone",IF(A3457="","Package QR Code No. missing",IF(OR(H3457&gt;40,J3457&gt;40),"More than 40 of one edition",IF(F3457="Full (40 ST + 1 TG)",IF(AND(H3457=40,J3457=1),"OK","Full carton must be 40 + 1"),IF(F3457="Student only (40 ST)",IF(AND(H3457=40,J3457=0),"OK","Must be 40 ST, 0 TG"),IF(F3457="Teacher guide only (40 TG)",IF(AND(H3457=0,J3457=40),"OK","Must be 0 ST, 40 TG"),IF(AND(H3457&lt;40,H3457+J3457&gt;0,H3457+J3457&lt;=40),"OK","Partial: under 40 ST and 40 books max"))))))))))</f>
        <v/>
      </c>
    </row>
    <row r="3458">
      <c r="A3458" s="26" t="n"/>
      <c r="B3458" s="26" t="n"/>
      <c r="C3458" s="25" t="n"/>
      <c r="D3458" s="25" t="n"/>
      <c r="E3458" s="26" t="n"/>
      <c r="F3458" s="25" t="n"/>
      <c r="G3458" s="26" t="n"/>
      <c r="H3458" s="25" t="n"/>
      <c r="I3458" s="26" t="n"/>
      <c r="J3458" s="25" t="n"/>
      <c r="K3458" s="25" t="n"/>
      <c r="L3458" s="25" t="n"/>
      <c r="M3458" s="26" t="n"/>
      <c r="N3458" s="26" t="n"/>
      <c r="O3458" s="25" t="n"/>
      <c r="P3458" s="27">
        <f>IF(A3458="","","Package/"&amp;C3458&amp;"/"&amp;D3458&amp;"/"&amp;A3458&amp;".png")</f>
        <v/>
      </c>
      <c r="Q3458" s="27">
        <f>IF(AND(B3458="",G3458=""),"",IF(B3458="","Package QR Text missing",IF(COUNTIFS($E$2:$E$5001,E3458,$B$2:$B$5001,"&lt;&gt;"&amp;B3458)+COUNTIFS($E$2:$E$5001,E3458,$A$2:$A$5001,"&lt;&gt;"&amp;A3458)&gt;0,"Zone has more than one QR code",IF(COUNTIFS($B$2:$B$5001,B3458,$E$2:$E$5001,"&lt;&gt;"&amp;E3458)+COUNTIFS($A$2:$A$5001,A3458,$E$2:$E$5001,"&lt;&gt;"&amp;E3458)&gt;0,"QR code used by another zone",IF(A3458="","Package QR Code No. missing",IF(OR(H3458&gt;40,J3458&gt;40),"More than 40 of one edition",IF(F3458="Full (40 ST + 1 TG)",IF(AND(H3458=40,J3458=1),"OK","Full carton must be 40 + 1"),IF(F3458="Student only (40 ST)",IF(AND(H3458=40,J3458=0),"OK","Must be 40 ST, 0 TG"),IF(F3458="Teacher guide only (40 TG)",IF(AND(H3458=0,J3458=40),"OK","Must be 0 ST, 40 TG"),IF(AND(H3458&lt;40,H3458+J3458&gt;0,H3458+J3458&lt;=40),"OK","Partial: under 40 ST and 40 books max"))))))))))</f>
        <v/>
      </c>
    </row>
    <row r="3459">
      <c r="A3459" s="26" t="n"/>
      <c r="B3459" s="26" t="n"/>
      <c r="C3459" s="25" t="n"/>
      <c r="D3459" s="25" t="n"/>
      <c r="E3459" s="26" t="n"/>
      <c r="F3459" s="25" t="n"/>
      <c r="G3459" s="26" t="n"/>
      <c r="H3459" s="25" t="n"/>
      <c r="I3459" s="26" t="n"/>
      <c r="J3459" s="25" t="n"/>
      <c r="K3459" s="25" t="n"/>
      <c r="L3459" s="25" t="n"/>
      <c r="M3459" s="26" t="n"/>
      <c r="N3459" s="26" t="n"/>
      <c r="O3459" s="25" t="n"/>
      <c r="P3459" s="27">
        <f>IF(A3459="","","Package/"&amp;C3459&amp;"/"&amp;D3459&amp;"/"&amp;A3459&amp;".png")</f>
        <v/>
      </c>
      <c r="Q3459" s="27">
        <f>IF(AND(B3459="",G3459=""),"",IF(B3459="","Package QR Text missing",IF(COUNTIFS($E$2:$E$5001,E3459,$B$2:$B$5001,"&lt;&gt;"&amp;B3459)+COUNTIFS($E$2:$E$5001,E3459,$A$2:$A$5001,"&lt;&gt;"&amp;A3459)&gt;0,"Zone has more than one QR code",IF(COUNTIFS($B$2:$B$5001,B3459,$E$2:$E$5001,"&lt;&gt;"&amp;E3459)+COUNTIFS($A$2:$A$5001,A3459,$E$2:$E$5001,"&lt;&gt;"&amp;E3459)&gt;0,"QR code used by another zone",IF(A3459="","Package QR Code No. missing",IF(OR(H3459&gt;40,J3459&gt;40),"More than 40 of one edition",IF(F3459="Full (40 ST + 1 TG)",IF(AND(H3459=40,J3459=1),"OK","Full carton must be 40 + 1"),IF(F3459="Student only (40 ST)",IF(AND(H3459=40,J3459=0),"OK","Must be 40 ST, 0 TG"),IF(F3459="Teacher guide only (40 TG)",IF(AND(H3459=0,J3459=40),"OK","Must be 0 ST, 40 TG"),IF(AND(H3459&lt;40,H3459+J3459&gt;0,H3459+J3459&lt;=40),"OK","Partial: under 40 ST and 40 books max"))))))))))</f>
        <v/>
      </c>
    </row>
    <row r="3460">
      <c r="A3460" s="26" t="n"/>
      <c r="B3460" s="26" t="n"/>
      <c r="C3460" s="25" t="n"/>
      <c r="D3460" s="25" t="n"/>
      <c r="E3460" s="26" t="n"/>
      <c r="F3460" s="25" t="n"/>
      <c r="G3460" s="26" t="n"/>
      <c r="H3460" s="25" t="n"/>
      <c r="I3460" s="26" t="n"/>
      <c r="J3460" s="25" t="n"/>
      <c r="K3460" s="25" t="n"/>
      <c r="L3460" s="25" t="n"/>
      <c r="M3460" s="26" t="n"/>
      <c r="N3460" s="26" t="n"/>
      <c r="O3460" s="25" t="n"/>
      <c r="P3460" s="27">
        <f>IF(A3460="","","Package/"&amp;C3460&amp;"/"&amp;D3460&amp;"/"&amp;A3460&amp;".png")</f>
        <v/>
      </c>
      <c r="Q3460" s="27">
        <f>IF(AND(B3460="",G3460=""),"",IF(B3460="","Package QR Text missing",IF(COUNTIFS($E$2:$E$5001,E3460,$B$2:$B$5001,"&lt;&gt;"&amp;B3460)+COUNTIFS($E$2:$E$5001,E3460,$A$2:$A$5001,"&lt;&gt;"&amp;A3460)&gt;0,"Zone has more than one QR code",IF(COUNTIFS($B$2:$B$5001,B3460,$E$2:$E$5001,"&lt;&gt;"&amp;E3460)+COUNTIFS($A$2:$A$5001,A3460,$E$2:$E$5001,"&lt;&gt;"&amp;E3460)&gt;0,"QR code used by another zone",IF(A3460="","Package QR Code No. missing",IF(OR(H3460&gt;40,J3460&gt;40),"More than 40 of one edition",IF(F3460="Full (40 ST + 1 TG)",IF(AND(H3460=40,J3460=1),"OK","Full carton must be 40 + 1"),IF(F3460="Student only (40 ST)",IF(AND(H3460=40,J3460=0),"OK","Must be 40 ST, 0 TG"),IF(F3460="Teacher guide only (40 TG)",IF(AND(H3460=0,J3460=40),"OK","Must be 0 ST, 40 TG"),IF(AND(H3460&lt;40,H3460+J3460&gt;0,H3460+J3460&lt;=40),"OK","Partial: under 40 ST and 40 books max"))))))))))</f>
        <v/>
      </c>
    </row>
    <row r="3461">
      <c r="A3461" s="26" t="n"/>
      <c r="B3461" s="26" t="n"/>
      <c r="C3461" s="25" t="n"/>
      <c r="D3461" s="25" t="n"/>
      <c r="E3461" s="26" t="n"/>
      <c r="F3461" s="25" t="n"/>
      <c r="G3461" s="26" t="n"/>
      <c r="H3461" s="25" t="n"/>
      <c r="I3461" s="26" t="n"/>
      <c r="J3461" s="25" t="n"/>
      <c r="K3461" s="25" t="n"/>
      <c r="L3461" s="25" t="n"/>
      <c r="M3461" s="26" t="n"/>
      <c r="N3461" s="26" t="n"/>
      <c r="O3461" s="25" t="n"/>
      <c r="P3461" s="27">
        <f>IF(A3461="","","Package/"&amp;C3461&amp;"/"&amp;D3461&amp;"/"&amp;A3461&amp;".png")</f>
        <v/>
      </c>
      <c r="Q3461" s="27">
        <f>IF(AND(B3461="",G3461=""),"",IF(B3461="","Package QR Text missing",IF(COUNTIFS($E$2:$E$5001,E3461,$B$2:$B$5001,"&lt;&gt;"&amp;B3461)+COUNTIFS($E$2:$E$5001,E3461,$A$2:$A$5001,"&lt;&gt;"&amp;A3461)&gt;0,"Zone has more than one QR code",IF(COUNTIFS($B$2:$B$5001,B3461,$E$2:$E$5001,"&lt;&gt;"&amp;E3461)+COUNTIFS($A$2:$A$5001,A3461,$E$2:$E$5001,"&lt;&gt;"&amp;E3461)&gt;0,"QR code used by another zone",IF(A3461="","Package QR Code No. missing",IF(OR(H3461&gt;40,J3461&gt;40),"More than 40 of one edition",IF(F3461="Full (40 ST + 1 TG)",IF(AND(H3461=40,J3461=1),"OK","Full carton must be 40 + 1"),IF(F3461="Student only (40 ST)",IF(AND(H3461=40,J3461=0),"OK","Must be 40 ST, 0 TG"),IF(F3461="Teacher guide only (40 TG)",IF(AND(H3461=0,J3461=40),"OK","Must be 0 ST, 40 TG"),IF(AND(H3461&lt;40,H3461+J3461&gt;0,H3461+J3461&lt;=40),"OK","Partial: under 40 ST and 40 books max"))))))))))</f>
        <v/>
      </c>
    </row>
    <row r="3462">
      <c r="A3462" s="26" t="n"/>
      <c r="B3462" s="26" t="n"/>
      <c r="C3462" s="25" t="n"/>
      <c r="D3462" s="25" t="n"/>
      <c r="E3462" s="26" t="n"/>
      <c r="F3462" s="25" t="n"/>
      <c r="G3462" s="26" t="n"/>
      <c r="H3462" s="25" t="n"/>
      <c r="I3462" s="26" t="n"/>
      <c r="J3462" s="25" t="n"/>
      <c r="K3462" s="25" t="n"/>
      <c r="L3462" s="25" t="n"/>
      <c r="M3462" s="26" t="n"/>
      <c r="N3462" s="26" t="n"/>
      <c r="O3462" s="25" t="n"/>
      <c r="P3462" s="27">
        <f>IF(A3462="","","Package/"&amp;C3462&amp;"/"&amp;D3462&amp;"/"&amp;A3462&amp;".png")</f>
        <v/>
      </c>
      <c r="Q3462" s="27">
        <f>IF(AND(B3462="",G3462=""),"",IF(B3462="","Package QR Text missing",IF(COUNTIFS($E$2:$E$5001,E3462,$B$2:$B$5001,"&lt;&gt;"&amp;B3462)+COUNTIFS($E$2:$E$5001,E3462,$A$2:$A$5001,"&lt;&gt;"&amp;A3462)&gt;0,"Zone has more than one QR code",IF(COUNTIFS($B$2:$B$5001,B3462,$E$2:$E$5001,"&lt;&gt;"&amp;E3462)+COUNTIFS($A$2:$A$5001,A3462,$E$2:$E$5001,"&lt;&gt;"&amp;E3462)&gt;0,"QR code used by another zone",IF(A3462="","Package QR Code No. missing",IF(OR(H3462&gt;40,J3462&gt;40),"More than 40 of one edition",IF(F3462="Full (40 ST + 1 TG)",IF(AND(H3462=40,J3462=1),"OK","Full carton must be 40 + 1"),IF(F3462="Student only (40 ST)",IF(AND(H3462=40,J3462=0),"OK","Must be 40 ST, 0 TG"),IF(F3462="Teacher guide only (40 TG)",IF(AND(H3462=0,J3462=40),"OK","Must be 0 ST, 40 TG"),IF(AND(H3462&lt;40,H3462+J3462&gt;0,H3462+J3462&lt;=40),"OK","Partial: under 40 ST and 40 books max"))))))))))</f>
        <v/>
      </c>
    </row>
    <row r="3463">
      <c r="A3463" s="26" t="n"/>
      <c r="B3463" s="26" t="n"/>
      <c r="C3463" s="25" t="n"/>
      <c r="D3463" s="25" t="n"/>
      <c r="E3463" s="26" t="n"/>
      <c r="F3463" s="25" t="n"/>
      <c r="G3463" s="26" t="n"/>
      <c r="H3463" s="25" t="n"/>
      <c r="I3463" s="26" t="n"/>
      <c r="J3463" s="25" t="n"/>
      <c r="K3463" s="25" t="n"/>
      <c r="L3463" s="25" t="n"/>
      <c r="M3463" s="26" t="n"/>
      <c r="N3463" s="26" t="n"/>
      <c r="O3463" s="25" t="n"/>
      <c r="P3463" s="27">
        <f>IF(A3463="","","Package/"&amp;C3463&amp;"/"&amp;D3463&amp;"/"&amp;A3463&amp;".png")</f>
        <v/>
      </c>
      <c r="Q3463" s="27">
        <f>IF(AND(B3463="",G3463=""),"",IF(B3463="","Package QR Text missing",IF(COUNTIFS($E$2:$E$5001,E3463,$B$2:$B$5001,"&lt;&gt;"&amp;B3463)+COUNTIFS($E$2:$E$5001,E3463,$A$2:$A$5001,"&lt;&gt;"&amp;A3463)&gt;0,"Zone has more than one QR code",IF(COUNTIFS($B$2:$B$5001,B3463,$E$2:$E$5001,"&lt;&gt;"&amp;E3463)+COUNTIFS($A$2:$A$5001,A3463,$E$2:$E$5001,"&lt;&gt;"&amp;E3463)&gt;0,"QR code used by another zone",IF(A3463="","Package QR Code No. missing",IF(OR(H3463&gt;40,J3463&gt;40),"More than 40 of one edition",IF(F3463="Full (40 ST + 1 TG)",IF(AND(H3463=40,J3463=1),"OK","Full carton must be 40 + 1"),IF(F3463="Student only (40 ST)",IF(AND(H3463=40,J3463=0),"OK","Must be 40 ST, 0 TG"),IF(F3463="Teacher guide only (40 TG)",IF(AND(H3463=0,J3463=40),"OK","Must be 0 ST, 40 TG"),IF(AND(H3463&lt;40,H3463+J3463&gt;0,H3463+J3463&lt;=40),"OK","Partial: under 40 ST and 40 books max"))))))))))</f>
        <v/>
      </c>
    </row>
    <row r="3464">
      <c r="A3464" s="26" t="n"/>
      <c r="B3464" s="26" t="n"/>
      <c r="C3464" s="25" t="n"/>
      <c r="D3464" s="25" t="n"/>
      <c r="E3464" s="26" t="n"/>
      <c r="F3464" s="25" t="n"/>
      <c r="G3464" s="26" t="n"/>
      <c r="H3464" s="25" t="n"/>
      <c r="I3464" s="26" t="n"/>
      <c r="J3464" s="25" t="n"/>
      <c r="K3464" s="25" t="n"/>
      <c r="L3464" s="25" t="n"/>
      <c r="M3464" s="26" t="n"/>
      <c r="N3464" s="26" t="n"/>
      <c r="O3464" s="25" t="n"/>
      <c r="P3464" s="27">
        <f>IF(A3464="","","Package/"&amp;C3464&amp;"/"&amp;D3464&amp;"/"&amp;A3464&amp;".png")</f>
        <v/>
      </c>
      <c r="Q3464" s="27">
        <f>IF(AND(B3464="",G3464=""),"",IF(B3464="","Package QR Text missing",IF(COUNTIFS($E$2:$E$5001,E3464,$B$2:$B$5001,"&lt;&gt;"&amp;B3464)+COUNTIFS($E$2:$E$5001,E3464,$A$2:$A$5001,"&lt;&gt;"&amp;A3464)&gt;0,"Zone has more than one QR code",IF(COUNTIFS($B$2:$B$5001,B3464,$E$2:$E$5001,"&lt;&gt;"&amp;E3464)+COUNTIFS($A$2:$A$5001,A3464,$E$2:$E$5001,"&lt;&gt;"&amp;E3464)&gt;0,"QR code used by another zone",IF(A3464="","Package QR Code No. missing",IF(OR(H3464&gt;40,J3464&gt;40),"More than 40 of one edition",IF(F3464="Full (40 ST + 1 TG)",IF(AND(H3464=40,J3464=1),"OK","Full carton must be 40 + 1"),IF(F3464="Student only (40 ST)",IF(AND(H3464=40,J3464=0),"OK","Must be 40 ST, 0 TG"),IF(F3464="Teacher guide only (40 TG)",IF(AND(H3464=0,J3464=40),"OK","Must be 0 ST, 40 TG"),IF(AND(H3464&lt;40,H3464+J3464&gt;0,H3464+J3464&lt;=40),"OK","Partial: under 40 ST and 40 books max"))))))))))</f>
        <v/>
      </c>
    </row>
    <row r="3465">
      <c r="A3465" s="26" t="n"/>
      <c r="B3465" s="26" t="n"/>
      <c r="C3465" s="25" t="n"/>
      <c r="D3465" s="25" t="n"/>
      <c r="E3465" s="26" t="n"/>
      <c r="F3465" s="25" t="n"/>
      <c r="G3465" s="26" t="n"/>
      <c r="H3465" s="25" t="n"/>
      <c r="I3465" s="26" t="n"/>
      <c r="J3465" s="25" t="n"/>
      <c r="K3465" s="25" t="n"/>
      <c r="L3465" s="25" t="n"/>
      <c r="M3465" s="26" t="n"/>
      <c r="N3465" s="26" t="n"/>
      <c r="O3465" s="25" t="n"/>
      <c r="P3465" s="27">
        <f>IF(A3465="","","Package/"&amp;C3465&amp;"/"&amp;D3465&amp;"/"&amp;A3465&amp;".png")</f>
        <v/>
      </c>
      <c r="Q3465" s="27">
        <f>IF(AND(B3465="",G3465=""),"",IF(B3465="","Package QR Text missing",IF(COUNTIFS($E$2:$E$5001,E3465,$B$2:$B$5001,"&lt;&gt;"&amp;B3465)+COUNTIFS($E$2:$E$5001,E3465,$A$2:$A$5001,"&lt;&gt;"&amp;A3465)&gt;0,"Zone has more than one QR code",IF(COUNTIFS($B$2:$B$5001,B3465,$E$2:$E$5001,"&lt;&gt;"&amp;E3465)+COUNTIFS($A$2:$A$5001,A3465,$E$2:$E$5001,"&lt;&gt;"&amp;E3465)&gt;0,"QR code used by another zone",IF(A3465="","Package QR Code No. missing",IF(OR(H3465&gt;40,J3465&gt;40),"More than 40 of one edition",IF(F3465="Full (40 ST + 1 TG)",IF(AND(H3465=40,J3465=1),"OK","Full carton must be 40 + 1"),IF(F3465="Student only (40 ST)",IF(AND(H3465=40,J3465=0),"OK","Must be 40 ST, 0 TG"),IF(F3465="Teacher guide only (40 TG)",IF(AND(H3465=0,J3465=40),"OK","Must be 0 ST, 40 TG"),IF(AND(H3465&lt;40,H3465+J3465&gt;0,H3465+J3465&lt;=40),"OK","Partial: under 40 ST and 40 books max"))))))))))</f>
        <v/>
      </c>
    </row>
    <row r="3466">
      <c r="A3466" s="26" t="n"/>
      <c r="B3466" s="26" t="n"/>
      <c r="C3466" s="25" t="n"/>
      <c r="D3466" s="25" t="n"/>
      <c r="E3466" s="26" t="n"/>
      <c r="F3466" s="25" t="n"/>
      <c r="G3466" s="26" t="n"/>
      <c r="H3466" s="25" t="n"/>
      <c r="I3466" s="26" t="n"/>
      <c r="J3466" s="25" t="n"/>
      <c r="K3466" s="25" t="n"/>
      <c r="L3466" s="25" t="n"/>
      <c r="M3466" s="26" t="n"/>
      <c r="N3466" s="26" t="n"/>
      <c r="O3466" s="25" t="n"/>
      <c r="P3466" s="27">
        <f>IF(A3466="","","Package/"&amp;C3466&amp;"/"&amp;D3466&amp;"/"&amp;A3466&amp;".png")</f>
        <v/>
      </c>
      <c r="Q3466" s="27">
        <f>IF(AND(B3466="",G3466=""),"",IF(B3466="","Package QR Text missing",IF(COUNTIFS($E$2:$E$5001,E3466,$B$2:$B$5001,"&lt;&gt;"&amp;B3466)+COUNTIFS($E$2:$E$5001,E3466,$A$2:$A$5001,"&lt;&gt;"&amp;A3466)&gt;0,"Zone has more than one QR code",IF(COUNTIFS($B$2:$B$5001,B3466,$E$2:$E$5001,"&lt;&gt;"&amp;E3466)+COUNTIFS($A$2:$A$5001,A3466,$E$2:$E$5001,"&lt;&gt;"&amp;E3466)&gt;0,"QR code used by another zone",IF(A3466="","Package QR Code No. missing",IF(OR(H3466&gt;40,J3466&gt;40),"More than 40 of one edition",IF(F3466="Full (40 ST + 1 TG)",IF(AND(H3466=40,J3466=1),"OK","Full carton must be 40 + 1"),IF(F3466="Student only (40 ST)",IF(AND(H3466=40,J3466=0),"OK","Must be 40 ST, 0 TG"),IF(F3466="Teacher guide only (40 TG)",IF(AND(H3466=0,J3466=40),"OK","Must be 0 ST, 40 TG"),IF(AND(H3466&lt;40,H3466+J3466&gt;0,H3466+J3466&lt;=40),"OK","Partial: under 40 ST and 40 books max"))))))))))</f>
        <v/>
      </c>
    </row>
    <row r="3467">
      <c r="A3467" s="26" t="n"/>
      <c r="B3467" s="26" t="n"/>
      <c r="C3467" s="25" t="n"/>
      <c r="D3467" s="25" t="n"/>
      <c r="E3467" s="26" t="n"/>
      <c r="F3467" s="25" t="n"/>
      <c r="G3467" s="26" t="n"/>
      <c r="H3467" s="25" t="n"/>
      <c r="I3467" s="26" t="n"/>
      <c r="J3467" s="25" t="n"/>
      <c r="K3467" s="25" t="n"/>
      <c r="L3467" s="25" t="n"/>
      <c r="M3467" s="26" t="n"/>
      <c r="N3467" s="26" t="n"/>
      <c r="O3467" s="25" t="n"/>
      <c r="P3467" s="27">
        <f>IF(A3467="","","Package/"&amp;C3467&amp;"/"&amp;D3467&amp;"/"&amp;A3467&amp;".png")</f>
        <v/>
      </c>
      <c r="Q3467" s="27">
        <f>IF(AND(B3467="",G3467=""),"",IF(B3467="","Package QR Text missing",IF(COUNTIFS($E$2:$E$5001,E3467,$B$2:$B$5001,"&lt;&gt;"&amp;B3467)+COUNTIFS($E$2:$E$5001,E3467,$A$2:$A$5001,"&lt;&gt;"&amp;A3467)&gt;0,"Zone has more than one QR code",IF(COUNTIFS($B$2:$B$5001,B3467,$E$2:$E$5001,"&lt;&gt;"&amp;E3467)+COUNTIFS($A$2:$A$5001,A3467,$E$2:$E$5001,"&lt;&gt;"&amp;E3467)&gt;0,"QR code used by another zone",IF(A3467="","Package QR Code No. missing",IF(OR(H3467&gt;40,J3467&gt;40),"More than 40 of one edition",IF(F3467="Full (40 ST + 1 TG)",IF(AND(H3467=40,J3467=1),"OK","Full carton must be 40 + 1"),IF(F3467="Student only (40 ST)",IF(AND(H3467=40,J3467=0),"OK","Must be 40 ST, 0 TG"),IF(F3467="Teacher guide only (40 TG)",IF(AND(H3467=0,J3467=40),"OK","Must be 0 ST, 40 TG"),IF(AND(H3467&lt;40,H3467+J3467&gt;0,H3467+J3467&lt;=40),"OK","Partial: under 40 ST and 40 books max"))))))))))</f>
        <v/>
      </c>
    </row>
    <row r="3468">
      <c r="A3468" s="26" t="n"/>
      <c r="B3468" s="26" t="n"/>
      <c r="C3468" s="25" t="n"/>
      <c r="D3468" s="25" t="n"/>
      <c r="E3468" s="26" t="n"/>
      <c r="F3468" s="25" t="n"/>
      <c r="G3468" s="26" t="n"/>
      <c r="H3468" s="25" t="n"/>
      <c r="I3468" s="26" t="n"/>
      <c r="J3468" s="25" t="n"/>
      <c r="K3468" s="25" t="n"/>
      <c r="L3468" s="25" t="n"/>
      <c r="M3468" s="26" t="n"/>
      <c r="N3468" s="26" t="n"/>
      <c r="O3468" s="25" t="n"/>
      <c r="P3468" s="27">
        <f>IF(A3468="","","Package/"&amp;C3468&amp;"/"&amp;D3468&amp;"/"&amp;A3468&amp;".png")</f>
        <v/>
      </c>
      <c r="Q3468" s="27">
        <f>IF(AND(B3468="",G3468=""),"",IF(B3468="","Package QR Text missing",IF(COUNTIFS($E$2:$E$5001,E3468,$B$2:$B$5001,"&lt;&gt;"&amp;B3468)+COUNTIFS($E$2:$E$5001,E3468,$A$2:$A$5001,"&lt;&gt;"&amp;A3468)&gt;0,"Zone has more than one QR code",IF(COUNTIFS($B$2:$B$5001,B3468,$E$2:$E$5001,"&lt;&gt;"&amp;E3468)+COUNTIFS($A$2:$A$5001,A3468,$E$2:$E$5001,"&lt;&gt;"&amp;E3468)&gt;0,"QR code used by another zone",IF(A3468="","Package QR Code No. missing",IF(OR(H3468&gt;40,J3468&gt;40),"More than 40 of one edition",IF(F3468="Full (40 ST + 1 TG)",IF(AND(H3468=40,J3468=1),"OK","Full carton must be 40 + 1"),IF(F3468="Student only (40 ST)",IF(AND(H3468=40,J3468=0),"OK","Must be 40 ST, 0 TG"),IF(F3468="Teacher guide only (40 TG)",IF(AND(H3468=0,J3468=40),"OK","Must be 0 ST, 40 TG"),IF(AND(H3468&lt;40,H3468+J3468&gt;0,H3468+J3468&lt;=40),"OK","Partial: under 40 ST and 40 books max"))))))))))</f>
        <v/>
      </c>
    </row>
    <row r="3469">
      <c r="A3469" s="26" t="n"/>
      <c r="B3469" s="26" t="n"/>
      <c r="C3469" s="25" t="n"/>
      <c r="D3469" s="25" t="n"/>
      <c r="E3469" s="26" t="n"/>
      <c r="F3469" s="25" t="n"/>
      <c r="G3469" s="26" t="n"/>
      <c r="H3469" s="25" t="n"/>
      <c r="I3469" s="26" t="n"/>
      <c r="J3469" s="25" t="n"/>
      <c r="K3469" s="25" t="n"/>
      <c r="L3469" s="25" t="n"/>
      <c r="M3469" s="26" t="n"/>
      <c r="N3469" s="26" t="n"/>
      <c r="O3469" s="25" t="n"/>
      <c r="P3469" s="27">
        <f>IF(A3469="","","Package/"&amp;C3469&amp;"/"&amp;D3469&amp;"/"&amp;A3469&amp;".png")</f>
        <v/>
      </c>
      <c r="Q3469" s="27">
        <f>IF(AND(B3469="",G3469=""),"",IF(B3469="","Package QR Text missing",IF(COUNTIFS($E$2:$E$5001,E3469,$B$2:$B$5001,"&lt;&gt;"&amp;B3469)+COUNTIFS($E$2:$E$5001,E3469,$A$2:$A$5001,"&lt;&gt;"&amp;A3469)&gt;0,"Zone has more than one QR code",IF(COUNTIFS($B$2:$B$5001,B3469,$E$2:$E$5001,"&lt;&gt;"&amp;E3469)+COUNTIFS($A$2:$A$5001,A3469,$E$2:$E$5001,"&lt;&gt;"&amp;E3469)&gt;0,"QR code used by another zone",IF(A3469="","Package QR Code No. missing",IF(OR(H3469&gt;40,J3469&gt;40),"More than 40 of one edition",IF(F3469="Full (40 ST + 1 TG)",IF(AND(H3469=40,J3469=1),"OK","Full carton must be 40 + 1"),IF(F3469="Student only (40 ST)",IF(AND(H3469=40,J3469=0),"OK","Must be 40 ST, 0 TG"),IF(F3469="Teacher guide only (40 TG)",IF(AND(H3469=0,J3469=40),"OK","Must be 0 ST, 40 TG"),IF(AND(H3469&lt;40,H3469+J3469&gt;0,H3469+J3469&lt;=40),"OK","Partial: under 40 ST and 40 books max"))))))))))</f>
        <v/>
      </c>
    </row>
    <row r="3470">
      <c r="A3470" s="26" t="n"/>
      <c r="B3470" s="26" t="n"/>
      <c r="C3470" s="25" t="n"/>
      <c r="D3470" s="25" t="n"/>
      <c r="E3470" s="26" t="n"/>
      <c r="F3470" s="25" t="n"/>
      <c r="G3470" s="26" t="n"/>
      <c r="H3470" s="25" t="n"/>
      <c r="I3470" s="26" t="n"/>
      <c r="J3470" s="25" t="n"/>
      <c r="K3470" s="25" t="n"/>
      <c r="L3470" s="25" t="n"/>
      <c r="M3470" s="26" t="n"/>
      <c r="N3470" s="26" t="n"/>
      <c r="O3470" s="25" t="n"/>
      <c r="P3470" s="27">
        <f>IF(A3470="","","Package/"&amp;C3470&amp;"/"&amp;D3470&amp;"/"&amp;A3470&amp;".png")</f>
        <v/>
      </c>
      <c r="Q3470" s="27">
        <f>IF(AND(B3470="",G3470=""),"",IF(B3470="","Package QR Text missing",IF(COUNTIFS($E$2:$E$5001,E3470,$B$2:$B$5001,"&lt;&gt;"&amp;B3470)+COUNTIFS($E$2:$E$5001,E3470,$A$2:$A$5001,"&lt;&gt;"&amp;A3470)&gt;0,"Zone has more than one QR code",IF(COUNTIFS($B$2:$B$5001,B3470,$E$2:$E$5001,"&lt;&gt;"&amp;E3470)+COUNTIFS($A$2:$A$5001,A3470,$E$2:$E$5001,"&lt;&gt;"&amp;E3470)&gt;0,"QR code used by another zone",IF(A3470="","Package QR Code No. missing",IF(OR(H3470&gt;40,J3470&gt;40),"More than 40 of one edition",IF(F3470="Full (40 ST + 1 TG)",IF(AND(H3470=40,J3470=1),"OK","Full carton must be 40 + 1"),IF(F3470="Student only (40 ST)",IF(AND(H3470=40,J3470=0),"OK","Must be 40 ST, 0 TG"),IF(F3470="Teacher guide only (40 TG)",IF(AND(H3470=0,J3470=40),"OK","Must be 0 ST, 40 TG"),IF(AND(H3470&lt;40,H3470+J3470&gt;0,H3470+J3470&lt;=40),"OK","Partial: under 40 ST and 40 books max"))))))))))</f>
        <v/>
      </c>
    </row>
    <row r="3471">
      <c r="A3471" s="26" t="n"/>
      <c r="B3471" s="26" t="n"/>
      <c r="C3471" s="25" t="n"/>
      <c r="D3471" s="25" t="n"/>
      <c r="E3471" s="26" t="n"/>
      <c r="F3471" s="25" t="n"/>
      <c r="G3471" s="26" t="n"/>
      <c r="H3471" s="25" t="n"/>
      <c r="I3471" s="26" t="n"/>
      <c r="J3471" s="25" t="n"/>
      <c r="K3471" s="25" t="n"/>
      <c r="L3471" s="25" t="n"/>
      <c r="M3471" s="26" t="n"/>
      <c r="N3471" s="26" t="n"/>
      <c r="O3471" s="25" t="n"/>
      <c r="P3471" s="27">
        <f>IF(A3471="","","Package/"&amp;C3471&amp;"/"&amp;D3471&amp;"/"&amp;A3471&amp;".png")</f>
        <v/>
      </c>
      <c r="Q3471" s="27">
        <f>IF(AND(B3471="",G3471=""),"",IF(B3471="","Package QR Text missing",IF(COUNTIFS($E$2:$E$5001,E3471,$B$2:$B$5001,"&lt;&gt;"&amp;B3471)+COUNTIFS($E$2:$E$5001,E3471,$A$2:$A$5001,"&lt;&gt;"&amp;A3471)&gt;0,"Zone has more than one QR code",IF(COUNTIFS($B$2:$B$5001,B3471,$E$2:$E$5001,"&lt;&gt;"&amp;E3471)+COUNTIFS($A$2:$A$5001,A3471,$E$2:$E$5001,"&lt;&gt;"&amp;E3471)&gt;0,"QR code used by another zone",IF(A3471="","Package QR Code No. missing",IF(OR(H3471&gt;40,J3471&gt;40),"More than 40 of one edition",IF(F3471="Full (40 ST + 1 TG)",IF(AND(H3471=40,J3471=1),"OK","Full carton must be 40 + 1"),IF(F3471="Student only (40 ST)",IF(AND(H3471=40,J3471=0),"OK","Must be 40 ST, 0 TG"),IF(F3471="Teacher guide only (40 TG)",IF(AND(H3471=0,J3471=40),"OK","Must be 0 ST, 40 TG"),IF(AND(H3471&lt;40,H3471+J3471&gt;0,H3471+J3471&lt;=40),"OK","Partial: under 40 ST and 40 books max"))))))))))</f>
        <v/>
      </c>
    </row>
    <row r="3472">
      <c r="A3472" s="26" t="n"/>
      <c r="B3472" s="26" t="n"/>
      <c r="C3472" s="25" t="n"/>
      <c r="D3472" s="25" t="n"/>
      <c r="E3472" s="26" t="n"/>
      <c r="F3472" s="25" t="n"/>
      <c r="G3472" s="26" t="n"/>
      <c r="H3472" s="25" t="n"/>
      <c r="I3472" s="26" t="n"/>
      <c r="J3472" s="25" t="n"/>
      <c r="K3472" s="25" t="n"/>
      <c r="L3472" s="25" t="n"/>
      <c r="M3472" s="26" t="n"/>
      <c r="N3472" s="26" t="n"/>
      <c r="O3472" s="25" t="n"/>
      <c r="P3472" s="27">
        <f>IF(A3472="","","Package/"&amp;C3472&amp;"/"&amp;D3472&amp;"/"&amp;A3472&amp;".png")</f>
        <v/>
      </c>
      <c r="Q3472" s="27">
        <f>IF(AND(B3472="",G3472=""),"",IF(B3472="","Package QR Text missing",IF(COUNTIFS($E$2:$E$5001,E3472,$B$2:$B$5001,"&lt;&gt;"&amp;B3472)+COUNTIFS($E$2:$E$5001,E3472,$A$2:$A$5001,"&lt;&gt;"&amp;A3472)&gt;0,"Zone has more than one QR code",IF(COUNTIFS($B$2:$B$5001,B3472,$E$2:$E$5001,"&lt;&gt;"&amp;E3472)+COUNTIFS($A$2:$A$5001,A3472,$E$2:$E$5001,"&lt;&gt;"&amp;E3472)&gt;0,"QR code used by another zone",IF(A3472="","Package QR Code No. missing",IF(OR(H3472&gt;40,J3472&gt;40),"More than 40 of one edition",IF(F3472="Full (40 ST + 1 TG)",IF(AND(H3472=40,J3472=1),"OK","Full carton must be 40 + 1"),IF(F3472="Student only (40 ST)",IF(AND(H3472=40,J3472=0),"OK","Must be 40 ST, 0 TG"),IF(F3472="Teacher guide only (40 TG)",IF(AND(H3472=0,J3472=40),"OK","Must be 0 ST, 40 TG"),IF(AND(H3472&lt;40,H3472+J3472&gt;0,H3472+J3472&lt;=40),"OK","Partial: under 40 ST and 40 books max"))))))))))</f>
        <v/>
      </c>
    </row>
    <row r="3473">
      <c r="A3473" s="26" t="n"/>
      <c r="B3473" s="26" t="n"/>
      <c r="C3473" s="25" t="n"/>
      <c r="D3473" s="25" t="n"/>
      <c r="E3473" s="26" t="n"/>
      <c r="F3473" s="25" t="n"/>
      <c r="G3473" s="26" t="n"/>
      <c r="H3473" s="25" t="n"/>
      <c r="I3473" s="26" t="n"/>
      <c r="J3473" s="25" t="n"/>
      <c r="K3473" s="25" t="n"/>
      <c r="L3473" s="25" t="n"/>
      <c r="M3473" s="26" t="n"/>
      <c r="N3473" s="26" t="n"/>
      <c r="O3473" s="25" t="n"/>
      <c r="P3473" s="27">
        <f>IF(A3473="","","Package/"&amp;C3473&amp;"/"&amp;D3473&amp;"/"&amp;A3473&amp;".png")</f>
        <v/>
      </c>
      <c r="Q3473" s="27">
        <f>IF(AND(B3473="",G3473=""),"",IF(B3473="","Package QR Text missing",IF(COUNTIFS($E$2:$E$5001,E3473,$B$2:$B$5001,"&lt;&gt;"&amp;B3473)+COUNTIFS($E$2:$E$5001,E3473,$A$2:$A$5001,"&lt;&gt;"&amp;A3473)&gt;0,"Zone has more than one QR code",IF(COUNTIFS($B$2:$B$5001,B3473,$E$2:$E$5001,"&lt;&gt;"&amp;E3473)+COUNTIFS($A$2:$A$5001,A3473,$E$2:$E$5001,"&lt;&gt;"&amp;E3473)&gt;0,"QR code used by another zone",IF(A3473="","Package QR Code No. missing",IF(OR(H3473&gt;40,J3473&gt;40),"More than 40 of one edition",IF(F3473="Full (40 ST + 1 TG)",IF(AND(H3473=40,J3473=1),"OK","Full carton must be 40 + 1"),IF(F3473="Student only (40 ST)",IF(AND(H3473=40,J3473=0),"OK","Must be 40 ST, 0 TG"),IF(F3473="Teacher guide only (40 TG)",IF(AND(H3473=0,J3473=40),"OK","Must be 0 ST, 40 TG"),IF(AND(H3473&lt;40,H3473+J3473&gt;0,H3473+J3473&lt;=40),"OK","Partial: under 40 ST and 40 books max"))))))))))</f>
        <v/>
      </c>
    </row>
    <row r="3474">
      <c r="A3474" s="26" t="n"/>
      <c r="B3474" s="26" t="n"/>
      <c r="C3474" s="25" t="n"/>
      <c r="D3474" s="25" t="n"/>
      <c r="E3474" s="26" t="n"/>
      <c r="F3474" s="25" t="n"/>
      <c r="G3474" s="26" t="n"/>
      <c r="H3474" s="25" t="n"/>
      <c r="I3474" s="26" t="n"/>
      <c r="J3474" s="25" t="n"/>
      <c r="K3474" s="25" t="n"/>
      <c r="L3474" s="25" t="n"/>
      <c r="M3474" s="26" t="n"/>
      <c r="N3474" s="26" t="n"/>
      <c r="O3474" s="25" t="n"/>
      <c r="P3474" s="27">
        <f>IF(A3474="","","Package/"&amp;C3474&amp;"/"&amp;D3474&amp;"/"&amp;A3474&amp;".png")</f>
        <v/>
      </c>
      <c r="Q3474" s="27">
        <f>IF(AND(B3474="",G3474=""),"",IF(B3474="","Package QR Text missing",IF(COUNTIFS($E$2:$E$5001,E3474,$B$2:$B$5001,"&lt;&gt;"&amp;B3474)+COUNTIFS($E$2:$E$5001,E3474,$A$2:$A$5001,"&lt;&gt;"&amp;A3474)&gt;0,"Zone has more than one QR code",IF(COUNTIFS($B$2:$B$5001,B3474,$E$2:$E$5001,"&lt;&gt;"&amp;E3474)+COUNTIFS($A$2:$A$5001,A3474,$E$2:$E$5001,"&lt;&gt;"&amp;E3474)&gt;0,"QR code used by another zone",IF(A3474="","Package QR Code No. missing",IF(OR(H3474&gt;40,J3474&gt;40),"More than 40 of one edition",IF(F3474="Full (40 ST + 1 TG)",IF(AND(H3474=40,J3474=1),"OK","Full carton must be 40 + 1"),IF(F3474="Student only (40 ST)",IF(AND(H3474=40,J3474=0),"OK","Must be 40 ST, 0 TG"),IF(F3474="Teacher guide only (40 TG)",IF(AND(H3474=0,J3474=40),"OK","Must be 0 ST, 40 TG"),IF(AND(H3474&lt;40,H3474+J3474&gt;0,H3474+J3474&lt;=40),"OK","Partial: under 40 ST and 40 books max"))))))))))</f>
        <v/>
      </c>
    </row>
    <row r="3475">
      <c r="A3475" s="26" t="n"/>
      <c r="B3475" s="26" t="n"/>
      <c r="C3475" s="25" t="n"/>
      <c r="D3475" s="25" t="n"/>
      <c r="E3475" s="26" t="n"/>
      <c r="F3475" s="25" t="n"/>
      <c r="G3475" s="26" t="n"/>
      <c r="H3475" s="25" t="n"/>
      <c r="I3475" s="26" t="n"/>
      <c r="J3475" s="25" t="n"/>
      <c r="K3475" s="25" t="n"/>
      <c r="L3475" s="25" t="n"/>
      <c r="M3475" s="26" t="n"/>
      <c r="N3475" s="26" t="n"/>
      <c r="O3475" s="25" t="n"/>
      <c r="P3475" s="27">
        <f>IF(A3475="","","Package/"&amp;C3475&amp;"/"&amp;D3475&amp;"/"&amp;A3475&amp;".png")</f>
        <v/>
      </c>
      <c r="Q3475" s="27">
        <f>IF(AND(B3475="",G3475=""),"",IF(B3475="","Package QR Text missing",IF(COUNTIFS($E$2:$E$5001,E3475,$B$2:$B$5001,"&lt;&gt;"&amp;B3475)+COUNTIFS($E$2:$E$5001,E3475,$A$2:$A$5001,"&lt;&gt;"&amp;A3475)&gt;0,"Zone has more than one QR code",IF(COUNTIFS($B$2:$B$5001,B3475,$E$2:$E$5001,"&lt;&gt;"&amp;E3475)+COUNTIFS($A$2:$A$5001,A3475,$E$2:$E$5001,"&lt;&gt;"&amp;E3475)&gt;0,"QR code used by another zone",IF(A3475="","Package QR Code No. missing",IF(OR(H3475&gt;40,J3475&gt;40),"More than 40 of one edition",IF(F3475="Full (40 ST + 1 TG)",IF(AND(H3475=40,J3475=1),"OK","Full carton must be 40 + 1"),IF(F3475="Student only (40 ST)",IF(AND(H3475=40,J3475=0),"OK","Must be 40 ST, 0 TG"),IF(F3475="Teacher guide only (40 TG)",IF(AND(H3475=0,J3475=40),"OK","Must be 0 ST, 40 TG"),IF(AND(H3475&lt;40,H3475+J3475&gt;0,H3475+J3475&lt;=40),"OK","Partial: under 40 ST and 40 books max"))))))))))</f>
        <v/>
      </c>
    </row>
    <row r="3476">
      <c r="A3476" s="26" t="n"/>
      <c r="B3476" s="26" t="n"/>
      <c r="C3476" s="25" t="n"/>
      <c r="D3476" s="25" t="n"/>
      <c r="E3476" s="26" t="n"/>
      <c r="F3476" s="25" t="n"/>
      <c r="G3476" s="26" t="n"/>
      <c r="H3476" s="25" t="n"/>
      <c r="I3476" s="26" t="n"/>
      <c r="J3476" s="25" t="n"/>
      <c r="K3476" s="25" t="n"/>
      <c r="L3476" s="25" t="n"/>
      <c r="M3476" s="26" t="n"/>
      <c r="N3476" s="26" t="n"/>
      <c r="O3476" s="25" t="n"/>
      <c r="P3476" s="27">
        <f>IF(A3476="","","Package/"&amp;C3476&amp;"/"&amp;D3476&amp;"/"&amp;A3476&amp;".png")</f>
        <v/>
      </c>
      <c r="Q3476" s="27">
        <f>IF(AND(B3476="",G3476=""),"",IF(B3476="","Package QR Text missing",IF(COUNTIFS($E$2:$E$5001,E3476,$B$2:$B$5001,"&lt;&gt;"&amp;B3476)+COUNTIFS($E$2:$E$5001,E3476,$A$2:$A$5001,"&lt;&gt;"&amp;A3476)&gt;0,"Zone has more than one QR code",IF(COUNTIFS($B$2:$B$5001,B3476,$E$2:$E$5001,"&lt;&gt;"&amp;E3476)+COUNTIFS($A$2:$A$5001,A3476,$E$2:$E$5001,"&lt;&gt;"&amp;E3476)&gt;0,"QR code used by another zone",IF(A3476="","Package QR Code No. missing",IF(OR(H3476&gt;40,J3476&gt;40),"More than 40 of one edition",IF(F3476="Full (40 ST + 1 TG)",IF(AND(H3476=40,J3476=1),"OK","Full carton must be 40 + 1"),IF(F3476="Student only (40 ST)",IF(AND(H3476=40,J3476=0),"OK","Must be 40 ST, 0 TG"),IF(F3476="Teacher guide only (40 TG)",IF(AND(H3476=0,J3476=40),"OK","Must be 0 ST, 40 TG"),IF(AND(H3476&lt;40,H3476+J3476&gt;0,H3476+J3476&lt;=40),"OK","Partial: under 40 ST and 40 books max"))))))))))</f>
        <v/>
      </c>
    </row>
    <row r="3477">
      <c r="A3477" s="26" t="n"/>
      <c r="B3477" s="26" t="n"/>
      <c r="C3477" s="25" t="n"/>
      <c r="D3477" s="25" t="n"/>
      <c r="E3477" s="26" t="n"/>
      <c r="F3477" s="25" t="n"/>
      <c r="G3477" s="26" t="n"/>
      <c r="H3477" s="25" t="n"/>
      <c r="I3477" s="26" t="n"/>
      <c r="J3477" s="25" t="n"/>
      <c r="K3477" s="25" t="n"/>
      <c r="L3477" s="25" t="n"/>
      <c r="M3477" s="26" t="n"/>
      <c r="N3477" s="26" t="n"/>
      <c r="O3477" s="25" t="n"/>
      <c r="P3477" s="27">
        <f>IF(A3477="","","Package/"&amp;C3477&amp;"/"&amp;D3477&amp;"/"&amp;A3477&amp;".png")</f>
        <v/>
      </c>
      <c r="Q3477" s="27">
        <f>IF(AND(B3477="",G3477=""),"",IF(B3477="","Package QR Text missing",IF(COUNTIFS($E$2:$E$5001,E3477,$B$2:$B$5001,"&lt;&gt;"&amp;B3477)+COUNTIFS($E$2:$E$5001,E3477,$A$2:$A$5001,"&lt;&gt;"&amp;A3477)&gt;0,"Zone has more than one QR code",IF(COUNTIFS($B$2:$B$5001,B3477,$E$2:$E$5001,"&lt;&gt;"&amp;E3477)+COUNTIFS($A$2:$A$5001,A3477,$E$2:$E$5001,"&lt;&gt;"&amp;E3477)&gt;0,"QR code used by another zone",IF(A3477="","Package QR Code No. missing",IF(OR(H3477&gt;40,J3477&gt;40),"More than 40 of one edition",IF(F3477="Full (40 ST + 1 TG)",IF(AND(H3477=40,J3477=1),"OK","Full carton must be 40 + 1"),IF(F3477="Student only (40 ST)",IF(AND(H3477=40,J3477=0),"OK","Must be 40 ST, 0 TG"),IF(F3477="Teacher guide only (40 TG)",IF(AND(H3477=0,J3477=40),"OK","Must be 0 ST, 40 TG"),IF(AND(H3477&lt;40,H3477+J3477&gt;0,H3477+J3477&lt;=40),"OK","Partial: under 40 ST and 40 books max"))))))))))</f>
        <v/>
      </c>
    </row>
    <row r="3478">
      <c r="A3478" s="26" t="n"/>
      <c r="B3478" s="26" t="n"/>
      <c r="C3478" s="25" t="n"/>
      <c r="D3478" s="25" t="n"/>
      <c r="E3478" s="26" t="n"/>
      <c r="F3478" s="25" t="n"/>
      <c r="G3478" s="26" t="n"/>
      <c r="H3478" s="25" t="n"/>
      <c r="I3478" s="26" t="n"/>
      <c r="J3478" s="25" t="n"/>
      <c r="K3478" s="25" t="n"/>
      <c r="L3478" s="25" t="n"/>
      <c r="M3478" s="26" t="n"/>
      <c r="N3478" s="26" t="n"/>
      <c r="O3478" s="25" t="n"/>
      <c r="P3478" s="27">
        <f>IF(A3478="","","Package/"&amp;C3478&amp;"/"&amp;D3478&amp;"/"&amp;A3478&amp;".png")</f>
        <v/>
      </c>
      <c r="Q3478" s="27">
        <f>IF(AND(B3478="",G3478=""),"",IF(B3478="","Package QR Text missing",IF(COUNTIFS($E$2:$E$5001,E3478,$B$2:$B$5001,"&lt;&gt;"&amp;B3478)+COUNTIFS($E$2:$E$5001,E3478,$A$2:$A$5001,"&lt;&gt;"&amp;A3478)&gt;0,"Zone has more than one QR code",IF(COUNTIFS($B$2:$B$5001,B3478,$E$2:$E$5001,"&lt;&gt;"&amp;E3478)+COUNTIFS($A$2:$A$5001,A3478,$E$2:$E$5001,"&lt;&gt;"&amp;E3478)&gt;0,"QR code used by another zone",IF(A3478="","Package QR Code No. missing",IF(OR(H3478&gt;40,J3478&gt;40),"More than 40 of one edition",IF(F3478="Full (40 ST + 1 TG)",IF(AND(H3478=40,J3478=1),"OK","Full carton must be 40 + 1"),IF(F3478="Student only (40 ST)",IF(AND(H3478=40,J3478=0),"OK","Must be 40 ST, 0 TG"),IF(F3478="Teacher guide only (40 TG)",IF(AND(H3478=0,J3478=40),"OK","Must be 0 ST, 40 TG"),IF(AND(H3478&lt;40,H3478+J3478&gt;0,H3478+J3478&lt;=40),"OK","Partial: under 40 ST and 40 books max"))))))))))</f>
        <v/>
      </c>
    </row>
    <row r="3479">
      <c r="A3479" s="26" t="n"/>
      <c r="B3479" s="26" t="n"/>
      <c r="C3479" s="25" t="n"/>
      <c r="D3479" s="25" t="n"/>
      <c r="E3479" s="26" t="n"/>
      <c r="F3479" s="25" t="n"/>
      <c r="G3479" s="26" t="n"/>
      <c r="H3479" s="25" t="n"/>
      <c r="I3479" s="26" t="n"/>
      <c r="J3479" s="25" t="n"/>
      <c r="K3479" s="25" t="n"/>
      <c r="L3479" s="25" t="n"/>
      <c r="M3479" s="26" t="n"/>
      <c r="N3479" s="26" t="n"/>
      <c r="O3479" s="25" t="n"/>
      <c r="P3479" s="27">
        <f>IF(A3479="","","Package/"&amp;C3479&amp;"/"&amp;D3479&amp;"/"&amp;A3479&amp;".png")</f>
        <v/>
      </c>
      <c r="Q3479" s="27">
        <f>IF(AND(B3479="",G3479=""),"",IF(B3479="","Package QR Text missing",IF(COUNTIFS($E$2:$E$5001,E3479,$B$2:$B$5001,"&lt;&gt;"&amp;B3479)+COUNTIFS($E$2:$E$5001,E3479,$A$2:$A$5001,"&lt;&gt;"&amp;A3479)&gt;0,"Zone has more than one QR code",IF(COUNTIFS($B$2:$B$5001,B3479,$E$2:$E$5001,"&lt;&gt;"&amp;E3479)+COUNTIFS($A$2:$A$5001,A3479,$E$2:$E$5001,"&lt;&gt;"&amp;E3479)&gt;0,"QR code used by another zone",IF(A3479="","Package QR Code No. missing",IF(OR(H3479&gt;40,J3479&gt;40),"More than 40 of one edition",IF(F3479="Full (40 ST + 1 TG)",IF(AND(H3479=40,J3479=1),"OK","Full carton must be 40 + 1"),IF(F3479="Student only (40 ST)",IF(AND(H3479=40,J3479=0),"OK","Must be 40 ST, 0 TG"),IF(F3479="Teacher guide only (40 TG)",IF(AND(H3479=0,J3479=40),"OK","Must be 0 ST, 40 TG"),IF(AND(H3479&lt;40,H3479+J3479&gt;0,H3479+J3479&lt;=40),"OK","Partial: under 40 ST and 40 books max"))))))))))</f>
        <v/>
      </c>
    </row>
    <row r="3480">
      <c r="A3480" s="26" t="n"/>
      <c r="B3480" s="26" t="n"/>
      <c r="C3480" s="25" t="n"/>
      <c r="D3480" s="25" t="n"/>
      <c r="E3480" s="26" t="n"/>
      <c r="F3480" s="25" t="n"/>
      <c r="G3480" s="26" t="n"/>
      <c r="H3480" s="25" t="n"/>
      <c r="I3480" s="26" t="n"/>
      <c r="J3480" s="25" t="n"/>
      <c r="K3480" s="25" t="n"/>
      <c r="L3480" s="25" t="n"/>
      <c r="M3480" s="26" t="n"/>
      <c r="N3480" s="26" t="n"/>
      <c r="O3480" s="25" t="n"/>
      <c r="P3480" s="27">
        <f>IF(A3480="","","Package/"&amp;C3480&amp;"/"&amp;D3480&amp;"/"&amp;A3480&amp;".png")</f>
        <v/>
      </c>
      <c r="Q3480" s="27">
        <f>IF(AND(B3480="",G3480=""),"",IF(B3480="","Package QR Text missing",IF(COUNTIFS($E$2:$E$5001,E3480,$B$2:$B$5001,"&lt;&gt;"&amp;B3480)+COUNTIFS($E$2:$E$5001,E3480,$A$2:$A$5001,"&lt;&gt;"&amp;A3480)&gt;0,"Zone has more than one QR code",IF(COUNTIFS($B$2:$B$5001,B3480,$E$2:$E$5001,"&lt;&gt;"&amp;E3480)+COUNTIFS($A$2:$A$5001,A3480,$E$2:$E$5001,"&lt;&gt;"&amp;E3480)&gt;0,"QR code used by another zone",IF(A3480="","Package QR Code No. missing",IF(OR(H3480&gt;40,J3480&gt;40),"More than 40 of one edition",IF(F3480="Full (40 ST + 1 TG)",IF(AND(H3480=40,J3480=1),"OK","Full carton must be 40 + 1"),IF(F3480="Student only (40 ST)",IF(AND(H3480=40,J3480=0),"OK","Must be 40 ST, 0 TG"),IF(F3480="Teacher guide only (40 TG)",IF(AND(H3480=0,J3480=40),"OK","Must be 0 ST, 40 TG"),IF(AND(H3480&lt;40,H3480+J3480&gt;0,H3480+J3480&lt;=40),"OK","Partial: under 40 ST and 40 books max"))))))))))</f>
        <v/>
      </c>
    </row>
    <row r="3481">
      <c r="A3481" s="26" t="n"/>
      <c r="B3481" s="26" t="n"/>
      <c r="C3481" s="25" t="n"/>
      <c r="D3481" s="25" t="n"/>
      <c r="E3481" s="26" t="n"/>
      <c r="F3481" s="25" t="n"/>
      <c r="G3481" s="26" t="n"/>
      <c r="H3481" s="25" t="n"/>
      <c r="I3481" s="26" t="n"/>
      <c r="J3481" s="25" t="n"/>
      <c r="K3481" s="25" t="n"/>
      <c r="L3481" s="25" t="n"/>
      <c r="M3481" s="26" t="n"/>
      <c r="N3481" s="26" t="n"/>
      <c r="O3481" s="25" t="n"/>
      <c r="P3481" s="27">
        <f>IF(A3481="","","Package/"&amp;C3481&amp;"/"&amp;D3481&amp;"/"&amp;A3481&amp;".png")</f>
        <v/>
      </c>
      <c r="Q3481" s="27">
        <f>IF(AND(B3481="",G3481=""),"",IF(B3481="","Package QR Text missing",IF(COUNTIFS($E$2:$E$5001,E3481,$B$2:$B$5001,"&lt;&gt;"&amp;B3481)+COUNTIFS($E$2:$E$5001,E3481,$A$2:$A$5001,"&lt;&gt;"&amp;A3481)&gt;0,"Zone has more than one QR code",IF(COUNTIFS($B$2:$B$5001,B3481,$E$2:$E$5001,"&lt;&gt;"&amp;E3481)+COUNTIFS($A$2:$A$5001,A3481,$E$2:$E$5001,"&lt;&gt;"&amp;E3481)&gt;0,"QR code used by another zone",IF(A3481="","Package QR Code No. missing",IF(OR(H3481&gt;40,J3481&gt;40),"More than 40 of one edition",IF(F3481="Full (40 ST + 1 TG)",IF(AND(H3481=40,J3481=1),"OK","Full carton must be 40 + 1"),IF(F3481="Student only (40 ST)",IF(AND(H3481=40,J3481=0),"OK","Must be 40 ST, 0 TG"),IF(F3481="Teacher guide only (40 TG)",IF(AND(H3481=0,J3481=40),"OK","Must be 0 ST, 40 TG"),IF(AND(H3481&lt;40,H3481+J3481&gt;0,H3481+J3481&lt;=40),"OK","Partial: under 40 ST and 40 books max"))))))))))</f>
        <v/>
      </c>
    </row>
    <row r="3482">
      <c r="A3482" s="26" t="n"/>
      <c r="B3482" s="26" t="n"/>
      <c r="C3482" s="25" t="n"/>
      <c r="D3482" s="25" t="n"/>
      <c r="E3482" s="26" t="n"/>
      <c r="F3482" s="25" t="n"/>
      <c r="G3482" s="26" t="n"/>
      <c r="H3482" s="25" t="n"/>
      <c r="I3482" s="26" t="n"/>
      <c r="J3482" s="25" t="n"/>
      <c r="K3482" s="25" t="n"/>
      <c r="L3482" s="25" t="n"/>
      <c r="M3482" s="26" t="n"/>
      <c r="N3482" s="26" t="n"/>
      <c r="O3482" s="25" t="n"/>
      <c r="P3482" s="27">
        <f>IF(A3482="","","Package/"&amp;C3482&amp;"/"&amp;D3482&amp;"/"&amp;A3482&amp;".png")</f>
        <v/>
      </c>
      <c r="Q3482" s="27">
        <f>IF(AND(B3482="",G3482=""),"",IF(B3482="","Package QR Text missing",IF(COUNTIFS($E$2:$E$5001,E3482,$B$2:$B$5001,"&lt;&gt;"&amp;B3482)+COUNTIFS($E$2:$E$5001,E3482,$A$2:$A$5001,"&lt;&gt;"&amp;A3482)&gt;0,"Zone has more than one QR code",IF(COUNTIFS($B$2:$B$5001,B3482,$E$2:$E$5001,"&lt;&gt;"&amp;E3482)+COUNTIFS($A$2:$A$5001,A3482,$E$2:$E$5001,"&lt;&gt;"&amp;E3482)&gt;0,"QR code used by another zone",IF(A3482="","Package QR Code No. missing",IF(OR(H3482&gt;40,J3482&gt;40),"More than 40 of one edition",IF(F3482="Full (40 ST + 1 TG)",IF(AND(H3482=40,J3482=1),"OK","Full carton must be 40 + 1"),IF(F3482="Student only (40 ST)",IF(AND(H3482=40,J3482=0),"OK","Must be 40 ST, 0 TG"),IF(F3482="Teacher guide only (40 TG)",IF(AND(H3482=0,J3482=40),"OK","Must be 0 ST, 40 TG"),IF(AND(H3482&lt;40,H3482+J3482&gt;0,H3482+J3482&lt;=40),"OK","Partial: under 40 ST and 40 books max"))))))))))</f>
        <v/>
      </c>
    </row>
    <row r="3483">
      <c r="A3483" s="26" t="n"/>
      <c r="B3483" s="26" t="n"/>
      <c r="C3483" s="25" t="n"/>
      <c r="D3483" s="25" t="n"/>
      <c r="E3483" s="26" t="n"/>
      <c r="F3483" s="25" t="n"/>
      <c r="G3483" s="26" t="n"/>
      <c r="H3483" s="25" t="n"/>
      <c r="I3483" s="26" t="n"/>
      <c r="J3483" s="25" t="n"/>
      <c r="K3483" s="25" t="n"/>
      <c r="L3483" s="25" t="n"/>
      <c r="M3483" s="26" t="n"/>
      <c r="N3483" s="26" t="n"/>
      <c r="O3483" s="25" t="n"/>
      <c r="P3483" s="27">
        <f>IF(A3483="","","Package/"&amp;C3483&amp;"/"&amp;D3483&amp;"/"&amp;A3483&amp;".png")</f>
        <v/>
      </c>
      <c r="Q3483" s="27">
        <f>IF(AND(B3483="",G3483=""),"",IF(B3483="","Package QR Text missing",IF(COUNTIFS($E$2:$E$5001,E3483,$B$2:$B$5001,"&lt;&gt;"&amp;B3483)+COUNTIFS($E$2:$E$5001,E3483,$A$2:$A$5001,"&lt;&gt;"&amp;A3483)&gt;0,"Zone has more than one QR code",IF(COUNTIFS($B$2:$B$5001,B3483,$E$2:$E$5001,"&lt;&gt;"&amp;E3483)+COUNTIFS($A$2:$A$5001,A3483,$E$2:$E$5001,"&lt;&gt;"&amp;E3483)&gt;0,"QR code used by another zone",IF(A3483="","Package QR Code No. missing",IF(OR(H3483&gt;40,J3483&gt;40),"More than 40 of one edition",IF(F3483="Full (40 ST + 1 TG)",IF(AND(H3483=40,J3483=1),"OK","Full carton must be 40 + 1"),IF(F3483="Student only (40 ST)",IF(AND(H3483=40,J3483=0),"OK","Must be 40 ST, 0 TG"),IF(F3483="Teacher guide only (40 TG)",IF(AND(H3483=0,J3483=40),"OK","Must be 0 ST, 40 TG"),IF(AND(H3483&lt;40,H3483+J3483&gt;0,H3483+J3483&lt;=40),"OK","Partial: under 40 ST and 40 books max"))))))))))</f>
        <v/>
      </c>
    </row>
    <row r="3484">
      <c r="A3484" s="26" t="n"/>
      <c r="B3484" s="26" t="n"/>
      <c r="C3484" s="25" t="n"/>
      <c r="D3484" s="25" t="n"/>
      <c r="E3484" s="26" t="n"/>
      <c r="F3484" s="25" t="n"/>
      <c r="G3484" s="26" t="n"/>
      <c r="H3484" s="25" t="n"/>
      <c r="I3484" s="26" t="n"/>
      <c r="J3484" s="25" t="n"/>
      <c r="K3484" s="25" t="n"/>
      <c r="L3484" s="25" t="n"/>
      <c r="M3484" s="26" t="n"/>
      <c r="N3484" s="26" t="n"/>
      <c r="O3484" s="25" t="n"/>
      <c r="P3484" s="27">
        <f>IF(A3484="","","Package/"&amp;C3484&amp;"/"&amp;D3484&amp;"/"&amp;A3484&amp;".png")</f>
        <v/>
      </c>
      <c r="Q3484" s="27">
        <f>IF(AND(B3484="",G3484=""),"",IF(B3484="","Package QR Text missing",IF(COUNTIFS($E$2:$E$5001,E3484,$B$2:$B$5001,"&lt;&gt;"&amp;B3484)+COUNTIFS($E$2:$E$5001,E3484,$A$2:$A$5001,"&lt;&gt;"&amp;A3484)&gt;0,"Zone has more than one QR code",IF(COUNTIFS($B$2:$B$5001,B3484,$E$2:$E$5001,"&lt;&gt;"&amp;E3484)+COUNTIFS($A$2:$A$5001,A3484,$E$2:$E$5001,"&lt;&gt;"&amp;E3484)&gt;0,"QR code used by another zone",IF(A3484="","Package QR Code No. missing",IF(OR(H3484&gt;40,J3484&gt;40),"More than 40 of one edition",IF(F3484="Full (40 ST + 1 TG)",IF(AND(H3484=40,J3484=1),"OK","Full carton must be 40 + 1"),IF(F3484="Student only (40 ST)",IF(AND(H3484=40,J3484=0),"OK","Must be 40 ST, 0 TG"),IF(F3484="Teacher guide only (40 TG)",IF(AND(H3484=0,J3484=40),"OK","Must be 0 ST, 40 TG"),IF(AND(H3484&lt;40,H3484+J3484&gt;0,H3484+J3484&lt;=40),"OK","Partial: under 40 ST and 40 books max"))))))))))</f>
        <v/>
      </c>
    </row>
    <row r="3485">
      <c r="A3485" s="26" t="n"/>
      <c r="B3485" s="26" t="n"/>
      <c r="C3485" s="25" t="n"/>
      <c r="D3485" s="25" t="n"/>
      <c r="E3485" s="26" t="n"/>
      <c r="F3485" s="25" t="n"/>
      <c r="G3485" s="26" t="n"/>
      <c r="H3485" s="25" t="n"/>
      <c r="I3485" s="26" t="n"/>
      <c r="J3485" s="25" t="n"/>
      <c r="K3485" s="25" t="n"/>
      <c r="L3485" s="25" t="n"/>
      <c r="M3485" s="26" t="n"/>
      <c r="N3485" s="26" t="n"/>
      <c r="O3485" s="25" t="n"/>
      <c r="P3485" s="27">
        <f>IF(A3485="","","Package/"&amp;C3485&amp;"/"&amp;D3485&amp;"/"&amp;A3485&amp;".png")</f>
        <v/>
      </c>
      <c r="Q3485" s="27">
        <f>IF(AND(B3485="",G3485=""),"",IF(B3485="","Package QR Text missing",IF(COUNTIFS($E$2:$E$5001,E3485,$B$2:$B$5001,"&lt;&gt;"&amp;B3485)+COUNTIFS($E$2:$E$5001,E3485,$A$2:$A$5001,"&lt;&gt;"&amp;A3485)&gt;0,"Zone has more than one QR code",IF(COUNTIFS($B$2:$B$5001,B3485,$E$2:$E$5001,"&lt;&gt;"&amp;E3485)+COUNTIFS($A$2:$A$5001,A3485,$E$2:$E$5001,"&lt;&gt;"&amp;E3485)&gt;0,"QR code used by another zone",IF(A3485="","Package QR Code No. missing",IF(OR(H3485&gt;40,J3485&gt;40),"More than 40 of one edition",IF(F3485="Full (40 ST + 1 TG)",IF(AND(H3485=40,J3485=1),"OK","Full carton must be 40 + 1"),IF(F3485="Student only (40 ST)",IF(AND(H3485=40,J3485=0),"OK","Must be 40 ST, 0 TG"),IF(F3485="Teacher guide only (40 TG)",IF(AND(H3485=0,J3485=40),"OK","Must be 0 ST, 40 TG"),IF(AND(H3485&lt;40,H3485+J3485&gt;0,H3485+J3485&lt;=40),"OK","Partial: under 40 ST and 40 books max"))))))))))</f>
        <v/>
      </c>
    </row>
    <row r="3486">
      <c r="A3486" s="26" t="n"/>
      <c r="B3486" s="26" t="n"/>
      <c r="C3486" s="25" t="n"/>
      <c r="D3486" s="25" t="n"/>
      <c r="E3486" s="26" t="n"/>
      <c r="F3486" s="25" t="n"/>
      <c r="G3486" s="26" t="n"/>
      <c r="H3486" s="25" t="n"/>
      <c r="I3486" s="26" t="n"/>
      <c r="J3486" s="25" t="n"/>
      <c r="K3486" s="25" t="n"/>
      <c r="L3486" s="25" t="n"/>
      <c r="M3486" s="26" t="n"/>
      <c r="N3486" s="26" t="n"/>
      <c r="O3486" s="25" t="n"/>
      <c r="P3486" s="27">
        <f>IF(A3486="","","Package/"&amp;C3486&amp;"/"&amp;D3486&amp;"/"&amp;A3486&amp;".png")</f>
        <v/>
      </c>
      <c r="Q3486" s="27">
        <f>IF(AND(B3486="",G3486=""),"",IF(B3486="","Package QR Text missing",IF(COUNTIFS($E$2:$E$5001,E3486,$B$2:$B$5001,"&lt;&gt;"&amp;B3486)+COUNTIFS($E$2:$E$5001,E3486,$A$2:$A$5001,"&lt;&gt;"&amp;A3486)&gt;0,"Zone has more than one QR code",IF(COUNTIFS($B$2:$B$5001,B3486,$E$2:$E$5001,"&lt;&gt;"&amp;E3486)+COUNTIFS($A$2:$A$5001,A3486,$E$2:$E$5001,"&lt;&gt;"&amp;E3486)&gt;0,"QR code used by another zone",IF(A3486="","Package QR Code No. missing",IF(OR(H3486&gt;40,J3486&gt;40),"More than 40 of one edition",IF(F3486="Full (40 ST + 1 TG)",IF(AND(H3486=40,J3486=1),"OK","Full carton must be 40 + 1"),IF(F3486="Student only (40 ST)",IF(AND(H3486=40,J3486=0),"OK","Must be 40 ST, 0 TG"),IF(F3486="Teacher guide only (40 TG)",IF(AND(H3486=0,J3486=40),"OK","Must be 0 ST, 40 TG"),IF(AND(H3486&lt;40,H3486+J3486&gt;0,H3486+J3486&lt;=40),"OK","Partial: under 40 ST and 40 books max"))))))))))</f>
        <v/>
      </c>
    </row>
    <row r="3487">
      <c r="A3487" s="26" t="n"/>
      <c r="B3487" s="26" t="n"/>
      <c r="C3487" s="25" t="n"/>
      <c r="D3487" s="25" t="n"/>
      <c r="E3487" s="26" t="n"/>
      <c r="F3487" s="25" t="n"/>
      <c r="G3487" s="26" t="n"/>
      <c r="H3487" s="25" t="n"/>
      <c r="I3487" s="26" t="n"/>
      <c r="J3487" s="25" t="n"/>
      <c r="K3487" s="25" t="n"/>
      <c r="L3487" s="25" t="n"/>
      <c r="M3487" s="26" t="n"/>
      <c r="N3487" s="26" t="n"/>
      <c r="O3487" s="25" t="n"/>
      <c r="P3487" s="27">
        <f>IF(A3487="","","Package/"&amp;C3487&amp;"/"&amp;D3487&amp;"/"&amp;A3487&amp;".png")</f>
        <v/>
      </c>
      <c r="Q3487" s="27">
        <f>IF(AND(B3487="",G3487=""),"",IF(B3487="","Package QR Text missing",IF(COUNTIFS($E$2:$E$5001,E3487,$B$2:$B$5001,"&lt;&gt;"&amp;B3487)+COUNTIFS($E$2:$E$5001,E3487,$A$2:$A$5001,"&lt;&gt;"&amp;A3487)&gt;0,"Zone has more than one QR code",IF(COUNTIFS($B$2:$B$5001,B3487,$E$2:$E$5001,"&lt;&gt;"&amp;E3487)+COUNTIFS($A$2:$A$5001,A3487,$E$2:$E$5001,"&lt;&gt;"&amp;E3487)&gt;0,"QR code used by another zone",IF(A3487="","Package QR Code No. missing",IF(OR(H3487&gt;40,J3487&gt;40),"More than 40 of one edition",IF(F3487="Full (40 ST + 1 TG)",IF(AND(H3487=40,J3487=1),"OK","Full carton must be 40 + 1"),IF(F3487="Student only (40 ST)",IF(AND(H3487=40,J3487=0),"OK","Must be 40 ST, 0 TG"),IF(F3487="Teacher guide only (40 TG)",IF(AND(H3487=0,J3487=40),"OK","Must be 0 ST, 40 TG"),IF(AND(H3487&lt;40,H3487+J3487&gt;0,H3487+J3487&lt;=40),"OK","Partial: under 40 ST and 40 books max"))))))))))</f>
        <v/>
      </c>
    </row>
    <row r="3488">
      <c r="A3488" s="26" t="n"/>
      <c r="B3488" s="26" t="n"/>
      <c r="C3488" s="25" t="n"/>
      <c r="D3488" s="25" t="n"/>
      <c r="E3488" s="26" t="n"/>
      <c r="F3488" s="25" t="n"/>
      <c r="G3488" s="26" t="n"/>
      <c r="H3488" s="25" t="n"/>
      <c r="I3488" s="26" t="n"/>
      <c r="J3488" s="25" t="n"/>
      <c r="K3488" s="25" t="n"/>
      <c r="L3488" s="25" t="n"/>
      <c r="M3488" s="26" t="n"/>
      <c r="N3488" s="26" t="n"/>
      <c r="O3488" s="25" t="n"/>
      <c r="P3488" s="27">
        <f>IF(A3488="","","Package/"&amp;C3488&amp;"/"&amp;D3488&amp;"/"&amp;A3488&amp;".png")</f>
        <v/>
      </c>
      <c r="Q3488" s="27">
        <f>IF(AND(B3488="",G3488=""),"",IF(B3488="","Package QR Text missing",IF(COUNTIFS($E$2:$E$5001,E3488,$B$2:$B$5001,"&lt;&gt;"&amp;B3488)+COUNTIFS($E$2:$E$5001,E3488,$A$2:$A$5001,"&lt;&gt;"&amp;A3488)&gt;0,"Zone has more than one QR code",IF(COUNTIFS($B$2:$B$5001,B3488,$E$2:$E$5001,"&lt;&gt;"&amp;E3488)+COUNTIFS($A$2:$A$5001,A3488,$E$2:$E$5001,"&lt;&gt;"&amp;E3488)&gt;0,"QR code used by another zone",IF(A3488="","Package QR Code No. missing",IF(OR(H3488&gt;40,J3488&gt;40),"More than 40 of one edition",IF(F3488="Full (40 ST + 1 TG)",IF(AND(H3488=40,J3488=1),"OK","Full carton must be 40 + 1"),IF(F3488="Student only (40 ST)",IF(AND(H3488=40,J3488=0),"OK","Must be 40 ST, 0 TG"),IF(F3488="Teacher guide only (40 TG)",IF(AND(H3488=0,J3488=40),"OK","Must be 0 ST, 40 TG"),IF(AND(H3488&lt;40,H3488+J3488&gt;0,H3488+J3488&lt;=40),"OK","Partial: under 40 ST and 40 books max"))))))))))</f>
        <v/>
      </c>
    </row>
    <row r="3489">
      <c r="A3489" s="26" t="n"/>
      <c r="B3489" s="26" t="n"/>
      <c r="C3489" s="25" t="n"/>
      <c r="D3489" s="25" t="n"/>
      <c r="E3489" s="26" t="n"/>
      <c r="F3489" s="25" t="n"/>
      <c r="G3489" s="26" t="n"/>
      <c r="H3489" s="25" t="n"/>
      <c r="I3489" s="26" t="n"/>
      <c r="J3489" s="25" t="n"/>
      <c r="K3489" s="25" t="n"/>
      <c r="L3489" s="25" t="n"/>
      <c r="M3489" s="26" t="n"/>
      <c r="N3489" s="26" t="n"/>
      <c r="O3489" s="25" t="n"/>
      <c r="P3489" s="27">
        <f>IF(A3489="","","Package/"&amp;C3489&amp;"/"&amp;D3489&amp;"/"&amp;A3489&amp;".png")</f>
        <v/>
      </c>
      <c r="Q3489" s="27">
        <f>IF(AND(B3489="",G3489=""),"",IF(B3489="","Package QR Text missing",IF(COUNTIFS($E$2:$E$5001,E3489,$B$2:$B$5001,"&lt;&gt;"&amp;B3489)+COUNTIFS($E$2:$E$5001,E3489,$A$2:$A$5001,"&lt;&gt;"&amp;A3489)&gt;0,"Zone has more than one QR code",IF(COUNTIFS($B$2:$B$5001,B3489,$E$2:$E$5001,"&lt;&gt;"&amp;E3489)+COUNTIFS($A$2:$A$5001,A3489,$E$2:$E$5001,"&lt;&gt;"&amp;E3489)&gt;0,"QR code used by another zone",IF(A3489="","Package QR Code No. missing",IF(OR(H3489&gt;40,J3489&gt;40),"More than 40 of one edition",IF(F3489="Full (40 ST + 1 TG)",IF(AND(H3489=40,J3489=1),"OK","Full carton must be 40 + 1"),IF(F3489="Student only (40 ST)",IF(AND(H3489=40,J3489=0),"OK","Must be 40 ST, 0 TG"),IF(F3489="Teacher guide only (40 TG)",IF(AND(H3489=0,J3489=40),"OK","Must be 0 ST, 40 TG"),IF(AND(H3489&lt;40,H3489+J3489&gt;0,H3489+J3489&lt;=40),"OK","Partial: under 40 ST and 40 books max"))))))))))</f>
        <v/>
      </c>
    </row>
    <row r="3490">
      <c r="A3490" s="26" t="n"/>
      <c r="B3490" s="26" t="n"/>
      <c r="C3490" s="25" t="n"/>
      <c r="D3490" s="25" t="n"/>
      <c r="E3490" s="26" t="n"/>
      <c r="F3490" s="25" t="n"/>
      <c r="G3490" s="26" t="n"/>
      <c r="H3490" s="25" t="n"/>
      <c r="I3490" s="26" t="n"/>
      <c r="J3490" s="25" t="n"/>
      <c r="K3490" s="25" t="n"/>
      <c r="L3490" s="25" t="n"/>
      <c r="M3490" s="26" t="n"/>
      <c r="N3490" s="26" t="n"/>
      <c r="O3490" s="25" t="n"/>
      <c r="P3490" s="27">
        <f>IF(A3490="","","Package/"&amp;C3490&amp;"/"&amp;D3490&amp;"/"&amp;A3490&amp;".png")</f>
        <v/>
      </c>
      <c r="Q3490" s="27">
        <f>IF(AND(B3490="",G3490=""),"",IF(B3490="","Package QR Text missing",IF(COUNTIFS($E$2:$E$5001,E3490,$B$2:$B$5001,"&lt;&gt;"&amp;B3490)+COUNTIFS($E$2:$E$5001,E3490,$A$2:$A$5001,"&lt;&gt;"&amp;A3490)&gt;0,"Zone has more than one QR code",IF(COUNTIFS($B$2:$B$5001,B3490,$E$2:$E$5001,"&lt;&gt;"&amp;E3490)+COUNTIFS($A$2:$A$5001,A3490,$E$2:$E$5001,"&lt;&gt;"&amp;E3490)&gt;0,"QR code used by another zone",IF(A3490="","Package QR Code No. missing",IF(OR(H3490&gt;40,J3490&gt;40),"More than 40 of one edition",IF(F3490="Full (40 ST + 1 TG)",IF(AND(H3490=40,J3490=1),"OK","Full carton must be 40 + 1"),IF(F3490="Student only (40 ST)",IF(AND(H3490=40,J3490=0),"OK","Must be 40 ST, 0 TG"),IF(F3490="Teacher guide only (40 TG)",IF(AND(H3490=0,J3490=40),"OK","Must be 0 ST, 40 TG"),IF(AND(H3490&lt;40,H3490+J3490&gt;0,H3490+J3490&lt;=40),"OK","Partial: under 40 ST and 40 books max"))))))))))</f>
        <v/>
      </c>
    </row>
    <row r="3491">
      <c r="A3491" s="26" t="n"/>
      <c r="B3491" s="26" t="n"/>
      <c r="C3491" s="25" t="n"/>
      <c r="D3491" s="25" t="n"/>
      <c r="E3491" s="26" t="n"/>
      <c r="F3491" s="25" t="n"/>
      <c r="G3491" s="26" t="n"/>
      <c r="H3491" s="25" t="n"/>
      <c r="I3491" s="26" t="n"/>
      <c r="J3491" s="25" t="n"/>
      <c r="K3491" s="25" t="n"/>
      <c r="L3491" s="25" t="n"/>
      <c r="M3491" s="26" t="n"/>
      <c r="N3491" s="26" t="n"/>
      <c r="O3491" s="25" t="n"/>
      <c r="P3491" s="27">
        <f>IF(A3491="","","Package/"&amp;C3491&amp;"/"&amp;D3491&amp;"/"&amp;A3491&amp;".png")</f>
        <v/>
      </c>
      <c r="Q3491" s="27">
        <f>IF(AND(B3491="",G3491=""),"",IF(B3491="","Package QR Text missing",IF(COUNTIFS($E$2:$E$5001,E3491,$B$2:$B$5001,"&lt;&gt;"&amp;B3491)+COUNTIFS($E$2:$E$5001,E3491,$A$2:$A$5001,"&lt;&gt;"&amp;A3491)&gt;0,"Zone has more than one QR code",IF(COUNTIFS($B$2:$B$5001,B3491,$E$2:$E$5001,"&lt;&gt;"&amp;E3491)+COUNTIFS($A$2:$A$5001,A3491,$E$2:$E$5001,"&lt;&gt;"&amp;E3491)&gt;0,"QR code used by another zone",IF(A3491="","Package QR Code No. missing",IF(OR(H3491&gt;40,J3491&gt;40),"More than 40 of one edition",IF(F3491="Full (40 ST + 1 TG)",IF(AND(H3491=40,J3491=1),"OK","Full carton must be 40 + 1"),IF(F3491="Student only (40 ST)",IF(AND(H3491=40,J3491=0),"OK","Must be 40 ST, 0 TG"),IF(F3491="Teacher guide only (40 TG)",IF(AND(H3491=0,J3491=40),"OK","Must be 0 ST, 40 TG"),IF(AND(H3491&lt;40,H3491+J3491&gt;0,H3491+J3491&lt;=40),"OK","Partial: under 40 ST and 40 books max"))))))))))</f>
        <v/>
      </c>
    </row>
    <row r="3492">
      <c r="A3492" s="26" t="n"/>
      <c r="B3492" s="26" t="n"/>
      <c r="C3492" s="25" t="n"/>
      <c r="D3492" s="25" t="n"/>
      <c r="E3492" s="26" t="n"/>
      <c r="F3492" s="25" t="n"/>
      <c r="G3492" s="26" t="n"/>
      <c r="H3492" s="25" t="n"/>
      <c r="I3492" s="26" t="n"/>
      <c r="J3492" s="25" t="n"/>
      <c r="K3492" s="25" t="n"/>
      <c r="L3492" s="25" t="n"/>
      <c r="M3492" s="26" t="n"/>
      <c r="N3492" s="26" t="n"/>
      <c r="O3492" s="25" t="n"/>
      <c r="P3492" s="27">
        <f>IF(A3492="","","Package/"&amp;C3492&amp;"/"&amp;D3492&amp;"/"&amp;A3492&amp;".png")</f>
        <v/>
      </c>
      <c r="Q3492" s="27">
        <f>IF(AND(B3492="",G3492=""),"",IF(B3492="","Package QR Text missing",IF(COUNTIFS($E$2:$E$5001,E3492,$B$2:$B$5001,"&lt;&gt;"&amp;B3492)+COUNTIFS($E$2:$E$5001,E3492,$A$2:$A$5001,"&lt;&gt;"&amp;A3492)&gt;0,"Zone has more than one QR code",IF(COUNTIFS($B$2:$B$5001,B3492,$E$2:$E$5001,"&lt;&gt;"&amp;E3492)+COUNTIFS($A$2:$A$5001,A3492,$E$2:$E$5001,"&lt;&gt;"&amp;E3492)&gt;0,"QR code used by another zone",IF(A3492="","Package QR Code No. missing",IF(OR(H3492&gt;40,J3492&gt;40),"More than 40 of one edition",IF(F3492="Full (40 ST + 1 TG)",IF(AND(H3492=40,J3492=1),"OK","Full carton must be 40 + 1"),IF(F3492="Student only (40 ST)",IF(AND(H3492=40,J3492=0),"OK","Must be 40 ST, 0 TG"),IF(F3492="Teacher guide only (40 TG)",IF(AND(H3492=0,J3492=40),"OK","Must be 0 ST, 40 TG"),IF(AND(H3492&lt;40,H3492+J3492&gt;0,H3492+J3492&lt;=40),"OK","Partial: under 40 ST and 40 books max"))))))))))</f>
        <v/>
      </c>
    </row>
    <row r="3493">
      <c r="A3493" s="26" t="n"/>
      <c r="B3493" s="26" t="n"/>
      <c r="C3493" s="25" t="n"/>
      <c r="D3493" s="25" t="n"/>
      <c r="E3493" s="26" t="n"/>
      <c r="F3493" s="25" t="n"/>
      <c r="G3493" s="26" t="n"/>
      <c r="H3493" s="25" t="n"/>
      <c r="I3493" s="26" t="n"/>
      <c r="J3493" s="25" t="n"/>
      <c r="K3493" s="25" t="n"/>
      <c r="L3493" s="25" t="n"/>
      <c r="M3493" s="26" t="n"/>
      <c r="N3493" s="26" t="n"/>
      <c r="O3493" s="25" t="n"/>
      <c r="P3493" s="27">
        <f>IF(A3493="","","Package/"&amp;C3493&amp;"/"&amp;D3493&amp;"/"&amp;A3493&amp;".png")</f>
        <v/>
      </c>
      <c r="Q3493" s="27">
        <f>IF(AND(B3493="",G3493=""),"",IF(B3493="","Package QR Text missing",IF(COUNTIFS($E$2:$E$5001,E3493,$B$2:$B$5001,"&lt;&gt;"&amp;B3493)+COUNTIFS($E$2:$E$5001,E3493,$A$2:$A$5001,"&lt;&gt;"&amp;A3493)&gt;0,"Zone has more than one QR code",IF(COUNTIFS($B$2:$B$5001,B3493,$E$2:$E$5001,"&lt;&gt;"&amp;E3493)+COUNTIFS($A$2:$A$5001,A3493,$E$2:$E$5001,"&lt;&gt;"&amp;E3493)&gt;0,"QR code used by another zone",IF(A3493="","Package QR Code No. missing",IF(OR(H3493&gt;40,J3493&gt;40),"More than 40 of one edition",IF(F3493="Full (40 ST + 1 TG)",IF(AND(H3493=40,J3493=1),"OK","Full carton must be 40 + 1"),IF(F3493="Student only (40 ST)",IF(AND(H3493=40,J3493=0),"OK","Must be 40 ST, 0 TG"),IF(F3493="Teacher guide only (40 TG)",IF(AND(H3493=0,J3493=40),"OK","Must be 0 ST, 40 TG"),IF(AND(H3493&lt;40,H3493+J3493&gt;0,H3493+J3493&lt;=40),"OK","Partial: under 40 ST and 40 books max"))))))))))</f>
        <v/>
      </c>
    </row>
    <row r="3494">
      <c r="A3494" s="26" t="n"/>
      <c r="B3494" s="26" t="n"/>
      <c r="C3494" s="25" t="n"/>
      <c r="D3494" s="25" t="n"/>
      <c r="E3494" s="26" t="n"/>
      <c r="F3494" s="25" t="n"/>
      <c r="G3494" s="26" t="n"/>
      <c r="H3494" s="25" t="n"/>
      <c r="I3494" s="26" t="n"/>
      <c r="J3494" s="25" t="n"/>
      <c r="K3494" s="25" t="n"/>
      <c r="L3494" s="25" t="n"/>
      <c r="M3494" s="26" t="n"/>
      <c r="N3494" s="26" t="n"/>
      <c r="O3494" s="25" t="n"/>
      <c r="P3494" s="27">
        <f>IF(A3494="","","Package/"&amp;C3494&amp;"/"&amp;D3494&amp;"/"&amp;A3494&amp;".png")</f>
        <v/>
      </c>
      <c r="Q3494" s="27">
        <f>IF(AND(B3494="",G3494=""),"",IF(B3494="","Package QR Text missing",IF(COUNTIFS($E$2:$E$5001,E3494,$B$2:$B$5001,"&lt;&gt;"&amp;B3494)+COUNTIFS($E$2:$E$5001,E3494,$A$2:$A$5001,"&lt;&gt;"&amp;A3494)&gt;0,"Zone has more than one QR code",IF(COUNTIFS($B$2:$B$5001,B3494,$E$2:$E$5001,"&lt;&gt;"&amp;E3494)+COUNTIFS($A$2:$A$5001,A3494,$E$2:$E$5001,"&lt;&gt;"&amp;E3494)&gt;0,"QR code used by another zone",IF(A3494="","Package QR Code No. missing",IF(OR(H3494&gt;40,J3494&gt;40),"More than 40 of one edition",IF(F3494="Full (40 ST + 1 TG)",IF(AND(H3494=40,J3494=1),"OK","Full carton must be 40 + 1"),IF(F3494="Student only (40 ST)",IF(AND(H3494=40,J3494=0),"OK","Must be 40 ST, 0 TG"),IF(F3494="Teacher guide only (40 TG)",IF(AND(H3494=0,J3494=40),"OK","Must be 0 ST, 40 TG"),IF(AND(H3494&lt;40,H3494+J3494&gt;0,H3494+J3494&lt;=40),"OK","Partial: under 40 ST and 40 books max"))))))))))</f>
        <v/>
      </c>
    </row>
    <row r="3495">
      <c r="A3495" s="26" t="n"/>
      <c r="B3495" s="26" t="n"/>
      <c r="C3495" s="25" t="n"/>
      <c r="D3495" s="25" t="n"/>
      <c r="E3495" s="26" t="n"/>
      <c r="F3495" s="25" t="n"/>
      <c r="G3495" s="26" t="n"/>
      <c r="H3495" s="25" t="n"/>
      <c r="I3495" s="26" t="n"/>
      <c r="J3495" s="25" t="n"/>
      <c r="K3495" s="25" t="n"/>
      <c r="L3495" s="25" t="n"/>
      <c r="M3495" s="26" t="n"/>
      <c r="N3495" s="26" t="n"/>
      <c r="O3495" s="25" t="n"/>
      <c r="P3495" s="27">
        <f>IF(A3495="","","Package/"&amp;C3495&amp;"/"&amp;D3495&amp;"/"&amp;A3495&amp;".png")</f>
        <v/>
      </c>
      <c r="Q3495" s="27">
        <f>IF(AND(B3495="",G3495=""),"",IF(B3495="","Package QR Text missing",IF(COUNTIFS($E$2:$E$5001,E3495,$B$2:$B$5001,"&lt;&gt;"&amp;B3495)+COUNTIFS($E$2:$E$5001,E3495,$A$2:$A$5001,"&lt;&gt;"&amp;A3495)&gt;0,"Zone has more than one QR code",IF(COUNTIFS($B$2:$B$5001,B3495,$E$2:$E$5001,"&lt;&gt;"&amp;E3495)+COUNTIFS($A$2:$A$5001,A3495,$E$2:$E$5001,"&lt;&gt;"&amp;E3495)&gt;0,"QR code used by another zone",IF(A3495="","Package QR Code No. missing",IF(OR(H3495&gt;40,J3495&gt;40),"More than 40 of one edition",IF(F3495="Full (40 ST + 1 TG)",IF(AND(H3495=40,J3495=1),"OK","Full carton must be 40 + 1"),IF(F3495="Student only (40 ST)",IF(AND(H3495=40,J3495=0),"OK","Must be 40 ST, 0 TG"),IF(F3495="Teacher guide only (40 TG)",IF(AND(H3495=0,J3495=40),"OK","Must be 0 ST, 40 TG"),IF(AND(H3495&lt;40,H3495+J3495&gt;0,H3495+J3495&lt;=40),"OK","Partial: under 40 ST and 40 books max"))))))))))</f>
        <v/>
      </c>
    </row>
    <row r="3496">
      <c r="A3496" s="26" t="n"/>
      <c r="B3496" s="26" t="n"/>
      <c r="C3496" s="25" t="n"/>
      <c r="D3496" s="25" t="n"/>
      <c r="E3496" s="26" t="n"/>
      <c r="F3496" s="25" t="n"/>
      <c r="G3496" s="26" t="n"/>
      <c r="H3496" s="25" t="n"/>
      <c r="I3496" s="26" t="n"/>
      <c r="J3496" s="25" t="n"/>
      <c r="K3496" s="25" t="n"/>
      <c r="L3496" s="25" t="n"/>
      <c r="M3496" s="26" t="n"/>
      <c r="N3496" s="26" t="n"/>
      <c r="O3496" s="25" t="n"/>
      <c r="P3496" s="27">
        <f>IF(A3496="","","Package/"&amp;C3496&amp;"/"&amp;D3496&amp;"/"&amp;A3496&amp;".png")</f>
        <v/>
      </c>
      <c r="Q3496" s="27">
        <f>IF(AND(B3496="",G3496=""),"",IF(B3496="","Package QR Text missing",IF(COUNTIFS($E$2:$E$5001,E3496,$B$2:$B$5001,"&lt;&gt;"&amp;B3496)+COUNTIFS($E$2:$E$5001,E3496,$A$2:$A$5001,"&lt;&gt;"&amp;A3496)&gt;0,"Zone has more than one QR code",IF(COUNTIFS($B$2:$B$5001,B3496,$E$2:$E$5001,"&lt;&gt;"&amp;E3496)+COUNTIFS($A$2:$A$5001,A3496,$E$2:$E$5001,"&lt;&gt;"&amp;E3496)&gt;0,"QR code used by another zone",IF(A3496="","Package QR Code No. missing",IF(OR(H3496&gt;40,J3496&gt;40),"More than 40 of one edition",IF(F3496="Full (40 ST + 1 TG)",IF(AND(H3496=40,J3496=1),"OK","Full carton must be 40 + 1"),IF(F3496="Student only (40 ST)",IF(AND(H3496=40,J3496=0),"OK","Must be 40 ST, 0 TG"),IF(F3496="Teacher guide only (40 TG)",IF(AND(H3496=0,J3496=40),"OK","Must be 0 ST, 40 TG"),IF(AND(H3496&lt;40,H3496+J3496&gt;0,H3496+J3496&lt;=40),"OK","Partial: under 40 ST and 40 books max"))))))))))</f>
        <v/>
      </c>
    </row>
    <row r="3497">
      <c r="A3497" s="26" t="n"/>
      <c r="B3497" s="26" t="n"/>
      <c r="C3497" s="25" t="n"/>
      <c r="D3497" s="25" t="n"/>
      <c r="E3497" s="26" t="n"/>
      <c r="F3497" s="25" t="n"/>
      <c r="G3497" s="26" t="n"/>
      <c r="H3497" s="25" t="n"/>
      <c r="I3497" s="26" t="n"/>
      <c r="J3497" s="25" t="n"/>
      <c r="K3497" s="25" t="n"/>
      <c r="L3497" s="25" t="n"/>
      <c r="M3497" s="26" t="n"/>
      <c r="N3497" s="26" t="n"/>
      <c r="O3497" s="25" t="n"/>
      <c r="P3497" s="27">
        <f>IF(A3497="","","Package/"&amp;C3497&amp;"/"&amp;D3497&amp;"/"&amp;A3497&amp;".png")</f>
        <v/>
      </c>
      <c r="Q3497" s="27">
        <f>IF(AND(B3497="",G3497=""),"",IF(B3497="","Package QR Text missing",IF(COUNTIFS($E$2:$E$5001,E3497,$B$2:$B$5001,"&lt;&gt;"&amp;B3497)+COUNTIFS($E$2:$E$5001,E3497,$A$2:$A$5001,"&lt;&gt;"&amp;A3497)&gt;0,"Zone has more than one QR code",IF(COUNTIFS($B$2:$B$5001,B3497,$E$2:$E$5001,"&lt;&gt;"&amp;E3497)+COUNTIFS($A$2:$A$5001,A3497,$E$2:$E$5001,"&lt;&gt;"&amp;E3497)&gt;0,"QR code used by another zone",IF(A3497="","Package QR Code No. missing",IF(OR(H3497&gt;40,J3497&gt;40),"More than 40 of one edition",IF(F3497="Full (40 ST + 1 TG)",IF(AND(H3497=40,J3497=1),"OK","Full carton must be 40 + 1"),IF(F3497="Student only (40 ST)",IF(AND(H3497=40,J3497=0),"OK","Must be 40 ST, 0 TG"),IF(F3497="Teacher guide only (40 TG)",IF(AND(H3497=0,J3497=40),"OK","Must be 0 ST, 40 TG"),IF(AND(H3497&lt;40,H3497+J3497&gt;0,H3497+J3497&lt;=40),"OK","Partial: under 40 ST and 40 books max"))))))))))</f>
        <v/>
      </c>
    </row>
    <row r="3498">
      <c r="A3498" s="26" t="n"/>
      <c r="B3498" s="26" t="n"/>
      <c r="C3498" s="25" t="n"/>
      <c r="D3498" s="25" t="n"/>
      <c r="E3498" s="26" t="n"/>
      <c r="F3498" s="25" t="n"/>
      <c r="G3498" s="26" t="n"/>
      <c r="H3498" s="25" t="n"/>
      <c r="I3498" s="26" t="n"/>
      <c r="J3498" s="25" t="n"/>
      <c r="K3498" s="25" t="n"/>
      <c r="L3498" s="25" t="n"/>
      <c r="M3498" s="26" t="n"/>
      <c r="N3498" s="26" t="n"/>
      <c r="O3498" s="25" t="n"/>
      <c r="P3498" s="27">
        <f>IF(A3498="","","Package/"&amp;C3498&amp;"/"&amp;D3498&amp;"/"&amp;A3498&amp;".png")</f>
        <v/>
      </c>
      <c r="Q3498" s="27">
        <f>IF(AND(B3498="",G3498=""),"",IF(B3498="","Package QR Text missing",IF(COUNTIFS($E$2:$E$5001,E3498,$B$2:$B$5001,"&lt;&gt;"&amp;B3498)+COUNTIFS($E$2:$E$5001,E3498,$A$2:$A$5001,"&lt;&gt;"&amp;A3498)&gt;0,"Zone has more than one QR code",IF(COUNTIFS($B$2:$B$5001,B3498,$E$2:$E$5001,"&lt;&gt;"&amp;E3498)+COUNTIFS($A$2:$A$5001,A3498,$E$2:$E$5001,"&lt;&gt;"&amp;E3498)&gt;0,"QR code used by another zone",IF(A3498="","Package QR Code No. missing",IF(OR(H3498&gt;40,J3498&gt;40),"More than 40 of one edition",IF(F3498="Full (40 ST + 1 TG)",IF(AND(H3498=40,J3498=1),"OK","Full carton must be 40 + 1"),IF(F3498="Student only (40 ST)",IF(AND(H3498=40,J3498=0),"OK","Must be 40 ST, 0 TG"),IF(F3498="Teacher guide only (40 TG)",IF(AND(H3498=0,J3498=40),"OK","Must be 0 ST, 40 TG"),IF(AND(H3498&lt;40,H3498+J3498&gt;0,H3498+J3498&lt;=40),"OK","Partial: under 40 ST and 40 books max"))))))))))</f>
        <v/>
      </c>
    </row>
    <row r="3499">
      <c r="A3499" s="26" t="n"/>
      <c r="B3499" s="26" t="n"/>
      <c r="C3499" s="25" t="n"/>
      <c r="D3499" s="25" t="n"/>
      <c r="E3499" s="26" t="n"/>
      <c r="F3499" s="25" t="n"/>
      <c r="G3499" s="26" t="n"/>
      <c r="H3499" s="25" t="n"/>
      <c r="I3499" s="26" t="n"/>
      <c r="J3499" s="25" t="n"/>
      <c r="K3499" s="25" t="n"/>
      <c r="L3499" s="25" t="n"/>
      <c r="M3499" s="26" t="n"/>
      <c r="N3499" s="26" t="n"/>
      <c r="O3499" s="25" t="n"/>
      <c r="P3499" s="27">
        <f>IF(A3499="","","Package/"&amp;C3499&amp;"/"&amp;D3499&amp;"/"&amp;A3499&amp;".png")</f>
        <v/>
      </c>
      <c r="Q3499" s="27">
        <f>IF(AND(B3499="",G3499=""),"",IF(B3499="","Package QR Text missing",IF(COUNTIFS($E$2:$E$5001,E3499,$B$2:$B$5001,"&lt;&gt;"&amp;B3499)+COUNTIFS($E$2:$E$5001,E3499,$A$2:$A$5001,"&lt;&gt;"&amp;A3499)&gt;0,"Zone has more than one QR code",IF(COUNTIFS($B$2:$B$5001,B3499,$E$2:$E$5001,"&lt;&gt;"&amp;E3499)+COUNTIFS($A$2:$A$5001,A3499,$E$2:$E$5001,"&lt;&gt;"&amp;E3499)&gt;0,"QR code used by another zone",IF(A3499="","Package QR Code No. missing",IF(OR(H3499&gt;40,J3499&gt;40),"More than 40 of one edition",IF(F3499="Full (40 ST + 1 TG)",IF(AND(H3499=40,J3499=1),"OK","Full carton must be 40 + 1"),IF(F3499="Student only (40 ST)",IF(AND(H3499=40,J3499=0),"OK","Must be 40 ST, 0 TG"),IF(F3499="Teacher guide only (40 TG)",IF(AND(H3499=0,J3499=40),"OK","Must be 0 ST, 40 TG"),IF(AND(H3499&lt;40,H3499+J3499&gt;0,H3499+J3499&lt;=40),"OK","Partial: under 40 ST and 40 books max"))))))))))</f>
        <v/>
      </c>
    </row>
    <row r="3500">
      <c r="A3500" s="26" t="n"/>
      <c r="B3500" s="26" t="n"/>
      <c r="C3500" s="25" t="n"/>
      <c r="D3500" s="25" t="n"/>
      <c r="E3500" s="26" t="n"/>
      <c r="F3500" s="25" t="n"/>
      <c r="G3500" s="26" t="n"/>
      <c r="H3500" s="25" t="n"/>
      <c r="I3500" s="26" t="n"/>
      <c r="J3500" s="25" t="n"/>
      <c r="K3500" s="25" t="n"/>
      <c r="L3500" s="25" t="n"/>
      <c r="M3500" s="26" t="n"/>
      <c r="N3500" s="26" t="n"/>
      <c r="O3500" s="25" t="n"/>
      <c r="P3500" s="27">
        <f>IF(A3500="","","Package/"&amp;C3500&amp;"/"&amp;D3500&amp;"/"&amp;A3500&amp;".png")</f>
        <v/>
      </c>
      <c r="Q3500" s="27">
        <f>IF(AND(B3500="",G3500=""),"",IF(B3500="","Package QR Text missing",IF(COUNTIFS($E$2:$E$5001,E3500,$B$2:$B$5001,"&lt;&gt;"&amp;B3500)+COUNTIFS($E$2:$E$5001,E3500,$A$2:$A$5001,"&lt;&gt;"&amp;A3500)&gt;0,"Zone has more than one QR code",IF(COUNTIFS($B$2:$B$5001,B3500,$E$2:$E$5001,"&lt;&gt;"&amp;E3500)+COUNTIFS($A$2:$A$5001,A3500,$E$2:$E$5001,"&lt;&gt;"&amp;E3500)&gt;0,"QR code used by another zone",IF(A3500="","Package QR Code No. missing",IF(OR(H3500&gt;40,J3500&gt;40),"More than 40 of one edition",IF(F3500="Full (40 ST + 1 TG)",IF(AND(H3500=40,J3500=1),"OK","Full carton must be 40 + 1"),IF(F3500="Student only (40 ST)",IF(AND(H3500=40,J3500=0),"OK","Must be 40 ST, 0 TG"),IF(F3500="Teacher guide only (40 TG)",IF(AND(H3500=0,J3500=40),"OK","Must be 0 ST, 40 TG"),IF(AND(H3500&lt;40,H3500+J3500&gt;0,H3500+J3500&lt;=40),"OK","Partial: under 40 ST and 40 books max"))))))))))</f>
        <v/>
      </c>
    </row>
    <row r="3501">
      <c r="A3501" s="26" t="n"/>
      <c r="B3501" s="26" t="n"/>
      <c r="C3501" s="25" t="n"/>
      <c r="D3501" s="25" t="n"/>
      <c r="E3501" s="26" t="n"/>
      <c r="F3501" s="25" t="n"/>
      <c r="G3501" s="26" t="n"/>
      <c r="H3501" s="25" t="n"/>
      <c r="I3501" s="26" t="n"/>
      <c r="J3501" s="25" t="n"/>
      <c r="K3501" s="25" t="n"/>
      <c r="L3501" s="25" t="n"/>
      <c r="M3501" s="26" t="n"/>
      <c r="N3501" s="26" t="n"/>
      <c r="O3501" s="25" t="n"/>
      <c r="P3501" s="27">
        <f>IF(A3501="","","Package/"&amp;C3501&amp;"/"&amp;D3501&amp;"/"&amp;A3501&amp;".png")</f>
        <v/>
      </c>
      <c r="Q3501" s="27">
        <f>IF(AND(B3501="",G3501=""),"",IF(B3501="","Package QR Text missing",IF(COUNTIFS($E$2:$E$5001,E3501,$B$2:$B$5001,"&lt;&gt;"&amp;B3501)+COUNTIFS($E$2:$E$5001,E3501,$A$2:$A$5001,"&lt;&gt;"&amp;A3501)&gt;0,"Zone has more than one QR code",IF(COUNTIFS($B$2:$B$5001,B3501,$E$2:$E$5001,"&lt;&gt;"&amp;E3501)+COUNTIFS($A$2:$A$5001,A3501,$E$2:$E$5001,"&lt;&gt;"&amp;E3501)&gt;0,"QR code used by another zone",IF(A3501="","Package QR Code No. missing",IF(OR(H3501&gt;40,J3501&gt;40),"More than 40 of one edition",IF(F3501="Full (40 ST + 1 TG)",IF(AND(H3501=40,J3501=1),"OK","Full carton must be 40 + 1"),IF(F3501="Student only (40 ST)",IF(AND(H3501=40,J3501=0),"OK","Must be 40 ST, 0 TG"),IF(F3501="Teacher guide only (40 TG)",IF(AND(H3501=0,J3501=40),"OK","Must be 0 ST, 40 TG"),IF(AND(H3501&lt;40,H3501+J3501&gt;0,H3501+J3501&lt;=40),"OK","Partial: under 40 ST and 40 books max"))))))))))</f>
        <v/>
      </c>
    </row>
    <row r="3502">
      <c r="A3502" s="26" t="n"/>
      <c r="B3502" s="26" t="n"/>
      <c r="C3502" s="25" t="n"/>
      <c r="D3502" s="25" t="n"/>
      <c r="E3502" s="26" t="n"/>
      <c r="F3502" s="25" t="n"/>
      <c r="G3502" s="26" t="n"/>
      <c r="H3502" s="25" t="n"/>
      <c r="I3502" s="26" t="n"/>
      <c r="J3502" s="25" t="n"/>
      <c r="K3502" s="25" t="n"/>
      <c r="L3502" s="25" t="n"/>
      <c r="M3502" s="26" t="n"/>
      <c r="N3502" s="26" t="n"/>
      <c r="O3502" s="25" t="n"/>
      <c r="P3502" s="27">
        <f>IF(A3502="","","Package/"&amp;C3502&amp;"/"&amp;D3502&amp;"/"&amp;A3502&amp;".png")</f>
        <v/>
      </c>
      <c r="Q3502" s="27">
        <f>IF(AND(B3502="",G3502=""),"",IF(B3502="","Package QR Text missing",IF(COUNTIFS($E$2:$E$5001,E3502,$B$2:$B$5001,"&lt;&gt;"&amp;B3502)+COUNTIFS($E$2:$E$5001,E3502,$A$2:$A$5001,"&lt;&gt;"&amp;A3502)&gt;0,"Zone has more than one QR code",IF(COUNTIFS($B$2:$B$5001,B3502,$E$2:$E$5001,"&lt;&gt;"&amp;E3502)+COUNTIFS($A$2:$A$5001,A3502,$E$2:$E$5001,"&lt;&gt;"&amp;E3502)&gt;0,"QR code used by another zone",IF(A3502="","Package QR Code No. missing",IF(OR(H3502&gt;40,J3502&gt;40),"More than 40 of one edition",IF(F3502="Full (40 ST + 1 TG)",IF(AND(H3502=40,J3502=1),"OK","Full carton must be 40 + 1"),IF(F3502="Student only (40 ST)",IF(AND(H3502=40,J3502=0),"OK","Must be 40 ST, 0 TG"),IF(F3502="Teacher guide only (40 TG)",IF(AND(H3502=0,J3502=40),"OK","Must be 0 ST, 40 TG"),IF(AND(H3502&lt;40,H3502+J3502&gt;0,H3502+J3502&lt;=40),"OK","Partial: under 40 ST and 40 books max"))))))))))</f>
        <v/>
      </c>
    </row>
    <row r="3503">
      <c r="A3503" s="26" t="n"/>
      <c r="B3503" s="26" t="n"/>
      <c r="C3503" s="25" t="n"/>
      <c r="D3503" s="25" t="n"/>
      <c r="E3503" s="26" t="n"/>
      <c r="F3503" s="25" t="n"/>
      <c r="G3503" s="26" t="n"/>
      <c r="H3503" s="25" t="n"/>
      <c r="I3503" s="26" t="n"/>
      <c r="J3503" s="25" t="n"/>
      <c r="K3503" s="25" t="n"/>
      <c r="L3503" s="25" t="n"/>
      <c r="M3503" s="26" t="n"/>
      <c r="N3503" s="26" t="n"/>
      <c r="O3503" s="25" t="n"/>
      <c r="P3503" s="27">
        <f>IF(A3503="","","Package/"&amp;C3503&amp;"/"&amp;D3503&amp;"/"&amp;A3503&amp;".png")</f>
        <v/>
      </c>
      <c r="Q3503" s="27">
        <f>IF(AND(B3503="",G3503=""),"",IF(B3503="","Package QR Text missing",IF(COUNTIFS($E$2:$E$5001,E3503,$B$2:$B$5001,"&lt;&gt;"&amp;B3503)+COUNTIFS($E$2:$E$5001,E3503,$A$2:$A$5001,"&lt;&gt;"&amp;A3503)&gt;0,"Zone has more than one QR code",IF(COUNTIFS($B$2:$B$5001,B3503,$E$2:$E$5001,"&lt;&gt;"&amp;E3503)+COUNTIFS($A$2:$A$5001,A3503,$E$2:$E$5001,"&lt;&gt;"&amp;E3503)&gt;0,"QR code used by another zone",IF(A3503="","Package QR Code No. missing",IF(OR(H3503&gt;40,J3503&gt;40),"More than 40 of one edition",IF(F3503="Full (40 ST + 1 TG)",IF(AND(H3503=40,J3503=1),"OK","Full carton must be 40 + 1"),IF(F3503="Student only (40 ST)",IF(AND(H3503=40,J3503=0),"OK","Must be 40 ST, 0 TG"),IF(F3503="Teacher guide only (40 TG)",IF(AND(H3503=0,J3503=40),"OK","Must be 0 ST, 40 TG"),IF(AND(H3503&lt;40,H3503+J3503&gt;0,H3503+J3503&lt;=40),"OK","Partial: under 40 ST and 40 books max"))))))))))</f>
        <v/>
      </c>
    </row>
    <row r="3504">
      <c r="A3504" s="26" t="n"/>
      <c r="B3504" s="26" t="n"/>
      <c r="C3504" s="25" t="n"/>
      <c r="D3504" s="25" t="n"/>
      <c r="E3504" s="26" t="n"/>
      <c r="F3504" s="25" t="n"/>
      <c r="G3504" s="26" t="n"/>
      <c r="H3504" s="25" t="n"/>
      <c r="I3504" s="26" t="n"/>
      <c r="J3504" s="25" t="n"/>
      <c r="K3504" s="25" t="n"/>
      <c r="L3504" s="25" t="n"/>
      <c r="M3504" s="26" t="n"/>
      <c r="N3504" s="26" t="n"/>
      <c r="O3504" s="25" t="n"/>
      <c r="P3504" s="27">
        <f>IF(A3504="","","Package/"&amp;C3504&amp;"/"&amp;D3504&amp;"/"&amp;A3504&amp;".png")</f>
        <v/>
      </c>
      <c r="Q3504" s="27">
        <f>IF(AND(B3504="",G3504=""),"",IF(B3504="","Package QR Text missing",IF(COUNTIFS($E$2:$E$5001,E3504,$B$2:$B$5001,"&lt;&gt;"&amp;B3504)+COUNTIFS($E$2:$E$5001,E3504,$A$2:$A$5001,"&lt;&gt;"&amp;A3504)&gt;0,"Zone has more than one QR code",IF(COUNTIFS($B$2:$B$5001,B3504,$E$2:$E$5001,"&lt;&gt;"&amp;E3504)+COUNTIFS($A$2:$A$5001,A3504,$E$2:$E$5001,"&lt;&gt;"&amp;E3504)&gt;0,"QR code used by another zone",IF(A3504="","Package QR Code No. missing",IF(OR(H3504&gt;40,J3504&gt;40),"More than 40 of one edition",IF(F3504="Full (40 ST + 1 TG)",IF(AND(H3504=40,J3504=1),"OK","Full carton must be 40 + 1"),IF(F3504="Student only (40 ST)",IF(AND(H3504=40,J3504=0),"OK","Must be 40 ST, 0 TG"),IF(F3504="Teacher guide only (40 TG)",IF(AND(H3504=0,J3504=40),"OK","Must be 0 ST, 40 TG"),IF(AND(H3504&lt;40,H3504+J3504&gt;0,H3504+J3504&lt;=40),"OK","Partial: under 40 ST and 40 books max"))))))))))</f>
        <v/>
      </c>
    </row>
    <row r="3505">
      <c r="A3505" s="26" t="n"/>
      <c r="B3505" s="26" t="n"/>
      <c r="C3505" s="25" t="n"/>
      <c r="D3505" s="25" t="n"/>
      <c r="E3505" s="26" t="n"/>
      <c r="F3505" s="25" t="n"/>
      <c r="G3505" s="26" t="n"/>
      <c r="H3505" s="25" t="n"/>
      <c r="I3505" s="26" t="n"/>
      <c r="J3505" s="25" t="n"/>
      <c r="K3505" s="25" t="n"/>
      <c r="L3505" s="25" t="n"/>
      <c r="M3505" s="26" t="n"/>
      <c r="N3505" s="26" t="n"/>
      <c r="O3505" s="25" t="n"/>
      <c r="P3505" s="27">
        <f>IF(A3505="","","Package/"&amp;C3505&amp;"/"&amp;D3505&amp;"/"&amp;A3505&amp;".png")</f>
        <v/>
      </c>
      <c r="Q3505" s="27">
        <f>IF(AND(B3505="",G3505=""),"",IF(B3505="","Package QR Text missing",IF(COUNTIFS($E$2:$E$5001,E3505,$B$2:$B$5001,"&lt;&gt;"&amp;B3505)+COUNTIFS($E$2:$E$5001,E3505,$A$2:$A$5001,"&lt;&gt;"&amp;A3505)&gt;0,"Zone has more than one QR code",IF(COUNTIFS($B$2:$B$5001,B3505,$E$2:$E$5001,"&lt;&gt;"&amp;E3505)+COUNTIFS($A$2:$A$5001,A3505,$E$2:$E$5001,"&lt;&gt;"&amp;E3505)&gt;0,"QR code used by another zone",IF(A3505="","Package QR Code No. missing",IF(OR(H3505&gt;40,J3505&gt;40),"More than 40 of one edition",IF(F3505="Full (40 ST + 1 TG)",IF(AND(H3505=40,J3505=1),"OK","Full carton must be 40 + 1"),IF(F3505="Student only (40 ST)",IF(AND(H3505=40,J3505=0),"OK","Must be 40 ST, 0 TG"),IF(F3505="Teacher guide only (40 TG)",IF(AND(H3505=0,J3505=40),"OK","Must be 0 ST, 40 TG"),IF(AND(H3505&lt;40,H3505+J3505&gt;0,H3505+J3505&lt;=40),"OK","Partial: under 40 ST and 40 books max"))))))))))</f>
        <v/>
      </c>
    </row>
    <row r="3506">
      <c r="A3506" s="26" t="n"/>
      <c r="B3506" s="26" t="n"/>
      <c r="C3506" s="25" t="n"/>
      <c r="D3506" s="25" t="n"/>
      <c r="E3506" s="26" t="n"/>
      <c r="F3506" s="25" t="n"/>
      <c r="G3506" s="26" t="n"/>
      <c r="H3506" s="25" t="n"/>
      <c r="I3506" s="26" t="n"/>
      <c r="J3506" s="25" t="n"/>
      <c r="K3506" s="25" t="n"/>
      <c r="L3506" s="25" t="n"/>
      <c r="M3506" s="26" t="n"/>
      <c r="N3506" s="26" t="n"/>
      <c r="O3506" s="25" t="n"/>
      <c r="P3506" s="27">
        <f>IF(A3506="","","Package/"&amp;C3506&amp;"/"&amp;D3506&amp;"/"&amp;A3506&amp;".png")</f>
        <v/>
      </c>
      <c r="Q3506" s="27">
        <f>IF(AND(B3506="",G3506=""),"",IF(B3506="","Package QR Text missing",IF(COUNTIFS($E$2:$E$5001,E3506,$B$2:$B$5001,"&lt;&gt;"&amp;B3506)+COUNTIFS($E$2:$E$5001,E3506,$A$2:$A$5001,"&lt;&gt;"&amp;A3506)&gt;0,"Zone has more than one QR code",IF(COUNTIFS($B$2:$B$5001,B3506,$E$2:$E$5001,"&lt;&gt;"&amp;E3506)+COUNTIFS($A$2:$A$5001,A3506,$E$2:$E$5001,"&lt;&gt;"&amp;E3506)&gt;0,"QR code used by another zone",IF(A3506="","Package QR Code No. missing",IF(OR(H3506&gt;40,J3506&gt;40),"More than 40 of one edition",IF(F3506="Full (40 ST + 1 TG)",IF(AND(H3506=40,J3506=1),"OK","Full carton must be 40 + 1"),IF(F3506="Student only (40 ST)",IF(AND(H3506=40,J3506=0),"OK","Must be 40 ST, 0 TG"),IF(F3506="Teacher guide only (40 TG)",IF(AND(H3506=0,J3506=40),"OK","Must be 0 ST, 40 TG"),IF(AND(H3506&lt;40,H3506+J3506&gt;0,H3506+J3506&lt;=40),"OK","Partial: under 40 ST and 40 books max"))))))))))</f>
        <v/>
      </c>
    </row>
    <row r="3507">
      <c r="A3507" s="26" t="n"/>
      <c r="B3507" s="26" t="n"/>
      <c r="C3507" s="25" t="n"/>
      <c r="D3507" s="25" t="n"/>
      <c r="E3507" s="26" t="n"/>
      <c r="F3507" s="25" t="n"/>
      <c r="G3507" s="26" t="n"/>
      <c r="H3507" s="25" t="n"/>
      <c r="I3507" s="26" t="n"/>
      <c r="J3507" s="25" t="n"/>
      <c r="K3507" s="25" t="n"/>
      <c r="L3507" s="25" t="n"/>
      <c r="M3507" s="26" t="n"/>
      <c r="N3507" s="26" t="n"/>
      <c r="O3507" s="25" t="n"/>
      <c r="P3507" s="27">
        <f>IF(A3507="","","Package/"&amp;C3507&amp;"/"&amp;D3507&amp;"/"&amp;A3507&amp;".png")</f>
        <v/>
      </c>
      <c r="Q3507" s="27">
        <f>IF(AND(B3507="",G3507=""),"",IF(B3507="","Package QR Text missing",IF(COUNTIFS($E$2:$E$5001,E3507,$B$2:$B$5001,"&lt;&gt;"&amp;B3507)+COUNTIFS($E$2:$E$5001,E3507,$A$2:$A$5001,"&lt;&gt;"&amp;A3507)&gt;0,"Zone has more than one QR code",IF(COUNTIFS($B$2:$B$5001,B3507,$E$2:$E$5001,"&lt;&gt;"&amp;E3507)+COUNTIFS($A$2:$A$5001,A3507,$E$2:$E$5001,"&lt;&gt;"&amp;E3507)&gt;0,"QR code used by another zone",IF(A3507="","Package QR Code No. missing",IF(OR(H3507&gt;40,J3507&gt;40),"More than 40 of one edition",IF(F3507="Full (40 ST + 1 TG)",IF(AND(H3507=40,J3507=1),"OK","Full carton must be 40 + 1"),IF(F3507="Student only (40 ST)",IF(AND(H3507=40,J3507=0),"OK","Must be 40 ST, 0 TG"),IF(F3507="Teacher guide only (40 TG)",IF(AND(H3507=0,J3507=40),"OK","Must be 0 ST, 40 TG"),IF(AND(H3507&lt;40,H3507+J3507&gt;0,H3507+J3507&lt;=40),"OK","Partial: under 40 ST and 40 books max"))))))))))</f>
        <v/>
      </c>
    </row>
    <row r="3508">
      <c r="A3508" s="26" t="n"/>
      <c r="B3508" s="26" t="n"/>
      <c r="C3508" s="25" t="n"/>
      <c r="D3508" s="25" t="n"/>
      <c r="E3508" s="26" t="n"/>
      <c r="F3508" s="25" t="n"/>
      <c r="G3508" s="26" t="n"/>
      <c r="H3508" s="25" t="n"/>
      <c r="I3508" s="26" t="n"/>
      <c r="J3508" s="25" t="n"/>
      <c r="K3508" s="25" t="n"/>
      <c r="L3508" s="25" t="n"/>
      <c r="M3508" s="26" t="n"/>
      <c r="N3508" s="26" t="n"/>
      <c r="O3508" s="25" t="n"/>
      <c r="P3508" s="27">
        <f>IF(A3508="","","Package/"&amp;C3508&amp;"/"&amp;D3508&amp;"/"&amp;A3508&amp;".png")</f>
        <v/>
      </c>
      <c r="Q3508" s="27">
        <f>IF(AND(B3508="",G3508=""),"",IF(B3508="","Package QR Text missing",IF(COUNTIFS($E$2:$E$5001,E3508,$B$2:$B$5001,"&lt;&gt;"&amp;B3508)+COUNTIFS($E$2:$E$5001,E3508,$A$2:$A$5001,"&lt;&gt;"&amp;A3508)&gt;0,"Zone has more than one QR code",IF(COUNTIFS($B$2:$B$5001,B3508,$E$2:$E$5001,"&lt;&gt;"&amp;E3508)+COUNTIFS($A$2:$A$5001,A3508,$E$2:$E$5001,"&lt;&gt;"&amp;E3508)&gt;0,"QR code used by another zone",IF(A3508="","Package QR Code No. missing",IF(OR(H3508&gt;40,J3508&gt;40),"More than 40 of one edition",IF(F3508="Full (40 ST + 1 TG)",IF(AND(H3508=40,J3508=1),"OK","Full carton must be 40 + 1"),IF(F3508="Student only (40 ST)",IF(AND(H3508=40,J3508=0),"OK","Must be 40 ST, 0 TG"),IF(F3508="Teacher guide only (40 TG)",IF(AND(H3508=0,J3508=40),"OK","Must be 0 ST, 40 TG"),IF(AND(H3508&lt;40,H3508+J3508&gt;0,H3508+J3508&lt;=40),"OK","Partial: under 40 ST and 40 books max"))))))))))</f>
        <v/>
      </c>
    </row>
    <row r="3509">
      <c r="A3509" s="26" t="n"/>
      <c r="B3509" s="26" t="n"/>
      <c r="C3509" s="25" t="n"/>
      <c r="D3509" s="25" t="n"/>
      <c r="E3509" s="26" t="n"/>
      <c r="F3509" s="25" t="n"/>
      <c r="G3509" s="26" t="n"/>
      <c r="H3509" s="25" t="n"/>
      <c r="I3509" s="26" t="n"/>
      <c r="J3509" s="25" t="n"/>
      <c r="K3509" s="25" t="n"/>
      <c r="L3509" s="25" t="n"/>
      <c r="M3509" s="26" t="n"/>
      <c r="N3509" s="26" t="n"/>
      <c r="O3509" s="25" t="n"/>
      <c r="P3509" s="27">
        <f>IF(A3509="","","Package/"&amp;C3509&amp;"/"&amp;D3509&amp;"/"&amp;A3509&amp;".png")</f>
        <v/>
      </c>
      <c r="Q3509" s="27">
        <f>IF(AND(B3509="",G3509=""),"",IF(B3509="","Package QR Text missing",IF(COUNTIFS($E$2:$E$5001,E3509,$B$2:$B$5001,"&lt;&gt;"&amp;B3509)+COUNTIFS($E$2:$E$5001,E3509,$A$2:$A$5001,"&lt;&gt;"&amp;A3509)&gt;0,"Zone has more than one QR code",IF(COUNTIFS($B$2:$B$5001,B3509,$E$2:$E$5001,"&lt;&gt;"&amp;E3509)+COUNTIFS($A$2:$A$5001,A3509,$E$2:$E$5001,"&lt;&gt;"&amp;E3509)&gt;0,"QR code used by another zone",IF(A3509="","Package QR Code No. missing",IF(OR(H3509&gt;40,J3509&gt;40),"More than 40 of one edition",IF(F3509="Full (40 ST + 1 TG)",IF(AND(H3509=40,J3509=1),"OK","Full carton must be 40 + 1"),IF(F3509="Student only (40 ST)",IF(AND(H3509=40,J3509=0),"OK","Must be 40 ST, 0 TG"),IF(F3509="Teacher guide only (40 TG)",IF(AND(H3509=0,J3509=40),"OK","Must be 0 ST, 40 TG"),IF(AND(H3509&lt;40,H3509+J3509&gt;0,H3509+J3509&lt;=40),"OK","Partial: under 40 ST and 40 books max"))))))))))</f>
        <v/>
      </c>
    </row>
    <row r="3510">
      <c r="A3510" s="26" t="n"/>
      <c r="B3510" s="26" t="n"/>
      <c r="C3510" s="25" t="n"/>
      <c r="D3510" s="25" t="n"/>
      <c r="E3510" s="26" t="n"/>
      <c r="F3510" s="25" t="n"/>
      <c r="G3510" s="26" t="n"/>
      <c r="H3510" s="25" t="n"/>
      <c r="I3510" s="26" t="n"/>
      <c r="J3510" s="25" t="n"/>
      <c r="K3510" s="25" t="n"/>
      <c r="L3510" s="25" t="n"/>
      <c r="M3510" s="26" t="n"/>
      <c r="N3510" s="26" t="n"/>
      <c r="O3510" s="25" t="n"/>
      <c r="P3510" s="27">
        <f>IF(A3510="","","Package/"&amp;C3510&amp;"/"&amp;D3510&amp;"/"&amp;A3510&amp;".png")</f>
        <v/>
      </c>
      <c r="Q3510" s="27">
        <f>IF(AND(B3510="",G3510=""),"",IF(B3510="","Package QR Text missing",IF(COUNTIFS($E$2:$E$5001,E3510,$B$2:$B$5001,"&lt;&gt;"&amp;B3510)+COUNTIFS($E$2:$E$5001,E3510,$A$2:$A$5001,"&lt;&gt;"&amp;A3510)&gt;0,"Zone has more than one QR code",IF(COUNTIFS($B$2:$B$5001,B3510,$E$2:$E$5001,"&lt;&gt;"&amp;E3510)+COUNTIFS($A$2:$A$5001,A3510,$E$2:$E$5001,"&lt;&gt;"&amp;E3510)&gt;0,"QR code used by another zone",IF(A3510="","Package QR Code No. missing",IF(OR(H3510&gt;40,J3510&gt;40),"More than 40 of one edition",IF(F3510="Full (40 ST + 1 TG)",IF(AND(H3510=40,J3510=1),"OK","Full carton must be 40 + 1"),IF(F3510="Student only (40 ST)",IF(AND(H3510=40,J3510=0),"OK","Must be 40 ST, 0 TG"),IF(F3510="Teacher guide only (40 TG)",IF(AND(H3510=0,J3510=40),"OK","Must be 0 ST, 40 TG"),IF(AND(H3510&lt;40,H3510+J3510&gt;0,H3510+J3510&lt;=40),"OK","Partial: under 40 ST and 40 books max"))))))))))</f>
        <v/>
      </c>
    </row>
    <row r="3511">
      <c r="A3511" s="26" t="n"/>
      <c r="B3511" s="26" t="n"/>
      <c r="C3511" s="25" t="n"/>
      <c r="D3511" s="25" t="n"/>
      <c r="E3511" s="26" t="n"/>
      <c r="F3511" s="25" t="n"/>
      <c r="G3511" s="26" t="n"/>
      <c r="H3511" s="25" t="n"/>
      <c r="I3511" s="26" t="n"/>
      <c r="J3511" s="25" t="n"/>
      <c r="K3511" s="25" t="n"/>
      <c r="L3511" s="25" t="n"/>
      <c r="M3511" s="26" t="n"/>
      <c r="N3511" s="26" t="n"/>
      <c r="O3511" s="25" t="n"/>
      <c r="P3511" s="27">
        <f>IF(A3511="","","Package/"&amp;C3511&amp;"/"&amp;D3511&amp;"/"&amp;A3511&amp;".png")</f>
        <v/>
      </c>
      <c r="Q3511" s="27">
        <f>IF(AND(B3511="",G3511=""),"",IF(B3511="","Package QR Text missing",IF(COUNTIFS($E$2:$E$5001,E3511,$B$2:$B$5001,"&lt;&gt;"&amp;B3511)+COUNTIFS($E$2:$E$5001,E3511,$A$2:$A$5001,"&lt;&gt;"&amp;A3511)&gt;0,"Zone has more than one QR code",IF(COUNTIFS($B$2:$B$5001,B3511,$E$2:$E$5001,"&lt;&gt;"&amp;E3511)+COUNTIFS($A$2:$A$5001,A3511,$E$2:$E$5001,"&lt;&gt;"&amp;E3511)&gt;0,"QR code used by another zone",IF(A3511="","Package QR Code No. missing",IF(OR(H3511&gt;40,J3511&gt;40),"More than 40 of one edition",IF(F3511="Full (40 ST + 1 TG)",IF(AND(H3511=40,J3511=1),"OK","Full carton must be 40 + 1"),IF(F3511="Student only (40 ST)",IF(AND(H3511=40,J3511=0),"OK","Must be 40 ST, 0 TG"),IF(F3511="Teacher guide only (40 TG)",IF(AND(H3511=0,J3511=40),"OK","Must be 0 ST, 40 TG"),IF(AND(H3511&lt;40,H3511+J3511&gt;0,H3511+J3511&lt;=40),"OK","Partial: under 40 ST and 40 books max"))))))))))</f>
        <v/>
      </c>
    </row>
    <row r="3512">
      <c r="A3512" s="26" t="n"/>
      <c r="B3512" s="26" t="n"/>
      <c r="C3512" s="25" t="n"/>
      <c r="D3512" s="25" t="n"/>
      <c r="E3512" s="26" t="n"/>
      <c r="F3512" s="25" t="n"/>
      <c r="G3512" s="26" t="n"/>
      <c r="H3512" s="25" t="n"/>
      <c r="I3512" s="26" t="n"/>
      <c r="J3512" s="25" t="n"/>
      <c r="K3512" s="25" t="n"/>
      <c r="L3512" s="25" t="n"/>
      <c r="M3512" s="26" t="n"/>
      <c r="N3512" s="26" t="n"/>
      <c r="O3512" s="25" t="n"/>
      <c r="P3512" s="27">
        <f>IF(A3512="","","Package/"&amp;C3512&amp;"/"&amp;D3512&amp;"/"&amp;A3512&amp;".png")</f>
        <v/>
      </c>
      <c r="Q3512" s="27">
        <f>IF(AND(B3512="",G3512=""),"",IF(B3512="","Package QR Text missing",IF(COUNTIFS($E$2:$E$5001,E3512,$B$2:$B$5001,"&lt;&gt;"&amp;B3512)+COUNTIFS($E$2:$E$5001,E3512,$A$2:$A$5001,"&lt;&gt;"&amp;A3512)&gt;0,"Zone has more than one QR code",IF(COUNTIFS($B$2:$B$5001,B3512,$E$2:$E$5001,"&lt;&gt;"&amp;E3512)+COUNTIFS($A$2:$A$5001,A3512,$E$2:$E$5001,"&lt;&gt;"&amp;E3512)&gt;0,"QR code used by another zone",IF(A3512="","Package QR Code No. missing",IF(OR(H3512&gt;40,J3512&gt;40),"More than 40 of one edition",IF(F3512="Full (40 ST + 1 TG)",IF(AND(H3512=40,J3512=1),"OK","Full carton must be 40 + 1"),IF(F3512="Student only (40 ST)",IF(AND(H3512=40,J3512=0),"OK","Must be 40 ST, 0 TG"),IF(F3512="Teacher guide only (40 TG)",IF(AND(H3512=0,J3512=40),"OK","Must be 0 ST, 40 TG"),IF(AND(H3512&lt;40,H3512+J3512&gt;0,H3512+J3512&lt;=40),"OK","Partial: under 40 ST and 40 books max"))))))))))</f>
        <v/>
      </c>
    </row>
    <row r="3513">
      <c r="A3513" s="26" t="n"/>
      <c r="B3513" s="26" t="n"/>
      <c r="C3513" s="25" t="n"/>
      <c r="D3513" s="25" t="n"/>
      <c r="E3513" s="26" t="n"/>
      <c r="F3513" s="25" t="n"/>
      <c r="G3513" s="26" t="n"/>
      <c r="H3513" s="25" t="n"/>
      <c r="I3513" s="26" t="n"/>
      <c r="J3513" s="25" t="n"/>
      <c r="K3513" s="25" t="n"/>
      <c r="L3513" s="25" t="n"/>
      <c r="M3513" s="26" t="n"/>
      <c r="N3513" s="26" t="n"/>
      <c r="O3513" s="25" t="n"/>
      <c r="P3513" s="27">
        <f>IF(A3513="","","Package/"&amp;C3513&amp;"/"&amp;D3513&amp;"/"&amp;A3513&amp;".png")</f>
        <v/>
      </c>
      <c r="Q3513" s="27">
        <f>IF(AND(B3513="",G3513=""),"",IF(B3513="","Package QR Text missing",IF(COUNTIFS($E$2:$E$5001,E3513,$B$2:$B$5001,"&lt;&gt;"&amp;B3513)+COUNTIFS($E$2:$E$5001,E3513,$A$2:$A$5001,"&lt;&gt;"&amp;A3513)&gt;0,"Zone has more than one QR code",IF(COUNTIFS($B$2:$B$5001,B3513,$E$2:$E$5001,"&lt;&gt;"&amp;E3513)+COUNTIFS($A$2:$A$5001,A3513,$E$2:$E$5001,"&lt;&gt;"&amp;E3513)&gt;0,"QR code used by another zone",IF(A3513="","Package QR Code No. missing",IF(OR(H3513&gt;40,J3513&gt;40),"More than 40 of one edition",IF(F3513="Full (40 ST + 1 TG)",IF(AND(H3513=40,J3513=1),"OK","Full carton must be 40 + 1"),IF(F3513="Student only (40 ST)",IF(AND(H3513=40,J3513=0),"OK","Must be 40 ST, 0 TG"),IF(F3513="Teacher guide only (40 TG)",IF(AND(H3513=0,J3513=40),"OK","Must be 0 ST, 40 TG"),IF(AND(H3513&lt;40,H3513+J3513&gt;0,H3513+J3513&lt;=40),"OK","Partial: under 40 ST and 40 books max"))))))))))</f>
        <v/>
      </c>
    </row>
    <row r="3514">
      <c r="A3514" s="26" t="n"/>
      <c r="B3514" s="26" t="n"/>
      <c r="C3514" s="25" t="n"/>
      <c r="D3514" s="25" t="n"/>
      <c r="E3514" s="26" t="n"/>
      <c r="F3514" s="25" t="n"/>
      <c r="G3514" s="26" t="n"/>
      <c r="H3514" s="25" t="n"/>
      <c r="I3514" s="26" t="n"/>
      <c r="J3514" s="25" t="n"/>
      <c r="K3514" s="25" t="n"/>
      <c r="L3514" s="25" t="n"/>
      <c r="M3514" s="26" t="n"/>
      <c r="N3514" s="26" t="n"/>
      <c r="O3514" s="25" t="n"/>
      <c r="P3514" s="27">
        <f>IF(A3514="","","Package/"&amp;C3514&amp;"/"&amp;D3514&amp;"/"&amp;A3514&amp;".png")</f>
        <v/>
      </c>
      <c r="Q3514" s="27">
        <f>IF(AND(B3514="",G3514=""),"",IF(B3514="","Package QR Text missing",IF(COUNTIFS($E$2:$E$5001,E3514,$B$2:$B$5001,"&lt;&gt;"&amp;B3514)+COUNTIFS($E$2:$E$5001,E3514,$A$2:$A$5001,"&lt;&gt;"&amp;A3514)&gt;0,"Zone has more than one QR code",IF(COUNTIFS($B$2:$B$5001,B3514,$E$2:$E$5001,"&lt;&gt;"&amp;E3514)+COUNTIFS($A$2:$A$5001,A3514,$E$2:$E$5001,"&lt;&gt;"&amp;E3514)&gt;0,"QR code used by another zone",IF(A3514="","Package QR Code No. missing",IF(OR(H3514&gt;40,J3514&gt;40),"More than 40 of one edition",IF(F3514="Full (40 ST + 1 TG)",IF(AND(H3514=40,J3514=1),"OK","Full carton must be 40 + 1"),IF(F3514="Student only (40 ST)",IF(AND(H3514=40,J3514=0),"OK","Must be 40 ST, 0 TG"),IF(F3514="Teacher guide only (40 TG)",IF(AND(H3514=0,J3514=40),"OK","Must be 0 ST, 40 TG"),IF(AND(H3514&lt;40,H3514+J3514&gt;0,H3514+J3514&lt;=40),"OK","Partial: under 40 ST and 40 books max"))))))))))</f>
        <v/>
      </c>
    </row>
    <row r="3515">
      <c r="A3515" s="26" t="n"/>
      <c r="B3515" s="26" t="n"/>
      <c r="C3515" s="25" t="n"/>
      <c r="D3515" s="25" t="n"/>
      <c r="E3515" s="26" t="n"/>
      <c r="F3515" s="25" t="n"/>
      <c r="G3515" s="26" t="n"/>
      <c r="H3515" s="25" t="n"/>
      <c r="I3515" s="26" t="n"/>
      <c r="J3515" s="25" t="n"/>
      <c r="K3515" s="25" t="n"/>
      <c r="L3515" s="25" t="n"/>
      <c r="M3515" s="26" t="n"/>
      <c r="N3515" s="26" t="n"/>
      <c r="O3515" s="25" t="n"/>
      <c r="P3515" s="27">
        <f>IF(A3515="","","Package/"&amp;C3515&amp;"/"&amp;D3515&amp;"/"&amp;A3515&amp;".png")</f>
        <v/>
      </c>
      <c r="Q3515" s="27">
        <f>IF(AND(B3515="",G3515=""),"",IF(B3515="","Package QR Text missing",IF(COUNTIFS($E$2:$E$5001,E3515,$B$2:$B$5001,"&lt;&gt;"&amp;B3515)+COUNTIFS($E$2:$E$5001,E3515,$A$2:$A$5001,"&lt;&gt;"&amp;A3515)&gt;0,"Zone has more than one QR code",IF(COUNTIFS($B$2:$B$5001,B3515,$E$2:$E$5001,"&lt;&gt;"&amp;E3515)+COUNTIFS($A$2:$A$5001,A3515,$E$2:$E$5001,"&lt;&gt;"&amp;E3515)&gt;0,"QR code used by another zone",IF(A3515="","Package QR Code No. missing",IF(OR(H3515&gt;40,J3515&gt;40),"More than 40 of one edition",IF(F3515="Full (40 ST + 1 TG)",IF(AND(H3515=40,J3515=1),"OK","Full carton must be 40 + 1"),IF(F3515="Student only (40 ST)",IF(AND(H3515=40,J3515=0),"OK","Must be 40 ST, 0 TG"),IF(F3515="Teacher guide only (40 TG)",IF(AND(H3515=0,J3515=40),"OK","Must be 0 ST, 40 TG"),IF(AND(H3515&lt;40,H3515+J3515&gt;0,H3515+J3515&lt;=40),"OK","Partial: under 40 ST and 40 books max"))))))))))</f>
        <v/>
      </c>
    </row>
    <row r="3516">
      <c r="A3516" s="26" t="n"/>
      <c r="B3516" s="26" t="n"/>
      <c r="C3516" s="25" t="n"/>
      <c r="D3516" s="25" t="n"/>
      <c r="E3516" s="26" t="n"/>
      <c r="F3516" s="25" t="n"/>
      <c r="G3516" s="26" t="n"/>
      <c r="H3516" s="25" t="n"/>
      <c r="I3516" s="26" t="n"/>
      <c r="J3516" s="25" t="n"/>
      <c r="K3516" s="25" t="n"/>
      <c r="L3516" s="25" t="n"/>
      <c r="M3516" s="26" t="n"/>
      <c r="N3516" s="26" t="n"/>
      <c r="O3516" s="25" t="n"/>
      <c r="P3516" s="27">
        <f>IF(A3516="","","Package/"&amp;C3516&amp;"/"&amp;D3516&amp;"/"&amp;A3516&amp;".png")</f>
        <v/>
      </c>
      <c r="Q3516" s="27">
        <f>IF(AND(B3516="",G3516=""),"",IF(B3516="","Package QR Text missing",IF(COUNTIFS($E$2:$E$5001,E3516,$B$2:$B$5001,"&lt;&gt;"&amp;B3516)+COUNTIFS($E$2:$E$5001,E3516,$A$2:$A$5001,"&lt;&gt;"&amp;A3516)&gt;0,"Zone has more than one QR code",IF(COUNTIFS($B$2:$B$5001,B3516,$E$2:$E$5001,"&lt;&gt;"&amp;E3516)+COUNTIFS($A$2:$A$5001,A3516,$E$2:$E$5001,"&lt;&gt;"&amp;E3516)&gt;0,"QR code used by another zone",IF(A3516="","Package QR Code No. missing",IF(OR(H3516&gt;40,J3516&gt;40),"More than 40 of one edition",IF(F3516="Full (40 ST + 1 TG)",IF(AND(H3516=40,J3516=1),"OK","Full carton must be 40 + 1"),IF(F3516="Student only (40 ST)",IF(AND(H3516=40,J3516=0),"OK","Must be 40 ST, 0 TG"),IF(F3516="Teacher guide only (40 TG)",IF(AND(H3516=0,J3516=40),"OK","Must be 0 ST, 40 TG"),IF(AND(H3516&lt;40,H3516+J3516&gt;0,H3516+J3516&lt;=40),"OK","Partial: under 40 ST and 40 books max"))))))))))</f>
        <v/>
      </c>
    </row>
    <row r="3517">
      <c r="A3517" s="26" t="n"/>
      <c r="B3517" s="26" t="n"/>
      <c r="C3517" s="25" t="n"/>
      <c r="D3517" s="25" t="n"/>
      <c r="E3517" s="26" t="n"/>
      <c r="F3517" s="25" t="n"/>
      <c r="G3517" s="26" t="n"/>
      <c r="H3517" s="25" t="n"/>
      <c r="I3517" s="26" t="n"/>
      <c r="J3517" s="25" t="n"/>
      <c r="K3517" s="25" t="n"/>
      <c r="L3517" s="25" t="n"/>
      <c r="M3517" s="26" t="n"/>
      <c r="N3517" s="26" t="n"/>
      <c r="O3517" s="25" t="n"/>
      <c r="P3517" s="27">
        <f>IF(A3517="","","Package/"&amp;C3517&amp;"/"&amp;D3517&amp;"/"&amp;A3517&amp;".png")</f>
        <v/>
      </c>
      <c r="Q3517" s="27">
        <f>IF(AND(B3517="",G3517=""),"",IF(B3517="","Package QR Text missing",IF(COUNTIFS($E$2:$E$5001,E3517,$B$2:$B$5001,"&lt;&gt;"&amp;B3517)+COUNTIFS($E$2:$E$5001,E3517,$A$2:$A$5001,"&lt;&gt;"&amp;A3517)&gt;0,"Zone has more than one QR code",IF(COUNTIFS($B$2:$B$5001,B3517,$E$2:$E$5001,"&lt;&gt;"&amp;E3517)+COUNTIFS($A$2:$A$5001,A3517,$E$2:$E$5001,"&lt;&gt;"&amp;E3517)&gt;0,"QR code used by another zone",IF(A3517="","Package QR Code No. missing",IF(OR(H3517&gt;40,J3517&gt;40),"More than 40 of one edition",IF(F3517="Full (40 ST + 1 TG)",IF(AND(H3517=40,J3517=1),"OK","Full carton must be 40 + 1"),IF(F3517="Student only (40 ST)",IF(AND(H3517=40,J3517=0),"OK","Must be 40 ST, 0 TG"),IF(F3517="Teacher guide only (40 TG)",IF(AND(H3517=0,J3517=40),"OK","Must be 0 ST, 40 TG"),IF(AND(H3517&lt;40,H3517+J3517&gt;0,H3517+J3517&lt;=40),"OK","Partial: under 40 ST and 40 books max"))))))))))</f>
        <v/>
      </c>
    </row>
    <row r="3518">
      <c r="A3518" s="26" t="n"/>
      <c r="B3518" s="26" t="n"/>
      <c r="C3518" s="25" t="n"/>
      <c r="D3518" s="25" t="n"/>
      <c r="E3518" s="26" t="n"/>
      <c r="F3518" s="25" t="n"/>
      <c r="G3518" s="26" t="n"/>
      <c r="H3518" s="25" t="n"/>
      <c r="I3518" s="26" t="n"/>
      <c r="J3518" s="25" t="n"/>
      <c r="K3518" s="25" t="n"/>
      <c r="L3518" s="25" t="n"/>
      <c r="M3518" s="26" t="n"/>
      <c r="N3518" s="26" t="n"/>
      <c r="O3518" s="25" t="n"/>
      <c r="P3518" s="27">
        <f>IF(A3518="","","Package/"&amp;C3518&amp;"/"&amp;D3518&amp;"/"&amp;A3518&amp;".png")</f>
        <v/>
      </c>
      <c r="Q3518" s="27">
        <f>IF(AND(B3518="",G3518=""),"",IF(B3518="","Package QR Text missing",IF(COUNTIFS($E$2:$E$5001,E3518,$B$2:$B$5001,"&lt;&gt;"&amp;B3518)+COUNTIFS($E$2:$E$5001,E3518,$A$2:$A$5001,"&lt;&gt;"&amp;A3518)&gt;0,"Zone has more than one QR code",IF(COUNTIFS($B$2:$B$5001,B3518,$E$2:$E$5001,"&lt;&gt;"&amp;E3518)+COUNTIFS($A$2:$A$5001,A3518,$E$2:$E$5001,"&lt;&gt;"&amp;E3518)&gt;0,"QR code used by another zone",IF(A3518="","Package QR Code No. missing",IF(OR(H3518&gt;40,J3518&gt;40),"More than 40 of one edition",IF(F3518="Full (40 ST + 1 TG)",IF(AND(H3518=40,J3518=1),"OK","Full carton must be 40 + 1"),IF(F3518="Student only (40 ST)",IF(AND(H3518=40,J3518=0),"OK","Must be 40 ST, 0 TG"),IF(F3518="Teacher guide only (40 TG)",IF(AND(H3518=0,J3518=40),"OK","Must be 0 ST, 40 TG"),IF(AND(H3518&lt;40,H3518+J3518&gt;0,H3518+J3518&lt;=40),"OK","Partial: under 40 ST and 40 books max"))))))))))</f>
        <v/>
      </c>
    </row>
    <row r="3519">
      <c r="A3519" s="26" t="n"/>
      <c r="B3519" s="26" t="n"/>
      <c r="C3519" s="25" t="n"/>
      <c r="D3519" s="25" t="n"/>
      <c r="E3519" s="26" t="n"/>
      <c r="F3519" s="25" t="n"/>
      <c r="G3519" s="26" t="n"/>
      <c r="H3519" s="25" t="n"/>
      <c r="I3519" s="26" t="n"/>
      <c r="J3519" s="25" t="n"/>
      <c r="K3519" s="25" t="n"/>
      <c r="L3519" s="25" t="n"/>
      <c r="M3519" s="26" t="n"/>
      <c r="N3519" s="26" t="n"/>
      <c r="O3519" s="25" t="n"/>
      <c r="P3519" s="27">
        <f>IF(A3519="","","Package/"&amp;C3519&amp;"/"&amp;D3519&amp;"/"&amp;A3519&amp;".png")</f>
        <v/>
      </c>
      <c r="Q3519" s="27">
        <f>IF(AND(B3519="",G3519=""),"",IF(B3519="","Package QR Text missing",IF(COUNTIFS($E$2:$E$5001,E3519,$B$2:$B$5001,"&lt;&gt;"&amp;B3519)+COUNTIFS($E$2:$E$5001,E3519,$A$2:$A$5001,"&lt;&gt;"&amp;A3519)&gt;0,"Zone has more than one QR code",IF(COUNTIFS($B$2:$B$5001,B3519,$E$2:$E$5001,"&lt;&gt;"&amp;E3519)+COUNTIFS($A$2:$A$5001,A3519,$E$2:$E$5001,"&lt;&gt;"&amp;E3519)&gt;0,"QR code used by another zone",IF(A3519="","Package QR Code No. missing",IF(OR(H3519&gt;40,J3519&gt;40),"More than 40 of one edition",IF(F3519="Full (40 ST + 1 TG)",IF(AND(H3519=40,J3519=1),"OK","Full carton must be 40 + 1"),IF(F3519="Student only (40 ST)",IF(AND(H3519=40,J3519=0),"OK","Must be 40 ST, 0 TG"),IF(F3519="Teacher guide only (40 TG)",IF(AND(H3519=0,J3519=40),"OK","Must be 0 ST, 40 TG"),IF(AND(H3519&lt;40,H3519+J3519&gt;0,H3519+J3519&lt;=40),"OK","Partial: under 40 ST and 40 books max"))))))))))</f>
        <v/>
      </c>
    </row>
    <row r="3520">
      <c r="A3520" s="26" t="n"/>
      <c r="B3520" s="26" t="n"/>
      <c r="C3520" s="25" t="n"/>
      <c r="D3520" s="25" t="n"/>
      <c r="E3520" s="26" t="n"/>
      <c r="F3520" s="25" t="n"/>
      <c r="G3520" s="26" t="n"/>
      <c r="H3520" s="25" t="n"/>
      <c r="I3520" s="26" t="n"/>
      <c r="J3520" s="25" t="n"/>
      <c r="K3520" s="25" t="n"/>
      <c r="L3520" s="25" t="n"/>
      <c r="M3520" s="26" t="n"/>
      <c r="N3520" s="26" t="n"/>
      <c r="O3520" s="25" t="n"/>
      <c r="P3520" s="27">
        <f>IF(A3520="","","Package/"&amp;C3520&amp;"/"&amp;D3520&amp;"/"&amp;A3520&amp;".png")</f>
        <v/>
      </c>
      <c r="Q3520" s="27">
        <f>IF(AND(B3520="",G3520=""),"",IF(B3520="","Package QR Text missing",IF(COUNTIFS($E$2:$E$5001,E3520,$B$2:$B$5001,"&lt;&gt;"&amp;B3520)+COUNTIFS($E$2:$E$5001,E3520,$A$2:$A$5001,"&lt;&gt;"&amp;A3520)&gt;0,"Zone has more than one QR code",IF(COUNTIFS($B$2:$B$5001,B3520,$E$2:$E$5001,"&lt;&gt;"&amp;E3520)+COUNTIFS($A$2:$A$5001,A3520,$E$2:$E$5001,"&lt;&gt;"&amp;E3520)&gt;0,"QR code used by another zone",IF(A3520="","Package QR Code No. missing",IF(OR(H3520&gt;40,J3520&gt;40),"More than 40 of one edition",IF(F3520="Full (40 ST + 1 TG)",IF(AND(H3520=40,J3520=1),"OK","Full carton must be 40 + 1"),IF(F3520="Student only (40 ST)",IF(AND(H3520=40,J3520=0),"OK","Must be 40 ST, 0 TG"),IF(F3520="Teacher guide only (40 TG)",IF(AND(H3520=0,J3520=40),"OK","Must be 0 ST, 40 TG"),IF(AND(H3520&lt;40,H3520+J3520&gt;0,H3520+J3520&lt;=40),"OK","Partial: under 40 ST and 40 books max"))))))))))</f>
        <v/>
      </c>
    </row>
    <row r="3521">
      <c r="A3521" s="26" t="n"/>
      <c r="B3521" s="26" t="n"/>
      <c r="C3521" s="25" t="n"/>
      <c r="D3521" s="25" t="n"/>
      <c r="E3521" s="26" t="n"/>
      <c r="F3521" s="25" t="n"/>
      <c r="G3521" s="26" t="n"/>
      <c r="H3521" s="25" t="n"/>
      <c r="I3521" s="26" t="n"/>
      <c r="J3521" s="25" t="n"/>
      <c r="K3521" s="25" t="n"/>
      <c r="L3521" s="25" t="n"/>
      <c r="M3521" s="26" t="n"/>
      <c r="N3521" s="26" t="n"/>
      <c r="O3521" s="25" t="n"/>
      <c r="P3521" s="27">
        <f>IF(A3521="","","Package/"&amp;C3521&amp;"/"&amp;D3521&amp;"/"&amp;A3521&amp;".png")</f>
        <v/>
      </c>
      <c r="Q3521" s="27">
        <f>IF(AND(B3521="",G3521=""),"",IF(B3521="","Package QR Text missing",IF(COUNTIFS($E$2:$E$5001,E3521,$B$2:$B$5001,"&lt;&gt;"&amp;B3521)+COUNTIFS($E$2:$E$5001,E3521,$A$2:$A$5001,"&lt;&gt;"&amp;A3521)&gt;0,"Zone has more than one QR code",IF(COUNTIFS($B$2:$B$5001,B3521,$E$2:$E$5001,"&lt;&gt;"&amp;E3521)+COUNTIFS($A$2:$A$5001,A3521,$E$2:$E$5001,"&lt;&gt;"&amp;E3521)&gt;0,"QR code used by another zone",IF(A3521="","Package QR Code No. missing",IF(OR(H3521&gt;40,J3521&gt;40),"More than 40 of one edition",IF(F3521="Full (40 ST + 1 TG)",IF(AND(H3521=40,J3521=1),"OK","Full carton must be 40 + 1"),IF(F3521="Student only (40 ST)",IF(AND(H3521=40,J3521=0),"OK","Must be 40 ST, 0 TG"),IF(F3521="Teacher guide only (40 TG)",IF(AND(H3521=0,J3521=40),"OK","Must be 0 ST, 40 TG"),IF(AND(H3521&lt;40,H3521+J3521&gt;0,H3521+J3521&lt;=40),"OK","Partial: under 40 ST and 40 books max"))))))))))</f>
        <v/>
      </c>
    </row>
    <row r="3522">
      <c r="A3522" s="26" t="n"/>
      <c r="B3522" s="26" t="n"/>
      <c r="C3522" s="25" t="n"/>
      <c r="D3522" s="25" t="n"/>
      <c r="E3522" s="26" t="n"/>
      <c r="F3522" s="25" t="n"/>
      <c r="G3522" s="26" t="n"/>
      <c r="H3522" s="25" t="n"/>
      <c r="I3522" s="26" t="n"/>
      <c r="J3522" s="25" t="n"/>
      <c r="K3522" s="25" t="n"/>
      <c r="L3522" s="25" t="n"/>
      <c r="M3522" s="26" t="n"/>
      <c r="N3522" s="26" t="n"/>
      <c r="O3522" s="25" t="n"/>
      <c r="P3522" s="27">
        <f>IF(A3522="","","Package/"&amp;C3522&amp;"/"&amp;D3522&amp;"/"&amp;A3522&amp;".png")</f>
        <v/>
      </c>
      <c r="Q3522" s="27">
        <f>IF(AND(B3522="",G3522=""),"",IF(B3522="","Package QR Text missing",IF(COUNTIFS($E$2:$E$5001,E3522,$B$2:$B$5001,"&lt;&gt;"&amp;B3522)+COUNTIFS($E$2:$E$5001,E3522,$A$2:$A$5001,"&lt;&gt;"&amp;A3522)&gt;0,"Zone has more than one QR code",IF(COUNTIFS($B$2:$B$5001,B3522,$E$2:$E$5001,"&lt;&gt;"&amp;E3522)+COUNTIFS($A$2:$A$5001,A3522,$E$2:$E$5001,"&lt;&gt;"&amp;E3522)&gt;0,"QR code used by another zone",IF(A3522="","Package QR Code No. missing",IF(OR(H3522&gt;40,J3522&gt;40),"More than 40 of one edition",IF(F3522="Full (40 ST + 1 TG)",IF(AND(H3522=40,J3522=1),"OK","Full carton must be 40 + 1"),IF(F3522="Student only (40 ST)",IF(AND(H3522=40,J3522=0),"OK","Must be 40 ST, 0 TG"),IF(F3522="Teacher guide only (40 TG)",IF(AND(H3522=0,J3522=40),"OK","Must be 0 ST, 40 TG"),IF(AND(H3522&lt;40,H3522+J3522&gt;0,H3522+J3522&lt;=40),"OK","Partial: under 40 ST and 40 books max"))))))))))</f>
        <v/>
      </c>
    </row>
    <row r="3523">
      <c r="A3523" s="26" t="n"/>
      <c r="B3523" s="26" t="n"/>
      <c r="C3523" s="25" t="n"/>
      <c r="D3523" s="25" t="n"/>
      <c r="E3523" s="26" t="n"/>
      <c r="F3523" s="25" t="n"/>
      <c r="G3523" s="26" t="n"/>
      <c r="H3523" s="25" t="n"/>
      <c r="I3523" s="26" t="n"/>
      <c r="J3523" s="25" t="n"/>
      <c r="K3523" s="25" t="n"/>
      <c r="L3523" s="25" t="n"/>
      <c r="M3523" s="26" t="n"/>
      <c r="N3523" s="26" t="n"/>
      <c r="O3523" s="25" t="n"/>
      <c r="P3523" s="27">
        <f>IF(A3523="","","Package/"&amp;C3523&amp;"/"&amp;D3523&amp;"/"&amp;A3523&amp;".png")</f>
        <v/>
      </c>
      <c r="Q3523" s="27">
        <f>IF(AND(B3523="",G3523=""),"",IF(B3523="","Package QR Text missing",IF(COUNTIFS($E$2:$E$5001,E3523,$B$2:$B$5001,"&lt;&gt;"&amp;B3523)+COUNTIFS($E$2:$E$5001,E3523,$A$2:$A$5001,"&lt;&gt;"&amp;A3523)&gt;0,"Zone has more than one QR code",IF(COUNTIFS($B$2:$B$5001,B3523,$E$2:$E$5001,"&lt;&gt;"&amp;E3523)+COUNTIFS($A$2:$A$5001,A3523,$E$2:$E$5001,"&lt;&gt;"&amp;E3523)&gt;0,"QR code used by another zone",IF(A3523="","Package QR Code No. missing",IF(OR(H3523&gt;40,J3523&gt;40),"More than 40 of one edition",IF(F3523="Full (40 ST + 1 TG)",IF(AND(H3523=40,J3523=1),"OK","Full carton must be 40 + 1"),IF(F3523="Student only (40 ST)",IF(AND(H3523=40,J3523=0),"OK","Must be 40 ST, 0 TG"),IF(F3523="Teacher guide only (40 TG)",IF(AND(H3523=0,J3523=40),"OK","Must be 0 ST, 40 TG"),IF(AND(H3523&lt;40,H3523+J3523&gt;0,H3523+J3523&lt;=40),"OK","Partial: under 40 ST and 40 books max"))))))))))</f>
        <v/>
      </c>
    </row>
    <row r="3524">
      <c r="A3524" s="26" t="n"/>
      <c r="B3524" s="26" t="n"/>
      <c r="C3524" s="25" t="n"/>
      <c r="D3524" s="25" t="n"/>
      <c r="E3524" s="26" t="n"/>
      <c r="F3524" s="25" t="n"/>
      <c r="G3524" s="26" t="n"/>
      <c r="H3524" s="25" t="n"/>
      <c r="I3524" s="26" t="n"/>
      <c r="J3524" s="25" t="n"/>
      <c r="K3524" s="25" t="n"/>
      <c r="L3524" s="25" t="n"/>
      <c r="M3524" s="26" t="n"/>
      <c r="N3524" s="26" t="n"/>
      <c r="O3524" s="25" t="n"/>
      <c r="P3524" s="27">
        <f>IF(A3524="","","Package/"&amp;C3524&amp;"/"&amp;D3524&amp;"/"&amp;A3524&amp;".png")</f>
        <v/>
      </c>
      <c r="Q3524" s="27">
        <f>IF(AND(B3524="",G3524=""),"",IF(B3524="","Package QR Text missing",IF(COUNTIFS($E$2:$E$5001,E3524,$B$2:$B$5001,"&lt;&gt;"&amp;B3524)+COUNTIFS($E$2:$E$5001,E3524,$A$2:$A$5001,"&lt;&gt;"&amp;A3524)&gt;0,"Zone has more than one QR code",IF(COUNTIFS($B$2:$B$5001,B3524,$E$2:$E$5001,"&lt;&gt;"&amp;E3524)+COUNTIFS($A$2:$A$5001,A3524,$E$2:$E$5001,"&lt;&gt;"&amp;E3524)&gt;0,"QR code used by another zone",IF(A3524="","Package QR Code No. missing",IF(OR(H3524&gt;40,J3524&gt;40),"More than 40 of one edition",IF(F3524="Full (40 ST + 1 TG)",IF(AND(H3524=40,J3524=1),"OK","Full carton must be 40 + 1"),IF(F3524="Student only (40 ST)",IF(AND(H3524=40,J3524=0),"OK","Must be 40 ST, 0 TG"),IF(F3524="Teacher guide only (40 TG)",IF(AND(H3524=0,J3524=40),"OK","Must be 0 ST, 40 TG"),IF(AND(H3524&lt;40,H3524+J3524&gt;0,H3524+J3524&lt;=40),"OK","Partial: under 40 ST and 40 books max"))))))))))</f>
        <v/>
      </c>
    </row>
    <row r="3525">
      <c r="A3525" s="26" t="n"/>
      <c r="B3525" s="26" t="n"/>
      <c r="C3525" s="25" t="n"/>
      <c r="D3525" s="25" t="n"/>
      <c r="E3525" s="26" t="n"/>
      <c r="F3525" s="25" t="n"/>
      <c r="G3525" s="26" t="n"/>
      <c r="H3525" s="25" t="n"/>
      <c r="I3525" s="26" t="n"/>
      <c r="J3525" s="25" t="n"/>
      <c r="K3525" s="25" t="n"/>
      <c r="L3525" s="25" t="n"/>
      <c r="M3525" s="26" t="n"/>
      <c r="N3525" s="26" t="n"/>
      <c r="O3525" s="25" t="n"/>
      <c r="P3525" s="27">
        <f>IF(A3525="","","Package/"&amp;C3525&amp;"/"&amp;D3525&amp;"/"&amp;A3525&amp;".png")</f>
        <v/>
      </c>
      <c r="Q3525" s="27">
        <f>IF(AND(B3525="",G3525=""),"",IF(B3525="","Package QR Text missing",IF(COUNTIFS($E$2:$E$5001,E3525,$B$2:$B$5001,"&lt;&gt;"&amp;B3525)+COUNTIFS($E$2:$E$5001,E3525,$A$2:$A$5001,"&lt;&gt;"&amp;A3525)&gt;0,"Zone has more than one QR code",IF(COUNTIFS($B$2:$B$5001,B3525,$E$2:$E$5001,"&lt;&gt;"&amp;E3525)+COUNTIFS($A$2:$A$5001,A3525,$E$2:$E$5001,"&lt;&gt;"&amp;E3525)&gt;0,"QR code used by another zone",IF(A3525="","Package QR Code No. missing",IF(OR(H3525&gt;40,J3525&gt;40),"More than 40 of one edition",IF(F3525="Full (40 ST + 1 TG)",IF(AND(H3525=40,J3525=1),"OK","Full carton must be 40 + 1"),IF(F3525="Student only (40 ST)",IF(AND(H3525=40,J3525=0),"OK","Must be 40 ST, 0 TG"),IF(F3525="Teacher guide only (40 TG)",IF(AND(H3525=0,J3525=40),"OK","Must be 0 ST, 40 TG"),IF(AND(H3525&lt;40,H3525+J3525&gt;0,H3525+J3525&lt;=40),"OK","Partial: under 40 ST and 40 books max"))))))))))</f>
        <v/>
      </c>
    </row>
    <row r="3526">
      <c r="A3526" s="26" t="n"/>
      <c r="B3526" s="26" t="n"/>
      <c r="C3526" s="25" t="n"/>
      <c r="D3526" s="25" t="n"/>
      <c r="E3526" s="26" t="n"/>
      <c r="F3526" s="25" t="n"/>
      <c r="G3526" s="26" t="n"/>
      <c r="H3526" s="25" t="n"/>
      <c r="I3526" s="26" t="n"/>
      <c r="J3526" s="25" t="n"/>
      <c r="K3526" s="25" t="n"/>
      <c r="L3526" s="25" t="n"/>
      <c r="M3526" s="26" t="n"/>
      <c r="N3526" s="26" t="n"/>
      <c r="O3526" s="25" t="n"/>
      <c r="P3526" s="27">
        <f>IF(A3526="","","Package/"&amp;C3526&amp;"/"&amp;D3526&amp;"/"&amp;A3526&amp;".png")</f>
        <v/>
      </c>
      <c r="Q3526" s="27">
        <f>IF(AND(B3526="",G3526=""),"",IF(B3526="","Package QR Text missing",IF(COUNTIFS($E$2:$E$5001,E3526,$B$2:$B$5001,"&lt;&gt;"&amp;B3526)+COUNTIFS($E$2:$E$5001,E3526,$A$2:$A$5001,"&lt;&gt;"&amp;A3526)&gt;0,"Zone has more than one QR code",IF(COUNTIFS($B$2:$B$5001,B3526,$E$2:$E$5001,"&lt;&gt;"&amp;E3526)+COUNTIFS($A$2:$A$5001,A3526,$E$2:$E$5001,"&lt;&gt;"&amp;E3526)&gt;0,"QR code used by another zone",IF(A3526="","Package QR Code No. missing",IF(OR(H3526&gt;40,J3526&gt;40),"More than 40 of one edition",IF(F3526="Full (40 ST + 1 TG)",IF(AND(H3526=40,J3526=1),"OK","Full carton must be 40 + 1"),IF(F3526="Student only (40 ST)",IF(AND(H3526=40,J3526=0),"OK","Must be 40 ST, 0 TG"),IF(F3526="Teacher guide only (40 TG)",IF(AND(H3526=0,J3526=40),"OK","Must be 0 ST, 40 TG"),IF(AND(H3526&lt;40,H3526+J3526&gt;0,H3526+J3526&lt;=40),"OK","Partial: under 40 ST and 40 books max"))))))))))</f>
        <v/>
      </c>
    </row>
    <row r="3527">
      <c r="A3527" s="26" t="n"/>
      <c r="B3527" s="26" t="n"/>
      <c r="C3527" s="25" t="n"/>
      <c r="D3527" s="25" t="n"/>
      <c r="E3527" s="26" t="n"/>
      <c r="F3527" s="25" t="n"/>
      <c r="G3527" s="26" t="n"/>
      <c r="H3527" s="25" t="n"/>
      <c r="I3527" s="26" t="n"/>
      <c r="J3527" s="25" t="n"/>
      <c r="K3527" s="25" t="n"/>
      <c r="L3527" s="25" t="n"/>
      <c r="M3527" s="26" t="n"/>
      <c r="N3527" s="26" t="n"/>
      <c r="O3527" s="25" t="n"/>
      <c r="P3527" s="27">
        <f>IF(A3527="","","Package/"&amp;C3527&amp;"/"&amp;D3527&amp;"/"&amp;A3527&amp;".png")</f>
        <v/>
      </c>
      <c r="Q3527" s="27">
        <f>IF(AND(B3527="",G3527=""),"",IF(B3527="","Package QR Text missing",IF(COUNTIFS($E$2:$E$5001,E3527,$B$2:$B$5001,"&lt;&gt;"&amp;B3527)+COUNTIFS($E$2:$E$5001,E3527,$A$2:$A$5001,"&lt;&gt;"&amp;A3527)&gt;0,"Zone has more than one QR code",IF(COUNTIFS($B$2:$B$5001,B3527,$E$2:$E$5001,"&lt;&gt;"&amp;E3527)+COUNTIFS($A$2:$A$5001,A3527,$E$2:$E$5001,"&lt;&gt;"&amp;E3527)&gt;0,"QR code used by another zone",IF(A3527="","Package QR Code No. missing",IF(OR(H3527&gt;40,J3527&gt;40),"More than 40 of one edition",IF(F3527="Full (40 ST + 1 TG)",IF(AND(H3527=40,J3527=1),"OK","Full carton must be 40 + 1"),IF(F3527="Student only (40 ST)",IF(AND(H3527=40,J3527=0),"OK","Must be 40 ST, 0 TG"),IF(F3527="Teacher guide only (40 TG)",IF(AND(H3527=0,J3527=40),"OK","Must be 0 ST, 40 TG"),IF(AND(H3527&lt;40,H3527+J3527&gt;0,H3527+J3527&lt;=40),"OK","Partial: under 40 ST and 40 books max"))))))))))</f>
        <v/>
      </c>
    </row>
    <row r="3528">
      <c r="A3528" s="26" t="n"/>
      <c r="B3528" s="26" t="n"/>
      <c r="C3528" s="25" t="n"/>
      <c r="D3528" s="25" t="n"/>
      <c r="E3528" s="26" t="n"/>
      <c r="F3528" s="25" t="n"/>
      <c r="G3528" s="26" t="n"/>
      <c r="H3528" s="25" t="n"/>
      <c r="I3528" s="26" t="n"/>
      <c r="J3528" s="25" t="n"/>
      <c r="K3528" s="25" t="n"/>
      <c r="L3528" s="25" t="n"/>
      <c r="M3528" s="26" t="n"/>
      <c r="N3528" s="26" t="n"/>
      <c r="O3528" s="25" t="n"/>
      <c r="P3528" s="27">
        <f>IF(A3528="","","Package/"&amp;C3528&amp;"/"&amp;D3528&amp;"/"&amp;A3528&amp;".png")</f>
        <v/>
      </c>
      <c r="Q3528" s="27">
        <f>IF(AND(B3528="",G3528=""),"",IF(B3528="","Package QR Text missing",IF(COUNTIFS($E$2:$E$5001,E3528,$B$2:$B$5001,"&lt;&gt;"&amp;B3528)+COUNTIFS($E$2:$E$5001,E3528,$A$2:$A$5001,"&lt;&gt;"&amp;A3528)&gt;0,"Zone has more than one QR code",IF(COUNTIFS($B$2:$B$5001,B3528,$E$2:$E$5001,"&lt;&gt;"&amp;E3528)+COUNTIFS($A$2:$A$5001,A3528,$E$2:$E$5001,"&lt;&gt;"&amp;E3528)&gt;0,"QR code used by another zone",IF(A3528="","Package QR Code No. missing",IF(OR(H3528&gt;40,J3528&gt;40),"More than 40 of one edition",IF(F3528="Full (40 ST + 1 TG)",IF(AND(H3528=40,J3528=1),"OK","Full carton must be 40 + 1"),IF(F3528="Student only (40 ST)",IF(AND(H3528=40,J3528=0),"OK","Must be 40 ST, 0 TG"),IF(F3528="Teacher guide only (40 TG)",IF(AND(H3528=0,J3528=40),"OK","Must be 0 ST, 40 TG"),IF(AND(H3528&lt;40,H3528+J3528&gt;0,H3528+J3528&lt;=40),"OK","Partial: under 40 ST and 40 books max"))))))))))</f>
        <v/>
      </c>
    </row>
    <row r="3529">
      <c r="A3529" s="26" t="n"/>
      <c r="B3529" s="26" t="n"/>
      <c r="C3529" s="25" t="n"/>
      <c r="D3529" s="25" t="n"/>
      <c r="E3529" s="26" t="n"/>
      <c r="F3529" s="25" t="n"/>
      <c r="G3529" s="26" t="n"/>
      <c r="H3529" s="25" t="n"/>
      <c r="I3529" s="26" t="n"/>
      <c r="J3529" s="25" t="n"/>
      <c r="K3529" s="25" t="n"/>
      <c r="L3529" s="25" t="n"/>
      <c r="M3529" s="26" t="n"/>
      <c r="N3529" s="26" t="n"/>
      <c r="O3529" s="25" t="n"/>
      <c r="P3529" s="27">
        <f>IF(A3529="","","Package/"&amp;C3529&amp;"/"&amp;D3529&amp;"/"&amp;A3529&amp;".png")</f>
        <v/>
      </c>
      <c r="Q3529" s="27">
        <f>IF(AND(B3529="",G3529=""),"",IF(B3529="","Package QR Text missing",IF(COUNTIFS($E$2:$E$5001,E3529,$B$2:$B$5001,"&lt;&gt;"&amp;B3529)+COUNTIFS($E$2:$E$5001,E3529,$A$2:$A$5001,"&lt;&gt;"&amp;A3529)&gt;0,"Zone has more than one QR code",IF(COUNTIFS($B$2:$B$5001,B3529,$E$2:$E$5001,"&lt;&gt;"&amp;E3529)+COUNTIFS($A$2:$A$5001,A3529,$E$2:$E$5001,"&lt;&gt;"&amp;E3529)&gt;0,"QR code used by another zone",IF(A3529="","Package QR Code No. missing",IF(OR(H3529&gt;40,J3529&gt;40),"More than 40 of one edition",IF(F3529="Full (40 ST + 1 TG)",IF(AND(H3529=40,J3529=1),"OK","Full carton must be 40 + 1"),IF(F3529="Student only (40 ST)",IF(AND(H3529=40,J3529=0),"OK","Must be 40 ST, 0 TG"),IF(F3529="Teacher guide only (40 TG)",IF(AND(H3529=0,J3529=40),"OK","Must be 0 ST, 40 TG"),IF(AND(H3529&lt;40,H3529+J3529&gt;0,H3529+J3529&lt;=40),"OK","Partial: under 40 ST and 40 books max"))))))))))</f>
        <v/>
      </c>
    </row>
    <row r="3530">
      <c r="A3530" s="26" t="n"/>
      <c r="B3530" s="26" t="n"/>
      <c r="C3530" s="25" t="n"/>
      <c r="D3530" s="25" t="n"/>
      <c r="E3530" s="26" t="n"/>
      <c r="F3530" s="25" t="n"/>
      <c r="G3530" s="26" t="n"/>
      <c r="H3530" s="25" t="n"/>
      <c r="I3530" s="26" t="n"/>
      <c r="J3530" s="25" t="n"/>
      <c r="K3530" s="25" t="n"/>
      <c r="L3530" s="25" t="n"/>
      <c r="M3530" s="26" t="n"/>
      <c r="N3530" s="26" t="n"/>
      <c r="O3530" s="25" t="n"/>
      <c r="P3530" s="27">
        <f>IF(A3530="","","Package/"&amp;C3530&amp;"/"&amp;D3530&amp;"/"&amp;A3530&amp;".png")</f>
        <v/>
      </c>
      <c r="Q3530" s="27">
        <f>IF(AND(B3530="",G3530=""),"",IF(B3530="","Package QR Text missing",IF(COUNTIFS($E$2:$E$5001,E3530,$B$2:$B$5001,"&lt;&gt;"&amp;B3530)+COUNTIFS($E$2:$E$5001,E3530,$A$2:$A$5001,"&lt;&gt;"&amp;A3530)&gt;0,"Zone has more than one QR code",IF(COUNTIFS($B$2:$B$5001,B3530,$E$2:$E$5001,"&lt;&gt;"&amp;E3530)+COUNTIFS($A$2:$A$5001,A3530,$E$2:$E$5001,"&lt;&gt;"&amp;E3530)&gt;0,"QR code used by another zone",IF(A3530="","Package QR Code No. missing",IF(OR(H3530&gt;40,J3530&gt;40),"More than 40 of one edition",IF(F3530="Full (40 ST + 1 TG)",IF(AND(H3530=40,J3530=1),"OK","Full carton must be 40 + 1"),IF(F3530="Student only (40 ST)",IF(AND(H3530=40,J3530=0),"OK","Must be 40 ST, 0 TG"),IF(F3530="Teacher guide only (40 TG)",IF(AND(H3530=0,J3530=40),"OK","Must be 0 ST, 40 TG"),IF(AND(H3530&lt;40,H3530+J3530&gt;0,H3530+J3530&lt;=40),"OK","Partial: under 40 ST and 40 books max"))))))))))</f>
        <v/>
      </c>
    </row>
    <row r="3531">
      <c r="A3531" s="26" t="n"/>
      <c r="B3531" s="26" t="n"/>
      <c r="C3531" s="25" t="n"/>
      <c r="D3531" s="25" t="n"/>
      <c r="E3531" s="26" t="n"/>
      <c r="F3531" s="25" t="n"/>
      <c r="G3531" s="26" t="n"/>
      <c r="H3531" s="25" t="n"/>
      <c r="I3531" s="26" t="n"/>
      <c r="J3531" s="25" t="n"/>
      <c r="K3531" s="25" t="n"/>
      <c r="L3531" s="25" t="n"/>
      <c r="M3531" s="26" t="n"/>
      <c r="N3531" s="26" t="n"/>
      <c r="O3531" s="25" t="n"/>
      <c r="P3531" s="27">
        <f>IF(A3531="","","Package/"&amp;C3531&amp;"/"&amp;D3531&amp;"/"&amp;A3531&amp;".png")</f>
        <v/>
      </c>
      <c r="Q3531" s="27">
        <f>IF(AND(B3531="",G3531=""),"",IF(B3531="","Package QR Text missing",IF(COUNTIFS($E$2:$E$5001,E3531,$B$2:$B$5001,"&lt;&gt;"&amp;B3531)+COUNTIFS($E$2:$E$5001,E3531,$A$2:$A$5001,"&lt;&gt;"&amp;A3531)&gt;0,"Zone has more than one QR code",IF(COUNTIFS($B$2:$B$5001,B3531,$E$2:$E$5001,"&lt;&gt;"&amp;E3531)+COUNTIFS($A$2:$A$5001,A3531,$E$2:$E$5001,"&lt;&gt;"&amp;E3531)&gt;0,"QR code used by another zone",IF(A3531="","Package QR Code No. missing",IF(OR(H3531&gt;40,J3531&gt;40),"More than 40 of one edition",IF(F3531="Full (40 ST + 1 TG)",IF(AND(H3531=40,J3531=1),"OK","Full carton must be 40 + 1"),IF(F3531="Student only (40 ST)",IF(AND(H3531=40,J3531=0),"OK","Must be 40 ST, 0 TG"),IF(F3531="Teacher guide only (40 TG)",IF(AND(H3531=0,J3531=40),"OK","Must be 0 ST, 40 TG"),IF(AND(H3531&lt;40,H3531+J3531&gt;0,H3531+J3531&lt;=40),"OK","Partial: under 40 ST and 40 books max"))))))))))</f>
        <v/>
      </c>
    </row>
    <row r="3532">
      <c r="A3532" s="26" t="n"/>
      <c r="B3532" s="26" t="n"/>
      <c r="C3532" s="25" t="n"/>
      <c r="D3532" s="25" t="n"/>
      <c r="E3532" s="26" t="n"/>
      <c r="F3532" s="25" t="n"/>
      <c r="G3532" s="26" t="n"/>
      <c r="H3532" s="25" t="n"/>
      <c r="I3532" s="26" t="n"/>
      <c r="J3532" s="25" t="n"/>
      <c r="K3532" s="25" t="n"/>
      <c r="L3532" s="25" t="n"/>
      <c r="M3532" s="26" t="n"/>
      <c r="N3532" s="26" t="n"/>
      <c r="O3532" s="25" t="n"/>
      <c r="P3532" s="27">
        <f>IF(A3532="","","Package/"&amp;C3532&amp;"/"&amp;D3532&amp;"/"&amp;A3532&amp;".png")</f>
        <v/>
      </c>
      <c r="Q3532" s="27">
        <f>IF(AND(B3532="",G3532=""),"",IF(B3532="","Package QR Text missing",IF(COUNTIFS($E$2:$E$5001,E3532,$B$2:$B$5001,"&lt;&gt;"&amp;B3532)+COUNTIFS($E$2:$E$5001,E3532,$A$2:$A$5001,"&lt;&gt;"&amp;A3532)&gt;0,"Zone has more than one QR code",IF(COUNTIFS($B$2:$B$5001,B3532,$E$2:$E$5001,"&lt;&gt;"&amp;E3532)+COUNTIFS($A$2:$A$5001,A3532,$E$2:$E$5001,"&lt;&gt;"&amp;E3532)&gt;0,"QR code used by another zone",IF(A3532="","Package QR Code No. missing",IF(OR(H3532&gt;40,J3532&gt;40),"More than 40 of one edition",IF(F3532="Full (40 ST + 1 TG)",IF(AND(H3532=40,J3532=1),"OK","Full carton must be 40 + 1"),IF(F3532="Student only (40 ST)",IF(AND(H3532=40,J3532=0),"OK","Must be 40 ST, 0 TG"),IF(F3532="Teacher guide only (40 TG)",IF(AND(H3532=0,J3532=40),"OK","Must be 0 ST, 40 TG"),IF(AND(H3532&lt;40,H3532+J3532&gt;0,H3532+J3532&lt;=40),"OK","Partial: under 40 ST and 40 books max"))))))))))</f>
        <v/>
      </c>
    </row>
    <row r="3533">
      <c r="A3533" s="26" t="n"/>
      <c r="B3533" s="26" t="n"/>
      <c r="C3533" s="25" t="n"/>
      <c r="D3533" s="25" t="n"/>
      <c r="E3533" s="26" t="n"/>
      <c r="F3533" s="25" t="n"/>
      <c r="G3533" s="26" t="n"/>
      <c r="H3533" s="25" t="n"/>
      <c r="I3533" s="26" t="n"/>
      <c r="J3533" s="25" t="n"/>
      <c r="K3533" s="25" t="n"/>
      <c r="L3533" s="25" t="n"/>
      <c r="M3533" s="26" t="n"/>
      <c r="N3533" s="26" t="n"/>
      <c r="O3533" s="25" t="n"/>
      <c r="P3533" s="27">
        <f>IF(A3533="","","Package/"&amp;C3533&amp;"/"&amp;D3533&amp;"/"&amp;A3533&amp;".png")</f>
        <v/>
      </c>
      <c r="Q3533" s="27">
        <f>IF(AND(B3533="",G3533=""),"",IF(B3533="","Package QR Text missing",IF(COUNTIFS($E$2:$E$5001,E3533,$B$2:$B$5001,"&lt;&gt;"&amp;B3533)+COUNTIFS($E$2:$E$5001,E3533,$A$2:$A$5001,"&lt;&gt;"&amp;A3533)&gt;0,"Zone has more than one QR code",IF(COUNTIFS($B$2:$B$5001,B3533,$E$2:$E$5001,"&lt;&gt;"&amp;E3533)+COUNTIFS($A$2:$A$5001,A3533,$E$2:$E$5001,"&lt;&gt;"&amp;E3533)&gt;0,"QR code used by another zone",IF(A3533="","Package QR Code No. missing",IF(OR(H3533&gt;40,J3533&gt;40),"More than 40 of one edition",IF(F3533="Full (40 ST + 1 TG)",IF(AND(H3533=40,J3533=1),"OK","Full carton must be 40 + 1"),IF(F3533="Student only (40 ST)",IF(AND(H3533=40,J3533=0),"OK","Must be 40 ST, 0 TG"),IF(F3533="Teacher guide only (40 TG)",IF(AND(H3533=0,J3533=40),"OK","Must be 0 ST, 40 TG"),IF(AND(H3533&lt;40,H3533+J3533&gt;0,H3533+J3533&lt;=40),"OK","Partial: under 40 ST and 40 books max"))))))))))</f>
        <v/>
      </c>
    </row>
    <row r="3534">
      <c r="A3534" s="26" t="n"/>
      <c r="B3534" s="26" t="n"/>
      <c r="C3534" s="25" t="n"/>
      <c r="D3534" s="25" t="n"/>
      <c r="E3534" s="26" t="n"/>
      <c r="F3534" s="25" t="n"/>
      <c r="G3534" s="26" t="n"/>
      <c r="H3534" s="25" t="n"/>
      <c r="I3534" s="26" t="n"/>
      <c r="J3534" s="25" t="n"/>
      <c r="K3534" s="25" t="n"/>
      <c r="L3534" s="25" t="n"/>
      <c r="M3534" s="26" t="n"/>
      <c r="N3534" s="26" t="n"/>
      <c r="O3534" s="25" t="n"/>
      <c r="P3534" s="27">
        <f>IF(A3534="","","Package/"&amp;C3534&amp;"/"&amp;D3534&amp;"/"&amp;A3534&amp;".png")</f>
        <v/>
      </c>
      <c r="Q3534" s="27">
        <f>IF(AND(B3534="",G3534=""),"",IF(B3534="","Package QR Text missing",IF(COUNTIFS($E$2:$E$5001,E3534,$B$2:$B$5001,"&lt;&gt;"&amp;B3534)+COUNTIFS($E$2:$E$5001,E3534,$A$2:$A$5001,"&lt;&gt;"&amp;A3534)&gt;0,"Zone has more than one QR code",IF(COUNTIFS($B$2:$B$5001,B3534,$E$2:$E$5001,"&lt;&gt;"&amp;E3534)+COUNTIFS($A$2:$A$5001,A3534,$E$2:$E$5001,"&lt;&gt;"&amp;E3534)&gt;0,"QR code used by another zone",IF(A3534="","Package QR Code No. missing",IF(OR(H3534&gt;40,J3534&gt;40),"More than 40 of one edition",IF(F3534="Full (40 ST + 1 TG)",IF(AND(H3534=40,J3534=1),"OK","Full carton must be 40 + 1"),IF(F3534="Student only (40 ST)",IF(AND(H3534=40,J3534=0),"OK","Must be 40 ST, 0 TG"),IF(F3534="Teacher guide only (40 TG)",IF(AND(H3534=0,J3534=40),"OK","Must be 0 ST, 40 TG"),IF(AND(H3534&lt;40,H3534+J3534&gt;0,H3534+J3534&lt;=40),"OK","Partial: under 40 ST and 40 books max"))))))))))</f>
        <v/>
      </c>
    </row>
    <row r="3535">
      <c r="A3535" s="26" t="n"/>
      <c r="B3535" s="26" t="n"/>
      <c r="C3535" s="25" t="n"/>
      <c r="D3535" s="25" t="n"/>
      <c r="E3535" s="26" t="n"/>
      <c r="F3535" s="25" t="n"/>
      <c r="G3535" s="26" t="n"/>
      <c r="H3535" s="25" t="n"/>
      <c r="I3535" s="26" t="n"/>
      <c r="J3535" s="25" t="n"/>
      <c r="K3535" s="25" t="n"/>
      <c r="L3535" s="25" t="n"/>
      <c r="M3535" s="26" t="n"/>
      <c r="N3535" s="26" t="n"/>
      <c r="O3535" s="25" t="n"/>
      <c r="P3535" s="27">
        <f>IF(A3535="","","Package/"&amp;C3535&amp;"/"&amp;D3535&amp;"/"&amp;A3535&amp;".png")</f>
        <v/>
      </c>
      <c r="Q3535" s="27">
        <f>IF(AND(B3535="",G3535=""),"",IF(B3535="","Package QR Text missing",IF(COUNTIFS($E$2:$E$5001,E3535,$B$2:$B$5001,"&lt;&gt;"&amp;B3535)+COUNTIFS($E$2:$E$5001,E3535,$A$2:$A$5001,"&lt;&gt;"&amp;A3535)&gt;0,"Zone has more than one QR code",IF(COUNTIFS($B$2:$B$5001,B3535,$E$2:$E$5001,"&lt;&gt;"&amp;E3535)+COUNTIFS($A$2:$A$5001,A3535,$E$2:$E$5001,"&lt;&gt;"&amp;E3535)&gt;0,"QR code used by another zone",IF(A3535="","Package QR Code No. missing",IF(OR(H3535&gt;40,J3535&gt;40),"More than 40 of one edition",IF(F3535="Full (40 ST + 1 TG)",IF(AND(H3535=40,J3535=1),"OK","Full carton must be 40 + 1"),IF(F3535="Student only (40 ST)",IF(AND(H3535=40,J3535=0),"OK","Must be 40 ST, 0 TG"),IF(F3535="Teacher guide only (40 TG)",IF(AND(H3535=0,J3535=40),"OK","Must be 0 ST, 40 TG"),IF(AND(H3535&lt;40,H3535+J3535&gt;0,H3535+J3535&lt;=40),"OK","Partial: under 40 ST and 40 books max"))))))))))</f>
        <v/>
      </c>
    </row>
    <row r="3536">
      <c r="A3536" s="26" t="n"/>
      <c r="B3536" s="26" t="n"/>
      <c r="C3536" s="25" t="n"/>
      <c r="D3536" s="25" t="n"/>
      <c r="E3536" s="26" t="n"/>
      <c r="F3536" s="25" t="n"/>
      <c r="G3536" s="26" t="n"/>
      <c r="H3536" s="25" t="n"/>
      <c r="I3536" s="26" t="n"/>
      <c r="J3536" s="25" t="n"/>
      <c r="K3536" s="25" t="n"/>
      <c r="L3536" s="25" t="n"/>
      <c r="M3536" s="26" t="n"/>
      <c r="N3536" s="26" t="n"/>
      <c r="O3536" s="25" t="n"/>
      <c r="P3536" s="27">
        <f>IF(A3536="","","Package/"&amp;C3536&amp;"/"&amp;D3536&amp;"/"&amp;A3536&amp;".png")</f>
        <v/>
      </c>
      <c r="Q3536" s="27">
        <f>IF(AND(B3536="",G3536=""),"",IF(B3536="","Package QR Text missing",IF(COUNTIFS($E$2:$E$5001,E3536,$B$2:$B$5001,"&lt;&gt;"&amp;B3536)+COUNTIFS($E$2:$E$5001,E3536,$A$2:$A$5001,"&lt;&gt;"&amp;A3536)&gt;0,"Zone has more than one QR code",IF(COUNTIFS($B$2:$B$5001,B3536,$E$2:$E$5001,"&lt;&gt;"&amp;E3536)+COUNTIFS($A$2:$A$5001,A3536,$E$2:$E$5001,"&lt;&gt;"&amp;E3536)&gt;0,"QR code used by another zone",IF(A3536="","Package QR Code No. missing",IF(OR(H3536&gt;40,J3536&gt;40),"More than 40 of one edition",IF(F3536="Full (40 ST + 1 TG)",IF(AND(H3536=40,J3536=1),"OK","Full carton must be 40 + 1"),IF(F3536="Student only (40 ST)",IF(AND(H3536=40,J3536=0),"OK","Must be 40 ST, 0 TG"),IF(F3536="Teacher guide only (40 TG)",IF(AND(H3536=0,J3536=40),"OK","Must be 0 ST, 40 TG"),IF(AND(H3536&lt;40,H3536+J3536&gt;0,H3536+J3536&lt;=40),"OK","Partial: under 40 ST and 40 books max"))))))))))</f>
        <v/>
      </c>
    </row>
    <row r="3537">
      <c r="A3537" s="26" t="n"/>
      <c r="B3537" s="26" t="n"/>
      <c r="C3537" s="25" t="n"/>
      <c r="D3537" s="25" t="n"/>
      <c r="E3537" s="26" t="n"/>
      <c r="F3537" s="25" t="n"/>
      <c r="G3537" s="26" t="n"/>
      <c r="H3537" s="25" t="n"/>
      <c r="I3537" s="26" t="n"/>
      <c r="J3537" s="25" t="n"/>
      <c r="K3537" s="25" t="n"/>
      <c r="L3537" s="25" t="n"/>
      <c r="M3537" s="26" t="n"/>
      <c r="N3537" s="26" t="n"/>
      <c r="O3537" s="25" t="n"/>
      <c r="P3537" s="27">
        <f>IF(A3537="","","Package/"&amp;C3537&amp;"/"&amp;D3537&amp;"/"&amp;A3537&amp;".png")</f>
        <v/>
      </c>
      <c r="Q3537" s="27">
        <f>IF(AND(B3537="",G3537=""),"",IF(B3537="","Package QR Text missing",IF(COUNTIFS($E$2:$E$5001,E3537,$B$2:$B$5001,"&lt;&gt;"&amp;B3537)+COUNTIFS($E$2:$E$5001,E3537,$A$2:$A$5001,"&lt;&gt;"&amp;A3537)&gt;0,"Zone has more than one QR code",IF(COUNTIFS($B$2:$B$5001,B3537,$E$2:$E$5001,"&lt;&gt;"&amp;E3537)+COUNTIFS($A$2:$A$5001,A3537,$E$2:$E$5001,"&lt;&gt;"&amp;E3537)&gt;0,"QR code used by another zone",IF(A3537="","Package QR Code No. missing",IF(OR(H3537&gt;40,J3537&gt;40),"More than 40 of one edition",IF(F3537="Full (40 ST + 1 TG)",IF(AND(H3537=40,J3537=1),"OK","Full carton must be 40 + 1"),IF(F3537="Student only (40 ST)",IF(AND(H3537=40,J3537=0),"OK","Must be 40 ST, 0 TG"),IF(F3537="Teacher guide only (40 TG)",IF(AND(H3537=0,J3537=40),"OK","Must be 0 ST, 40 TG"),IF(AND(H3537&lt;40,H3537+J3537&gt;0,H3537+J3537&lt;=40),"OK","Partial: under 40 ST and 40 books max"))))))))))</f>
        <v/>
      </c>
    </row>
    <row r="3538">
      <c r="A3538" s="26" t="n"/>
      <c r="B3538" s="26" t="n"/>
      <c r="C3538" s="25" t="n"/>
      <c r="D3538" s="25" t="n"/>
      <c r="E3538" s="26" t="n"/>
      <c r="F3538" s="25" t="n"/>
      <c r="G3538" s="26" t="n"/>
      <c r="H3538" s="25" t="n"/>
      <c r="I3538" s="26" t="n"/>
      <c r="J3538" s="25" t="n"/>
      <c r="K3538" s="25" t="n"/>
      <c r="L3538" s="25" t="n"/>
      <c r="M3538" s="26" t="n"/>
      <c r="N3538" s="26" t="n"/>
      <c r="O3538" s="25" t="n"/>
      <c r="P3538" s="27">
        <f>IF(A3538="","","Package/"&amp;C3538&amp;"/"&amp;D3538&amp;"/"&amp;A3538&amp;".png")</f>
        <v/>
      </c>
      <c r="Q3538" s="27">
        <f>IF(AND(B3538="",G3538=""),"",IF(B3538="","Package QR Text missing",IF(COUNTIFS($E$2:$E$5001,E3538,$B$2:$B$5001,"&lt;&gt;"&amp;B3538)+COUNTIFS($E$2:$E$5001,E3538,$A$2:$A$5001,"&lt;&gt;"&amp;A3538)&gt;0,"Zone has more than one QR code",IF(COUNTIFS($B$2:$B$5001,B3538,$E$2:$E$5001,"&lt;&gt;"&amp;E3538)+COUNTIFS($A$2:$A$5001,A3538,$E$2:$E$5001,"&lt;&gt;"&amp;E3538)&gt;0,"QR code used by another zone",IF(A3538="","Package QR Code No. missing",IF(OR(H3538&gt;40,J3538&gt;40),"More than 40 of one edition",IF(F3538="Full (40 ST + 1 TG)",IF(AND(H3538=40,J3538=1),"OK","Full carton must be 40 + 1"),IF(F3538="Student only (40 ST)",IF(AND(H3538=40,J3538=0),"OK","Must be 40 ST, 0 TG"),IF(F3538="Teacher guide only (40 TG)",IF(AND(H3538=0,J3538=40),"OK","Must be 0 ST, 40 TG"),IF(AND(H3538&lt;40,H3538+J3538&gt;0,H3538+J3538&lt;=40),"OK","Partial: under 40 ST and 40 books max"))))))))))</f>
        <v/>
      </c>
    </row>
    <row r="3539">
      <c r="A3539" s="26" t="n"/>
      <c r="B3539" s="26" t="n"/>
      <c r="C3539" s="25" t="n"/>
      <c r="D3539" s="25" t="n"/>
      <c r="E3539" s="26" t="n"/>
      <c r="F3539" s="25" t="n"/>
      <c r="G3539" s="26" t="n"/>
      <c r="H3539" s="25" t="n"/>
      <c r="I3539" s="26" t="n"/>
      <c r="J3539" s="25" t="n"/>
      <c r="K3539" s="25" t="n"/>
      <c r="L3539" s="25" t="n"/>
      <c r="M3539" s="26" t="n"/>
      <c r="N3539" s="26" t="n"/>
      <c r="O3539" s="25" t="n"/>
      <c r="P3539" s="27">
        <f>IF(A3539="","","Package/"&amp;C3539&amp;"/"&amp;D3539&amp;"/"&amp;A3539&amp;".png")</f>
        <v/>
      </c>
      <c r="Q3539" s="27">
        <f>IF(AND(B3539="",G3539=""),"",IF(B3539="","Package QR Text missing",IF(COUNTIFS($E$2:$E$5001,E3539,$B$2:$B$5001,"&lt;&gt;"&amp;B3539)+COUNTIFS($E$2:$E$5001,E3539,$A$2:$A$5001,"&lt;&gt;"&amp;A3539)&gt;0,"Zone has more than one QR code",IF(COUNTIFS($B$2:$B$5001,B3539,$E$2:$E$5001,"&lt;&gt;"&amp;E3539)+COUNTIFS($A$2:$A$5001,A3539,$E$2:$E$5001,"&lt;&gt;"&amp;E3539)&gt;0,"QR code used by another zone",IF(A3539="","Package QR Code No. missing",IF(OR(H3539&gt;40,J3539&gt;40),"More than 40 of one edition",IF(F3539="Full (40 ST + 1 TG)",IF(AND(H3539=40,J3539=1),"OK","Full carton must be 40 + 1"),IF(F3539="Student only (40 ST)",IF(AND(H3539=40,J3539=0),"OK","Must be 40 ST, 0 TG"),IF(F3539="Teacher guide only (40 TG)",IF(AND(H3539=0,J3539=40),"OK","Must be 0 ST, 40 TG"),IF(AND(H3539&lt;40,H3539+J3539&gt;0,H3539+J3539&lt;=40),"OK","Partial: under 40 ST and 40 books max"))))))))))</f>
        <v/>
      </c>
    </row>
    <row r="3540">
      <c r="A3540" s="26" t="n"/>
      <c r="B3540" s="26" t="n"/>
      <c r="C3540" s="25" t="n"/>
      <c r="D3540" s="25" t="n"/>
      <c r="E3540" s="26" t="n"/>
      <c r="F3540" s="25" t="n"/>
      <c r="G3540" s="26" t="n"/>
      <c r="H3540" s="25" t="n"/>
      <c r="I3540" s="26" t="n"/>
      <c r="J3540" s="25" t="n"/>
      <c r="K3540" s="25" t="n"/>
      <c r="L3540" s="25" t="n"/>
      <c r="M3540" s="26" t="n"/>
      <c r="N3540" s="26" t="n"/>
      <c r="O3540" s="25" t="n"/>
      <c r="P3540" s="27">
        <f>IF(A3540="","","Package/"&amp;C3540&amp;"/"&amp;D3540&amp;"/"&amp;A3540&amp;".png")</f>
        <v/>
      </c>
      <c r="Q3540" s="27">
        <f>IF(AND(B3540="",G3540=""),"",IF(B3540="","Package QR Text missing",IF(COUNTIFS($E$2:$E$5001,E3540,$B$2:$B$5001,"&lt;&gt;"&amp;B3540)+COUNTIFS($E$2:$E$5001,E3540,$A$2:$A$5001,"&lt;&gt;"&amp;A3540)&gt;0,"Zone has more than one QR code",IF(COUNTIFS($B$2:$B$5001,B3540,$E$2:$E$5001,"&lt;&gt;"&amp;E3540)+COUNTIFS($A$2:$A$5001,A3540,$E$2:$E$5001,"&lt;&gt;"&amp;E3540)&gt;0,"QR code used by another zone",IF(A3540="","Package QR Code No. missing",IF(OR(H3540&gt;40,J3540&gt;40),"More than 40 of one edition",IF(F3540="Full (40 ST + 1 TG)",IF(AND(H3540=40,J3540=1),"OK","Full carton must be 40 + 1"),IF(F3540="Student only (40 ST)",IF(AND(H3540=40,J3540=0),"OK","Must be 40 ST, 0 TG"),IF(F3540="Teacher guide only (40 TG)",IF(AND(H3540=0,J3540=40),"OK","Must be 0 ST, 40 TG"),IF(AND(H3540&lt;40,H3540+J3540&gt;0,H3540+J3540&lt;=40),"OK","Partial: under 40 ST and 40 books max"))))))))))</f>
        <v/>
      </c>
    </row>
    <row r="3541">
      <c r="A3541" s="26" t="n"/>
      <c r="B3541" s="26" t="n"/>
      <c r="C3541" s="25" t="n"/>
      <c r="D3541" s="25" t="n"/>
      <c r="E3541" s="26" t="n"/>
      <c r="F3541" s="25" t="n"/>
      <c r="G3541" s="26" t="n"/>
      <c r="H3541" s="25" t="n"/>
      <c r="I3541" s="26" t="n"/>
      <c r="J3541" s="25" t="n"/>
      <c r="K3541" s="25" t="n"/>
      <c r="L3541" s="25" t="n"/>
      <c r="M3541" s="26" t="n"/>
      <c r="N3541" s="26" t="n"/>
      <c r="O3541" s="25" t="n"/>
      <c r="P3541" s="27">
        <f>IF(A3541="","","Package/"&amp;C3541&amp;"/"&amp;D3541&amp;"/"&amp;A3541&amp;".png")</f>
        <v/>
      </c>
      <c r="Q3541" s="27">
        <f>IF(AND(B3541="",G3541=""),"",IF(B3541="","Package QR Text missing",IF(COUNTIFS($E$2:$E$5001,E3541,$B$2:$B$5001,"&lt;&gt;"&amp;B3541)+COUNTIFS($E$2:$E$5001,E3541,$A$2:$A$5001,"&lt;&gt;"&amp;A3541)&gt;0,"Zone has more than one QR code",IF(COUNTIFS($B$2:$B$5001,B3541,$E$2:$E$5001,"&lt;&gt;"&amp;E3541)+COUNTIFS($A$2:$A$5001,A3541,$E$2:$E$5001,"&lt;&gt;"&amp;E3541)&gt;0,"QR code used by another zone",IF(A3541="","Package QR Code No. missing",IF(OR(H3541&gt;40,J3541&gt;40),"More than 40 of one edition",IF(F3541="Full (40 ST + 1 TG)",IF(AND(H3541=40,J3541=1),"OK","Full carton must be 40 + 1"),IF(F3541="Student only (40 ST)",IF(AND(H3541=40,J3541=0),"OK","Must be 40 ST, 0 TG"),IF(F3541="Teacher guide only (40 TG)",IF(AND(H3541=0,J3541=40),"OK","Must be 0 ST, 40 TG"),IF(AND(H3541&lt;40,H3541+J3541&gt;0,H3541+J3541&lt;=40),"OK","Partial: under 40 ST and 40 books max"))))))))))</f>
        <v/>
      </c>
    </row>
    <row r="3542">
      <c r="A3542" s="26" t="n"/>
      <c r="B3542" s="26" t="n"/>
      <c r="C3542" s="25" t="n"/>
      <c r="D3542" s="25" t="n"/>
      <c r="E3542" s="26" t="n"/>
      <c r="F3542" s="25" t="n"/>
      <c r="G3542" s="26" t="n"/>
      <c r="H3542" s="25" t="n"/>
      <c r="I3542" s="26" t="n"/>
      <c r="J3542" s="25" t="n"/>
      <c r="K3542" s="25" t="n"/>
      <c r="L3542" s="25" t="n"/>
      <c r="M3542" s="26" t="n"/>
      <c r="N3542" s="26" t="n"/>
      <c r="O3542" s="25" t="n"/>
      <c r="P3542" s="27">
        <f>IF(A3542="","","Package/"&amp;C3542&amp;"/"&amp;D3542&amp;"/"&amp;A3542&amp;".png")</f>
        <v/>
      </c>
      <c r="Q3542" s="27">
        <f>IF(AND(B3542="",G3542=""),"",IF(B3542="","Package QR Text missing",IF(COUNTIFS($E$2:$E$5001,E3542,$B$2:$B$5001,"&lt;&gt;"&amp;B3542)+COUNTIFS($E$2:$E$5001,E3542,$A$2:$A$5001,"&lt;&gt;"&amp;A3542)&gt;0,"Zone has more than one QR code",IF(COUNTIFS($B$2:$B$5001,B3542,$E$2:$E$5001,"&lt;&gt;"&amp;E3542)+COUNTIFS($A$2:$A$5001,A3542,$E$2:$E$5001,"&lt;&gt;"&amp;E3542)&gt;0,"QR code used by another zone",IF(A3542="","Package QR Code No. missing",IF(OR(H3542&gt;40,J3542&gt;40),"More than 40 of one edition",IF(F3542="Full (40 ST + 1 TG)",IF(AND(H3542=40,J3542=1),"OK","Full carton must be 40 + 1"),IF(F3542="Student only (40 ST)",IF(AND(H3542=40,J3542=0),"OK","Must be 40 ST, 0 TG"),IF(F3542="Teacher guide only (40 TG)",IF(AND(H3542=0,J3542=40),"OK","Must be 0 ST, 40 TG"),IF(AND(H3542&lt;40,H3542+J3542&gt;0,H3542+J3542&lt;=40),"OK","Partial: under 40 ST and 40 books max"))))))))))</f>
        <v/>
      </c>
    </row>
    <row r="3543">
      <c r="A3543" s="26" t="n"/>
      <c r="B3543" s="26" t="n"/>
      <c r="C3543" s="25" t="n"/>
      <c r="D3543" s="25" t="n"/>
      <c r="E3543" s="26" t="n"/>
      <c r="F3543" s="25" t="n"/>
      <c r="G3543" s="26" t="n"/>
      <c r="H3543" s="25" t="n"/>
      <c r="I3543" s="26" t="n"/>
      <c r="J3543" s="25" t="n"/>
      <c r="K3543" s="25" t="n"/>
      <c r="L3543" s="25" t="n"/>
      <c r="M3543" s="26" t="n"/>
      <c r="N3543" s="26" t="n"/>
      <c r="O3543" s="25" t="n"/>
      <c r="P3543" s="27">
        <f>IF(A3543="","","Package/"&amp;C3543&amp;"/"&amp;D3543&amp;"/"&amp;A3543&amp;".png")</f>
        <v/>
      </c>
      <c r="Q3543" s="27">
        <f>IF(AND(B3543="",G3543=""),"",IF(B3543="","Package QR Text missing",IF(COUNTIFS($E$2:$E$5001,E3543,$B$2:$B$5001,"&lt;&gt;"&amp;B3543)+COUNTIFS($E$2:$E$5001,E3543,$A$2:$A$5001,"&lt;&gt;"&amp;A3543)&gt;0,"Zone has more than one QR code",IF(COUNTIFS($B$2:$B$5001,B3543,$E$2:$E$5001,"&lt;&gt;"&amp;E3543)+COUNTIFS($A$2:$A$5001,A3543,$E$2:$E$5001,"&lt;&gt;"&amp;E3543)&gt;0,"QR code used by another zone",IF(A3543="","Package QR Code No. missing",IF(OR(H3543&gt;40,J3543&gt;40),"More than 40 of one edition",IF(F3543="Full (40 ST + 1 TG)",IF(AND(H3543=40,J3543=1),"OK","Full carton must be 40 + 1"),IF(F3543="Student only (40 ST)",IF(AND(H3543=40,J3543=0),"OK","Must be 40 ST, 0 TG"),IF(F3543="Teacher guide only (40 TG)",IF(AND(H3543=0,J3543=40),"OK","Must be 0 ST, 40 TG"),IF(AND(H3543&lt;40,H3543+J3543&gt;0,H3543+J3543&lt;=40),"OK","Partial: under 40 ST and 40 books max"))))))))))</f>
        <v/>
      </c>
    </row>
    <row r="3544">
      <c r="A3544" s="26" t="n"/>
      <c r="B3544" s="26" t="n"/>
      <c r="C3544" s="25" t="n"/>
      <c r="D3544" s="25" t="n"/>
      <c r="E3544" s="26" t="n"/>
      <c r="F3544" s="25" t="n"/>
      <c r="G3544" s="26" t="n"/>
      <c r="H3544" s="25" t="n"/>
      <c r="I3544" s="26" t="n"/>
      <c r="J3544" s="25" t="n"/>
      <c r="K3544" s="25" t="n"/>
      <c r="L3544" s="25" t="n"/>
      <c r="M3544" s="26" t="n"/>
      <c r="N3544" s="26" t="n"/>
      <c r="O3544" s="25" t="n"/>
      <c r="P3544" s="27">
        <f>IF(A3544="","","Package/"&amp;C3544&amp;"/"&amp;D3544&amp;"/"&amp;A3544&amp;".png")</f>
        <v/>
      </c>
      <c r="Q3544" s="27">
        <f>IF(AND(B3544="",G3544=""),"",IF(B3544="","Package QR Text missing",IF(COUNTIFS($E$2:$E$5001,E3544,$B$2:$B$5001,"&lt;&gt;"&amp;B3544)+COUNTIFS($E$2:$E$5001,E3544,$A$2:$A$5001,"&lt;&gt;"&amp;A3544)&gt;0,"Zone has more than one QR code",IF(COUNTIFS($B$2:$B$5001,B3544,$E$2:$E$5001,"&lt;&gt;"&amp;E3544)+COUNTIFS($A$2:$A$5001,A3544,$E$2:$E$5001,"&lt;&gt;"&amp;E3544)&gt;0,"QR code used by another zone",IF(A3544="","Package QR Code No. missing",IF(OR(H3544&gt;40,J3544&gt;40),"More than 40 of one edition",IF(F3544="Full (40 ST + 1 TG)",IF(AND(H3544=40,J3544=1),"OK","Full carton must be 40 + 1"),IF(F3544="Student only (40 ST)",IF(AND(H3544=40,J3544=0),"OK","Must be 40 ST, 0 TG"),IF(F3544="Teacher guide only (40 TG)",IF(AND(H3544=0,J3544=40),"OK","Must be 0 ST, 40 TG"),IF(AND(H3544&lt;40,H3544+J3544&gt;0,H3544+J3544&lt;=40),"OK","Partial: under 40 ST and 40 books max"))))))))))</f>
        <v/>
      </c>
    </row>
    <row r="3545">
      <c r="A3545" s="26" t="n"/>
      <c r="B3545" s="26" t="n"/>
      <c r="C3545" s="25" t="n"/>
      <c r="D3545" s="25" t="n"/>
      <c r="E3545" s="26" t="n"/>
      <c r="F3545" s="25" t="n"/>
      <c r="G3545" s="26" t="n"/>
      <c r="H3545" s="25" t="n"/>
      <c r="I3545" s="26" t="n"/>
      <c r="J3545" s="25" t="n"/>
      <c r="K3545" s="25" t="n"/>
      <c r="L3545" s="25" t="n"/>
      <c r="M3545" s="26" t="n"/>
      <c r="N3545" s="26" t="n"/>
      <c r="O3545" s="25" t="n"/>
      <c r="P3545" s="27">
        <f>IF(A3545="","","Package/"&amp;C3545&amp;"/"&amp;D3545&amp;"/"&amp;A3545&amp;".png")</f>
        <v/>
      </c>
      <c r="Q3545" s="27">
        <f>IF(AND(B3545="",G3545=""),"",IF(B3545="","Package QR Text missing",IF(COUNTIFS($E$2:$E$5001,E3545,$B$2:$B$5001,"&lt;&gt;"&amp;B3545)+COUNTIFS($E$2:$E$5001,E3545,$A$2:$A$5001,"&lt;&gt;"&amp;A3545)&gt;0,"Zone has more than one QR code",IF(COUNTIFS($B$2:$B$5001,B3545,$E$2:$E$5001,"&lt;&gt;"&amp;E3545)+COUNTIFS($A$2:$A$5001,A3545,$E$2:$E$5001,"&lt;&gt;"&amp;E3545)&gt;0,"QR code used by another zone",IF(A3545="","Package QR Code No. missing",IF(OR(H3545&gt;40,J3545&gt;40),"More than 40 of one edition",IF(F3545="Full (40 ST + 1 TG)",IF(AND(H3545=40,J3545=1),"OK","Full carton must be 40 + 1"),IF(F3545="Student only (40 ST)",IF(AND(H3545=40,J3545=0),"OK","Must be 40 ST, 0 TG"),IF(F3545="Teacher guide only (40 TG)",IF(AND(H3545=0,J3545=40),"OK","Must be 0 ST, 40 TG"),IF(AND(H3545&lt;40,H3545+J3545&gt;0,H3545+J3545&lt;=40),"OK","Partial: under 40 ST and 40 books max"))))))))))</f>
        <v/>
      </c>
    </row>
    <row r="3546">
      <c r="A3546" s="26" t="n"/>
      <c r="B3546" s="26" t="n"/>
      <c r="C3546" s="25" t="n"/>
      <c r="D3546" s="25" t="n"/>
      <c r="E3546" s="26" t="n"/>
      <c r="F3546" s="25" t="n"/>
      <c r="G3546" s="26" t="n"/>
      <c r="H3546" s="25" t="n"/>
      <c r="I3546" s="26" t="n"/>
      <c r="J3546" s="25" t="n"/>
      <c r="K3546" s="25" t="n"/>
      <c r="L3546" s="25" t="n"/>
      <c r="M3546" s="26" t="n"/>
      <c r="N3546" s="26" t="n"/>
      <c r="O3546" s="25" t="n"/>
      <c r="P3546" s="27">
        <f>IF(A3546="","","Package/"&amp;C3546&amp;"/"&amp;D3546&amp;"/"&amp;A3546&amp;".png")</f>
        <v/>
      </c>
      <c r="Q3546" s="27">
        <f>IF(AND(B3546="",G3546=""),"",IF(B3546="","Package QR Text missing",IF(COUNTIFS($E$2:$E$5001,E3546,$B$2:$B$5001,"&lt;&gt;"&amp;B3546)+COUNTIFS($E$2:$E$5001,E3546,$A$2:$A$5001,"&lt;&gt;"&amp;A3546)&gt;0,"Zone has more than one QR code",IF(COUNTIFS($B$2:$B$5001,B3546,$E$2:$E$5001,"&lt;&gt;"&amp;E3546)+COUNTIFS($A$2:$A$5001,A3546,$E$2:$E$5001,"&lt;&gt;"&amp;E3546)&gt;0,"QR code used by another zone",IF(A3546="","Package QR Code No. missing",IF(OR(H3546&gt;40,J3546&gt;40),"More than 40 of one edition",IF(F3546="Full (40 ST + 1 TG)",IF(AND(H3546=40,J3546=1),"OK","Full carton must be 40 + 1"),IF(F3546="Student only (40 ST)",IF(AND(H3546=40,J3546=0),"OK","Must be 40 ST, 0 TG"),IF(F3546="Teacher guide only (40 TG)",IF(AND(H3546=0,J3546=40),"OK","Must be 0 ST, 40 TG"),IF(AND(H3546&lt;40,H3546+J3546&gt;0,H3546+J3546&lt;=40),"OK","Partial: under 40 ST and 40 books max"))))))))))</f>
        <v/>
      </c>
    </row>
    <row r="3547">
      <c r="A3547" s="26" t="n"/>
      <c r="B3547" s="26" t="n"/>
      <c r="C3547" s="25" t="n"/>
      <c r="D3547" s="25" t="n"/>
      <c r="E3547" s="26" t="n"/>
      <c r="F3547" s="25" t="n"/>
      <c r="G3547" s="26" t="n"/>
      <c r="H3547" s="25" t="n"/>
      <c r="I3547" s="26" t="n"/>
      <c r="J3547" s="25" t="n"/>
      <c r="K3547" s="25" t="n"/>
      <c r="L3547" s="25" t="n"/>
      <c r="M3547" s="26" t="n"/>
      <c r="N3547" s="26" t="n"/>
      <c r="O3547" s="25" t="n"/>
      <c r="P3547" s="27">
        <f>IF(A3547="","","Package/"&amp;C3547&amp;"/"&amp;D3547&amp;"/"&amp;A3547&amp;".png")</f>
        <v/>
      </c>
      <c r="Q3547" s="27">
        <f>IF(AND(B3547="",G3547=""),"",IF(B3547="","Package QR Text missing",IF(COUNTIFS($E$2:$E$5001,E3547,$B$2:$B$5001,"&lt;&gt;"&amp;B3547)+COUNTIFS($E$2:$E$5001,E3547,$A$2:$A$5001,"&lt;&gt;"&amp;A3547)&gt;0,"Zone has more than one QR code",IF(COUNTIFS($B$2:$B$5001,B3547,$E$2:$E$5001,"&lt;&gt;"&amp;E3547)+COUNTIFS($A$2:$A$5001,A3547,$E$2:$E$5001,"&lt;&gt;"&amp;E3547)&gt;0,"QR code used by another zone",IF(A3547="","Package QR Code No. missing",IF(OR(H3547&gt;40,J3547&gt;40),"More than 40 of one edition",IF(F3547="Full (40 ST + 1 TG)",IF(AND(H3547=40,J3547=1),"OK","Full carton must be 40 + 1"),IF(F3547="Student only (40 ST)",IF(AND(H3547=40,J3547=0),"OK","Must be 40 ST, 0 TG"),IF(F3547="Teacher guide only (40 TG)",IF(AND(H3547=0,J3547=40),"OK","Must be 0 ST, 40 TG"),IF(AND(H3547&lt;40,H3547+J3547&gt;0,H3547+J3547&lt;=40),"OK","Partial: under 40 ST and 40 books max"))))))))))</f>
        <v/>
      </c>
    </row>
    <row r="3548">
      <c r="A3548" s="26" t="n"/>
      <c r="B3548" s="26" t="n"/>
      <c r="C3548" s="25" t="n"/>
      <c r="D3548" s="25" t="n"/>
      <c r="E3548" s="26" t="n"/>
      <c r="F3548" s="25" t="n"/>
      <c r="G3548" s="26" t="n"/>
      <c r="H3548" s="25" t="n"/>
      <c r="I3548" s="26" t="n"/>
      <c r="J3548" s="25" t="n"/>
      <c r="K3548" s="25" t="n"/>
      <c r="L3548" s="25" t="n"/>
      <c r="M3548" s="26" t="n"/>
      <c r="N3548" s="26" t="n"/>
      <c r="O3548" s="25" t="n"/>
      <c r="P3548" s="27">
        <f>IF(A3548="","","Package/"&amp;C3548&amp;"/"&amp;D3548&amp;"/"&amp;A3548&amp;".png")</f>
        <v/>
      </c>
      <c r="Q3548" s="27">
        <f>IF(AND(B3548="",G3548=""),"",IF(B3548="","Package QR Text missing",IF(COUNTIFS($E$2:$E$5001,E3548,$B$2:$B$5001,"&lt;&gt;"&amp;B3548)+COUNTIFS($E$2:$E$5001,E3548,$A$2:$A$5001,"&lt;&gt;"&amp;A3548)&gt;0,"Zone has more than one QR code",IF(COUNTIFS($B$2:$B$5001,B3548,$E$2:$E$5001,"&lt;&gt;"&amp;E3548)+COUNTIFS($A$2:$A$5001,A3548,$E$2:$E$5001,"&lt;&gt;"&amp;E3548)&gt;0,"QR code used by another zone",IF(A3548="","Package QR Code No. missing",IF(OR(H3548&gt;40,J3548&gt;40),"More than 40 of one edition",IF(F3548="Full (40 ST + 1 TG)",IF(AND(H3548=40,J3548=1),"OK","Full carton must be 40 + 1"),IF(F3548="Student only (40 ST)",IF(AND(H3548=40,J3548=0),"OK","Must be 40 ST, 0 TG"),IF(F3548="Teacher guide only (40 TG)",IF(AND(H3548=0,J3548=40),"OK","Must be 0 ST, 40 TG"),IF(AND(H3548&lt;40,H3548+J3548&gt;0,H3548+J3548&lt;=40),"OK","Partial: under 40 ST and 40 books max"))))))))))</f>
        <v/>
      </c>
    </row>
    <row r="3549">
      <c r="A3549" s="26" t="n"/>
      <c r="B3549" s="26" t="n"/>
      <c r="C3549" s="25" t="n"/>
      <c r="D3549" s="25" t="n"/>
      <c r="E3549" s="26" t="n"/>
      <c r="F3549" s="25" t="n"/>
      <c r="G3549" s="26" t="n"/>
      <c r="H3549" s="25" t="n"/>
      <c r="I3549" s="26" t="n"/>
      <c r="J3549" s="25" t="n"/>
      <c r="K3549" s="25" t="n"/>
      <c r="L3549" s="25" t="n"/>
      <c r="M3549" s="26" t="n"/>
      <c r="N3549" s="26" t="n"/>
      <c r="O3549" s="25" t="n"/>
      <c r="P3549" s="27">
        <f>IF(A3549="","","Package/"&amp;C3549&amp;"/"&amp;D3549&amp;"/"&amp;A3549&amp;".png")</f>
        <v/>
      </c>
      <c r="Q3549" s="27">
        <f>IF(AND(B3549="",G3549=""),"",IF(B3549="","Package QR Text missing",IF(COUNTIFS($E$2:$E$5001,E3549,$B$2:$B$5001,"&lt;&gt;"&amp;B3549)+COUNTIFS($E$2:$E$5001,E3549,$A$2:$A$5001,"&lt;&gt;"&amp;A3549)&gt;0,"Zone has more than one QR code",IF(COUNTIFS($B$2:$B$5001,B3549,$E$2:$E$5001,"&lt;&gt;"&amp;E3549)+COUNTIFS($A$2:$A$5001,A3549,$E$2:$E$5001,"&lt;&gt;"&amp;E3549)&gt;0,"QR code used by another zone",IF(A3549="","Package QR Code No. missing",IF(OR(H3549&gt;40,J3549&gt;40),"More than 40 of one edition",IF(F3549="Full (40 ST + 1 TG)",IF(AND(H3549=40,J3549=1),"OK","Full carton must be 40 + 1"),IF(F3549="Student only (40 ST)",IF(AND(H3549=40,J3549=0),"OK","Must be 40 ST, 0 TG"),IF(F3549="Teacher guide only (40 TG)",IF(AND(H3549=0,J3549=40),"OK","Must be 0 ST, 40 TG"),IF(AND(H3549&lt;40,H3549+J3549&gt;0,H3549+J3549&lt;=40),"OK","Partial: under 40 ST and 40 books max"))))))))))</f>
        <v/>
      </c>
    </row>
    <row r="3550">
      <c r="A3550" s="26" t="n"/>
      <c r="B3550" s="26" t="n"/>
      <c r="C3550" s="25" t="n"/>
      <c r="D3550" s="25" t="n"/>
      <c r="E3550" s="26" t="n"/>
      <c r="F3550" s="25" t="n"/>
      <c r="G3550" s="26" t="n"/>
      <c r="H3550" s="25" t="n"/>
      <c r="I3550" s="26" t="n"/>
      <c r="J3550" s="25" t="n"/>
      <c r="K3550" s="25" t="n"/>
      <c r="L3550" s="25" t="n"/>
      <c r="M3550" s="26" t="n"/>
      <c r="N3550" s="26" t="n"/>
      <c r="O3550" s="25" t="n"/>
      <c r="P3550" s="27">
        <f>IF(A3550="","","Package/"&amp;C3550&amp;"/"&amp;D3550&amp;"/"&amp;A3550&amp;".png")</f>
        <v/>
      </c>
      <c r="Q3550" s="27">
        <f>IF(AND(B3550="",G3550=""),"",IF(B3550="","Package QR Text missing",IF(COUNTIFS($E$2:$E$5001,E3550,$B$2:$B$5001,"&lt;&gt;"&amp;B3550)+COUNTIFS($E$2:$E$5001,E3550,$A$2:$A$5001,"&lt;&gt;"&amp;A3550)&gt;0,"Zone has more than one QR code",IF(COUNTIFS($B$2:$B$5001,B3550,$E$2:$E$5001,"&lt;&gt;"&amp;E3550)+COUNTIFS($A$2:$A$5001,A3550,$E$2:$E$5001,"&lt;&gt;"&amp;E3550)&gt;0,"QR code used by another zone",IF(A3550="","Package QR Code No. missing",IF(OR(H3550&gt;40,J3550&gt;40),"More than 40 of one edition",IF(F3550="Full (40 ST + 1 TG)",IF(AND(H3550=40,J3550=1),"OK","Full carton must be 40 + 1"),IF(F3550="Student only (40 ST)",IF(AND(H3550=40,J3550=0),"OK","Must be 40 ST, 0 TG"),IF(F3550="Teacher guide only (40 TG)",IF(AND(H3550=0,J3550=40),"OK","Must be 0 ST, 40 TG"),IF(AND(H3550&lt;40,H3550+J3550&gt;0,H3550+J3550&lt;=40),"OK","Partial: under 40 ST and 40 books max"))))))))))</f>
        <v/>
      </c>
    </row>
    <row r="3551">
      <c r="A3551" s="26" t="n"/>
      <c r="B3551" s="26" t="n"/>
      <c r="C3551" s="25" t="n"/>
      <c r="D3551" s="25" t="n"/>
      <c r="E3551" s="26" t="n"/>
      <c r="F3551" s="25" t="n"/>
      <c r="G3551" s="26" t="n"/>
      <c r="H3551" s="25" t="n"/>
      <c r="I3551" s="26" t="n"/>
      <c r="J3551" s="25" t="n"/>
      <c r="K3551" s="25" t="n"/>
      <c r="L3551" s="25" t="n"/>
      <c r="M3551" s="26" t="n"/>
      <c r="N3551" s="26" t="n"/>
      <c r="O3551" s="25" t="n"/>
      <c r="P3551" s="27">
        <f>IF(A3551="","","Package/"&amp;C3551&amp;"/"&amp;D3551&amp;"/"&amp;A3551&amp;".png")</f>
        <v/>
      </c>
      <c r="Q3551" s="27">
        <f>IF(AND(B3551="",G3551=""),"",IF(B3551="","Package QR Text missing",IF(COUNTIFS($E$2:$E$5001,E3551,$B$2:$B$5001,"&lt;&gt;"&amp;B3551)+COUNTIFS($E$2:$E$5001,E3551,$A$2:$A$5001,"&lt;&gt;"&amp;A3551)&gt;0,"Zone has more than one QR code",IF(COUNTIFS($B$2:$B$5001,B3551,$E$2:$E$5001,"&lt;&gt;"&amp;E3551)+COUNTIFS($A$2:$A$5001,A3551,$E$2:$E$5001,"&lt;&gt;"&amp;E3551)&gt;0,"QR code used by another zone",IF(A3551="","Package QR Code No. missing",IF(OR(H3551&gt;40,J3551&gt;40),"More than 40 of one edition",IF(F3551="Full (40 ST + 1 TG)",IF(AND(H3551=40,J3551=1),"OK","Full carton must be 40 + 1"),IF(F3551="Student only (40 ST)",IF(AND(H3551=40,J3551=0),"OK","Must be 40 ST, 0 TG"),IF(F3551="Teacher guide only (40 TG)",IF(AND(H3551=0,J3551=40),"OK","Must be 0 ST, 40 TG"),IF(AND(H3551&lt;40,H3551+J3551&gt;0,H3551+J3551&lt;=40),"OK","Partial: under 40 ST and 40 books max"))))))))))</f>
        <v/>
      </c>
    </row>
    <row r="3552">
      <c r="A3552" s="26" t="n"/>
      <c r="B3552" s="26" t="n"/>
      <c r="C3552" s="25" t="n"/>
      <c r="D3552" s="25" t="n"/>
      <c r="E3552" s="26" t="n"/>
      <c r="F3552" s="25" t="n"/>
      <c r="G3552" s="26" t="n"/>
      <c r="H3552" s="25" t="n"/>
      <c r="I3552" s="26" t="n"/>
      <c r="J3552" s="25" t="n"/>
      <c r="K3552" s="25" t="n"/>
      <c r="L3552" s="25" t="n"/>
      <c r="M3552" s="26" t="n"/>
      <c r="N3552" s="26" t="n"/>
      <c r="O3552" s="25" t="n"/>
      <c r="P3552" s="27">
        <f>IF(A3552="","","Package/"&amp;C3552&amp;"/"&amp;D3552&amp;"/"&amp;A3552&amp;".png")</f>
        <v/>
      </c>
      <c r="Q3552" s="27">
        <f>IF(AND(B3552="",G3552=""),"",IF(B3552="","Package QR Text missing",IF(COUNTIFS($E$2:$E$5001,E3552,$B$2:$B$5001,"&lt;&gt;"&amp;B3552)+COUNTIFS($E$2:$E$5001,E3552,$A$2:$A$5001,"&lt;&gt;"&amp;A3552)&gt;0,"Zone has more than one QR code",IF(COUNTIFS($B$2:$B$5001,B3552,$E$2:$E$5001,"&lt;&gt;"&amp;E3552)+COUNTIFS($A$2:$A$5001,A3552,$E$2:$E$5001,"&lt;&gt;"&amp;E3552)&gt;0,"QR code used by another zone",IF(A3552="","Package QR Code No. missing",IF(OR(H3552&gt;40,J3552&gt;40),"More than 40 of one edition",IF(F3552="Full (40 ST + 1 TG)",IF(AND(H3552=40,J3552=1),"OK","Full carton must be 40 + 1"),IF(F3552="Student only (40 ST)",IF(AND(H3552=40,J3552=0),"OK","Must be 40 ST, 0 TG"),IF(F3552="Teacher guide only (40 TG)",IF(AND(H3552=0,J3552=40),"OK","Must be 0 ST, 40 TG"),IF(AND(H3552&lt;40,H3552+J3552&gt;0,H3552+J3552&lt;=40),"OK","Partial: under 40 ST and 40 books max"))))))))))</f>
        <v/>
      </c>
    </row>
    <row r="3553">
      <c r="A3553" s="26" t="n"/>
      <c r="B3553" s="26" t="n"/>
      <c r="C3553" s="25" t="n"/>
      <c r="D3553" s="25" t="n"/>
      <c r="E3553" s="26" t="n"/>
      <c r="F3553" s="25" t="n"/>
      <c r="G3553" s="26" t="n"/>
      <c r="H3553" s="25" t="n"/>
      <c r="I3553" s="26" t="n"/>
      <c r="J3553" s="25" t="n"/>
      <c r="K3553" s="25" t="n"/>
      <c r="L3553" s="25" t="n"/>
      <c r="M3553" s="26" t="n"/>
      <c r="N3553" s="26" t="n"/>
      <c r="O3553" s="25" t="n"/>
      <c r="P3553" s="27">
        <f>IF(A3553="","","Package/"&amp;C3553&amp;"/"&amp;D3553&amp;"/"&amp;A3553&amp;".png")</f>
        <v/>
      </c>
      <c r="Q3553" s="27">
        <f>IF(AND(B3553="",G3553=""),"",IF(B3553="","Package QR Text missing",IF(COUNTIFS($E$2:$E$5001,E3553,$B$2:$B$5001,"&lt;&gt;"&amp;B3553)+COUNTIFS($E$2:$E$5001,E3553,$A$2:$A$5001,"&lt;&gt;"&amp;A3553)&gt;0,"Zone has more than one QR code",IF(COUNTIFS($B$2:$B$5001,B3553,$E$2:$E$5001,"&lt;&gt;"&amp;E3553)+COUNTIFS($A$2:$A$5001,A3553,$E$2:$E$5001,"&lt;&gt;"&amp;E3553)&gt;0,"QR code used by another zone",IF(A3553="","Package QR Code No. missing",IF(OR(H3553&gt;40,J3553&gt;40),"More than 40 of one edition",IF(F3553="Full (40 ST + 1 TG)",IF(AND(H3553=40,J3553=1),"OK","Full carton must be 40 + 1"),IF(F3553="Student only (40 ST)",IF(AND(H3553=40,J3553=0),"OK","Must be 40 ST, 0 TG"),IF(F3553="Teacher guide only (40 TG)",IF(AND(H3553=0,J3553=40),"OK","Must be 0 ST, 40 TG"),IF(AND(H3553&lt;40,H3553+J3553&gt;0,H3553+J3553&lt;=40),"OK","Partial: under 40 ST and 40 books max"))))))))))</f>
        <v/>
      </c>
    </row>
    <row r="3554">
      <c r="A3554" s="26" t="n"/>
      <c r="B3554" s="26" t="n"/>
      <c r="C3554" s="25" t="n"/>
      <c r="D3554" s="25" t="n"/>
      <c r="E3554" s="26" t="n"/>
      <c r="F3554" s="25" t="n"/>
      <c r="G3554" s="26" t="n"/>
      <c r="H3554" s="25" t="n"/>
      <c r="I3554" s="26" t="n"/>
      <c r="J3554" s="25" t="n"/>
      <c r="K3554" s="25" t="n"/>
      <c r="L3554" s="25" t="n"/>
      <c r="M3554" s="26" t="n"/>
      <c r="N3554" s="26" t="n"/>
      <c r="O3554" s="25" t="n"/>
      <c r="P3554" s="27">
        <f>IF(A3554="","","Package/"&amp;C3554&amp;"/"&amp;D3554&amp;"/"&amp;A3554&amp;".png")</f>
        <v/>
      </c>
      <c r="Q3554" s="27">
        <f>IF(AND(B3554="",G3554=""),"",IF(B3554="","Package QR Text missing",IF(COUNTIFS($E$2:$E$5001,E3554,$B$2:$B$5001,"&lt;&gt;"&amp;B3554)+COUNTIFS($E$2:$E$5001,E3554,$A$2:$A$5001,"&lt;&gt;"&amp;A3554)&gt;0,"Zone has more than one QR code",IF(COUNTIFS($B$2:$B$5001,B3554,$E$2:$E$5001,"&lt;&gt;"&amp;E3554)+COUNTIFS($A$2:$A$5001,A3554,$E$2:$E$5001,"&lt;&gt;"&amp;E3554)&gt;0,"QR code used by another zone",IF(A3554="","Package QR Code No. missing",IF(OR(H3554&gt;40,J3554&gt;40),"More than 40 of one edition",IF(F3554="Full (40 ST + 1 TG)",IF(AND(H3554=40,J3554=1),"OK","Full carton must be 40 + 1"),IF(F3554="Student only (40 ST)",IF(AND(H3554=40,J3554=0),"OK","Must be 40 ST, 0 TG"),IF(F3554="Teacher guide only (40 TG)",IF(AND(H3554=0,J3554=40),"OK","Must be 0 ST, 40 TG"),IF(AND(H3554&lt;40,H3554+J3554&gt;0,H3554+J3554&lt;=40),"OK","Partial: under 40 ST and 40 books max"))))))))))</f>
        <v/>
      </c>
    </row>
    <row r="3555">
      <c r="A3555" s="26" t="n"/>
      <c r="B3555" s="26" t="n"/>
      <c r="C3555" s="25" t="n"/>
      <c r="D3555" s="25" t="n"/>
      <c r="E3555" s="26" t="n"/>
      <c r="F3555" s="25" t="n"/>
      <c r="G3555" s="26" t="n"/>
      <c r="H3555" s="25" t="n"/>
      <c r="I3555" s="26" t="n"/>
      <c r="J3555" s="25" t="n"/>
      <c r="K3555" s="25" t="n"/>
      <c r="L3555" s="25" t="n"/>
      <c r="M3555" s="26" t="n"/>
      <c r="N3555" s="26" t="n"/>
      <c r="O3555" s="25" t="n"/>
      <c r="P3555" s="27">
        <f>IF(A3555="","","Package/"&amp;C3555&amp;"/"&amp;D3555&amp;"/"&amp;A3555&amp;".png")</f>
        <v/>
      </c>
      <c r="Q3555" s="27">
        <f>IF(AND(B3555="",G3555=""),"",IF(B3555="","Package QR Text missing",IF(COUNTIFS($E$2:$E$5001,E3555,$B$2:$B$5001,"&lt;&gt;"&amp;B3555)+COUNTIFS($E$2:$E$5001,E3555,$A$2:$A$5001,"&lt;&gt;"&amp;A3555)&gt;0,"Zone has more than one QR code",IF(COUNTIFS($B$2:$B$5001,B3555,$E$2:$E$5001,"&lt;&gt;"&amp;E3555)+COUNTIFS($A$2:$A$5001,A3555,$E$2:$E$5001,"&lt;&gt;"&amp;E3555)&gt;0,"QR code used by another zone",IF(A3555="","Package QR Code No. missing",IF(OR(H3555&gt;40,J3555&gt;40),"More than 40 of one edition",IF(F3555="Full (40 ST + 1 TG)",IF(AND(H3555=40,J3555=1),"OK","Full carton must be 40 + 1"),IF(F3555="Student only (40 ST)",IF(AND(H3555=40,J3555=0),"OK","Must be 40 ST, 0 TG"),IF(F3555="Teacher guide only (40 TG)",IF(AND(H3555=0,J3555=40),"OK","Must be 0 ST, 40 TG"),IF(AND(H3555&lt;40,H3555+J3555&gt;0,H3555+J3555&lt;=40),"OK","Partial: under 40 ST and 40 books max"))))))))))</f>
        <v/>
      </c>
    </row>
    <row r="3556">
      <c r="A3556" s="26" t="n"/>
      <c r="B3556" s="26" t="n"/>
      <c r="C3556" s="25" t="n"/>
      <c r="D3556" s="25" t="n"/>
      <c r="E3556" s="26" t="n"/>
      <c r="F3556" s="25" t="n"/>
      <c r="G3556" s="26" t="n"/>
      <c r="H3556" s="25" t="n"/>
      <c r="I3556" s="26" t="n"/>
      <c r="J3556" s="25" t="n"/>
      <c r="K3556" s="25" t="n"/>
      <c r="L3556" s="25" t="n"/>
      <c r="M3556" s="26" t="n"/>
      <c r="N3556" s="26" t="n"/>
      <c r="O3556" s="25" t="n"/>
      <c r="P3556" s="27">
        <f>IF(A3556="","","Package/"&amp;C3556&amp;"/"&amp;D3556&amp;"/"&amp;A3556&amp;".png")</f>
        <v/>
      </c>
      <c r="Q3556" s="27">
        <f>IF(AND(B3556="",G3556=""),"",IF(B3556="","Package QR Text missing",IF(COUNTIFS($E$2:$E$5001,E3556,$B$2:$B$5001,"&lt;&gt;"&amp;B3556)+COUNTIFS($E$2:$E$5001,E3556,$A$2:$A$5001,"&lt;&gt;"&amp;A3556)&gt;0,"Zone has more than one QR code",IF(COUNTIFS($B$2:$B$5001,B3556,$E$2:$E$5001,"&lt;&gt;"&amp;E3556)+COUNTIFS($A$2:$A$5001,A3556,$E$2:$E$5001,"&lt;&gt;"&amp;E3556)&gt;0,"QR code used by another zone",IF(A3556="","Package QR Code No. missing",IF(OR(H3556&gt;40,J3556&gt;40),"More than 40 of one edition",IF(F3556="Full (40 ST + 1 TG)",IF(AND(H3556=40,J3556=1),"OK","Full carton must be 40 + 1"),IF(F3556="Student only (40 ST)",IF(AND(H3556=40,J3556=0),"OK","Must be 40 ST, 0 TG"),IF(F3556="Teacher guide only (40 TG)",IF(AND(H3556=0,J3556=40),"OK","Must be 0 ST, 40 TG"),IF(AND(H3556&lt;40,H3556+J3556&gt;0,H3556+J3556&lt;=40),"OK","Partial: under 40 ST and 40 books max"))))))))))</f>
        <v/>
      </c>
    </row>
    <row r="3557">
      <c r="A3557" s="26" t="n"/>
      <c r="B3557" s="26" t="n"/>
      <c r="C3557" s="25" t="n"/>
      <c r="D3557" s="25" t="n"/>
      <c r="E3557" s="26" t="n"/>
      <c r="F3557" s="25" t="n"/>
      <c r="G3557" s="26" t="n"/>
      <c r="H3557" s="25" t="n"/>
      <c r="I3557" s="26" t="n"/>
      <c r="J3557" s="25" t="n"/>
      <c r="K3557" s="25" t="n"/>
      <c r="L3557" s="25" t="n"/>
      <c r="M3557" s="26" t="n"/>
      <c r="N3557" s="26" t="n"/>
      <c r="O3557" s="25" t="n"/>
      <c r="P3557" s="27">
        <f>IF(A3557="","","Package/"&amp;C3557&amp;"/"&amp;D3557&amp;"/"&amp;A3557&amp;".png")</f>
        <v/>
      </c>
      <c r="Q3557" s="27">
        <f>IF(AND(B3557="",G3557=""),"",IF(B3557="","Package QR Text missing",IF(COUNTIFS($E$2:$E$5001,E3557,$B$2:$B$5001,"&lt;&gt;"&amp;B3557)+COUNTIFS($E$2:$E$5001,E3557,$A$2:$A$5001,"&lt;&gt;"&amp;A3557)&gt;0,"Zone has more than one QR code",IF(COUNTIFS($B$2:$B$5001,B3557,$E$2:$E$5001,"&lt;&gt;"&amp;E3557)+COUNTIFS($A$2:$A$5001,A3557,$E$2:$E$5001,"&lt;&gt;"&amp;E3557)&gt;0,"QR code used by another zone",IF(A3557="","Package QR Code No. missing",IF(OR(H3557&gt;40,J3557&gt;40),"More than 40 of one edition",IF(F3557="Full (40 ST + 1 TG)",IF(AND(H3557=40,J3557=1),"OK","Full carton must be 40 + 1"),IF(F3557="Student only (40 ST)",IF(AND(H3557=40,J3557=0),"OK","Must be 40 ST, 0 TG"),IF(F3557="Teacher guide only (40 TG)",IF(AND(H3557=0,J3557=40),"OK","Must be 0 ST, 40 TG"),IF(AND(H3557&lt;40,H3557+J3557&gt;0,H3557+J3557&lt;=40),"OK","Partial: under 40 ST and 40 books max"))))))))))</f>
        <v/>
      </c>
    </row>
    <row r="3558">
      <c r="A3558" s="26" t="n"/>
      <c r="B3558" s="26" t="n"/>
      <c r="C3558" s="25" t="n"/>
      <c r="D3558" s="25" t="n"/>
      <c r="E3558" s="26" t="n"/>
      <c r="F3558" s="25" t="n"/>
      <c r="G3558" s="26" t="n"/>
      <c r="H3558" s="25" t="n"/>
      <c r="I3558" s="26" t="n"/>
      <c r="J3558" s="25" t="n"/>
      <c r="K3558" s="25" t="n"/>
      <c r="L3558" s="25" t="n"/>
      <c r="M3558" s="26" t="n"/>
      <c r="N3558" s="26" t="n"/>
      <c r="O3558" s="25" t="n"/>
      <c r="P3558" s="27">
        <f>IF(A3558="","","Package/"&amp;C3558&amp;"/"&amp;D3558&amp;"/"&amp;A3558&amp;".png")</f>
        <v/>
      </c>
      <c r="Q3558" s="27">
        <f>IF(AND(B3558="",G3558=""),"",IF(B3558="","Package QR Text missing",IF(COUNTIFS($E$2:$E$5001,E3558,$B$2:$B$5001,"&lt;&gt;"&amp;B3558)+COUNTIFS($E$2:$E$5001,E3558,$A$2:$A$5001,"&lt;&gt;"&amp;A3558)&gt;0,"Zone has more than one QR code",IF(COUNTIFS($B$2:$B$5001,B3558,$E$2:$E$5001,"&lt;&gt;"&amp;E3558)+COUNTIFS($A$2:$A$5001,A3558,$E$2:$E$5001,"&lt;&gt;"&amp;E3558)&gt;0,"QR code used by another zone",IF(A3558="","Package QR Code No. missing",IF(OR(H3558&gt;40,J3558&gt;40),"More than 40 of one edition",IF(F3558="Full (40 ST + 1 TG)",IF(AND(H3558=40,J3558=1),"OK","Full carton must be 40 + 1"),IF(F3558="Student only (40 ST)",IF(AND(H3558=40,J3558=0),"OK","Must be 40 ST, 0 TG"),IF(F3558="Teacher guide only (40 TG)",IF(AND(H3558=0,J3558=40),"OK","Must be 0 ST, 40 TG"),IF(AND(H3558&lt;40,H3558+J3558&gt;0,H3558+J3558&lt;=40),"OK","Partial: under 40 ST and 40 books max"))))))))))</f>
        <v/>
      </c>
    </row>
    <row r="3559">
      <c r="A3559" s="26" t="n"/>
      <c r="B3559" s="26" t="n"/>
      <c r="C3559" s="25" t="n"/>
      <c r="D3559" s="25" t="n"/>
      <c r="E3559" s="26" t="n"/>
      <c r="F3559" s="25" t="n"/>
      <c r="G3559" s="26" t="n"/>
      <c r="H3559" s="25" t="n"/>
      <c r="I3559" s="26" t="n"/>
      <c r="J3559" s="25" t="n"/>
      <c r="K3559" s="25" t="n"/>
      <c r="L3559" s="25" t="n"/>
      <c r="M3559" s="26" t="n"/>
      <c r="N3559" s="26" t="n"/>
      <c r="O3559" s="25" t="n"/>
      <c r="P3559" s="27">
        <f>IF(A3559="","","Package/"&amp;C3559&amp;"/"&amp;D3559&amp;"/"&amp;A3559&amp;".png")</f>
        <v/>
      </c>
      <c r="Q3559" s="27">
        <f>IF(AND(B3559="",G3559=""),"",IF(B3559="","Package QR Text missing",IF(COUNTIFS($E$2:$E$5001,E3559,$B$2:$B$5001,"&lt;&gt;"&amp;B3559)+COUNTIFS($E$2:$E$5001,E3559,$A$2:$A$5001,"&lt;&gt;"&amp;A3559)&gt;0,"Zone has more than one QR code",IF(COUNTIFS($B$2:$B$5001,B3559,$E$2:$E$5001,"&lt;&gt;"&amp;E3559)+COUNTIFS($A$2:$A$5001,A3559,$E$2:$E$5001,"&lt;&gt;"&amp;E3559)&gt;0,"QR code used by another zone",IF(A3559="","Package QR Code No. missing",IF(OR(H3559&gt;40,J3559&gt;40),"More than 40 of one edition",IF(F3559="Full (40 ST + 1 TG)",IF(AND(H3559=40,J3559=1),"OK","Full carton must be 40 + 1"),IF(F3559="Student only (40 ST)",IF(AND(H3559=40,J3559=0),"OK","Must be 40 ST, 0 TG"),IF(F3559="Teacher guide only (40 TG)",IF(AND(H3559=0,J3559=40),"OK","Must be 0 ST, 40 TG"),IF(AND(H3559&lt;40,H3559+J3559&gt;0,H3559+J3559&lt;=40),"OK","Partial: under 40 ST and 40 books max"))))))))))</f>
        <v/>
      </c>
    </row>
    <row r="3560">
      <c r="A3560" s="26" t="n"/>
      <c r="B3560" s="26" t="n"/>
      <c r="C3560" s="25" t="n"/>
      <c r="D3560" s="25" t="n"/>
      <c r="E3560" s="26" t="n"/>
      <c r="F3560" s="25" t="n"/>
      <c r="G3560" s="26" t="n"/>
      <c r="H3560" s="25" t="n"/>
      <c r="I3560" s="26" t="n"/>
      <c r="J3560" s="25" t="n"/>
      <c r="K3560" s="25" t="n"/>
      <c r="L3560" s="25" t="n"/>
      <c r="M3560" s="26" t="n"/>
      <c r="N3560" s="26" t="n"/>
      <c r="O3560" s="25" t="n"/>
      <c r="P3560" s="27">
        <f>IF(A3560="","","Package/"&amp;C3560&amp;"/"&amp;D3560&amp;"/"&amp;A3560&amp;".png")</f>
        <v/>
      </c>
      <c r="Q3560" s="27">
        <f>IF(AND(B3560="",G3560=""),"",IF(B3560="","Package QR Text missing",IF(COUNTIFS($E$2:$E$5001,E3560,$B$2:$B$5001,"&lt;&gt;"&amp;B3560)+COUNTIFS($E$2:$E$5001,E3560,$A$2:$A$5001,"&lt;&gt;"&amp;A3560)&gt;0,"Zone has more than one QR code",IF(COUNTIFS($B$2:$B$5001,B3560,$E$2:$E$5001,"&lt;&gt;"&amp;E3560)+COUNTIFS($A$2:$A$5001,A3560,$E$2:$E$5001,"&lt;&gt;"&amp;E3560)&gt;0,"QR code used by another zone",IF(A3560="","Package QR Code No. missing",IF(OR(H3560&gt;40,J3560&gt;40),"More than 40 of one edition",IF(F3560="Full (40 ST + 1 TG)",IF(AND(H3560=40,J3560=1),"OK","Full carton must be 40 + 1"),IF(F3560="Student only (40 ST)",IF(AND(H3560=40,J3560=0),"OK","Must be 40 ST, 0 TG"),IF(F3560="Teacher guide only (40 TG)",IF(AND(H3560=0,J3560=40),"OK","Must be 0 ST, 40 TG"),IF(AND(H3560&lt;40,H3560+J3560&gt;0,H3560+J3560&lt;=40),"OK","Partial: under 40 ST and 40 books max"))))))))))</f>
        <v/>
      </c>
    </row>
    <row r="3561">
      <c r="A3561" s="26" t="n"/>
      <c r="B3561" s="26" t="n"/>
      <c r="C3561" s="25" t="n"/>
      <c r="D3561" s="25" t="n"/>
      <c r="E3561" s="26" t="n"/>
      <c r="F3561" s="25" t="n"/>
      <c r="G3561" s="26" t="n"/>
      <c r="H3561" s="25" t="n"/>
      <c r="I3561" s="26" t="n"/>
      <c r="J3561" s="25" t="n"/>
      <c r="K3561" s="25" t="n"/>
      <c r="L3561" s="25" t="n"/>
      <c r="M3561" s="26" t="n"/>
      <c r="N3561" s="26" t="n"/>
      <c r="O3561" s="25" t="n"/>
      <c r="P3561" s="27">
        <f>IF(A3561="","","Package/"&amp;C3561&amp;"/"&amp;D3561&amp;"/"&amp;A3561&amp;".png")</f>
        <v/>
      </c>
      <c r="Q3561" s="27">
        <f>IF(AND(B3561="",G3561=""),"",IF(B3561="","Package QR Text missing",IF(COUNTIFS($E$2:$E$5001,E3561,$B$2:$B$5001,"&lt;&gt;"&amp;B3561)+COUNTIFS($E$2:$E$5001,E3561,$A$2:$A$5001,"&lt;&gt;"&amp;A3561)&gt;0,"Zone has more than one QR code",IF(COUNTIFS($B$2:$B$5001,B3561,$E$2:$E$5001,"&lt;&gt;"&amp;E3561)+COUNTIFS($A$2:$A$5001,A3561,$E$2:$E$5001,"&lt;&gt;"&amp;E3561)&gt;0,"QR code used by another zone",IF(A3561="","Package QR Code No. missing",IF(OR(H3561&gt;40,J3561&gt;40),"More than 40 of one edition",IF(F3561="Full (40 ST + 1 TG)",IF(AND(H3561=40,J3561=1),"OK","Full carton must be 40 + 1"),IF(F3561="Student only (40 ST)",IF(AND(H3561=40,J3561=0),"OK","Must be 40 ST, 0 TG"),IF(F3561="Teacher guide only (40 TG)",IF(AND(H3561=0,J3561=40),"OK","Must be 0 ST, 40 TG"),IF(AND(H3561&lt;40,H3561+J3561&gt;0,H3561+J3561&lt;=40),"OK","Partial: under 40 ST and 40 books max"))))))))))</f>
        <v/>
      </c>
    </row>
    <row r="3562">
      <c r="A3562" s="26" t="n"/>
      <c r="B3562" s="26" t="n"/>
      <c r="C3562" s="25" t="n"/>
      <c r="D3562" s="25" t="n"/>
      <c r="E3562" s="26" t="n"/>
      <c r="F3562" s="25" t="n"/>
      <c r="G3562" s="26" t="n"/>
      <c r="H3562" s="25" t="n"/>
      <c r="I3562" s="26" t="n"/>
      <c r="J3562" s="25" t="n"/>
      <c r="K3562" s="25" t="n"/>
      <c r="L3562" s="25" t="n"/>
      <c r="M3562" s="26" t="n"/>
      <c r="N3562" s="26" t="n"/>
      <c r="O3562" s="25" t="n"/>
      <c r="P3562" s="27">
        <f>IF(A3562="","","Package/"&amp;C3562&amp;"/"&amp;D3562&amp;"/"&amp;A3562&amp;".png")</f>
        <v/>
      </c>
      <c r="Q3562" s="27">
        <f>IF(AND(B3562="",G3562=""),"",IF(B3562="","Package QR Text missing",IF(COUNTIFS($E$2:$E$5001,E3562,$B$2:$B$5001,"&lt;&gt;"&amp;B3562)+COUNTIFS($E$2:$E$5001,E3562,$A$2:$A$5001,"&lt;&gt;"&amp;A3562)&gt;0,"Zone has more than one QR code",IF(COUNTIFS($B$2:$B$5001,B3562,$E$2:$E$5001,"&lt;&gt;"&amp;E3562)+COUNTIFS($A$2:$A$5001,A3562,$E$2:$E$5001,"&lt;&gt;"&amp;E3562)&gt;0,"QR code used by another zone",IF(A3562="","Package QR Code No. missing",IF(OR(H3562&gt;40,J3562&gt;40),"More than 40 of one edition",IF(F3562="Full (40 ST + 1 TG)",IF(AND(H3562=40,J3562=1),"OK","Full carton must be 40 + 1"),IF(F3562="Student only (40 ST)",IF(AND(H3562=40,J3562=0),"OK","Must be 40 ST, 0 TG"),IF(F3562="Teacher guide only (40 TG)",IF(AND(H3562=0,J3562=40),"OK","Must be 0 ST, 40 TG"),IF(AND(H3562&lt;40,H3562+J3562&gt;0,H3562+J3562&lt;=40),"OK","Partial: under 40 ST and 40 books max"))))))))))</f>
        <v/>
      </c>
    </row>
    <row r="3563">
      <c r="A3563" s="26" t="n"/>
      <c r="B3563" s="26" t="n"/>
      <c r="C3563" s="25" t="n"/>
      <c r="D3563" s="25" t="n"/>
      <c r="E3563" s="26" t="n"/>
      <c r="F3563" s="25" t="n"/>
      <c r="G3563" s="26" t="n"/>
      <c r="H3563" s="25" t="n"/>
      <c r="I3563" s="26" t="n"/>
      <c r="J3563" s="25" t="n"/>
      <c r="K3563" s="25" t="n"/>
      <c r="L3563" s="25" t="n"/>
      <c r="M3563" s="26" t="n"/>
      <c r="N3563" s="26" t="n"/>
      <c r="O3563" s="25" t="n"/>
      <c r="P3563" s="27">
        <f>IF(A3563="","","Package/"&amp;C3563&amp;"/"&amp;D3563&amp;"/"&amp;A3563&amp;".png")</f>
        <v/>
      </c>
      <c r="Q3563" s="27">
        <f>IF(AND(B3563="",G3563=""),"",IF(B3563="","Package QR Text missing",IF(COUNTIFS($E$2:$E$5001,E3563,$B$2:$B$5001,"&lt;&gt;"&amp;B3563)+COUNTIFS($E$2:$E$5001,E3563,$A$2:$A$5001,"&lt;&gt;"&amp;A3563)&gt;0,"Zone has more than one QR code",IF(COUNTIFS($B$2:$B$5001,B3563,$E$2:$E$5001,"&lt;&gt;"&amp;E3563)+COUNTIFS($A$2:$A$5001,A3563,$E$2:$E$5001,"&lt;&gt;"&amp;E3563)&gt;0,"QR code used by another zone",IF(A3563="","Package QR Code No. missing",IF(OR(H3563&gt;40,J3563&gt;40),"More than 40 of one edition",IF(F3563="Full (40 ST + 1 TG)",IF(AND(H3563=40,J3563=1),"OK","Full carton must be 40 + 1"),IF(F3563="Student only (40 ST)",IF(AND(H3563=40,J3563=0),"OK","Must be 40 ST, 0 TG"),IF(F3563="Teacher guide only (40 TG)",IF(AND(H3563=0,J3563=40),"OK","Must be 0 ST, 40 TG"),IF(AND(H3563&lt;40,H3563+J3563&gt;0,H3563+J3563&lt;=40),"OK","Partial: under 40 ST and 40 books max"))))))))))</f>
        <v/>
      </c>
    </row>
    <row r="3564">
      <c r="A3564" s="26" t="n"/>
      <c r="B3564" s="26" t="n"/>
      <c r="C3564" s="25" t="n"/>
      <c r="D3564" s="25" t="n"/>
      <c r="E3564" s="26" t="n"/>
      <c r="F3564" s="25" t="n"/>
      <c r="G3564" s="26" t="n"/>
      <c r="H3564" s="25" t="n"/>
      <c r="I3564" s="26" t="n"/>
      <c r="J3564" s="25" t="n"/>
      <c r="K3564" s="25" t="n"/>
      <c r="L3564" s="25" t="n"/>
      <c r="M3564" s="26" t="n"/>
      <c r="N3564" s="26" t="n"/>
      <c r="O3564" s="25" t="n"/>
      <c r="P3564" s="27">
        <f>IF(A3564="","","Package/"&amp;C3564&amp;"/"&amp;D3564&amp;"/"&amp;A3564&amp;".png")</f>
        <v/>
      </c>
      <c r="Q3564" s="27">
        <f>IF(AND(B3564="",G3564=""),"",IF(B3564="","Package QR Text missing",IF(COUNTIFS($E$2:$E$5001,E3564,$B$2:$B$5001,"&lt;&gt;"&amp;B3564)+COUNTIFS($E$2:$E$5001,E3564,$A$2:$A$5001,"&lt;&gt;"&amp;A3564)&gt;0,"Zone has more than one QR code",IF(COUNTIFS($B$2:$B$5001,B3564,$E$2:$E$5001,"&lt;&gt;"&amp;E3564)+COUNTIFS($A$2:$A$5001,A3564,$E$2:$E$5001,"&lt;&gt;"&amp;E3564)&gt;0,"QR code used by another zone",IF(A3564="","Package QR Code No. missing",IF(OR(H3564&gt;40,J3564&gt;40),"More than 40 of one edition",IF(F3564="Full (40 ST + 1 TG)",IF(AND(H3564=40,J3564=1),"OK","Full carton must be 40 + 1"),IF(F3564="Student only (40 ST)",IF(AND(H3564=40,J3564=0),"OK","Must be 40 ST, 0 TG"),IF(F3564="Teacher guide only (40 TG)",IF(AND(H3564=0,J3564=40),"OK","Must be 0 ST, 40 TG"),IF(AND(H3564&lt;40,H3564+J3564&gt;0,H3564+J3564&lt;=40),"OK","Partial: under 40 ST and 40 books max"))))))))))</f>
        <v/>
      </c>
    </row>
    <row r="3565">
      <c r="A3565" s="26" t="n"/>
      <c r="B3565" s="26" t="n"/>
      <c r="C3565" s="25" t="n"/>
      <c r="D3565" s="25" t="n"/>
      <c r="E3565" s="26" t="n"/>
      <c r="F3565" s="25" t="n"/>
      <c r="G3565" s="26" t="n"/>
      <c r="H3565" s="25" t="n"/>
      <c r="I3565" s="26" t="n"/>
      <c r="J3565" s="25" t="n"/>
      <c r="K3565" s="25" t="n"/>
      <c r="L3565" s="25" t="n"/>
      <c r="M3565" s="26" t="n"/>
      <c r="N3565" s="26" t="n"/>
      <c r="O3565" s="25" t="n"/>
      <c r="P3565" s="27">
        <f>IF(A3565="","","Package/"&amp;C3565&amp;"/"&amp;D3565&amp;"/"&amp;A3565&amp;".png")</f>
        <v/>
      </c>
      <c r="Q3565" s="27">
        <f>IF(AND(B3565="",G3565=""),"",IF(B3565="","Package QR Text missing",IF(COUNTIFS($E$2:$E$5001,E3565,$B$2:$B$5001,"&lt;&gt;"&amp;B3565)+COUNTIFS($E$2:$E$5001,E3565,$A$2:$A$5001,"&lt;&gt;"&amp;A3565)&gt;0,"Zone has more than one QR code",IF(COUNTIFS($B$2:$B$5001,B3565,$E$2:$E$5001,"&lt;&gt;"&amp;E3565)+COUNTIFS($A$2:$A$5001,A3565,$E$2:$E$5001,"&lt;&gt;"&amp;E3565)&gt;0,"QR code used by another zone",IF(A3565="","Package QR Code No. missing",IF(OR(H3565&gt;40,J3565&gt;40),"More than 40 of one edition",IF(F3565="Full (40 ST + 1 TG)",IF(AND(H3565=40,J3565=1),"OK","Full carton must be 40 + 1"),IF(F3565="Student only (40 ST)",IF(AND(H3565=40,J3565=0),"OK","Must be 40 ST, 0 TG"),IF(F3565="Teacher guide only (40 TG)",IF(AND(H3565=0,J3565=40),"OK","Must be 0 ST, 40 TG"),IF(AND(H3565&lt;40,H3565+J3565&gt;0,H3565+J3565&lt;=40),"OK","Partial: under 40 ST and 40 books max"))))))))))</f>
        <v/>
      </c>
    </row>
    <row r="3566">
      <c r="A3566" s="26" t="n"/>
      <c r="B3566" s="26" t="n"/>
      <c r="C3566" s="25" t="n"/>
      <c r="D3566" s="25" t="n"/>
      <c r="E3566" s="26" t="n"/>
      <c r="F3566" s="25" t="n"/>
      <c r="G3566" s="26" t="n"/>
      <c r="H3566" s="25" t="n"/>
      <c r="I3566" s="26" t="n"/>
      <c r="J3566" s="25" t="n"/>
      <c r="K3566" s="25" t="n"/>
      <c r="L3566" s="25" t="n"/>
      <c r="M3566" s="26" t="n"/>
      <c r="N3566" s="26" t="n"/>
      <c r="O3566" s="25" t="n"/>
      <c r="P3566" s="27">
        <f>IF(A3566="","","Package/"&amp;C3566&amp;"/"&amp;D3566&amp;"/"&amp;A3566&amp;".png")</f>
        <v/>
      </c>
      <c r="Q3566" s="27">
        <f>IF(AND(B3566="",G3566=""),"",IF(B3566="","Package QR Text missing",IF(COUNTIFS($E$2:$E$5001,E3566,$B$2:$B$5001,"&lt;&gt;"&amp;B3566)+COUNTIFS($E$2:$E$5001,E3566,$A$2:$A$5001,"&lt;&gt;"&amp;A3566)&gt;0,"Zone has more than one QR code",IF(COUNTIFS($B$2:$B$5001,B3566,$E$2:$E$5001,"&lt;&gt;"&amp;E3566)+COUNTIFS($A$2:$A$5001,A3566,$E$2:$E$5001,"&lt;&gt;"&amp;E3566)&gt;0,"QR code used by another zone",IF(A3566="","Package QR Code No. missing",IF(OR(H3566&gt;40,J3566&gt;40),"More than 40 of one edition",IF(F3566="Full (40 ST + 1 TG)",IF(AND(H3566=40,J3566=1),"OK","Full carton must be 40 + 1"),IF(F3566="Student only (40 ST)",IF(AND(H3566=40,J3566=0),"OK","Must be 40 ST, 0 TG"),IF(F3566="Teacher guide only (40 TG)",IF(AND(H3566=0,J3566=40),"OK","Must be 0 ST, 40 TG"),IF(AND(H3566&lt;40,H3566+J3566&gt;0,H3566+J3566&lt;=40),"OK","Partial: under 40 ST and 40 books max"))))))))))</f>
        <v/>
      </c>
    </row>
    <row r="3567">
      <c r="A3567" s="26" t="n"/>
      <c r="B3567" s="26" t="n"/>
      <c r="C3567" s="25" t="n"/>
      <c r="D3567" s="25" t="n"/>
      <c r="E3567" s="26" t="n"/>
      <c r="F3567" s="25" t="n"/>
      <c r="G3567" s="26" t="n"/>
      <c r="H3567" s="25" t="n"/>
      <c r="I3567" s="26" t="n"/>
      <c r="J3567" s="25" t="n"/>
      <c r="K3567" s="25" t="n"/>
      <c r="L3567" s="25" t="n"/>
      <c r="M3567" s="26" t="n"/>
      <c r="N3567" s="26" t="n"/>
      <c r="O3567" s="25" t="n"/>
      <c r="P3567" s="27">
        <f>IF(A3567="","","Package/"&amp;C3567&amp;"/"&amp;D3567&amp;"/"&amp;A3567&amp;".png")</f>
        <v/>
      </c>
      <c r="Q3567" s="27">
        <f>IF(AND(B3567="",G3567=""),"",IF(B3567="","Package QR Text missing",IF(COUNTIFS($E$2:$E$5001,E3567,$B$2:$B$5001,"&lt;&gt;"&amp;B3567)+COUNTIFS($E$2:$E$5001,E3567,$A$2:$A$5001,"&lt;&gt;"&amp;A3567)&gt;0,"Zone has more than one QR code",IF(COUNTIFS($B$2:$B$5001,B3567,$E$2:$E$5001,"&lt;&gt;"&amp;E3567)+COUNTIFS($A$2:$A$5001,A3567,$E$2:$E$5001,"&lt;&gt;"&amp;E3567)&gt;0,"QR code used by another zone",IF(A3567="","Package QR Code No. missing",IF(OR(H3567&gt;40,J3567&gt;40),"More than 40 of one edition",IF(F3567="Full (40 ST + 1 TG)",IF(AND(H3567=40,J3567=1),"OK","Full carton must be 40 + 1"),IF(F3567="Student only (40 ST)",IF(AND(H3567=40,J3567=0),"OK","Must be 40 ST, 0 TG"),IF(F3567="Teacher guide only (40 TG)",IF(AND(H3567=0,J3567=40),"OK","Must be 0 ST, 40 TG"),IF(AND(H3567&lt;40,H3567+J3567&gt;0,H3567+J3567&lt;=40),"OK","Partial: under 40 ST and 40 books max"))))))))))</f>
        <v/>
      </c>
    </row>
    <row r="3568">
      <c r="A3568" s="26" t="n"/>
      <c r="B3568" s="26" t="n"/>
      <c r="C3568" s="25" t="n"/>
      <c r="D3568" s="25" t="n"/>
      <c r="E3568" s="26" t="n"/>
      <c r="F3568" s="25" t="n"/>
      <c r="G3568" s="26" t="n"/>
      <c r="H3568" s="25" t="n"/>
      <c r="I3568" s="26" t="n"/>
      <c r="J3568" s="25" t="n"/>
      <c r="K3568" s="25" t="n"/>
      <c r="L3568" s="25" t="n"/>
      <c r="M3568" s="26" t="n"/>
      <c r="N3568" s="26" t="n"/>
      <c r="O3568" s="25" t="n"/>
      <c r="P3568" s="27">
        <f>IF(A3568="","","Package/"&amp;C3568&amp;"/"&amp;D3568&amp;"/"&amp;A3568&amp;".png")</f>
        <v/>
      </c>
      <c r="Q3568" s="27">
        <f>IF(AND(B3568="",G3568=""),"",IF(B3568="","Package QR Text missing",IF(COUNTIFS($E$2:$E$5001,E3568,$B$2:$B$5001,"&lt;&gt;"&amp;B3568)+COUNTIFS($E$2:$E$5001,E3568,$A$2:$A$5001,"&lt;&gt;"&amp;A3568)&gt;0,"Zone has more than one QR code",IF(COUNTIFS($B$2:$B$5001,B3568,$E$2:$E$5001,"&lt;&gt;"&amp;E3568)+COUNTIFS($A$2:$A$5001,A3568,$E$2:$E$5001,"&lt;&gt;"&amp;E3568)&gt;0,"QR code used by another zone",IF(A3568="","Package QR Code No. missing",IF(OR(H3568&gt;40,J3568&gt;40),"More than 40 of one edition",IF(F3568="Full (40 ST + 1 TG)",IF(AND(H3568=40,J3568=1),"OK","Full carton must be 40 + 1"),IF(F3568="Student only (40 ST)",IF(AND(H3568=40,J3568=0),"OK","Must be 40 ST, 0 TG"),IF(F3568="Teacher guide only (40 TG)",IF(AND(H3568=0,J3568=40),"OK","Must be 0 ST, 40 TG"),IF(AND(H3568&lt;40,H3568+J3568&gt;0,H3568+J3568&lt;=40),"OK","Partial: under 40 ST and 40 books max"))))))))))</f>
        <v/>
      </c>
    </row>
    <row r="3569">
      <c r="A3569" s="26" t="n"/>
      <c r="B3569" s="26" t="n"/>
      <c r="C3569" s="25" t="n"/>
      <c r="D3569" s="25" t="n"/>
      <c r="E3569" s="26" t="n"/>
      <c r="F3569" s="25" t="n"/>
      <c r="G3569" s="26" t="n"/>
      <c r="H3569" s="25" t="n"/>
      <c r="I3569" s="26" t="n"/>
      <c r="J3569" s="25" t="n"/>
      <c r="K3569" s="25" t="n"/>
      <c r="L3569" s="25" t="n"/>
      <c r="M3569" s="26" t="n"/>
      <c r="N3569" s="26" t="n"/>
      <c r="O3569" s="25" t="n"/>
      <c r="P3569" s="27">
        <f>IF(A3569="","","Package/"&amp;C3569&amp;"/"&amp;D3569&amp;"/"&amp;A3569&amp;".png")</f>
        <v/>
      </c>
      <c r="Q3569" s="27">
        <f>IF(AND(B3569="",G3569=""),"",IF(B3569="","Package QR Text missing",IF(COUNTIFS($E$2:$E$5001,E3569,$B$2:$B$5001,"&lt;&gt;"&amp;B3569)+COUNTIFS($E$2:$E$5001,E3569,$A$2:$A$5001,"&lt;&gt;"&amp;A3569)&gt;0,"Zone has more than one QR code",IF(COUNTIFS($B$2:$B$5001,B3569,$E$2:$E$5001,"&lt;&gt;"&amp;E3569)+COUNTIFS($A$2:$A$5001,A3569,$E$2:$E$5001,"&lt;&gt;"&amp;E3569)&gt;0,"QR code used by another zone",IF(A3569="","Package QR Code No. missing",IF(OR(H3569&gt;40,J3569&gt;40),"More than 40 of one edition",IF(F3569="Full (40 ST + 1 TG)",IF(AND(H3569=40,J3569=1),"OK","Full carton must be 40 + 1"),IF(F3569="Student only (40 ST)",IF(AND(H3569=40,J3569=0),"OK","Must be 40 ST, 0 TG"),IF(F3569="Teacher guide only (40 TG)",IF(AND(H3569=0,J3569=40),"OK","Must be 0 ST, 40 TG"),IF(AND(H3569&lt;40,H3569+J3569&gt;0,H3569+J3569&lt;=40),"OK","Partial: under 40 ST and 40 books max"))))))))))</f>
        <v/>
      </c>
    </row>
    <row r="3570">
      <c r="A3570" s="26" t="n"/>
      <c r="B3570" s="26" t="n"/>
      <c r="C3570" s="25" t="n"/>
      <c r="D3570" s="25" t="n"/>
      <c r="E3570" s="26" t="n"/>
      <c r="F3570" s="25" t="n"/>
      <c r="G3570" s="26" t="n"/>
      <c r="H3570" s="25" t="n"/>
      <c r="I3570" s="26" t="n"/>
      <c r="J3570" s="25" t="n"/>
      <c r="K3570" s="25" t="n"/>
      <c r="L3570" s="25" t="n"/>
      <c r="M3570" s="26" t="n"/>
      <c r="N3570" s="26" t="n"/>
      <c r="O3570" s="25" t="n"/>
      <c r="P3570" s="27">
        <f>IF(A3570="","","Package/"&amp;C3570&amp;"/"&amp;D3570&amp;"/"&amp;A3570&amp;".png")</f>
        <v/>
      </c>
      <c r="Q3570" s="27">
        <f>IF(AND(B3570="",G3570=""),"",IF(B3570="","Package QR Text missing",IF(COUNTIFS($E$2:$E$5001,E3570,$B$2:$B$5001,"&lt;&gt;"&amp;B3570)+COUNTIFS($E$2:$E$5001,E3570,$A$2:$A$5001,"&lt;&gt;"&amp;A3570)&gt;0,"Zone has more than one QR code",IF(COUNTIFS($B$2:$B$5001,B3570,$E$2:$E$5001,"&lt;&gt;"&amp;E3570)+COUNTIFS($A$2:$A$5001,A3570,$E$2:$E$5001,"&lt;&gt;"&amp;E3570)&gt;0,"QR code used by another zone",IF(A3570="","Package QR Code No. missing",IF(OR(H3570&gt;40,J3570&gt;40),"More than 40 of one edition",IF(F3570="Full (40 ST + 1 TG)",IF(AND(H3570=40,J3570=1),"OK","Full carton must be 40 + 1"),IF(F3570="Student only (40 ST)",IF(AND(H3570=40,J3570=0),"OK","Must be 40 ST, 0 TG"),IF(F3570="Teacher guide only (40 TG)",IF(AND(H3570=0,J3570=40),"OK","Must be 0 ST, 40 TG"),IF(AND(H3570&lt;40,H3570+J3570&gt;0,H3570+J3570&lt;=40),"OK","Partial: under 40 ST and 40 books max"))))))))))</f>
        <v/>
      </c>
    </row>
    <row r="3571">
      <c r="A3571" s="26" t="n"/>
      <c r="B3571" s="26" t="n"/>
      <c r="C3571" s="25" t="n"/>
      <c r="D3571" s="25" t="n"/>
      <c r="E3571" s="26" t="n"/>
      <c r="F3571" s="25" t="n"/>
      <c r="G3571" s="26" t="n"/>
      <c r="H3571" s="25" t="n"/>
      <c r="I3571" s="26" t="n"/>
      <c r="J3571" s="25" t="n"/>
      <c r="K3571" s="25" t="n"/>
      <c r="L3571" s="25" t="n"/>
      <c r="M3571" s="26" t="n"/>
      <c r="N3571" s="26" t="n"/>
      <c r="O3571" s="25" t="n"/>
      <c r="P3571" s="27">
        <f>IF(A3571="","","Package/"&amp;C3571&amp;"/"&amp;D3571&amp;"/"&amp;A3571&amp;".png")</f>
        <v/>
      </c>
      <c r="Q3571" s="27">
        <f>IF(AND(B3571="",G3571=""),"",IF(B3571="","Package QR Text missing",IF(COUNTIFS($E$2:$E$5001,E3571,$B$2:$B$5001,"&lt;&gt;"&amp;B3571)+COUNTIFS($E$2:$E$5001,E3571,$A$2:$A$5001,"&lt;&gt;"&amp;A3571)&gt;0,"Zone has more than one QR code",IF(COUNTIFS($B$2:$B$5001,B3571,$E$2:$E$5001,"&lt;&gt;"&amp;E3571)+COUNTIFS($A$2:$A$5001,A3571,$E$2:$E$5001,"&lt;&gt;"&amp;E3571)&gt;0,"QR code used by another zone",IF(A3571="","Package QR Code No. missing",IF(OR(H3571&gt;40,J3571&gt;40),"More than 40 of one edition",IF(F3571="Full (40 ST + 1 TG)",IF(AND(H3571=40,J3571=1),"OK","Full carton must be 40 + 1"),IF(F3571="Student only (40 ST)",IF(AND(H3571=40,J3571=0),"OK","Must be 40 ST, 0 TG"),IF(F3571="Teacher guide only (40 TG)",IF(AND(H3571=0,J3571=40),"OK","Must be 0 ST, 40 TG"),IF(AND(H3571&lt;40,H3571+J3571&gt;0,H3571+J3571&lt;=40),"OK","Partial: under 40 ST and 40 books max"))))))))))</f>
        <v/>
      </c>
    </row>
    <row r="3572">
      <c r="A3572" s="26" t="n"/>
      <c r="B3572" s="26" t="n"/>
      <c r="C3572" s="25" t="n"/>
      <c r="D3572" s="25" t="n"/>
      <c r="E3572" s="26" t="n"/>
      <c r="F3572" s="25" t="n"/>
      <c r="G3572" s="26" t="n"/>
      <c r="H3572" s="25" t="n"/>
      <c r="I3572" s="26" t="n"/>
      <c r="J3572" s="25" t="n"/>
      <c r="K3572" s="25" t="n"/>
      <c r="L3572" s="25" t="n"/>
      <c r="M3572" s="26" t="n"/>
      <c r="N3572" s="26" t="n"/>
      <c r="O3572" s="25" t="n"/>
      <c r="P3572" s="27">
        <f>IF(A3572="","","Package/"&amp;C3572&amp;"/"&amp;D3572&amp;"/"&amp;A3572&amp;".png")</f>
        <v/>
      </c>
      <c r="Q3572" s="27">
        <f>IF(AND(B3572="",G3572=""),"",IF(B3572="","Package QR Text missing",IF(COUNTIFS($E$2:$E$5001,E3572,$B$2:$B$5001,"&lt;&gt;"&amp;B3572)+COUNTIFS($E$2:$E$5001,E3572,$A$2:$A$5001,"&lt;&gt;"&amp;A3572)&gt;0,"Zone has more than one QR code",IF(COUNTIFS($B$2:$B$5001,B3572,$E$2:$E$5001,"&lt;&gt;"&amp;E3572)+COUNTIFS($A$2:$A$5001,A3572,$E$2:$E$5001,"&lt;&gt;"&amp;E3572)&gt;0,"QR code used by another zone",IF(A3572="","Package QR Code No. missing",IF(OR(H3572&gt;40,J3572&gt;40),"More than 40 of one edition",IF(F3572="Full (40 ST + 1 TG)",IF(AND(H3572=40,J3572=1),"OK","Full carton must be 40 + 1"),IF(F3572="Student only (40 ST)",IF(AND(H3572=40,J3572=0),"OK","Must be 40 ST, 0 TG"),IF(F3572="Teacher guide only (40 TG)",IF(AND(H3572=0,J3572=40),"OK","Must be 0 ST, 40 TG"),IF(AND(H3572&lt;40,H3572+J3572&gt;0,H3572+J3572&lt;=40),"OK","Partial: under 40 ST and 40 books max"))))))))))</f>
        <v/>
      </c>
    </row>
    <row r="3573">
      <c r="A3573" s="26" t="n"/>
      <c r="B3573" s="26" t="n"/>
      <c r="C3573" s="25" t="n"/>
      <c r="D3573" s="25" t="n"/>
      <c r="E3573" s="26" t="n"/>
      <c r="F3573" s="25" t="n"/>
      <c r="G3573" s="26" t="n"/>
      <c r="H3573" s="25" t="n"/>
      <c r="I3573" s="26" t="n"/>
      <c r="J3573" s="25" t="n"/>
      <c r="K3573" s="25" t="n"/>
      <c r="L3573" s="25" t="n"/>
      <c r="M3573" s="26" t="n"/>
      <c r="N3573" s="26" t="n"/>
      <c r="O3573" s="25" t="n"/>
      <c r="P3573" s="27">
        <f>IF(A3573="","","Package/"&amp;C3573&amp;"/"&amp;D3573&amp;"/"&amp;A3573&amp;".png")</f>
        <v/>
      </c>
      <c r="Q3573" s="27">
        <f>IF(AND(B3573="",G3573=""),"",IF(B3573="","Package QR Text missing",IF(COUNTIFS($E$2:$E$5001,E3573,$B$2:$B$5001,"&lt;&gt;"&amp;B3573)+COUNTIFS($E$2:$E$5001,E3573,$A$2:$A$5001,"&lt;&gt;"&amp;A3573)&gt;0,"Zone has more than one QR code",IF(COUNTIFS($B$2:$B$5001,B3573,$E$2:$E$5001,"&lt;&gt;"&amp;E3573)+COUNTIFS($A$2:$A$5001,A3573,$E$2:$E$5001,"&lt;&gt;"&amp;E3573)&gt;0,"QR code used by another zone",IF(A3573="","Package QR Code No. missing",IF(OR(H3573&gt;40,J3573&gt;40),"More than 40 of one edition",IF(F3573="Full (40 ST + 1 TG)",IF(AND(H3573=40,J3573=1),"OK","Full carton must be 40 + 1"),IF(F3573="Student only (40 ST)",IF(AND(H3573=40,J3573=0),"OK","Must be 40 ST, 0 TG"),IF(F3573="Teacher guide only (40 TG)",IF(AND(H3573=0,J3573=40),"OK","Must be 0 ST, 40 TG"),IF(AND(H3573&lt;40,H3573+J3573&gt;0,H3573+J3573&lt;=40),"OK","Partial: under 40 ST and 40 books max"))))))))))</f>
        <v/>
      </c>
    </row>
    <row r="3574">
      <c r="A3574" s="26" t="n"/>
      <c r="B3574" s="26" t="n"/>
      <c r="C3574" s="25" t="n"/>
      <c r="D3574" s="25" t="n"/>
      <c r="E3574" s="26" t="n"/>
      <c r="F3574" s="25" t="n"/>
      <c r="G3574" s="26" t="n"/>
      <c r="H3574" s="25" t="n"/>
      <c r="I3574" s="26" t="n"/>
      <c r="J3574" s="25" t="n"/>
      <c r="K3574" s="25" t="n"/>
      <c r="L3574" s="25" t="n"/>
      <c r="M3574" s="26" t="n"/>
      <c r="N3574" s="26" t="n"/>
      <c r="O3574" s="25" t="n"/>
      <c r="P3574" s="27">
        <f>IF(A3574="","","Package/"&amp;C3574&amp;"/"&amp;D3574&amp;"/"&amp;A3574&amp;".png")</f>
        <v/>
      </c>
      <c r="Q3574" s="27">
        <f>IF(AND(B3574="",G3574=""),"",IF(B3574="","Package QR Text missing",IF(COUNTIFS($E$2:$E$5001,E3574,$B$2:$B$5001,"&lt;&gt;"&amp;B3574)+COUNTIFS($E$2:$E$5001,E3574,$A$2:$A$5001,"&lt;&gt;"&amp;A3574)&gt;0,"Zone has more than one QR code",IF(COUNTIFS($B$2:$B$5001,B3574,$E$2:$E$5001,"&lt;&gt;"&amp;E3574)+COUNTIFS($A$2:$A$5001,A3574,$E$2:$E$5001,"&lt;&gt;"&amp;E3574)&gt;0,"QR code used by another zone",IF(A3574="","Package QR Code No. missing",IF(OR(H3574&gt;40,J3574&gt;40),"More than 40 of one edition",IF(F3574="Full (40 ST + 1 TG)",IF(AND(H3574=40,J3574=1),"OK","Full carton must be 40 + 1"),IF(F3574="Student only (40 ST)",IF(AND(H3574=40,J3574=0),"OK","Must be 40 ST, 0 TG"),IF(F3574="Teacher guide only (40 TG)",IF(AND(H3574=0,J3574=40),"OK","Must be 0 ST, 40 TG"),IF(AND(H3574&lt;40,H3574+J3574&gt;0,H3574+J3574&lt;=40),"OK","Partial: under 40 ST and 40 books max"))))))))))</f>
        <v/>
      </c>
    </row>
    <row r="3575">
      <c r="A3575" s="26" t="n"/>
      <c r="B3575" s="26" t="n"/>
      <c r="C3575" s="25" t="n"/>
      <c r="D3575" s="25" t="n"/>
      <c r="E3575" s="26" t="n"/>
      <c r="F3575" s="25" t="n"/>
      <c r="G3575" s="26" t="n"/>
      <c r="H3575" s="25" t="n"/>
      <c r="I3575" s="26" t="n"/>
      <c r="J3575" s="25" t="n"/>
      <c r="K3575" s="25" t="n"/>
      <c r="L3575" s="25" t="n"/>
      <c r="M3575" s="26" t="n"/>
      <c r="N3575" s="26" t="n"/>
      <c r="O3575" s="25" t="n"/>
      <c r="P3575" s="27">
        <f>IF(A3575="","","Package/"&amp;C3575&amp;"/"&amp;D3575&amp;"/"&amp;A3575&amp;".png")</f>
        <v/>
      </c>
      <c r="Q3575" s="27">
        <f>IF(AND(B3575="",G3575=""),"",IF(B3575="","Package QR Text missing",IF(COUNTIFS($E$2:$E$5001,E3575,$B$2:$B$5001,"&lt;&gt;"&amp;B3575)+COUNTIFS($E$2:$E$5001,E3575,$A$2:$A$5001,"&lt;&gt;"&amp;A3575)&gt;0,"Zone has more than one QR code",IF(COUNTIFS($B$2:$B$5001,B3575,$E$2:$E$5001,"&lt;&gt;"&amp;E3575)+COUNTIFS($A$2:$A$5001,A3575,$E$2:$E$5001,"&lt;&gt;"&amp;E3575)&gt;0,"QR code used by another zone",IF(A3575="","Package QR Code No. missing",IF(OR(H3575&gt;40,J3575&gt;40),"More than 40 of one edition",IF(F3575="Full (40 ST + 1 TG)",IF(AND(H3575=40,J3575=1),"OK","Full carton must be 40 + 1"),IF(F3575="Student only (40 ST)",IF(AND(H3575=40,J3575=0),"OK","Must be 40 ST, 0 TG"),IF(F3575="Teacher guide only (40 TG)",IF(AND(H3575=0,J3575=40),"OK","Must be 0 ST, 40 TG"),IF(AND(H3575&lt;40,H3575+J3575&gt;0,H3575+J3575&lt;=40),"OK","Partial: under 40 ST and 40 books max"))))))))))</f>
        <v/>
      </c>
    </row>
    <row r="3576">
      <c r="A3576" s="26" t="n"/>
      <c r="B3576" s="26" t="n"/>
      <c r="C3576" s="25" t="n"/>
      <c r="D3576" s="25" t="n"/>
      <c r="E3576" s="26" t="n"/>
      <c r="F3576" s="25" t="n"/>
      <c r="G3576" s="26" t="n"/>
      <c r="H3576" s="25" t="n"/>
      <c r="I3576" s="26" t="n"/>
      <c r="J3576" s="25" t="n"/>
      <c r="K3576" s="25" t="n"/>
      <c r="L3576" s="25" t="n"/>
      <c r="M3576" s="26" t="n"/>
      <c r="N3576" s="26" t="n"/>
      <c r="O3576" s="25" t="n"/>
      <c r="P3576" s="27">
        <f>IF(A3576="","","Package/"&amp;C3576&amp;"/"&amp;D3576&amp;"/"&amp;A3576&amp;".png")</f>
        <v/>
      </c>
      <c r="Q3576" s="27">
        <f>IF(AND(B3576="",G3576=""),"",IF(B3576="","Package QR Text missing",IF(COUNTIFS($E$2:$E$5001,E3576,$B$2:$B$5001,"&lt;&gt;"&amp;B3576)+COUNTIFS($E$2:$E$5001,E3576,$A$2:$A$5001,"&lt;&gt;"&amp;A3576)&gt;0,"Zone has more than one QR code",IF(COUNTIFS($B$2:$B$5001,B3576,$E$2:$E$5001,"&lt;&gt;"&amp;E3576)+COUNTIFS($A$2:$A$5001,A3576,$E$2:$E$5001,"&lt;&gt;"&amp;E3576)&gt;0,"QR code used by another zone",IF(A3576="","Package QR Code No. missing",IF(OR(H3576&gt;40,J3576&gt;40),"More than 40 of one edition",IF(F3576="Full (40 ST + 1 TG)",IF(AND(H3576=40,J3576=1),"OK","Full carton must be 40 + 1"),IF(F3576="Student only (40 ST)",IF(AND(H3576=40,J3576=0),"OK","Must be 40 ST, 0 TG"),IF(F3576="Teacher guide only (40 TG)",IF(AND(H3576=0,J3576=40),"OK","Must be 0 ST, 40 TG"),IF(AND(H3576&lt;40,H3576+J3576&gt;0,H3576+J3576&lt;=40),"OK","Partial: under 40 ST and 40 books max"))))))))))</f>
        <v/>
      </c>
    </row>
    <row r="3577">
      <c r="A3577" s="26" t="n"/>
      <c r="B3577" s="26" t="n"/>
      <c r="C3577" s="25" t="n"/>
      <c r="D3577" s="25" t="n"/>
      <c r="E3577" s="26" t="n"/>
      <c r="F3577" s="25" t="n"/>
      <c r="G3577" s="26" t="n"/>
      <c r="H3577" s="25" t="n"/>
      <c r="I3577" s="26" t="n"/>
      <c r="J3577" s="25" t="n"/>
      <c r="K3577" s="25" t="n"/>
      <c r="L3577" s="25" t="n"/>
      <c r="M3577" s="26" t="n"/>
      <c r="N3577" s="26" t="n"/>
      <c r="O3577" s="25" t="n"/>
      <c r="P3577" s="27">
        <f>IF(A3577="","","Package/"&amp;C3577&amp;"/"&amp;D3577&amp;"/"&amp;A3577&amp;".png")</f>
        <v/>
      </c>
      <c r="Q3577" s="27">
        <f>IF(AND(B3577="",G3577=""),"",IF(B3577="","Package QR Text missing",IF(COUNTIFS($E$2:$E$5001,E3577,$B$2:$B$5001,"&lt;&gt;"&amp;B3577)+COUNTIFS($E$2:$E$5001,E3577,$A$2:$A$5001,"&lt;&gt;"&amp;A3577)&gt;0,"Zone has more than one QR code",IF(COUNTIFS($B$2:$B$5001,B3577,$E$2:$E$5001,"&lt;&gt;"&amp;E3577)+COUNTIFS($A$2:$A$5001,A3577,$E$2:$E$5001,"&lt;&gt;"&amp;E3577)&gt;0,"QR code used by another zone",IF(A3577="","Package QR Code No. missing",IF(OR(H3577&gt;40,J3577&gt;40),"More than 40 of one edition",IF(F3577="Full (40 ST + 1 TG)",IF(AND(H3577=40,J3577=1),"OK","Full carton must be 40 + 1"),IF(F3577="Student only (40 ST)",IF(AND(H3577=40,J3577=0),"OK","Must be 40 ST, 0 TG"),IF(F3577="Teacher guide only (40 TG)",IF(AND(H3577=0,J3577=40),"OK","Must be 0 ST, 40 TG"),IF(AND(H3577&lt;40,H3577+J3577&gt;0,H3577+J3577&lt;=40),"OK","Partial: under 40 ST and 40 books max"))))))))))</f>
        <v/>
      </c>
    </row>
    <row r="3578">
      <c r="A3578" s="26" t="n"/>
      <c r="B3578" s="26" t="n"/>
      <c r="C3578" s="25" t="n"/>
      <c r="D3578" s="25" t="n"/>
      <c r="E3578" s="26" t="n"/>
      <c r="F3578" s="25" t="n"/>
      <c r="G3578" s="26" t="n"/>
      <c r="H3578" s="25" t="n"/>
      <c r="I3578" s="26" t="n"/>
      <c r="J3578" s="25" t="n"/>
      <c r="K3578" s="25" t="n"/>
      <c r="L3578" s="25" t="n"/>
      <c r="M3578" s="26" t="n"/>
      <c r="N3578" s="26" t="n"/>
      <c r="O3578" s="25" t="n"/>
      <c r="P3578" s="27">
        <f>IF(A3578="","","Package/"&amp;C3578&amp;"/"&amp;D3578&amp;"/"&amp;A3578&amp;".png")</f>
        <v/>
      </c>
      <c r="Q3578" s="27">
        <f>IF(AND(B3578="",G3578=""),"",IF(B3578="","Package QR Text missing",IF(COUNTIFS($E$2:$E$5001,E3578,$B$2:$B$5001,"&lt;&gt;"&amp;B3578)+COUNTIFS($E$2:$E$5001,E3578,$A$2:$A$5001,"&lt;&gt;"&amp;A3578)&gt;0,"Zone has more than one QR code",IF(COUNTIFS($B$2:$B$5001,B3578,$E$2:$E$5001,"&lt;&gt;"&amp;E3578)+COUNTIFS($A$2:$A$5001,A3578,$E$2:$E$5001,"&lt;&gt;"&amp;E3578)&gt;0,"QR code used by another zone",IF(A3578="","Package QR Code No. missing",IF(OR(H3578&gt;40,J3578&gt;40),"More than 40 of one edition",IF(F3578="Full (40 ST + 1 TG)",IF(AND(H3578=40,J3578=1),"OK","Full carton must be 40 + 1"),IF(F3578="Student only (40 ST)",IF(AND(H3578=40,J3578=0),"OK","Must be 40 ST, 0 TG"),IF(F3578="Teacher guide only (40 TG)",IF(AND(H3578=0,J3578=40),"OK","Must be 0 ST, 40 TG"),IF(AND(H3578&lt;40,H3578+J3578&gt;0,H3578+J3578&lt;=40),"OK","Partial: under 40 ST and 40 books max"))))))))))</f>
        <v/>
      </c>
    </row>
    <row r="3579">
      <c r="A3579" s="26" t="n"/>
      <c r="B3579" s="26" t="n"/>
      <c r="C3579" s="25" t="n"/>
      <c r="D3579" s="25" t="n"/>
      <c r="E3579" s="26" t="n"/>
      <c r="F3579" s="25" t="n"/>
      <c r="G3579" s="26" t="n"/>
      <c r="H3579" s="25" t="n"/>
      <c r="I3579" s="26" t="n"/>
      <c r="J3579" s="25" t="n"/>
      <c r="K3579" s="25" t="n"/>
      <c r="L3579" s="25" t="n"/>
      <c r="M3579" s="26" t="n"/>
      <c r="N3579" s="26" t="n"/>
      <c r="O3579" s="25" t="n"/>
      <c r="P3579" s="27">
        <f>IF(A3579="","","Package/"&amp;C3579&amp;"/"&amp;D3579&amp;"/"&amp;A3579&amp;".png")</f>
        <v/>
      </c>
      <c r="Q3579" s="27">
        <f>IF(AND(B3579="",G3579=""),"",IF(B3579="","Package QR Text missing",IF(COUNTIFS($E$2:$E$5001,E3579,$B$2:$B$5001,"&lt;&gt;"&amp;B3579)+COUNTIFS($E$2:$E$5001,E3579,$A$2:$A$5001,"&lt;&gt;"&amp;A3579)&gt;0,"Zone has more than one QR code",IF(COUNTIFS($B$2:$B$5001,B3579,$E$2:$E$5001,"&lt;&gt;"&amp;E3579)+COUNTIFS($A$2:$A$5001,A3579,$E$2:$E$5001,"&lt;&gt;"&amp;E3579)&gt;0,"QR code used by another zone",IF(A3579="","Package QR Code No. missing",IF(OR(H3579&gt;40,J3579&gt;40),"More than 40 of one edition",IF(F3579="Full (40 ST + 1 TG)",IF(AND(H3579=40,J3579=1),"OK","Full carton must be 40 + 1"),IF(F3579="Student only (40 ST)",IF(AND(H3579=40,J3579=0),"OK","Must be 40 ST, 0 TG"),IF(F3579="Teacher guide only (40 TG)",IF(AND(H3579=0,J3579=40),"OK","Must be 0 ST, 40 TG"),IF(AND(H3579&lt;40,H3579+J3579&gt;0,H3579+J3579&lt;=40),"OK","Partial: under 40 ST and 40 books max"))))))))))</f>
        <v/>
      </c>
    </row>
    <row r="3580">
      <c r="A3580" s="26" t="n"/>
      <c r="B3580" s="26" t="n"/>
      <c r="C3580" s="25" t="n"/>
      <c r="D3580" s="25" t="n"/>
      <c r="E3580" s="26" t="n"/>
      <c r="F3580" s="25" t="n"/>
      <c r="G3580" s="26" t="n"/>
      <c r="H3580" s="25" t="n"/>
      <c r="I3580" s="26" t="n"/>
      <c r="J3580" s="25" t="n"/>
      <c r="K3580" s="25" t="n"/>
      <c r="L3580" s="25" t="n"/>
      <c r="M3580" s="26" t="n"/>
      <c r="N3580" s="26" t="n"/>
      <c r="O3580" s="25" t="n"/>
      <c r="P3580" s="27">
        <f>IF(A3580="","","Package/"&amp;C3580&amp;"/"&amp;D3580&amp;"/"&amp;A3580&amp;".png")</f>
        <v/>
      </c>
      <c r="Q3580" s="27">
        <f>IF(AND(B3580="",G3580=""),"",IF(B3580="","Package QR Text missing",IF(COUNTIFS($E$2:$E$5001,E3580,$B$2:$B$5001,"&lt;&gt;"&amp;B3580)+COUNTIFS($E$2:$E$5001,E3580,$A$2:$A$5001,"&lt;&gt;"&amp;A3580)&gt;0,"Zone has more than one QR code",IF(COUNTIFS($B$2:$B$5001,B3580,$E$2:$E$5001,"&lt;&gt;"&amp;E3580)+COUNTIFS($A$2:$A$5001,A3580,$E$2:$E$5001,"&lt;&gt;"&amp;E3580)&gt;0,"QR code used by another zone",IF(A3580="","Package QR Code No. missing",IF(OR(H3580&gt;40,J3580&gt;40),"More than 40 of one edition",IF(F3580="Full (40 ST + 1 TG)",IF(AND(H3580=40,J3580=1),"OK","Full carton must be 40 + 1"),IF(F3580="Student only (40 ST)",IF(AND(H3580=40,J3580=0),"OK","Must be 40 ST, 0 TG"),IF(F3580="Teacher guide only (40 TG)",IF(AND(H3580=0,J3580=40),"OK","Must be 0 ST, 40 TG"),IF(AND(H3580&lt;40,H3580+J3580&gt;0,H3580+J3580&lt;=40),"OK","Partial: under 40 ST and 40 books max"))))))))))</f>
        <v/>
      </c>
    </row>
    <row r="3581">
      <c r="A3581" s="26" t="n"/>
      <c r="B3581" s="26" t="n"/>
      <c r="C3581" s="25" t="n"/>
      <c r="D3581" s="25" t="n"/>
      <c r="E3581" s="26" t="n"/>
      <c r="F3581" s="25" t="n"/>
      <c r="G3581" s="26" t="n"/>
      <c r="H3581" s="25" t="n"/>
      <c r="I3581" s="26" t="n"/>
      <c r="J3581" s="25" t="n"/>
      <c r="K3581" s="25" t="n"/>
      <c r="L3581" s="25" t="n"/>
      <c r="M3581" s="26" t="n"/>
      <c r="N3581" s="26" t="n"/>
      <c r="O3581" s="25" t="n"/>
      <c r="P3581" s="27">
        <f>IF(A3581="","","Package/"&amp;C3581&amp;"/"&amp;D3581&amp;"/"&amp;A3581&amp;".png")</f>
        <v/>
      </c>
      <c r="Q3581" s="27">
        <f>IF(AND(B3581="",G3581=""),"",IF(B3581="","Package QR Text missing",IF(COUNTIFS($E$2:$E$5001,E3581,$B$2:$B$5001,"&lt;&gt;"&amp;B3581)+COUNTIFS($E$2:$E$5001,E3581,$A$2:$A$5001,"&lt;&gt;"&amp;A3581)&gt;0,"Zone has more than one QR code",IF(COUNTIFS($B$2:$B$5001,B3581,$E$2:$E$5001,"&lt;&gt;"&amp;E3581)+COUNTIFS($A$2:$A$5001,A3581,$E$2:$E$5001,"&lt;&gt;"&amp;E3581)&gt;0,"QR code used by another zone",IF(A3581="","Package QR Code No. missing",IF(OR(H3581&gt;40,J3581&gt;40),"More than 40 of one edition",IF(F3581="Full (40 ST + 1 TG)",IF(AND(H3581=40,J3581=1),"OK","Full carton must be 40 + 1"),IF(F3581="Student only (40 ST)",IF(AND(H3581=40,J3581=0),"OK","Must be 40 ST, 0 TG"),IF(F3581="Teacher guide only (40 TG)",IF(AND(H3581=0,J3581=40),"OK","Must be 0 ST, 40 TG"),IF(AND(H3581&lt;40,H3581+J3581&gt;0,H3581+J3581&lt;=40),"OK","Partial: under 40 ST and 40 books max"))))))))))</f>
        <v/>
      </c>
    </row>
    <row r="3582">
      <c r="A3582" s="26" t="n"/>
      <c r="B3582" s="26" t="n"/>
      <c r="C3582" s="25" t="n"/>
      <c r="D3582" s="25" t="n"/>
      <c r="E3582" s="26" t="n"/>
      <c r="F3582" s="25" t="n"/>
      <c r="G3582" s="26" t="n"/>
      <c r="H3582" s="25" t="n"/>
      <c r="I3582" s="26" t="n"/>
      <c r="J3582" s="25" t="n"/>
      <c r="K3582" s="25" t="n"/>
      <c r="L3582" s="25" t="n"/>
      <c r="M3582" s="26" t="n"/>
      <c r="N3582" s="26" t="n"/>
      <c r="O3582" s="25" t="n"/>
      <c r="P3582" s="27">
        <f>IF(A3582="","","Package/"&amp;C3582&amp;"/"&amp;D3582&amp;"/"&amp;A3582&amp;".png")</f>
        <v/>
      </c>
      <c r="Q3582" s="27">
        <f>IF(AND(B3582="",G3582=""),"",IF(B3582="","Package QR Text missing",IF(COUNTIFS($E$2:$E$5001,E3582,$B$2:$B$5001,"&lt;&gt;"&amp;B3582)+COUNTIFS($E$2:$E$5001,E3582,$A$2:$A$5001,"&lt;&gt;"&amp;A3582)&gt;0,"Zone has more than one QR code",IF(COUNTIFS($B$2:$B$5001,B3582,$E$2:$E$5001,"&lt;&gt;"&amp;E3582)+COUNTIFS($A$2:$A$5001,A3582,$E$2:$E$5001,"&lt;&gt;"&amp;E3582)&gt;0,"QR code used by another zone",IF(A3582="","Package QR Code No. missing",IF(OR(H3582&gt;40,J3582&gt;40),"More than 40 of one edition",IF(F3582="Full (40 ST + 1 TG)",IF(AND(H3582=40,J3582=1),"OK","Full carton must be 40 + 1"),IF(F3582="Student only (40 ST)",IF(AND(H3582=40,J3582=0),"OK","Must be 40 ST, 0 TG"),IF(F3582="Teacher guide only (40 TG)",IF(AND(H3582=0,J3582=40),"OK","Must be 0 ST, 40 TG"),IF(AND(H3582&lt;40,H3582+J3582&gt;0,H3582+J3582&lt;=40),"OK","Partial: under 40 ST and 40 books max"))))))))))</f>
        <v/>
      </c>
    </row>
    <row r="3583">
      <c r="A3583" s="26" t="n"/>
      <c r="B3583" s="26" t="n"/>
      <c r="C3583" s="25" t="n"/>
      <c r="D3583" s="25" t="n"/>
      <c r="E3583" s="26" t="n"/>
      <c r="F3583" s="25" t="n"/>
      <c r="G3583" s="26" t="n"/>
      <c r="H3583" s="25" t="n"/>
      <c r="I3583" s="26" t="n"/>
      <c r="J3583" s="25" t="n"/>
      <c r="K3583" s="25" t="n"/>
      <c r="L3583" s="25" t="n"/>
      <c r="M3583" s="26" t="n"/>
      <c r="N3583" s="26" t="n"/>
      <c r="O3583" s="25" t="n"/>
      <c r="P3583" s="27">
        <f>IF(A3583="","","Package/"&amp;C3583&amp;"/"&amp;D3583&amp;"/"&amp;A3583&amp;".png")</f>
        <v/>
      </c>
      <c r="Q3583" s="27">
        <f>IF(AND(B3583="",G3583=""),"",IF(B3583="","Package QR Text missing",IF(COUNTIFS($E$2:$E$5001,E3583,$B$2:$B$5001,"&lt;&gt;"&amp;B3583)+COUNTIFS($E$2:$E$5001,E3583,$A$2:$A$5001,"&lt;&gt;"&amp;A3583)&gt;0,"Zone has more than one QR code",IF(COUNTIFS($B$2:$B$5001,B3583,$E$2:$E$5001,"&lt;&gt;"&amp;E3583)+COUNTIFS($A$2:$A$5001,A3583,$E$2:$E$5001,"&lt;&gt;"&amp;E3583)&gt;0,"QR code used by another zone",IF(A3583="","Package QR Code No. missing",IF(OR(H3583&gt;40,J3583&gt;40),"More than 40 of one edition",IF(F3583="Full (40 ST + 1 TG)",IF(AND(H3583=40,J3583=1),"OK","Full carton must be 40 + 1"),IF(F3583="Student only (40 ST)",IF(AND(H3583=40,J3583=0),"OK","Must be 40 ST, 0 TG"),IF(F3583="Teacher guide only (40 TG)",IF(AND(H3583=0,J3583=40),"OK","Must be 0 ST, 40 TG"),IF(AND(H3583&lt;40,H3583+J3583&gt;0,H3583+J3583&lt;=40),"OK","Partial: under 40 ST and 40 books max"))))))))))</f>
        <v/>
      </c>
    </row>
    <row r="3584">
      <c r="A3584" s="26" t="n"/>
      <c r="B3584" s="26" t="n"/>
      <c r="C3584" s="25" t="n"/>
      <c r="D3584" s="25" t="n"/>
      <c r="E3584" s="26" t="n"/>
      <c r="F3584" s="25" t="n"/>
      <c r="G3584" s="26" t="n"/>
      <c r="H3584" s="25" t="n"/>
      <c r="I3584" s="26" t="n"/>
      <c r="J3584" s="25" t="n"/>
      <c r="K3584" s="25" t="n"/>
      <c r="L3584" s="25" t="n"/>
      <c r="M3584" s="26" t="n"/>
      <c r="N3584" s="26" t="n"/>
      <c r="O3584" s="25" t="n"/>
      <c r="P3584" s="27">
        <f>IF(A3584="","","Package/"&amp;C3584&amp;"/"&amp;D3584&amp;"/"&amp;A3584&amp;".png")</f>
        <v/>
      </c>
      <c r="Q3584" s="27">
        <f>IF(AND(B3584="",G3584=""),"",IF(B3584="","Package QR Text missing",IF(COUNTIFS($E$2:$E$5001,E3584,$B$2:$B$5001,"&lt;&gt;"&amp;B3584)+COUNTIFS($E$2:$E$5001,E3584,$A$2:$A$5001,"&lt;&gt;"&amp;A3584)&gt;0,"Zone has more than one QR code",IF(COUNTIFS($B$2:$B$5001,B3584,$E$2:$E$5001,"&lt;&gt;"&amp;E3584)+COUNTIFS($A$2:$A$5001,A3584,$E$2:$E$5001,"&lt;&gt;"&amp;E3584)&gt;0,"QR code used by another zone",IF(A3584="","Package QR Code No. missing",IF(OR(H3584&gt;40,J3584&gt;40),"More than 40 of one edition",IF(F3584="Full (40 ST + 1 TG)",IF(AND(H3584=40,J3584=1),"OK","Full carton must be 40 + 1"),IF(F3584="Student only (40 ST)",IF(AND(H3584=40,J3584=0),"OK","Must be 40 ST, 0 TG"),IF(F3584="Teacher guide only (40 TG)",IF(AND(H3584=0,J3584=40),"OK","Must be 0 ST, 40 TG"),IF(AND(H3584&lt;40,H3584+J3584&gt;0,H3584+J3584&lt;=40),"OK","Partial: under 40 ST and 40 books max"))))))))))</f>
        <v/>
      </c>
    </row>
    <row r="3585">
      <c r="A3585" s="26" t="n"/>
      <c r="B3585" s="26" t="n"/>
      <c r="C3585" s="25" t="n"/>
      <c r="D3585" s="25" t="n"/>
      <c r="E3585" s="26" t="n"/>
      <c r="F3585" s="25" t="n"/>
      <c r="G3585" s="26" t="n"/>
      <c r="H3585" s="25" t="n"/>
      <c r="I3585" s="26" t="n"/>
      <c r="J3585" s="25" t="n"/>
      <c r="K3585" s="25" t="n"/>
      <c r="L3585" s="25" t="n"/>
      <c r="M3585" s="26" t="n"/>
      <c r="N3585" s="26" t="n"/>
      <c r="O3585" s="25" t="n"/>
      <c r="P3585" s="27">
        <f>IF(A3585="","","Package/"&amp;C3585&amp;"/"&amp;D3585&amp;"/"&amp;A3585&amp;".png")</f>
        <v/>
      </c>
      <c r="Q3585" s="27">
        <f>IF(AND(B3585="",G3585=""),"",IF(B3585="","Package QR Text missing",IF(COUNTIFS($E$2:$E$5001,E3585,$B$2:$B$5001,"&lt;&gt;"&amp;B3585)+COUNTIFS($E$2:$E$5001,E3585,$A$2:$A$5001,"&lt;&gt;"&amp;A3585)&gt;0,"Zone has more than one QR code",IF(COUNTIFS($B$2:$B$5001,B3585,$E$2:$E$5001,"&lt;&gt;"&amp;E3585)+COUNTIFS($A$2:$A$5001,A3585,$E$2:$E$5001,"&lt;&gt;"&amp;E3585)&gt;0,"QR code used by another zone",IF(A3585="","Package QR Code No. missing",IF(OR(H3585&gt;40,J3585&gt;40),"More than 40 of one edition",IF(F3585="Full (40 ST + 1 TG)",IF(AND(H3585=40,J3585=1),"OK","Full carton must be 40 + 1"),IF(F3585="Student only (40 ST)",IF(AND(H3585=40,J3585=0),"OK","Must be 40 ST, 0 TG"),IF(F3585="Teacher guide only (40 TG)",IF(AND(H3585=0,J3585=40),"OK","Must be 0 ST, 40 TG"),IF(AND(H3585&lt;40,H3585+J3585&gt;0,H3585+J3585&lt;=40),"OK","Partial: under 40 ST and 40 books max"))))))))))</f>
        <v/>
      </c>
    </row>
    <row r="3586">
      <c r="A3586" s="26" t="n"/>
      <c r="B3586" s="26" t="n"/>
      <c r="C3586" s="25" t="n"/>
      <c r="D3586" s="25" t="n"/>
      <c r="E3586" s="26" t="n"/>
      <c r="F3586" s="25" t="n"/>
      <c r="G3586" s="26" t="n"/>
      <c r="H3586" s="25" t="n"/>
      <c r="I3586" s="26" t="n"/>
      <c r="J3586" s="25" t="n"/>
      <c r="K3586" s="25" t="n"/>
      <c r="L3586" s="25" t="n"/>
      <c r="M3586" s="26" t="n"/>
      <c r="N3586" s="26" t="n"/>
      <c r="O3586" s="25" t="n"/>
      <c r="P3586" s="27">
        <f>IF(A3586="","","Package/"&amp;C3586&amp;"/"&amp;D3586&amp;"/"&amp;A3586&amp;".png")</f>
        <v/>
      </c>
      <c r="Q3586" s="27">
        <f>IF(AND(B3586="",G3586=""),"",IF(B3586="","Package QR Text missing",IF(COUNTIFS($E$2:$E$5001,E3586,$B$2:$B$5001,"&lt;&gt;"&amp;B3586)+COUNTIFS($E$2:$E$5001,E3586,$A$2:$A$5001,"&lt;&gt;"&amp;A3586)&gt;0,"Zone has more than one QR code",IF(COUNTIFS($B$2:$B$5001,B3586,$E$2:$E$5001,"&lt;&gt;"&amp;E3586)+COUNTIFS($A$2:$A$5001,A3586,$E$2:$E$5001,"&lt;&gt;"&amp;E3586)&gt;0,"QR code used by another zone",IF(A3586="","Package QR Code No. missing",IF(OR(H3586&gt;40,J3586&gt;40),"More than 40 of one edition",IF(F3586="Full (40 ST + 1 TG)",IF(AND(H3586=40,J3586=1),"OK","Full carton must be 40 + 1"),IF(F3586="Student only (40 ST)",IF(AND(H3586=40,J3586=0),"OK","Must be 40 ST, 0 TG"),IF(F3586="Teacher guide only (40 TG)",IF(AND(H3586=0,J3586=40),"OK","Must be 0 ST, 40 TG"),IF(AND(H3586&lt;40,H3586+J3586&gt;0,H3586+J3586&lt;=40),"OK","Partial: under 40 ST and 40 books max"))))))))))</f>
        <v/>
      </c>
    </row>
    <row r="3587">
      <c r="A3587" s="26" t="n"/>
      <c r="B3587" s="26" t="n"/>
      <c r="C3587" s="25" t="n"/>
      <c r="D3587" s="25" t="n"/>
      <c r="E3587" s="26" t="n"/>
      <c r="F3587" s="25" t="n"/>
      <c r="G3587" s="26" t="n"/>
      <c r="H3587" s="25" t="n"/>
      <c r="I3587" s="26" t="n"/>
      <c r="J3587" s="25" t="n"/>
      <c r="K3587" s="25" t="n"/>
      <c r="L3587" s="25" t="n"/>
      <c r="M3587" s="26" t="n"/>
      <c r="N3587" s="26" t="n"/>
      <c r="O3587" s="25" t="n"/>
      <c r="P3587" s="27">
        <f>IF(A3587="","","Package/"&amp;C3587&amp;"/"&amp;D3587&amp;"/"&amp;A3587&amp;".png")</f>
        <v/>
      </c>
      <c r="Q3587" s="27">
        <f>IF(AND(B3587="",G3587=""),"",IF(B3587="","Package QR Text missing",IF(COUNTIFS($E$2:$E$5001,E3587,$B$2:$B$5001,"&lt;&gt;"&amp;B3587)+COUNTIFS($E$2:$E$5001,E3587,$A$2:$A$5001,"&lt;&gt;"&amp;A3587)&gt;0,"Zone has more than one QR code",IF(COUNTIFS($B$2:$B$5001,B3587,$E$2:$E$5001,"&lt;&gt;"&amp;E3587)+COUNTIFS($A$2:$A$5001,A3587,$E$2:$E$5001,"&lt;&gt;"&amp;E3587)&gt;0,"QR code used by another zone",IF(A3587="","Package QR Code No. missing",IF(OR(H3587&gt;40,J3587&gt;40),"More than 40 of one edition",IF(F3587="Full (40 ST + 1 TG)",IF(AND(H3587=40,J3587=1),"OK","Full carton must be 40 + 1"),IF(F3587="Student only (40 ST)",IF(AND(H3587=40,J3587=0),"OK","Must be 40 ST, 0 TG"),IF(F3587="Teacher guide only (40 TG)",IF(AND(H3587=0,J3587=40),"OK","Must be 0 ST, 40 TG"),IF(AND(H3587&lt;40,H3587+J3587&gt;0,H3587+J3587&lt;=40),"OK","Partial: under 40 ST and 40 books max"))))))))))</f>
        <v/>
      </c>
    </row>
    <row r="3588">
      <c r="A3588" s="26" t="n"/>
      <c r="B3588" s="26" t="n"/>
      <c r="C3588" s="25" t="n"/>
      <c r="D3588" s="25" t="n"/>
      <c r="E3588" s="26" t="n"/>
      <c r="F3588" s="25" t="n"/>
      <c r="G3588" s="26" t="n"/>
      <c r="H3588" s="25" t="n"/>
      <c r="I3588" s="26" t="n"/>
      <c r="J3588" s="25" t="n"/>
      <c r="K3588" s="25" t="n"/>
      <c r="L3588" s="25" t="n"/>
      <c r="M3588" s="26" t="n"/>
      <c r="N3588" s="26" t="n"/>
      <c r="O3588" s="25" t="n"/>
      <c r="P3588" s="27">
        <f>IF(A3588="","","Package/"&amp;C3588&amp;"/"&amp;D3588&amp;"/"&amp;A3588&amp;".png")</f>
        <v/>
      </c>
      <c r="Q3588" s="27">
        <f>IF(AND(B3588="",G3588=""),"",IF(B3588="","Package QR Text missing",IF(COUNTIFS($E$2:$E$5001,E3588,$B$2:$B$5001,"&lt;&gt;"&amp;B3588)+COUNTIFS($E$2:$E$5001,E3588,$A$2:$A$5001,"&lt;&gt;"&amp;A3588)&gt;0,"Zone has more than one QR code",IF(COUNTIFS($B$2:$B$5001,B3588,$E$2:$E$5001,"&lt;&gt;"&amp;E3588)+COUNTIFS($A$2:$A$5001,A3588,$E$2:$E$5001,"&lt;&gt;"&amp;E3588)&gt;0,"QR code used by another zone",IF(A3588="","Package QR Code No. missing",IF(OR(H3588&gt;40,J3588&gt;40),"More than 40 of one edition",IF(F3588="Full (40 ST + 1 TG)",IF(AND(H3588=40,J3588=1),"OK","Full carton must be 40 + 1"),IF(F3588="Student only (40 ST)",IF(AND(H3588=40,J3588=0),"OK","Must be 40 ST, 0 TG"),IF(F3588="Teacher guide only (40 TG)",IF(AND(H3588=0,J3588=40),"OK","Must be 0 ST, 40 TG"),IF(AND(H3588&lt;40,H3588+J3588&gt;0,H3588+J3588&lt;=40),"OK","Partial: under 40 ST and 40 books max"))))))))))</f>
        <v/>
      </c>
    </row>
    <row r="3589">
      <c r="A3589" s="26" t="n"/>
      <c r="B3589" s="26" t="n"/>
      <c r="C3589" s="25" t="n"/>
      <c r="D3589" s="25" t="n"/>
      <c r="E3589" s="26" t="n"/>
      <c r="F3589" s="25" t="n"/>
      <c r="G3589" s="26" t="n"/>
      <c r="H3589" s="25" t="n"/>
      <c r="I3589" s="26" t="n"/>
      <c r="J3589" s="25" t="n"/>
      <c r="K3589" s="25" t="n"/>
      <c r="L3589" s="25" t="n"/>
      <c r="M3589" s="26" t="n"/>
      <c r="N3589" s="26" t="n"/>
      <c r="O3589" s="25" t="n"/>
      <c r="P3589" s="27">
        <f>IF(A3589="","","Package/"&amp;C3589&amp;"/"&amp;D3589&amp;"/"&amp;A3589&amp;".png")</f>
        <v/>
      </c>
      <c r="Q3589" s="27">
        <f>IF(AND(B3589="",G3589=""),"",IF(B3589="","Package QR Text missing",IF(COUNTIFS($E$2:$E$5001,E3589,$B$2:$B$5001,"&lt;&gt;"&amp;B3589)+COUNTIFS($E$2:$E$5001,E3589,$A$2:$A$5001,"&lt;&gt;"&amp;A3589)&gt;0,"Zone has more than one QR code",IF(COUNTIFS($B$2:$B$5001,B3589,$E$2:$E$5001,"&lt;&gt;"&amp;E3589)+COUNTIFS($A$2:$A$5001,A3589,$E$2:$E$5001,"&lt;&gt;"&amp;E3589)&gt;0,"QR code used by another zone",IF(A3589="","Package QR Code No. missing",IF(OR(H3589&gt;40,J3589&gt;40),"More than 40 of one edition",IF(F3589="Full (40 ST + 1 TG)",IF(AND(H3589=40,J3589=1),"OK","Full carton must be 40 + 1"),IF(F3589="Student only (40 ST)",IF(AND(H3589=40,J3589=0),"OK","Must be 40 ST, 0 TG"),IF(F3589="Teacher guide only (40 TG)",IF(AND(H3589=0,J3589=40),"OK","Must be 0 ST, 40 TG"),IF(AND(H3589&lt;40,H3589+J3589&gt;0,H3589+J3589&lt;=40),"OK","Partial: under 40 ST and 40 books max"))))))))))</f>
        <v/>
      </c>
    </row>
    <row r="3590">
      <c r="A3590" s="26" t="n"/>
      <c r="B3590" s="26" t="n"/>
      <c r="C3590" s="25" t="n"/>
      <c r="D3590" s="25" t="n"/>
      <c r="E3590" s="26" t="n"/>
      <c r="F3590" s="25" t="n"/>
      <c r="G3590" s="26" t="n"/>
      <c r="H3590" s="25" t="n"/>
      <c r="I3590" s="26" t="n"/>
      <c r="J3590" s="25" t="n"/>
      <c r="K3590" s="25" t="n"/>
      <c r="L3590" s="25" t="n"/>
      <c r="M3590" s="26" t="n"/>
      <c r="N3590" s="26" t="n"/>
      <c r="O3590" s="25" t="n"/>
      <c r="P3590" s="27">
        <f>IF(A3590="","","Package/"&amp;C3590&amp;"/"&amp;D3590&amp;"/"&amp;A3590&amp;".png")</f>
        <v/>
      </c>
      <c r="Q3590" s="27">
        <f>IF(AND(B3590="",G3590=""),"",IF(B3590="","Package QR Text missing",IF(COUNTIFS($E$2:$E$5001,E3590,$B$2:$B$5001,"&lt;&gt;"&amp;B3590)+COUNTIFS($E$2:$E$5001,E3590,$A$2:$A$5001,"&lt;&gt;"&amp;A3590)&gt;0,"Zone has more than one QR code",IF(COUNTIFS($B$2:$B$5001,B3590,$E$2:$E$5001,"&lt;&gt;"&amp;E3590)+COUNTIFS($A$2:$A$5001,A3590,$E$2:$E$5001,"&lt;&gt;"&amp;E3590)&gt;0,"QR code used by another zone",IF(A3590="","Package QR Code No. missing",IF(OR(H3590&gt;40,J3590&gt;40),"More than 40 of one edition",IF(F3590="Full (40 ST + 1 TG)",IF(AND(H3590=40,J3590=1),"OK","Full carton must be 40 + 1"),IF(F3590="Student only (40 ST)",IF(AND(H3590=40,J3590=0),"OK","Must be 40 ST, 0 TG"),IF(F3590="Teacher guide only (40 TG)",IF(AND(H3590=0,J3590=40),"OK","Must be 0 ST, 40 TG"),IF(AND(H3590&lt;40,H3590+J3590&gt;0,H3590+J3590&lt;=40),"OK","Partial: under 40 ST and 40 books max"))))))))))</f>
        <v/>
      </c>
    </row>
    <row r="3591">
      <c r="A3591" s="26" t="n"/>
      <c r="B3591" s="26" t="n"/>
      <c r="C3591" s="25" t="n"/>
      <c r="D3591" s="25" t="n"/>
      <c r="E3591" s="26" t="n"/>
      <c r="F3591" s="25" t="n"/>
      <c r="G3591" s="26" t="n"/>
      <c r="H3591" s="25" t="n"/>
      <c r="I3591" s="26" t="n"/>
      <c r="J3591" s="25" t="n"/>
      <c r="K3591" s="25" t="n"/>
      <c r="L3591" s="25" t="n"/>
      <c r="M3591" s="26" t="n"/>
      <c r="N3591" s="26" t="n"/>
      <c r="O3591" s="25" t="n"/>
      <c r="P3591" s="27">
        <f>IF(A3591="","","Package/"&amp;C3591&amp;"/"&amp;D3591&amp;"/"&amp;A3591&amp;".png")</f>
        <v/>
      </c>
      <c r="Q3591" s="27">
        <f>IF(AND(B3591="",G3591=""),"",IF(B3591="","Package QR Text missing",IF(COUNTIFS($E$2:$E$5001,E3591,$B$2:$B$5001,"&lt;&gt;"&amp;B3591)+COUNTIFS($E$2:$E$5001,E3591,$A$2:$A$5001,"&lt;&gt;"&amp;A3591)&gt;0,"Zone has more than one QR code",IF(COUNTIFS($B$2:$B$5001,B3591,$E$2:$E$5001,"&lt;&gt;"&amp;E3591)+COUNTIFS($A$2:$A$5001,A3591,$E$2:$E$5001,"&lt;&gt;"&amp;E3591)&gt;0,"QR code used by another zone",IF(A3591="","Package QR Code No. missing",IF(OR(H3591&gt;40,J3591&gt;40),"More than 40 of one edition",IF(F3591="Full (40 ST + 1 TG)",IF(AND(H3591=40,J3591=1),"OK","Full carton must be 40 + 1"),IF(F3591="Student only (40 ST)",IF(AND(H3591=40,J3591=0),"OK","Must be 40 ST, 0 TG"),IF(F3591="Teacher guide only (40 TG)",IF(AND(H3591=0,J3591=40),"OK","Must be 0 ST, 40 TG"),IF(AND(H3591&lt;40,H3591+J3591&gt;0,H3591+J3591&lt;=40),"OK","Partial: under 40 ST and 40 books max"))))))))))</f>
        <v/>
      </c>
    </row>
    <row r="3592">
      <c r="A3592" s="26" t="n"/>
      <c r="B3592" s="26" t="n"/>
      <c r="C3592" s="25" t="n"/>
      <c r="D3592" s="25" t="n"/>
      <c r="E3592" s="26" t="n"/>
      <c r="F3592" s="25" t="n"/>
      <c r="G3592" s="26" t="n"/>
      <c r="H3592" s="25" t="n"/>
      <c r="I3592" s="26" t="n"/>
      <c r="J3592" s="25" t="n"/>
      <c r="K3592" s="25" t="n"/>
      <c r="L3592" s="25" t="n"/>
      <c r="M3592" s="26" t="n"/>
      <c r="N3592" s="26" t="n"/>
      <c r="O3592" s="25" t="n"/>
      <c r="P3592" s="27">
        <f>IF(A3592="","","Package/"&amp;C3592&amp;"/"&amp;D3592&amp;"/"&amp;A3592&amp;".png")</f>
        <v/>
      </c>
      <c r="Q3592" s="27">
        <f>IF(AND(B3592="",G3592=""),"",IF(B3592="","Package QR Text missing",IF(COUNTIFS($E$2:$E$5001,E3592,$B$2:$B$5001,"&lt;&gt;"&amp;B3592)+COUNTIFS($E$2:$E$5001,E3592,$A$2:$A$5001,"&lt;&gt;"&amp;A3592)&gt;0,"Zone has more than one QR code",IF(COUNTIFS($B$2:$B$5001,B3592,$E$2:$E$5001,"&lt;&gt;"&amp;E3592)+COUNTIFS($A$2:$A$5001,A3592,$E$2:$E$5001,"&lt;&gt;"&amp;E3592)&gt;0,"QR code used by another zone",IF(A3592="","Package QR Code No. missing",IF(OR(H3592&gt;40,J3592&gt;40),"More than 40 of one edition",IF(F3592="Full (40 ST + 1 TG)",IF(AND(H3592=40,J3592=1),"OK","Full carton must be 40 + 1"),IF(F3592="Student only (40 ST)",IF(AND(H3592=40,J3592=0),"OK","Must be 40 ST, 0 TG"),IF(F3592="Teacher guide only (40 TG)",IF(AND(H3592=0,J3592=40),"OK","Must be 0 ST, 40 TG"),IF(AND(H3592&lt;40,H3592+J3592&gt;0,H3592+J3592&lt;=40),"OK","Partial: under 40 ST and 40 books max"))))))))))</f>
        <v/>
      </c>
    </row>
    <row r="3593">
      <c r="A3593" s="26" t="n"/>
      <c r="B3593" s="26" t="n"/>
      <c r="C3593" s="25" t="n"/>
      <c r="D3593" s="25" t="n"/>
      <c r="E3593" s="26" t="n"/>
      <c r="F3593" s="25" t="n"/>
      <c r="G3593" s="26" t="n"/>
      <c r="H3593" s="25" t="n"/>
      <c r="I3593" s="26" t="n"/>
      <c r="J3593" s="25" t="n"/>
      <c r="K3593" s="25" t="n"/>
      <c r="L3593" s="25" t="n"/>
      <c r="M3593" s="26" t="n"/>
      <c r="N3593" s="26" t="n"/>
      <c r="O3593" s="25" t="n"/>
      <c r="P3593" s="27">
        <f>IF(A3593="","","Package/"&amp;C3593&amp;"/"&amp;D3593&amp;"/"&amp;A3593&amp;".png")</f>
        <v/>
      </c>
      <c r="Q3593" s="27">
        <f>IF(AND(B3593="",G3593=""),"",IF(B3593="","Package QR Text missing",IF(COUNTIFS($E$2:$E$5001,E3593,$B$2:$B$5001,"&lt;&gt;"&amp;B3593)+COUNTIFS($E$2:$E$5001,E3593,$A$2:$A$5001,"&lt;&gt;"&amp;A3593)&gt;0,"Zone has more than one QR code",IF(COUNTIFS($B$2:$B$5001,B3593,$E$2:$E$5001,"&lt;&gt;"&amp;E3593)+COUNTIFS($A$2:$A$5001,A3593,$E$2:$E$5001,"&lt;&gt;"&amp;E3593)&gt;0,"QR code used by another zone",IF(A3593="","Package QR Code No. missing",IF(OR(H3593&gt;40,J3593&gt;40),"More than 40 of one edition",IF(F3593="Full (40 ST + 1 TG)",IF(AND(H3593=40,J3593=1),"OK","Full carton must be 40 + 1"),IF(F3593="Student only (40 ST)",IF(AND(H3593=40,J3593=0),"OK","Must be 40 ST, 0 TG"),IF(F3593="Teacher guide only (40 TG)",IF(AND(H3593=0,J3593=40),"OK","Must be 0 ST, 40 TG"),IF(AND(H3593&lt;40,H3593+J3593&gt;0,H3593+J3593&lt;=40),"OK","Partial: under 40 ST and 40 books max"))))))))))</f>
        <v/>
      </c>
    </row>
    <row r="3594">
      <c r="A3594" s="26" t="n"/>
      <c r="B3594" s="26" t="n"/>
      <c r="C3594" s="25" t="n"/>
      <c r="D3594" s="25" t="n"/>
      <c r="E3594" s="26" t="n"/>
      <c r="F3594" s="25" t="n"/>
      <c r="G3594" s="26" t="n"/>
      <c r="H3594" s="25" t="n"/>
      <c r="I3594" s="26" t="n"/>
      <c r="J3594" s="25" t="n"/>
      <c r="K3594" s="25" t="n"/>
      <c r="L3594" s="25" t="n"/>
      <c r="M3594" s="26" t="n"/>
      <c r="N3594" s="26" t="n"/>
      <c r="O3594" s="25" t="n"/>
      <c r="P3594" s="27">
        <f>IF(A3594="","","Package/"&amp;C3594&amp;"/"&amp;D3594&amp;"/"&amp;A3594&amp;".png")</f>
        <v/>
      </c>
      <c r="Q3594" s="27">
        <f>IF(AND(B3594="",G3594=""),"",IF(B3594="","Package QR Text missing",IF(COUNTIFS($E$2:$E$5001,E3594,$B$2:$B$5001,"&lt;&gt;"&amp;B3594)+COUNTIFS($E$2:$E$5001,E3594,$A$2:$A$5001,"&lt;&gt;"&amp;A3594)&gt;0,"Zone has more than one QR code",IF(COUNTIFS($B$2:$B$5001,B3594,$E$2:$E$5001,"&lt;&gt;"&amp;E3594)+COUNTIFS($A$2:$A$5001,A3594,$E$2:$E$5001,"&lt;&gt;"&amp;E3594)&gt;0,"QR code used by another zone",IF(A3594="","Package QR Code No. missing",IF(OR(H3594&gt;40,J3594&gt;40),"More than 40 of one edition",IF(F3594="Full (40 ST + 1 TG)",IF(AND(H3594=40,J3594=1),"OK","Full carton must be 40 + 1"),IF(F3594="Student only (40 ST)",IF(AND(H3594=40,J3594=0),"OK","Must be 40 ST, 0 TG"),IF(F3594="Teacher guide only (40 TG)",IF(AND(H3594=0,J3594=40),"OK","Must be 0 ST, 40 TG"),IF(AND(H3594&lt;40,H3594+J3594&gt;0,H3594+J3594&lt;=40),"OK","Partial: under 40 ST and 40 books max"))))))))))</f>
        <v/>
      </c>
    </row>
    <row r="3595">
      <c r="A3595" s="26" t="n"/>
      <c r="B3595" s="26" t="n"/>
      <c r="C3595" s="25" t="n"/>
      <c r="D3595" s="25" t="n"/>
      <c r="E3595" s="26" t="n"/>
      <c r="F3595" s="25" t="n"/>
      <c r="G3595" s="26" t="n"/>
      <c r="H3595" s="25" t="n"/>
      <c r="I3595" s="26" t="n"/>
      <c r="J3595" s="25" t="n"/>
      <c r="K3595" s="25" t="n"/>
      <c r="L3595" s="25" t="n"/>
      <c r="M3595" s="26" t="n"/>
      <c r="N3595" s="26" t="n"/>
      <c r="O3595" s="25" t="n"/>
      <c r="P3595" s="27">
        <f>IF(A3595="","","Package/"&amp;C3595&amp;"/"&amp;D3595&amp;"/"&amp;A3595&amp;".png")</f>
        <v/>
      </c>
      <c r="Q3595" s="27">
        <f>IF(AND(B3595="",G3595=""),"",IF(B3595="","Package QR Text missing",IF(COUNTIFS($E$2:$E$5001,E3595,$B$2:$B$5001,"&lt;&gt;"&amp;B3595)+COUNTIFS($E$2:$E$5001,E3595,$A$2:$A$5001,"&lt;&gt;"&amp;A3595)&gt;0,"Zone has more than one QR code",IF(COUNTIFS($B$2:$B$5001,B3595,$E$2:$E$5001,"&lt;&gt;"&amp;E3595)+COUNTIFS($A$2:$A$5001,A3595,$E$2:$E$5001,"&lt;&gt;"&amp;E3595)&gt;0,"QR code used by another zone",IF(A3595="","Package QR Code No. missing",IF(OR(H3595&gt;40,J3595&gt;40),"More than 40 of one edition",IF(F3595="Full (40 ST + 1 TG)",IF(AND(H3595=40,J3595=1),"OK","Full carton must be 40 + 1"),IF(F3595="Student only (40 ST)",IF(AND(H3595=40,J3595=0),"OK","Must be 40 ST, 0 TG"),IF(F3595="Teacher guide only (40 TG)",IF(AND(H3595=0,J3595=40),"OK","Must be 0 ST, 40 TG"),IF(AND(H3595&lt;40,H3595+J3595&gt;0,H3595+J3595&lt;=40),"OK","Partial: under 40 ST and 40 books max"))))))))))</f>
        <v/>
      </c>
    </row>
    <row r="3596">
      <c r="A3596" s="26" t="n"/>
      <c r="B3596" s="26" t="n"/>
      <c r="C3596" s="25" t="n"/>
      <c r="D3596" s="25" t="n"/>
      <c r="E3596" s="26" t="n"/>
      <c r="F3596" s="25" t="n"/>
      <c r="G3596" s="26" t="n"/>
      <c r="H3596" s="25" t="n"/>
      <c r="I3596" s="26" t="n"/>
      <c r="J3596" s="25" t="n"/>
      <c r="K3596" s="25" t="n"/>
      <c r="L3596" s="25" t="n"/>
      <c r="M3596" s="26" t="n"/>
      <c r="N3596" s="26" t="n"/>
      <c r="O3596" s="25" t="n"/>
      <c r="P3596" s="27">
        <f>IF(A3596="","","Package/"&amp;C3596&amp;"/"&amp;D3596&amp;"/"&amp;A3596&amp;".png")</f>
        <v/>
      </c>
      <c r="Q3596" s="27">
        <f>IF(AND(B3596="",G3596=""),"",IF(B3596="","Package QR Text missing",IF(COUNTIFS($E$2:$E$5001,E3596,$B$2:$B$5001,"&lt;&gt;"&amp;B3596)+COUNTIFS($E$2:$E$5001,E3596,$A$2:$A$5001,"&lt;&gt;"&amp;A3596)&gt;0,"Zone has more than one QR code",IF(COUNTIFS($B$2:$B$5001,B3596,$E$2:$E$5001,"&lt;&gt;"&amp;E3596)+COUNTIFS($A$2:$A$5001,A3596,$E$2:$E$5001,"&lt;&gt;"&amp;E3596)&gt;0,"QR code used by another zone",IF(A3596="","Package QR Code No. missing",IF(OR(H3596&gt;40,J3596&gt;40),"More than 40 of one edition",IF(F3596="Full (40 ST + 1 TG)",IF(AND(H3596=40,J3596=1),"OK","Full carton must be 40 + 1"),IF(F3596="Student only (40 ST)",IF(AND(H3596=40,J3596=0),"OK","Must be 40 ST, 0 TG"),IF(F3596="Teacher guide only (40 TG)",IF(AND(H3596=0,J3596=40),"OK","Must be 0 ST, 40 TG"),IF(AND(H3596&lt;40,H3596+J3596&gt;0,H3596+J3596&lt;=40),"OK","Partial: under 40 ST and 40 books max"))))))))))</f>
        <v/>
      </c>
    </row>
    <row r="3597">
      <c r="A3597" s="26" t="n"/>
      <c r="B3597" s="26" t="n"/>
      <c r="C3597" s="25" t="n"/>
      <c r="D3597" s="25" t="n"/>
      <c r="E3597" s="26" t="n"/>
      <c r="F3597" s="25" t="n"/>
      <c r="G3597" s="26" t="n"/>
      <c r="H3597" s="25" t="n"/>
      <c r="I3597" s="26" t="n"/>
      <c r="J3597" s="25" t="n"/>
      <c r="K3597" s="25" t="n"/>
      <c r="L3597" s="25" t="n"/>
      <c r="M3597" s="26" t="n"/>
      <c r="N3597" s="26" t="n"/>
      <c r="O3597" s="25" t="n"/>
      <c r="P3597" s="27">
        <f>IF(A3597="","","Package/"&amp;C3597&amp;"/"&amp;D3597&amp;"/"&amp;A3597&amp;".png")</f>
        <v/>
      </c>
      <c r="Q3597" s="27">
        <f>IF(AND(B3597="",G3597=""),"",IF(B3597="","Package QR Text missing",IF(COUNTIFS($E$2:$E$5001,E3597,$B$2:$B$5001,"&lt;&gt;"&amp;B3597)+COUNTIFS($E$2:$E$5001,E3597,$A$2:$A$5001,"&lt;&gt;"&amp;A3597)&gt;0,"Zone has more than one QR code",IF(COUNTIFS($B$2:$B$5001,B3597,$E$2:$E$5001,"&lt;&gt;"&amp;E3597)+COUNTIFS($A$2:$A$5001,A3597,$E$2:$E$5001,"&lt;&gt;"&amp;E3597)&gt;0,"QR code used by another zone",IF(A3597="","Package QR Code No. missing",IF(OR(H3597&gt;40,J3597&gt;40),"More than 40 of one edition",IF(F3597="Full (40 ST + 1 TG)",IF(AND(H3597=40,J3597=1),"OK","Full carton must be 40 + 1"),IF(F3597="Student only (40 ST)",IF(AND(H3597=40,J3597=0),"OK","Must be 40 ST, 0 TG"),IF(F3597="Teacher guide only (40 TG)",IF(AND(H3597=0,J3597=40),"OK","Must be 0 ST, 40 TG"),IF(AND(H3597&lt;40,H3597+J3597&gt;0,H3597+J3597&lt;=40),"OK","Partial: under 40 ST and 40 books max"))))))))))</f>
        <v/>
      </c>
    </row>
    <row r="3598">
      <c r="A3598" s="26" t="n"/>
      <c r="B3598" s="26" t="n"/>
      <c r="C3598" s="25" t="n"/>
      <c r="D3598" s="25" t="n"/>
      <c r="E3598" s="26" t="n"/>
      <c r="F3598" s="25" t="n"/>
      <c r="G3598" s="26" t="n"/>
      <c r="H3598" s="25" t="n"/>
      <c r="I3598" s="26" t="n"/>
      <c r="J3598" s="25" t="n"/>
      <c r="K3598" s="25" t="n"/>
      <c r="L3598" s="25" t="n"/>
      <c r="M3598" s="26" t="n"/>
      <c r="N3598" s="26" t="n"/>
      <c r="O3598" s="25" t="n"/>
      <c r="P3598" s="27">
        <f>IF(A3598="","","Package/"&amp;C3598&amp;"/"&amp;D3598&amp;"/"&amp;A3598&amp;".png")</f>
        <v/>
      </c>
      <c r="Q3598" s="27">
        <f>IF(AND(B3598="",G3598=""),"",IF(B3598="","Package QR Text missing",IF(COUNTIFS($E$2:$E$5001,E3598,$B$2:$B$5001,"&lt;&gt;"&amp;B3598)+COUNTIFS($E$2:$E$5001,E3598,$A$2:$A$5001,"&lt;&gt;"&amp;A3598)&gt;0,"Zone has more than one QR code",IF(COUNTIFS($B$2:$B$5001,B3598,$E$2:$E$5001,"&lt;&gt;"&amp;E3598)+COUNTIFS($A$2:$A$5001,A3598,$E$2:$E$5001,"&lt;&gt;"&amp;E3598)&gt;0,"QR code used by another zone",IF(A3598="","Package QR Code No. missing",IF(OR(H3598&gt;40,J3598&gt;40),"More than 40 of one edition",IF(F3598="Full (40 ST + 1 TG)",IF(AND(H3598=40,J3598=1),"OK","Full carton must be 40 + 1"),IF(F3598="Student only (40 ST)",IF(AND(H3598=40,J3598=0),"OK","Must be 40 ST, 0 TG"),IF(F3598="Teacher guide only (40 TG)",IF(AND(H3598=0,J3598=40),"OK","Must be 0 ST, 40 TG"),IF(AND(H3598&lt;40,H3598+J3598&gt;0,H3598+J3598&lt;=40),"OK","Partial: under 40 ST and 40 books max"))))))))))</f>
        <v/>
      </c>
    </row>
    <row r="3599">
      <c r="A3599" s="26" t="n"/>
      <c r="B3599" s="26" t="n"/>
      <c r="C3599" s="25" t="n"/>
      <c r="D3599" s="25" t="n"/>
      <c r="E3599" s="26" t="n"/>
      <c r="F3599" s="25" t="n"/>
      <c r="G3599" s="26" t="n"/>
      <c r="H3599" s="25" t="n"/>
      <c r="I3599" s="26" t="n"/>
      <c r="J3599" s="25" t="n"/>
      <c r="K3599" s="25" t="n"/>
      <c r="L3599" s="25" t="n"/>
      <c r="M3599" s="26" t="n"/>
      <c r="N3599" s="26" t="n"/>
      <c r="O3599" s="25" t="n"/>
      <c r="P3599" s="27">
        <f>IF(A3599="","","Package/"&amp;C3599&amp;"/"&amp;D3599&amp;"/"&amp;A3599&amp;".png")</f>
        <v/>
      </c>
      <c r="Q3599" s="27">
        <f>IF(AND(B3599="",G3599=""),"",IF(B3599="","Package QR Text missing",IF(COUNTIFS($E$2:$E$5001,E3599,$B$2:$B$5001,"&lt;&gt;"&amp;B3599)+COUNTIFS($E$2:$E$5001,E3599,$A$2:$A$5001,"&lt;&gt;"&amp;A3599)&gt;0,"Zone has more than one QR code",IF(COUNTIFS($B$2:$B$5001,B3599,$E$2:$E$5001,"&lt;&gt;"&amp;E3599)+COUNTIFS($A$2:$A$5001,A3599,$E$2:$E$5001,"&lt;&gt;"&amp;E3599)&gt;0,"QR code used by another zone",IF(A3599="","Package QR Code No. missing",IF(OR(H3599&gt;40,J3599&gt;40),"More than 40 of one edition",IF(F3599="Full (40 ST + 1 TG)",IF(AND(H3599=40,J3599=1),"OK","Full carton must be 40 + 1"),IF(F3599="Student only (40 ST)",IF(AND(H3599=40,J3599=0),"OK","Must be 40 ST, 0 TG"),IF(F3599="Teacher guide only (40 TG)",IF(AND(H3599=0,J3599=40),"OK","Must be 0 ST, 40 TG"),IF(AND(H3599&lt;40,H3599+J3599&gt;0,H3599+J3599&lt;=40),"OK","Partial: under 40 ST and 40 books max"))))))))))</f>
        <v/>
      </c>
    </row>
    <row r="3600">
      <c r="A3600" s="26" t="n"/>
      <c r="B3600" s="26" t="n"/>
      <c r="C3600" s="25" t="n"/>
      <c r="D3600" s="25" t="n"/>
      <c r="E3600" s="26" t="n"/>
      <c r="F3600" s="25" t="n"/>
      <c r="G3600" s="26" t="n"/>
      <c r="H3600" s="25" t="n"/>
      <c r="I3600" s="26" t="n"/>
      <c r="J3600" s="25" t="n"/>
      <c r="K3600" s="25" t="n"/>
      <c r="L3600" s="25" t="n"/>
      <c r="M3600" s="26" t="n"/>
      <c r="N3600" s="26" t="n"/>
      <c r="O3600" s="25" t="n"/>
      <c r="P3600" s="27">
        <f>IF(A3600="","","Package/"&amp;C3600&amp;"/"&amp;D3600&amp;"/"&amp;A3600&amp;".png")</f>
        <v/>
      </c>
      <c r="Q3600" s="27">
        <f>IF(AND(B3600="",G3600=""),"",IF(B3600="","Package QR Text missing",IF(COUNTIFS($E$2:$E$5001,E3600,$B$2:$B$5001,"&lt;&gt;"&amp;B3600)+COUNTIFS($E$2:$E$5001,E3600,$A$2:$A$5001,"&lt;&gt;"&amp;A3600)&gt;0,"Zone has more than one QR code",IF(COUNTIFS($B$2:$B$5001,B3600,$E$2:$E$5001,"&lt;&gt;"&amp;E3600)+COUNTIFS($A$2:$A$5001,A3600,$E$2:$E$5001,"&lt;&gt;"&amp;E3600)&gt;0,"QR code used by another zone",IF(A3600="","Package QR Code No. missing",IF(OR(H3600&gt;40,J3600&gt;40),"More than 40 of one edition",IF(F3600="Full (40 ST + 1 TG)",IF(AND(H3600=40,J3600=1),"OK","Full carton must be 40 + 1"),IF(F3600="Student only (40 ST)",IF(AND(H3600=40,J3600=0),"OK","Must be 40 ST, 0 TG"),IF(F3600="Teacher guide only (40 TG)",IF(AND(H3600=0,J3600=40),"OK","Must be 0 ST, 40 TG"),IF(AND(H3600&lt;40,H3600+J3600&gt;0,H3600+J3600&lt;=40),"OK","Partial: under 40 ST and 40 books max"))))))))))</f>
        <v/>
      </c>
    </row>
    <row r="3601">
      <c r="A3601" s="26" t="n"/>
      <c r="B3601" s="26" t="n"/>
      <c r="C3601" s="25" t="n"/>
      <c r="D3601" s="25" t="n"/>
      <c r="E3601" s="26" t="n"/>
      <c r="F3601" s="25" t="n"/>
      <c r="G3601" s="26" t="n"/>
      <c r="H3601" s="25" t="n"/>
      <c r="I3601" s="26" t="n"/>
      <c r="J3601" s="25" t="n"/>
      <c r="K3601" s="25" t="n"/>
      <c r="L3601" s="25" t="n"/>
      <c r="M3601" s="26" t="n"/>
      <c r="N3601" s="26" t="n"/>
      <c r="O3601" s="25" t="n"/>
      <c r="P3601" s="27">
        <f>IF(A3601="","","Package/"&amp;C3601&amp;"/"&amp;D3601&amp;"/"&amp;A3601&amp;".png")</f>
        <v/>
      </c>
      <c r="Q3601" s="27">
        <f>IF(AND(B3601="",G3601=""),"",IF(B3601="","Package QR Text missing",IF(COUNTIFS($E$2:$E$5001,E3601,$B$2:$B$5001,"&lt;&gt;"&amp;B3601)+COUNTIFS($E$2:$E$5001,E3601,$A$2:$A$5001,"&lt;&gt;"&amp;A3601)&gt;0,"Zone has more than one QR code",IF(COUNTIFS($B$2:$B$5001,B3601,$E$2:$E$5001,"&lt;&gt;"&amp;E3601)+COUNTIFS($A$2:$A$5001,A3601,$E$2:$E$5001,"&lt;&gt;"&amp;E3601)&gt;0,"QR code used by another zone",IF(A3601="","Package QR Code No. missing",IF(OR(H3601&gt;40,J3601&gt;40),"More than 40 of one edition",IF(F3601="Full (40 ST + 1 TG)",IF(AND(H3601=40,J3601=1),"OK","Full carton must be 40 + 1"),IF(F3601="Student only (40 ST)",IF(AND(H3601=40,J3601=0),"OK","Must be 40 ST, 0 TG"),IF(F3601="Teacher guide only (40 TG)",IF(AND(H3601=0,J3601=40),"OK","Must be 0 ST, 40 TG"),IF(AND(H3601&lt;40,H3601+J3601&gt;0,H3601+J3601&lt;=40),"OK","Partial: under 40 ST and 40 books max"))))))))))</f>
        <v/>
      </c>
    </row>
    <row r="3602">
      <c r="A3602" s="26" t="n"/>
      <c r="B3602" s="26" t="n"/>
      <c r="C3602" s="25" t="n"/>
      <c r="D3602" s="25" t="n"/>
      <c r="E3602" s="26" t="n"/>
      <c r="F3602" s="25" t="n"/>
      <c r="G3602" s="26" t="n"/>
      <c r="H3602" s="25" t="n"/>
      <c r="I3602" s="26" t="n"/>
      <c r="J3602" s="25" t="n"/>
      <c r="K3602" s="25" t="n"/>
      <c r="L3602" s="25" t="n"/>
      <c r="M3602" s="26" t="n"/>
      <c r="N3602" s="26" t="n"/>
      <c r="O3602" s="25" t="n"/>
      <c r="P3602" s="27">
        <f>IF(A3602="","","Package/"&amp;C3602&amp;"/"&amp;D3602&amp;"/"&amp;A3602&amp;".png")</f>
        <v/>
      </c>
      <c r="Q3602" s="27">
        <f>IF(AND(B3602="",G3602=""),"",IF(B3602="","Package QR Text missing",IF(COUNTIFS($E$2:$E$5001,E3602,$B$2:$B$5001,"&lt;&gt;"&amp;B3602)+COUNTIFS($E$2:$E$5001,E3602,$A$2:$A$5001,"&lt;&gt;"&amp;A3602)&gt;0,"Zone has more than one QR code",IF(COUNTIFS($B$2:$B$5001,B3602,$E$2:$E$5001,"&lt;&gt;"&amp;E3602)+COUNTIFS($A$2:$A$5001,A3602,$E$2:$E$5001,"&lt;&gt;"&amp;E3602)&gt;0,"QR code used by another zone",IF(A3602="","Package QR Code No. missing",IF(OR(H3602&gt;40,J3602&gt;40),"More than 40 of one edition",IF(F3602="Full (40 ST + 1 TG)",IF(AND(H3602=40,J3602=1),"OK","Full carton must be 40 + 1"),IF(F3602="Student only (40 ST)",IF(AND(H3602=40,J3602=0),"OK","Must be 40 ST, 0 TG"),IF(F3602="Teacher guide only (40 TG)",IF(AND(H3602=0,J3602=40),"OK","Must be 0 ST, 40 TG"),IF(AND(H3602&lt;40,H3602+J3602&gt;0,H3602+J3602&lt;=40),"OK","Partial: under 40 ST and 40 books max"))))))))))</f>
        <v/>
      </c>
    </row>
    <row r="3603">
      <c r="A3603" s="26" t="n"/>
      <c r="B3603" s="26" t="n"/>
      <c r="C3603" s="25" t="n"/>
      <c r="D3603" s="25" t="n"/>
      <c r="E3603" s="26" t="n"/>
      <c r="F3603" s="25" t="n"/>
      <c r="G3603" s="26" t="n"/>
      <c r="H3603" s="25" t="n"/>
      <c r="I3603" s="26" t="n"/>
      <c r="J3603" s="25" t="n"/>
      <c r="K3603" s="25" t="n"/>
      <c r="L3603" s="25" t="n"/>
      <c r="M3603" s="26" t="n"/>
      <c r="N3603" s="26" t="n"/>
      <c r="O3603" s="25" t="n"/>
      <c r="P3603" s="27">
        <f>IF(A3603="","","Package/"&amp;C3603&amp;"/"&amp;D3603&amp;"/"&amp;A3603&amp;".png")</f>
        <v/>
      </c>
      <c r="Q3603" s="27">
        <f>IF(AND(B3603="",G3603=""),"",IF(B3603="","Package QR Text missing",IF(COUNTIFS($E$2:$E$5001,E3603,$B$2:$B$5001,"&lt;&gt;"&amp;B3603)+COUNTIFS($E$2:$E$5001,E3603,$A$2:$A$5001,"&lt;&gt;"&amp;A3603)&gt;0,"Zone has more than one QR code",IF(COUNTIFS($B$2:$B$5001,B3603,$E$2:$E$5001,"&lt;&gt;"&amp;E3603)+COUNTIFS($A$2:$A$5001,A3603,$E$2:$E$5001,"&lt;&gt;"&amp;E3603)&gt;0,"QR code used by another zone",IF(A3603="","Package QR Code No. missing",IF(OR(H3603&gt;40,J3603&gt;40),"More than 40 of one edition",IF(F3603="Full (40 ST + 1 TG)",IF(AND(H3603=40,J3603=1),"OK","Full carton must be 40 + 1"),IF(F3603="Student only (40 ST)",IF(AND(H3603=40,J3603=0),"OK","Must be 40 ST, 0 TG"),IF(F3603="Teacher guide only (40 TG)",IF(AND(H3603=0,J3603=40),"OK","Must be 0 ST, 40 TG"),IF(AND(H3603&lt;40,H3603+J3603&gt;0,H3603+J3603&lt;=40),"OK","Partial: under 40 ST and 40 books max"))))))))))</f>
        <v/>
      </c>
    </row>
    <row r="3604">
      <c r="A3604" s="26" t="n"/>
      <c r="B3604" s="26" t="n"/>
      <c r="C3604" s="25" t="n"/>
      <c r="D3604" s="25" t="n"/>
      <c r="E3604" s="26" t="n"/>
      <c r="F3604" s="25" t="n"/>
      <c r="G3604" s="26" t="n"/>
      <c r="H3604" s="25" t="n"/>
      <c r="I3604" s="26" t="n"/>
      <c r="J3604" s="25" t="n"/>
      <c r="K3604" s="25" t="n"/>
      <c r="L3604" s="25" t="n"/>
      <c r="M3604" s="26" t="n"/>
      <c r="N3604" s="26" t="n"/>
      <c r="O3604" s="25" t="n"/>
      <c r="P3604" s="27">
        <f>IF(A3604="","","Package/"&amp;C3604&amp;"/"&amp;D3604&amp;"/"&amp;A3604&amp;".png")</f>
        <v/>
      </c>
      <c r="Q3604" s="27">
        <f>IF(AND(B3604="",G3604=""),"",IF(B3604="","Package QR Text missing",IF(COUNTIFS($E$2:$E$5001,E3604,$B$2:$B$5001,"&lt;&gt;"&amp;B3604)+COUNTIFS($E$2:$E$5001,E3604,$A$2:$A$5001,"&lt;&gt;"&amp;A3604)&gt;0,"Zone has more than one QR code",IF(COUNTIFS($B$2:$B$5001,B3604,$E$2:$E$5001,"&lt;&gt;"&amp;E3604)+COUNTIFS($A$2:$A$5001,A3604,$E$2:$E$5001,"&lt;&gt;"&amp;E3604)&gt;0,"QR code used by another zone",IF(A3604="","Package QR Code No. missing",IF(OR(H3604&gt;40,J3604&gt;40),"More than 40 of one edition",IF(F3604="Full (40 ST + 1 TG)",IF(AND(H3604=40,J3604=1),"OK","Full carton must be 40 + 1"),IF(F3604="Student only (40 ST)",IF(AND(H3604=40,J3604=0),"OK","Must be 40 ST, 0 TG"),IF(F3604="Teacher guide only (40 TG)",IF(AND(H3604=0,J3604=40),"OK","Must be 0 ST, 40 TG"),IF(AND(H3604&lt;40,H3604+J3604&gt;0,H3604+J3604&lt;=40),"OK","Partial: under 40 ST and 40 books max"))))))))))</f>
        <v/>
      </c>
    </row>
    <row r="3605">
      <c r="A3605" s="26" t="n"/>
      <c r="B3605" s="26" t="n"/>
      <c r="C3605" s="25" t="n"/>
      <c r="D3605" s="25" t="n"/>
      <c r="E3605" s="26" t="n"/>
      <c r="F3605" s="25" t="n"/>
      <c r="G3605" s="26" t="n"/>
      <c r="H3605" s="25" t="n"/>
      <c r="I3605" s="26" t="n"/>
      <c r="J3605" s="25" t="n"/>
      <c r="K3605" s="25" t="n"/>
      <c r="L3605" s="25" t="n"/>
      <c r="M3605" s="26" t="n"/>
      <c r="N3605" s="26" t="n"/>
      <c r="O3605" s="25" t="n"/>
      <c r="P3605" s="27">
        <f>IF(A3605="","","Package/"&amp;C3605&amp;"/"&amp;D3605&amp;"/"&amp;A3605&amp;".png")</f>
        <v/>
      </c>
      <c r="Q3605" s="27">
        <f>IF(AND(B3605="",G3605=""),"",IF(B3605="","Package QR Text missing",IF(COUNTIFS($E$2:$E$5001,E3605,$B$2:$B$5001,"&lt;&gt;"&amp;B3605)+COUNTIFS($E$2:$E$5001,E3605,$A$2:$A$5001,"&lt;&gt;"&amp;A3605)&gt;0,"Zone has more than one QR code",IF(COUNTIFS($B$2:$B$5001,B3605,$E$2:$E$5001,"&lt;&gt;"&amp;E3605)+COUNTIFS($A$2:$A$5001,A3605,$E$2:$E$5001,"&lt;&gt;"&amp;E3605)&gt;0,"QR code used by another zone",IF(A3605="","Package QR Code No. missing",IF(OR(H3605&gt;40,J3605&gt;40),"More than 40 of one edition",IF(F3605="Full (40 ST + 1 TG)",IF(AND(H3605=40,J3605=1),"OK","Full carton must be 40 + 1"),IF(F3605="Student only (40 ST)",IF(AND(H3605=40,J3605=0),"OK","Must be 40 ST, 0 TG"),IF(F3605="Teacher guide only (40 TG)",IF(AND(H3605=0,J3605=40),"OK","Must be 0 ST, 40 TG"),IF(AND(H3605&lt;40,H3605+J3605&gt;0,H3605+J3605&lt;=40),"OK","Partial: under 40 ST and 40 books max"))))))))))</f>
        <v/>
      </c>
    </row>
    <row r="3606">
      <c r="A3606" s="26" t="n"/>
      <c r="B3606" s="26" t="n"/>
      <c r="C3606" s="25" t="n"/>
      <c r="D3606" s="25" t="n"/>
      <c r="E3606" s="26" t="n"/>
      <c r="F3606" s="25" t="n"/>
      <c r="G3606" s="26" t="n"/>
      <c r="H3606" s="25" t="n"/>
      <c r="I3606" s="26" t="n"/>
      <c r="J3606" s="25" t="n"/>
      <c r="K3606" s="25" t="n"/>
      <c r="L3606" s="25" t="n"/>
      <c r="M3606" s="26" t="n"/>
      <c r="N3606" s="26" t="n"/>
      <c r="O3606" s="25" t="n"/>
      <c r="P3606" s="27">
        <f>IF(A3606="","","Package/"&amp;C3606&amp;"/"&amp;D3606&amp;"/"&amp;A3606&amp;".png")</f>
        <v/>
      </c>
      <c r="Q3606" s="27">
        <f>IF(AND(B3606="",G3606=""),"",IF(B3606="","Package QR Text missing",IF(COUNTIFS($E$2:$E$5001,E3606,$B$2:$B$5001,"&lt;&gt;"&amp;B3606)+COUNTIFS($E$2:$E$5001,E3606,$A$2:$A$5001,"&lt;&gt;"&amp;A3606)&gt;0,"Zone has more than one QR code",IF(COUNTIFS($B$2:$B$5001,B3606,$E$2:$E$5001,"&lt;&gt;"&amp;E3606)+COUNTIFS($A$2:$A$5001,A3606,$E$2:$E$5001,"&lt;&gt;"&amp;E3606)&gt;0,"QR code used by another zone",IF(A3606="","Package QR Code No. missing",IF(OR(H3606&gt;40,J3606&gt;40),"More than 40 of one edition",IF(F3606="Full (40 ST + 1 TG)",IF(AND(H3606=40,J3606=1),"OK","Full carton must be 40 + 1"),IF(F3606="Student only (40 ST)",IF(AND(H3606=40,J3606=0),"OK","Must be 40 ST, 0 TG"),IF(F3606="Teacher guide only (40 TG)",IF(AND(H3606=0,J3606=40),"OK","Must be 0 ST, 40 TG"),IF(AND(H3606&lt;40,H3606+J3606&gt;0,H3606+J3606&lt;=40),"OK","Partial: under 40 ST and 40 books max"))))))))))</f>
        <v/>
      </c>
    </row>
    <row r="3607">
      <c r="A3607" s="26" t="n"/>
      <c r="B3607" s="26" t="n"/>
      <c r="C3607" s="25" t="n"/>
      <c r="D3607" s="25" t="n"/>
      <c r="E3607" s="26" t="n"/>
      <c r="F3607" s="25" t="n"/>
      <c r="G3607" s="26" t="n"/>
      <c r="H3607" s="25" t="n"/>
      <c r="I3607" s="26" t="n"/>
      <c r="J3607" s="25" t="n"/>
      <c r="K3607" s="25" t="n"/>
      <c r="L3607" s="25" t="n"/>
      <c r="M3607" s="26" t="n"/>
      <c r="N3607" s="26" t="n"/>
      <c r="O3607" s="25" t="n"/>
      <c r="P3607" s="27">
        <f>IF(A3607="","","Package/"&amp;C3607&amp;"/"&amp;D3607&amp;"/"&amp;A3607&amp;".png")</f>
        <v/>
      </c>
      <c r="Q3607" s="27">
        <f>IF(AND(B3607="",G3607=""),"",IF(B3607="","Package QR Text missing",IF(COUNTIFS($E$2:$E$5001,E3607,$B$2:$B$5001,"&lt;&gt;"&amp;B3607)+COUNTIFS($E$2:$E$5001,E3607,$A$2:$A$5001,"&lt;&gt;"&amp;A3607)&gt;0,"Zone has more than one QR code",IF(COUNTIFS($B$2:$B$5001,B3607,$E$2:$E$5001,"&lt;&gt;"&amp;E3607)+COUNTIFS($A$2:$A$5001,A3607,$E$2:$E$5001,"&lt;&gt;"&amp;E3607)&gt;0,"QR code used by another zone",IF(A3607="","Package QR Code No. missing",IF(OR(H3607&gt;40,J3607&gt;40),"More than 40 of one edition",IF(F3607="Full (40 ST + 1 TG)",IF(AND(H3607=40,J3607=1),"OK","Full carton must be 40 + 1"),IF(F3607="Student only (40 ST)",IF(AND(H3607=40,J3607=0),"OK","Must be 40 ST, 0 TG"),IF(F3607="Teacher guide only (40 TG)",IF(AND(H3607=0,J3607=40),"OK","Must be 0 ST, 40 TG"),IF(AND(H3607&lt;40,H3607+J3607&gt;0,H3607+J3607&lt;=40),"OK","Partial: under 40 ST and 40 books max"))))))))))</f>
        <v/>
      </c>
    </row>
    <row r="3608">
      <c r="A3608" s="26" t="n"/>
      <c r="B3608" s="26" t="n"/>
      <c r="C3608" s="25" t="n"/>
      <c r="D3608" s="25" t="n"/>
      <c r="E3608" s="26" t="n"/>
      <c r="F3608" s="25" t="n"/>
      <c r="G3608" s="26" t="n"/>
      <c r="H3608" s="25" t="n"/>
      <c r="I3608" s="26" t="n"/>
      <c r="J3608" s="25" t="n"/>
      <c r="K3608" s="25" t="n"/>
      <c r="L3608" s="25" t="n"/>
      <c r="M3608" s="26" t="n"/>
      <c r="N3608" s="26" t="n"/>
      <c r="O3608" s="25" t="n"/>
      <c r="P3608" s="27">
        <f>IF(A3608="","","Package/"&amp;C3608&amp;"/"&amp;D3608&amp;"/"&amp;A3608&amp;".png")</f>
        <v/>
      </c>
      <c r="Q3608" s="27">
        <f>IF(AND(B3608="",G3608=""),"",IF(B3608="","Package QR Text missing",IF(COUNTIFS($E$2:$E$5001,E3608,$B$2:$B$5001,"&lt;&gt;"&amp;B3608)+COUNTIFS($E$2:$E$5001,E3608,$A$2:$A$5001,"&lt;&gt;"&amp;A3608)&gt;0,"Zone has more than one QR code",IF(COUNTIFS($B$2:$B$5001,B3608,$E$2:$E$5001,"&lt;&gt;"&amp;E3608)+COUNTIFS($A$2:$A$5001,A3608,$E$2:$E$5001,"&lt;&gt;"&amp;E3608)&gt;0,"QR code used by another zone",IF(A3608="","Package QR Code No. missing",IF(OR(H3608&gt;40,J3608&gt;40),"More than 40 of one edition",IF(F3608="Full (40 ST + 1 TG)",IF(AND(H3608=40,J3608=1),"OK","Full carton must be 40 + 1"),IF(F3608="Student only (40 ST)",IF(AND(H3608=40,J3608=0),"OK","Must be 40 ST, 0 TG"),IF(F3608="Teacher guide only (40 TG)",IF(AND(H3608=0,J3608=40),"OK","Must be 0 ST, 40 TG"),IF(AND(H3608&lt;40,H3608+J3608&gt;0,H3608+J3608&lt;=40),"OK","Partial: under 40 ST and 40 books max"))))))))))</f>
        <v/>
      </c>
    </row>
    <row r="3609">
      <c r="A3609" s="26" t="n"/>
      <c r="B3609" s="26" t="n"/>
      <c r="C3609" s="25" t="n"/>
      <c r="D3609" s="25" t="n"/>
      <c r="E3609" s="26" t="n"/>
      <c r="F3609" s="25" t="n"/>
      <c r="G3609" s="26" t="n"/>
      <c r="H3609" s="25" t="n"/>
      <c r="I3609" s="26" t="n"/>
      <c r="J3609" s="25" t="n"/>
      <c r="K3609" s="25" t="n"/>
      <c r="L3609" s="25" t="n"/>
      <c r="M3609" s="26" t="n"/>
      <c r="N3609" s="26" t="n"/>
      <c r="O3609" s="25" t="n"/>
      <c r="P3609" s="27">
        <f>IF(A3609="","","Package/"&amp;C3609&amp;"/"&amp;D3609&amp;"/"&amp;A3609&amp;".png")</f>
        <v/>
      </c>
      <c r="Q3609" s="27">
        <f>IF(AND(B3609="",G3609=""),"",IF(B3609="","Package QR Text missing",IF(COUNTIFS($E$2:$E$5001,E3609,$B$2:$B$5001,"&lt;&gt;"&amp;B3609)+COUNTIFS($E$2:$E$5001,E3609,$A$2:$A$5001,"&lt;&gt;"&amp;A3609)&gt;0,"Zone has more than one QR code",IF(COUNTIFS($B$2:$B$5001,B3609,$E$2:$E$5001,"&lt;&gt;"&amp;E3609)+COUNTIFS($A$2:$A$5001,A3609,$E$2:$E$5001,"&lt;&gt;"&amp;E3609)&gt;0,"QR code used by another zone",IF(A3609="","Package QR Code No. missing",IF(OR(H3609&gt;40,J3609&gt;40),"More than 40 of one edition",IF(F3609="Full (40 ST + 1 TG)",IF(AND(H3609=40,J3609=1),"OK","Full carton must be 40 + 1"),IF(F3609="Student only (40 ST)",IF(AND(H3609=40,J3609=0),"OK","Must be 40 ST, 0 TG"),IF(F3609="Teacher guide only (40 TG)",IF(AND(H3609=0,J3609=40),"OK","Must be 0 ST, 40 TG"),IF(AND(H3609&lt;40,H3609+J3609&gt;0,H3609+J3609&lt;=40),"OK","Partial: under 40 ST and 40 books max"))))))))))</f>
        <v/>
      </c>
    </row>
    <row r="3610">
      <c r="A3610" s="26" t="n"/>
      <c r="B3610" s="26" t="n"/>
      <c r="C3610" s="25" t="n"/>
      <c r="D3610" s="25" t="n"/>
      <c r="E3610" s="26" t="n"/>
      <c r="F3610" s="25" t="n"/>
      <c r="G3610" s="26" t="n"/>
      <c r="H3610" s="25" t="n"/>
      <c r="I3610" s="26" t="n"/>
      <c r="J3610" s="25" t="n"/>
      <c r="K3610" s="25" t="n"/>
      <c r="L3610" s="25" t="n"/>
      <c r="M3610" s="26" t="n"/>
      <c r="N3610" s="26" t="n"/>
      <c r="O3610" s="25" t="n"/>
      <c r="P3610" s="27">
        <f>IF(A3610="","","Package/"&amp;C3610&amp;"/"&amp;D3610&amp;"/"&amp;A3610&amp;".png")</f>
        <v/>
      </c>
      <c r="Q3610" s="27">
        <f>IF(AND(B3610="",G3610=""),"",IF(B3610="","Package QR Text missing",IF(COUNTIFS($E$2:$E$5001,E3610,$B$2:$B$5001,"&lt;&gt;"&amp;B3610)+COUNTIFS($E$2:$E$5001,E3610,$A$2:$A$5001,"&lt;&gt;"&amp;A3610)&gt;0,"Zone has more than one QR code",IF(COUNTIFS($B$2:$B$5001,B3610,$E$2:$E$5001,"&lt;&gt;"&amp;E3610)+COUNTIFS($A$2:$A$5001,A3610,$E$2:$E$5001,"&lt;&gt;"&amp;E3610)&gt;0,"QR code used by another zone",IF(A3610="","Package QR Code No. missing",IF(OR(H3610&gt;40,J3610&gt;40),"More than 40 of one edition",IF(F3610="Full (40 ST + 1 TG)",IF(AND(H3610=40,J3610=1),"OK","Full carton must be 40 + 1"),IF(F3610="Student only (40 ST)",IF(AND(H3610=40,J3610=0),"OK","Must be 40 ST, 0 TG"),IF(F3610="Teacher guide only (40 TG)",IF(AND(H3610=0,J3610=40),"OK","Must be 0 ST, 40 TG"),IF(AND(H3610&lt;40,H3610+J3610&gt;0,H3610+J3610&lt;=40),"OK","Partial: under 40 ST and 40 books max"))))))))))</f>
        <v/>
      </c>
    </row>
    <row r="3611">
      <c r="A3611" s="26" t="n"/>
      <c r="B3611" s="26" t="n"/>
      <c r="C3611" s="25" t="n"/>
      <c r="D3611" s="25" t="n"/>
      <c r="E3611" s="26" t="n"/>
      <c r="F3611" s="25" t="n"/>
      <c r="G3611" s="26" t="n"/>
      <c r="H3611" s="25" t="n"/>
      <c r="I3611" s="26" t="n"/>
      <c r="J3611" s="25" t="n"/>
      <c r="K3611" s="25" t="n"/>
      <c r="L3611" s="25" t="n"/>
      <c r="M3611" s="26" t="n"/>
      <c r="N3611" s="26" t="n"/>
      <c r="O3611" s="25" t="n"/>
      <c r="P3611" s="27">
        <f>IF(A3611="","","Package/"&amp;C3611&amp;"/"&amp;D3611&amp;"/"&amp;A3611&amp;".png")</f>
        <v/>
      </c>
      <c r="Q3611" s="27">
        <f>IF(AND(B3611="",G3611=""),"",IF(B3611="","Package QR Text missing",IF(COUNTIFS($E$2:$E$5001,E3611,$B$2:$B$5001,"&lt;&gt;"&amp;B3611)+COUNTIFS($E$2:$E$5001,E3611,$A$2:$A$5001,"&lt;&gt;"&amp;A3611)&gt;0,"Zone has more than one QR code",IF(COUNTIFS($B$2:$B$5001,B3611,$E$2:$E$5001,"&lt;&gt;"&amp;E3611)+COUNTIFS($A$2:$A$5001,A3611,$E$2:$E$5001,"&lt;&gt;"&amp;E3611)&gt;0,"QR code used by another zone",IF(A3611="","Package QR Code No. missing",IF(OR(H3611&gt;40,J3611&gt;40),"More than 40 of one edition",IF(F3611="Full (40 ST + 1 TG)",IF(AND(H3611=40,J3611=1),"OK","Full carton must be 40 + 1"),IF(F3611="Student only (40 ST)",IF(AND(H3611=40,J3611=0),"OK","Must be 40 ST, 0 TG"),IF(F3611="Teacher guide only (40 TG)",IF(AND(H3611=0,J3611=40),"OK","Must be 0 ST, 40 TG"),IF(AND(H3611&lt;40,H3611+J3611&gt;0,H3611+J3611&lt;=40),"OK","Partial: under 40 ST and 40 books max"))))))))))</f>
        <v/>
      </c>
    </row>
    <row r="3612">
      <c r="A3612" s="26" t="n"/>
      <c r="B3612" s="26" t="n"/>
      <c r="C3612" s="25" t="n"/>
      <c r="D3612" s="25" t="n"/>
      <c r="E3612" s="26" t="n"/>
      <c r="F3612" s="25" t="n"/>
      <c r="G3612" s="26" t="n"/>
      <c r="H3612" s="25" t="n"/>
      <c r="I3612" s="26" t="n"/>
      <c r="J3612" s="25" t="n"/>
      <c r="K3612" s="25" t="n"/>
      <c r="L3612" s="25" t="n"/>
      <c r="M3612" s="26" t="n"/>
      <c r="N3612" s="26" t="n"/>
      <c r="O3612" s="25" t="n"/>
      <c r="P3612" s="27">
        <f>IF(A3612="","","Package/"&amp;C3612&amp;"/"&amp;D3612&amp;"/"&amp;A3612&amp;".png")</f>
        <v/>
      </c>
      <c r="Q3612" s="27">
        <f>IF(AND(B3612="",G3612=""),"",IF(B3612="","Package QR Text missing",IF(COUNTIFS($E$2:$E$5001,E3612,$B$2:$B$5001,"&lt;&gt;"&amp;B3612)+COUNTIFS($E$2:$E$5001,E3612,$A$2:$A$5001,"&lt;&gt;"&amp;A3612)&gt;0,"Zone has more than one QR code",IF(COUNTIFS($B$2:$B$5001,B3612,$E$2:$E$5001,"&lt;&gt;"&amp;E3612)+COUNTIFS($A$2:$A$5001,A3612,$E$2:$E$5001,"&lt;&gt;"&amp;E3612)&gt;0,"QR code used by another zone",IF(A3612="","Package QR Code No. missing",IF(OR(H3612&gt;40,J3612&gt;40),"More than 40 of one edition",IF(F3612="Full (40 ST + 1 TG)",IF(AND(H3612=40,J3612=1),"OK","Full carton must be 40 + 1"),IF(F3612="Student only (40 ST)",IF(AND(H3612=40,J3612=0),"OK","Must be 40 ST, 0 TG"),IF(F3612="Teacher guide only (40 TG)",IF(AND(H3612=0,J3612=40),"OK","Must be 0 ST, 40 TG"),IF(AND(H3612&lt;40,H3612+J3612&gt;0,H3612+J3612&lt;=40),"OK","Partial: under 40 ST and 40 books max"))))))))))</f>
        <v/>
      </c>
    </row>
    <row r="3613">
      <c r="A3613" s="26" t="n"/>
      <c r="B3613" s="26" t="n"/>
      <c r="C3613" s="25" t="n"/>
      <c r="D3613" s="25" t="n"/>
      <c r="E3613" s="26" t="n"/>
      <c r="F3613" s="25" t="n"/>
      <c r="G3613" s="26" t="n"/>
      <c r="H3613" s="25" t="n"/>
      <c r="I3613" s="26" t="n"/>
      <c r="J3613" s="25" t="n"/>
      <c r="K3613" s="25" t="n"/>
      <c r="L3613" s="25" t="n"/>
      <c r="M3613" s="26" t="n"/>
      <c r="N3613" s="26" t="n"/>
      <c r="O3613" s="25" t="n"/>
      <c r="P3613" s="27">
        <f>IF(A3613="","","Package/"&amp;C3613&amp;"/"&amp;D3613&amp;"/"&amp;A3613&amp;".png")</f>
        <v/>
      </c>
      <c r="Q3613" s="27">
        <f>IF(AND(B3613="",G3613=""),"",IF(B3613="","Package QR Text missing",IF(COUNTIFS($E$2:$E$5001,E3613,$B$2:$B$5001,"&lt;&gt;"&amp;B3613)+COUNTIFS($E$2:$E$5001,E3613,$A$2:$A$5001,"&lt;&gt;"&amp;A3613)&gt;0,"Zone has more than one QR code",IF(COUNTIFS($B$2:$B$5001,B3613,$E$2:$E$5001,"&lt;&gt;"&amp;E3613)+COUNTIFS($A$2:$A$5001,A3613,$E$2:$E$5001,"&lt;&gt;"&amp;E3613)&gt;0,"QR code used by another zone",IF(A3613="","Package QR Code No. missing",IF(OR(H3613&gt;40,J3613&gt;40),"More than 40 of one edition",IF(F3613="Full (40 ST + 1 TG)",IF(AND(H3613=40,J3613=1),"OK","Full carton must be 40 + 1"),IF(F3613="Student only (40 ST)",IF(AND(H3613=40,J3613=0),"OK","Must be 40 ST, 0 TG"),IF(F3613="Teacher guide only (40 TG)",IF(AND(H3613=0,J3613=40),"OK","Must be 0 ST, 40 TG"),IF(AND(H3613&lt;40,H3613+J3613&gt;0,H3613+J3613&lt;=40),"OK","Partial: under 40 ST and 40 books max"))))))))))</f>
        <v/>
      </c>
    </row>
    <row r="3614">
      <c r="A3614" s="26" t="n"/>
      <c r="B3614" s="26" t="n"/>
      <c r="C3614" s="25" t="n"/>
      <c r="D3614" s="25" t="n"/>
      <c r="E3614" s="26" t="n"/>
      <c r="F3614" s="25" t="n"/>
      <c r="G3614" s="26" t="n"/>
      <c r="H3614" s="25" t="n"/>
      <c r="I3614" s="26" t="n"/>
      <c r="J3614" s="25" t="n"/>
      <c r="K3614" s="25" t="n"/>
      <c r="L3614" s="25" t="n"/>
      <c r="M3614" s="26" t="n"/>
      <c r="N3614" s="26" t="n"/>
      <c r="O3614" s="25" t="n"/>
      <c r="P3614" s="27">
        <f>IF(A3614="","","Package/"&amp;C3614&amp;"/"&amp;D3614&amp;"/"&amp;A3614&amp;".png")</f>
        <v/>
      </c>
      <c r="Q3614" s="27">
        <f>IF(AND(B3614="",G3614=""),"",IF(B3614="","Package QR Text missing",IF(COUNTIFS($E$2:$E$5001,E3614,$B$2:$B$5001,"&lt;&gt;"&amp;B3614)+COUNTIFS($E$2:$E$5001,E3614,$A$2:$A$5001,"&lt;&gt;"&amp;A3614)&gt;0,"Zone has more than one QR code",IF(COUNTIFS($B$2:$B$5001,B3614,$E$2:$E$5001,"&lt;&gt;"&amp;E3614)+COUNTIFS($A$2:$A$5001,A3614,$E$2:$E$5001,"&lt;&gt;"&amp;E3614)&gt;0,"QR code used by another zone",IF(A3614="","Package QR Code No. missing",IF(OR(H3614&gt;40,J3614&gt;40),"More than 40 of one edition",IF(F3614="Full (40 ST + 1 TG)",IF(AND(H3614=40,J3614=1),"OK","Full carton must be 40 + 1"),IF(F3614="Student only (40 ST)",IF(AND(H3614=40,J3614=0),"OK","Must be 40 ST, 0 TG"),IF(F3614="Teacher guide only (40 TG)",IF(AND(H3614=0,J3614=40),"OK","Must be 0 ST, 40 TG"),IF(AND(H3614&lt;40,H3614+J3614&gt;0,H3614+J3614&lt;=40),"OK","Partial: under 40 ST and 40 books max"))))))))))</f>
        <v/>
      </c>
    </row>
    <row r="3615">
      <c r="A3615" s="26" t="n"/>
      <c r="B3615" s="26" t="n"/>
      <c r="C3615" s="25" t="n"/>
      <c r="D3615" s="25" t="n"/>
      <c r="E3615" s="26" t="n"/>
      <c r="F3615" s="25" t="n"/>
      <c r="G3615" s="26" t="n"/>
      <c r="H3615" s="25" t="n"/>
      <c r="I3615" s="26" t="n"/>
      <c r="J3615" s="25" t="n"/>
      <c r="K3615" s="25" t="n"/>
      <c r="L3615" s="25" t="n"/>
      <c r="M3615" s="26" t="n"/>
      <c r="N3615" s="26" t="n"/>
      <c r="O3615" s="25" t="n"/>
      <c r="P3615" s="27">
        <f>IF(A3615="","","Package/"&amp;C3615&amp;"/"&amp;D3615&amp;"/"&amp;A3615&amp;".png")</f>
        <v/>
      </c>
      <c r="Q3615" s="27">
        <f>IF(AND(B3615="",G3615=""),"",IF(B3615="","Package QR Text missing",IF(COUNTIFS($E$2:$E$5001,E3615,$B$2:$B$5001,"&lt;&gt;"&amp;B3615)+COUNTIFS($E$2:$E$5001,E3615,$A$2:$A$5001,"&lt;&gt;"&amp;A3615)&gt;0,"Zone has more than one QR code",IF(COUNTIFS($B$2:$B$5001,B3615,$E$2:$E$5001,"&lt;&gt;"&amp;E3615)+COUNTIFS($A$2:$A$5001,A3615,$E$2:$E$5001,"&lt;&gt;"&amp;E3615)&gt;0,"QR code used by another zone",IF(A3615="","Package QR Code No. missing",IF(OR(H3615&gt;40,J3615&gt;40),"More than 40 of one edition",IF(F3615="Full (40 ST + 1 TG)",IF(AND(H3615=40,J3615=1),"OK","Full carton must be 40 + 1"),IF(F3615="Student only (40 ST)",IF(AND(H3615=40,J3615=0),"OK","Must be 40 ST, 0 TG"),IF(F3615="Teacher guide only (40 TG)",IF(AND(H3615=0,J3615=40),"OK","Must be 0 ST, 40 TG"),IF(AND(H3615&lt;40,H3615+J3615&gt;0,H3615+J3615&lt;=40),"OK","Partial: under 40 ST and 40 books max"))))))))))</f>
        <v/>
      </c>
    </row>
    <row r="3616">
      <c r="A3616" s="26" t="n"/>
      <c r="B3616" s="26" t="n"/>
      <c r="C3616" s="25" t="n"/>
      <c r="D3616" s="25" t="n"/>
      <c r="E3616" s="26" t="n"/>
      <c r="F3616" s="25" t="n"/>
      <c r="G3616" s="26" t="n"/>
      <c r="H3616" s="25" t="n"/>
      <c r="I3616" s="26" t="n"/>
      <c r="J3616" s="25" t="n"/>
      <c r="K3616" s="25" t="n"/>
      <c r="L3616" s="25" t="n"/>
      <c r="M3616" s="26" t="n"/>
      <c r="N3616" s="26" t="n"/>
      <c r="O3616" s="25" t="n"/>
      <c r="P3616" s="27">
        <f>IF(A3616="","","Package/"&amp;C3616&amp;"/"&amp;D3616&amp;"/"&amp;A3616&amp;".png")</f>
        <v/>
      </c>
      <c r="Q3616" s="27">
        <f>IF(AND(B3616="",G3616=""),"",IF(B3616="","Package QR Text missing",IF(COUNTIFS($E$2:$E$5001,E3616,$B$2:$B$5001,"&lt;&gt;"&amp;B3616)+COUNTIFS($E$2:$E$5001,E3616,$A$2:$A$5001,"&lt;&gt;"&amp;A3616)&gt;0,"Zone has more than one QR code",IF(COUNTIFS($B$2:$B$5001,B3616,$E$2:$E$5001,"&lt;&gt;"&amp;E3616)+COUNTIFS($A$2:$A$5001,A3616,$E$2:$E$5001,"&lt;&gt;"&amp;E3616)&gt;0,"QR code used by another zone",IF(A3616="","Package QR Code No. missing",IF(OR(H3616&gt;40,J3616&gt;40),"More than 40 of one edition",IF(F3616="Full (40 ST + 1 TG)",IF(AND(H3616=40,J3616=1),"OK","Full carton must be 40 + 1"),IF(F3616="Student only (40 ST)",IF(AND(H3616=40,J3616=0),"OK","Must be 40 ST, 0 TG"),IF(F3616="Teacher guide only (40 TG)",IF(AND(H3616=0,J3616=40),"OK","Must be 0 ST, 40 TG"),IF(AND(H3616&lt;40,H3616+J3616&gt;0,H3616+J3616&lt;=40),"OK","Partial: under 40 ST and 40 books max"))))))))))</f>
        <v/>
      </c>
    </row>
    <row r="3617">
      <c r="A3617" s="26" t="n"/>
      <c r="B3617" s="26" t="n"/>
      <c r="C3617" s="25" t="n"/>
      <c r="D3617" s="25" t="n"/>
      <c r="E3617" s="26" t="n"/>
      <c r="F3617" s="25" t="n"/>
      <c r="G3617" s="26" t="n"/>
      <c r="H3617" s="25" t="n"/>
      <c r="I3617" s="26" t="n"/>
      <c r="J3617" s="25" t="n"/>
      <c r="K3617" s="25" t="n"/>
      <c r="L3617" s="25" t="n"/>
      <c r="M3617" s="26" t="n"/>
      <c r="N3617" s="26" t="n"/>
      <c r="O3617" s="25" t="n"/>
      <c r="P3617" s="27">
        <f>IF(A3617="","","Package/"&amp;C3617&amp;"/"&amp;D3617&amp;"/"&amp;A3617&amp;".png")</f>
        <v/>
      </c>
      <c r="Q3617" s="27">
        <f>IF(AND(B3617="",G3617=""),"",IF(B3617="","Package QR Text missing",IF(COUNTIFS($E$2:$E$5001,E3617,$B$2:$B$5001,"&lt;&gt;"&amp;B3617)+COUNTIFS($E$2:$E$5001,E3617,$A$2:$A$5001,"&lt;&gt;"&amp;A3617)&gt;0,"Zone has more than one QR code",IF(COUNTIFS($B$2:$B$5001,B3617,$E$2:$E$5001,"&lt;&gt;"&amp;E3617)+COUNTIFS($A$2:$A$5001,A3617,$E$2:$E$5001,"&lt;&gt;"&amp;E3617)&gt;0,"QR code used by another zone",IF(A3617="","Package QR Code No. missing",IF(OR(H3617&gt;40,J3617&gt;40),"More than 40 of one edition",IF(F3617="Full (40 ST + 1 TG)",IF(AND(H3617=40,J3617=1),"OK","Full carton must be 40 + 1"),IF(F3617="Student only (40 ST)",IF(AND(H3617=40,J3617=0),"OK","Must be 40 ST, 0 TG"),IF(F3617="Teacher guide only (40 TG)",IF(AND(H3617=0,J3617=40),"OK","Must be 0 ST, 40 TG"),IF(AND(H3617&lt;40,H3617+J3617&gt;0,H3617+J3617&lt;=40),"OK","Partial: under 40 ST and 40 books max"))))))))))</f>
        <v/>
      </c>
    </row>
    <row r="3618">
      <c r="A3618" s="26" t="n"/>
      <c r="B3618" s="26" t="n"/>
      <c r="C3618" s="25" t="n"/>
      <c r="D3618" s="25" t="n"/>
      <c r="E3618" s="26" t="n"/>
      <c r="F3618" s="25" t="n"/>
      <c r="G3618" s="26" t="n"/>
      <c r="H3618" s="25" t="n"/>
      <c r="I3618" s="26" t="n"/>
      <c r="J3618" s="25" t="n"/>
      <c r="K3618" s="25" t="n"/>
      <c r="L3618" s="25" t="n"/>
      <c r="M3618" s="26" t="n"/>
      <c r="N3618" s="26" t="n"/>
      <c r="O3618" s="25" t="n"/>
      <c r="P3618" s="27">
        <f>IF(A3618="","","Package/"&amp;C3618&amp;"/"&amp;D3618&amp;"/"&amp;A3618&amp;".png")</f>
        <v/>
      </c>
      <c r="Q3618" s="27">
        <f>IF(AND(B3618="",G3618=""),"",IF(B3618="","Package QR Text missing",IF(COUNTIFS($E$2:$E$5001,E3618,$B$2:$B$5001,"&lt;&gt;"&amp;B3618)+COUNTIFS($E$2:$E$5001,E3618,$A$2:$A$5001,"&lt;&gt;"&amp;A3618)&gt;0,"Zone has more than one QR code",IF(COUNTIFS($B$2:$B$5001,B3618,$E$2:$E$5001,"&lt;&gt;"&amp;E3618)+COUNTIFS($A$2:$A$5001,A3618,$E$2:$E$5001,"&lt;&gt;"&amp;E3618)&gt;0,"QR code used by another zone",IF(A3618="","Package QR Code No. missing",IF(OR(H3618&gt;40,J3618&gt;40),"More than 40 of one edition",IF(F3618="Full (40 ST + 1 TG)",IF(AND(H3618=40,J3618=1),"OK","Full carton must be 40 + 1"),IF(F3618="Student only (40 ST)",IF(AND(H3618=40,J3618=0),"OK","Must be 40 ST, 0 TG"),IF(F3618="Teacher guide only (40 TG)",IF(AND(H3618=0,J3618=40),"OK","Must be 0 ST, 40 TG"),IF(AND(H3618&lt;40,H3618+J3618&gt;0,H3618+J3618&lt;=40),"OK","Partial: under 40 ST and 40 books max"))))))))))</f>
        <v/>
      </c>
    </row>
    <row r="3619">
      <c r="A3619" s="26" t="n"/>
      <c r="B3619" s="26" t="n"/>
      <c r="C3619" s="25" t="n"/>
      <c r="D3619" s="25" t="n"/>
      <c r="E3619" s="26" t="n"/>
      <c r="F3619" s="25" t="n"/>
      <c r="G3619" s="26" t="n"/>
      <c r="H3619" s="25" t="n"/>
      <c r="I3619" s="26" t="n"/>
      <c r="J3619" s="25" t="n"/>
      <c r="K3619" s="25" t="n"/>
      <c r="L3619" s="25" t="n"/>
      <c r="M3619" s="26" t="n"/>
      <c r="N3619" s="26" t="n"/>
      <c r="O3619" s="25" t="n"/>
      <c r="P3619" s="27">
        <f>IF(A3619="","","Package/"&amp;C3619&amp;"/"&amp;D3619&amp;"/"&amp;A3619&amp;".png")</f>
        <v/>
      </c>
      <c r="Q3619" s="27">
        <f>IF(AND(B3619="",G3619=""),"",IF(B3619="","Package QR Text missing",IF(COUNTIFS($E$2:$E$5001,E3619,$B$2:$B$5001,"&lt;&gt;"&amp;B3619)+COUNTIFS($E$2:$E$5001,E3619,$A$2:$A$5001,"&lt;&gt;"&amp;A3619)&gt;0,"Zone has more than one QR code",IF(COUNTIFS($B$2:$B$5001,B3619,$E$2:$E$5001,"&lt;&gt;"&amp;E3619)+COUNTIFS($A$2:$A$5001,A3619,$E$2:$E$5001,"&lt;&gt;"&amp;E3619)&gt;0,"QR code used by another zone",IF(A3619="","Package QR Code No. missing",IF(OR(H3619&gt;40,J3619&gt;40),"More than 40 of one edition",IF(F3619="Full (40 ST + 1 TG)",IF(AND(H3619=40,J3619=1),"OK","Full carton must be 40 + 1"),IF(F3619="Student only (40 ST)",IF(AND(H3619=40,J3619=0),"OK","Must be 40 ST, 0 TG"),IF(F3619="Teacher guide only (40 TG)",IF(AND(H3619=0,J3619=40),"OK","Must be 0 ST, 40 TG"),IF(AND(H3619&lt;40,H3619+J3619&gt;0,H3619+J3619&lt;=40),"OK","Partial: under 40 ST and 40 books max"))))))))))</f>
        <v/>
      </c>
    </row>
    <row r="3620">
      <c r="A3620" s="26" t="n"/>
      <c r="B3620" s="26" t="n"/>
      <c r="C3620" s="25" t="n"/>
      <c r="D3620" s="25" t="n"/>
      <c r="E3620" s="26" t="n"/>
      <c r="F3620" s="25" t="n"/>
      <c r="G3620" s="26" t="n"/>
      <c r="H3620" s="25" t="n"/>
      <c r="I3620" s="26" t="n"/>
      <c r="J3620" s="25" t="n"/>
      <c r="K3620" s="25" t="n"/>
      <c r="L3620" s="25" t="n"/>
      <c r="M3620" s="26" t="n"/>
      <c r="N3620" s="26" t="n"/>
      <c r="O3620" s="25" t="n"/>
      <c r="P3620" s="27">
        <f>IF(A3620="","","Package/"&amp;C3620&amp;"/"&amp;D3620&amp;"/"&amp;A3620&amp;".png")</f>
        <v/>
      </c>
      <c r="Q3620" s="27">
        <f>IF(AND(B3620="",G3620=""),"",IF(B3620="","Package QR Text missing",IF(COUNTIFS($E$2:$E$5001,E3620,$B$2:$B$5001,"&lt;&gt;"&amp;B3620)+COUNTIFS($E$2:$E$5001,E3620,$A$2:$A$5001,"&lt;&gt;"&amp;A3620)&gt;0,"Zone has more than one QR code",IF(COUNTIFS($B$2:$B$5001,B3620,$E$2:$E$5001,"&lt;&gt;"&amp;E3620)+COUNTIFS($A$2:$A$5001,A3620,$E$2:$E$5001,"&lt;&gt;"&amp;E3620)&gt;0,"QR code used by another zone",IF(A3620="","Package QR Code No. missing",IF(OR(H3620&gt;40,J3620&gt;40),"More than 40 of one edition",IF(F3620="Full (40 ST + 1 TG)",IF(AND(H3620=40,J3620=1),"OK","Full carton must be 40 + 1"),IF(F3620="Student only (40 ST)",IF(AND(H3620=40,J3620=0),"OK","Must be 40 ST, 0 TG"),IF(F3620="Teacher guide only (40 TG)",IF(AND(H3620=0,J3620=40),"OK","Must be 0 ST, 40 TG"),IF(AND(H3620&lt;40,H3620+J3620&gt;0,H3620+J3620&lt;=40),"OK","Partial: under 40 ST and 40 books max"))))))))))</f>
        <v/>
      </c>
    </row>
    <row r="3621">
      <c r="A3621" s="26" t="n"/>
      <c r="B3621" s="26" t="n"/>
      <c r="C3621" s="25" t="n"/>
      <c r="D3621" s="25" t="n"/>
      <c r="E3621" s="26" t="n"/>
      <c r="F3621" s="25" t="n"/>
      <c r="G3621" s="26" t="n"/>
      <c r="H3621" s="25" t="n"/>
      <c r="I3621" s="26" t="n"/>
      <c r="J3621" s="25" t="n"/>
      <c r="K3621" s="25" t="n"/>
      <c r="L3621" s="25" t="n"/>
      <c r="M3621" s="26" t="n"/>
      <c r="N3621" s="26" t="n"/>
      <c r="O3621" s="25" t="n"/>
      <c r="P3621" s="27">
        <f>IF(A3621="","","Package/"&amp;C3621&amp;"/"&amp;D3621&amp;"/"&amp;A3621&amp;".png")</f>
        <v/>
      </c>
      <c r="Q3621" s="27">
        <f>IF(AND(B3621="",G3621=""),"",IF(B3621="","Package QR Text missing",IF(COUNTIFS($E$2:$E$5001,E3621,$B$2:$B$5001,"&lt;&gt;"&amp;B3621)+COUNTIFS($E$2:$E$5001,E3621,$A$2:$A$5001,"&lt;&gt;"&amp;A3621)&gt;0,"Zone has more than one QR code",IF(COUNTIFS($B$2:$B$5001,B3621,$E$2:$E$5001,"&lt;&gt;"&amp;E3621)+COUNTIFS($A$2:$A$5001,A3621,$E$2:$E$5001,"&lt;&gt;"&amp;E3621)&gt;0,"QR code used by another zone",IF(A3621="","Package QR Code No. missing",IF(OR(H3621&gt;40,J3621&gt;40),"More than 40 of one edition",IF(F3621="Full (40 ST + 1 TG)",IF(AND(H3621=40,J3621=1),"OK","Full carton must be 40 + 1"),IF(F3621="Student only (40 ST)",IF(AND(H3621=40,J3621=0),"OK","Must be 40 ST, 0 TG"),IF(F3621="Teacher guide only (40 TG)",IF(AND(H3621=0,J3621=40),"OK","Must be 0 ST, 40 TG"),IF(AND(H3621&lt;40,H3621+J3621&gt;0,H3621+J3621&lt;=40),"OK","Partial: under 40 ST and 40 books max"))))))))))</f>
        <v/>
      </c>
    </row>
    <row r="3622">
      <c r="A3622" s="26" t="n"/>
      <c r="B3622" s="26" t="n"/>
      <c r="C3622" s="25" t="n"/>
      <c r="D3622" s="25" t="n"/>
      <c r="E3622" s="26" t="n"/>
      <c r="F3622" s="25" t="n"/>
      <c r="G3622" s="26" t="n"/>
      <c r="H3622" s="25" t="n"/>
      <c r="I3622" s="26" t="n"/>
      <c r="J3622" s="25" t="n"/>
      <c r="K3622" s="25" t="n"/>
      <c r="L3622" s="25" t="n"/>
      <c r="M3622" s="26" t="n"/>
      <c r="N3622" s="26" t="n"/>
      <c r="O3622" s="25" t="n"/>
      <c r="P3622" s="27">
        <f>IF(A3622="","","Package/"&amp;C3622&amp;"/"&amp;D3622&amp;"/"&amp;A3622&amp;".png")</f>
        <v/>
      </c>
      <c r="Q3622" s="27">
        <f>IF(AND(B3622="",G3622=""),"",IF(B3622="","Package QR Text missing",IF(COUNTIFS($E$2:$E$5001,E3622,$B$2:$B$5001,"&lt;&gt;"&amp;B3622)+COUNTIFS($E$2:$E$5001,E3622,$A$2:$A$5001,"&lt;&gt;"&amp;A3622)&gt;0,"Zone has more than one QR code",IF(COUNTIFS($B$2:$B$5001,B3622,$E$2:$E$5001,"&lt;&gt;"&amp;E3622)+COUNTIFS($A$2:$A$5001,A3622,$E$2:$E$5001,"&lt;&gt;"&amp;E3622)&gt;0,"QR code used by another zone",IF(A3622="","Package QR Code No. missing",IF(OR(H3622&gt;40,J3622&gt;40),"More than 40 of one edition",IF(F3622="Full (40 ST + 1 TG)",IF(AND(H3622=40,J3622=1),"OK","Full carton must be 40 + 1"),IF(F3622="Student only (40 ST)",IF(AND(H3622=40,J3622=0),"OK","Must be 40 ST, 0 TG"),IF(F3622="Teacher guide only (40 TG)",IF(AND(H3622=0,J3622=40),"OK","Must be 0 ST, 40 TG"),IF(AND(H3622&lt;40,H3622+J3622&gt;0,H3622+J3622&lt;=40),"OK","Partial: under 40 ST and 40 books max"))))))))))</f>
        <v/>
      </c>
    </row>
    <row r="3623">
      <c r="A3623" s="26" t="n"/>
      <c r="B3623" s="26" t="n"/>
      <c r="C3623" s="25" t="n"/>
      <c r="D3623" s="25" t="n"/>
      <c r="E3623" s="26" t="n"/>
      <c r="F3623" s="25" t="n"/>
      <c r="G3623" s="26" t="n"/>
      <c r="H3623" s="25" t="n"/>
      <c r="I3623" s="26" t="n"/>
      <c r="J3623" s="25" t="n"/>
      <c r="K3623" s="25" t="n"/>
      <c r="L3623" s="25" t="n"/>
      <c r="M3623" s="26" t="n"/>
      <c r="N3623" s="26" t="n"/>
      <c r="O3623" s="25" t="n"/>
      <c r="P3623" s="27">
        <f>IF(A3623="","","Package/"&amp;C3623&amp;"/"&amp;D3623&amp;"/"&amp;A3623&amp;".png")</f>
        <v/>
      </c>
      <c r="Q3623" s="27">
        <f>IF(AND(B3623="",G3623=""),"",IF(B3623="","Package QR Text missing",IF(COUNTIFS($E$2:$E$5001,E3623,$B$2:$B$5001,"&lt;&gt;"&amp;B3623)+COUNTIFS($E$2:$E$5001,E3623,$A$2:$A$5001,"&lt;&gt;"&amp;A3623)&gt;0,"Zone has more than one QR code",IF(COUNTIFS($B$2:$B$5001,B3623,$E$2:$E$5001,"&lt;&gt;"&amp;E3623)+COUNTIFS($A$2:$A$5001,A3623,$E$2:$E$5001,"&lt;&gt;"&amp;E3623)&gt;0,"QR code used by another zone",IF(A3623="","Package QR Code No. missing",IF(OR(H3623&gt;40,J3623&gt;40),"More than 40 of one edition",IF(F3623="Full (40 ST + 1 TG)",IF(AND(H3623=40,J3623=1),"OK","Full carton must be 40 + 1"),IF(F3623="Student only (40 ST)",IF(AND(H3623=40,J3623=0),"OK","Must be 40 ST, 0 TG"),IF(F3623="Teacher guide only (40 TG)",IF(AND(H3623=0,J3623=40),"OK","Must be 0 ST, 40 TG"),IF(AND(H3623&lt;40,H3623+J3623&gt;0,H3623+J3623&lt;=40),"OK","Partial: under 40 ST and 40 books max"))))))))))</f>
        <v/>
      </c>
    </row>
    <row r="3624">
      <c r="A3624" s="26" t="n"/>
      <c r="B3624" s="26" t="n"/>
      <c r="C3624" s="25" t="n"/>
      <c r="D3624" s="25" t="n"/>
      <c r="E3624" s="26" t="n"/>
      <c r="F3624" s="25" t="n"/>
      <c r="G3624" s="26" t="n"/>
      <c r="H3624" s="25" t="n"/>
      <c r="I3624" s="26" t="n"/>
      <c r="J3624" s="25" t="n"/>
      <c r="K3624" s="25" t="n"/>
      <c r="L3624" s="25" t="n"/>
      <c r="M3624" s="26" t="n"/>
      <c r="N3624" s="26" t="n"/>
      <c r="O3624" s="25" t="n"/>
      <c r="P3624" s="27">
        <f>IF(A3624="","","Package/"&amp;C3624&amp;"/"&amp;D3624&amp;"/"&amp;A3624&amp;".png")</f>
        <v/>
      </c>
      <c r="Q3624" s="27">
        <f>IF(AND(B3624="",G3624=""),"",IF(B3624="","Package QR Text missing",IF(COUNTIFS($E$2:$E$5001,E3624,$B$2:$B$5001,"&lt;&gt;"&amp;B3624)+COUNTIFS($E$2:$E$5001,E3624,$A$2:$A$5001,"&lt;&gt;"&amp;A3624)&gt;0,"Zone has more than one QR code",IF(COUNTIFS($B$2:$B$5001,B3624,$E$2:$E$5001,"&lt;&gt;"&amp;E3624)+COUNTIFS($A$2:$A$5001,A3624,$E$2:$E$5001,"&lt;&gt;"&amp;E3624)&gt;0,"QR code used by another zone",IF(A3624="","Package QR Code No. missing",IF(OR(H3624&gt;40,J3624&gt;40),"More than 40 of one edition",IF(F3624="Full (40 ST + 1 TG)",IF(AND(H3624=40,J3624=1),"OK","Full carton must be 40 + 1"),IF(F3624="Student only (40 ST)",IF(AND(H3624=40,J3624=0),"OK","Must be 40 ST, 0 TG"),IF(F3624="Teacher guide only (40 TG)",IF(AND(H3624=0,J3624=40),"OK","Must be 0 ST, 40 TG"),IF(AND(H3624&lt;40,H3624+J3624&gt;0,H3624+J3624&lt;=40),"OK","Partial: under 40 ST and 40 books max"))))))))))</f>
        <v/>
      </c>
    </row>
    <row r="3625">
      <c r="A3625" s="26" t="n"/>
      <c r="B3625" s="26" t="n"/>
      <c r="C3625" s="25" t="n"/>
      <c r="D3625" s="25" t="n"/>
      <c r="E3625" s="26" t="n"/>
      <c r="F3625" s="25" t="n"/>
      <c r="G3625" s="26" t="n"/>
      <c r="H3625" s="25" t="n"/>
      <c r="I3625" s="26" t="n"/>
      <c r="J3625" s="25" t="n"/>
      <c r="K3625" s="25" t="n"/>
      <c r="L3625" s="25" t="n"/>
      <c r="M3625" s="26" t="n"/>
      <c r="N3625" s="26" t="n"/>
      <c r="O3625" s="25" t="n"/>
      <c r="P3625" s="27">
        <f>IF(A3625="","","Package/"&amp;C3625&amp;"/"&amp;D3625&amp;"/"&amp;A3625&amp;".png")</f>
        <v/>
      </c>
      <c r="Q3625" s="27">
        <f>IF(AND(B3625="",G3625=""),"",IF(B3625="","Package QR Text missing",IF(COUNTIFS($E$2:$E$5001,E3625,$B$2:$B$5001,"&lt;&gt;"&amp;B3625)+COUNTIFS($E$2:$E$5001,E3625,$A$2:$A$5001,"&lt;&gt;"&amp;A3625)&gt;0,"Zone has more than one QR code",IF(COUNTIFS($B$2:$B$5001,B3625,$E$2:$E$5001,"&lt;&gt;"&amp;E3625)+COUNTIFS($A$2:$A$5001,A3625,$E$2:$E$5001,"&lt;&gt;"&amp;E3625)&gt;0,"QR code used by another zone",IF(A3625="","Package QR Code No. missing",IF(OR(H3625&gt;40,J3625&gt;40),"More than 40 of one edition",IF(F3625="Full (40 ST + 1 TG)",IF(AND(H3625=40,J3625=1),"OK","Full carton must be 40 + 1"),IF(F3625="Student only (40 ST)",IF(AND(H3625=40,J3625=0),"OK","Must be 40 ST, 0 TG"),IF(F3625="Teacher guide only (40 TG)",IF(AND(H3625=0,J3625=40),"OK","Must be 0 ST, 40 TG"),IF(AND(H3625&lt;40,H3625+J3625&gt;0,H3625+J3625&lt;=40),"OK","Partial: under 40 ST and 40 books max"))))))))))</f>
        <v/>
      </c>
    </row>
    <row r="3626">
      <c r="A3626" s="26" t="n"/>
      <c r="B3626" s="26" t="n"/>
      <c r="C3626" s="25" t="n"/>
      <c r="D3626" s="25" t="n"/>
      <c r="E3626" s="26" t="n"/>
      <c r="F3626" s="25" t="n"/>
      <c r="G3626" s="26" t="n"/>
      <c r="H3626" s="25" t="n"/>
      <c r="I3626" s="26" t="n"/>
      <c r="J3626" s="25" t="n"/>
      <c r="K3626" s="25" t="n"/>
      <c r="L3626" s="25" t="n"/>
      <c r="M3626" s="26" t="n"/>
      <c r="N3626" s="26" t="n"/>
      <c r="O3626" s="25" t="n"/>
      <c r="P3626" s="27">
        <f>IF(A3626="","","Package/"&amp;C3626&amp;"/"&amp;D3626&amp;"/"&amp;A3626&amp;".png")</f>
        <v/>
      </c>
      <c r="Q3626" s="27">
        <f>IF(AND(B3626="",G3626=""),"",IF(B3626="","Package QR Text missing",IF(COUNTIFS($E$2:$E$5001,E3626,$B$2:$B$5001,"&lt;&gt;"&amp;B3626)+COUNTIFS($E$2:$E$5001,E3626,$A$2:$A$5001,"&lt;&gt;"&amp;A3626)&gt;0,"Zone has more than one QR code",IF(COUNTIFS($B$2:$B$5001,B3626,$E$2:$E$5001,"&lt;&gt;"&amp;E3626)+COUNTIFS($A$2:$A$5001,A3626,$E$2:$E$5001,"&lt;&gt;"&amp;E3626)&gt;0,"QR code used by another zone",IF(A3626="","Package QR Code No. missing",IF(OR(H3626&gt;40,J3626&gt;40),"More than 40 of one edition",IF(F3626="Full (40 ST + 1 TG)",IF(AND(H3626=40,J3626=1),"OK","Full carton must be 40 + 1"),IF(F3626="Student only (40 ST)",IF(AND(H3626=40,J3626=0),"OK","Must be 40 ST, 0 TG"),IF(F3626="Teacher guide only (40 TG)",IF(AND(H3626=0,J3626=40),"OK","Must be 0 ST, 40 TG"),IF(AND(H3626&lt;40,H3626+J3626&gt;0,H3626+J3626&lt;=40),"OK","Partial: under 40 ST and 40 books max"))))))))))</f>
        <v/>
      </c>
    </row>
    <row r="3627">
      <c r="A3627" s="26" t="n"/>
      <c r="B3627" s="26" t="n"/>
      <c r="C3627" s="25" t="n"/>
      <c r="D3627" s="25" t="n"/>
      <c r="E3627" s="26" t="n"/>
      <c r="F3627" s="25" t="n"/>
      <c r="G3627" s="26" t="n"/>
      <c r="H3627" s="25" t="n"/>
      <c r="I3627" s="26" t="n"/>
      <c r="J3627" s="25" t="n"/>
      <c r="K3627" s="25" t="n"/>
      <c r="L3627" s="25" t="n"/>
      <c r="M3627" s="26" t="n"/>
      <c r="N3627" s="26" t="n"/>
      <c r="O3627" s="25" t="n"/>
      <c r="P3627" s="27">
        <f>IF(A3627="","","Package/"&amp;C3627&amp;"/"&amp;D3627&amp;"/"&amp;A3627&amp;".png")</f>
        <v/>
      </c>
      <c r="Q3627" s="27">
        <f>IF(AND(B3627="",G3627=""),"",IF(B3627="","Package QR Text missing",IF(COUNTIFS($E$2:$E$5001,E3627,$B$2:$B$5001,"&lt;&gt;"&amp;B3627)+COUNTIFS($E$2:$E$5001,E3627,$A$2:$A$5001,"&lt;&gt;"&amp;A3627)&gt;0,"Zone has more than one QR code",IF(COUNTIFS($B$2:$B$5001,B3627,$E$2:$E$5001,"&lt;&gt;"&amp;E3627)+COUNTIFS($A$2:$A$5001,A3627,$E$2:$E$5001,"&lt;&gt;"&amp;E3627)&gt;0,"QR code used by another zone",IF(A3627="","Package QR Code No. missing",IF(OR(H3627&gt;40,J3627&gt;40),"More than 40 of one edition",IF(F3627="Full (40 ST + 1 TG)",IF(AND(H3627=40,J3627=1),"OK","Full carton must be 40 + 1"),IF(F3627="Student only (40 ST)",IF(AND(H3627=40,J3627=0),"OK","Must be 40 ST, 0 TG"),IF(F3627="Teacher guide only (40 TG)",IF(AND(H3627=0,J3627=40),"OK","Must be 0 ST, 40 TG"),IF(AND(H3627&lt;40,H3627+J3627&gt;0,H3627+J3627&lt;=40),"OK","Partial: under 40 ST and 40 books max"))))))))))</f>
        <v/>
      </c>
    </row>
    <row r="3628">
      <c r="A3628" s="26" t="n"/>
      <c r="B3628" s="26" t="n"/>
      <c r="C3628" s="25" t="n"/>
      <c r="D3628" s="25" t="n"/>
      <c r="E3628" s="26" t="n"/>
      <c r="F3628" s="25" t="n"/>
      <c r="G3628" s="26" t="n"/>
      <c r="H3628" s="25" t="n"/>
      <c r="I3628" s="26" t="n"/>
      <c r="J3628" s="25" t="n"/>
      <c r="K3628" s="25" t="n"/>
      <c r="L3628" s="25" t="n"/>
      <c r="M3628" s="26" t="n"/>
      <c r="N3628" s="26" t="n"/>
      <c r="O3628" s="25" t="n"/>
      <c r="P3628" s="27">
        <f>IF(A3628="","","Package/"&amp;C3628&amp;"/"&amp;D3628&amp;"/"&amp;A3628&amp;".png")</f>
        <v/>
      </c>
      <c r="Q3628" s="27">
        <f>IF(AND(B3628="",G3628=""),"",IF(B3628="","Package QR Text missing",IF(COUNTIFS($E$2:$E$5001,E3628,$B$2:$B$5001,"&lt;&gt;"&amp;B3628)+COUNTIFS($E$2:$E$5001,E3628,$A$2:$A$5001,"&lt;&gt;"&amp;A3628)&gt;0,"Zone has more than one QR code",IF(COUNTIFS($B$2:$B$5001,B3628,$E$2:$E$5001,"&lt;&gt;"&amp;E3628)+COUNTIFS($A$2:$A$5001,A3628,$E$2:$E$5001,"&lt;&gt;"&amp;E3628)&gt;0,"QR code used by another zone",IF(A3628="","Package QR Code No. missing",IF(OR(H3628&gt;40,J3628&gt;40),"More than 40 of one edition",IF(F3628="Full (40 ST + 1 TG)",IF(AND(H3628=40,J3628=1),"OK","Full carton must be 40 + 1"),IF(F3628="Student only (40 ST)",IF(AND(H3628=40,J3628=0),"OK","Must be 40 ST, 0 TG"),IF(F3628="Teacher guide only (40 TG)",IF(AND(H3628=0,J3628=40),"OK","Must be 0 ST, 40 TG"),IF(AND(H3628&lt;40,H3628+J3628&gt;0,H3628+J3628&lt;=40),"OK","Partial: under 40 ST and 40 books max"))))))))))</f>
        <v/>
      </c>
    </row>
    <row r="3629">
      <c r="A3629" s="26" t="n"/>
      <c r="B3629" s="26" t="n"/>
      <c r="C3629" s="25" t="n"/>
      <c r="D3629" s="25" t="n"/>
      <c r="E3629" s="26" t="n"/>
      <c r="F3629" s="25" t="n"/>
      <c r="G3629" s="26" t="n"/>
      <c r="H3629" s="25" t="n"/>
      <c r="I3629" s="26" t="n"/>
      <c r="J3629" s="25" t="n"/>
      <c r="K3629" s="25" t="n"/>
      <c r="L3629" s="25" t="n"/>
      <c r="M3629" s="26" t="n"/>
      <c r="N3629" s="26" t="n"/>
      <c r="O3629" s="25" t="n"/>
      <c r="P3629" s="27">
        <f>IF(A3629="","","Package/"&amp;C3629&amp;"/"&amp;D3629&amp;"/"&amp;A3629&amp;".png")</f>
        <v/>
      </c>
      <c r="Q3629" s="27">
        <f>IF(AND(B3629="",G3629=""),"",IF(B3629="","Package QR Text missing",IF(COUNTIFS($E$2:$E$5001,E3629,$B$2:$B$5001,"&lt;&gt;"&amp;B3629)+COUNTIFS($E$2:$E$5001,E3629,$A$2:$A$5001,"&lt;&gt;"&amp;A3629)&gt;0,"Zone has more than one QR code",IF(COUNTIFS($B$2:$B$5001,B3629,$E$2:$E$5001,"&lt;&gt;"&amp;E3629)+COUNTIFS($A$2:$A$5001,A3629,$E$2:$E$5001,"&lt;&gt;"&amp;E3629)&gt;0,"QR code used by another zone",IF(A3629="","Package QR Code No. missing",IF(OR(H3629&gt;40,J3629&gt;40),"More than 40 of one edition",IF(F3629="Full (40 ST + 1 TG)",IF(AND(H3629=40,J3629=1),"OK","Full carton must be 40 + 1"),IF(F3629="Student only (40 ST)",IF(AND(H3629=40,J3629=0),"OK","Must be 40 ST, 0 TG"),IF(F3629="Teacher guide only (40 TG)",IF(AND(H3629=0,J3629=40),"OK","Must be 0 ST, 40 TG"),IF(AND(H3629&lt;40,H3629+J3629&gt;0,H3629+J3629&lt;=40),"OK","Partial: under 40 ST and 40 books max"))))))))))</f>
        <v/>
      </c>
    </row>
    <row r="3630">
      <c r="A3630" s="26" t="n"/>
      <c r="B3630" s="26" t="n"/>
      <c r="C3630" s="25" t="n"/>
      <c r="D3630" s="25" t="n"/>
      <c r="E3630" s="26" t="n"/>
      <c r="F3630" s="25" t="n"/>
      <c r="G3630" s="26" t="n"/>
      <c r="H3630" s="25" t="n"/>
      <c r="I3630" s="26" t="n"/>
      <c r="J3630" s="25" t="n"/>
      <c r="K3630" s="25" t="n"/>
      <c r="L3630" s="25" t="n"/>
      <c r="M3630" s="26" t="n"/>
      <c r="N3630" s="26" t="n"/>
      <c r="O3630" s="25" t="n"/>
      <c r="P3630" s="27">
        <f>IF(A3630="","","Package/"&amp;C3630&amp;"/"&amp;D3630&amp;"/"&amp;A3630&amp;".png")</f>
        <v/>
      </c>
      <c r="Q3630" s="27">
        <f>IF(AND(B3630="",G3630=""),"",IF(B3630="","Package QR Text missing",IF(COUNTIFS($E$2:$E$5001,E3630,$B$2:$B$5001,"&lt;&gt;"&amp;B3630)+COUNTIFS($E$2:$E$5001,E3630,$A$2:$A$5001,"&lt;&gt;"&amp;A3630)&gt;0,"Zone has more than one QR code",IF(COUNTIFS($B$2:$B$5001,B3630,$E$2:$E$5001,"&lt;&gt;"&amp;E3630)+COUNTIFS($A$2:$A$5001,A3630,$E$2:$E$5001,"&lt;&gt;"&amp;E3630)&gt;0,"QR code used by another zone",IF(A3630="","Package QR Code No. missing",IF(OR(H3630&gt;40,J3630&gt;40),"More than 40 of one edition",IF(F3630="Full (40 ST + 1 TG)",IF(AND(H3630=40,J3630=1),"OK","Full carton must be 40 + 1"),IF(F3630="Student only (40 ST)",IF(AND(H3630=40,J3630=0),"OK","Must be 40 ST, 0 TG"),IF(F3630="Teacher guide only (40 TG)",IF(AND(H3630=0,J3630=40),"OK","Must be 0 ST, 40 TG"),IF(AND(H3630&lt;40,H3630+J3630&gt;0,H3630+J3630&lt;=40),"OK","Partial: under 40 ST and 40 books max"))))))))))</f>
        <v/>
      </c>
    </row>
    <row r="3631">
      <c r="A3631" s="26" t="n"/>
      <c r="B3631" s="26" t="n"/>
      <c r="C3631" s="25" t="n"/>
      <c r="D3631" s="25" t="n"/>
      <c r="E3631" s="26" t="n"/>
      <c r="F3631" s="25" t="n"/>
      <c r="G3631" s="26" t="n"/>
      <c r="H3631" s="25" t="n"/>
      <c r="I3631" s="26" t="n"/>
      <c r="J3631" s="25" t="n"/>
      <c r="K3631" s="25" t="n"/>
      <c r="L3631" s="25" t="n"/>
      <c r="M3631" s="26" t="n"/>
      <c r="N3631" s="26" t="n"/>
      <c r="O3631" s="25" t="n"/>
      <c r="P3631" s="27">
        <f>IF(A3631="","","Package/"&amp;C3631&amp;"/"&amp;D3631&amp;"/"&amp;A3631&amp;".png")</f>
        <v/>
      </c>
      <c r="Q3631" s="27">
        <f>IF(AND(B3631="",G3631=""),"",IF(B3631="","Package QR Text missing",IF(COUNTIFS($E$2:$E$5001,E3631,$B$2:$B$5001,"&lt;&gt;"&amp;B3631)+COUNTIFS($E$2:$E$5001,E3631,$A$2:$A$5001,"&lt;&gt;"&amp;A3631)&gt;0,"Zone has more than one QR code",IF(COUNTIFS($B$2:$B$5001,B3631,$E$2:$E$5001,"&lt;&gt;"&amp;E3631)+COUNTIFS($A$2:$A$5001,A3631,$E$2:$E$5001,"&lt;&gt;"&amp;E3631)&gt;0,"QR code used by another zone",IF(A3631="","Package QR Code No. missing",IF(OR(H3631&gt;40,J3631&gt;40),"More than 40 of one edition",IF(F3631="Full (40 ST + 1 TG)",IF(AND(H3631=40,J3631=1),"OK","Full carton must be 40 + 1"),IF(F3631="Student only (40 ST)",IF(AND(H3631=40,J3631=0),"OK","Must be 40 ST, 0 TG"),IF(F3631="Teacher guide only (40 TG)",IF(AND(H3631=0,J3631=40),"OK","Must be 0 ST, 40 TG"),IF(AND(H3631&lt;40,H3631+J3631&gt;0,H3631+J3631&lt;=40),"OK","Partial: under 40 ST and 40 books max"))))))))))</f>
        <v/>
      </c>
    </row>
    <row r="3632">
      <c r="A3632" s="26" t="n"/>
      <c r="B3632" s="26" t="n"/>
      <c r="C3632" s="25" t="n"/>
      <c r="D3632" s="25" t="n"/>
      <c r="E3632" s="26" t="n"/>
      <c r="F3632" s="25" t="n"/>
      <c r="G3632" s="26" t="n"/>
      <c r="H3632" s="25" t="n"/>
      <c r="I3632" s="26" t="n"/>
      <c r="J3632" s="25" t="n"/>
      <c r="K3632" s="25" t="n"/>
      <c r="L3632" s="25" t="n"/>
      <c r="M3632" s="26" t="n"/>
      <c r="N3632" s="26" t="n"/>
      <c r="O3632" s="25" t="n"/>
      <c r="P3632" s="27">
        <f>IF(A3632="","","Package/"&amp;C3632&amp;"/"&amp;D3632&amp;"/"&amp;A3632&amp;".png")</f>
        <v/>
      </c>
      <c r="Q3632" s="27">
        <f>IF(AND(B3632="",G3632=""),"",IF(B3632="","Package QR Text missing",IF(COUNTIFS($E$2:$E$5001,E3632,$B$2:$B$5001,"&lt;&gt;"&amp;B3632)+COUNTIFS($E$2:$E$5001,E3632,$A$2:$A$5001,"&lt;&gt;"&amp;A3632)&gt;0,"Zone has more than one QR code",IF(COUNTIFS($B$2:$B$5001,B3632,$E$2:$E$5001,"&lt;&gt;"&amp;E3632)+COUNTIFS($A$2:$A$5001,A3632,$E$2:$E$5001,"&lt;&gt;"&amp;E3632)&gt;0,"QR code used by another zone",IF(A3632="","Package QR Code No. missing",IF(OR(H3632&gt;40,J3632&gt;40),"More than 40 of one edition",IF(F3632="Full (40 ST + 1 TG)",IF(AND(H3632=40,J3632=1),"OK","Full carton must be 40 + 1"),IF(F3632="Student only (40 ST)",IF(AND(H3632=40,J3632=0),"OK","Must be 40 ST, 0 TG"),IF(F3632="Teacher guide only (40 TG)",IF(AND(H3632=0,J3632=40),"OK","Must be 0 ST, 40 TG"),IF(AND(H3632&lt;40,H3632+J3632&gt;0,H3632+J3632&lt;=40),"OK","Partial: under 40 ST and 40 books max"))))))))))</f>
        <v/>
      </c>
    </row>
    <row r="3633">
      <c r="A3633" s="26" t="n"/>
      <c r="B3633" s="26" t="n"/>
      <c r="C3633" s="25" t="n"/>
      <c r="D3633" s="25" t="n"/>
      <c r="E3633" s="26" t="n"/>
      <c r="F3633" s="25" t="n"/>
      <c r="G3633" s="26" t="n"/>
      <c r="H3633" s="25" t="n"/>
      <c r="I3633" s="26" t="n"/>
      <c r="J3633" s="25" t="n"/>
      <c r="K3633" s="25" t="n"/>
      <c r="L3633" s="25" t="n"/>
      <c r="M3633" s="26" t="n"/>
      <c r="N3633" s="26" t="n"/>
      <c r="O3633" s="25" t="n"/>
      <c r="P3633" s="27">
        <f>IF(A3633="","","Package/"&amp;C3633&amp;"/"&amp;D3633&amp;"/"&amp;A3633&amp;".png")</f>
        <v/>
      </c>
      <c r="Q3633" s="27">
        <f>IF(AND(B3633="",G3633=""),"",IF(B3633="","Package QR Text missing",IF(COUNTIFS($E$2:$E$5001,E3633,$B$2:$B$5001,"&lt;&gt;"&amp;B3633)+COUNTIFS($E$2:$E$5001,E3633,$A$2:$A$5001,"&lt;&gt;"&amp;A3633)&gt;0,"Zone has more than one QR code",IF(COUNTIFS($B$2:$B$5001,B3633,$E$2:$E$5001,"&lt;&gt;"&amp;E3633)+COUNTIFS($A$2:$A$5001,A3633,$E$2:$E$5001,"&lt;&gt;"&amp;E3633)&gt;0,"QR code used by another zone",IF(A3633="","Package QR Code No. missing",IF(OR(H3633&gt;40,J3633&gt;40),"More than 40 of one edition",IF(F3633="Full (40 ST + 1 TG)",IF(AND(H3633=40,J3633=1),"OK","Full carton must be 40 + 1"),IF(F3633="Student only (40 ST)",IF(AND(H3633=40,J3633=0),"OK","Must be 40 ST, 0 TG"),IF(F3633="Teacher guide only (40 TG)",IF(AND(H3633=0,J3633=40),"OK","Must be 0 ST, 40 TG"),IF(AND(H3633&lt;40,H3633+J3633&gt;0,H3633+J3633&lt;=40),"OK","Partial: under 40 ST and 40 books max"))))))))))</f>
        <v/>
      </c>
    </row>
    <row r="3634">
      <c r="A3634" s="26" t="n"/>
      <c r="B3634" s="26" t="n"/>
      <c r="C3634" s="25" t="n"/>
      <c r="D3634" s="25" t="n"/>
      <c r="E3634" s="26" t="n"/>
      <c r="F3634" s="25" t="n"/>
      <c r="G3634" s="26" t="n"/>
      <c r="H3634" s="25" t="n"/>
      <c r="I3634" s="26" t="n"/>
      <c r="J3634" s="25" t="n"/>
      <c r="K3634" s="25" t="n"/>
      <c r="L3634" s="25" t="n"/>
      <c r="M3634" s="26" t="n"/>
      <c r="N3634" s="26" t="n"/>
      <c r="O3634" s="25" t="n"/>
      <c r="P3634" s="27">
        <f>IF(A3634="","","Package/"&amp;C3634&amp;"/"&amp;D3634&amp;"/"&amp;A3634&amp;".png")</f>
        <v/>
      </c>
      <c r="Q3634" s="27">
        <f>IF(AND(B3634="",G3634=""),"",IF(B3634="","Package QR Text missing",IF(COUNTIFS($E$2:$E$5001,E3634,$B$2:$B$5001,"&lt;&gt;"&amp;B3634)+COUNTIFS($E$2:$E$5001,E3634,$A$2:$A$5001,"&lt;&gt;"&amp;A3634)&gt;0,"Zone has more than one QR code",IF(COUNTIFS($B$2:$B$5001,B3634,$E$2:$E$5001,"&lt;&gt;"&amp;E3634)+COUNTIFS($A$2:$A$5001,A3634,$E$2:$E$5001,"&lt;&gt;"&amp;E3634)&gt;0,"QR code used by another zone",IF(A3634="","Package QR Code No. missing",IF(OR(H3634&gt;40,J3634&gt;40),"More than 40 of one edition",IF(F3634="Full (40 ST + 1 TG)",IF(AND(H3634=40,J3634=1),"OK","Full carton must be 40 + 1"),IF(F3634="Student only (40 ST)",IF(AND(H3634=40,J3634=0),"OK","Must be 40 ST, 0 TG"),IF(F3634="Teacher guide only (40 TG)",IF(AND(H3634=0,J3634=40),"OK","Must be 0 ST, 40 TG"),IF(AND(H3634&lt;40,H3634+J3634&gt;0,H3634+J3634&lt;=40),"OK","Partial: under 40 ST and 40 books max"))))))))))</f>
        <v/>
      </c>
    </row>
    <row r="3635">
      <c r="A3635" s="26" t="n"/>
      <c r="B3635" s="26" t="n"/>
      <c r="C3635" s="25" t="n"/>
      <c r="D3635" s="25" t="n"/>
      <c r="E3635" s="26" t="n"/>
      <c r="F3635" s="25" t="n"/>
      <c r="G3635" s="26" t="n"/>
      <c r="H3635" s="25" t="n"/>
      <c r="I3635" s="26" t="n"/>
      <c r="J3635" s="25" t="n"/>
      <c r="K3635" s="25" t="n"/>
      <c r="L3635" s="25" t="n"/>
      <c r="M3635" s="26" t="n"/>
      <c r="N3635" s="26" t="n"/>
      <c r="O3635" s="25" t="n"/>
      <c r="P3635" s="27">
        <f>IF(A3635="","","Package/"&amp;C3635&amp;"/"&amp;D3635&amp;"/"&amp;A3635&amp;".png")</f>
        <v/>
      </c>
      <c r="Q3635" s="27">
        <f>IF(AND(B3635="",G3635=""),"",IF(B3635="","Package QR Text missing",IF(COUNTIFS($E$2:$E$5001,E3635,$B$2:$B$5001,"&lt;&gt;"&amp;B3635)+COUNTIFS($E$2:$E$5001,E3635,$A$2:$A$5001,"&lt;&gt;"&amp;A3635)&gt;0,"Zone has more than one QR code",IF(COUNTIFS($B$2:$B$5001,B3635,$E$2:$E$5001,"&lt;&gt;"&amp;E3635)+COUNTIFS($A$2:$A$5001,A3635,$E$2:$E$5001,"&lt;&gt;"&amp;E3635)&gt;0,"QR code used by another zone",IF(A3635="","Package QR Code No. missing",IF(OR(H3635&gt;40,J3635&gt;40),"More than 40 of one edition",IF(F3635="Full (40 ST + 1 TG)",IF(AND(H3635=40,J3635=1),"OK","Full carton must be 40 + 1"),IF(F3635="Student only (40 ST)",IF(AND(H3635=40,J3635=0),"OK","Must be 40 ST, 0 TG"),IF(F3635="Teacher guide only (40 TG)",IF(AND(H3635=0,J3635=40),"OK","Must be 0 ST, 40 TG"),IF(AND(H3635&lt;40,H3635+J3635&gt;0,H3635+J3635&lt;=40),"OK","Partial: under 40 ST and 40 books max"))))))))))</f>
        <v/>
      </c>
    </row>
    <row r="3636">
      <c r="A3636" s="26" t="n"/>
      <c r="B3636" s="26" t="n"/>
      <c r="C3636" s="25" t="n"/>
      <c r="D3636" s="25" t="n"/>
      <c r="E3636" s="26" t="n"/>
      <c r="F3636" s="25" t="n"/>
      <c r="G3636" s="26" t="n"/>
      <c r="H3636" s="25" t="n"/>
      <c r="I3636" s="26" t="n"/>
      <c r="J3636" s="25" t="n"/>
      <c r="K3636" s="25" t="n"/>
      <c r="L3636" s="25" t="n"/>
      <c r="M3636" s="26" t="n"/>
      <c r="N3636" s="26" t="n"/>
      <c r="O3636" s="25" t="n"/>
      <c r="P3636" s="27">
        <f>IF(A3636="","","Package/"&amp;C3636&amp;"/"&amp;D3636&amp;"/"&amp;A3636&amp;".png")</f>
        <v/>
      </c>
      <c r="Q3636" s="27">
        <f>IF(AND(B3636="",G3636=""),"",IF(B3636="","Package QR Text missing",IF(COUNTIFS($E$2:$E$5001,E3636,$B$2:$B$5001,"&lt;&gt;"&amp;B3636)+COUNTIFS($E$2:$E$5001,E3636,$A$2:$A$5001,"&lt;&gt;"&amp;A3636)&gt;0,"Zone has more than one QR code",IF(COUNTIFS($B$2:$B$5001,B3636,$E$2:$E$5001,"&lt;&gt;"&amp;E3636)+COUNTIFS($A$2:$A$5001,A3636,$E$2:$E$5001,"&lt;&gt;"&amp;E3636)&gt;0,"QR code used by another zone",IF(A3636="","Package QR Code No. missing",IF(OR(H3636&gt;40,J3636&gt;40),"More than 40 of one edition",IF(F3636="Full (40 ST + 1 TG)",IF(AND(H3636=40,J3636=1),"OK","Full carton must be 40 + 1"),IF(F3636="Student only (40 ST)",IF(AND(H3636=40,J3636=0),"OK","Must be 40 ST, 0 TG"),IF(F3636="Teacher guide only (40 TG)",IF(AND(H3636=0,J3636=40),"OK","Must be 0 ST, 40 TG"),IF(AND(H3636&lt;40,H3636+J3636&gt;0,H3636+J3636&lt;=40),"OK","Partial: under 40 ST and 40 books max"))))))))))</f>
        <v/>
      </c>
    </row>
    <row r="3637">
      <c r="A3637" s="26" t="n"/>
      <c r="B3637" s="26" t="n"/>
      <c r="C3637" s="25" t="n"/>
      <c r="D3637" s="25" t="n"/>
      <c r="E3637" s="26" t="n"/>
      <c r="F3637" s="25" t="n"/>
      <c r="G3637" s="26" t="n"/>
      <c r="H3637" s="25" t="n"/>
      <c r="I3637" s="26" t="n"/>
      <c r="J3637" s="25" t="n"/>
      <c r="K3637" s="25" t="n"/>
      <c r="L3637" s="25" t="n"/>
      <c r="M3637" s="26" t="n"/>
      <c r="N3637" s="26" t="n"/>
      <c r="O3637" s="25" t="n"/>
      <c r="P3637" s="27">
        <f>IF(A3637="","","Package/"&amp;C3637&amp;"/"&amp;D3637&amp;"/"&amp;A3637&amp;".png")</f>
        <v/>
      </c>
      <c r="Q3637" s="27">
        <f>IF(AND(B3637="",G3637=""),"",IF(B3637="","Package QR Text missing",IF(COUNTIFS($E$2:$E$5001,E3637,$B$2:$B$5001,"&lt;&gt;"&amp;B3637)+COUNTIFS($E$2:$E$5001,E3637,$A$2:$A$5001,"&lt;&gt;"&amp;A3637)&gt;0,"Zone has more than one QR code",IF(COUNTIFS($B$2:$B$5001,B3637,$E$2:$E$5001,"&lt;&gt;"&amp;E3637)+COUNTIFS($A$2:$A$5001,A3637,$E$2:$E$5001,"&lt;&gt;"&amp;E3637)&gt;0,"QR code used by another zone",IF(A3637="","Package QR Code No. missing",IF(OR(H3637&gt;40,J3637&gt;40),"More than 40 of one edition",IF(F3637="Full (40 ST + 1 TG)",IF(AND(H3637=40,J3637=1),"OK","Full carton must be 40 + 1"),IF(F3637="Student only (40 ST)",IF(AND(H3637=40,J3637=0),"OK","Must be 40 ST, 0 TG"),IF(F3637="Teacher guide only (40 TG)",IF(AND(H3637=0,J3637=40),"OK","Must be 0 ST, 40 TG"),IF(AND(H3637&lt;40,H3637+J3637&gt;0,H3637+J3637&lt;=40),"OK","Partial: under 40 ST and 40 books max"))))))))))</f>
        <v/>
      </c>
    </row>
    <row r="3638">
      <c r="A3638" s="26" t="n"/>
      <c r="B3638" s="26" t="n"/>
      <c r="C3638" s="25" t="n"/>
      <c r="D3638" s="25" t="n"/>
      <c r="E3638" s="26" t="n"/>
      <c r="F3638" s="25" t="n"/>
      <c r="G3638" s="26" t="n"/>
      <c r="H3638" s="25" t="n"/>
      <c r="I3638" s="26" t="n"/>
      <c r="J3638" s="25" t="n"/>
      <c r="K3638" s="25" t="n"/>
      <c r="L3638" s="25" t="n"/>
      <c r="M3638" s="26" t="n"/>
      <c r="N3638" s="26" t="n"/>
      <c r="O3638" s="25" t="n"/>
      <c r="P3638" s="27">
        <f>IF(A3638="","","Package/"&amp;C3638&amp;"/"&amp;D3638&amp;"/"&amp;A3638&amp;".png")</f>
        <v/>
      </c>
      <c r="Q3638" s="27">
        <f>IF(AND(B3638="",G3638=""),"",IF(B3638="","Package QR Text missing",IF(COUNTIFS($E$2:$E$5001,E3638,$B$2:$B$5001,"&lt;&gt;"&amp;B3638)+COUNTIFS($E$2:$E$5001,E3638,$A$2:$A$5001,"&lt;&gt;"&amp;A3638)&gt;0,"Zone has more than one QR code",IF(COUNTIFS($B$2:$B$5001,B3638,$E$2:$E$5001,"&lt;&gt;"&amp;E3638)+COUNTIFS($A$2:$A$5001,A3638,$E$2:$E$5001,"&lt;&gt;"&amp;E3638)&gt;0,"QR code used by another zone",IF(A3638="","Package QR Code No. missing",IF(OR(H3638&gt;40,J3638&gt;40),"More than 40 of one edition",IF(F3638="Full (40 ST + 1 TG)",IF(AND(H3638=40,J3638=1),"OK","Full carton must be 40 + 1"),IF(F3638="Student only (40 ST)",IF(AND(H3638=40,J3638=0),"OK","Must be 40 ST, 0 TG"),IF(F3638="Teacher guide only (40 TG)",IF(AND(H3638=0,J3638=40),"OK","Must be 0 ST, 40 TG"),IF(AND(H3638&lt;40,H3638+J3638&gt;0,H3638+J3638&lt;=40),"OK","Partial: under 40 ST and 40 books max"))))))))))</f>
        <v/>
      </c>
    </row>
    <row r="3639">
      <c r="A3639" s="26" t="n"/>
      <c r="B3639" s="26" t="n"/>
      <c r="C3639" s="25" t="n"/>
      <c r="D3639" s="25" t="n"/>
      <c r="E3639" s="26" t="n"/>
      <c r="F3639" s="25" t="n"/>
      <c r="G3639" s="26" t="n"/>
      <c r="H3639" s="25" t="n"/>
      <c r="I3639" s="26" t="n"/>
      <c r="J3639" s="25" t="n"/>
      <c r="K3639" s="25" t="n"/>
      <c r="L3639" s="25" t="n"/>
      <c r="M3639" s="26" t="n"/>
      <c r="N3639" s="26" t="n"/>
      <c r="O3639" s="25" t="n"/>
      <c r="P3639" s="27">
        <f>IF(A3639="","","Package/"&amp;C3639&amp;"/"&amp;D3639&amp;"/"&amp;A3639&amp;".png")</f>
        <v/>
      </c>
      <c r="Q3639" s="27">
        <f>IF(AND(B3639="",G3639=""),"",IF(B3639="","Package QR Text missing",IF(COUNTIFS($E$2:$E$5001,E3639,$B$2:$B$5001,"&lt;&gt;"&amp;B3639)+COUNTIFS($E$2:$E$5001,E3639,$A$2:$A$5001,"&lt;&gt;"&amp;A3639)&gt;0,"Zone has more than one QR code",IF(COUNTIFS($B$2:$B$5001,B3639,$E$2:$E$5001,"&lt;&gt;"&amp;E3639)+COUNTIFS($A$2:$A$5001,A3639,$E$2:$E$5001,"&lt;&gt;"&amp;E3639)&gt;0,"QR code used by another zone",IF(A3639="","Package QR Code No. missing",IF(OR(H3639&gt;40,J3639&gt;40),"More than 40 of one edition",IF(F3639="Full (40 ST + 1 TG)",IF(AND(H3639=40,J3639=1),"OK","Full carton must be 40 + 1"),IF(F3639="Student only (40 ST)",IF(AND(H3639=40,J3639=0),"OK","Must be 40 ST, 0 TG"),IF(F3639="Teacher guide only (40 TG)",IF(AND(H3639=0,J3639=40),"OK","Must be 0 ST, 40 TG"),IF(AND(H3639&lt;40,H3639+J3639&gt;0,H3639+J3639&lt;=40),"OK","Partial: under 40 ST and 40 books max"))))))))))</f>
        <v/>
      </c>
    </row>
    <row r="3640">
      <c r="A3640" s="26" t="n"/>
      <c r="B3640" s="26" t="n"/>
      <c r="C3640" s="25" t="n"/>
      <c r="D3640" s="25" t="n"/>
      <c r="E3640" s="26" t="n"/>
      <c r="F3640" s="25" t="n"/>
      <c r="G3640" s="26" t="n"/>
      <c r="H3640" s="25" t="n"/>
      <c r="I3640" s="26" t="n"/>
      <c r="J3640" s="25" t="n"/>
      <c r="K3640" s="25" t="n"/>
      <c r="L3640" s="25" t="n"/>
      <c r="M3640" s="26" t="n"/>
      <c r="N3640" s="26" t="n"/>
      <c r="O3640" s="25" t="n"/>
      <c r="P3640" s="27">
        <f>IF(A3640="","","Package/"&amp;C3640&amp;"/"&amp;D3640&amp;"/"&amp;A3640&amp;".png")</f>
        <v/>
      </c>
      <c r="Q3640" s="27">
        <f>IF(AND(B3640="",G3640=""),"",IF(B3640="","Package QR Text missing",IF(COUNTIFS($E$2:$E$5001,E3640,$B$2:$B$5001,"&lt;&gt;"&amp;B3640)+COUNTIFS($E$2:$E$5001,E3640,$A$2:$A$5001,"&lt;&gt;"&amp;A3640)&gt;0,"Zone has more than one QR code",IF(COUNTIFS($B$2:$B$5001,B3640,$E$2:$E$5001,"&lt;&gt;"&amp;E3640)+COUNTIFS($A$2:$A$5001,A3640,$E$2:$E$5001,"&lt;&gt;"&amp;E3640)&gt;0,"QR code used by another zone",IF(A3640="","Package QR Code No. missing",IF(OR(H3640&gt;40,J3640&gt;40),"More than 40 of one edition",IF(F3640="Full (40 ST + 1 TG)",IF(AND(H3640=40,J3640=1),"OK","Full carton must be 40 + 1"),IF(F3640="Student only (40 ST)",IF(AND(H3640=40,J3640=0),"OK","Must be 40 ST, 0 TG"),IF(F3640="Teacher guide only (40 TG)",IF(AND(H3640=0,J3640=40),"OK","Must be 0 ST, 40 TG"),IF(AND(H3640&lt;40,H3640+J3640&gt;0,H3640+J3640&lt;=40),"OK","Partial: under 40 ST and 40 books max"))))))))))</f>
        <v/>
      </c>
    </row>
    <row r="3641">
      <c r="A3641" s="26" t="n"/>
      <c r="B3641" s="26" t="n"/>
      <c r="C3641" s="25" t="n"/>
      <c r="D3641" s="25" t="n"/>
      <c r="E3641" s="26" t="n"/>
      <c r="F3641" s="25" t="n"/>
      <c r="G3641" s="26" t="n"/>
      <c r="H3641" s="25" t="n"/>
      <c r="I3641" s="26" t="n"/>
      <c r="J3641" s="25" t="n"/>
      <c r="K3641" s="25" t="n"/>
      <c r="L3641" s="25" t="n"/>
      <c r="M3641" s="26" t="n"/>
      <c r="N3641" s="26" t="n"/>
      <c r="O3641" s="25" t="n"/>
      <c r="P3641" s="27">
        <f>IF(A3641="","","Package/"&amp;C3641&amp;"/"&amp;D3641&amp;"/"&amp;A3641&amp;".png")</f>
        <v/>
      </c>
      <c r="Q3641" s="27">
        <f>IF(AND(B3641="",G3641=""),"",IF(B3641="","Package QR Text missing",IF(COUNTIFS($E$2:$E$5001,E3641,$B$2:$B$5001,"&lt;&gt;"&amp;B3641)+COUNTIFS($E$2:$E$5001,E3641,$A$2:$A$5001,"&lt;&gt;"&amp;A3641)&gt;0,"Zone has more than one QR code",IF(COUNTIFS($B$2:$B$5001,B3641,$E$2:$E$5001,"&lt;&gt;"&amp;E3641)+COUNTIFS($A$2:$A$5001,A3641,$E$2:$E$5001,"&lt;&gt;"&amp;E3641)&gt;0,"QR code used by another zone",IF(A3641="","Package QR Code No. missing",IF(OR(H3641&gt;40,J3641&gt;40),"More than 40 of one edition",IF(F3641="Full (40 ST + 1 TG)",IF(AND(H3641=40,J3641=1),"OK","Full carton must be 40 + 1"),IF(F3641="Student only (40 ST)",IF(AND(H3641=40,J3641=0),"OK","Must be 40 ST, 0 TG"),IF(F3641="Teacher guide only (40 TG)",IF(AND(H3641=0,J3641=40),"OK","Must be 0 ST, 40 TG"),IF(AND(H3641&lt;40,H3641+J3641&gt;0,H3641+J3641&lt;=40),"OK","Partial: under 40 ST and 40 books max"))))))))))</f>
        <v/>
      </c>
    </row>
    <row r="3642">
      <c r="A3642" s="26" t="n"/>
      <c r="B3642" s="26" t="n"/>
      <c r="C3642" s="25" t="n"/>
      <c r="D3642" s="25" t="n"/>
      <c r="E3642" s="26" t="n"/>
      <c r="F3642" s="25" t="n"/>
      <c r="G3642" s="26" t="n"/>
      <c r="H3642" s="25" t="n"/>
      <c r="I3642" s="26" t="n"/>
      <c r="J3642" s="25" t="n"/>
      <c r="K3642" s="25" t="n"/>
      <c r="L3642" s="25" t="n"/>
      <c r="M3642" s="26" t="n"/>
      <c r="N3642" s="26" t="n"/>
      <c r="O3642" s="25" t="n"/>
      <c r="P3642" s="27">
        <f>IF(A3642="","","Package/"&amp;C3642&amp;"/"&amp;D3642&amp;"/"&amp;A3642&amp;".png")</f>
        <v/>
      </c>
      <c r="Q3642" s="27">
        <f>IF(AND(B3642="",G3642=""),"",IF(B3642="","Package QR Text missing",IF(COUNTIFS($E$2:$E$5001,E3642,$B$2:$B$5001,"&lt;&gt;"&amp;B3642)+COUNTIFS($E$2:$E$5001,E3642,$A$2:$A$5001,"&lt;&gt;"&amp;A3642)&gt;0,"Zone has more than one QR code",IF(COUNTIFS($B$2:$B$5001,B3642,$E$2:$E$5001,"&lt;&gt;"&amp;E3642)+COUNTIFS($A$2:$A$5001,A3642,$E$2:$E$5001,"&lt;&gt;"&amp;E3642)&gt;0,"QR code used by another zone",IF(A3642="","Package QR Code No. missing",IF(OR(H3642&gt;40,J3642&gt;40),"More than 40 of one edition",IF(F3642="Full (40 ST + 1 TG)",IF(AND(H3642=40,J3642=1),"OK","Full carton must be 40 + 1"),IF(F3642="Student only (40 ST)",IF(AND(H3642=40,J3642=0),"OK","Must be 40 ST, 0 TG"),IF(F3642="Teacher guide only (40 TG)",IF(AND(H3642=0,J3642=40),"OK","Must be 0 ST, 40 TG"),IF(AND(H3642&lt;40,H3642+J3642&gt;0,H3642+J3642&lt;=40),"OK","Partial: under 40 ST and 40 books max"))))))))))</f>
        <v/>
      </c>
    </row>
    <row r="3643">
      <c r="A3643" s="26" t="n"/>
      <c r="B3643" s="26" t="n"/>
      <c r="C3643" s="25" t="n"/>
      <c r="D3643" s="25" t="n"/>
      <c r="E3643" s="26" t="n"/>
      <c r="F3643" s="25" t="n"/>
      <c r="G3643" s="26" t="n"/>
      <c r="H3643" s="25" t="n"/>
      <c r="I3643" s="26" t="n"/>
      <c r="J3643" s="25" t="n"/>
      <c r="K3643" s="25" t="n"/>
      <c r="L3643" s="25" t="n"/>
      <c r="M3643" s="26" t="n"/>
      <c r="N3643" s="26" t="n"/>
      <c r="O3643" s="25" t="n"/>
      <c r="P3643" s="27">
        <f>IF(A3643="","","Package/"&amp;C3643&amp;"/"&amp;D3643&amp;"/"&amp;A3643&amp;".png")</f>
        <v/>
      </c>
      <c r="Q3643" s="27">
        <f>IF(AND(B3643="",G3643=""),"",IF(B3643="","Package QR Text missing",IF(COUNTIFS($E$2:$E$5001,E3643,$B$2:$B$5001,"&lt;&gt;"&amp;B3643)+COUNTIFS($E$2:$E$5001,E3643,$A$2:$A$5001,"&lt;&gt;"&amp;A3643)&gt;0,"Zone has more than one QR code",IF(COUNTIFS($B$2:$B$5001,B3643,$E$2:$E$5001,"&lt;&gt;"&amp;E3643)+COUNTIFS($A$2:$A$5001,A3643,$E$2:$E$5001,"&lt;&gt;"&amp;E3643)&gt;0,"QR code used by another zone",IF(A3643="","Package QR Code No. missing",IF(OR(H3643&gt;40,J3643&gt;40),"More than 40 of one edition",IF(F3643="Full (40 ST + 1 TG)",IF(AND(H3643=40,J3643=1),"OK","Full carton must be 40 + 1"),IF(F3643="Student only (40 ST)",IF(AND(H3643=40,J3643=0),"OK","Must be 40 ST, 0 TG"),IF(F3643="Teacher guide only (40 TG)",IF(AND(H3643=0,J3643=40),"OK","Must be 0 ST, 40 TG"),IF(AND(H3643&lt;40,H3643+J3643&gt;0,H3643+J3643&lt;=40),"OK","Partial: under 40 ST and 40 books max"))))))))))</f>
        <v/>
      </c>
    </row>
    <row r="3644">
      <c r="A3644" s="26" t="n"/>
      <c r="B3644" s="26" t="n"/>
      <c r="C3644" s="25" t="n"/>
      <c r="D3644" s="25" t="n"/>
      <c r="E3644" s="26" t="n"/>
      <c r="F3644" s="25" t="n"/>
      <c r="G3644" s="26" t="n"/>
      <c r="H3644" s="25" t="n"/>
      <c r="I3644" s="26" t="n"/>
      <c r="J3644" s="25" t="n"/>
      <c r="K3644" s="25" t="n"/>
      <c r="L3644" s="25" t="n"/>
      <c r="M3644" s="26" t="n"/>
      <c r="N3644" s="26" t="n"/>
      <c r="O3644" s="25" t="n"/>
      <c r="P3644" s="27">
        <f>IF(A3644="","","Package/"&amp;C3644&amp;"/"&amp;D3644&amp;"/"&amp;A3644&amp;".png")</f>
        <v/>
      </c>
      <c r="Q3644" s="27">
        <f>IF(AND(B3644="",G3644=""),"",IF(B3644="","Package QR Text missing",IF(COUNTIFS($E$2:$E$5001,E3644,$B$2:$B$5001,"&lt;&gt;"&amp;B3644)+COUNTIFS($E$2:$E$5001,E3644,$A$2:$A$5001,"&lt;&gt;"&amp;A3644)&gt;0,"Zone has more than one QR code",IF(COUNTIFS($B$2:$B$5001,B3644,$E$2:$E$5001,"&lt;&gt;"&amp;E3644)+COUNTIFS($A$2:$A$5001,A3644,$E$2:$E$5001,"&lt;&gt;"&amp;E3644)&gt;0,"QR code used by another zone",IF(A3644="","Package QR Code No. missing",IF(OR(H3644&gt;40,J3644&gt;40),"More than 40 of one edition",IF(F3644="Full (40 ST + 1 TG)",IF(AND(H3644=40,J3644=1),"OK","Full carton must be 40 + 1"),IF(F3644="Student only (40 ST)",IF(AND(H3644=40,J3644=0),"OK","Must be 40 ST, 0 TG"),IF(F3644="Teacher guide only (40 TG)",IF(AND(H3644=0,J3644=40),"OK","Must be 0 ST, 40 TG"),IF(AND(H3644&lt;40,H3644+J3644&gt;0,H3644+J3644&lt;=40),"OK","Partial: under 40 ST and 40 books max"))))))))))</f>
        <v/>
      </c>
    </row>
    <row r="3645">
      <c r="A3645" s="26" t="n"/>
      <c r="B3645" s="26" t="n"/>
      <c r="C3645" s="25" t="n"/>
      <c r="D3645" s="25" t="n"/>
      <c r="E3645" s="26" t="n"/>
      <c r="F3645" s="25" t="n"/>
      <c r="G3645" s="26" t="n"/>
      <c r="H3645" s="25" t="n"/>
      <c r="I3645" s="26" t="n"/>
      <c r="J3645" s="25" t="n"/>
      <c r="K3645" s="25" t="n"/>
      <c r="L3645" s="25" t="n"/>
      <c r="M3645" s="26" t="n"/>
      <c r="N3645" s="26" t="n"/>
      <c r="O3645" s="25" t="n"/>
      <c r="P3645" s="27">
        <f>IF(A3645="","","Package/"&amp;C3645&amp;"/"&amp;D3645&amp;"/"&amp;A3645&amp;".png")</f>
        <v/>
      </c>
      <c r="Q3645" s="27">
        <f>IF(AND(B3645="",G3645=""),"",IF(B3645="","Package QR Text missing",IF(COUNTIFS($E$2:$E$5001,E3645,$B$2:$B$5001,"&lt;&gt;"&amp;B3645)+COUNTIFS($E$2:$E$5001,E3645,$A$2:$A$5001,"&lt;&gt;"&amp;A3645)&gt;0,"Zone has more than one QR code",IF(COUNTIFS($B$2:$B$5001,B3645,$E$2:$E$5001,"&lt;&gt;"&amp;E3645)+COUNTIFS($A$2:$A$5001,A3645,$E$2:$E$5001,"&lt;&gt;"&amp;E3645)&gt;0,"QR code used by another zone",IF(A3645="","Package QR Code No. missing",IF(OR(H3645&gt;40,J3645&gt;40),"More than 40 of one edition",IF(F3645="Full (40 ST + 1 TG)",IF(AND(H3645=40,J3645=1),"OK","Full carton must be 40 + 1"),IF(F3645="Student only (40 ST)",IF(AND(H3645=40,J3645=0),"OK","Must be 40 ST, 0 TG"),IF(F3645="Teacher guide only (40 TG)",IF(AND(H3645=0,J3645=40),"OK","Must be 0 ST, 40 TG"),IF(AND(H3645&lt;40,H3645+J3645&gt;0,H3645+J3645&lt;=40),"OK","Partial: under 40 ST and 40 books max"))))))))))</f>
        <v/>
      </c>
    </row>
    <row r="3646">
      <c r="A3646" s="26" t="n"/>
      <c r="B3646" s="26" t="n"/>
      <c r="C3646" s="25" t="n"/>
      <c r="D3646" s="25" t="n"/>
      <c r="E3646" s="26" t="n"/>
      <c r="F3646" s="25" t="n"/>
      <c r="G3646" s="26" t="n"/>
      <c r="H3646" s="25" t="n"/>
      <c r="I3646" s="26" t="n"/>
      <c r="J3646" s="25" t="n"/>
      <c r="K3646" s="25" t="n"/>
      <c r="L3646" s="25" t="n"/>
      <c r="M3646" s="26" t="n"/>
      <c r="N3646" s="26" t="n"/>
      <c r="O3646" s="25" t="n"/>
      <c r="P3646" s="27">
        <f>IF(A3646="","","Package/"&amp;C3646&amp;"/"&amp;D3646&amp;"/"&amp;A3646&amp;".png")</f>
        <v/>
      </c>
      <c r="Q3646" s="27">
        <f>IF(AND(B3646="",G3646=""),"",IF(B3646="","Package QR Text missing",IF(COUNTIFS($E$2:$E$5001,E3646,$B$2:$B$5001,"&lt;&gt;"&amp;B3646)+COUNTIFS($E$2:$E$5001,E3646,$A$2:$A$5001,"&lt;&gt;"&amp;A3646)&gt;0,"Zone has more than one QR code",IF(COUNTIFS($B$2:$B$5001,B3646,$E$2:$E$5001,"&lt;&gt;"&amp;E3646)+COUNTIFS($A$2:$A$5001,A3646,$E$2:$E$5001,"&lt;&gt;"&amp;E3646)&gt;0,"QR code used by another zone",IF(A3646="","Package QR Code No. missing",IF(OR(H3646&gt;40,J3646&gt;40),"More than 40 of one edition",IF(F3646="Full (40 ST + 1 TG)",IF(AND(H3646=40,J3646=1),"OK","Full carton must be 40 + 1"),IF(F3646="Student only (40 ST)",IF(AND(H3646=40,J3646=0),"OK","Must be 40 ST, 0 TG"),IF(F3646="Teacher guide only (40 TG)",IF(AND(H3646=0,J3646=40),"OK","Must be 0 ST, 40 TG"),IF(AND(H3646&lt;40,H3646+J3646&gt;0,H3646+J3646&lt;=40),"OK","Partial: under 40 ST and 40 books max"))))))))))</f>
        <v/>
      </c>
    </row>
    <row r="3647">
      <c r="A3647" s="26" t="n"/>
      <c r="B3647" s="26" t="n"/>
      <c r="C3647" s="25" t="n"/>
      <c r="D3647" s="25" t="n"/>
      <c r="E3647" s="26" t="n"/>
      <c r="F3647" s="25" t="n"/>
      <c r="G3647" s="26" t="n"/>
      <c r="H3647" s="25" t="n"/>
      <c r="I3647" s="26" t="n"/>
      <c r="J3647" s="25" t="n"/>
      <c r="K3647" s="25" t="n"/>
      <c r="L3647" s="25" t="n"/>
      <c r="M3647" s="26" t="n"/>
      <c r="N3647" s="26" t="n"/>
      <c r="O3647" s="25" t="n"/>
      <c r="P3647" s="27">
        <f>IF(A3647="","","Package/"&amp;C3647&amp;"/"&amp;D3647&amp;"/"&amp;A3647&amp;".png")</f>
        <v/>
      </c>
      <c r="Q3647" s="27">
        <f>IF(AND(B3647="",G3647=""),"",IF(B3647="","Package QR Text missing",IF(COUNTIFS($E$2:$E$5001,E3647,$B$2:$B$5001,"&lt;&gt;"&amp;B3647)+COUNTIFS($E$2:$E$5001,E3647,$A$2:$A$5001,"&lt;&gt;"&amp;A3647)&gt;0,"Zone has more than one QR code",IF(COUNTIFS($B$2:$B$5001,B3647,$E$2:$E$5001,"&lt;&gt;"&amp;E3647)+COUNTIFS($A$2:$A$5001,A3647,$E$2:$E$5001,"&lt;&gt;"&amp;E3647)&gt;0,"QR code used by another zone",IF(A3647="","Package QR Code No. missing",IF(OR(H3647&gt;40,J3647&gt;40),"More than 40 of one edition",IF(F3647="Full (40 ST + 1 TG)",IF(AND(H3647=40,J3647=1),"OK","Full carton must be 40 + 1"),IF(F3647="Student only (40 ST)",IF(AND(H3647=40,J3647=0),"OK","Must be 40 ST, 0 TG"),IF(F3647="Teacher guide only (40 TG)",IF(AND(H3647=0,J3647=40),"OK","Must be 0 ST, 40 TG"),IF(AND(H3647&lt;40,H3647+J3647&gt;0,H3647+J3647&lt;=40),"OK","Partial: under 40 ST and 40 books max"))))))))))</f>
        <v/>
      </c>
    </row>
    <row r="3648">
      <c r="A3648" s="26" t="n"/>
      <c r="B3648" s="26" t="n"/>
      <c r="C3648" s="25" t="n"/>
      <c r="D3648" s="25" t="n"/>
      <c r="E3648" s="26" t="n"/>
      <c r="F3648" s="25" t="n"/>
      <c r="G3648" s="26" t="n"/>
      <c r="H3648" s="25" t="n"/>
      <c r="I3648" s="26" t="n"/>
      <c r="J3648" s="25" t="n"/>
      <c r="K3648" s="25" t="n"/>
      <c r="L3648" s="25" t="n"/>
      <c r="M3648" s="26" t="n"/>
      <c r="N3648" s="26" t="n"/>
      <c r="O3648" s="25" t="n"/>
      <c r="P3648" s="27">
        <f>IF(A3648="","","Package/"&amp;C3648&amp;"/"&amp;D3648&amp;"/"&amp;A3648&amp;".png")</f>
        <v/>
      </c>
      <c r="Q3648" s="27">
        <f>IF(AND(B3648="",G3648=""),"",IF(B3648="","Package QR Text missing",IF(COUNTIFS($E$2:$E$5001,E3648,$B$2:$B$5001,"&lt;&gt;"&amp;B3648)+COUNTIFS($E$2:$E$5001,E3648,$A$2:$A$5001,"&lt;&gt;"&amp;A3648)&gt;0,"Zone has more than one QR code",IF(COUNTIFS($B$2:$B$5001,B3648,$E$2:$E$5001,"&lt;&gt;"&amp;E3648)+COUNTIFS($A$2:$A$5001,A3648,$E$2:$E$5001,"&lt;&gt;"&amp;E3648)&gt;0,"QR code used by another zone",IF(A3648="","Package QR Code No. missing",IF(OR(H3648&gt;40,J3648&gt;40),"More than 40 of one edition",IF(F3648="Full (40 ST + 1 TG)",IF(AND(H3648=40,J3648=1),"OK","Full carton must be 40 + 1"),IF(F3648="Student only (40 ST)",IF(AND(H3648=40,J3648=0),"OK","Must be 40 ST, 0 TG"),IF(F3648="Teacher guide only (40 TG)",IF(AND(H3648=0,J3648=40),"OK","Must be 0 ST, 40 TG"),IF(AND(H3648&lt;40,H3648+J3648&gt;0,H3648+J3648&lt;=40),"OK","Partial: under 40 ST and 40 books max"))))))))))</f>
        <v/>
      </c>
    </row>
    <row r="3649">
      <c r="A3649" s="26" t="n"/>
      <c r="B3649" s="26" t="n"/>
      <c r="C3649" s="25" t="n"/>
      <c r="D3649" s="25" t="n"/>
      <c r="E3649" s="26" t="n"/>
      <c r="F3649" s="25" t="n"/>
      <c r="G3649" s="26" t="n"/>
      <c r="H3649" s="25" t="n"/>
      <c r="I3649" s="26" t="n"/>
      <c r="J3649" s="25" t="n"/>
      <c r="K3649" s="25" t="n"/>
      <c r="L3649" s="25" t="n"/>
      <c r="M3649" s="26" t="n"/>
      <c r="N3649" s="26" t="n"/>
      <c r="O3649" s="25" t="n"/>
      <c r="P3649" s="27">
        <f>IF(A3649="","","Package/"&amp;C3649&amp;"/"&amp;D3649&amp;"/"&amp;A3649&amp;".png")</f>
        <v/>
      </c>
      <c r="Q3649" s="27">
        <f>IF(AND(B3649="",G3649=""),"",IF(B3649="","Package QR Text missing",IF(COUNTIFS($E$2:$E$5001,E3649,$B$2:$B$5001,"&lt;&gt;"&amp;B3649)+COUNTIFS($E$2:$E$5001,E3649,$A$2:$A$5001,"&lt;&gt;"&amp;A3649)&gt;0,"Zone has more than one QR code",IF(COUNTIFS($B$2:$B$5001,B3649,$E$2:$E$5001,"&lt;&gt;"&amp;E3649)+COUNTIFS($A$2:$A$5001,A3649,$E$2:$E$5001,"&lt;&gt;"&amp;E3649)&gt;0,"QR code used by another zone",IF(A3649="","Package QR Code No. missing",IF(OR(H3649&gt;40,J3649&gt;40),"More than 40 of one edition",IF(F3649="Full (40 ST + 1 TG)",IF(AND(H3649=40,J3649=1),"OK","Full carton must be 40 + 1"),IF(F3649="Student only (40 ST)",IF(AND(H3649=40,J3649=0),"OK","Must be 40 ST, 0 TG"),IF(F3649="Teacher guide only (40 TG)",IF(AND(H3649=0,J3649=40),"OK","Must be 0 ST, 40 TG"),IF(AND(H3649&lt;40,H3649+J3649&gt;0,H3649+J3649&lt;=40),"OK","Partial: under 40 ST and 40 books max"))))))))))</f>
        <v/>
      </c>
    </row>
    <row r="3650">
      <c r="A3650" s="26" t="n"/>
      <c r="B3650" s="26" t="n"/>
      <c r="C3650" s="25" t="n"/>
      <c r="D3650" s="25" t="n"/>
      <c r="E3650" s="26" t="n"/>
      <c r="F3650" s="25" t="n"/>
      <c r="G3650" s="26" t="n"/>
      <c r="H3650" s="25" t="n"/>
      <c r="I3650" s="26" t="n"/>
      <c r="J3650" s="25" t="n"/>
      <c r="K3650" s="25" t="n"/>
      <c r="L3650" s="25" t="n"/>
      <c r="M3650" s="26" t="n"/>
      <c r="N3650" s="26" t="n"/>
      <c r="O3650" s="25" t="n"/>
      <c r="P3650" s="27">
        <f>IF(A3650="","","Package/"&amp;C3650&amp;"/"&amp;D3650&amp;"/"&amp;A3650&amp;".png")</f>
        <v/>
      </c>
      <c r="Q3650" s="27">
        <f>IF(AND(B3650="",G3650=""),"",IF(B3650="","Package QR Text missing",IF(COUNTIFS($E$2:$E$5001,E3650,$B$2:$B$5001,"&lt;&gt;"&amp;B3650)+COUNTIFS($E$2:$E$5001,E3650,$A$2:$A$5001,"&lt;&gt;"&amp;A3650)&gt;0,"Zone has more than one QR code",IF(COUNTIFS($B$2:$B$5001,B3650,$E$2:$E$5001,"&lt;&gt;"&amp;E3650)+COUNTIFS($A$2:$A$5001,A3650,$E$2:$E$5001,"&lt;&gt;"&amp;E3650)&gt;0,"QR code used by another zone",IF(A3650="","Package QR Code No. missing",IF(OR(H3650&gt;40,J3650&gt;40),"More than 40 of one edition",IF(F3650="Full (40 ST + 1 TG)",IF(AND(H3650=40,J3650=1),"OK","Full carton must be 40 + 1"),IF(F3650="Student only (40 ST)",IF(AND(H3650=40,J3650=0),"OK","Must be 40 ST, 0 TG"),IF(F3650="Teacher guide only (40 TG)",IF(AND(H3650=0,J3650=40),"OK","Must be 0 ST, 40 TG"),IF(AND(H3650&lt;40,H3650+J3650&gt;0,H3650+J3650&lt;=40),"OK","Partial: under 40 ST and 40 books max"))))))))))</f>
        <v/>
      </c>
    </row>
    <row r="3651">
      <c r="A3651" s="26" t="n"/>
      <c r="B3651" s="26" t="n"/>
      <c r="C3651" s="25" t="n"/>
      <c r="D3651" s="25" t="n"/>
      <c r="E3651" s="26" t="n"/>
      <c r="F3651" s="25" t="n"/>
      <c r="G3651" s="26" t="n"/>
      <c r="H3651" s="25" t="n"/>
      <c r="I3651" s="26" t="n"/>
      <c r="J3651" s="25" t="n"/>
      <c r="K3651" s="25" t="n"/>
      <c r="L3651" s="25" t="n"/>
      <c r="M3651" s="26" t="n"/>
      <c r="N3651" s="26" t="n"/>
      <c r="O3651" s="25" t="n"/>
      <c r="P3651" s="27">
        <f>IF(A3651="","","Package/"&amp;C3651&amp;"/"&amp;D3651&amp;"/"&amp;A3651&amp;".png")</f>
        <v/>
      </c>
      <c r="Q3651" s="27">
        <f>IF(AND(B3651="",G3651=""),"",IF(B3651="","Package QR Text missing",IF(COUNTIFS($E$2:$E$5001,E3651,$B$2:$B$5001,"&lt;&gt;"&amp;B3651)+COUNTIFS($E$2:$E$5001,E3651,$A$2:$A$5001,"&lt;&gt;"&amp;A3651)&gt;0,"Zone has more than one QR code",IF(COUNTIFS($B$2:$B$5001,B3651,$E$2:$E$5001,"&lt;&gt;"&amp;E3651)+COUNTIFS($A$2:$A$5001,A3651,$E$2:$E$5001,"&lt;&gt;"&amp;E3651)&gt;0,"QR code used by another zone",IF(A3651="","Package QR Code No. missing",IF(OR(H3651&gt;40,J3651&gt;40),"More than 40 of one edition",IF(F3651="Full (40 ST + 1 TG)",IF(AND(H3651=40,J3651=1),"OK","Full carton must be 40 + 1"),IF(F3651="Student only (40 ST)",IF(AND(H3651=40,J3651=0),"OK","Must be 40 ST, 0 TG"),IF(F3651="Teacher guide only (40 TG)",IF(AND(H3651=0,J3651=40),"OK","Must be 0 ST, 40 TG"),IF(AND(H3651&lt;40,H3651+J3651&gt;0,H3651+J3651&lt;=40),"OK","Partial: under 40 ST and 40 books max"))))))))))</f>
        <v/>
      </c>
    </row>
    <row r="3652">
      <c r="A3652" s="26" t="n"/>
      <c r="B3652" s="26" t="n"/>
      <c r="C3652" s="25" t="n"/>
      <c r="D3652" s="25" t="n"/>
      <c r="E3652" s="26" t="n"/>
      <c r="F3652" s="25" t="n"/>
      <c r="G3652" s="26" t="n"/>
      <c r="H3652" s="25" t="n"/>
      <c r="I3652" s="26" t="n"/>
      <c r="J3652" s="25" t="n"/>
      <c r="K3652" s="25" t="n"/>
      <c r="L3652" s="25" t="n"/>
      <c r="M3652" s="26" t="n"/>
      <c r="N3652" s="26" t="n"/>
      <c r="O3652" s="25" t="n"/>
      <c r="P3652" s="27">
        <f>IF(A3652="","","Package/"&amp;C3652&amp;"/"&amp;D3652&amp;"/"&amp;A3652&amp;".png")</f>
        <v/>
      </c>
      <c r="Q3652" s="27">
        <f>IF(AND(B3652="",G3652=""),"",IF(B3652="","Package QR Text missing",IF(COUNTIFS($E$2:$E$5001,E3652,$B$2:$B$5001,"&lt;&gt;"&amp;B3652)+COUNTIFS($E$2:$E$5001,E3652,$A$2:$A$5001,"&lt;&gt;"&amp;A3652)&gt;0,"Zone has more than one QR code",IF(COUNTIFS($B$2:$B$5001,B3652,$E$2:$E$5001,"&lt;&gt;"&amp;E3652)+COUNTIFS($A$2:$A$5001,A3652,$E$2:$E$5001,"&lt;&gt;"&amp;E3652)&gt;0,"QR code used by another zone",IF(A3652="","Package QR Code No. missing",IF(OR(H3652&gt;40,J3652&gt;40),"More than 40 of one edition",IF(F3652="Full (40 ST + 1 TG)",IF(AND(H3652=40,J3652=1),"OK","Full carton must be 40 + 1"),IF(F3652="Student only (40 ST)",IF(AND(H3652=40,J3652=0),"OK","Must be 40 ST, 0 TG"),IF(F3652="Teacher guide only (40 TG)",IF(AND(H3652=0,J3652=40),"OK","Must be 0 ST, 40 TG"),IF(AND(H3652&lt;40,H3652+J3652&gt;0,H3652+J3652&lt;=40),"OK","Partial: under 40 ST and 40 books max"))))))))))</f>
        <v/>
      </c>
    </row>
    <row r="3653">
      <c r="A3653" s="26" t="n"/>
      <c r="B3653" s="26" t="n"/>
      <c r="C3653" s="25" t="n"/>
      <c r="D3653" s="25" t="n"/>
      <c r="E3653" s="26" t="n"/>
      <c r="F3653" s="25" t="n"/>
      <c r="G3653" s="26" t="n"/>
      <c r="H3653" s="25" t="n"/>
      <c r="I3653" s="26" t="n"/>
      <c r="J3653" s="25" t="n"/>
      <c r="K3653" s="25" t="n"/>
      <c r="L3653" s="25" t="n"/>
      <c r="M3653" s="26" t="n"/>
      <c r="N3653" s="26" t="n"/>
      <c r="O3653" s="25" t="n"/>
      <c r="P3653" s="27">
        <f>IF(A3653="","","Package/"&amp;C3653&amp;"/"&amp;D3653&amp;"/"&amp;A3653&amp;".png")</f>
        <v/>
      </c>
      <c r="Q3653" s="27">
        <f>IF(AND(B3653="",G3653=""),"",IF(B3653="","Package QR Text missing",IF(COUNTIFS($E$2:$E$5001,E3653,$B$2:$B$5001,"&lt;&gt;"&amp;B3653)+COUNTIFS($E$2:$E$5001,E3653,$A$2:$A$5001,"&lt;&gt;"&amp;A3653)&gt;0,"Zone has more than one QR code",IF(COUNTIFS($B$2:$B$5001,B3653,$E$2:$E$5001,"&lt;&gt;"&amp;E3653)+COUNTIFS($A$2:$A$5001,A3653,$E$2:$E$5001,"&lt;&gt;"&amp;E3653)&gt;0,"QR code used by another zone",IF(A3653="","Package QR Code No. missing",IF(OR(H3653&gt;40,J3653&gt;40),"More than 40 of one edition",IF(F3653="Full (40 ST + 1 TG)",IF(AND(H3653=40,J3653=1),"OK","Full carton must be 40 + 1"),IF(F3653="Student only (40 ST)",IF(AND(H3653=40,J3653=0),"OK","Must be 40 ST, 0 TG"),IF(F3653="Teacher guide only (40 TG)",IF(AND(H3653=0,J3653=40),"OK","Must be 0 ST, 40 TG"),IF(AND(H3653&lt;40,H3653+J3653&gt;0,H3653+J3653&lt;=40),"OK","Partial: under 40 ST and 40 books max"))))))))))</f>
        <v/>
      </c>
    </row>
    <row r="3654">
      <c r="A3654" s="26" t="n"/>
      <c r="B3654" s="26" t="n"/>
      <c r="C3654" s="25" t="n"/>
      <c r="D3654" s="25" t="n"/>
      <c r="E3654" s="26" t="n"/>
      <c r="F3654" s="25" t="n"/>
      <c r="G3654" s="26" t="n"/>
      <c r="H3654" s="25" t="n"/>
      <c r="I3654" s="26" t="n"/>
      <c r="J3654" s="25" t="n"/>
      <c r="K3654" s="25" t="n"/>
      <c r="L3654" s="25" t="n"/>
      <c r="M3654" s="26" t="n"/>
      <c r="N3654" s="26" t="n"/>
      <c r="O3654" s="25" t="n"/>
      <c r="P3654" s="27">
        <f>IF(A3654="","","Package/"&amp;C3654&amp;"/"&amp;D3654&amp;"/"&amp;A3654&amp;".png")</f>
        <v/>
      </c>
      <c r="Q3654" s="27">
        <f>IF(AND(B3654="",G3654=""),"",IF(B3654="","Package QR Text missing",IF(COUNTIFS($E$2:$E$5001,E3654,$B$2:$B$5001,"&lt;&gt;"&amp;B3654)+COUNTIFS($E$2:$E$5001,E3654,$A$2:$A$5001,"&lt;&gt;"&amp;A3654)&gt;0,"Zone has more than one QR code",IF(COUNTIFS($B$2:$B$5001,B3654,$E$2:$E$5001,"&lt;&gt;"&amp;E3654)+COUNTIFS($A$2:$A$5001,A3654,$E$2:$E$5001,"&lt;&gt;"&amp;E3654)&gt;0,"QR code used by another zone",IF(A3654="","Package QR Code No. missing",IF(OR(H3654&gt;40,J3654&gt;40),"More than 40 of one edition",IF(F3654="Full (40 ST + 1 TG)",IF(AND(H3654=40,J3654=1),"OK","Full carton must be 40 + 1"),IF(F3654="Student only (40 ST)",IF(AND(H3654=40,J3654=0),"OK","Must be 40 ST, 0 TG"),IF(F3654="Teacher guide only (40 TG)",IF(AND(H3654=0,J3654=40),"OK","Must be 0 ST, 40 TG"),IF(AND(H3654&lt;40,H3654+J3654&gt;0,H3654+J3654&lt;=40),"OK","Partial: under 40 ST and 40 books max"))))))))))</f>
        <v/>
      </c>
    </row>
    <row r="3655">
      <c r="A3655" s="26" t="n"/>
      <c r="B3655" s="26" t="n"/>
      <c r="C3655" s="25" t="n"/>
      <c r="D3655" s="25" t="n"/>
      <c r="E3655" s="26" t="n"/>
      <c r="F3655" s="25" t="n"/>
      <c r="G3655" s="26" t="n"/>
      <c r="H3655" s="25" t="n"/>
      <c r="I3655" s="26" t="n"/>
      <c r="J3655" s="25" t="n"/>
      <c r="K3655" s="25" t="n"/>
      <c r="L3655" s="25" t="n"/>
      <c r="M3655" s="26" t="n"/>
      <c r="N3655" s="26" t="n"/>
      <c r="O3655" s="25" t="n"/>
      <c r="P3655" s="27">
        <f>IF(A3655="","","Package/"&amp;C3655&amp;"/"&amp;D3655&amp;"/"&amp;A3655&amp;".png")</f>
        <v/>
      </c>
      <c r="Q3655" s="27">
        <f>IF(AND(B3655="",G3655=""),"",IF(B3655="","Package QR Text missing",IF(COUNTIFS($E$2:$E$5001,E3655,$B$2:$B$5001,"&lt;&gt;"&amp;B3655)+COUNTIFS($E$2:$E$5001,E3655,$A$2:$A$5001,"&lt;&gt;"&amp;A3655)&gt;0,"Zone has more than one QR code",IF(COUNTIFS($B$2:$B$5001,B3655,$E$2:$E$5001,"&lt;&gt;"&amp;E3655)+COUNTIFS($A$2:$A$5001,A3655,$E$2:$E$5001,"&lt;&gt;"&amp;E3655)&gt;0,"QR code used by another zone",IF(A3655="","Package QR Code No. missing",IF(OR(H3655&gt;40,J3655&gt;40),"More than 40 of one edition",IF(F3655="Full (40 ST + 1 TG)",IF(AND(H3655=40,J3655=1),"OK","Full carton must be 40 + 1"),IF(F3655="Student only (40 ST)",IF(AND(H3655=40,J3655=0),"OK","Must be 40 ST, 0 TG"),IF(F3655="Teacher guide only (40 TG)",IF(AND(H3655=0,J3655=40),"OK","Must be 0 ST, 40 TG"),IF(AND(H3655&lt;40,H3655+J3655&gt;0,H3655+J3655&lt;=40),"OK","Partial: under 40 ST and 40 books max"))))))))))</f>
        <v/>
      </c>
    </row>
    <row r="3656">
      <c r="A3656" s="26" t="n"/>
      <c r="B3656" s="26" t="n"/>
      <c r="C3656" s="25" t="n"/>
      <c r="D3656" s="25" t="n"/>
      <c r="E3656" s="26" t="n"/>
      <c r="F3656" s="25" t="n"/>
      <c r="G3656" s="26" t="n"/>
      <c r="H3656" s="25" t="n"/>
      <c r="I3656" s="26" t="n"/>
      <c r="J3656" s="25" t="n"/>
      <c r="K3656" s="25" t="n"/>
      <c r="L3656" s="25" t="n"/>
      <c r="M3656" s="26" t="n"/>
      <c r="N3656" s="26" t="n"/>
      <c r="O3656" s="25" t="n"/>
      <c r="P3656" s="27">
        <f>IF(A3656="","","Package/"&amp;C3656&amp;"/"&amp;D3656&amp;"/"&amp;A3656&amp;".png")</f>
        <v/>
      </c>
      <c r="Q3656" s="27">
        <f>IF(AND(B3656="",G3656=""),"",IF(B3656="","Package QR Text missing",IF(COUNTIFS($E$2:$E$5001,E3656,$B$2:$B$5001,"&lt;&gt;"&amp;B3656)+COUNTIFS($E$2:$E$5001,E3656,$A$2:$A$5001,"&lt;&gt;"&amp;A3656)&gt;0,"Zone has more than one QR code",IF(COUNTIFS($B$2:$B$5001,B3656,$E$2:$E$5001,"&lt;&gt;"&amp;E3656)+COUNTIFS($A$2:$A$5001,A3656,$E$2:$E$5001,"&lt;&gt;"&amp;E3656)&gt;0,"QR code used by another zone",IF(A3656="","Package QR Code No. missing",IF(OR(H3656&gt;40,J3656&gt;40),"More than 40 of one edition",IF(F3656="Full (40 ST + 1 TG)",IF(AND(H3656=40,J3656=1),"OK","Full carton must be 40 + 1"),IF(F3656="Student only (40 ST)",IF(AND(H3656=40,J3656=0),"OK","Must be 40 ST, 0 TG"),IF(F3656="Teacher guide only (40 TG)",IF(AND(H3656=0,J3656=40),"OK","Must be 0 ST, 40 TG"),IF(AND(H3656&lt;40,H3656+J3656&gt;0,H3656+J3656&lt;=40),"OK","Partial: under 40 ST and 40 books max"))))))))))</f>
        <v/>
      </c>
    </row>
    <row r="3657">
      <c r="A3657" s="26" t="n"/>
      <c r="B3657" s="26" t="n"/>
      <c r="C3657" s="25" t="n"/>
      <c r="D3657" s="25" t="n"/>
      <c r="E3657" s="26" t="n"/>
      <c r="F3657" s="25" t="n"/>
      <c r="G3657" s="26" t="n"/>
      <c r="H3657" s="25" t="n"/>
      <c r="I3657" s="26" t="n"/>
      <c r="J3657" s="25" t="n"/>
      <c r="K3657" s="25" t="n"/>
      <c r="L3657" s="25" t="n"/>
      <c r="M3657" s="26" t="n"/>
      <c r="N3657" s="26" t="n"/>
      <c r="O3657" s="25" t="n"/>
      <c r="P3657" s="27">
        <f>IF(A3657="","","Package/"&amp;C3657&amp;"/"&amp;D3657&amp;"/"&amp;A3657&amp;".png")</f>
        <v/>
      </c>
      <c r="Q3657" s="27">
        <f>IF(AND(B3657="",G3657=""),"",IF(B3657="","Package QR Text missing",IF(COUNTIFS($E$2:$E$5001,E3657,$B$2:$B$5001,"&lt;&gt;"&amp;B3657)+COUNTIFS($E$2:$E$5001,E3657,$A$2:$A$5001,"&lt;&gt;"&amp;A3657)&gt;0,"Zone has more than one QR code",IF(COUNTIFS($B$2:$B$5001,B3657,$E$2:$E$5001,"&lt;&gt;"&amp;E3657)+COUNTIFS($A$2:$A$5001,A3657,$E$2:$E$5001,"&lt;&gt;"&amp;E3657)&gt;0,"QR code used by another zone",IF(A3657="","Package QR Code No. missing",IF(OR(H3657&gt;40,J3657&gt;40),"More than 40 of one edition",IF(F3657="Full (40 ST + 1 TG)",IF(AND(H3657=40,J3657=1),"OK","Full carton must be 40 + 1"),IF(F3657="Student only (40 ST)",IF(AND(H3657=40,J3657=0),"OK","Must be 40 ST, 0 TG"),IF(F3657="Teacher guide only (40 TG)",IF(AND(H3657=0,J3657=40),"OK","Must be 0 ST, 40 TG"),IF(AND(H3657&lt;40,H3657+J3657&gt;0,H3657+J3657&lt;=40),"OK","Partial: under 40 ST and 40 books max"))))))))))</f>
        <v/>
      </c>
    </row>
    <row r="3658">
      <c r="A3658" s="26" t="n"/>
      <c r="B3658" s="26" t="n"/>
      <c r="C3658" s="25" t="n"/>
      <c r="D3658" s="25" t="n"/>
      <c r="E3658" s="26" t="n"/>
      <c r="F3658" s="25" t="n"/>
      <c r="G3658" s="26" t="n"/>
      <c r="H3658" s="25" t="n"/>
      <c r="I3658" s="26" t="n"/>
      <c r="J3658" s="25" t="n"/>
      <c r="K3658" s="25" t="n"/>
      <c r="L3658" s="25" t="n"/>
      <c r="M3658" s="26" t="n"/>
      <c r="N3658" s="26" t="n"/>
      <c r="O3658" s="25" t="n"/>
      <c r="P3658" s="27">
        <f>IF(A3658="","","Package/"&amp;C3658&amp;"/"&amp;D3658&amp;"/"&amp;A3658&amp;".png")</f>
        <v/>
      </c>
      <c r="Q3658" s="27">
        <f>IF(AND(B3658="",G3658=""),"",IF(B3658="","Package QR Text missing",IF(COUNTIFS($E$2:$E$5001,E3658,$B$2:$B$5001,"&lt;&gt;"&amp;B3658)+COUNTIFS($E$2:$E$5001,E3658,$A$2:$A$5001,"&lt;&gt;"&amp;A3658)&gt;0,"Zone has more than one QR code",IF(COUNTIFS($B$2:$B$5001,B3658,$E$2:$E$5001,"&lt;&gt;"&amp;E3658)+COUNTIFS($A$2:$A$5001,A3658,$E$2:$E$5001,"&lt;&gt;"&amp;E3658)&gt;0,"QR code used by another zone",IF(A3658="","Package QR Code No. missing",IF(OR(H3658&gt;40,J3658&gt;40),"More than 40 of one edition",IF(F3658="Full (40 ST + 1 TG)",IF(AND(H3658=40,J3658=1),"OK","Full carton must be 40 + 1"),IF(F3658="Student only (40 ST)",IF(AND(H3658=40,J3658=0),"OK","Must be 40 ST, 0 TG"),IF(F3658="Teacher guide only (40 TG)",IF(AND(H3658=0,J3658=40),"OK","Must be 0 ST, 40 TG"),IF(AND(H3658&lt;40,H3658+J3658&gt;0,H3658+J3658&lt;=40),"OK","Partial: under 40 ST and 40 books max"))))))))))</f>
        <v/>
      </c>
    </row>
    <row r="3659">
      <c r="A3659" s="26" t="n"/>
      <c r="B3659" s="26" t="n"/>
      <c r="C3659" s="25" t="n"/>
      <c r="D3659" s="25" t="n"/>
      <c r="E3659" s="26" t="n"/>
      <c r="F3659" s="25" t="n"/>
      <c r="G3659" s="26" t="n"/>
      <c r="H3659" s="25" t="n"/>
      <c r="I3659" s="26" t="n"/>
      <c r="J3659" s="25" t="n"/>
      <c r="K3659" s="25" t="n"/>
      <c r="L3659" s="25" t="n"/>
      <c r="M3659" s="26" t="n"/>
      <c r="N3659" s="26" t="n"/>
      <c r="O3659" s="25" t="n"/>
      <c r="P3659" s="27">
        <f>IF(A3659="","","Package/"&amp;C3659&amp;"/"&amp;D3659&amp;"/"&amp;A3659&amp;".png")</f>
        <v/>
      </c>
      <c r="Q3659" s="27">
        <f>IF(AND(B3659="",G3659=""),"",IF(B3659="","Package QR Text missing",IF(COUNTIFS($E$2:$E$5001,E3659,$B$2:$B$5001,"&lt;&gt;"&amp;B3659)+COUNTIFS($E$2:$E$5001,E3659,$A$2:$A$5001,"&lt;&gt;"&amp;A3659)&gt;0,"Zone has more than one QR code",IF(COUNTIFS($B$2:$B$5001,B3659,$E$2:$E$5001,"&lt;&gt;"&amp;E3659)+COUNTIFS($A$2:$A$5001,A3659,$E$2:$E$5001,"&lt;&gt;"&amp;E3659)&gt;0,"QR code used by another zone",IF(A3659="","Package QR Code No. missing",IF(OR(H3659&gt;40,J3659&gt;40),"More than 40 of one edition",IF(F3659="Full (40 ST + 1 TG)",IF(AND(H3659=40,J3659=1),"OK","Full carton must be 40 + 1"),IF(F3659="Student only (40 ST)",IF(AND(H3659=40,J3659=0),"OK","Must be 40 ST, 0 TG"),IF(F3659="Teacher guide only (40 TG)",IF(AND(H3659=0,J3659=40),"OK","Must be 0 ST, 40 TG"),IF(AND(H3659&lt;40,H3659+J3659&gt;0,H3659+J3659&lt;=40),"OK","Partial: under 40 ST and 40 books max"))))))))))</f>
        <v/>
      </c>
    </row>
    <row r="3660">
      <c r="A3660" s="26" t="n"/>
      <c r="B3660" s="26" t="n"/>
      <c r="C3660" s="25" t="n"/>
      <c r="D3660" s="25" t="n"/>
      <c r="E3660" s="26" t="n"/>
      <c r="F3660" s="25" t="n"/>
      <c r="G3660" s="26" t="n"/>
      <c r="H3660" s="25" t="n"/>
      <c r="I3660" s="26" t="n"/>
      <c r="J3660" s="25" t="n"/>
      <c r="K3660" s="25" t="n"/>
      <c r="L3660" s="25" t="n"/>
      <c r="M3660" s="26" t="n"/>
      <c r="N3660" s="26" t="n"/>
      <c r="O3660" s="25" t="n"/>
      <c r="P3660" s="27">
        <f>IF(A3660="","","Package/"&amp;C3660&amp;"/"&amp;D3660&amp;"/"&amp;A3660&amp;".png")</f>
        <v/>
      </c>
      <c r="Q3660" s="27">
        <f>IF(AND(B3660="",G3660=""),"",IF(B3660="","Package QR Text missing",IF(COUNTIFS($E$2:$E$5001,E3660,$B$2:$B$5001,"&lt;&gt;"&amp;B3660)+COUNTIFS($E$2:$E$5001,E3660,$A$2:$A$5001,"&lt;&gt;"&amp;A3660)&gt;0,"Zone has more than one QR code",IF(COUNTIFS($B$2:$B$5001,B3660,$E$2:$E$5001,"&lt;&gt;"&amp;E3660)+COUNTIFS($A$2:$A$5001,A3660,$E$2:$E$5001,"&lt;&gt;"&amp;E3660)&gt;0,"QR code used by another zone",IF(A3660="","Package QR Code No. missing",IF(OR(H3660&gt;40,J3660&gt;40),"More than 40 of one edition",IF(F3660="Full (40 ST + 1 TG)",IF(AND(H3660=40,J3660=1),"OK","Full carton must be 40 + 1"),IF(F3660="Student only (40 ST)",IF(AND(H3660=40,J3660=0),"OK","Must be 40 ST, 0 TG"),IF(F3660="Teacher guide only (40 TG)",IF(AND(H3660=0,J3660=40),"OK","Must be 0 ST, 40 TG"),IF(AND(H3660&lt;40,H3660+J3660&gt;0,H3660+J3660&lt;=40),"OK","Partial: under 40 ST and 40 books max"))))))))))</f>
        <v/>
      </c>
    </row>
    <row r="3661">
      <c r="A3661" s="26" t="n"/>
      <c r="B3661" s="26" t="n"/>
      <c r="C3661" s="25" t="n"/>
      <c r="D3661" s="25" t="n"/>
      <c r="E3661" s="26" t="n"/>
      <c r="F3661" s="25" t="n"/>
      <c r="G3661" s="26" t="n"/>
      <c r="H3661" s="25" t="n"/>
      <c r="I3661" s="26" t="n"/>
      <c r="J3661" s="25" t="n"/>
      <c r="K3661" s="25" t="n"/>
      <c r="L3661" s="25" t="n"/>
      <c r="M3661" s="26" t="n"/>
      <c r="N3661" s="26" t="n"/>
      <c r="O3661" s="25" t="n"/>
      <c r="P3661" s="27">
        <f>IF(A3661="","","Package/"&amp;C3661&amp;"/"&amp;D3661&amp;"/"&amp;A3661&amp;".png")</f>
        <v/>
      </c>
      <c r="Q3661" s="27">
        <f>IF(AND(B3661="",G3661=""),"",IF(B3661="","Package QR Text missing",IF(COUNTIFS($E$2:$E$5001,E3661,$B$2:$B$5001,"&lt;&gt;"&amp;B3661)+COUNTIFS($E$2:$E$5001,E3661,$A$2:$A$5001,"&lt;&gt;"&amp;A3661)&gt;0,"Zone has more than one QR code",IF(COUNTIFS($B$2:$B$5001,B3661,$E$2:$E$5001,"&lt;&gt;"&amp;E3661)+COUNTIFS($A$2:$A$5001,A3661,$E$2:$E$5001,"&lt;&gt;"&amp;E3661)&gt;0,"QR code used by another zone",IF(A3661="","Package QR Code No. missing",IF(OR(H3661&gt;40,J3661&gt;40),"More than 40 of one edition",IF(F3661="Full (40 ST + 1 TG)",IF(AND(H3661=40,J3661=1),"OK","Full carton must be 40 + 1"),IF(F3661="Student only (40 ST)",IF(AND(H3661=40,J3661=0),"OK","Must be 40 ST, 0 TG"),IF(F3661="Teacher guide only (40 TG)",IF(AND(H3661=0,J3661=40),"OK","Must be 0 ST, 40 TG"),IF(AND(H3661&lt;40,H3661+J3661&gt;0,H3661+J3661&lt;=40),"OK","Partial: under 40 ST and 40 books max"))))))))))</f>
        <v/>
      </c>
    </row>
    <row r="3662">
      <c r="A3662" s="26" t="n"/>
      <c r="B3662" s="26" t="n"/>
      <c r="C3662" s="25" t="n"/>
      <c r="D3662" s="25" t="n"/>
      <c r="E3662" s="26" t="n"/>
      <c r="F3662" s="25" t="n"/>
      <c r="G3662" s="26" t="n"/>
      <c r="H3662" s="25" t="n"/>
      <c r="I3662" s="26" t="n"/>
      <c r="J3662" s="25" t="n"/>
      <c r="K3662" s="25" t="n"/>
      <c r="L3662" s="25" t="n"/>
      <c r="M3662" s="26" t="n"/>
      <c r="N3662" s="26" t="n"/>
      <c r="O3662" s="25" t="n"/>
      <c r="P3662" s="27">
        <f>IF(A3662="","","Package/"&amp;C3662&amp;"/"&amp;D3662&amp;"/"&amp;A3662&amp;".png")</f>
        <v/>
      </c>
      <c r="Q3662" s="27">
        <f>IF(AND(B3662="",G3662=""),"",IF(B3662="","Package QR Text missing",IF(COUNTIFS($E$2:$E$5001,E3662,$B$2:$B$5001,"&lt;&gt;"&amp;B3662)+COUNTIFS($E$2:$E$5001,E3662,$A$2:$A$5001,"&lt;&gt;"&amp;A3662)&gt;0,"Zone has more than one QR code",IF(COUNTIFS($B$2:$B$5001,B3662,$E$2:$E$5001,"&lt;&gt;"&amp;E3662)+COUNTIFS($A$2:$A$5001,A3662,$E$2:$E$5001,"&lt;&gt;"&amp;E3662)&gt;0,"QR code used by another zone",IF(A3662="","Package QR Code No. missing",IF(OR(H3662&gt;40,J3662&gt;40),"More than 40 of one edition",IF(F3662="Full (40 ST + 1 TG)",IF(AND(H3662=40,J3662=1),"OK","Full carton must be 40 + 1"),IF(F3662="Student only (40 ST)",IF(AND(H3662=40,J3662=0),"OK","Must be 40 ST, 0 TG"),IF(F3662="Teacher guide only (40 TG)",IF(AND(H3662=0,J3662=40),"OK","Must be 0 ST, 40 TG"),IF(AND(H3662&lt;40,H3662+J3662&gt;0,H3662+J3662&lt;=40),"OK","Partial: under 40 ST and 40 books max"))))))))))</f>
        <v/>
      </c>
    </row>
    <row r="3663">
      <c r="A3663" s="26" t="n"/>
      <c r="B3663" s="26" t="n"/>
      <c r="C3663" s="25" t="n"/>
      <c r="D3663" s="25" t="n"/>
      <c r="E3663" s="26" t="n"/>
      <c r="F3663" s="25" t="n"/>
      <c r="G3663" s="26" t="n"/>
      <c r="H3663" s="25" t="n"/>
      <c r="I3663" s="26" t="n"/>
      <c r="J3663" s="25" t="n"/>
      <c r="K3663" s="25" t="n"/>
      <c r="L3663" s="25" t="n"/>
      <c r="M3663" s="26" t="n"/>
      <c r="N3663" s="26" t="n"/>
      <c r="O3663" s="25" t="n"/>
      <c r="P3663" s="27">
        <f>IF(A3663="","","Package/"&amp;C3663&amp;"/"&amp;D3663&amp;"/"&amp;A3663&amp;".png")</f>
        <v/>
      </c>
      <c r="Q3663" s="27">
        <f>IF(AND(B3663="",G3663=""),"",IF(B3663="","Package QR Text missing",IF(COUNTIFS($E$2:$E$5001,E3663,$B$2:$B$5001,"&lt;&gt;"&amp;B3663)+COUNTIFS($E$2:$E$5001,E3663,$A$2:$A$5001,"&lt;&gt;"&amp;A3663)&gt;0,"Zone has more than one QR code",IF(COUNTIFS($B$2:$B$5001,B3663,$E$2:$E$5001,"&lt;&gt;"&amp;E3663)+COUNTIFS($A$2:$A$5001,A3663,$E$2:$E$5001,"&lt;&gt;"&amp;E3663)&gt;0,"QR code used by another zone",IF(A3663="","Package QR Code No. missing",IF(OR(H3663&gt;40,J3663&gt;40),"More than 40 of one edition",IF(F3663="Full (40 ST + 1 TG)",IF(AND(H3663=40,J3663=1),"OK","Full carton must be 40 + 1"),IF(F3663="Student only (40 ST)",IF(AND(H3663=40,J3663=0),"OK","Must be 40 ST, 0 TG"),IF(F3663="Teacher guide only (40 TG)",IF(AND(H3663=0,J3663=40),"OK","Must be 0 ST, 40 TG"),IF(AND(H3663&lt;40,H3663+J3663&gt;0,H3663+J3663&lt;=40),"OK","Partial: under 40 ST and 40 books max"))))))))))</f>
        <v/>
      </c>
    </row>
    <row r="3664">
      <c r="A3664" s="26" t="n"/>
      <c r="B3664" s="26" t="n"/>
      <c r="C3664" s="25" t="n"/>
      <c r="D3664" s="25" t="n"/>
      <c r="E3664" s="26" t="n"/>
      <c r="F3664" s="25" t="n"/>
      <c r="G3664" s="26" t="n"/>
      <c r="H3664" s="25" t="n"/>
      <c r="I3664" s="26" t="n"/>
      <c r="J3664" s="25" t="n"/>
      <c r="K3664" s="25" t="n"/>
      <c r="L3664" s="25" t="n"/>
      <c r="M3664" s="26" t="n"/>
      <c r="N3664" s="26" t="n"/>
      <c r="O3664" s="25" t="n"/>
      <c r="P3664" s="27">
        <f>IF(A3664="","","Package/"&amp;C3664&amp;"/"&amp;D3664&amp;"/"&amp;A3664&amp;".png")</f>
        <v/>
      </c>
      <c r="Q3664" s="27">
        <f>IF(AND(B3664="",G3664=""),"",IF(B3664="","Package QR Text missing",IF(COUNTIFS($E$2:$E$5001,E3664,$B$2:$B$5001,"&lt;&gt;"&amp;B3664)+COUNTIFS($E$2:$E$5001,E3664,$A$2:$A$5001,"&lt;&gt;"&amp;A3664)&gt;0,"Zone has more than one QR code",IF(COUNTIFS($B$2:$B$5001,B3664,$E$2:$E$5001,"&lt;&gt;"&amp;E3664)+COUNTIFS($A$2:$A$5001,A3664,$E$2:$E$5001,"&lt;&gt;"&amp;E3664)&gt;0,"QR code used by another zone",IF(A3664="","Package QR Code No. missing",IF(OR(H3664&gt;40,J3664&gt;40),"More than 40 of one edition",IF(F3664="Full (40 ST + 1 TG)",IF(AND(H3664=40,J3664=1),"OK","Full carton must be 40 + 1"),IF(F3664="Student only (40 ST)",IF(AND(H3664=40,J3664=0),"OK","Must be 40 ST, 0 TG"),IF(F3664="Teacher guide only (40 TG)",IF(AND(H3664=0,J3664=40),"OK","Must be 0 ST, 40 TG"),IF(AND(H3664&lt;40,H3664+J3664&gt;0,H3664+J3664&lt;=40),"OK","Partial: under 40 ST and 40 books max"))))))))))</f>
        <v/>
      </c>
    </row>
    <row r="3665">
      <c r="A3665" s="26" t="n"/>
      <c r="B3665" s="26" t="n"/>
      <c r="C3665" s="25" t="n"/>
      <c r="D3665" s="25" t="n"/>
      <c r="E3665" s="26" t="n"/>
      <c r="F3665" s="25" t="n"/>
      <c r="G3665" s="26" t="n"/>
      <c r="H3665" s="25" t="n"/>
      <c r="I3665" s="26" t="n"/>
      <c r="J3665" s="25" t="n"/>
      <c r="K3665" s="25" t="n"/>
      <c r="L3665" s="25" t="n"/>
      <c r="M3665" s="26" t="n"/>
      <c r="N3665" s="26" t="n"/>
      <c r="O3665" s="25" t="n"/>
      <c r="P3665" s="27">
        <f>IF(A3665="","","Package/"&amp;C3665&amp;"/"&amp;D3665&amp;"/"&amp;A3665&amp;".png")</f>
        <v/>
      </c>
      <c r="Q3665" s="27">
        <f>IF(AND(B3665="",G3665=""),"",IF(B3665="","Package QR Text missing",IF(COUNTIFS($E$2:$E$5001,E3665,$B$2:$B$5001,"&lt;&gt;"&amp;B3665)+COUNTIFS($E$2:$E$5001,E3665,$A$2:$A$5001,"&lt;&gt;"&amp;A3665)&gt;0,"Zone has more than one QR code",IF(COUNTIFS($B$2:$B$5001,B3665,$E$2:$E$5001,"&lt;&gt;"&amp;E3665)+COUNTIFS($A$2:$A$5001,A3665,$E$2:$E$5001,"&lt;&gt;"&amp;E3665)&gt;0,"QR code used by another zone",IF(A3665="","Package QR Code No. missing",IF(OR(H3665&gt;40,J3665&gt;40),"More than 40 of one edition",IF(F3665="Full (40 ST + 1 TG)",IF(AND(H3665=40,J3665=1),"OK","Full carton must be 40 + 1"),IF(F3665="Student only (40 ST)",IF(AND(H3665=40,J3665=0),"OK","Must be 40 ST, 0 TG"),IF(F3665="Teacher guide only (40 TG)",IF(AND(H3665=0,J3665=40),"OK","Must be 0 ST, 40 TG"),IF(AND(H3665&lt;40,H3665+J3665&gt;0,H3665+J3665&lt;=40),"OK","Partial: under 40 ST and 40 books max"))))))))))</f>
        <v/>
      </c>
    </row>
    <row r="3666">
      <c r="A3666" s="26" t="n"/>
      <c r="B3666" s="26" t="n"/>
      <c r="C3666" s="25" t="n"/>
      <c r="D3666" s="25" t="n"/>
      <c r="E3666" s="26" t="n"/>
      <c r="F3666" s="25" t="n"/>
      <c r="G3666" s="26" t="n"/>
      <c r="H3666" s="25" t="n"/>
      <c r="I3666" s="26" t="n"/>
      <c r="J3666" s="25" t="n"/>
      <c r="K3666" s="25" t="n"/>
      <c r="L3666" s="25" t="n"/>
      <c r="M3666" s="26" t="n"/>
      <c r="N3666" s="26" t="n"/>
      <c r="O3666" s="25" t="n"/>
      <c r="P3666" s="27">
        <f>IF(A3666="","","Package/"&amp;C3666&amp;"/"&amp;D3666&amp;"/"&amp;A3666&amp;".png")</f>
        <v/>
      </c>
      <c r="Q3666" s="27">
        <f>IF(AND(B3666="",G3666=""),"",IF(B3666="","Package QR Text missing",IF(COUNTIFS($E$2:$E$5001,E3666,$B$2:$B$5001,"&lt;&gt;"&amp;B3666)+COUNTIFS($E$2:$E$5001,E3666,$A$2:$A$5001,"&lt;&gt;"&amp;A3666)&gt;0,"Zone has more than one QR code",IF(COUNTIFS($B$2:$B$5001,B3666,$E$2:$E$5001,"&lt;&gt;"&amp;E3666)+COUNTIFS($A$2:$A$5001,A3666,$E$2:$E$5001,"&lt;&gt;"&amp;E3666)&gt;0,"QR code used by another zone",IF(A3666="","Package QR Code No. missing",IF(OR(H3666&gt;40,J3666&gt;40),"More than 40 of one edition",IF(F3666="Full (40 ST + 1 TG)",IF(AND(H3666=40,J3666=1),"OK","Full carton must be 40 + 1"),IF(F3666="Student only (40 ST)",IF(AND(H3666=40,J3666=0),"OK","Must be 40 ST, 0 TG"),IF(F3666="Teacher guide only (40 TG)",IF(AND(H3666=0,J3666=40),"OK","Must be 0 ST, 40 TG"),IF(AND(H3666&lt;40,H3666+J3666&gt;0,H3666+J3666&lt;=40),"OK","Partial: under 40 ST and 40 books max"))))))))))</f>
        <v/>
      </c>
    </row>
    <row r="3667">
      <c r="A3667" s="26" t="n"/>
      <c r="B3667" s="26" t="n"/>
      <c r="C3667" s="25" t="n"/>
      <c r="D3667" s="25" t="n"/>
      <c r="E3667" s="26" t="n"/>
      <c r="F3667" s="25" t="n"/>
      <c r="G3667" s="26" t="n"/>
      <c r="H3667" s="25" t="n"/>
      <c r="I3667" s="26" t="n"/>
      <c r="J3667" s="25" t="n"/>
      <c r="K3667" s="25" t="n"/>
      <c r="L3667" s="25" t="n"/>
      <c r="M3667" s="26" t="n"/>
      <c r="N3667" s="26" t="n"/>
      <c r="O3667" s="25" t="n"/>
      <c r="P3667" s="27">
        <f>IF(A3667="","","Package/"&amp;C3667&amp;"/"&amp;D3667&amp;"/"&amp;A3667&amp;".png")</f>
        <v/>
      </c>
      <c r="Q3667" s="27">
        <f>IF(AND(B3667="",G3667=""),"",IF(B3667="","Package QR Text missing",IF(COUNTIFS($E$2:$E$5001,E3667,$B$2:$B$5001,"&lt;&gt;"&amp;B3667)+COUNTIFS($E$2:$E$5001,E3667,$A$2:$A$5001,"&lt;&gt;"&amp;A3667)&gt;0,"Zone has more than one QR code",IF(COUNTIFS($B$2:$B$5001,B3667,$E$2:$E$5001,"&lt;&gt;"&amp;E3667)+COUNTIFS($A$2:$A$5001,A3667,$E$2:$E$5001,"&lt;&gt;"&amp;E3667)&gt;0,"QR code used by another zone",IF(A3667="","Package QR Code No. missing",IF(OR(H3667&gt;40,J3667&gt;40),"More than 40 of one edition",IF(F3667="Full (40 ST + 1 TG)",IF(AND(H3667=40,J3667=1),"OK","Full carton must be 40 + 1"),IF(F3667="Student only (40 ST)",IF(AND(H3667=40,J3667=0),"OK","Must be 40 ST, 0 TG"),IF(F3667="Teacher guide only (40 TG)",IF(AND(H3667=0,J3667=40),"OK","Must be 0 ST, 40 TG"),IF(AND(H3667&lt;40,H3667+J3667&gt;0,H3667+J3667&lt;=40),"OK","Partial: under 40 ST and 40 books max"))))))))))</f>
        <v/>
      </c>
    </row>
    <row r="3668">
      <c r="A3668" s="26" t="n"/>
      <c r="B3668" s="26" t="n"/>
      <c r="C3668" s="25" t="n"/>
      <c r="D3668" s="25" t="n"/>
      <c r="E3668" s="26" t="n"/>
      <c r="F3668" s="25" t="n"/>
      <c r="G3668" s="26" t="n"/>
      <c r="H3668" s="25" t="n"/>
      <c r="I3668" s="26" t="n"/>
      <c r="J3668" s="25" t="n"/>
      <c r="K3668" s="25" t="n"/>
      <c r="L3668" s="25" t="n"/>
      <c r="M3668" s="26" t="n"/>
      <c r="N3668" s="26" t="n"/>
      <c r="O3668" s="25" t="n"/>
      <c r="P3668" s="27">
        <f>IF(A3668="","","Package/"&amp;C3668&amp;"/"&amp;D3668&amp;"/"&amp;A3668&amp;".png")</f>
        <v/>
      </c>
      <c r="Q3668" s="27">
        <f>IF(AND(B3668="",G3668=""),"",IF(B3668="","Package QR Text missing",IF(COUNTIFS($E$2:$E$5001,E3668,$B$2:$B$5001,"&lt;&gt;"&amp;B3668)+COUNTIFS($E$2:$E$5001,E3668,$A$2:$A$5001,"&lt;&gt;"&amp;A3668)&gt;0,"Zone has more than one QR code",IF(COUNTIFS($B$2:$B$5001,B3668,$E$2:$E$5001,"&lt;&gt;"&amp;E3668)+COUNTIFS($A$2:$A$5001,A3668,$E$2:$E$5001,"&lt;&gt;"&amp;E3668)&gt;0,"QR code used by another zone",IF(A3668="","Package QR Code No. missing",IF(OR(H3668&gt;40,J3668&gt;40),"More than 40 of one edition",IF(F3668="Full (40 ST + 1 TG)",IF(AND(H3668=40,J3668=1),"OK","Full carton must be 40 + 1"),IF(F3668="Student only (40 ST)",IF(AND(H3668=40,J3668=0),"OK","Must be 40 ST, 0 TG"),IF(F3668="Teacher guide only (40 TG)",IF(AND(H3668=0,J3668=40),"OK","Must be 0 ST, 40 TG"),IF(AND(H3668&lt;40,H3668+J3668&gt;0,H3668+J3668&lt;=40),"OK","Partial: under 40 ST and 40 books max"))))))))))</f>
        <v/>
      </c>
    </row>
    <row r="3669">
      <c r="A3669" s="26" t="n"/>
      <c r="B3669" s="26" t="n"/>
      <c r="C3669" s="25" t="n"/>
      <c r="D3669" s="25" t="n"/>
      <c r="E3669" s="26" t="n"/>
      <c r="F3669" s="25" t="n"/>
      <c r="G3669" s="26" t="n"/>
      <c r="H3669" s="25" t="n"/>
      <c r="I3669" s="26" t="n"/>
      <c r="J3669" s="25" t="n"/>
      <c r="K3669" s="25" t="n"/>
      <c r="L3669" s="25" t="n"/>
      <c r="M3669" s="26" t="n"/>
      <c r="N3669" s="26" t="n"/>
      <c r="O3669" s="25" t="n"/>
      <c r="P3669" s="27">
        <f>IF(A3669="","","Package/"&amp;C3669&amp;"/"&amp;D3669&amp;"/"&amp;A3669&amp;".png")</f>
        <v/>
      </c>
      <c r="Q3669" s="27">
        <f>IF(AND(B3669="",G3669=""),"",IF(B3669="","Package QR Text missing",IF(COUNTIFS($E$2:$E$5001,E3669,$B$2:$B$5001,"&lt;&gt;"&amp;B3669)+COUNTIFS($E$2:$E$5001,E3669,$A$2:$A$5001,"&lt;&gt;"&amp;A3669)&gt;0,"Zone has more than one QR code",IF(COUNTIFS($B$2:$B$5001,B3669,$E$2:$E$5001,"&lt;&gt;"&amp;E3669)+COUNTIFS($A$2:$A$5001,A3669,$E$2:$E$5001,"&lt;&gt;"&amp;E3669)&gt;0,"QR code used by another zone",IF(A3669="","Package QR Code No. missing",IF(OR(H3669&gt;40,J3669&gt;40),"More than 40 of one edition",IF(F3669="Full (40 ST + 1 TG)",IF(AND(H3669=40,J3669=1),"OK","Full carton must be 40 + 1"),IF(F3669="Student only (40 ST)",IF(AND(H3669=40,J3669=0),"OK","Must be 40 ST, 0 TG"),IF(F3669="Teacher guide only (40 TG)",IF(AND(H3669=0,J3669=40),"OK","Must be 0 ST, 40 TG"),IF(AND(H3669&lt;40,H3669+J3669&gt;0,H3669+J3669&lt;=40),"OK","Partial: under 40 ST and 40 books max"))))))))))</f>
        <v/>
      </c>
    </row>
    <row r="3670">
      <c r="A3670" s="26" t="n"/>
      <c r="B3670" s="26" t="n"/>
      <c r="C3670" s="25" t="n"/>
      <c r="D3670" s="25" t="n"/>
      <c r="E3670" s="26" t="n"/>
      <c r="F3670" s="25" t="n"/>
      <c r="G3670" s="26" t="n"/>
      <c r="H3670" s="25" t="n"/>
      <c r="I3670" s="26" t="n"/>
      <c r="J3670" s="25" t="n"/>
      <c r="K3670" s="25" t="n"/>
      <c r="L3670" s="25" t="n"/>
      <c r="M3670" s="26" t="n"/>
      <c r="N3670" s="26" t="n"/>
      <c r="O3670" s="25" t="n"/>
      <c r="P3670" s="27">
        <f>IF(A3670="","","Package/"&amp;C3670&amp;"/"&amp;D3670&amp;"/"&amp;A3670&amp;".png")</f>
        <v/>
      </c>
      <c r="Q3670" s="27">
        <f>IF(AND(B3670="",G3670=""),"",IF(B3670="","Package QR Text missing",IF(COUNTIFS($E$2:$E$5001,E3670,$B$2:$B$5001,"&lt;&gt;"&amp;B3670)+COUNTIFS($E$2:$E$5001,E3670,$A$2:$A$5001,"&lt;&gt;"&amp;A3670)&gt;0,"Zone has more than one QR code",IF(COUNTIFS($B$2:$B$5001,B3670,$E$2:$E$5001,"&lt;&gt;"&amp;E3670)+COUNTIFS($A$2:$A$5001,A3670,$E$2:$E$5001,"&lt;&gt;"&amp;E3670)&gt;0,"QR code used by another zone",IF(A3670="","Package QR Code No. missing",IF(OR(H3670&gt;40,J3670&gt;40),"More than 40 of one edition",IF(F3670="Full (40 ST + 1 TG)",IF(AND(H3670=40,J3670=1),"OK","Full carton must be 40 + 1"),IF(F3670="Student only (40 ST)",IF(AND(H3670=40,J3670=0),"OK","Must be 40 ST, 0 TG"),IF(F3670="Teacher guide only (40 TG)",IF(AND(H3670=0,J3670=40),"OK","Must be 0 ST, 40 TG"),IF(AND(H3670&lt;40,H3670+J3670&gt;0,H3670+J3670&lt;=40),"OK","Partial: under 40 ST and 40 books max"))))))))))</f>
        <v/>
      </c>
    </row>
    <row r="3671">
      <c r="A3671" s="26" t="n"/>
      <c r="B3671" s="26" t="n"/>
      <c r="C3671" s="25" t="n"/>
      <c r="D3671" s="25" t="n"/>
      <c r="E3671" s="26" t="n"/>
      <c r="F3671" s="25" t="n"/>
      <c r="G3671" s="26" t="n"/>
      <c r="H3671" s="25" t="n"/>
      <c r="I3671" s="26" t="n"/>
      <c r="J3671" s="25" t="n"/>
      <c r="K3671" s="25" t="n"/>
      <c r="L3671" s="25" t="n"/>
      <c r="M3671" s="26" t="n"/>
      <c r="N3671" s="26" t="n"/>
      <c r="O3671" s="25" t="n"/>
      <c r="P3671" s="27">
        <f>IF(A3671="","","Package/"&amp;C3671&amp;"/"&amp;D3671&amp;"/"&amp;A3671&amp;".png")</f>
        <v/>
      </c>
      <c r="Q3671" s="27">
        <f>IF(AND(B3671="",G3671=""),"",IF(B3671="","Package QR Text missing",IF(COUNTIFS($E$2:$E$5001,E3671,$B$2:$B$5001,"&lt;&gt;"&amp;B3671)+COUNTIFS($E$2:$E$5001,E3671,$A$2:$A$5001,"&lt;&gt;"&amp;A3671)&gt;0,"Zone has more than one QR code",IF(COUNTIFS($B$2:$B$5001,B3671,$E$2:$E$5001,"&lt;&gt;"&amp;E3671)+COUNTIFS($A$2:$A$5001,A3671,$E$2:$E$5001,"&lt;&gt;"&amp;E3671)&gt;0,"QR code used by another zone",IF(A3671="","Package QR Code No. missing",IF(OR(H3671&gt;40,J3671&gt;40),"More than 40 of one edition",IF(F3671="Full (40 ST + 1 TG)",IF(AND(H3671=40,J3671=1),"OK","Full carton must be 40 + 1"),IF(F3671="Student only (40 ST)",IF(AND(H3671=40,J3671=0),"OK","Must be 40 ST, 0 TG"),IF(F3671="Teacher guide only (40 TG)",IF(AND(H3671=0,J3671=40),"OK","Must be 0 ST, 40 TG"),IF(AND(H3671&lt;40,H3671+J3671&gt;0,H3671+J3671&lt;=40),"OK","Partial: under 40 ST and 40 books max"))))))))))</f>
        <v/>
      </c>
    </row>
    <row r="3672">
      <c r="A3672" s="26" t="n"/>
      <c r="B3672" s="26" t="n"/>
      <c r="C3672" s="25" t="n"/>
      <c r="D3672" s="25" t="n"/>
      <c r="E3672" s="26" t="n"/>
      <c r="F3672" s="25" t="n"/>
      <c r="G3672" s="26" t="n"/>
      <c r="H3672" s="25" t="n"/>
      <c r="I3672" s="26" t="n"/>
      <c r="J3672" s="25" t="n"/>
      <c r="K3672" s="25" t="n"/>
      <c r="L3672" s="25" t="n"/>
      <c r="M3672" s="26" t="n"/>
      <c r="N3672" s="26" t="n"/>
      <c r="O3672" s="25" t="n"/>
      <c r="P3672" s="27">
        <f>IF(A3672="","","Package/"&amp;C3672&amp;"/"&amp;D3672&amp;"/"&amp;A3672&amp;".png")</f>
        <v/>
      </c>
      <c r="Q3672" s="27">
        <f>IF(AND(B3672="",G3672=""),"",IF(B3672="","Package QR Text missing",IF(COUNTIFS($E$2:$E$5001,E3672,$B$2:$B$5001,"&lt;&gt;"&amp;B3672)+COUNTIFS($E$2:$E$5001,E3672,$A$2:$A$5001,"&lt;&gt;"&amp;A3672)&gt;0,"Zone has more than one QR code",IF(COUNTIFS($B$2:$B$5001,B3672,$E$2:$E$5001,"&lt;&gt;"&amp;E3672)+COUNTIFS($A$2:$A$5001,A3672,$E$2:$E$5001,"&lt;&gt;"&amp;E3672)&gt;0,"QR code used by another zone",IF(A3672="","Package QR Code No. missing",IF(OR(H3672&gt;40,J3672&gt;40),"More than 40 of one edition",IF(F3672="Full (40 ST + 1 TG)",IF(AND(H3672=40,J3672=1),"OK","Full carton must be 40 + 1"),IF(F3672="Student only (40 ST)",IF(AND(H3672=40,J3672=0),"OK","Must be 40 ST, 0 TG"),IF(F3672="Teacher guide only (40 TG)",IF(AND(H3672=0,J3672=40),"OK","Must be 0 ST, 40 TG"),IF(AND(H3672&lt;40,H3672+J3672&gt;0,H3672+J3672&lt;=40),"OK","Partial: under 40 ST and 40 books max"))))))))))</f>
        <v/>
      </c>
    </row>
    <row r="3673">
      <c r="A3673" s="26" t="n"/>
      <c r="B3673" s="26" t="n"/>
      <c r="C3673" s="25" t="n"/>
      <c r="D3673" s="25" t="n"/>
      <c r="E3673" s="26" t="n"/>
      <c r="F3673" s="25" t="n"/>
      <c r="G3673" s="26" t="n"/>
      <c r="H3673" s="25" t="n"/>
      <c r="I3673" s="26" t="n"/>
      <c r="J3673" s="25" t="n"/>
      <c r="K3673" s="25" t="n"/>
      <c r="L3673" s="25" t="n"/>
      <c r="M3673" s="26" t="n"/>
      <c r="N3673" s="26" t="n"/>
      <c r="O3673" s="25" t="n"/>
      <c r="P3673" s="27">
        <f>IF(A3673="","","Package/"&amp;C3673&amp;"/"&amp;D3673&amp;"/"&amp;A3673&amp;".png")</f>
        <v/>
      </c>
      <c r="Q3673" s="27">
        <f>IF(AND(B3673="",G3673=""),"",IF(B3673="","Package QR Text missing",IF(COUNTIFS($E$2:$E$5001,E3673,$B$2:$B$5001,"&lt;&gt;"&amp;B3673)+COUNTIFS($E$2:$E$5001,E3673,$A$2:$A$5001,"&lt;&gt;"&amp;A3673)&gt;0,"Zone has more than one QR code",IF(COUNTIFS($B$2:$B$5001,B3673,$E$2:$E$5001,"&lt;&gt;"&amp;E3673)+COUNTIFS($A$2:$A$5001,A3673,$E$2:$E$5001,"&lt;&gt;"&amp;E3673)&gt;0,"QR code used by another zone",IF(A3673="","Package QR Code No. missing",IF(OR(H3673&gt;40,J3673&gt;40),"More than 40 of one edition",IF(F3673="Full (40 ST + 1 TG)",IF(AND(H3673=40,J3673=1),"OK","Full carton must be 40 + 1"),IF(F3673="Student only (40 ST)",IF(AND(H3673=40,J3673=0),"OK","Must be 40 ST, 0 TG"),IF(F3673="Teacher guide only (40 TG)",IF(AND(H3673=0,J3673=40),"OK","Must be 0 ST, 40 TG"),IF(AND(H3673&lt;40,H3673+J3673&gt;0,H3673+J3673&lt;=40),"OK","Partial: under 40 ST and 40 books max"))))))))))</f>
        <v/>
      </c>
    </row>
    <row r="3674">
      <c r="A3674" s="26" t="n"/>
      <c r="B3674" s="26" t="n"/>
      <c r="C3674" s="25" t="n"/>
      <c r="D3674" s="25" t="n"/>
      <c r="E3674" s="26" t="n"/>
      <c r="F3674" s="25" t="n"/>
      <c r="G3674" s="26" t="n"/>
      <c r="H3674" s="25" t="n"/>
      <c r="I3674" s="26" t="n"/>
      <c r="J3674" s="25" t="n"/>
      <c r="K3674" s="25" t="n"/>
      <c r="L3674" s="25" t="n"/>
      <c r="M3674" s="26" t="n"/>
      <c r="N3674" s="26" t="n"/>
      <c r="O3674" s="25" t="n"/>
      <c r="P3674" s="27">
        <f>IF(A3674="","","Package/"&amp;C3674&amp;"/"&amp;D3674&amp;"/"&amp;A3674&amp;".png")</f>
        <v/>
      </c>
      <c r="Q3674" s="27">
        <f>IF(AND(B3674="",G3674=""),"",IF(B3674="","Package QR Text missing",IF(COUNTIFS($E$2:$E$5001,E3674,$B$2:$B$5001,"&lt;&gt;"&amp;B3674)+COUNTIFS($E$2:$E$5001,E3674,$A$2:$A$5001,"&lt;&gt;"&amp;A3674)&gt;0,"Zone has more than one QR code",IF(COUNTIFS($B$2:$B$5001,B3674,$E$2:$E$5001,"&lt;&gt;"&amp;E3674)+COUNTIFS($A$2:$A$5001,A3674,$E$2:$E$5001,"&lt;&gt;"&amp;E3674)&gt;0,"QR code used by another zone",IF(A3674="","Package QR Code No. missing",IF(OR(H3674&gt;40,J3674&gt;40),"More than 40 of one edition",IF(F3674="Full (40 ST + 1 TG)",IF(AND(H3674=40,J3674=1),"OK","Full carton must be 40 + 1"),IF(F3674="Student only (40 ST)",IF(AND(H3674=40,J3674=0),"OK","Must be 40 ST, 0 TG"),IF(F3674="Teacher guide only (40 TG)",IF(AND(H3674=0,J3674=40),"OK","Must be 0 ST, 40 TG"),IF(AND(H3674&lt;40,H3674+J3674&gt;0,H3674+J3674&lt;=40),"OK","Partial: under 40 ST and 40 books max"))))))))))</f>
        <v/>
      </c>
    </row>
    <row r="3675">
      <c r="A3675" s="26" t="n"/>
      <c r="B3675" s="26" t="n"/>
      <c r="C3675" s="25" t="n"/>
      <c r="D3675" s="25" t="n"/>
      <c r="E3675" s="26" t="n"/>
      <c r="F3675" s="25" t="n"/>
      <c r="G3675" s="26" t="n"/>
      <c r="H3675" s="25" t="n"/>
      <c r="I3675" s="26" t="n"/>
      <c r="J3675" s="25" t="n"/>
      <c r="K3675" s="25" t="n"/>
      <c r="L3675" s="25" t="n"/>
      <c r="M3675" s="26" t="n"/>
      <c r="N3675" s="26" t="n"/>
      <c r="O3675" s="25" t="n"/>
      <c r="P3675" s="27">
        <f>IF(A3675="","","Package/"&amp;C3675&amp;"/"&amp;D3675&amp;"/"&amp;A3675&amp;".png")</f>
        <v/>
      </c>
      <c r="Q3675" s="27">
        <f>IF(AND(B3675="",G3675=""),"",IF(B3675="","Package QR Text missing",IF(COUNTIFS($E$2:$E$5001,E3675,$B$2:$B$5001,"&lt;&gt;"&amp;B3675)+COUNTIFS($E$2:$E$5001,E3675,$A$2:$A$5001,"&lt;&gt;"&amp;A3675)&gt;0,"Zone has more than one QR code",IF(COUNTIFS($B$2:$B$5001,B3675,$E$2:$E$5001,"&lt;&gt;"&amp;E3675)+COUNTIFS($A$2:$A$5001,A3675,$E$2:$E$5001,"&lt;&gt;"&amp;E3675)&gt;0,"QR code used by another zone",IF(A3675="","Package QR Code No. missing",IF(OR(H3675&gt;40,J3675&gt;40),"More than 40 of one edition",IF(F3675="Full (40 ST + 1 TG)",IF(AND(H3675=40,J3675=1),"OK","Full carton must be 40 + 1"),IF(F3675="Student only (40 ST)",IF(AND(H3675=40,J3675=0),"OK","Must be 40 ST, 0 TG"),IF(F3675="Teacher guide only (40 TG)",IF(AND(H3675=0,J3675=40),"OK","Must be 0 ST, 40 TG"),IF(AND(H3675&lt;40,H3675+J3675&gt;0,H3675+J3675&lt;=40),"OK","Partial: under 40 ST and 40 books max"))))))))))</f>
        <v/>
      </c>
    </row>
    <row r="3676">
      <c r="A3676" s="26" t="n"/>
      <c r="B3676" s="26" t="n"/>
      <c r="C3676" s="25" t="n"/>
      <c r="D3676" s="25" t="n"/>
      <c r="E3676" s="26" t="n"/>
      <c r="F3676" s="25" t="n"/>
      <c r="G3676" s="26" t="n"/>
      <c r="H3676" s="25" t="n"/>
      <c r="I3676" s="26" t="n"/>
      <c r="J3676" s="25" t="n"/>
      <c r="K3676" s="25" t="n"/>
      <c r="L3676" s="25" t="n"/>
      <c r="M3676" s="26" t="n"/>
      <c r="N3676" s="26" t="n"/>
      <c r="O3676" s="25" t="n"/>
      <c r="P3676" s="27">
        <f>IF(A3676="","","Package/"&amp;C3676&amp;"/"&amp;D3676&amp;"/"&amp;A3676&amp;".png")</f>
        <v/>
      </c>
      <c r="Q3676" s="27">
        <f>IF(AND(B3676="",G3676=""),"",IF(B3676="","Package QR Text missing",IF(COUNTIFS($E$2:$E$5001,E3676,$B$2:$B$5001,"&lt;&gt;"&amp;B3676)+COUNTIFS($E$2:$E$5001,E3676,$A$2:$A$5001,"&lt;&gt;"&amp;A3676)&gt;0,"Zone has more than one QR code",IF(COUNTIFS($B$2:$B$5001,B3676,$E$2:$E$5001,"&lt;&gt;"&amp;E3676)+COUNTIFS($A$2:$A$5001,A3676,$E$2:$E$5001,"&lt;&gt;"&amp;E3676)&gt;0,"QR code used by another zone",IF(A3676="","Package QR Code No. missing",IF(OR(H3676&gt;40,J3676&gt;40),"More than 40 of one edition",IF(F3676="Full (40 ST + 1 TG)",IF(AND(H3676=40,J3676=1),"OK","Full carton must be 40 + 1"),IF(F3676="Student only (40 ST)",IF(AND(H3676=40,J3676=0),"OK","Must be 40 ST, 0 TG"),IF(F3676="Teacher guide only (40 TG)",IF(AND(H3676=0,J3676=40),"OK","Must be 0 ST, 40 TG"),IF(AND(H3676&lt;40,H3676+J3676&gt;0,H3676+J3676&lt;=40),"OK","Partial: under 40 ST and 40 books max"))))))))))</f>
        <v/>
      </c>
    </row>
    <row r="3677">
      <c r="A3677" s="26" t="n"/>
      <c r="B3677" s="26" t="n"/>
      <c r="C3677" s="25" t="n"/>
      <c r="D3677" s="25" t="n"/>
      <c r="E3677" s="26" t="n"/>
      <c r="F3677" s="25" t="n"/>
      <c r="G3677" s="26" t="n"/>
      <c r="H3677" s="25" t="n"/>
      <c r="I3677" s="26" t="n"/>
      <c r="J3677" s="25" t="n"/>
      <c r="K3677" s="25" t="n"/>
      <c r="L3677" s="25" t="n"/>
      <c r="M3677" s="26" t="n"/>
      <c r="N3677" s="26" t="n"/>
      <c r="O3677" s="25" t="n"/>
      <c r="P3677" s="27">
        <f>IF(A3677="","","Package/"&amp;C3677&amp;"/"&amp;D3677&amp;"/"&amp;A3677&amp;".png")</f>
        <v/>
      </c>
      <c r="Q3677" s="27">
        <f>IF(AND(B3677="",G3677=""),"",IF(B3677="","Package QR Text missing",IF(COUNTIFS($E$2:$E$5001,E3677,$B$2:$B$5001,"&lt;&gt;"&amp;B3677)+COUNTIFS($E$2:$E$5001,E3677,$A$2:$A$5001,"&lt;&gt;"&amp;A3677)&gt;0,"Zone has more than one QR code",IF(COUNTIFS($B$2:$B$5001,B3677,$E$2:$E$5001,"&lt;&gt;"&amp;E3677)+COUNTIFS($A$2:$A$5001,A3677,$E$2:$E$5001,"&lt;&gt;"&amp;E3677)&gt;0,"QR code used by another zone",IF(A3677="","Package QR Code No. missing",IF(OR(H3677&gt;40,J3677&gt;40),"More than 40 of one edition",IF(F3677="Full (40 ST + 1 TG)",IF(AND(H3677=40,J3677=1),"OK","Full carton must be 40 + 1"),IF(F3677="Student only (40 ST)",IF(AND(H3677=40,J3677=0),"OK","Must be 40 ST, 0 TG"),IF(F3677="Teacher guide only (40 TG)",IF(AND(H3677=0,J3677=40),"OK","Must be 0 ST, 40 TG"),IF(AND(H3677&lt;40,H3677+J3677&gt;0,H3677+J3677&lt;=40),"OK","Partial: under 40 ST and 40 books max"))))))))))</f>
        <v/>
      </c>
    </row>
    <row r="3678">
      <c r="A3678" s="26" t="n"/>
      <c r="B3678" s="26" t="n"/>
      <c r="C3678" s="25" t="n"/>
      <c r="D3678" s="25" t="n"/>
      <c r="E3678" s="26" t="n"/>
      <c r="F3678" s="25" t="n"/>
      <c r="G3678" s="26" t="n"/>
      <c r="H3678" s="25" t="n"/>
      <c r="I3678" s="26" t="n"/>
      <c r="J3678" s="25" t="n"/>
      <c r="K3678" s="25" t="n"/>
      <c r="L3678" s="25" t="n"/>
      <c r="M3678" s="26" t="n"/>
      <c r="N3678" s="26" t="n"/>
      <c r="O3678" s="25" t="n"/>
      <c r="P3678" s="27">
        <f>IF(A3678="","","Package/"&amp;C3678&amp;"/"&amp;D3678&amp;"/"&amp;A3678&amp;".png")</f>
        <v/>
      </c>
      <c r="Q3678" s="27">
        <f>IF(AND(B3678="",G3678=""),"",IF(B3678="","Package QR Text missing",IF(COUNTIFS($E$2:$E$5001,E3678,$B$2:$B$5001,"&lt;&gt;"&amp;B3678)+COUNTIFS($E$2:$E$5001,E3678,$A$2:$A$5001,"&lt;&gt;"&amp;A3678)&gt;0,"Zone has more than one QR code",IF(COUNTIFS($B$2:$B$5001,B3678,$E$2:$E$5001,"&lt;&gt;"&amp;E3678)+COUNTIFS($A$2:$A$5001,A3678,$E$2:$E$5001,"&lt;&gt;"&amp;E3678)&gt;0,"QR code used by another zone",IF(A3678="","Package QR Code No. missing",IF(OR(H3678&gt;40,J3678&gt;40),"More than 40 of one edition",IF(F3678="Full (40 ST + 1 TG)",IF(AND(H3678=40,J3678=1),"OK","Full carton must be 40 + 1"),IF(F3678="Student only (40 ST)",IF(AND(H3678=40,J3678=0),"OK","Must be 40 ST, 0 TG"),IF(F3678="Teacher guide only (40 TG)",IF(AND(H3678=0,J3678=40),"OK","Must be 0 ST, 40 TG"),IF(AND(H3678&lt;40,H3678+J3678&gt;0,H3678+J3678&lt;=40),"OK","Partial: under 40 ST and 40 books max"))))))))))</f>
        <v/>
      </c>
    </row>
    <row r="3679">
      <c r="A3679" s="26" t="n"/>
      <c r="B3679" s="26" t="n"/>
      <c r="C3679" s="25" t="n"/>
      <c r="D3679" s="25" t="n"/>
      <c r="E3679" s="26" t="n"/>
      <c r="F3679" s="25" t="n"/>
      <c r="G3679" s="26" t="n"/>
      <c r="H3679" s="25" t="n"/>
      <c r="I3679" s="26" t="n"/>
      <c r="J3679" s="25" t="n"/>
      <c r="K3679" s="25" t="n"/>
      <c r="L3679" s="25" t="n"/>
      <c r="M3679" s="26" t="n"/>
      <c r="N3679" s="26" t="n"/>
      <c r="O3679" s="25" t="n"/>
      <c r="P3679" s="27">
        <f>IF(A3679="","","Package/"&amp;C3679&amp;"/"&amp;D3679&amp;"/"&amp;A3679&amp;".png")</f>
        <v/>
      </c>
      <c r="Q3679" s="27">
        <f>IF(AND(B3679="",G3679=""),"",IF(B3679="","Package QR Text missing",IF(COUNTIFS($E$2:$E$5001,E3679,$B$2:$B$5001,"&lt;&gt;"&amp;B3679)+COUNTIFS($E$2:$E$5001,E3679,$A$2:$A$5001,"&lt;&gt;"&amp;A3679)&gt;0,"Zone has more than one QR code",IF(COUNTIFS($B$2:$B$5001,B3679,$E$2:$E$5001,"&lt;&gt;"&amp;E3679)+COUNTIFS($A$2:$A$5001,A3679,$E$2:$E$5001,"&lt;&gt;"&amp;E3679)&gt;0,"QR code used by another zone",IF(A3679="","Package QR Code No. missing",IF(OR(H3679&gt;40,J3679&gt;40),"More than 40 of one edition",IF(F3679="Full (40 ST + 1 TG)",IF(AND(H3679=40,J3679=1),"OK","Full carton must be 40 + 1"),IF(F3679="Student only (40 ST)",IF(AND(H3679=40,J3679=0),"OK","Must be 40 ST, 0 TG"),IF(F3679="Teacher guide only (40 TG)",IF(AND(H3679=0,J3679=40),"OK","Must be 0 ST, 40 TG"),IF(AND(H3679&lt;40,H3679+J3679&gt;0,H3679+J3679&lt;=40),"OK","Partial: under 40 ST and 40 books max"))))))))))</f>
        <v/>
      </c>
    </row>
    <row r="3680">
      <c r="A3680" s="26" t="n"/>
      <c r="B3680" s="26" t="n"/>
      <c r="C3680" s="25" t="n"/>
      <c r="D3680" s="25" t="n"/>
      <c r="E3680" s="26" t="n"/>
      <c r="F3680" s="25" t="n"/>
      <c r="G3680" s="26" t="n"/>
      <c r="H3680" s="25" t="n"/>
      <c r="I3680" s="26" t="n"/>
      <c r="J3680" s="25" t="n"/>
      <c r="K3680" s="25" t="n"/>
      <c r="L3680" s="25" t="n"/>
      <c r="M3680" s="26" t="n"/>
      <c r="N3680" s="26" t="n"/>
      <c r="O3680" s="25" t="n"/>
      <c r="P3680" s="27">
        <f>IF(A3680="","","Package/"&amp;C3680&amp;"/"&amp;D3680&amp;"/"&amp;A3680&amp;".png")</f>
        <v/>
      </c>
      <c r="Q3680" s="27">
        <f>IF(AND(B3680="",G3680=""),"",IF(B3680="","Package QR Text missing",IF(COUNTIFS($E$2:$E$5001,E3680,$B$2:$B$5001,"&lt;&gt;"&amp;B3680)+COUNTIFS($E$2:$E$5001,E3680,$A$2:$A$5001,"&lt;&gt;"&amp;A3680)&gt;0,"Zone has more than one QR code",IF(COUNTIFS($B$2:$B$5001,B3680,$E$2:$E$5001,"&lt;&gt;"&amp;E3680)+COUNTIFS($A$2:$A$5001,A3680,$E$2:$E$5001,"&lt;&gt;"&amp;E3680)&gt;0,"QR code used by another zone",IF(A3680="","Package QR Code No. missing",IF(OR(H3680&gt;40,J3680&gt;40),"More than 40 of one edition",IF(F3680="Full (40 ST + 1 TG)",IF(AND(H3680=40,J3680=1),"OK","Full carton must be 40 + 1"),IF(F3680="Student only (40 ST)",IF(AND(H3680=40,J3680=0),"OK","Must be 40 ST, 0 TG"),IF(F3680="Teacher guide only (40 TG)",IF(AND(H3680=0,J3680=40),"OK","Must be 0 ST, 40 TG"),IF(AND(H3680&lt;40,H3680+J3680&gt;0,H3680+J3680&lt;=40),"OK","Partial: under 40 ST and 40 books max"))))))))))</f>
        <v/>
      </c>
    </row>
    <row r="3681">
      <c r="A3681" s="26" t="n"/>
      <c r="B3681" s="26" t="n"/>
      <c r="C3681" s="25" t="n"/>
      <c r="D3681" s="25" t="n"/>
      <c r="E3681" s="26" t="n"/>
      <c r="F3681" s="25" t="n"/>
      <c r="G3681" s="26" t="n"/>
      <c r="H3681" s="25" t="n"/>
      <c r="I3681" s="26" t="n"/>
      <c r="J3681" s="25" t="n"/>
      <c r="K3681" s="25" t="n"/>
      <c r="L3681" s="25" t="n"/>
      <c r="M3681" s="26" t="n"/>
      <c r="N3681" s="26" t="n"/>
      <c r="O3681" s="25" t="n"/>
      <c r="P3681" s="27">
        <f>IF(A3681="","","Package/"&amp;C3681&amp;"/"&amp;D3681&amp;"/"&amp;A3681&amp;".png")</f>
        <v/>
      </c>
      <c r="Q3681" s="27">
        <f>IF(AND(B3681="",G3681=""),"",IF(B3681="","Package QR Text missing",IF(COUNTIFS($E$2:$E$5001,E3681,$B$2:$B$5001,"&lt;&gt;"&amp;B3681)+COUNTIFS($E$2:$E$5001,E3681,$A$2:$A$5001,"&lt;&gt;"&amp;A3681)&gt;0,"Zone has more than one QR code",IF(COUNTIFS($B$2:$B$5001,B3681,$E$2:$E$5001,"&lt;&gt;"&amp;E3681)+COUNTIFS($A$2:$A$5001,A3681,$E$2:$E$5001,"&lt;&gt;"&amp;E3681)&gt;0,"QR code used by another zone",IF(A3681="","Package QR Code No. missing",IF(OR(H3681&gt;40,J3681&gt;40),"More than 40 of one edition",IF(F3681="Full (40 ST + 1 TG)",IF(AND(H3681=40,J3681=1),"OK","Full carton must be 40 + 1"),IF(F3681="Student only (40 ST)",IF(AND(H3681=40,J3681=0),"OK","Must be 40 ST, 0 TG"),IF(F3681="Teacher guide only (40 TG)",IF(AND(H3681=0,J3681=40),"OK","Must be 0 ST, 40 TG"),IF(AND(H3681&lt;40,H3681+J3681&gt;0,H3681+J3681&lt;=40),"OK","Partial: under 40 ST and 40 books max"))))))))))</f>
        <v/>
      </c>
    </row>
    <row r="3682">
      <c r="A3682" s="26" t="n"/>
      <c r="B3682" s="26" t="n"/>
      <c r="C3682" s="25" t="n"/>
      <c r="D3682" s="25" t="n"/>
      <c r="E3682" s="26" t="n"/>
      <c r="F3682" s="25" t="n"/>
      <c r="G3682" s="26" t="n"/>
      <c r="H3682" s="25" t="n"/>
      <c r="I3682" s="26" t="n"/>
      <c r="J3682" s="25" t="n"/>
      <c r="K3682" s="25" t="n"/>
      <c r="L3682" s="25" t="n"/>
      <c r="M3682" s="26" t="n"/>
      <c r="N3682" s="26" t="n"/>
      <c r="O3682" s="25" t="n"/>
      <c r="P3682" s="27">
        <f>IF(A3682="","","Package/"&amp;C3682&amp;"/"&amp;D3682&amp;"/"&amp;A3682&amp;".png")</f>
        <v/>
      </c>
      <c r="Q3682" s="27">
        <f>IF(AND(B3682="",G3682=""),"",IF(B3682="","Package QR Text missing",IF(COUNTIFS($E$2:$E$5001,E3682,$B$2:$B$5001,"&lt;&gt;"&amp;B3682)+COUNTIFS($E$2:$E$5001,E3682,$A$2:$A$5001,"&lt;&gt;"&amp;A3682)&gt;0,"Zone has more than one QR code",IF(COUNTIFS($B$2:$B$5001,B3682,$E$2:$E$5001,"&lt;&gt;"&amp;E3682)+COUNTIFS($A$2:$A$5001,A3682,$E$2:$E$5001,"&lt;&gt;"&amp;E3682)&gt;0,"QR code used by another zone",IF(A3682="","Package QR Code No. missing",IF(OR(H3682&gt;40,J3682&gt;40),"More than 40 of one edition",IF(F3682="Full (40 ST + 1 TG)",IF(AND(H3682=40,J3682=1),"OK","Full carton must be 40 + 1"),IF(F3682="Student only (40 ST)",IF(AND(H3682=40,J3682=0),"OK","Must be 40 ST, 0 TG"),IF(F3682="Teacher guide only (40 TG)",IF(AND(H3682=0,J3682=40),"OK","Must be 0 ST, 40 TG"),IF(AND(H3682&lt;40,H3682+J3682&gt;0,H3682+J3682&lt;=40),"OK","Partial: under 40 ST and 40 books max"))))))))))</f>
        <v/>
      </c>
    </row>
    <row r="3683">
      <c r="A3683" s="26" t="n"/>
      <c r="B3683" s="26" t="n"/>
      <c r="C3683" s="25" t="n"/>
      <c r="D3683" s="25" t="n"/>
      <c r="E3683" s="26" t="n"/>
      <c r="F3683" s="25" t="n"/>
      <c r="G3683" s="26" t="n"/>
      <c r="H3683" s="25" t="n"/>
      <c r="I3683" s="26" t="n"/>
      <c r="J3683" s="25" t="n"/>
      <c r="K3683" s="25" t="n"/>
      <c r="L3683" s="25" t="n"/>
      <c r="M3683" s="26" t="n"/>
      <c r="N3683" s="26" t="n"/>
      <c r="O3683" s="25" t="n"/>
      <c r="P3683" s="27">
        <f>IF(A3683="","","Package/"&amp;C3683&amp;"/"&amp;D3683&amp;"/"&amp;A3683&amp;".png")</f>
        <v/>
      </c>
      <c r="Q3683" s="27">
        <f>IF(AND(B3683="",G3683=""),"",IF(B3683="","Package QR Text missing",IF(COUNTIFS($E$2:$E$5001,E3683,$B$2:$B$5001,"&lt;&gt;"&amp;B3683)+COUNTIFS($E$2:$E$5001,E3683,$A$2:$A$5001,"&lt;&gt;"&amp;A3683)&gt;0,"Zone has more than one QR code",IF(COUNTIFS($B$2:$B$5001,B3683,$E$2:$E$5001,"&lt;&gt;"&amp;E3683)+COUNTIFS($A$2:$A$5001,A3683,$E$2:$E$5001,"&lt;&gt;"&amp;E3683)&gt;0,"QR code used by another zone",IF(A3683="","Package QR Code No. missing",IF(OR(H3683&gt;40,J3683&gt;40),"More than 40 of one edition",IF(F3683="Full (40 ST + 1 TG)",IF(AND(H3683=40,J3683=1),"OK","Full carton must be 40 + 1"),IF(F3683="Student only (40 ST)",IF(AND(H3683=40,J3683=0),"OK","Must be 40 ST, 0 TG"),IF(F3683="Teacher guide only (40 TG)",IF(AND(H3683=0,J3683=40),"OK","Must be 0 ST, 40 TG"),IF(AND(H3683&lt;40,H3683+J3683&gt;0,H3683+J3683&lt;=40),"OK","Partial: under 40 ST and 40 books max"))))))))))</f>
        <v/>
      </c>
    </row>
    <row r="3684">
      <c r="A3684" s="26" t="n"/>
      <c r="B3684" s="26" t="n"/>
      <c r="C3684" s="25" t="n"/>
      <c r="D3684" s="25" t="n"/>
      <c r="E3684" s="26" t="n"/>
      <c r="F3684" s="25" t="n"/>
      <c r="G3684" s="26" t="n"/>
      <c r="H3684" s="25" t="n"/>
      <c r="I3684" s="26" t="n"/>
      <c r="J3684" s="25" t="n"/>
      <c r="K3684" s="25" t="n"/>
      <c r="L3684" s="25" t="n"/>
      <c r="M3684" s="26" t="n"/>
      <c r="N3684" s="26" t="n"/>
      <c r="O3684" s="25" t="n"/>
      <c r="P3684" s="27">
        <f>IF(A3684="","","Package/"&amp;C3684&amp;"/"&amp;D3684&amp;"/"&amp;A3684&amp;".png")</f>
        <v/>
      </c>
      <c r="Q3684" s="27">
        <f>IF(AND(B3684="",G3684=""),"",IF(B3684="","Package QR Text missing",IF(COUNTIFS($E$2:$E$5001,E3684,$B$2:$B$5001,"&lt;&gt;"&amp;B3684)+COUNTIFS($E$2:$E$5001,E3684,$A$2:$A$5001,"&lt;&gt;"&amp;A3684)&gt;0,"Zone has more than one QR code",IF(COUNTIFS($B$2:$B$5001,B3684,$E$2:$E$5001,"&lt;&gt;"&amp;E3684)+COUNTIFS($A$2:$A$5001,A3684,$E$2:$E$5001,"&lt;&gt;"&amp;E3684)&gt;0,"QR code used by another zone",IF(A3684="","Package QR Code No. missing",IF(OR(H3684&gt;40,J3684&gt;40),"More than 40 of one edition",IF(F3684="Full (40 ST + 1 TG)",IF(AND(H3684=40,J3684=1),"OK","Full carton must be 40 + 1"),IF(F3684="Student only (40 ST)",IF(AND(H3684=40,J3684=0),"OK","Must be 40 ST, 0 TG"),IF(F3684="Teacher guide only (40 TG)",IF(AND(H3684=0,J3684=40),"OK","Must be 0 ST, 40 TG"),IF(AND(H3684&lt;40,H3684+J3684&gt;0,H3684+J3684&lt;=40),"OK","Partial: under 40 ST and 40 books max"))))))))))</f>
        <v/>
      </c>
    </row>
    <row r="3685">
      <c r="A3685" s="26" t="n"/>
      <c r="B3685" s="26" t="n"/>
      <c r="C3685" s="25" t="n"/>
      <c r="D3685" s="25" t="n"/>
      <c r="E3685" s="26" t="n"/>
      <c r="F3685" s="25" t="n"/>
      <c r="G3685" s="26" t="n"/>
      <c r="H3685" s="25" t="n"/>
      <c r="I3685" s="26" t="n"/>
      <c r="J3685" s="25" t="n"/>
      <c r="K3685" s="25" t="n"/>
      <c r="L3685" s="25" t="n"/>
      <c r="M3685" s="26" t="n"/>
      <c r="N3685" s="26" t="n"/>
      <c r="O3685" s="25" t="n"/>
      <c r="P3685" s="27">
        <f>IF(A3685="","","Package/"&amp;C3685&amp;"/"&amp;D3685&amp;"/"&amp;A3685&amp;".png")</f>
        <v/>
      </c>
      <c r="Q3685" s="27">
        <f>IF(AND(B3685="",G3685=""),"",IF(B3685="","Package QR Text missing",IF(COUNTIFS($E$2:$E$5001,E3685,$B$2:$B$5001,"&lt;&gt;"&amp;B3685)+COUNTIFS($E$2:$E$5001,E3685,$A$2:$A$5001,"&lt;&gt;"&amp;A3685)&gt;0,"Zone has more than one QR code",IF(COUNTIFS($B$2:$B$5001,B3685,$E$2:$E$5001,"&lt;&gt;"&amp;E3685)+COUNTIFS($A$2:$A$5001,A3685,$E$2:$E$5001,"&lt;&gt;"&amp;E3685)&gt;0,"QR code used by another zone",IF(A3685="","Package QR Code No. missing",IF(OR(H3685&gt;40,J3685&gt;40),"More than 40 of one edition",IF(F3685="Full (40 ST + 1 TG)",IF(AND(H3685=40,J3685=1),"OK","Full carton must be 40 + 1"),IF(F3685="Student only (40 ST)",IF(AND(H3685=40,J3685=0),"OK","Must be 40 ST, 0 TG"),IF(F3685="Teacher guide only (40 TG)",IF(AND(H3685=0,J3685=40),"OK","Must be 0 ST, 40 TG"),IF(AND(H3685&lt;40,H3685+J3685&gt;0,H3685+J3685&lt;=40),"OK","Partial: under 40 ST and 40 books max"))))))))))</f>
        <v/>
      </c>
    </row>
    <row r="3686">
      <c r="A3686" s="26" t="n"/>
      <c r="B3686" s="26" t="n"/>
      <c r="C3686" s="25" t="n"/>
      <c r="D3686" s="25" t="n"/>
      <c r="E3686" s="26" t="n"/>
      <c r="F3686" s="25" t="n"/>
      <c r="G3686" s="26" t="n"/>
      <c r="H3686" s="25" t="n"/>
      <c r="I3686" s="26" t="n"/>
      <c r="J3686" s="25" t="n"/>
      <c r="K3686" s="25" t="n"/>
      <c r="L3686" s="25" t="n"/>
      <c r="M3686" s="26" t="n"/>
      <c r="N3686" s="26" t="n"/>
      <c r="O3686" s="25" t="n"/>
      <c r="P3686" s="27">
        <f>IF(A3686="","","Package/"&amp;C3686&amp;"/"&amp;D3686&amp;"/"&amp;A3686&amp;".png")</f>
        <v/>
      </c>
      <c r="Q3686" s="27">
        <f>IF(AND(B3686="",G3686=""),"",IF(B3686="","Package QR Text missing",IF(COUNTIFS($E$2:$E$5001,E3686,$B$2:$B$5001,"&lt;&gt;"&amp;B3686)+COUNTIFS($E$2:$E$5001,E3686,$A$2:$A$5001,"&lt;&gt;"&amp;A3686)&gt;0,"Zone has more than one QR code",IF(COUNTIFS($B$2:$B$5001,B3686,$E$2:$E$5001,"&lt;&gt;"&amp;E3686)+COUNTIFS($A$2:$A$5001,A3686,$E$2:$E$5001,"&lt;&gt;"&amp;E3686)&gt;0,"QR code used by another zone",IF(A3686="","Package QR Code No. missing",IF(OR(H3686&gt;40,J3686&gt;40),"More than 40 of one edition",IF(F3686="Full (40 ST + 1 TG)",IF(AND(H3686=40,J3686=1),"OK","Full carton must be 40 + 1"),IF(F3686="Student only (40 ST)",IF(AND(H3686=40,J3686=0),"OK","Must be 40 ST, 0 TG"),IF(F3686="Teacher guide only (40 TG)",IF(AND(H3686=0,J3686=40),"OK","Must be 0 ST, 40 TG"),IF(AND(H3686&lt;40,H3686+J3686&gt;0,H3686+J3686&lt;=40),"OK","Partial: under 40 ST and 40 books max"))))))))))</f>
        <v/>
      </c>
    </row>
    <row r="3687">
      <c r="A3687" s="26" t="n"/>
      <c r="B3687" s="26" t="n"/>
      <c r="C3687" s="25" t="n"/>
      <c r="D3687" s="25" t="n"/>
      <c r="E3687" s="26" t="n"/>
      <c r="F3687" s="25" t="n"/>
      <c r="G3687" s="26" t="n"/>
      <c r="H3687" s="25" t="n"/>
      <c r="I3687" s="26" t="n"/>
      <c r="J3687" s="25" t="n"/>
      <c r="K3687" s="25" t="n"/>
      <c r="L3687" s="25" t="n"/>
      <c r="M3687" s="26" t="n"/>
      <c r="N3687" s="26" t="n"/>
      <c r="O3687" s="25" t="n"/>
      <c r="P3687" s="27">
        <f>IF(A3687="","","Package/"&amp;C3687&amp;"/"&amp;D3687&amp;"/"&amp;A3687&amp;".png")</f>
        <v/>
      </c>
      <c r="Q3687" s="27">
        <f>IF(AND(B3687="",G3687=""),"",IF(B3687="","Package QR Text missing",IF(COUNTIFS($E$2:$E$5001,E3687,$B$2:$B$5001,"&lt;&gt;"&amp;B3687)+COUNTIFS($E$2:$E$5001,E3687,$A$2:$A$5001,"&lt;&gt;"&amp;A3687)&gt;0,"Zone has more than one QR code",IF(COUNTIFS($B$2:$B$5001,B3687,$E$2:$E$5001,"&lt;&gt;"&amp;E3687)+COUNTIFS($A$2:$A$5001,A3687,$E$2:$E$5001,"&lt;&gt;"&amp;E3687)&gt;0,"QR code used by another zone",IF(A3687="","Package QR Code No. missing",IF(OR(H3687&gt;40,J3687&gt;40),"More than 40 of one edition",IF(F3687="Full (40 ST + 1 TG)",IF(AND(H3687=40,J3687=1),"OK","Full carton must be 40 + 1"),IF(F3687="Student only (40 ST)",IF(AND(H3687=40,J3687=0),"OK","Must be 40 ST, 0 TG"),IF(F3687="Teacher guide only (40 TG)",IF(AND(H3687=0,J3687=40),"OK","Must be 0 ST, 40 TG"),IF(AND(H3687&lt;40,H3687+J3687&gt;0,H3687+J3687&lt;=40),"OK","Partial: under 40 ST and 40 books max"))))))))))</f>
        <v/>
      </c>
    </row>
    <row r="3688">
      <c r="A3688" s="26" t="n"/>
      <c r="B3688" s="26" t="n"/>
      <c r="C3688" s="25" t="n"/>
      <c r="D3688" s="25" t="n"/>
      <c r="E3688" s="26" t="n"/>
      <c r="F3688" s="25" t="n"/>
      <c r="G3688" s="26" t="n"/>
      <c r="H3688" s="25" t="n"/>
      <c r="I3688" s="26" t="n"/>
      <c r="J3688" s="25" t="n"/>
      <c r="K3688" s="25" t="n"/>
      <c r="L3688" s="25" t="n"/>
      <c r="M3688" s="26" t="n"/>
      <c r="N3688" s="26" t="n"/>
      <c r="O3688" s="25" t="n"/>
      <c r="P3688" s="27">
        <f>IF(A3688="","","Package/"&amp;C3688&amp;"/"&amp;D3688&amp;"/"&amp;A3688&amp;".png")</f>
        <v/>
      </c>
      <c r="Q3688" s="27">
        <f>IF(AND(B3688="",G3688=""),"",IF(B3688="","Package QR Text missing",IF(COUNTIFS($E$2:$E$5001,E3688,$B$2:$B$5001,"&lt;&gt;"&amp;B3688)+COUNTIFS($E$2:$E$5001,E3688,$A$2:$A$5001,"&lt;&gt;"&amp;A3688)&gt;0,"Zone has more than one QR code",IF(COUNTIFS($B$2:$B$5001,B3688,$E$2:$E$5001,"&lt;&gt;"&amp;E3688)+COUNTIFS($A$2:$A$5001,A3688,$E$2:$E$5001,"&lt;&gt;"&amp;E3688)&gt;0,"QR code used by another zone",IF(A3688="","Package QR Code No. missing",IF(OR(H3688&gt;40,J3688&gt;40),"More than 40 of one edition",IF(F3688="Full (40 ST + 1 TG)",IF(AND(H3688=40,J3688=1),"OK","Full carton must be 40 + 1"),IF(F3688="Student only (40 ST)",IF(AND(H3688=40,J3688=0),"OK","Must be 40 ST, 0 TG"),IF(F3688="Teacher guide only (40 TG)",IF(AND(H3688=0,J3688=40),"OK","Must be 0 ST, 40 TG"),IF(AND(H3688&lt;40,H3688+J3688&gt;0,H3688+J3688&lt;=40),"OK","Partial: under 40 ST and 40 books max"))))))))))</f>
        <v/>
      </c>
    </row>
    <row r="3689">
      <c r="A3689" s="26" t="n"/>
      <c r="B3689" s="26" t="n"/>
      <c r="C3689" s="25" t="n"/>
      <c r="D3689" s="25" t="n"/>
      <c r="E3689" s="26" t="n"/>
      <c r="F3689" s="25" t="n"/>
      <c r="G3689" s="26" t="n"/>
      <c r="H3689" s="25" t="n"/>
      <c r="I3689" s="26" t="n"/>
      <c r="J3689" s="25" t="n"/>
      <c r="K3689" s="25" t="n"/>
      <c r="L3689" s="25" t="n"/>
      <c r="M3689" s="26" t="n"/>
      <c r="N3689" s="26" t="n"/>
      <c r="O3689" s="25" t="n"/>
      <c r="P3689" s="27">
        <f>IF(A3689="","","Package/"&amp;C3689&amp;"/"&amp;D3689&amp;"/"&amp;A3689&amp;".png")</f>
        <v/>
      </c>
      <c r="Q3689" s="27">
        <f>IF(AND(B3689="",G3689=""),"",IF(B3689="","Package QR Text missing",IF(COUNTIFS($E$2:$E$5001,E3689,$B$2:$B$5001,"&lt;&gt;"&amp;B3689)+COUNTIFS($E$2:$E$5001,E3689,$A$2:$A$5001,"&lt;&gt;"&amp;A3689)&gt;0,"Zone has more than one QR code",IF(COUNTIFS($B$2:$B$5001,B3689,$E$2:$E$5001,"&lt;&gt;"&amp;E3689)+COUNTIFS($A$2:$A$5001,A3689,$E$2:$E$5001,"&lt;&gt;"&amp;E3689)&gt;0,"QR code used by another zone",IF(A3689="","Package QR Code No. missing",IF(OR(H3689&gt;40,J3689&gt;40),"More than 40 of one edition",IF(F3689="Full (40 ST + 1 TG)",IF(AND(H3689=40,J3689=1),"OK","Full carton must be 40 + 1"),IF(F3689="Student only (40 ST)",IF(AND(H3689=40,J3689=0),"OK","Must be 40 ST, 0 TG"),IF(F3689="Teacher guide only (40 TG)",IF(AND(H3689=0,J3689=40),"OK","Must be 0 ST, 40 TG"),IF(AND(H3689&lt;40,H3689+J3689&gt;0,H3689+J3689&lt;=40),"OK","Partial: under 40 ST and 40 books max"))))))))))</f>
        <v/>
      </c>
    </row>
    <row r="3690">
      <c r="A3690" s="26" t="n"/>
      <c r="B3690" s="26" t="n"/>
      <c r="C3690" s="25" t="n"/>
      <c r="D3690" s="25" t="n"/>
      <c r="E3690" s="26" t="n"/>
      <c r="F3690" s="25" t="n"/>
      <c r="G3690" s="26" t="n"/>
      <c r="H3690" s="25" t="n"/>
      <c r="I3690" s="26" t="n"/>
      <c r="J3690" s="25" t="n"/>
      <c r="K3690" s="25" t="n"/>
      <c r="L3690" s="25" t="n"/>
      <c r="M3690" s="26" t="n"/>
      <c r="N3690" s="26" t="n"/>
      <c r="O3690" s="25" t="n"/>
      <c r="P3690" s="27">
        <f>IF(A3690="","","Package/"&amp;C3690&amp;"/"&amp;D3690&amp;"/"&amp;A3690&amp;".png")</f>
        <v/>
      </c>
      <c r="Q3690" s="27">
        <f>IF(AND(B3690="",G3690=""),"",IF(B3690="","Package QR Text missing",IF(COUNTIFS($E$2:$E$5001,E3690,$B$2:$B$5001,"&lt;&gt;"&amp;B3690)+COUNTIFS($E$2:$E$5001,E3690,$A$2:$A$5001,"&lt;&gt;"&amp;A3690)&gt;0,"Zone has more than one QR code",IF(COUNTIFS($B$2:$B$5001,B3690,$E$2:$E$5001,"&lt;&gt;"&amp;E3690)+COUNTIFS($A$2:$A$5001,A3690,$E$2:$E$5001,"&lt;&gt;"&amp;E3690)&gt;0,"QR code used by another zone",IF(A3690="","Package QR Code No. missing",IF(OR(H3690&gt;40,J3690&gt;40),"More than 40 of one edition",IF(F3690="Full (40 ST + 1 TG)",IF(AND(H3690=40,J3690=1),"OK","Full carton must be 40 + 1"),IF(F3690="Student only (40 ST)",IF(AND(H3690=40,J3690=0),"OK","Must be 40 ST, 0 TG"),IF(F3690="Teacher guide only (40 TG)",IF(AND(H3690=0,J3690=40),"OK","Must be 0 ST, 40 TG"),IF(AND(H3690&lt;40,H3690+J3690&gt;0,H3690+J3690&lt;=40),"OK","Partial: under 40 ST and 40 books max"))))))))))</f>
        <v/>
      </c>
    </row>
    <row r="3691">
      <c r="A3691" s="26" t="n"/>
      <c r="B3691" s="26" t="n"/>
      <c r="C3691" s="25" t="n"/>
      <c r="D3691" s="25" t="n"/>
      <c r="E3691" s="26" t="n"/>
      <c r="F3691" s="25" t="n"/>
      <c r="G3691" s="26" t="n"/>
      <c r="H3691" s="25" t="n"/>
      <c r="I3691" s="26" t="n"/>
      <c r="J3691" s="25" t="n"/>
      <c r="K3691" s="25" t="n"/>
      <c r="L3691" s="25" t="n"/>
      <c r="M3691" s="26" t="n"/>
      <c r="N3691" s="26" t="n"/>
      <c r="O3691" s="25" t="n"/>
      <c r="P3691" s="27">
        <f>IF(A3691="","","Package/"&amp;C3691&amp;"/"&amp;D3691&amp;"/"&amp;A3691&amp;".png")</f>
        <v/>
      </c>
      <c r="Q3691" s="27">
        <f>IF(AND(B3691="",G3691=""),"",IF(B3691="","Package QR Text missing",IF(COUNTIFS($E$2:$E$5001,E3691,$B$2:$B$5001,"&lt;&gt;"&amp;B3691)+COUNTIFS($E$2:$E$5001,E3691,$A$2:$A$5001,"&lt;&gt;"&amp;A3691)&gt;0,"Zone has more than one QR code",IF(COUNTIFS($B$2:$B$5001,B3691,$E$2:$E$5001,"&lt;&gt;"&amp;E3691)+COUNTIFS($A$2:$A$5001,A3691,$E$2:$E$5001,"&lt;&gt;"&amp;E3691)&gt;0,"QR code used by another zone",IF(A3691="","Package QR Code No. missing",IF(OR(H3691&gt;40,J3691&gt;40),"More than 40 of one edition",IF(F3691="Full (40 ST + 1 TG)",IF(AND(H3691=40,J3691=1),"OK","Full carton must be 40 + 1"),IF(F3691="Student only (40 ST)",IF(AND(H3691=40,J3691=0),"OK","Must be 40 ST, 0 TG"),IF(F3691="Teacher guide only (40 TG)",IF(AND(H3691=0,J3691=40),"OK","Must be 0 ST, 40 TG"),IF(AND(H3691&lt;40,H3691+J3691&gt;0,H3691+J3691&lt;=40),"OK","Partial: under 40 ST and 40 books max"))))))))))</f>
        <v/>
      </c>
    </row>
    <row r="3692">
      <c r="A3692" s="26" t="n"/>
      <c r="B3692" s="26" t="n"/>
      <c r="C3692" s="25" t="n"/>
      <c r="D3692" s="25" t="n"/>
      <c r="E3692" s="26" t="n"/>
      <c r="F3692" s="25" t="n"/>
      <c r="G3692" s="26" t="n"/>
      <c r="H3692" s="25" t="n"/>
      <c r="I3692" s="26" t="n"/>
      <c r="J3692" s="25" t="n"/>
      <c r="K3692" s="25" t="n"/>
      <c r="L3692" s="25" t="n"/>
      <c r="M3692" s="26" t="n"/>
      <c r="N3692" s="26" t="n"/>
      <c r="O3692" s="25" t="n"/>
      <c r="P3692" s="27">
        <f>IF(A3692="","","Package/"&amp;C3692&amp;"/"&amp;D3692&amp;"/"&amp;A3692&amp;".png")</f>
        <v/>
      </c>
      <c r="Q3692" s="27">
        <f>IF(AND(B3692="",G3692=""),"",IF(B3692="","Package QR Text missing",IF(COUNTIFS($E$2:$E$5001,E3692,$B$2:$B$5001,"&lt;&gt;"&amp;B3692)+COUNTIFS($E$2:$E$5001,E3692,$A$2:$A$5001,"&lt;&gt;"&amp;A3692)&gt;0,"Zone has more than one QR code",IF(COUNTIFS($B$2:$B$5001,B3692,$E$2:$E$5001,"&lt;&gt;"&amp;E3692)+COUNTIFS($A$2:$A$5001,A3692,$E$2:$E$5001,"&lt;&gt;"&amp;E3692)&gt;0,"QR code used by another zone",IF(A3692="","Package QR Code No. missing",IF(OR(H3692&gt;40,J3692&gt;40),"More than 40 of one edition",IF(F3692="Full (40 ST + 1 TG)",IF(AND(H3692=40,J3692=1),"OK","Full carton must be 40 + 1"),IF(F3692="Student only (40 ST)",IF(AND(H3692=40,J3692=0),"OK","Must be 40 ST, 0 TG"),IF(F3692="Teacher guide only (40 TG)",IF(AND(H3692=0,J3692=40),"OK","Must be 0 ST, 40 TG"),IF(AND(H3692&lt;40,H3692+J3692&gt;0,H3692+J3692&lt;=40),"OK","Partial: under 40 ST and 40 books max"))))))))))</f>
        <v/>
      </c>
    </row>
    <row r="3693">
      <c r="A3693" s="26" t="n"/>
      <c r="B3693" s="26" t="n"/>
      <c r="C3693" s="25" t="n"/>
      <c r="D3693" s="25" t="n"/>
      <c r="E3693" s="26" t="n"/>
      <c r="F3693" s="25" t="n"/>
      <c r="G3693" s="26" t="n"/>
      <c r="H3693" s="25" t="n"/>
      <c r="I3693" s="26" t="n"/>
      <c r="J3693" s="25" t="n"/>
      <c r="K3693" s="25" t="n"/>
      <c r="L3693" s="25" t="n"/>
      <c r="M3693" s="26" t="n"/>
      <c r="N3693" s="26" t="n"/>
      <c r="O3693" s="25" t="n"/>
      <c r="P3693" s="27">
        <f>IF(A3693="","","Package/"&amp;C3693&amp;"/"&amp;D3693&amp;"/"&amp;A3693&amp;".png")</f>
        <v/>
      </c>
      <c r="Q3693" s="27">
        <f>IF(AND(B3693="",G3693=""),"",IF(B3693="","Package QR Text missing",IF(COUNTIFS($E$2:$E$5001,E3693,$B$2:$B$5001,"&lt;&gt;"&amp;B3693)+COUNTIFS($E$2:$E$5001,E3693,$A$2:$A$5001,"&lt;&gt;"&amp;A3693)&gt;0,"Zone has more than one QR code",IF(COUNTIFS($B$2:$B$5001,B3693,$E$2:$E$5001,"&lt;&gt;"&amp;E3693)+COUNTIFS($A$2:$A$5001,A3693,$E$2:$E$5001,"&lt;&gt;"&amp;E3693)&gt;0,"QR code used by another zone",IF(A3693="","Package QR Code No. missing",IF(OR(H3693&gt;40,J3693&gt;40),"More than 40 of one edition",IF(F3693="Full (40 ST + 1 TG)",IF(AND(H3693=40,J3693=1),"OK","Full carton must be 40 + 1"),IF(F3693="Student only (40 ST)",IF(AND(H3693=40,J3693=0),"OK","Must be 40 ST, 0 TG"),IF(F3693="Teacher guide only (40 TG)",IF(AND(H3693=0,J3693=40),"OK","Must be 0 ST, 40 TG"),IF(AND(H3693&lt;40,H3693+J3693&gt;0,H3693+J3693&lt;=40),"OK","Partial: under 40 ST and 40 books max"))))))))))</f>
        <v/>
      </c>
    </row>
    <row r="3694">
      <c r="A3694" s="26" t="n"/>
      <c r="B3694" s="26" t="n"/>
      <c r="C3694" s="25" t="n"/>
      <c r="D3694" s="25" t="n"/>
      <c r="E3694" s="26" t="n"/>
      <c r="F3694" s="25" t="n"/>
      <c r="G3694" s="26" t="n"/>
      <c r="H3694" s="25" t="n"/>
      <c r="I3694" s="26" t="n"/>
      <c r="J3694" s="25" t="n"/>
      <c r="K3694" s="25" t="n"/>
      <c r="L3694" s="25" t="n"/>
      <c r="M3694" s="26" t="n"/>
      <c r="N3694" s="26" t="n"/>
      <c r="O3694" s="25" t="n"/>
      <c r="P3694" s="27">
        <f>IF(A3694="","","Package/"&amp;C3694&amp;"/"&amp;D3694&amp;"/"&amp;A3694&amp;".png")</f>
        <v/>
      </c>
      <c r="Q3694" s="27">
        <f>IF(AND(B3694="",G3694=""),"",IF(B3694="","Package QR Text missing",IF(COUNTIFS($E$2:$E$5001,E3694,$B$2:$B$5001,"&lt;&gt;"&amp;B3694)+COUNTIFS($E$2:$E$5001,E3694,$A$2:$A$5001,"&lt;&gt;"&amp;A3694)&gt;0,"Zone has more than one QR code",IF(COUNTIFS($B$2:$B$5001,B3694,$E$2:$E$5001,"&lt;&gt;"&amp;E3694)+COUNTIFS($A$2:$A$5001,A3694,$E$2:$E$5001,"&lt;&gt;"&amp;E3694)&gt;0,"QR code used by another zone",IF(A3694="","Package QR Code No. missing",IF(OR(H3694&gt;40,J3694&gt;40),"More than 40 of one edition",IF(F3694="Full (40 ST + 1 TG)",IF(AND(H3694=40,J3694=1),"OK","Full carton must be 40 + 1"),IF(F3694="Student only (40 ST)",IF(AND(H3694=40,J3694=0),"OK","Must be 40 ST, 0 TG"),IF(F3694="Teacher guide only (40 TG)",IF(AND(H3694=0,J3694=40),"OK","Must be 0 ST, 40 TG"),IF(AND(H3694&lt;40,H3694+J3694&gt;0,H3694+J3694&lt;=40),"OK","Partial: under 40 ST and 40 books max"))))))))))</f>
        <v/>
      </c>
    </row>
    <row r="3695">
      <c r="A3695" s="26" t="n"/>
      <c r="B3695" s="26" t="n"/>
      <c r="C3695" s="25" t="n"/>
      <c r="D3695" s="25" t="n"/>
      <c r="E3695" s="26" t="n"/>
      <c r="F3695" s="25" t="n"/>
      <c r="G3695" s="26" t="n"/>
      <c r="H3695" s="25" t="n"/>
      <c r="I3695" s="26" t="n"/>
      <c r="J3695" s="25" t="n"/>
      <c r="K3695" s="25" t="n"/>
      <c r="L3695" s="25" t="n"/>
      <c r="M3695" s="26" t="n"/>
      <c r="N3695" s="26" t="n"/>
      <c r="O3695" s="25" t="n"/>
      <c r="P3695" s="27">
        <f>IF(A3695="","","Package/"&amp;C3695&amp;"/"&amp;D3695&amp;"/"&amp;A3695&amp;".png")</f>
        <v/>
      </c>
      <c r="Q3695" s="27">
        <f>IF(AND(B3695="",G3695=""),"",IF(B3695="","Package QR Text missing",IF(COUNTIFS($E$2:$E$5001,E3695,$B$2:$B$5001,"&lt;&gt;"&amp;B3695)+COUNTIFS($E$2:$E$5001,E3695,$A$2:$A$5001,"&lt;&gt;"&amp;A3695)&gt;0,"Zone has more than one QR code",IF(COUNTIFS($B$2:$B$5001,B3695,$E$2:$E$5001,"&lt;&gt;"&amp;E3695)+COUNTIFS($A$2:$A$5001,A3695,$E$2:$E$5001,"&lt;&gt;"&amp;E3695)&gt;0,"QR code used by another zone",IF(A3695="","Package QR Code No. missing",IF(OR(H3695&gt;40,J3695&gt;40),"More than 40 of one edition",IF(F3695="Full (40 ST + 1 TG)",IF(AND(H3695=40,J3695=1),"OK","Full carton must be 40 + 1"),IF(F3695="Student only (40 ST)",IF(AND(H3695=40,J3695=0),"OK","Must be 40 ST, 0 TG"),IF(F3695="Teacher guide only (40 TG)",IF(AND(H3695=0,J3695=40),"OK","Must be 0 ST, 40 TG"),IF(AND(H3695&lt;40,H3695+J3695&gt;0,H3695+J3695&lt;=40),"OK","Partial: under 40 ST and 40 books max"))))))))))</f>
        <v/>
      </c>
    </row>
    <row r="3696">
      <c r="A3696" s="26" t="n"/>
      <c r="B3696" s="26" t="n"/>
      <c r="C3696" s="25" t="n"/>
      <c r="D3696" s="25" t="n"/>
      <c r="E3696" s="26" t="n"/>
      <c r="F3696" s="25" t="n"/>
      <c r="G3696" s="26" t="n"/>
      <c r="H3696" s="25" t="n"/>
      <c r="I3696" s="26" t="n"/>
      <c r="J3696" s="25" t="n"/>
      <c r="K3696" s="25" t="n"/>
      <c r="L3696" s="25" t="n"/>
      <c r="M3696" s="26" t="n"/>
      <c r="N3696" s="26" t="n"/>
      <c r="O3696" s="25" t="n"/>
      <c r="P3696" s="27">
        <f>IF(A3696="","","Package/"&amp;C3696&amp;"/"&amp;D3696&amp;"/"&amp;A3696&amp;".png")</f>
        <v/>
      </c>
      <c r="Q3696" s="27">
        <f>IF(AND(B3696="",G3696=""),"",IF(B3696="","Package QR Text missing",IF(COUNTIFS($E$2:$E$5001,E3696,$B$2:$B$5001,"&lt;&gt;"&amp;B3696)+COUNTIFS($E$2:$E$5001,E3696,$A$2:$A$5001,"&lt;&gt;"&amp;A3696)&gt;0,"Zone has more than one QR code",IF(COUNTIFS($B$2:$B$5001,B3696,$E$2:$E$5001,"&lt;&gt;"&amp;E3696)+COUNTIFS($A$2:$A$5001,A3696,$E$2:$E$5001,"&lt;&gt;"&amp;E3696)&gt;0,"QR code used by another zone",IF(A3696="","Package QR Code No. missing",IF(OR(H3696&gt;40,J3696&gt;40),"More than 40 of one edition",IF(F3696="Full (40 ST + 1 TG)",IF(AND(H3696=40,J3696=1),"OK","Full carton must be 40 + 1"),IF(F3696="Student only (40 ST)",IF(AND(H3696=40,J3696=0),"OK","Must be 40 ST, 0 TG"),IF(F3696="Teacher guide only (40 TG)",IF(AND(H3696=0,J3696=40),"OK","Must be 0 ST, 40 TG"),IF(AND(H3696&lt;40,H3696+J3696&gt;0,H3696+J3696&lt;=40),"OK","Partial: under 40 ST and 40 books max"))))))))))</f>
        <v/>
      </c>
    </row>
    <row r="3697">
      <c r="A3697" s="26" t="n"/>
      <c r="B3697" s="26" t="n"/>
      <c r="C3697" s="25" t="n"/>
      <c r="D3697" s="25" t="n"/>
      <c r="E3697" s="26" t="n"/>
      <c r="F3697" s="25" t="n"/>
      <c r="G3697" s="26" t="n"/>
      <c r="H3697" s="25" t="n"/>
      <c r="I3697" s="26" t="n"/>
      <c r="J3697" s="25" t="n"/>
      <c r="K3697" s="25" t="n"/>
      <c r="L3697" s="25" t="n"/>
      <c r="M3697" s="26" t="n"/>
      <c r="N3697" s="26" t="n"/>
      <c r="O3697" s="25" t="n"/>
      <c r="P3697" s="27">
        <f>IF(A3697="","","Package/"&amp;C3697&amp;"/"&amp;D3697&amp;"/"&amp;A3697&amp;".png")</f>
        <v/>
      </c>
      <c r="Q3697" s="27">
        <f>IF(AND(B3697="",G3697=""),"",IF(B3697="","Package QR Text missing",IF(COUNTIFS($E$2:$E$5001,E3697,$B$2:$B$5001,"&lt;&gt;"&amp;B3697)+COUNTIFS($E$2:$E$5001,E3697,$A$2:$A$5001,"&lt;&gt;"&amp;A3697)&gt;0,"Zone has more than one QR code",IF(COUNTIFS($B$2:$B$5001,B3697,$E$2:$E$5001,"&lt;&gt;"&amp;E3697)+COUNTIFS($A$2:$A$5001,A3697,$E$2:$E$5001,"&lt;&gt;"&amp;E3697)&gt;0,"QR code used by another zone",IF(A3697="","Package QR Code No. missing",IF(OR(H3697&gt;40,J3697&gt;40),"More than 40 of one edition",IF(F3697="Full (40 ST + 1 TG)",IF(AND(H3697=40,J3697=1),"OK","Full carton must be 40 + 1"),IF(F3697="Student only (40 ST)",IF(AND(H3697=40,J3697=0),"OK","Must be 40 ST, 0 TG"),IF(F3697="Teacher guide only (40 TG)",IF(AND(H3697=0,J3697=40),"OK","Must be 0 ST, 40 TG"),IF(AND(H3697&lt;40,H3697+J3697&gt;0,H3697+J3697&lt;=40),"OK","Partial: under 40 ST and 40 books max"))))))))))</f>
        <v/>
      </c>
    </row>
    <row r="3698">
      <c r="A3698" s="26" t="n"/>
      <c r="B3698" s="26" t="n"/>
      <c r="C3698" s="25" t="n"/>
      <c r="D3698" s="25" t="n"/>
      <c r="E3698" s="26" t="n"/>
      <c r="F3698" s="25" t="n"/>
      <c r="G3698" s="26" t="n"/>
      <c r="H3698" s="25" t="n"/>
      <c r="I3698" s="26" t="n"/>
      <c r="J3698" s="25" t="n"/>
      <c r="K3698" s="25" t="n"/>
      <c r="L3698" s="25" t="n"/>
      <c r="M3698" s="26" t="n"/>
      <c r="N3698" s="26" t="n"/>
      <c r="O3698" s="25" t="n"/>
      <c r="P3698" s="27">
        <f>IF(A3698="","","Package/"&amp;C3698&amp;"/"&amp;D3698&amp;"/"&amp;A3698&amp;".png")</f>
        <v/>
      </c>
      <c r="Q3698" s="27">
        <f>IF(AND(B3698="",G3698=""),"",IF(B3698="","Package QR Text missing",IF(COUNTIFS($E$2:$E$5001,E3698,$B$2:$B$5001,"&lt;&gt;"&amp;B3698)+COUNTIFS($E$2:$E$5001,E3698,$A$2:$A$5001,"&lt;&gt;"&amp;A3698)&gt;0,"Zone has more than one QR code",IF(COUNTIFS($B$2:$B$5001,B3698,$E$2:$E$5001,"&lt;&gt;"&amp;E3698)+COUNTIFS($A$2:$A$5001,A3698,$E$2:$E$5001,"&lt;&gt;"&amp;E3698)&gt;0,"QR code used by another zone",IF(A3698="","Package QR Code No. missing",IF(OR(H3698&gt;40,J3698&gt;40),"More than 40 of one edition",IF(F3698="Full (40 ST + 1 TG)",IF(AND(H3698=40,J3698=1),"OK","Full carton must be 40 + 1"),IF(F3698="Student only (40 ST)",IF(AND(H3698=40,J3698=0),"OK","Must be 40 ST, 0 TG"),IF(F3698="Teacher guide only (40 TG)",IF(AND(H3698=0,J3698=40),"OK","Must be 0 ST, 40 TG"),IF(AND(H3698&lt;40,H3698+J3698&gt;0,H3698+J3698&lt;=40),"OK","Partial: under 40 ST and 40 books max"))))))))))</f>
        <v/>
      </c>
    </row>
    <row r="3699">
      <c r="A3699" s="26" t="n"/>
      <c r="B3699" s="26" t="n"/>
      <c r="C3699" s="25" t="n"/>
      <c r="D3699" s="25" t="n"/>
      <c r="E3699" s="26" t="n"/>
      <c r="F3699" s="25" t="n"/>
      <c r="G3699" s="26" t="n"/>
      <c r="H3699" s="25" t="n"/>
      <c r="I3699" s="26" t="n"/>
      <c r="J3699" s="25" t="n"/>
      <c r="K3699" s="25" t="n"/>
      <c r="L3699" s="25" t="n"/>
      <c r="M3699" s="26" t="n"/>
      <c r="N3699" s="26" t="n"/>
      <c r="O3699" s="25" t="n"/>
      <c r="P3699" s="27">
        <f>IF(A3699="","","Package/"&amp;C3699&amp;"/"&amp;D3699&amp;"/"&amp;A3699&amp;".png")</f>
        <v/>
      </c>
      <c r="Q3699" s="27">
        <f>IF(AND(B3699="",G3699=""),"",IF(B3699="","Package QR Text missing",IF(COUNTIFS($E$2:$E$5001,E3699,$B$2:$B$5001,"&lt;&gt;"&amp;B3699)+COUNTIFS($E$2:$E$5001,E3699,$A$2:$A$5001,"&lt;&gt;"&amp;A3699)&gt;0,"Zone has more than one QR code",IF(COUNTIFS($B$2:$B$5001,B3699,$E$2:$E$5001,"&lt;&gt;"&amp;E3699)+COUNTIFS($A$2:$A$5001,A3699,$E$2:$E$5001,"&lt;&gt;"&amp;E3699)&gt;0,"QR code used by another zone",IF(A3699="","Package QR Code No. missing",IF(OR(H3699&gt;40,J3699&gt;40),"More than 40 of one edition",IF(F3699="Full (40 ST + 1 TG)",IF(AND(H3699=40,J3699=1),"OK","Full carton must be 40 + 1"),IF(F3699="Student only (40 ST)",IF(AND(H3699=40,J3699=0),"OK","Must be 40 ST, 0 TG"),IF(F3699="Teacher guide only (40 TG)",IF(AND(H3699=0,J3699=40),"OK","Must be 0 ST, 40 TG"),IF(AND(H3699&lt;40,H3699+J3699&gt;0,H3699+J3699&lt;=40),"OK","Partial: under 40 ST and 40 books max"))))))))))</f>
        <v/>
      </c>
    </row>
    <row r="3700">
      <c r="A3700" s="26" t="n"/>
      <c r="B3700" s="26" t="n"/>
      <c r="C3700" s="25" t="n"/>
      <c r="D3700" s="25" t="n"/>
      <c r="E3700" s="26" t="n"/>
      <c r="F3700" s="25" t="n"/>
      <c r="G3700" s="26" t="n"/>
      <c r="H3700" s="25" t="n"/>
      <c r="I3700" s="26" t="n"/>
      <c r="J3700" s="25" t="n"/>
      <c r="K3700" s="25" t="n"/>
      <c r="L3700" s="25" t="n"/>
      <c r="M3700" s="26" t="n"/>
      <c r="N3700" s="26" t="n"/>
      <c r="O3700" s="25" t="n"/>
      <c r="P3700" s="27">
        <f>IF(A3700="","","Package/"&amp;C3700&amp;"/"&amp;D3700&amp;"/"&amp;A3700&amp;".png")</f>
        <v/>
      </c>
      <c r="Q3700" s="27">
        <f>IF(AND(B3700="",G3700=""),"",IF(B3700="","Package QR Text missing",IF(COUNTIFS($E$2:$E$5001,E3700,$B$2:$B$5001,"&lt;&gt;"&amp;B3700)+COUNTIFS($E$2:$E$5001,E3700,$A$2:$A$5001,"&lt;&gt;"&amp;A3700)&gt;0,"Zone has more than one QR code",IF(COUNTIFS($B$2:$B$5001,B3700,$E$2:$E$5001,"&lt;&gt;"&amp;E3700)+COUNTIFS($A$2:$A$5001,A3700,$E$2:$E$5001,"&lt;&gt;"&amp;E3700)&gt;0,"QR code used by another zone",IF(A3700="","Package QR Code No. missing",IF(OR(H3700&gt;40,J3700&gt;40),"More than 40 of one edition",IF(F3700="Full (40 ST + 1 TG)",IF(AND(H3700=40,J3700=1),"OK","Full carton must be 40 + 1"),IF(F3700="Student only (40 ST)",IF(AND(H3700=40,J3700=0),"OK","Must be 40 ST, 0 TG"),IF(F3700="Teacher guide only (40 TG)",IF(AND(H3700=0,J3700=40),"OK","Must be 0 ST, 40 TG"),IF(AND(H3700&lt;40,H3700+J3700&gt;0,H3700+J3700&lt;=40),"OK","Partial: under 40 ST and 40 books max"))))))))))</f>
        <v/>
      </c>
    </row>
    <row r="3701">
      <c r="A3701" s="26" t="n"/>
      <c r="B3701" s="26" t="n"/>
      <c r="C3701" s="25" t="n"/>
      <c r="D3701" s="25" t="n"/>
      <c r="E3701" s="26" t="n"/>
      <c r="F3701" s="25" t="n"/>
      <c r="G3701" s="26" t="n"/>
      <c r="H3701" s="25" t="n"/>
      <c r="I3701" s="26" t="n"/>
      <c r="J3701" s="25" t="n"/>
      <c r="K3701" s="25" t="n"/>
      <c r="L3701" s="25" t="n"/>
      <c r="M3701" s="26" t="n"/>
      <c r="N3701" s="26" t="n"/>
      <c r="O3701" s="25" t="n"/>
      <c r="P3701" s="27">
        <f>IF(A3701="","","Package/"&amp;C3701&amp;"/"&amp;D3701&amp;"/"&amp;A3701&amp;".png")</f>
        <v/>
      </c>
      <c r="Q3701" s="27">
        <f>IF(AND(B3701="",G3701=""),"",IF(B3701="","Package QR Text missing",IF(COUNTIFS($E$2:$E$5001,E3701,$B$2:$B$5001,"&lt;&gt;"&amp;B3701)+COUNTIFS($E$2:$E$5001,E3701,$A$2:$A$5001,"&lt;&gt;"&amp;A3701)&gt;0,"Zone has more than one QR code",IF(COUNTIFS($B$2:$B$5001,B3701,$E$2:$E$5001,"&lt;&gt;"&amp;E3701)+COUNTIFS($A$2:$A$5001,A3701,$E$2:$E$5001,"&lt;&gt;"&amp;E3701)&gt;0,"QR code used by another zone",IF(A3701="","Package QR Code No. missing",IF(OR(H3701&gt;40,J3701&gt;40),"More than 40 of one edition",IF(F3701="Full (40 ST + 1 TG)",IF(AND(H3701=40,J3701=1),"OK","Full carton must be 40 + 1"),IF(F3701="Student only (40 ST)",IF(AND(H3701=40,J3701=0),"OK","Must be 40 ST, 0 TG"),IF(F3701="Teacher guide only (40 TG)",IF(AND(H3701=0,J3701=40),"OK","Must be 0 ST, 40 TG"),IF(AND(H3701&lt;40,H3701+J3701&gt;0,H3701+J3701&lt;=40),"OK","Partial: under 40 ST and 40 books max"))))))))))</f>
        <v/>
      </c>
    </row>
    <row r="3702">
      <c r="A3702" s="26" t="n"/>
      <c r="B3702" s="26" t="n"/>
      <c r="C3702" s="25" t="n"/>
      <c r="D3702" s="25" t="n"/>
      <c r="E3702" s="26" t="n"/>
      <c r="F3702" s="25" t="n"/>
      <c r="G3702" s="26" t="n"/>
      <c r="H3702" s="25" t="n"/>
      <c r="I3702" s="26" t="n"/>
      <c r="J3702" s="25" t="n"/>
      <c r="K3702" s="25" t="n"/>
      <c r="L3702" s="25" t="n"/>
      <c r="M3702" s="26" t="n"/>
      <c r="N3702" s="26" t="n"/>
      <c r="O3702" s="25" t="n"/>
      <c r="P3702" s="27">
        <f>IF(A3702="","","Package/"&amp;C3702&amp;"/"&amp;D3702&amp;"/"&amp;A3702&amp;".png")</f>
        <v/>
      </c>
      <c r="Q3702" s="27">
        <f>IF(AND(B3702="",G3702=""),"",IF(B3702="","Package QR Text missing",IF(COUNTIFS($E$2:$E$5001,E3702,$B$2:$B$5001,"&lt;&gt;"&amp;B3702)+COUNTIFS($E$2:$E$5001,E3702,$A$2:$A$5001,"&lt;&gt;"&amp;A3702)&gt;0,"Zone has more than one QR code",IF(COUNTIFS($B$2:$B$5001,B3702,$E$2:$E$5001,"&lt;&gt;"&amp;E3702)+COUNTIFS($A$2:$A$5001,A3702,$E$2:$E$5001,"&lt;&gt;"&amp;E3702)&gt;0,"QR code used by another zone",IF(A3702="","Package QR Code No. missing",IF(OR(H3702&gt;40,J3702&gt;40),"More than 40 of one edition",IF(F3702="Full (40 ST + 1 TG)",IF(AND(H3702=40,J3702=1),"OK","Full carton must be 40 + 1"),IF(F3702="Student only (40 ST)",IF(AND(H3702=40,J3702=0),"OK","Must be 40 ST, 0 TG"),IF(F3702="Teacher guide only (40 TG)",IF(AND(H3702=0,J3702=40),"OK","Must be 0 ST, 40 TG"),IF(AND(H3702&lt;40,H3702+J3702&gt;0,H3702+J3702&lt;=40),"OK","Partial: under 40 ST and 40 books max"))))))))))</f>
        <v/>
      </c>
    </row>
    <row r="3703">
      <c r="A3703" s="26" t="n"/>
      <c r="B3703" s="26" t="n"/>
      <c r="C3703" s="25" t="n"/>
      <c r="D3703" s="25" t="n"/>
      <c r="E3703" s="26" t="n"/>
      <c r="F3703" s="25" t="n"/>
      <c r="G3703" s="26" t="n"/>
      <c r="H3703" s="25" t="n"/>
      <c r="I3703" s="26" t="n"/>
      <c r="J3703" s="25" t="n"/>
      <c r="K3703" s="25" t="n"/>
      <c r="L3703" s="25" t="n"/>
      <c r="M3703" s="26" t="n"/>
      <c r="N3703" s="26" t="n"/>
      <c r="O3703" s="25" t="n"/>
      <c r="P3703" s="27">
        <f>IF(A3703="","","Package/"&amp;C3703&amp;"/"&amp;D3703&amp;"/"&amp;A3703&amp;".png")</f>
        <v/>
      </c>
      <c r="Q3703" s="27">
        <f>IF(AND(B3703="",G3703=""),"",IF(B3703="","Package QR Text missing",IF(COUNTIFS($E$2:$E$5001,E3703,$B$2:$B$5001,"&lt;&gt;"&amp;B3703)+COUNTIFS($E$2:$E$5001,E3703,$A$2:$A$5001,"&lt;&gt;"&amp;A3703)&gt;0,"Zone has more than one QR code",IF(COUNTIFS($B$2:$B$5001,B3703,$E$2:$E$5001,"&lt;&gt;"&amp;E3703)+COUNTIFS($A$2:$A$5001,A3703,$E$2:$E$5001,"&lt;&gt;"&amp;E3703)&gt;0,"QR code used by another zone",IF(A3703="","Package QR Code No. missing",IF(OR(H3703&gt;40,J3703&gt;40),"More than 40 of one edition",IF(F3703="Full (40 ST + 1 TG)",IF(AND(H3703=40,J3703=1),"OK","Full carton must be 40 + 1"),IF(F3703="Student only (40 ST)",IF(AND(H3703=40,J3703=0),"OK","Must be 40 ST, 0 TG"),IF(F3703="Teacher guide only (40 TG)",IF(AND(H3703=0,J3703=40),"OK","Must be 0 ST, 40 TG"),IF(AND(H3703&lt;40,H3703+J3703&gt;0,H3703+J3703&lt;=40),"OK","Partial: under 40 ST and 40 books max"))))))))))</f>
        <v/>
      </c>
    </row>
    <row r="3704">
      <c r="A3704" s="26" t="n"/>
      <c r="B3704" s="26" t="n"/>
      <c r="C3704" s="25" t="n"/>
      <c r="D3704" s="25" t="n"/>
      <c r="E3704" s="26" t="n"/>
      <c r="F3704" s="25" t="n"/>
      <c r="G3704" s="26" t="n"/>
      <c r="H3704" s="25" t="n"/>
      <c r="I3704" s="26" t="n"/>
      <c r="J3704" s="25" t="n"/>
      <c r="K3704" s="25" t="n"/>
      <c r="L3704" s="25" t="n"/>
      <c r="M3704" s="26" t="n"/>
      <c r="N3704" s="26" t="n"/>
      <c r="O3704" s="25" t="n"/>
      <c r="P3704" s="27">
        <f>IF(A3704="","","Package/"&amp;C3704&amp;"/"&amp;D3704&amp;"/"&amp;A3704&amp;".png")</f>
        <v/>
      </c>
      <c r="Q3704" s="27">
        <f>IF(AND(B3704="",G3704=""),"",IF(B3704="","Package QR Text missing",IF(COUNTIFS($E$2:$E$5001,E3704,$B$2:$B$5001,"&lt;&gt;"&amp;B3704)+COUNTIFS($E$2:$E$5001,E3704,$A$2:$A$5001,"&lt;&gt;"&amp;A3704)&gt;0,"Zone has more than one QR code",IF(COUNTIFS($B$2:$B$5001,B3704,$E$2:$E$5001,"&lt;&gt;"&amp;E3704)+COUNTIFS($A$2:$A$5001,A3704,$E$2:$E$5001,"&lt;&gt;"&amp;E3704)&gt;0,"QR code used by another zone",IF(A3704="","Package QR Code No. missing",IF(OR(H3704&gt;40,J3704&gt;40),"More than 40 of one edition",IF(F3704="Full (40 ST + 1 TG)",IF(AND(H3704=40,J3704=1),"OK","Full carton must be 40 + 1"),IF(F3704="Student only (40 ST)",IF(AND(H3704=40,J3704=0),"OK","Must be 40 ST, 0 TG"),IF(F3704="Teacher guide only (40 TG)",IF(AND(H3704=0,J3704=40),"OK","Must be 0 ST, 40 TG"),IF(AND(H3704&lt;40,H3704+J3704&gt;0,H3704+J3704&lt;=40),"OK","Partial: under 40 ST and 40 books max"))))))))))</f>
        <v/>
      </c>
    </row>
    <row r="3705">
      <c r="A3705" s="26" t="n"/>
      <c r="B3705" s="26" t="n"/>
      <c r="C3705" s="25" t="n"/>
      <c r="D3705" s="25" t="n"/>
      <c r="E3705" s="26" t="n"/>
      <c r="F3705" s="25" t="n"/>
      <c r="G3705" s="26" t="n"/>
      <c r="H3705" s="25" t="n"/>
      <c r="I3705" s="26" t="n"/>
      <c r="J3705" s="25" t="n"/>
      <c r="K3705" s="25" t="n"/>
      <c r="L3705" s="25" t="n"/>
      <c r="M3705" s="26" t="n"/>
      <c r="N3705" s="26" t="n"/>
      <c r="O3705" s="25" t="n"/>
      <c r="P3705" s="27">
        <f>IF(A3705="","","Package/"&amp;C3705&amp;"/"&amp;D3705&amp;"/"&amp;A3705&amp;".png")</f>
        <v/>
      </c>
      <c r="Q3705" s="27">
        <f>IF(AND(B3705="",G3705=""),"",IF(B3705="","Package QR Text missing",IF(COUNTIFS($E$2:$E$5001,E3705,$B$2:$B$5001,"&lt;&gt;"&amp;B3705)+COUNTIFS($E$2:$E$5001,E3705,$A$2:$A$5001,"&lt;&gt;"&amp;A3705)&gt;0,"Zone has more than one QR code",IF(COUNTIFS($B$2:$B$5001,B3705,$E$2:$E$5001,"&lt;&gt;"&amp;E3705)+COUNTIFS($A$2:$A$5001,A3705,$E$2:$E$5001,"&lt;&gt;"&amp;E3705)&gt;0,"QR code used by another zone",IF(A3705="","Package QR Code No. missing",IF(OR(H3705&gt;40,J3705&gt;40),"More than 40 of one edition",IF(F3705="Full (40 ST + 1 TG)",IF(AND(H3705=40,J3705=1),"OK","Full carton must be 40 + 1"),IF(F3705="Student only (40 ST)",IF(AND(H3705=40,J3705=0),"OK","Must be 40 ST, 0 TG"),IF(F3705="Teacher guide only (40 TG)",IF(AND(H3705=0,J3705=40),"OK","Must be 0 ST, 40 TG"),IF(AND(H3705&lt;40,H3705+J3705&gt;0,H3705+J3705&lt;=40),"OK","Partial: under 40 ST and 40 books max"))))))))))</f>
        <v/>
      </c>
    </row>
    <row r="3706">
      <c r="A3706" s="26" t="n"/>
      <c r="B3706" s="26" t="n"/>
      <c r="C3706" s="25" t="n"/>
      <c r="D3706" s="25" t="n"/>
      <c r="E3706" s="26" t="n"/>
      <c r="F3706" s="25" t="n"/>
      <c r="G3706" s="26" t="n"/>
      <c r="H3706" s="25" t="n"/>
      <c r="I3706" s="26" t="n"/>
      <c r="J3706" s="25" t="n"/>
      <c r="K3706" s="25" t="n"/>
      <c r="L3706" s="25" t="n"/>
      <c r="M3706" s="26" t="n"/>
      <c r="N3706" s="26" t="n"/>
      <c r="O3706" s="25" t="n"/>
      <c r="P3706" s="27">
        <f>IF(A3706="","","Package/"&amp;C3706&amp;"/"&amp;D3706&amp;"/"&amp;A3706&amp;".png")</f>
        <v/>
      </c>
      <c r="Q3706" s="27">
        <f>IF(AND(B3706="",G3706=""),"",IF(B3706="","Package QR Text missing",IF(COUNTIFS($E$2:$E$5001,E3706,$B$2:$B$5001,"&lt;&gt;"&amp;B3706)+COUNTIFS($E$2:$E$5001,E3706,$A$2:$A$5001,"&lt;&gt;"&amp;A3706)&gt;0,"Zone has more than one QR code",IF(COUNTIFS($B$2:$B$5001,B3706,$E$2:$E$5001,"&lt;&gt;"&amp;E3706)+COUNTIFS($A$2:$A$5001,A3706,$E$2:$E$5001,"&lt;&gt;"&amp;E3706)&gt;0,"QR code used by another zone",IF(A3706="","Package QR Code No. missing",IF(OR(H3706&gt;40,J3706&gt;40),"More than 40 of one edition",IF(F3706="Full (40 ST + 1 TG)",IF(AND(H3706=40,J3706=1),"OK","Full carton must be 40 + 1"),IF(F3706="Student only (40 ST)",IF(AND(H3706=40,J3706=0),"OK","Must be 40 ST, 0 TG"),IF(F3706="Teacher guide only (40 TG)",IF(AND(H3706=0,J3706=40),"OK","Must be 0 ST, 40 TG"),IF(AND(H3706&lt;40,H3706+J3706&gt;0,H3706+J3706&lt;=40),"OK","Partial: under 40 ST and 40 books max"))))))))))</f>
        <v/>
      </c>
    </row>
    <row r="3707">
      <c r="A3707" s="26" t="n"/>
      <c r="B3707" s="26" t="n"/>
      <c r="C3707" s="25" t="n"/>
      <c r="D3707" s="25" t="n"/>
      <c r="E3707" s="26" t="n"/>
      <c r="F3707" s="25" t="n"/>
      <c r="G3707" s="26" t="n"/>
      <c r="H3707" s="25" t="n"/>
      <c r="I3707" s="26" t="n"/>
      <c r="J3707" s="25" t="n"/>
      <c r="K3707" s="25" t="n"/>
      <c r="L3707" s="25" t="n"/>
      <c r="M3707" s="26" t="n"/>
      <c r="N3707" s="26" t="n"/>
      <c r="O3707" s="25" t="n"/>
      <c r="P3707" s="27">
        <f>IF(A3707="","","Package/"&amp;C3707&amp;"/"&amp;D3707&amp;"/"&amp;A3707&amp;".png")</f>
        <v/>
      </c>
      <c r="Q3707" s="27">
        <f>IF(AND(B3707="",G3707=""),"",IF(B3707="","Package QR Text missing",IF(COUNTIFS($E$2:$E$5001,E3707,$B$2:$B$5001,"&lt;&gt;"&amp;B3707)+COUNTIFS($E$2:$E$5001,E3707,$A$2:$A$5001,"&lt;&gt;"&amp;A3707)&gt;0,"Zone has more than one QR code",IF(COUNTIFS($B$2:$B$5001,B3707,$E$2:$E$5001,"&lt;&gt;"&amp;E3707)+COUNTIFS($A$2:$A$5001,A3707,$E$2:$E$5001,"&lt;&gt;"&amp;E3707)&gt;0,"QR code used by another zone",IF(A3707="","Package QR Code No. missing",IF(OR(H3707&gt;40,J3707&gt;40),"More than 40 of one edition",IF(F3707="Full (40 ST + 1 TG)",IF(AND(H3707=40,J3707=1),"OK","Full carton must be 40 + 1"),IF(F3707="Student only (40 ST)",IF(AND(H3707=40,J3707=0),"OK","Must be 40 ST, 0 TG"),IF(F3707="Teacher guide only (40 TG)",IF(AND(H3707=0,J3707=40),"OK","Must be 0 ST, 40 TG"),IF(AND(H3707&lt;40,H3707+J3707&gt;0,H3707+J3707&lt;=40),"OK","Partial: under 40 ST and 40 books max"))))))))))</f>
        <v/>
      </c>
    </row>
    <row r="3708">
      <c r="A3708" s="26" t="n"/>
      <c r="B3708" s="26" t="n"/>
      <c r="C3708" s="25" t="n"/>
      <c r="D3708" s="25" t="n"/>
      <c r="E3708" s="26" t="n"/>
      <c r="F3708" s="25" t="n"/>
      <c r="G3708" s="26" t="n"/>
      <c r="H3708" s="25" t="n"/>
      <c r="I3708" s="26" t="n"/>
      <c r="J3708" s="25" t="n"/>
      <c r="K3708" s="25" t="n"/>
      <c r="L3708" s="25" t="n"/>
      <c r="M3708" s="26" t="n"/>
      <c r="N3708" s="26" t="n"/>
      <c r="O3708" s="25" t="n"/>
      <c r="P3708" s="27">
        <f>IF(A3708="","","Package/"&amp;C3708&amp;"/"&amp;D3708&amp;"/"&amp;A3708&amp;".png")</f>
        <v/>
      </c>
      <c r="Q3708" s="27">
        <f>IF(AND(B3708="",G3708=""),"",IF(B3708="","Package QR Text missing",IF(COUNTIFS($E$2:$E$5001,E3708,$B$2:$B$5001,"&lt;&gt;"&amp;B3708)+COUNTIFS($E$2:$E$5001,E3708,$A$2:$A$5001,"&lt;&gt;"&amp;A3708)&gt;0,"Zone has more than one QR code",IF(COUNTIFS($B$2:$B$5001,B3708,$E$2:$E$5001,"&lt;&gt;"&amp;E3708)+COUNTIFS($A$2:$A$5001,A3708,$E$2:$E$5001,"&lt;&gt;"&amp;E3708)&gt;0,"QR code used by another zone",IF(A3708="","Package QR Code No. missing",IF(OR(H3708&gt;40,J3708&gt;40),"More than 40 of one edition",IF(F3708="Full (40 ST + 1 TG)",IF(AND(H3708=40,J3708=1),"OK","Full carton must be 40 + 1"),IF(F3708="Student only (40 ST)",IF(AND(H3708=40,J3708=0),"OK","Must be 40 ST, 0 TG"),IF(F3708="Teacher guide only (40 TG)",IF(AND(H3708=0,J3708=40),"OK","Must be 0 ST, 40 TG"),IF(AND(H3708&lt;40,H3708+J3708&gt;0,H3708+J3708&lt;=40),"OK","Partial: under 40 ST and 40 books max"))))))))))</f>
        <v/>
      </c>
    </row>
    <row r="3709">
      <c r="A3709" s="26" t="n"/>
      <c r="B3709" s="26" t="n"/>
      <c r="C3709" s="25" t="n"/>
      <c r="D3709" s="25" t="n"/>
      <c r="E3709" s="26" t="n"/>
      <c r="F3709" s="25" t="n"/>
      <c r="G3709" s="26" t="n"/>
      <c r="H3709" s="25" t="n"/>
      <c r="I3709" s="26" t="n"/>
      <c r="J3709" s="25" t="n"/>
      <c r="K3709" s="25" t="n"/>
      <c r="L3709" s="25" t="n"/>
      <c r="M3709" s="26" t="n"/>
      <c r="N3709" s="26" t="n"/>
      <c r="O3709" s="25" t="n"/>
      <c r="P3709" s="27">
        <f>IF(A3709="","","Package/"&amp;C3709&amp;"/"&amp;D3709&amp;"/"&amp;A3709&amp;".png")</f>
        <v/>
      </c>
      <c r="Q3709" s="27">
        <f>IF(AND(B3709="",G3709=""),"",IF(B3709="","Package QR Text missing",IF(COUNTIFS($E$2:$E$5001,E3709,$B$2:$B$5001,"&lt;&gt;"&amp;B3709)+COUNTIFS($E$2:$E$5001,E3709,$A$2:$A$5001,"&lt;&gt;"&amp;A3709)&gt;0,"Zone has more than one QR code",IF(COUNTIFS($B$2:$B$5001,B3709,$E$2:$E$5001,"&lt;&gt;"&amp;E3709)+COUNTIFS($A$2:$A$5001,A3709,$E$2:$E$5001,"&lt;&gt;"&amp;E3709)&gt;0,"QR code used by another zone",IF(A3709="","Package QR Code No. missing",IF(OR(H3709&gt;40,J3709&gt;40),"More than 40 of one edition",IF(F3709="Full (40 ST + 1 TG)",IF(AND(H3709=40,J3709=1),"OK","Full carton must be 40 + 1"),IF(F3709="Student only (40 ST)",IF(AND(H3709=40,J3709=0),"OK","Must be 40 ST, 0 TG"),IF(F3709="Teacher guide only (40 TG)",IF(AND(H3709=0,J3709=40),"OK","Must be 0 ST, 40 TG"),IF(AND(H3709&lt;40,H3709+J3709&gt;0,H3709+J3709&lt;=40),"OK","Partial: under 40 ST and 40 books max"))))))))))</f>
        <v/>
      </c>
    </row>
    <row r="3710">
      <c r="A3710" s="26" t="n"/>
      <c r="B3710" s="26" t="n"/>
      <c r="C3710" s="25" t="n"/>
      <c r="D3710" s="25" t="n"/>
      <c r="E3710" s="26" t="n"/>
      <c r="F3710" s="25" t="n"/>
      <c r="G3710" s="26" t="n"/>
      <c r="H3710" s="25" t="n"/>
      <c r="I3710" s="26" t="n"/>
      <c r="J3710" s="25" t="n"/>
      <c r="K3710" s="25" t="n"/>
      <c r="L3710" s="25" t="n"/>
      <c r="M3710" s="26" t="n"/>
      <c r="N3710" s="26" t="n"/>
      <c r="O3710" s="25" t="n"/>
      <c r="P3710" s="27">
        <f>IF(A3710="","","Package/"&amp;C3710&amp;"/"&amp;D3710&amp;"/"&amp;A3710&amp;".png")</f>
        <v/>
      </c>
      <c r="Q3710" s="27">
        <f>IF(AND(B3710="",G3710=""),"",IF(B3710="","Package QR Text missing",IF(COUNTIFS($E$2:$E$5001,E3710,$B$2:$B$5001,"&lt;&gt;"&amp;B3710)+COUNTIFS($E$2:$E$5001,E3710,$A$2:$A$5001,"&lt;&gt;"&amp;A3710)&gt;0,"Zone has more than one QR code",IF(COUNTIFS($B$2:$B$5001,B3710,$E$2:$E$5001,"&lt;&gt;"&amp;E3710)+COUNTIFS($A$2:$A$5001,A3710,$E$2:$E$5001,"&lt;&gt;"&amp;E3710)&gt;0,"QR code used by another zone",IF(A3710="","Package QR Code No. missing",IF(OR(H3710&gt;40,J3710&gt;40),"More than 40 of one edition",IF(F3710="Full (40 ST + 1 TG)",IF(AND(H3710=40,J3710=1),"OK","Full carton must be 40 + 1"),IF(F3710="Student only (40 ST)",IF(AND(H3710=40,J3710=0),"OK","Must be 40 ST, 0 TG"),IF(F3710="Teacher guide only (40 TG)",IF(AND(H3710=0,J3710=40),"OK","Must be 0 ST, 40 TG"),IF(AND(H3710&lt;40,H3710+J3710&gt;0,H3710+J3710&lt;=40),"OK","Partial: under 40 ST and 40 books max"))))))))))</f>
        <v/>
      </c>
    </row>
    <row r="3711">
      <c r="A3711" s="26" t="n"/>
      <c r="B3711" s="26" t="n"/>
      <c r="C3711" s="25" t="n"/>
      <c r="D3711" s="25" t="n"/>
      <c r="E3711" s="26" t="n"/>
      <c r="F3711" s="25" t="n"/>
      <c r="G3711" s="26" t="n"/>
      <c r="H3711" s="25" t="n"/>
      <c r="I3711" s="26" t="n"/>
      <c r="J3711" s="25" t="n"/>
      <c r="K3711" s="25" t="n"/>
      <c r="L3711" s="25" t="n"/>
      <c r="M3711" s="26" t="n"/>
      <c r="N3711" s="26" t="n"/>
      <c r="O3711" s="25" t="n"/>
      <c r="P3711" s="27">
        <f>IF(A3711="","","Package/"&amp;C3711&amp;"/"&amp;D3711&amp;"/"&amp;A3711&amp;".png")</f>
        <v/>
      </c>
      <c r="Q3711" s="27">
        <f>IF(AND(B3711="",G3711=""),"",IF(B3711="","Package QR Text missing",IF(COUNTIFS($E$2:$E$5001,E3711,$B$2:$B$5001,"&lt;&gt;"&amp;B3711)+COUNTIFS($E$2:$E$5001,E3711,$A$2:$A$5001,"&lt;&gt;"&amp;A3711)&gt;0,"Zone has more than one QR code",IF(COUNTIFS($B$2:$B$5001,B3711,$E$2:$E$5001,"&lt;&gt;"&amp;E3711)+COUNTIFS($A$2:$A$5001,A3711,$E$2:$E$5001,"&lt;&gt;"&amp;E3711)&gt;0,"QR code used by another zone",IF(A3711="","Package QR Code No. missing",IF(OR(H3711&gt;40,J3711&gt;40),"More than 40 of one edition",IF(F3711="Full (40 ST + 1 TG)",IF(AND(H3711=40,J3711=1),"OK","Full carton must be 40 + 1"),IF(F3711="Student only (40 ST)",IF(AND(H3711=40,J3711=0),"OK","Must be 40 ST, 0 TG"),IF(F3711="Teacher guide only (40 TG)",IF(AND(H3711=0,J3711=40),"OK","Must be 0 ST, 40 TG"),IF(AND(H3711&lt;40,H3711+J3711&gt;0,H3711+J3711&lt;=40),"OK","Partial: under 40 ST and 40 books max"))))))))))</f>
        <v/>
      </c>
    </row>
    <row r="3712">
      <c r="A3712" s="26" t="n"/>
      <c r="B3712" s="26" t="n"/>
      <c r="C3712" s="25" t="n"/>
      <c r="D3712" s="25" t="n"/>
      <c r="E3712" s="26" t="n"/>
      <c r="F3712" s="25" t="n"/>
      <c r="G3712" s="26" t="n"/>
      <c r="H3712" s="25" t="n"/>
      <c r="I3712" s="26" t="n"/>
      <c r="J3712" s="25" t="n"/>
      <c r="K3712" s="25" t="n"/>
      <c r="L3712" s="25" t="n"/>
      <c r="M3712" s="26" t="n"/>
      <c r="N3712" s="26" t="n"/>
      <c r="O3712" s="25" t="n"/>
      <c r="P3712" s="27">
        <f>IF(A3712="","","Package/"&amp;C3712&amp;"/"&amp;D3712&amp;"/"&amp;A3712&amp;".png")</f>
        <v/>
      </c>
      <c r="Q3712" s="27">
        <f>IF(AND(B3712="",G3712=""),"",IF(B3712="","Package QR Text missing",IF(COUNTIFS($E$2:$E$5001,E3712,$B$2:$B$5001,"&lt;&gt;"&amp;B3712)+COUNTIFS($E$2:$E$5001,E3712,$A$2:$A$5001,"&lt;&gt;"&amp;A3712)&gt;0,"Zone has more than one QR code",IF(COUNTIFS($B$2:$B$5001,B3712,$E$2:$E$5001,"&lt;&gt;"&amp;E3712)+COUNTIFS($A$2:$A$5001,A3712,$E$2:$E$5001,"&lt;&gt;"&amp;E3712)&gt;0,"QR code used by another zone",IF(A3712="","Package QR Code No. missing",IF(OR(H3712&gt;40,J3712&gt;40),"More than 40 of one edition",IF(F3712="Full (40 ST + 1 TG)",IF(AND(H3712=40,J3712=1),"OK","Full carton must be 40 + 1"),IF(F3712="Student only (40 ST)",IF(AND(H3712=40,J3712=0),"OK","Must be 40 ST, 0 TG"),IF(F3712="Teacher guide only (40 TG)",IF(AND(H3712=0,J3712=40),"OK","Must be 0 ST, 40 TG"),IF(AND(H3712&lt;40,H3712+J3712&gt;0,H3712+J3712&lt;=40),"OK","Partial: under 40 ST and 40 books max"))))))))))</f>
        <v/>
      </c>
    </row>
    <row r="3713">
      <c r="A3713" s="26" t="n"/>
      <c r="B3713" s="26" t="n"/>
      <c r="C3713" s="25" t="n"/>
      <c r="D3713" s="25" t="n"/>
      <c r="E3713" s="26" t="n"/>
      <c r="F3713" s="25" t="n"/>
      <c r="G3713" s="26" t="n"/>
      <c r="H3713" s="25" t="n"/>
      <c r="I3713" s="26" t="n"/>
      <c r="J3713" s="25" t="n"/>
      <c r="K3713" s="25" t="n"/>
      <c r="L3713" s="25" t="n"/>
      <c r="M3713" s="26" t="n"/>
      <c r="N3713" s="26" t="n"/>
      <c r="O3713" s="25" t="n"/>
      <c r="P3713" s="27">
        <f>IF(A3713="","","Package/"&amp;C3713&amp;"/"&amp;D3713&amp;"/"&amp;A3713&amp;".png")</f>
        <v/>
      </c>
      <c r="Q3713" s="27">
        <f>IF(AND(B3713="",G3713=""),"",IF(B3713="","Package QR Text missing",IF(COUNTIFS($E$2:$E$5001,E3713,$B$2:$B$5001,"&lt;&gt;"&amp;B3713)+COUNTIFS($E$2:$E$5001,E3713,$A$2:$A$5001,"&lt;&gt;"&amp;A3713)&gt;0,"Zone has more than one QR code",IF(COUNTIFS($B$2:$B$5001,B3713,$E$2:$E$5001,"&lt;&gt;"&amp;E3713)+COUNTIFS($A$2:$A$5001,A3713,$E$2:$E$5001,"&lt;&gt;"&amp;E3713)&gt;0,"QR code used by another zone",IF(A3713="","Package QR Code No. missing",IF(OR(H3713&gt;40,J3713&gt;40),"More than 40 of one edition",IF(F3713="Full (40 ST + 1 TG)",IF(AND(H3713=40,J3713=1),"OK","Full carton must be 40 + 1"),IF(F3713="Student only (40 ST)",IF(AND(H3713=40,J3713=0),"OK","Must be 40 ST, 0 TG"),IF(F3713="Teacher guide only (40 TG)",IF(AND(H3713=0,J3713=40),"OK","Must be 0 ST, 40 TG"),IF(AND(H3713&lt;40,H3713+J3713&gt;0,H3713+J3713&lt;=40),"OK","Partial: under 40 ST and 40 books max"))))))))))</f>
        <v/>
      </c>
    </row>
    <row r="3714">
      <c r="A3714" s="26" t="n"/>
      <c r="B3714" s="26" t="n"/>
      <c r="C3714" s="25" t="n"/>
      <c r="D3714" s="25" t="n"/>
      <c r="E3714" s="26" t="n"/>
      <c r="F3714" s="25" t="n"/>
      <c r="G3714" s="26" t="n"/>
      <c r="H3714" s="25" t="n"/>
      <c r="I3714" s="26" t="n"/>
      <c r="J3714" s="25" t="n"/>
      <c r="K3714" s="25" t="n"/>
      <c r="L3714" s="25" t="n"/>
      <c r="M3714" s="26" t="n"/>
      <c r="N3714" s="26" t="n"/>
      <c r="O3714" s="25" t="n"/>
      <c r="P3714" s="27">
        <f>IF(A3714="","","Package/"&amp;C3714&amp;"/"&amp;D3714&amp;"/"&amp;A3714&amp;".png")</f>
        <v/>
      </c>
      <c r="Q3714" s="27">
        <f>IF(AND(B3714="",G3714=""),"",IF(B3714="","Package QR Text missing",IF(COUNTIFS($E$2:$E$5001,E3714,$B$2:$B$5001,"&lt;&gt;"&amp;B3714)+COUNTIFS($E$2:$E$5001,E3714,$A$2:$A$5001,"&lt;&gt;"&amp;A3714)&gt;0,"Zone has more than one QR code",IF(COUNTIFS($B$2:$B$5001,B3714,$E$2:$E$5001,"&lt;&gt;"&amp;E3714)+COUNTIFS($A$2:$A$5001,A3714,$E$2:$E$5001,"&lt;&gt;"&amp;E3714)&gt;0,"QR code used by another zone",IF(A3714="","Package QR Code No. missing",IF(OR(H3714&gt;40,J3714&gt;40),"More than 40 of one edition",IF(F3714="Full (40 ST + 1 TG)",IF(AND(H3714=40,J3714=1),"OK","Full carton must be 40 + 1"),IF(F3714="Student only (40 ST)",IF(AND(H3714=40,J3714=0),"OK","Must be 40 ST, 0 TG"),IF(F3714="Teacher guide only (40 TG)",IF(AND(H3714=0,J3714=40),"OK","Must be 0 ST, 40 TG"),IF(AND(H3714&lt;40,H3714+J3714&gt;0,H3714+J3714&lt;=40),"OK","Partial: under 40 ST and 40 books max"))))))))))</f>
        <v/>
      </c>
    </row>
    <row r="3715">
      <c r="A3715" s="26" t="n"/>
      <c r="B3715" s="26" t="n"/>
      <c r="C3715" s="25" t="n"/>
      <c r="D3715" s="25" t="n"/>
      <c r="E3715" s="26" t="n"/>
      <c r="F3715" s="25" t="n"/>
      <c r="G3715" s="26" t="n"/>
      <c r="H3715" s="25" t="n"/>
      <c r="I3715" s="26" t="n"/>
      <c r="J3715" s="25" t="n"/>
      <c r="K3715" s="25" t="n"/>
      <c r="L3715" s="25" t="n"/>
      <c r="M3715" s="26" t="n"/>
      <c r="N3715" s="26" t="n"/>
      <c r="O3715" s="25" t="n"/>
      <c r="P3715" s="27">
        <f>IF(A3715="","","Package/"&amp;C3715&amp;"/"&amp;D3715&amp;"/"&amp;A3715&amp;".png")</f>
        <v/>
      </c>
      <c r="Q3715" s="27">
        <f>IF(AND(B3715="",G3715=""),"",IF(B3715="","Package QR Text missing",IF(COUNTIFS($E$2:$E$5001,E3715,$B$2:$B$5001,"&lt;&gt;"&amp;B3715)+COUNTIFS($E$2:$E$5001,E3715,$A$2:$A$5001,"&lt;&gt;"&amp;A3715)&gt;0,"Zone has more than one QR code",IF(COUNTIFS($B$2:$B$5001,B3715,$E$2:$E$5001,"&lt;&gt;"&amp;E3715)+COUNTIFS($A$2:$A$5001,A3715,$E$2:$E$5001,"&lt;&gt;"&amp;E3715)&gt;0,"QR code used by another zone",IF(A3715="","Package QR Code No. missing",IF(OR(H3715&gt;40,J3715&gt;40),"More than 40 of one edition",IF(F3715="Full (40 ST + 1 TG)",IF(AND(H3715=40,J3715=1),"OK","Full carton must be 40 + 1"),IF(F3715="Student only (40 ST)",IF(AND(H3715=40,J3715=0),"OK","Must be 40 ST, 0 TG"),IF(F3715="Teacher guide only (40 TG)",IF(AND(H3715=0,J3715=40),"OK","Must be 0 ST, 40 TG"),IF(AND(H3715&lt;40,H3715+J3715&gt;0,H3715+J3715&lt;=40),"OK","Partial: under 40 ST and 40 books max"))))))))))</f>
        <v/>
      </c>
    </row>
    <row r="3716">
      <c r="A3716" s="26" t="n"/>
      <c r="B3716" s="26" t="n"/>
      <c r="C3716" s="25" t="n"/>
      <c r="D3716" s="25" t="n"/>
      <c r="E3716" s="26" t="n"/>
      <c r="F3716" s="25" t="n"/>
      <c r="G3716" s="26" t="n"/>
      <c r="H3716" s="25" t="n"/>
      <c r="I3716" s="26" t="n"/>
      <c r="J3716" s="25" t="n"/>
      <c r="K3716" s="25" t="n"/>
      <c r="L3716" s="25" t="n"/>
      <c r="M3716" s="26" t="n"/>
      <c r="N3716" s="26" t="n"/>
      <c r="O3716" s="25" t="n"/>
      <c r="P3716" s="27">
        <f>IF(A3716="","","Package/"&amp;C3716&amp;"/"&amp;D3716&amp;"/"&amp;A3716&amp;".png")</f>
        <v/>
      </c>
      <c r="Q3716" s="27">
        <f>IF(AND(B3716="",G3716=""),"",IF(B3716="","Package QR Text missing",IF(COUNTIFS($E$2:$E$5001,E3716,$B$2:$B$5001,"&lt;&gt;"&amp;B3716)+COUNTIFS($E$2:$E$5001,E3716,$A$2:$A$5001,"&lt;&gt;"&amp;A3716)&gt;0,"Zone has more than one QR code",IF(COUNTIFS($B$2:$B$5001,B3716,$E$2:$E$5001,"&lt;&gt;"&amp;E3716)+COUNTIFS($A$2:$A$5001,A3716,$E$2:$E$5001,"&lt;&gt;"&amp;E3716)&gt;0,"QR code used by another zone",IF(A3716="","Package QR Code No. missing",IF(OR(H3716&gt;40,J3716&gt;40),"More than 40 of one edition",IF(F3716="Full (40 ST + 1 TG)",IF(AND(H3716=40,J3716=1),"OK","Full carton must be 40 + 1"),IF(F3716="Student only (40 ST)",IF(AND(H3716=40,J3716=0),"OK","Must be 40 ST, 0 TG"),IF(F3716="Teacher guide only (40 TG)",IF(AND(H3716=0,J3716=40),"OK","Must be 0 ST, 40 TG"),IF(AND(H3716&lt;40,H3716+J3716&gt;0,H3716+J3716&lt;=40),"OK","Partial: under 40 ST and 40 books max"))))))))))</f>
        <v/>
      </c>
    </row>
    <row r="3717">
      <c r="A3717" s="26" t="n"/>
      <c r="B3717" s="26" t="n"/>
      <c r="C3717" s="25" t="n"/>
      <c r="D3717" s="25" t="n"/>
      <c r="E3717" s="26" t="n"/>
      <c r="F3717" s="25" t="n"/>
      <c r="G3717" s="26" t="n"/>
      <c r="H3717" s="25" t="n"/>
      <c r="I3717" s="26" t="n"/>
      <c r="J3717" s="25" t="n"/>
      <c r="K3717" s="25" t="n"/>
      <c r="L3717" s="25" t="n"/>
      <c r="M3717" s="26" t="n"/>
      <c r="N3717" s="26" t="n"/>
      <c r="O3717" s="25" t="n"/>
      <c r="P3717" s="27">
        <f>IF(A3717="","","Package/"&amp;C3717&amp;"/"&amp;D3717&amp;"/"&amp;A3717&amp;".png")</f>
        <v/>
      </c>
      <c r="Q3717" s="27">
        <f>IF(AND(B3717="",G3717=""),"",IF(B3717="","Package QR Text missing",IF(COUNTIFS($E$2:$E$5001,E3717,$B$2:$B$5001,"&lt;&gt;"&amp;B3717)+COUNTIFS($E$2:$E$5001,E3717,$A$2:$A$5001,"&lt;&gt;"&amp;A3717)&gt;0,"Zone has more than one QR code",IF(COUNTIFS($B$2:$B$5001,B3717,$E$2:$E$5001,"&lt;&gt;"&amp;E3717)+COUNTIFS($A$2:$A$5001,A3717,$E$2:$E$5001,"&lt;&gt;"&amp;E3717)&gt;0,"QR code used by another zone",IF(A3717="","Package QR Code No. missing",IF(OR(H3717&gt;40,J3717&gt;40),"More than 40 of one edition",IF(F3717="Full (40 ST + 1 TG)",IF(AND(H3717=40,J3717=1),"OK","Full carton must be 40 + 1"),IF(F3717="Student only (40 ST)",IF(AND(H3717=40,J3717=0),"OK","Must be 40 ST, 0 TG"),IF(F3717="Teacher guide only (40 TG)",IF(AND(H3717=0,J3717=40),"OK","Must be 0 ST, 40 TG"),IF(AND(H3717&lt;40,H3717+J3717&gt;0,H3717+J3717&lt;=40),"OK","Partial: under 40 ST and 40 books max"))))))))))</f>
        <v/>
      </c>
    </row>
    <row r="3718">
      <c r="A3718" s="26" t="n"/>
      <c r="B3718" s="26" t="n"/>
      <c r="C3718" s="25" t="n"/>
      <c r="D3718" s="25" t="n"/>
      <c r="E3718" s="26" t="n"/>
      <c r="F3718" s="25" t="n"/>
      <c r="G3718" s="26" t="n"/>
      <c r="H3718" s="25" t="n"/>
      <c r="I3718" s="26" t="n"/>
      <c r="J3718" s="25" t="n"/>
      <c r="K3718" s="25" t="n"/>
      <c r="L3718" s="25" t="n"/>
      <c r="M3718" s="26" t="n"/>
      <c r="N3718" s="26" t="n"/>
      <c r="O3718" s="25" t="n"/>
      <c r="P3718" s="27">
        <f>IF(A3718="","","Package/"&amp;C3718&amp;"/"&amp;D3718&amp;"/"&amp;A3718&amp;".png")</f>
        <v/>
      </c>
      <c r="Q3718" s="27">
        <f>IF(AND(B3718="",G3718=""),"",IF(B3718="","Package QR Text missing",IF(COUNTIFS($E$2:$E$5001,E3718,$B$2:$B$5001,"&lt;&gt;"&amp;B3718)+COUNTIFS($E$2:$E$5001,E3718,$A$2:$A$5001,"&lt;&gt;"&amp;A3718)&gt;0,"Zone has more than one QR code",IF(COUNTIFS($B$2:$B$5001,B3718,$E$2:$E$5001,"&lt;&gt;"&amp;E3718)+COUNTIFS($A$2:$A$5001,A3718,$E$2:$E$5001,"&lt;&gt;"&amp;E3718)&gt;0,"QR code used by another zone",IF(A3718="","Package QR Code No. missing",IF(OR(H3718&gt;40,J3718&gt;40),"More than 40 of one edition",IF(F3718="Full (40 ST + 1 TG)",IF(AND(H3718=40,J3718=1),"OK","Full carton must be 40 + 1"),IF(F3718="Student only (40 ST)",IF(AND(H3718=40,J3718=0),"OK","Must be 40 ST, 0 TG"),IF(F3718="Teacher guide only (40 TG)",IF(AND(H3718=0,J3718=40),"OK","Must be 0 ST, 40 TG"),IF(AND(H3718&lt;40,H3718+J3718&gt;0,H3718+J3718&lt;=40),"OK","Partial: under 40 ST and 40 books max"))))))))))</f>
        <v/>
      </c>
    </row>
    <row r="3719">
      <c r="A3719" s="26" t="n"/>
      <c r="B3719" s="26" t="n"/>
      <c r="C3719" s="25" t="n"/>
      <c r="D3719" s="25" t="n"/>
      <c r="E3719" s="26" t="n"/>
      <c r="F3719" s="25" t="n"/>
      <c r="G3719" s="26" t="n"/>
      <c r="H3719" s="25" t="n"/>
      <c r="I3719" s="26" t="n"/>
      <c r="J3719" s="25" t="n"/>
      <c r="K3719" s="25" t="n"/>
      <c r="L3719" s="25" t="n"/>
      <c r="M3719" s="26" t="n"/>
      <c r="N3719" s="26" t="n"/>
      <c r="O3719" s="25" t="n"/>
      <c r="P3719" s="27">
        <f>IF(A3719="","","Package/"&amp;C3719&amp;"/"&amp;D3719&amp;"/"&amp;A3719&amp;".png")</f>
        <v/>
      </c>
      <c r="Q3719" s="27">
        <f>IF(AND(B3719="",G3719=""),"",IF(B3719="","Package QR Text missing",IF(COUNTIFS($E$2:$E$5001,E3719,$B$2:$B$5001,"&lt;&gt;"&amp;B3719)+COUNTIFS($E$2:$E$5001,E3719,$A$2:$A$5001,"&lt;&gt;"&amp;A3719)&gt;0,"Zone has more than one QR code",IF(COUNTIFS($B$2:$B$5001,B3719,$E$2:$E$5001,"&lt;&gt;"&amp;E3719)+COUNTIFS($A$2:$A$5001,A3719,$E$2:$E$5001,"&lt;&gt;"&amp;E3719)&gt;0,"QR code used by another zone",IF(A3719="","Package QR Code No. missing",IF(OR(H3719&gt;40,J3719&gt;40),"More than 40 of one edition",IF(F3719="Full (40 ST + 1 TG)",IF(AND(H3719=40,J3719=1),"OK","Full carton must be 40 + 1"),IF(F3719="Student only (40 ST)",IF(AND(H3719=40,J3719=0),"OK","Must be 40 ST, 0 TG"),IF(F3719="Teacher guide only (40 TG)",IF(AND(H3719=0,J3719=40),"OK","Must be 0 ST, 40 TG"),IF(AND(H3719&lt;40,H3719+J3719&gt;0,H3719+J3719&lt;=40),"OK","Partial: under 40 ST and 40 books max"))))))))))</f>
        <v/>
      </c>
    </row>
    <row r="3720">
      <c r="A3720" s="26" t="n"/>
      <c r="B3720" s="26" t="n"/>
      <c r="C3720" s="25" t="n"/>
      <c r="D3720" s="25" t="n"/>
      <c r="E3720" s="26" t="n"/>
      <c r="F3720" s="25" t="n"/>
      <c r="G3720" s="26" t="n"/>
      <c r="H3720" s="25" t="n"/>
      <c r="I3720" s="26" t="n"/>
      <c r="J3720" s="25" t="n"/>
      <c r="K3720" s="25" t="n"/>
      <c r="L3720" s="25" t="n"/>
      <c r="M3720" s="26" t="n"/>
      <c r="N3720" s="26" t="n"/>
      <c r="O3720" s="25" t="n"/>
      <c r="P3720" s="27">
        <f>IF(A3720="","","Package/"&amp;C3720&amp;"/"&amp;D3720&amp;"/"&amp;A3720&amp;".png")</f>
        <v/>
      </c>
      <c r="Q3720" s="27">
        <f>IF(AND(B3720="",G3720=""),"",IF(B3720="","Package QR Text missing",IF(COUNTIFS($E$2:$E$5001,E3720,$B$2:$B$5001,"&lt;&gt;"&amp;B3720)+COUNTIFS($E$2:$E$5001,E3720,$A$2:$A$5001,"&lt;&gt;"&amp;A3720)&gt;0,"Zone has more than one QR code",IF(COUNTIFS($B$2:$B$5001,B3720,$E$2:$E$5001,"&lt;&gt;"&amp;E3720)+COUNTIFS($A$2:$A$5001,A3720,$E$2:$E$5001,"&lt;&gt;"&amp;E3720)&gt;0,"QR code used by another zone",IF(A3720="","Package QR Code No. missing",IF(OR(H3720&gt;40,J3720&gt;40),"More than 40 of one edition",IF(F3720="Full (40 ST + 1 TG)",IF(AND(H3720=40,J3720=1),"OK","Full carton must be 40 + 1"),IF(F3720="Student only (40 ST)",IF(AND(H3720=40,J3720=0),"OK","Must be 40 ST, 0 TG"),IF(F3720="Teacher guide only (40 TG)",IF(AND(H3720=0,J3720=40),"OK","Must be 0 ST, 40 TG"),IF(AND(H3720&lt;40,H3720+J3720&gt;0,H3720+J3720&lt;=40),"OK","Partial: under 40 ST and 40 books max"))))))))))</f>
        <v/>
      </c>
    </row>
    <row r="3721">
      <c r="A3721" s="26" t="n"/>
      <c r="B3721" s="26" t="n"/>
      <c r="C3721" s="25" t="n"/>
      <c r="D3721" s="25" t="n"/>
      <c r="E3721" s="26" t="n"/>
      <c r="F3721" s="25" t="n"/>
      <c r="G3721" s="26" t="n"/>
      <c r="H3721" s="25" t="n"/>
      <c r="I3721" s="26" t="n"/>
      <c r="J3721" s="25" t="n"/>
      <c r="K3721" s="25" t="n"/>
      <c r="L3721" s="25" t="n"/>
      <c r="M3721" s="26" t="n"/>
      <c r="N3721" s="26" t="n"/>
      <c r="O3721" s="25" t="n"/>
      <c r="P3721" s="27">
        <f>IF(A3721="","","Package/"&amp;C3721&amp;"/"&amp;D3721&amp;"/"&amp;A3721&amp;".png")</f>
        <v/>
      </c>
      <c r="Q3721" s="27">
        <f>IF(AND(B3721="",G3721=""),"",IF(B3721="","Package QR Text missing",IF(COUNTIFS($E$2:$E$5001,E3721,$B$2:$B$5001,"&lt;&gt;"&amp;B3721)+COUNTIFS($E$2:$E$5001,E3721,$A$2:$A$5001,"&lt;&gt;"&amp;A3721)&gt;0,"Zone has more than one QR code",IF(COUNTIFS($B$2:$B$5001,B3721,$E$2:$E$5001,"&lt;&gt;"&amp;E3721)+COUNTIFS($A$2:$A$5001,A3721,$E$2:$E$5001,"&lt;&gt;"&amp;E3721)&gt;0,"QR code used by another zone",IF(A3721="","Package QR Code No. missing",IF(OR(H3721&gt;40,J3721&gt;40),"More than 40 of one edition",IF(F3721="Full (40 ST + 1 TG)",IF(AND(H3721=40,J3721=1),"OK","Full carton must be 40 + 1"),IF(F3721="Student only (40 ST)",IF(AND(H3721=40,J3721=0),"OK","Must be 40 ST, 0 TG"),IF(F3721="Teacher guide only (40 TG)",IF(AND(H3721=0,J3721=40),"OK","Must be 0 ST, 40 TG"),IF(AND(H3721&lt;40,H3721+J3721&gt;0,H3721+J3721&lt;=40),"OK","Partial: under 40 ST and 40 books max"))))))))))</f>
        <v/>
      </c>
    </row>
    <row r="3722">
      <c r="A3722" s="26" t="n"/>
      <c r="B3722" s="26" t="n"/>
      <c r="C3722" s="25" t="n"/>
      <c r="D3722" s="25" t="n"/>
      <c r="E3722" s="26" t="n"/>
      <c r="F3722" s="25" t="n"/>
      <c r="G3722" s="26" t="n"/>
      <c r="H3722" s="25" t="n"/>
      <c r="I3722" s="26" t="n"/>
      <c r="J3722" s="25" t="n"/>
      <c r="K3722" s="25" t="n"/>
      <c r="L3722" s="25" t="n"/>
      <c r="M3722" s="26" t="n"/>
      <c r="N3722" s="26" t="n"/>
      <c r="O3722" s="25" t="n"/>
      <c r="P3722" s="27">
        <f>IF(A3722="","","Package/"&amp;C3722&amp;"/"&amp;D3722&amp;"/"&amp;A3722&amp;".png")</f>
        <v/>
      </c>
      <c r="Q3722" s="27">
        <f>IF(AND(B3722="",G3722=""),"",IF(B3722="","Package QR Text missing",IF(COUNTIFS($E$2:$E$5001,E3722,$B$2:$B$5001,"&lt;&gt;"&amp;B3722)+COUNTIFS($E$2:$E$5001,E3722,$A$2:$A$5001,"&lt;&gt;"&amp;A3722)&gt;0,"Zone has more than one QR code",IF(COUNTIFS($B$2:$B$5001,B3722,$E$2:$E$5001,"&lt;&gt;"&amp;E3722)+COUNTIFS($A$2:$A$5001,A3722,$E$2:$E$5001,"&lt;&gt;"&amp;E3722)&gt;0,"QR code used by another zone",IF(A3722="","Package QR Code No. missing",IF(OR(H3722&gt;40,J3722&gt;40),"More than 40 of one edition",IF(F3722="Full (40 ST + 1 TG)",IF(AND(H3722=40,J3722=1),"OK","Full carton must be 40 + 1"),IF(F3722="Student only (40 ST)",IF(AND(H3722=40,J3722=0),"OK","Must be 40 ST, 0 TG"),IF(F3722="Teacher guide only (40 TG)",IF(AND(H3722=0,J3722=40),"OK","Must be 0 ST, 40 TG"),IF(AND(H3722&lt;40,H3722+J3722&gt;0,H3722+J3722&lt;=40),"OK","Partial: under 40 ST and 40 books max"))))))))))</f>
        <v/>
      </c>
    </row>
    <row r="3723">
      <c r="A3723" s="26" t="n"/>
      <c r="B3723" s="26" t="n"/>
      <c r="C3723" s="25" t="n"/>
      <c r="D3723" s="25" t="n"/>
      <c r="E3723" s="26" t="n"/>
      <c r="F3723" s="25" t="n"/>
      <c r="G3723" s="26" t="n"/>
      <c r="H3723" s="25" t="n"/>
      <c r="I3723" s="26" t="n"/>
      <c r="J3723" s="25" t="n"/>
      <c r="K3723" s="25" t="n"/>
      <c r="L3723" s="25" t="n"/>
      <c r="M3723" s="26" t="n"/>
      <c r="N3723" s="26" t="n"/>
      <c r="O3723" s="25" t="n"/>
      <c r="P3723" s="27">
        <f>IF(A3723="","","Package/"&amp;C3723&amp;"/"&amp;D3723&amp;"/"&amp;A3723&amp;".png")</f>
        <v/>
      </c>
      <c r="Q3723" s="27">
        <f>IF(AND(B3723="",G3723=""),"",IF(B3723="","Package QR Text missing",IF(COUNTIFS($E$2:$E$5001,E3723,$B$2:$B$5001,"&lt;&gt;"&amp;B3723)+COUNTIFS($E$2:$E$5001,E3723,$A$2:$A$5001,"&lt;&gt;"&amp;A3723)&gt;0,"Zone has more than one QR code",IF(COUNTIFS($B$2:$B$5001,B3723,$E$2:$E$5001,"&lt;&gt;"&amp;E3723)+COUNTIFS($A$2:$A$5001,A3723,$E$2:$E$5001,"&lt;&gt;"&amp;E3723)&gt;0,"QR code used by another zone",IF(A3723="","Package QR Code No. missing",IF(OR(H3723&gt;40,J3723&gt;40),"More than 40 of one edition",IF(F3723="Full (40 ST + 1 TG)",IF(AND(H3723=40,J3723=1),"OK","Full carton must be 40 + 1"),IF(F3723="Student only (40 ST)",IF(AND(H3723=40,J3723=0),"OK","Must be 40 ST, 0 TG"),IF(F3723="Teacher guide only (40 TG)",IF(AND(H3723=0,J3723=40),"OK","Must be 0 ST, 40 TG"),IF(AND(H3723&lt;40,H3723+J3723&gt;0,H3723+J3723&lt;=40),"OK","Partial: under 40 ST and 40 books max"))))))))))</f>
        <v/>
      </c>
    </row>
    <row r="3724">
      <c r="A3724" s="26" t="n"/>
      <c r="B3724" s="26" t="n"/>
      <c r="C3724" s="25" t="n"/>
      <c r="D3724" s="25" t="n"/>
      <c r="E3724" s="26" t="n"/>
      <c r="F3724" s="25" t="n"/>
      <c r="G3724" s="26" t="n"/>
      <c r="H3724" s="25" t="n"/>
      <c r="I3724" s="26" t="n"/>
      <c r="J3724" s="25" t="n"/>
      <c r="K3724" s="25" t="n"/>
      <c r="L3724" s="25" t="n"/>
      <c r="M3724" s="26" t="n"/>
      <c r="N3724" s="26" t="n"/>
      <c r="O3724" s="25" t="n"/>
      <c r="P3724" s="27">
        <f>IF(A3724="","","Package/"&amp;C3724&amp;"/"&amp;D3724&amp;"/"&amp;A3724&amp;".png")</f>
        <v/>
      </c>
      <c r="Q3724" s="27">
        <f>IF(AND(B3724="",G3724=""),"",IF(B3724="","Package QR Text missing",IF(COUNTIFS($E$2:$E$5001,E3724,$B$2:$B$5001,"&lt;&gt;"&amp;B3724)+COUNTIFS($E$2:$E$5001,E3724,$A$2:$A$5001,"&lt;&gt;"&amp;A3724)&gt;0,"Zone has more than one QR code",IF(COUNTIFS($B$2:$B$5001,B3724,$E$2:$E$5001,"&lt;&gt;"&amp;E3724)+COUNTIFS($A$2:$A$5001,A3724,$E$2:$E$5001,"&lt;&gt;"&amp;E3724)&gt;0,"QR code used by another zone",IF(A3724="","Package QR Code No. missing",IF(OR(H3724&gt;40,J3724&gt;40),"More than 40 of one edition",IF(F3724="Full (40 ST + 1 TG)",IF(AND(H3724=40,J3724=1),"OK","Full carton must be 40 + 1"),IF(F3724="Student only (40 ST)",IF(AND(H3724=40,J3724=0),"OK","Must be 40 ST, 0 TG"),IF(F3724="Teacher guide only (40 TG)",IF(AND(H3724=0,J3724=40),"OK","Must be 0 ST, 40 TG"),IF(AND(H3724&lt;40,H3724+J3724&gt;0,H3724+J3724&lt;=40),"OK","Partial: under 40 ST and 40 books max"))))))))))</f>
        <v/>
      </c>
    </row>
    <row r="3725">
      <c r="A3725" s="26" t="n"/>
      <c r="B3725" s="26" t="n"/>
      <c r="C3725" s="25" t="n"/>
      <c r="D3725" s="25" t="n"/>
      <c r="E3725" s="26" t="n"/>
      <c r="F3725" s="25" t="n"/>
      <c r="G3725" s="26" t="n"/>
      <c r="H3725" s="25" t="n"/>
      <c r="I3725" s="26" t="n"/>
      <c r="J3725" s="25" t="n"/>
      <c r="K3725" s="25" t="n"/>
      <c r="L3725" s="25" t="n"/>
      <c r="M3725" s="26" t="n"/>
      <c r="N3725" s="26" t="n"/>
      <c r="O3725" s="25" t="n"/>
      <c r="P3725" s="27">
        <f>IF(A3725="","","Package/"&amp;C3725&amp;"/"&amp;D3725&amp;"/"&amp;A3725&amp;".png")</f>
        <v/>
      </c>
      <c r="Q3725" s="27">
        <f>IF(AND(B3725="",G3725=""),"",IF(B3725="","Package QR Text missing",IF(COUNTIFS($E$2:$E$5001,E3725,$B$2:$B$5001,"&lt;&gt;"&amp;B3725)+COUNTIFS($E$2:$E$5001,E3725,$A$2:$A$5001,"&lt;&gt;"&amp;A3725)&gt;0,"Zone has more than one QR code",IF(COUNTIFS($B$2:$B$5001,B3725,$E$2:$E$5001,"&lt;&gt;"&amp;E3725)+COUNTIFS($A$2:$A$5001,A3725,$E$2:$E$5001,"&lt;&gt;"&amp;E3725)&gt;0,"QR code used by another zone",IF(A3725="","Package QR Code No. missing",IF(OR(H3725&gt;40,J3725&gt;40),"More than 40 of one edition",IF(F3725="Full (40 ST + 1 TG)",IF(AND(H3725=40,J3725=1),"OK","Full carton must be 40 + 1"),IF(F3725="Student only (40 ST)",IF(AND(H3725=40,J3725=0),"OK","Must be 40 ST, 0 TG"),IF(F3725="Teacher guide only (40 TG)",IF(AND(H3725=0,J3725=40),"OK","Must be 0 ST, 40 TG"),IF(AND(H3725&lt;40,H3725+J3725&gt;0,H3725+J3725&lt;=40),"OK","Partial: under 40 ST and 40 books max"))))))))))</f>
        <v/>
      </c>
    </row>
    <row r="3726">
      <c r="A3726" s="26" t="n"/>
      <c r="B3726" s="26" t="n"/>
      <c r="C3726" s="25" t="n"/>
      <c r="D3726" s="25" t="n"/>
      <c r="E3726" s="26" t="n"/>
      <c r="F3726" s="25" t="n"/>
      <c r="G3726" s="26" t="n"/>
      <c r="H3726" s="25" t="n"/>
      <c r="I3726" s="26" t="n"/>
      <c r="J3726" s="25" t="n"/>
      <c r="K3726" s="25" t="n"/>
      <c r="L3726" s="25" t="n"/>
      <c r="M3726" s="26" t="n"/>
      <c r="N3726" s="26" t="n"/>
      <c r="O3726" s="25" t="n"/>
      <c r="P3726" s="27">
        <f>IF(A3726="","","Package/"&amp;C3726&amp;"/"&amp;D3726&amp;"/"&amp;A3726&amp;".png")</f>
        <v/>
      </c>
      <c r="Q3726" s="27">
        <f>IF(AND(B3726="",G3726=""),"",IF(B3726="","Package QR Text missing",IF(COUNTIFS($E$2:$E$5001,E3726,$B$2:$B$5001,"&lt;&gt;"&amp;B3726)+COUNTIFS($E$2:$E$5001,E3726,$A$2:$A$5001,"&lt;&gt;"&amp;A3726)&gt;0,"Zone has more than one QR code",IF(COUNTIFS($B$2:$B$5001,B3726,$E$2:$E$5001,"&lt;&gt;"&amp;E3726)+COUNTIFS($A$2:$A$5001,A3726,$E$2:$E$5001,"&lt;&gt;"&amp;E3726)&gt;0,"QR code used by another zone",IF(A3726="","Package QR Code No. missing",IF(OR(H3726&gt;40,J3726&gt;40),"More than 40 of one edition",IF(F3726="Full (40 ST + 1 TG)",IF(AND(H3726=40,J3726=1),"OK","Full carton must be 40 + 1"),IF(F3726="Student only (40 ST)",IF(AND(H3726=40,J3726=0),"OK","Must be 40 ST, 0 TG"),IF(F3726="Teacher guide only (40 TG)",IF(AND(H3726=0,J3726=40),"OK","Must be 0 ST, 40 TG"),IF(AND(H3726&lt;40,H3726+J3726&gt;0,H3726+J3726&lt;=40),"OK","Partial: under 40 ST and 40 books max"))))))))))</f>
        <v/>
      </c>
    </row>
    <row r="3727">
      <c r="A3727" s="26" t="n"/>
      <c r="B3727" s="26" t="n"/>
      <c r="C3727" s="25" t="n"/>
      <c r="D3727" s="25" t="n"/>
      <c r="E3727" s="26" t="n"/>
      <c r="F3727" s="25" t="n"/>
      <c r="G3727" s="26" t="n"/>
      <c r="H3727" s="25" t="n"/>
      <c r="I3727" s="26" t="n"/>
      <c r="J3727" s="25" t="n"/>
      <c r="K3727" s="25" t="n"/>
      <c r="L3727" s="25" t="n"/>
      <c r="M3727" s="26" t="n"/>
      <c r="N3727" s="26" t="n"/>
      <c r="O3727" s="25" t="n"/>
      <c r="P3727" s="27">
        <f>IF(A3727="","","Package/"&amp;C3727&amp;"/"&amp;D3727&amp;"/"&amp;A3727&amp;".png")</f>
        <v/>
      </c>
      <c r="Q3727" s="27">
        <f>IF(AND(B3727="",G3727=""),"",IF(B3727="","Package QR Text missing",IF(COUNTIFS($E$2:$E$5001,E3727,$B$2:$B$5001,"&lt;&gt;"&amp;B3727)+COUNTIFS($E$2:$E$5001,E3727,$A$2:$A$5001,"&lt;&gt;"&amp;A3727)&gt;0,"Zone has more than one QR code",IF(COUNTIFS($B$2:$B$5001,B3727,$E$2:$E$5001,"&lt;&gt;"&amp;E3727)+COUNTIFS($A$2:$A$5001,A3727,$E$2:$E$5001,"&lt;&gt;"&amp;E3727)&gt;0,"QR code used by another zone",IF(A3727="","Package QR Code No. missing",IF(OR(H3727&gt;40,J3727&gt;40),"More than 40 of one edition",IF(F3727="Full (40 ST + 1 TG)",IF(AND(H3727=40,J3727=1),"OK","Full carton must be 40 + 1"),IF(F3727="Student only (40 ST)",IF(AND(H3727=40,J3727=0),"OK","Must be 40 ST, 0 TG"),IF(F3727="Teacher guide only (40 TG)",IF(AND(H3727=0,J3727=40),"OK","Must be 0 ST, 40 TG"),IF(AND(H3727&lt;40,H3727+J3727&gt;0,H3727+J3727&lt;=40),"OK","Partial: under 40 ST and 40 books max"))))))))))</f>
        <v/>
      </c>
    </row>
    <row r="3728">
      <c r="A3728" s="26" t="n"/>
      <c r="B3728" s="26" t="n"/>
      <c r="C3728" s="25" t="n"/>
      <c r="D3728" s="25" t="n"/>
      <c r="E3728" s="26" t="n"/>
      <c r="F3728" s="25" t="n"/>
      <c r="G3728" s="26" t="n"/>
      <c r="H3728" s="25" t="n"/>
      <c r="I3728" s="26" t="n"/>
      <c r="J3728" s="25" t="n"/>
      <c r="K3728" s="25" t="n"/>
      <c r="L3728" s="25" t="n"/>
      <c r="M3728" s="26" t="n"/>
      <c r="N3728" s="26" t="n"/>
      <c r="O3728" s="25" t="n"/>
      <c r="P3728" s="27">
        <f>IF(A3728="","","Package/"&amp;C3728&amp;"/"&amp;D3728&amp;"/"&amp;A3728&amp;".png")</f>
        <v/>
      </c>
      <c r="Q3728" s="27">
        <f>IF(AND(B3728="",G3728=""),"",IF(B3728="","Package QR Text missing",IF(COUNTIFS($E$2:$E$5001,E3728,$B$2:$B$5001,"&lt;&gt;"&amp;B3728)+COUNTIFS($E$2:$E$5001,E3728,$A$2:$A$5001,"&lt;&gt;"&amp;A3728)&gt;0,"Zone has more than one QR code",IF(COUNTIFS($B$2:$B$5001,B3728,$E$2:$E$5001,"&lt;&gt;"&amp;E3728)+COUNTIFS($A$2:$A$5001,A3728,$E$2:$E$5001,"&lt;&gt;"&amp;E3728)&gt;0,"QR code used by another zone",IF(A3728="","Package QR Code No. missing",IF(OR(H3728&gt;40,J3728&gt;40),"More than 40 of one edition",IF(F3728="Full (40 ST + 1 TG)",IF(AND(H3728=40,J3728=1),"OK","Full carton must be 40 + 1"),IF(F3728="Student only (40 ST)",IF(AND(H3728=40,J3728=0),"OK","Must be 40 ST, 0 TG"),IF(F3728="Teacher guide only (40 TG)",IF(AND(H3728=0,J3728=40),"OK","Must be 0 ST, 40 TG"),IF(AND(H3728&lt;40,H3728+J3728&gt;0,H3728+J3728&lt;=40),"OK","Partial: under 40 ST and 40 books max"))))))))))</f>
        <v/>
      </c>
    </row>
    <row r="3729">
      <c r="A3729" s="26" t="n"/>
      <c r="B3729" s="26" t="n"/>
      <c r="C3729" s="25" t="n"/>
      <c r="D3729" s="25" t="n"/>
      <c r="E3729" s="26" t="n"/>
      <c r="F3729" s="25" t="n"/>
      <c r="G3729" s="26" t="n"/>
      <c r="H3729" s="25" t="n"/>
      <c r="I3729" s="26" t="n"/>
      <c r="J3729" s="25" t="n"/>
      <c r="K3729" s="25" t="n"/>
      <c r="L3729" s="25" t="n"/>
      <c r="M3729" s="26" t="n"/>
      <c r="N3729" s="26" t="n"/>
      <c r="O3729" s="25" t="n"/>
      <c r="P3729" s="27">
        <f>IF(A3729="","","Package/"&amp;C3729&amp;"/"&amp;D3729&amp;"/"&amp;A3729&amp;".png")</f>
        <v/>
      </c>
      <c r="Q3729" s="27">
        <f>IF(AND(B3729="",G3729=""),"",IF(B3729="","Package QR Text missing",IF(COUNTIFS($E$2:$E$5001,E3729,$B$2:$B$5001,"&lt;&gt;"&amp;B3729)+COUNTIFS($E$2:$E$5001,E3729,$A$2:$A$5001,"&lt;&gt;"&amp;A3729)&gt;0,"Zone has more than one QR code",IF(COUNTIFS($B$2:$B$5001,B3729,$E$2:$E$5001,"&lt;&gt;"&amp;E3729)+COUNTIFS($A$2:$A$5001,A3729,$E$2:$E$5001,"&lt;&gt;"&amp;E3729)&gt;0,"QR code used by another zone",IF(A3729="","Package QR Code No. missing",IF(OR(H3729&gt;40,J3729&gt;40),"More than 40 of one edition",IF(F3729="Full (40 ST + 1 TG)",IF(AND(H3729=40,J3729=1),"OK","Full carton must be 40 + 1"),IF(F3729="Student only (40 ST)",IF(AND(H3729=40,J3729=0),"OK","Must be 40 ST, 0 TG"),IF(F3729="Teacher guide only (40 TG)",IF(AND(H3729=0,J3729=40),"OK","Must be 0 ST, 40 TG"),IF(AND(H3729&lt;40,H3729+J3729&gt;0,H3729+J3729&lt;=40),"OK","Partial: under 40 ST and 40 books max"))))))))))</f>
        <v/>
      </c>
    </row>
    <row r="3730">
      <c r="A3730" s="26" t="n"/>
      <c r="B3730" s="26" t="n"/>
      <c r="C3730" s="25" t="n"/>
      <c r="D3730" s="25" t="n"/>
      <c r="E3730" s="26" t="n"/>
      <c r="F3730" s="25" t="n"/>
      <c r="G3730" s="26" t="n"/>
      <c r="H3730" s="25" t="n"/>
      <c r="I3730" s="26" t="n"/>
      <c r="J3730" s="25" t="n"/>
      <c r="K3730" s="25" t="n"/>
      <c r="L3730" s="25" t="n"/>
      <c r="M3730" s="26" t="n"/>
      <c r="N3730" s="26" t="n"/>
      <c r="O3730" s="25" t="n"/>
      <c r="P3730" s="27">
        <f>IF(A3730="","","Package/"&amp;C3730&amp;"/"&amp;D3730&amp;"/"&amp;A3730&amp;".png")</f>
        <v/>
      </c>
      <c r="Q3730" s="27">
        <f>IF(AND(B3730="",G3730=""),"",IF(B3730="","Package QR Text missing",IF(COUNTIFS($E$2:$E$5001,E3730,$B$2:$B$5001,"&lt;&gt;"&amp;B3730)+COUNTIFS($E$2:$E$5001,E3730,$A$2:$A$5001,"&lt;&gt;"&amp;A3730)&gt;0,"Zone has more than one QR code",IF(COUNTIFS($B$2:$B$5001,B3730,$E$2:$E$5001,"&lt;&gt;"&amp;E3730)+COUNTIFS($A$2:$A$5001,A3730,$E$2:$E$5001,"&lt;&gt;"&amp;E3730)&gt;0,"QR code used by another zone",IF(A3730="","Package QR Code No. missing",IF(OR(H3730&gt;40,J3730&gt;40),"More than 40 of one edition",IF(F3730="Full (40 ST + 1 TG)",IF(AND(H3730=40,J3730=1),"OK","Full carton must be 40 + 1"),IF(F3730="Student only (40 ST)",IF(AND(H3730=40,J3730=0),"OK","Must be 40 ST, 0 TG"),IF(F3730="Teacher guide only (40 TG)",IF(AND(H3730=0,J3730=40),"OK","Must be 0 ST, 40 TG"),IF(AND(H3730&lt;40,H3730+J3730&gt;0,H3730+J3730&lt;=40),"OK","Partial: under 40 ST and 40 books max"))))))))))</f>
        <v/>
      </c>
    </row>
    <row r="3731">
      <c r="A3731" s="26" t="n"/>
      <c r="B3731" s="26" t="n"/>
      <c r="C3731" s="25" t="n"/>
      <c r="D3731" s="25" t="n"/>
      <c r="E3731" s="26" t="n"/>
      <c r="F3731" s="25" t="n"/>
      <c r="G3731" s="26" t="n"/>
      <c r="H3731" s="25" t="n"/>
      <c r="I3731" s="26" t="n"/>
      <c r="J3731" s="25" t="n"/>
      <c r="K3731" s="25" t="n"/>
      <c r="L3731" s="25" t="n"/>
      <c r="M3731" s="26" t="n"/>
      <c r="N3731" s="26" t="n"/>
      <c r="O3731" s="25" t="n"/>
      <c r="P3731" s="27">
        <f>IF(A3731="","","Package/"&amp;C3731&amp;"/"&amp;D3731&amp;"/"&amp;A3731&amp;".png")</f>
        <v/>
      </c>
      <c r="Q3731" s="27">
        <f>IF(AND(B3731="",G3731=""),"",IF(B3731="","Package QR Text missing",IF(COUNTIFS($E$2:$E$5001,E3731,$B$2:$B$5001,"&lt;&gt;"&amp;B3731)+COUNTIFS($E$2:$E$5001,E3731,$A$2:$A$5001,"&lt;&gt;"&amp;A3731)&gt;0,"Zone has more than one QR code",IF(COUNTIFS($B$2:$B$5001,B3731,$E$2:$E$5001,"&lt;&gt;"&amp;E3731)+COUNTIFS($A$2:$A$5001,A3731,$E$2:$E$5001,"&lt;&gt;"&amp;E3731)&gt;0,"QR code used by another zone",IF(A3731="","Package QR Code No. missing",IF(OR(H3731&gt;40,J3731&gt;40),"More than 40 of one edition",IF(F3731="Full (40 ST + 1 TG)",IF(AND(H3731=40,J3731=1),"OK","Full carton must be 40 + 1"),IF(F3731="Student only (40 ST)",IF(AND(H3731=40,J3731=0),"OK","Must be 40 ST, 0 TG"),IF(F3731="Teacher guide only (40 TG)",IF(AND(H3731=0,J3731=40),"OK","Must be 0 ST, 40 TG"),IF(AND(H3731&lt;40,H3731+J3731&gt;0,H3731+J3731&lt;=40),"OK","Partial: under 40 ST and 40 books max"))))))))))</f>
        <v/>
      </c>
    </row>
    <row r="3732">
      <c r="A3732" s="26" t="n"/>
      <c r="B3732" s="26" t="n"/>
      <c r="C3732" s="25" t="n"/>
      <c r="D3732" s="25" t="n"/>
      <c r="E3732" s="26" t="n"/>
      <c r="F3732" s="25" t="n"/>
      <c r="G3732" s="26" t="n"/>
      <c r="H3732" s="25" t="n"/>
      <c r="I3732" s="26" t="n"/>
      <c r="J3732" s="25" t="n"/>
      <c r="K3732" s="25" t="n"/>
      <c r="L3732" s="25" t="n"/>
      <c r="M3732" s="26" t="n"/>
      <c r="N3732" s="26" t="n"/>
      <c r="O3732" s="25" t="n"/>
      <c r="P3732" s="27">
        <f>IF(A3732="","","Package/"&amp;C3732&amp;"/"&amp;D3732&amp;"/"&amp;A3732&amp;".png")</f>
        <v/>
      </c>
      <c r="Q3732" s="27">
        <f>IF(AND(B3732="",G3732=""),"",IF(B3732="","Package QR Text missing",IF(COUNTIFS($E$2:$E$5001,E3732,$B$2:$B$5001,"&lt;&gt;"&amp;B3732)+COUNTIFS($E$2:$E$5001,E3732,$A$2:$A$5001,"&lt;&gt;"&amp;A3732)&gt;0,"Zone has more than one QR code",IF(COUNTIFS($B$2:$B$5001,B3732,$E$2:$E$5001,"&lt;&gt;"&amp;E3732)+COUNTIFS($A$2:$A$5001,A3732,$E$2:$E$5001,"&lt;&gt;"&amp;E3732)&gt;0,"QR code used by another zone",IF(A3732="","Package QR Code No. missing",IF(OR(H3732&gt;40,J3732&gt;40),"More than 40 of one edition",IF(F3732="Full (40 ST + 1 TG)",IF(AND(H3732=40,J3732=1),"OK","Full carton must be 40 + 1"),IF(F3732="Student only (40 ST)",IF(AND(H3732=40,J3732=0),"OK","Must be 40 ST, 0 TG"),IF(F3732="Teacher guide only (40 TG)",IF(AND(H3732=0,J3732=40),"OK","Must be 0 ST, 40 TG"),IF(AND(H3732&lt;40,H3732+J3732&gt;0,H3732+J3732&lt;=40),"OK","Partial: under 40 ST and 40 books max"))))))))))</f>
        <v/>
      </c>
    </row>
    <row r="3733">
      <c r="A3733" s="26" t="n"/>
      <c r="B3733" s="26" t="n"/>
      <c r="C3733" s="25" t="n"/>
      <c r="D3733" s="25" t="n"/>
      <c r="E3733" s="26" t="n"/>
      <c r="F3733" s="25" t="n"/>
      <c r="G3733" s="26" t="n"/>
      <c r="H3733" s="25" t="n"/>
      <c r="I3733" s="26" t="n"/>
      <c r="J3733" s="25" t="n"/>
      <c r="K3733" s="25" t="n"/>
      <c r="L3733" s="25" t="n"/>
      <c r="M3733" s="26" t="n"/>
      <c r="N3733" s="26" t="n"/>
      <c r="O3733" s="25" t="n"/>
      <c r="P3733" s="27">
        <f>IF(A3733="","","Package/"&amp;C3733&amp;"/"&amp;D3733&amp;"/"&amp;A3733&amp;".png")</f>
        <v/>
      </c>
      <c r="Q3733" s="27">
        <f>IF(AND(B3733="",G3733=""),"",IF(B3733="","Package QR Text missing",IF(COUNTIFS($E$2:$E$5001,E3733,$B$2:$B$5001,"&lt;&gt;"&amp;B3733)+COUNTIFS($E$2:$E$5001,E3733,$A$2:$A$5001,"&lt;&gt;"&amp;A3733)&gt;0,"Zone has more than one QR code",IF(COUNTIFS($B$2:$B$5001,B3733,$E$2:$E$5001,"&lt;&gt;"&amp;E3733)+COUNTIFS($A$2:$A$5001,A3733,$E$2:$E$5001,"&lt;&gt;"&amp;E3733)&gt;0,"QR code used by another zone",IF(A3733="","Package QR Code No. missing",IF(OR(H3733&gt;40,J3733&gt;40),"More than 40 of one edition",IF(F3733="Full (40 ST + 1 TG)",IF(AND(H3733=40,J3733=1),"OK","Full carton must be 40 + 1"),IF(F3733="Student only (40 ST)",IF(AND(H3733=40,J3733=0),"OK","Must be 40 ST, 0 TG"),IF(F3733="Teacher guide only (40 TG)",IF(AND(H3733=0,J3733=40),"OK","Must be 0 ST, 40 TG"),IF(AND(H3733&lt;40,H3733+J3733&gt;0,H3733+J3733&lt;=40),"OK","Partial: under 40 ST and 40 books max"))))))))))</f>
        <v/>
      </c>
    </row>
    <row r="3734">
      <c r="A3734" s="26" t="n"/>
      <c r="B3734" s="26" t="n"/>
      <c r="C3734" s="25" t="n"/>
      <c r="D3734" s="25" t="n"/>
      <c r="E3734" s="26" t="n"/>
      <c r="F3734" s="25" t="n"/>
      <c r="G3734" s="26" t="n"/>
      <c r="H3734" s="25" t="n"/>
      <c r="I3734" s="26" t="n"/>
      <c r="J3734" s="25" t="n"/>
      <c r="K3734" s="25" t="n"/>
      <c r="L3734" s="25" t="n"/>
      <c r="M3734" s="26" t="n"/>
      <c r="N3734" s="26" t="n"/>
      <c r="O3734" s="25" t="n"/>
      <c r="P3734" s="27">
        <f>IF(A3734="","","Package/"&amp;C3734&amp;"/"&amp;D3734&amp;"/"&amp;A3734&amp;".png")</f>
        <v/>
      </c>
      <c r="Q3734" s="27">
        <f>IF(AND(B3734="",G3734=""),"",IF(B3734="","Package QR Text missing",IF(COUNTIFS($E$2:$E$5001,E3734,$B$2:$B$5001,"&lt;&gt;"&amp;B3734)+COUNTIFS($E$2:$E$5001,E3734,$A$2:$A$5001,"&lt;&gt;"&amp;A3734)&gt;0,"Zone has more than one QR code",IF(COUNTIFS($B$2:$B$5001,B3734,$E$2:$E$5001,"&lt;&gt;"&amp;E3734)+COUNTIFS($A$2:$A$5001,A3734,$E$2:$E$5001,"&lt;&gt;"&amp;E3734)&gt;0,"QR code used by another zone",IF(A3734="","Package QR Code No. missing",IF(OR(H3734&gt;40,J3734&gt;40),"More than 40 of one edition",IF(F3734="Full (40 ST + 1 TG)",IF(AND(H3734=40,J3734=1),"OK","Full carton must be 40 + 1"),IF(F3734="Student only (40 ST)",IF(AND(H3734=40,J3734=0),"OK","Must be 40 ST, 0 TG"),IF(F3734="Teacher guide only (40 TG)",IF(AND(H3734=0,J3734=40),"OK","Must be 0 ST, 40 TG"),IF(AND(H3734&lt;40,H3734+J3734&gt;0,H3734+J3734&lt;=40),"OK","Partial: under 40 ST and 40 books max"))))))))))</f>
        <v/>
      </c>
    </row>
    <row r="3735">
      <c r="A3735" s="26" t="n"/>
      <c r="B3735" s="26" t="n"/>
      <c r="C3735" s="25" t="n"/>
      <c r="D3735" s="25" t="n"/>
      <c r="E3735" s="26" t="n"/>
      <c r="F3735" s="25" t="n"/>
      <c r="G3735" s="26" t="n"/>
      <c r="H3735" s="25" t="n"/>
      <c r="I3735" s="26" t="n"/>
      <c r="J3735" s="25" t="n"/>
      <c r="K3735" s="25" t="n"/>
      <c r="L3735" s="25" t="n"/>
      <c r="M3735" s="26" t="n"/>
      <c r="N3735" s="26" t="n"/>
      <c r="O3735" s="25" t="n"/>
      <c r="P3735" s="27">
        <f>IF(A3735="","","Package/"&amp;C3735&amp;"/"&amp;D3735&amp;"/"&amp;A3735&amp;".png")</f>
        <v/>
      </c>
      <c r="Q3735" s="27">
        <f>IF(AND(B3735="",G3735=""),"",IF(B3735="","Package QR Text missing",IF(COUNTIFS($E$2:$E$5001,E3735,$B$2:$B$5001,"&lt;&gt;"&amp;B3735)+COUNTIFS($E$2:$E$5001,E3735,$A$2:$A$5001,"&lt;&gt;"&amp;A3735)&gt;0,"Zone has more than one QR code",IF(COUNTIFS($B$2:$B$5001,B3735,$E$2:$E$5001,"&lt;&gt;"&amp;E3735)+COUNTIFS($A$2:$A$5001,A3735,$E$2:$E$5001,"&lt;&gt;"&amp;E3735)&gt;0,"QR code used by another zone",IF(A3735="","Package QR Code No. missing",IF(OR(H3735&gt;40,J3735&gt;40),"More than 40 of one edition",IF(F3735="Full (40 ST + 1 TG)",IF(AND(H3735=40,J3735=1),"OK","Full carton must be 40 + 1"),IF(F3735="Student only (40 ST)",IF(AND(H3735=40,J3735=0),"OK","Must be 40 ST, 0 TG"),IF(F3735="Teacher guide only (40 TG)",IF(AND(H3735=0,J3735=40),"OK","Must be 0 ST, 40 TG"),IF(AND(H3735&lt;40,H3735+J3735&gt;0,H3735+J3735&lt;=40),"OK","Partial: under 40 ST and 40 books max"))))))))))</f>
        <v/>
      </c>
    </row>
    <row r="3736">
      <c r="A3736" s="26" t="n"/>
      <c r="B3736" s="26" t="n"/>
      <c r="C3736" s="25" t="n"/>
      <c r="D3736" s="25" t="n"/>
      <c r="E3736" s="26" t="n"/>
      <c r="F3736" s="25" t="n"/>
      <c r="G3736" s="26" t="n"/>
      <c r="H3736" s="25" t="n"/>
      <c r="I3736" s="26" t="n"/>
      <c r="J3736" s="25" t="n"/>
      <c r="K3736" s="25" t="n"/>
      <c r="L3736" s="25" t="n"/>
      <c r="M3736" s="26" t="n"/>
      <c r="N3736" s="26" t="n"/>
      <c r="O3736" s="25" t="n"/>
      <c r="P3736" s="27">
        <f>IF(A3736="","","Package/"&amp;C3736&amp;"/"&amp;D3736&amp;"/"&amp;A3736&amp;".png")</f>
        <v/>
      </c>
      <c r="Q3736" s="27">
        <f>IF(AND(B3736="",G3736=""),"",IF(B3736="","Package QR Text missing",IF(COUNTIFS($E$2:$E$5001,E3736,$B$2:$B$5001,"&lt;&gt;"&amp;B3736)+COUNTIFS($E$2:$E$5001,E3736,$A$2:$A$5001,"&lt;&gt;"&amp;A3736)&gt;0,"Zone has more than one QR code",IF(COUNTIFS($B$2:$B$5001,B3736,$E$2:$E$5001,"&lt;&gt;"&amp;E3736)+COUNTIFS($A$2:$A$5001,A3736,$E$2:$E$5001,"&lt;&gt;"&amp;E3736)&gt;0,"QR code used by another zone",IF(A3736="","Package QR Code No. missing",IF(OR(H3736&gt;40,J3736&gt;40),"More than 40 of one edition",IF(F3736="Full (40 ST + 1 TG)",IF(AND(H3736=40,J3736=1),"OK","Full carton must be 40 + 1"),IF(F3736="Student only (40 ST)",IF(AND(H3736=40,J3736=0),"OK","Must be 40 ST, 0 TG"),IF(F3736="Teacher guide only (40 TG)",IF(AND(H3736=0,J3736=40),"OK","Must be 0 ST, 40 TG"),IF(AND(H3736&lt;40,H3736+J3736&gt;0,H3736+J3736&lt;=40),"OK","Partial: under 40 ST and 40 books max"))))))))))</f>
        <v/>
      </c>
    </row>
    <row r="3737">
      <c r="A3737" s="26" t="n"/>
      <c r="B3737" s="26" t="n"/>
      <c r="C3737" s="25" t="n"/>
      <c r="D3737" s="25" t="n"/>
      <c r="E3737" s="26" t="n"/>
      <c r="F3737" s="25" t="n"/>
      <c r="G3737" s="26" t="n"/>
      <c r="H3737" s="25" t="n"/>
      <c r="I3737" s="26" t="n"/>
      <c r="J3737" s="25" t="n"/>
      <c r="K3737" s="25" t="n"/>
      <c r="L3737" s="25" t="n"/>
      <c r="M3737" s="26" t="n"/>
      <c r="N3737" s="26" t="n"/>
      <c r="O3737" s="25" t="n"/>
      <c r="P3737" s="27">
        <f>IF(A3737="","","Package/"&amp;C3737&amp;"/"&amp;D3737&amp;"/"&amp;A3737&amp;".png")</f>
        <v/>
      </c>
      <c r="Q3737" s="27">
        <f>IF(AND(B3737="",G3737=""),"",IF(B3737="","Package QR Text missing",IF(COUNTIFS($E$2:$E$5001,E3737,$B$2:$B$5001,"&lt;&gt;"&amp;B3737)+COUNTIFS($E$2:$E$5001,E3737,$A$2:$A$5001,"&lt;&gt;"&amp;A3737)&gt;0,"Zone has more than one QR code",IF(COUNTIFS($B$2:$B$5001,B3737,$E$2:$E$5001,"&lt;&gt;"&amp;E3737)+COUNTIFS($A$2:$A$5001,A3737,$E$2:$E$5001,"&lt;&gt;"&amp;E3737)&gt;0,"QR code used by another zone",IF(A3737="","Package QR Code No. missing",IF(OR(H3737&gt;40,J3737&gt;40),"More than 40 of one edition",IF(F3737="Full (40 ST + 1 TG)",IF(AND(H3737=40,J3737=1),"OK","Full carton must be 40 + 1"),IF(F3737="Student only (40 ST)",IF(AND(H3737=40,J3737=0),"OK","Must be 40 ST, 0 TG"),IF(F3737="Teacher guide only (40 TG)",IF(AND(H3737=0,J3737=40),"OK","Must be 0 ST, 40 TG"),IF(AND(H3737&lt;40,H3737+J3737&gt;0,H3737+J3737&lt;=40),"OK","Partial: under 40 ST and 40 books max"))))))))))</f>
        <v/>
      </c>
    </row>
    <row r="3738">
      <c r="A3738" s="26" t="n"/>
      <c r="B3738" s="26" t="n"/>
      <c r="C3738" s="25" t="n"/>
      <c r="D3738" s="25" t="n"/>
      <c r="E3738" s="26" t="n"/>
      <c r="F3738" s="25" t="n"/>
      <c r="G3738" s="26" t="n"/>
      <c r="H3738" s="25" t="n"/>
      <c r="I3738" s="26" t="n"/>
      <c r="J3738" s="25" t="n"/>
      <c r="K3738" s="25" t="n"/>
      <c r="L3738" s="25" t="n"/>
      <c r="M3738" s="26" t="n"/>
      <c r="N3738" s="26" t="n"/>
      <c r="O3738" s="25" t="n"/>
      <c r="P3738" s="27">
        <f>IF(A3738="","","Package/"&amp;C3738&amp;"/"&amp;D3738&amp;"/"&amp;A3738&amp;".png")</f>
        <v/>
      </c>
      <c r="Q3738" s="27">
        <f>IF(AND(B3738="",G3738=""),"",IF(B3738="","Package QR Text missing",IF(COUNTIFS($E$2:$E$5001,E3738,$B$2:$B$5001,"&lt;&gt;"&amp;B3738)+COUNTIFS($E$2:$E$5001,E3738,$A$2:$A$5001,"&lt;&gt;"&amp;A3738)&gt;0,"Zone has more than one QR code",IF(COUNTIFS($B$2:$B$5001,B3738,$E$2:$E$5001,"&lt;&gt;"&amp;E3738)+COUNTIFS($A$2:$A$5001,A3738,$E$2:$E$5001,"&lt;&gt;"&amp;E3738)&gt;0,"QR code used by another zone",IF(A3738="","Package QR Code No. missing",IF(OR(H3738&gt;40,J3738&gt;40),"More than 40 of one edition",IF(F3738="Full (40 ST + 1 TG)",IF(AND(H3738=40,J3738=1),"OK","Full carton must be 40 + 1"),IF(F3738="Student only (40 ST)",IF(AND(H3738=40,J3738=0),"OK","Must be 40 ST, 0 TG"),IF(F3738="Teacher guide only (40 TG)",IF(AND(H3738=0,J3738=40),"OK","Must be 0 ST, 40 TG"),IF(AND(H3738&lt;40,H3738+J3738&gt;0,H3738+J3738&lt;=40),"OK","Partial: under 40 ST and 40 books max"))))))))))</f>
        <v/>
      </c>
    </row>
    <row r="3739">
      <c r="A3739" s="26" t="n"/>
      <c r="B3739" s="26" t="n"/>
      <c r="C3739" s="25" t="n"/>
      <c r="D3739" s="25" t="n"/>
      <c r="E3739" s="26" t="n"/>
      <c r="F3739" s="25" t="n"/>
      <c r="G3739" s="26" t="n"/>
      <c r="H3739" s="25" t="n"/>
      <c r="I3739" s="26" t="n"/>
      <c r="J3739" s="25" t="n"/>
      <c r="K3739" s="25" t="n"/>
      <c r="L3739" s="25" t="n"/>
      <c r="M3739" s="26" t="n"/>
      <c r="N3739" s="26" t="n"/>
      <c r="O3739" s="25" t="n"/>
      <c r="P3739" s="27">
        <f>IF(A3739="","","Package/"&amp;C3739&amp;"/"&amp;D3739&amp;"/"&amp;A3739&amp;".png")</f>
        <v/>
      </c>
      <c r="Q3739" s="27">
        <f>IF(AND(B3739="",G3739=""),"",IF(B3739="","Package QR Text missing",IF(COUNTIFS($E$2:$E$5001,E3739,$B$2:$B$5001,"&lt;&gt;"&amp;B3739)+COUNTIFS($E$2:$E$5001,E3739,$A$2:$A$5001,"&lt;&gt;"&amp;A3739)&gt;0,"Zone has more than one QR code",IF(COUNTIFS($B$2:$B$5001,B3739,$E$2:$E$5001,"&lt;&gt;"&amp;E3739)+COUNTIFS($A$2:$A$5001,A3739,$E$2:$E$5001,"&lt;&gt;"&amp;E3739)&gt;0,"QR code used by another zone",IF(A3739="","Package QR Code No. missing",IF(OR(H3739&gt;40,J3739&gt;40),"More than 40 of one edition",IF(F3739="Full (40 ST + 1 TG)",IF(AND(H3739=40,J3739=1),"OK","Full carton must be 40 + 1"),IF(F3739="Student only (40 ST)",IF(AND(H3739=40,J3739=0),"OK","Must be 40 ST, 0 TG"),IF(F3739="Teacher guide only (40 TG)",IF(AND(H3739=0,J3739=40),"OK","Must be 0 ST, 40 TG"),IF(AND(H3739&lt;40,H3739+J3739&gt;0,H3739+J3739&lt;=40),"OK","Partial: under 40 ST and 40 books max"))))))))))</f>
        <v/>
      </c>
    </row>
    <row r="3740">
      <c r="A3740" s="26" t="n"/>
      <c r="B3740" s="26" t="n"/>
      <c r="C3740" s="25" t="n"/>
      <c r="D3740" s="25" t="n"/>
      <c r="E3740" s="26" t="n"/>
      <c r="F3740" s="25" t="n"/>
      <c r="G3740" s="26" t="n"/>
      <c r="H3740" s="25" t="n"/>
      <c r="I3740" s="26" t="n"/>
      <c r="J3740" s="25" t="n"/>
      <c r="K3740" s="25" t="n"/>
      <c r="L3740" s="25" t="n"/>
      <c r="M3740" s="26" t="n"/>
      <c r="N3740" s="26" t="n"/>
      <c r="O3740" s="25" t="n"/>
      <c r="P3740" s="27">
        <f>IF(A3740="","","Package/"&amp;C3740&amp;"/"&amp;D3740&amp;"/"&amp;A3740&amp;".png")</f>
        <v/>
      </c>
      <c r="Q3740" s="27">
        <f>IF(AND(B3740="",G3740=""),"",IF(B3740="","Package QR Text missing",IF(COUNTIFS($E$2:$E$5001,E3740,$B$2:$B$5001,"&lt;&gt;"&amp;B3740)+COUNTIFS($E$2:$E$5001,E3740,$A$2:$A$5001,"&lt;&gt;"&amp;A3740)&gt;0,"Zone has more than one QR code",IF(COUNTIFS($B$2:$B$5001,B3740,$E$2:$E$5001,"&lt;&gt;"&amp;E3740)+COUNTIFS($A$2:$A$5001,A3740,$E$2:$E$5001,"&lt;&gt;"&amp;E3740)&gt;0,"QR code used by another zone",IF(A3740="","Package QR Code No. missing",IF(OR(H3740&gt;40,J3740&gt;40),"More than 40 of one edition",IF(F3740="Full (40 ST + 1 TG)",IF(AND(H3740=40,J3740=1),"OK","Full carton must be 40 + 1"),IF(F3740="Student only (40 ST)",IF(AND(H3740=40,J3740=0),"OK","Must be 40 ST, 0 TG"),IF(F3740="Teacher guide only (40 TG)",IF(AND(H3740=0,J3740=40),"OK","Must be 0 ST, 40 TG"),IF(AND(H3740&lt;40,H3740+J3740&gt;0,H3740+J3740&lt;=40),"OK","Partial: under 40 ST and 40 books max"))))))))))</f>
        <v/>
      </c>
    </row>
    <row r="3741">
      <c r="A3741" s="26" t="n"/>
      <c r="B3741" s="26" t="n"/>
      <c r="C3741" s="25" t="n"/>
      <c r="D3741" s="25" t="n"/>
      <c r="E3741" s="26" t="n"/>
      <c r="F3741" s="25" t="n"/>
      <c r="G3741" s="26" t="n"/>
      <c r="H3741" s="25" t="n"/>
      <c r="I3741" s="26" t="n"/>
      <c r="J3741" s="25" t="n"/>
      <c r="K3741" s="25" t="n"/>
      <c r="L3741" s="25" t="n"/>
      <c r="M3741" s="26" t="n"/>
      <c r="N3741" s="26" t="n"/>
      <c r="O3741" s="25" t="n"/>
      <c r="P3741" s="27">
        <f>IF(A3741="","","Package/"&amp;C3741&amp;"/"&amp;D3741&amp;"/"&amp;A3741&amp;".png")</f>
        <v/>
      </c>
      <c r="Q3741" s="27">
        <f>IF(AND(B3741="",G3741=""),"",IF(B3741="","Package QR Text missing",IF(COUNTIFS($E$2:$E$5001,E3741,$B$2:$B$5001,"&lt;&gt;"&amp;B3741)+COUNTIFS($E$2:$E$5001,E3741,$A$2:$A$5001,"&lt;&gt;"&amp;A3741)&gt;0,"Zone has more than one QR code",IF(COUNTIFS($B$2:$B$5001,B3741,$E$2:$E$5001,"&lt;&gt;"&amp;E3741)+COUNTIFS($A$2:$A$5001,A3741,$E$2:$E$5001,"&lt;&gt;"&amp;E3741)&gt;0,"QR code used by another zone",IF(A3741="","Package QR Code No. missing",IF(OR(H3741&gt;40,J3741&gt;40),"More than 40 of one edition",IF(F3741="Full (40 ST + 1 TG)",IF(AND(H3741=40,J3741=1),"OK","Full carton must be 40 + 1"),IF(F3741="Student only (40 ST)",IF(AND(H3741=40,J3741=0),"OK","Must be 40 ST, 0 TG"),IF(F3741="Teacher guide only (40 TG)",IF(AND(H3741=0,J3741=40),"OK","Must be 0 ST, 40 TG"),IF(AND(H3741&lt;40,H3741+J3741&gt;0,H3741+J3741&lt;=40),"OK","Partial: under 40 ST and 40 books max"))))))))))</f>
        <v/>
      </c>
    </row>
    <row r="3742">
      <c r="A3742" s="26" t="n"/>
      <c r="B3742" s="26" t="n"/>
      <c r="C3742" s="25" t="n"/>
      <c r="D3742" s="25" t="n"/>
      <c r="E3742" s="26" t="n"/>
      <c r="F3742" s="25" t="n"/>
      <c r="G3742" s="26" t="n"/>
      <c r="H3742" s="25" t="n"/>
      <c r="I3742" s="26" t="n"/>
      <c r="J3742" s="25" t="n"/>
      <c r="K3742" s="25" t="n"/>
      <c r="L3742" s="25" t="n"/>
      <c r="M3742" s="26" t="n"/>
      <c r="N3742" s="26" t="n"/>
      <c r="O3742" s="25" t="n"/>
      <c r="P3742" s="27">
        <f>IF(A3742="","","Package/"&amp;C3742&amp;"/"&amp;D3742&amp;"/"&amp;A3742&amp;".png")</f>
        <v/>
      </c>
      <c r="Q3742" s="27">
        <f>IF(AND(B3742="",G3742=""),"",IF(B3742="","Package QR Text missing",IF(COUNTIFS($E$2:$E$5001,E3742,$B$2:$B$5001,"&lt;&gt;"&amp;B3742)+COUNTIFS($E$2:$E$5001,E3742,$A$2:$A$5001,"&lt;&gt;"&amp;A3742)&gt;0,"Zone has more than one QR code",IF(COUNTIFS($B$2:$B$5001,B3742,$E$2:$E$5001,"&lt;&gt;"&amp;E3742)+COUNTIFS($A$2:$A$5001,A3742,$E$2:$E$5001,"&lt;&gt;"&amp;E3742)&gt;0,"QR code used by another zone",IF(A3742="","Package QR Code No. missing",IF(OR(H3742&gt;40,J3742&gt;40),"More than 40 of one edition",IF(F3742="Full (40 ST + 1 TG)",IF(AND(H3742=40,J3742=1),"OK","Full carton must be 40 + 1"),IF(F3742="Student only (40 ST)",IF(AND(H3742=40,J3742=0),"OK","Must be 40 ST, 0 TG"),IF(F3742="Teacher guide only (40 TG)",IF(AND(H3742=0,J3742=40),"OK","Must be 0 ST, 40 TG"),IF(AND(H3742&lt;40,H3742+J3742&gt;0,H3742+J3742&lt;=40),"OK","Partial: under 40 ST and 40 books max"))))))))))</f>
        <v/>
      </c>
    </row>
    <row r="3743">
      <c r="A3743" s="26" t="n"/>
      <c r="B3743" s="26" t="n"/>
      <c r="C3743" s="25" t="n"/>
      <c r="D3743" s="25" t="n"/>
      <c r="E3743" s="26" t="n"/>
      <c r="F3743" s="25" t="n"/>
      <c r="G3743" s="26" t="n"/>
      <c r="H3743" s="25" t="n"/>
      <c r="I3743" s="26" t="n"/>
      <c r="J3743" s="25" t="n"/>
      <c r="K3743" s="25" t="n"/>
      <c r="L3743" s="25" t="n"/>
      <c r="M3743" s="26" t="n"/>
      <c r="N3743" s="26" t="n"/>
      <c r="O3743" s="25" t="n"/>
      <c r="P3743" s="27">
        <f>IF(A3743="","","Package/"&amp;C3743&amp;"/"&amp;D3743&amp;"/"&amp;A3743&amp;".png")</f>
        <v/>
      </c>
      <c r="Q3743" s="27">
        <f>IF(AND(B3743="",G3743=""),"",IF(B3743="","Package QR Text missing",IF(COUNTIFS($E$2:$E$5001,E3743,$B$2:$B$5001,"&lt;&gt;"&amp;B3743)+COUNTIFS($E$2:$E$5001,E3743,$A$2:$A$5001,"&lt;&gt;"&amp;A3743)&gt;0,"Zone has more than one QR code",IF(COUNTIFS($B$2:$B$5001,B3743,$E$2:$E$5001,"&lt;&gt;"&amp;E3743)+COUNTIFS($A$2:$A$5001,A3743,$E$2:$E$5001,"&lt;&gt;"&amp;E3743)&gt;0,"QR code used by another zone",IF(A3743="","Package QR Code No. missing",IF(OR(H3743&gt;40,J3743&gt;40),"More than 40 of one edition",IF(F3743="Full (40 ST + 1 TG)",IF(AND(H3743=40,J3743=1),"OK","Full carton must be 40 + 1"),IF(F3743="Student only (40 ST)",IF(AND(H3743=40,J3743=0),"OK","Must be 40 ST, 0 TG"),IF(F3743="Teacher guide only (40 TG)",IF(AND(H3743=0,J3743=40),"OK","Must be 0 ST, 40 TG"),IF(AND(H3743&lt;40,H3743+J3743&gt;0,H3743+J3743&lt;=40),"OK","Partial: under 40 ST and 40 books max"))))))))))</f>
        <v/>
      </c>
    </row>
    <row r="3744">
      <c r="A3744" s="26" t="n"/>
      <c r="B3744" s="26" t="n"/>
      <c r="C3744" s="25" t="n"/>
      <c r="D3744" s="25" t="n"/>
      <c r="E3744" s="26" t="n"/>
      <c r="F3744" s="25" t="n"/>
      <c r="G3744" s="26" t="n"/>
      <c r="H3744" s="25" t="n"/>
      <c r="I3744" s="26" t="n"/>
      <c r="J3744" s="25" t="n"/>
      <c r="K3744" s="25" t="n"/>
      <c r="L3744" s="25" t="n"/>
      <c r="M3744" s="26" t="n"/>
      <c r="N3744" s="26" t="n"/>
      <c r="O3744" s="25" t="n"/>
      <c r="P3744" s="27">
        <f>IF(A3744="","","Package/"&amp;C3744&amp;"/"&amp;D3744&amp;"/"&amp;A3744&amp;".png")</f>
        <v/>
      </c>
      <c r="Q3744" s="27">
        <f>IF(AND(B3744="",G3744=""),"",IF(B3744="","Package QR Text missing",IF(COUNTIFS($E$2:$E$5001,E3744,$B$2:$B$5001,"&lt;&gt;"&amp;B3744)+COUNTIFS($E$2:$E$5001,E3744,$A$2:$A$5001,"&lt;&gt;"&amp;A3744)&gt;0,"Zone has more than one QR code",IF(COUNTIFS($B$2:$B$5001,B3744,$E$2:$E$5001,"&lt;&gt;"&amp;E3744)+COUNTIFS($A$2:$A$5001,A3744,$E$2:$E$5001,"&lt;&gt;"&amp;E3744)&gt;0,"QR code used by another zone",IF(A3744="","Package QR Code No. missing",IF(OR(H3744&gt;40,J3744&gt;40),"More than 40 of one edition",IF(F3744="Full (40 ST + 1 TG)",IF(AND(H3744=40,J3744=1),"OK","Full carton must be 40 + 1"),IF(F3744="Student only (40 ST)",IF(AND(H3744=40,J3744=0),"OK","Must be 40 ST, 0 TG"),IF(F3744="Teacher guide only (40 TG)",IF(AND(H3744=0,J3744=40),"OK","Must be 0 ST, 40 TG"),IF(AND(H3744&lt;40,H3744+J3744&gt;0,H3744+J3744&lt;=40),"OK","Partial: under 40 ST and 40 books max"))))))))))</f>
        <v/>
      </c>
    </row>
    <row r="3745">
      <c r="A3745" s="26" t="n"/>
      <c r="B3745" s="26" t="n"/>
      <c r="C3745" s="25" t="n"/>
      <c r="D3745" s="25" t="n"/>
      <c r="E3745" s="26" t="n"/>
      <c r="F3745" s="25" t="n"/>
      <c r="G3745" s="26" t="n"/>
      <c r="H3745" s="25" t="n"/>
      <c r="I3745" s="26" t="n"/>
      <c r="J3745" s="25" t="n"/>
      <c r="K3745" s="25" t="n"/>
      <c r="L3745" s="25" t="n"/>
      <c r="M3745" s="26" t="n"/>
      <c r="N3745" s="26" t="n"/>
      <c r="O3745" s="25" t="n"/>
      <c r="P3745" s="27">
        <f>IF(A3745="","","Package/"&amp;C3745&amp;"/"&amp;D3745&amp;"/"&amp;A3745&amp;".png")</f>
        <v/>
      </c>
      <c r="Q3745" s="27">
        <f>IF(AND(B3745="",G3745=""),"",IF(B3745="","Package QR Text missing",IF(COUNTIFS($E$2:$E$5001,E3745,$B$2:$B$5001,"&lt;&gt;"&amp;B3745)+COUNTIFS($E$2:$E$5001,E3745,$A$2:$A$5001,"&lt;&gt;"&amp;A3745)&gt;0,"Zone has more than one QR code",IF(COUNTIFS($B$2:$B$5001,B3745,$E$2:$E$5001,"&lt;&gt;"&amp;E3745)+COUNTIFS($A$2:$A$5001,A3745,$E$2:$E$5001,"&lt;&gt;"&amp;E3745)&gt;0,"QR code used by another zone",IF(A3745="","Package QR Code No. missing",IF(OR(H3745&gt;40,J3745&gt;40),"More than 40 of one edition",IF(F3745="Full (40 ST + 1 TG)",IF(AND(H3745=40,J3745=1),"OK","Full carton must be 40 + 1"),IF(F3745="Student only (40 ST)",IF(AND(H3745=40,J3745=0),"OK","Must be 40 ST, 0 TG"),IF(F3745="Teacher guide only (40 TG)",IF(AND(H3745=0,J3745=40),"OK","Must be 0 ST, 40 TG"),IF(AND(H3745&lt;40,H3745+J3745&gt;0,H3745+J3745&lt;=40),"OK","Partial: under 40 ST and 40 books max"))))))))))</f>
        <v/>
      </c>
    </row>
    <row r="3746">
      <c r="A3746" s="26" t="n"/>
      <c r="B3746" s="26" t="n"/>
      <c r="C3746" s="25" t="n"/>
      <c r="D3746" s="25" t="n"/>
      <c r="E3746" s="26" t="n"/>
      <c r="F3746" s="25" t="n"/>
      <c r="G3746" s="26" t="n"/>
      <c r="H3746" s="25" t="n"/>
      <c r="I3746" s="26" t="n"/>
      <c r="J3746" s="25" t="n"/>
      <c r="K3746" s="25" t="n"/>
      <c r="L3746" s="25" t="n"/>
      <c r="M3746" s="26" t="n"/>
      <c r="N3746" s="26" t="n"/>
      <c r="O3746" s="25" t="n"/>
      <c r="P3746" s="27">
        <f>IF(A3746="","","Package/"&amp;C3746&amp;"/"&amp;D3746&amp;"/"&amp;A3746&amp;".png")</f>
        <v/>
      </c>
      <c r="Q3746" s="27">
        <f>IF(AND(B3746="",G3746=""),"",IF(B3746="","Package QR Text missing",IF(COUNTIFS($E$2:$E$5001,E3746,$B$2:$B$5001,"&lt;&gt;"&amp;B3746)+COUNTIFS($E$2:$E$5001,E3746,$A$2:$A$5001,"&lt;&gt;"&amp;A3746)&gt;0,"Zone has more than one QR code",IF(COUNTIFS($B$2:$B$5001,B3746,$E$2:$E$5001,"&lt;&gt;"&amp;E3746)+COUNTIFS($A$2:$A$5001,A3746,$E$2:$E$5001,"&lt;&gt;"&amp;E3746)&gt;0,"QR code used by another zone",IF(A3746="","Package QR Code No. missing",IF(OR(H3746&gt;40,J3746&gt;40),"More than 40 of one edition",IF(F3746="Full (40 ST + 1 TG)",IF(AND(H3746=40,J3746=1),"OK","Full carton must be 40 + 1"),IF(F3746="Student only (40 ST)",IF(AND(H3746=40,J3746=0),"OK","Must be 40 ST, 0 TG"),IF(F3746="Teacher guide only (40 TG)",IF(AND(H3746=0,J3746=40),"OK","Must be 0 ST, 40 TG"),IF(AND(H3746&lt;40,H3746+J3746&gt;0,H3746+J3746&lt;=40),"OK","Partial: under 40 ST and 40 books max"))))))))))</f>
        <v/>
      </c>
    </row>
    <row r="3747">
      <c r="A3747" s="26" t="n"/>
      <c r="B3747" s="26" t="n"/>
      <c r="C3747" s="25" t="n"/>
      <c r="D3747" s="25" t="n"/>
      <c r="E3747" s="26" t="n"/>
      <c r="F3747" s="25" t="n"/>
      <c r="G3747" s="26" t="n"/>
      <c r="H3747" s="25" t="n"/>
      <c r="I3747" s="26" t="n"/>
      <c r="J3747" s="25" t="n"/>
      <c r="K3747" s="25" t="n"/>
      <c r="L3747" s="25" t="n"/>
      <c r="M3747" s="26" t="n"/>
      <c r="N3747" s="26" t="n"/>
      <c r="O3747" s="25" t="n"/>
      <c r="P3747" s="27">
        <f>IF(A3747="","","Package/"&amp;C3747&amp;"/"&amp;D3747&amp;"/"&amp;A3747&amp;".png")</f>
        <v/>
      </c>
      <c r="Q3747" s="27">
        <f>IF(AND(B3747="",G3747=""),"",IF(B3747="","Package QR Text missing",IF(COUNTIFS($E$2:$E$5001,E3747,$B$2:$B$5001,"&lt;&gt;"&amp;B3747)+COUNTIFS($E$2:$E$5001,E3747,$A$2:$A$5001,"&lt;&gt;"&amp;A3747)&gt;0,"Zone has more than one QR code",IF(COUNTIFS($B$2:$B$5001,B3747,$E$2:$E$5001,"&lt;&gt;"&amp;E3747)+COUNTIFS($A$2:$A$5001,A3747,$E$2:$E$5001,"&lt;&gt;"&amp;E3747)&gt;0,"QR code used by another zone",IF(A3747="","Package QR Code No. missing",IF(OR(H3747&gt;40,J3747&gt;40),"More than 40 of one edition",IF(F3747="Full (40 ST + 1 TG)",IF(AND(H3747=40,J3747=1),"OK","Full carton must be 40 + 1"),IF(F3747="Student only (40 ST)",IF(AND(H3747=40,J3747=0),"OK","Must be 40 ST, 0 TG"),IF(F3747="Teacher guide only (40 TG)",IF(AND(H3747=0,J3747=40),"OK","Must be 0 ST, 40 TG"),IF(AND(H3747&lt;40,H3747+J3747&gt;0,H3747+J3747&lt;=40),"OK","Partial: under 40 ST and 40 books max"))))))))))</f>
        <v/>
      </c>
    </row>
    <row r="3748">
      <c r="A3748" s="26" t="n"/>
      <c r="B3748" s="26" t="n"/>
      <c r="C3748" s="25" t="n"/>
      <c r="D3748" s="25" t="n"/>
      <c r="E3748" s="26" t="n"/>
      <c r="F3748" s="25" t="n"/>
      <c r="G3748" s="26" t="n"/>
      <c r="H3748" s="25" t="n"/>
      <c r="I3748" s="26" t="n"/>
      <c r="J3748" s="25" t="n"/>
      <c r="K3748" s="25" t="n"/>
      <c r="L3748" s="25" t="n"/>
      <c r="M3748" s="26" t="n"/>
      <c r="N3748" s="26" t="n"/>
      <c r="O3748" s="25" t="n"/>
      <c r="P3748" s="27">
        <f>IF(A3748="","","Package/"&amp;C3748&amp;"/"&amp;D3748&amp;"/"&amp;A3748&amp;".png")</f>
        <v/>
      </c>
      <c r="Q3748" s="27">
        <f>IF(AND(B3748="",G3748=""),"",IF(B3748="","Package QR Text missing",IF(COUNTIFS($E$2:$E$5001,E3748,$B$2:$B$5001,"&lt;&gt;"&amp;B3748)+COUNTIFS($E$2:$E$5001,E3748,$A$2:$A$5001,"&lt;&gt;"&amp;A3748)&gt;0,"Zone has more than one QR code",IF(COUNTIFS($B$2:$B$5001,B3748,$E$2:$E$5001,"&lt;&gt;"&amp;E3748)+COUNTIFS($A$2:$A$5001,A3748,$E$2:$E$5001,"&lt;&gt;"&amp;E3748)&gt;0,"QR code used by another zone",IF(A3748="","Package QR Code No. missing",IF(OR(H3748&gt;40,J3748&gt;40),"More than 40 of one edition",IF(F3748="Full (40 ST + 1 TG)",IF(AND(H3748=40,J3748=1),"OK","Full carton must be 40 + 1"),IF(F3748="Student only (40 ST)",IF(AND(H3748=40,J3748=0),"OK","Must be 40 ST, 0 TG"),IF(F3748="Teacher guide only (40 TG)",IF(AND(H3748=0,J3748=40),"OK","Must be 0 ST, 40 TG"),IF(AND(H3748&lt;40,H3748+J3748&gt;0,H3748+J3748&lt;=40),"OK","Partial: under 40 ST and 40 books max"))))))))))</f>
        <v/>
      </c>
    </row>
    <row r="3749">
      <c r="A3749" s="26" t="n"/>
      <c r="B3749" s="26" t="n"/>
      <c r="C3749" s="25" t="n"/>
      <c r="D3749" s="25" t="n"/>
      <c r="E3749" s="26" t="n"/>
      <c r="F3749" s="25" t="n"/>
      <c r="G3749" s="26" t="n"/>
      <c r="H3749" s="25" t="n"/>
      <c r="I3749" s="26" t="n"/>
      <c r="J3749" s="25" t="n"/>
      <c r="K3749" s="25" t="n"/>
      <c r="L3749" s="25" t="n"/>
      <c r="M3749" s="26" t="n"/>
      <c r="N3749" s="26" t="n"/>
      <c r="O3749" s="25" t="n"/>
      <c r="P3749" s="27">
        <f>IF(A3749="","","Package/"&amp;C3749&amp;"/"&amp;D3749&amp;"/"&amp;A3749&amp;".png")</f>
        <v/>
      </c>
      <c r="Q3749" s="27">
        <f>IF(AND(B3749="",G3749=""),"",IF(B3749="","Package QR Text missing",IF(COUNTIFS($E$2:$E$5001,E3749,$B$2:$B$5001,"&lt;&gt;"&amp;B3749)+COUNTIFS($E$2:$E$5001,E3749,$A$2:$A$5001,"&lt;&gt;"&amp;A3749)&gt;0,"Zone has more than one QR code",IF(COUNTIFS($B$2:$B$5001,B3749,$E$2:$E$5001,"&lt;&gt;"&amp;E3749)+COUNTIFS($A$2:$A$5001,A3749,$E$2:$E$5001,"&lt;&gt;"&amp;E3749)&gt;0,"QR code used by another zone",IF(A3749="","Package QR Code No. missing",IF(OR(H3749&gt;40,J3749&gt;40),"More than 40 of one edition",IF(F3749="Full (40 ST + 1 TG)",IF(AND(H3749=40,J3749=1),"OK","Full carton must be 40 + 1"),IF(F3749="Student only (40 ST)",IF(AND(H3749=40,J3749=0),"OK","Must be 40 ST, 0 TG"),IF(F3749="Teacher guide only (40 TG)",IF(AND(H3749=0,J3749=40),"OK","Must be 0 ST, 40 TG"),IF(AND(H3749&lt;40,H3749+J3749&gt;0,H3749+J3749&lt;=40),"OK","Partial: under 40 ST and 40 books max"))))))))))</f>
        <v/>
      </c>
    </row>
    <row r="3750">
      <c r="A3750" s="26" t="n"/>
      <c r="B3750" s="26" t="n"/>
      <c r="C3750" s="25" t="n"/>
      <c r="D3750" s="25" t="n"/>
      <c r="E3750" s="26" t="n"/>
      <c r="F3750" s="25" t="n"/>
      <c r="G3750" s="26" t="n"/>
      <c r="H3750" s="25" t="n"/>
      <c r="I3750" s="26" t="n"/>
      <c r="J3750" s="25" t="n"/>
      <c r="K3750" s="25" t="n"/>
      <c r="L3750" s="25" t="n"/>
      <c r="M3750" s="26" t="n"/>
      <c r="N3750" s="26" t="n"/>
      <c r="O3750" s="25" t="n"/>
      <c r="P3750" s="27">
        <f>IF(A3750="","","Package/"&amp;C3750&amp;"/"&amp;D3750&amp;"/"&amp;A3750&amp;".png")</f>
        <v/>
      </c>
      <c r="Q3750" s="27">
        <f>IF(AND(B3750="",G3750=""),"",IF(B3750="","Package QR Text missing",IF(COUNTIFS($E$2:$E$5001,E3750,$B$2:$B$5001,"&lt;&gt;"&amp;B3750)+COUNTIFS($E$2:$E$5001,E3750,$A$2:$A$5001,"&lt;&gt;"&amp;A3750)&gt;0,"Zone has more than one QR code",IF(COUNTIFS($B$2:$B$5001,B3750,$E$2:$E$5001,"&lt;&gt;"&amp;E3750)+COUNTIFS($A$2:$A$5001,A3750,$E$2:$E$5001,"&lt;&gt;"&amp;E3750)&gt;0,"QR code used by another zone",IF(A3750="","Package QR Code No. missing",IF(OR(H3750&gt;40,J3750&gt;40),"More than 40 of one edition",IF(F3750="Full (40 ST + 1 TG)",IF(AND(H3750=40,J3750=1),"OK","Full carton must be 40 + 1"),IF(F3750="Student only (40 ST)",IF(AND(H3750=40,J3750=0),"OK","Must be 40 ST, 0 TG"),IF(F3750="Teacher guide only (40 TG)",IF(AND(H3750=0,J3750=40),"OK","Must be 0 ST, 40 TG"),IF(AND(H3750&lt;40,H3750+J3750&gt;0,H3750+J3750&lt;=40),"OK","Partial: under 40 ST and 40 books max"))))))))))</f>
        <v/>
      </c>
    </row>
    <row r="3751">
      <c r="A3751" s="26" t="n"/>
      <c r="B3751" s="26" t="n"/>
      <c r="C3751" s="25" t="n"/>
      <c r="D3751" s="25" t="n"/>
      <c r="E3751" s="26" t="n"/>
      <c r="F3751" s="25" t="n"/>
      <c r="G3751" s="26" t="n"/>
      <c r="H3751" s="25" t="n"/>
      <c r="I3751" s="26" t="n"/>
      <c r="J3751" s="25" t="n"/>
      <c r="K3751" s="25" t="n"/>
      <c r="L3751" s="25" t="n"/>
      <c r="M3751" s="26" t="n"/>
      <c r="N3751" s="26" t="n"/>
      <c r="O3751" s="25" t="n"/>
      <c r="P3751" s="27">
        <f>IF(A3751="","","Package/"&amp;C3751&amp;"/"&amp;D3751&amp;"/"&amp;A3751&amp;".png")</f>
        <v/>
      </c>
      <c r="Q3751" s="27">
        <f>IF(AND(B3751="",G3751=""),"",IF(B3751="","Package QR Text missing",IF(COUNTIFS($E$2:$E$5001,E3751,$B$2:$B$5001,"&lt;&gt;"&amp;B3751)+COUNTIFS($E$2:$E$5001,E3751,$A$2:$A$5001,"&lt;&gt;"&amp;A3751)&gt;0,"Zone has more than one QR code",IF(COUNTIFS($B$2:$B$5001,B3751,$E$2:$E$5001,"&lt;&gt;"&amp;E3751)+COUNTIFS($A$2:$A$5001,A3751,$E$2:$E$5001,"&lt;&gt;"&amp;E3751)&gt;0,"QR code used by another zone",IF(A3751="","Package QR Code No. missing",IF(OR(H3751&gt;40,J3751&gt;40),"More than 40 of one edition",IF(F3751="Full (40 ST + 1 TG)",IF(AND(H3751=40,J3751=1),"OK","Full carton must be 40 + 1"),IF(F3751="Student only (40 ST)",IF(AND(H3751=40,J3751=0),"OK","Must be 40 ST, 0 TG"),IF(F3751="Teacher guide only (40 TG)",IF(AND(H3751=0,J3751=40),"OK","Must be 0 ST, 40 TG"),IF(AND(H3751&lt;40,H3751+J3751&gt;0,H3751+J3751&lt;=40),"OK","Partial: under 40 ST and 40 books max"))))))))))</f>
        <v/>
      </c>
    </row>
    <row r="3752">
      <c r="A3752" s="26" t="n"/>
      <c r="B3752" s="26" t="n"/>
      <c r="C3752" s="25" t="n"/>
      <c r="D3752" s="25" t="n"/>
      <c r="E3752" s="26" t="n"/>
      <c r="F3752" s="25" t="n"/>
      <c r="G3752" s="26" t="n"/>
      <c r="H3752" s="25" t="n"/>
      <c r="I3752" s="26" t="n"/>
      <c r="J3752" s="25" t="n"/>
      <c r="K3752" s="25" t="n"/>
      <c r="L3752" s="25" t="n"/>
      <c r="M3752" s="26" t="n"/>
      <c r="N3752" s="26" t="n"/>
      <c r="O3752" s="25" t="n"/>
      <c r="P3752" s="27">
        <f>IF(A3752="","","Package/"&amp;C3752&amp;"/"&amp;D3752&amp;"/"&amp;A3752&amp;".png")</f>
        <v/>
      </c>
      <c r="Q3752" s="27">
        <f>IF(AND(B3752="",G3752=""),"",IF(B3752="","Package QR Text missing",IF(COUNTIFS($E$2:$E$5001,E3752,$B$2:$B$5001,"&lt;&gt;"&amp;B3752)+COUNTIFS($E$2:$E$5001,E3752,$A$2:$A$5001,"&lt;&gt;"&amp;A3752)&gt;0,"Zone has more than one QR code",IF(COUNTIFS($B$2:$B$5001,B3752,$E$2:$E$5001,"&lt;&gt;"&amp;E3752)+COUNTIFS($A$2:$A$5001,A3752,$E$2:$E$5001,"&lt;&gt;"&amp;E3752)&gt;0,"QR code used by another zone",IF(A3752="","Package QR Code No. missing",IF(OR(H3752&gt;40,J3752&gt;40),"More than 40 of one edition",IF(F3752="Full (40 ST + 1 TG)",IF(AND(H3752=40,J3752=1),"OK","Full carton must be 40 + 1"),IF(F3752="Student only (40 ST)",IF(AND(H3752=40,J3752=0),"OK","Must be 40 ST, 0 TG"),IF(F3752="Teacher guide only (40 TG)",IF(AND(H3752=0,J3752=40),"OK","Must be 0 ST, 40 TG"),IF(AND(H3752&lt;40,H3752+J3752&gt;0,H3752+J3752&lt;=40),"OK","Partial: under 40 ST and 40 books max"))))))))))</f>
        <v/>
      </c>
    </row>
    <row r="3753">
      <c r="A3753" s="26" t="n"/>
      <c r="B3753" s="26" t="n"/>
      <c r="C3753" s="25" t="n"/>
      <c r="D3753" s="25" t="n"/>
      <c r="E3753" s="26" t="n"/>
      <c r="F3753" s="25" t="n"/>
      <c r="G3753" s="26" t="n"/>
      <c r="H3753" s="25" t="n"/>
      <c r="I3753" s="26" t="n"/>
      <c r="J3753" s="25" t="n"/>
      <c r="K3753" s="25" t="n"/>
      <c r="L3753" s="25" t="n"/>
      <c r="M3753" s="26" t="n"/>
      <c r="N3753" s="26" t="n"/>
      <c r="O3753" s="25" t="n"/>
      <c r="P3753" s="27">
        <f>IF(A3753="","","Package/"&amp;C3753&amp;"/"&amp;D3753&amp;"/"&amp;A3753&amp;".png")</f>
        <v/>
      </c>
      <c r="Q3753" s="27">
        <f>IF(AND(B3753="",G3753=""),"",IF(B3753="","Package QR Text missing",IF(COUNTIFS($E$2:$E$5001,E3753,$B$2:$B$5001,"&lt;&gt;"&amp;B3753)+COUNTIFS($E$2:$E$5001,E3753,$A$2:$A$5001,"&lt;&gt;"&amp;A3753)&gt;0,"Zone has more than one QR code",IF(COUNTIFS($B$2:$B$5001,B3753,$E$2:$E$5001,"&lt;&gt;"&amp;E3753)+COUNTIFS($A$2:$A$5001,A3753,$E$2:$E$5001,"&lt;&gt;"&amp;E3753)&gt;0,"QR code used by another zone",IF(A3753="","Package QR Code No. missing",IF(OR(H3753&gt;40,J3753&gt;40),"More than 40 of one edition",IF(F3753="Full (40 ST + 1 TG)",IF(AND(H3753=40,J3753=1),"OK","Full carton must be 40 + 1"),IF(F3753="Student only (40 ST)",IF(AND(H3753=40,J3753=0),"OK","Must be 40 ST, 0 TG"),IF(F3753="Teacher guide only (40 TG)",IF(AND(H3753=0,J3753=40),"OK","Must be 0 ST, 40 TG"),IF(AND(H3753&lt;40,H3753+J3753&gt;0,H3753+J3753&lt;=40),"OK","Partial: under 40 ST and 40 books max"))))))))))</f>
        <v/>
      </c>
    </row>
    <row r="3754">
      <c r="A3754" s="26" t="n"/>
      <c r="B3754" s="26" t="n"/>
      <c r="C3754" s="25" t="n"/>
      <c r="D3754" s="25" t="n"/>
      <c r="E3754" s="26" t="n"/>
      <c r="F3754" s="25" t="n"/>
      <c r="G3754" s="26" t="n"/>
      <c r="H3754" s="25" t="n"/>
      <c r="I3754" s="26" t="n"/>
      <c r="J3754" s="25" t="n"/>
      <c r="K3754" s="25" t="n"/>
      <c r="L3754" s="25" t="n"/>
      <c r="M3754" s="26" t="n"/>
      <c r="N3754" s="26" t="n"/>
      <c r="O3754" s="25" t="n"/>
      <c r="P3754" s="27">
        <f>IF(A3754="","","Package/"&amp;C3754&amp;"/"&amp;D3754&amp;"/"&amp;A3754&amp;".png")</f>
        <v/>
      </c>
      <c r="Q3754" s="27">
        <f>IF(AND(B3754="",G3754=""),"",IF(B3754="","Package QR Text missing",IF(COUNTIFS($E$2:$E$5001,E3754,$B$2:$B$5001,"&lt;&gt;"&amp;B3754)+COUNTIFS($E$2:$E$5001,E3754,$A$2:$A$5001,"&lt;&gt;"&amp;A3754)&gt;0,"Zone has more than one QR code",IF(COUNTIFS($B$2:$B$5001,B3754,$E$2:$E$5001,"&lt;&gt;"&amp;E3754)+COUNTIFS($A$2:$A$5001,A3754,$E$2:$E$5001,"&lt;&gt;"&amp;E3754)&gt;0,"QR code used by another zone",IF(A3754="","Package QR Code No. missing",IF(OR(H3754&gt;40,J3754&gt;40),"More than 40 of one edition",IF(F3754="Full (40 ST + 1 TG)",IF(AND(H3754=40,J3754=1),"OK","Full carton must be 40 + 1"),IF(F3754="Student only (40 ST)",IF(AND(H3754=40,J3754=0),"OK","Must be 40 ST, 0 TG"),IF(F3754="Teacher guide only (40 TG)",IF(AND(H3754=0,J3754=40),"OK","Must be 0 ST, 40 TG"),IF(AND(H3754&lt;40,H3754+J3754&gt;0,H3754+J3754&lt;=40),"OK","Partial: under 40 ST and 40 books max"))))))))))</f>
        <v/>
      </c>
    </row>
    <row r="3755">
      <c r="A3755" s="26" t="n"/>
      <c r="B3755" s="26" t="n"/>
      <c r="C3755" s="25" t="n"/>
      <c r="D3755" s="25" t="n"/>
      <c r="E3755" s="26" t="n"/>
      <c r="F3755" s="25" t="n"/>
      <c r="G3755" s="26" t="n"/>
      <c r="H3755" s="25" t="n"/>
      <c r="I3755" s="26" t="n"/>
      <c r="J3755" s="25" t="n"/>
      <c r="K3755" s="25" t="n"/>
      <c r="L3755" s="25" t="n"/>
      <c r="M3755" s="26" t="n"/>
      <c r="N3755" s="26" t="n"/>
      <c r="O3755" s="25" t="n"/>
      <c r="P3755" s="27">
        <f>IF(A3755="","","Package/"&amp;C3755&amp;"/"&amp;D3755&amp;"/"&amp;A3755&amp;".png")</f>
        <v/>
      </c>
      <c r="Q3755" s="27">
        <f>IF(AND(B3755="",G3755=""),"",IF(B3755="","Package QR Text missing",IF(COUNTIFS($E$2:$E$5001,E3755,$B$2:$B$5001,"&lt;&gt;"&amp;B3755)+COUNTIFS($E$2:$E$5001,E3755,$A$2:$A$5001,"&lt;&gt;"&amp;A3755)&gt;0,"Zone has more than one QR code",IF(COUNTIFS($B$2:$B$5001,B3755,$E$2:$E$5001,"&lt;&gt;"&amp;E3755)+COUNTIFS($A$2:$A$5001,A3755,$E$2:$E$5001,"&lt;&gt;"&amp;E3755)&gt;0,"QR code used by another zone",IF(A3755="","Package QR Code No. missing",IF(OR(H3755&gt;40,J3755&gt;40),"More than 40 of one edition",IF(F3755="Full (40 ST + 1 TG)",IF(AND(H3755=40,J3755=1),"OK","Full carton must be 40 + 1"),IF(F3755="Student only (40 ST)",IF(AND(H3755=40,J3755=0),"OK","Must be 40 ST, 0 TG"),IF(F3755="Teacher guide only (40 TG)",IF(AND(H3755=0,J3755=40),"OK","Must be 0 ST, 40 TG"),IF(AND(H3755&lt;40,H3755+J3755&gt;0,H3755+J3755&lt;=40),"OK","Partial: under 40 ST and 40 books max"))))))))))</f>
        <v/>
      </c>
    </row>
    <row r="3756">
      <c r="A3756" s="26" t="n"/>
      <c r="B3756" s="26" t="n"/>
      <c r="C3756" s="25" t="n"/>
      <c r="D3756" s="25" t="n"/>
      <c r="E3756" s="26" t="n"/>
      <c r="F3756" s="25" t="n"/>
      <c r="G3756" s="26" t="n"/>
      <c r="H3756" s="25" t="n"/>
      <c r="I3756" s="26" t="n"/>
      <c r="J3756" s="25" t="n"/>
      <c r="K3756" s="25" t="n"/>
      <c r="L3756" s="25" t="n"/>
      <c r="M3756" s="26" t="n"/>
      <c r="N3756" s="26" t="n"/>
      <c r="O3756" s="25" t="n"/>
      <c r="P3756" s="27">
        <f>IF(A3756="","","Package/"&amp;C3756&amp;"/"&amp;D3756&amp;"/"&amp;A3756&amp;".png")</f>
        <v/>
      </c>
      <c r="Q3756" s="27">
        <f>IF(AND(B3756="",G3756=""),"",IF(B3756="","Package QR Text missing",IF(COUNTIFS($E$2:$E$5001,E3756,$B$2:$B$5001,"&lt;&gt;"&amp;B3756)+COUNTIFS($E$2:$E$5001,E3756,$A$2:$A$5001,"&lt;&gt;"&amp;A3756)&gt;0,"Zone has more than one QR code",IF(COUNTIFS($B$2:$B$5001,B3756,$E$2:$E$5001,"&lt;&gt;"&amp;E3756)+COUNTIFS($A$2:$A$5001,A3756,$E$2:$E$5001,"&lt;&gt;"&amp;E3756)&gt;0,"QR code used by another zone",IF(A3756="","Package QR Code No. missing",IF(OR(H3756&gt;40,J3756&gt;40),"More than 40 of one edition",IF(F3756="Full (40 ST + 1 TG)",IF(AND(H3756=40,J3756=1),"OK","Full carton must be 40 + 1"),IF(F3756="Student only (40 ST)",IF(AND(H3756=40,J3756=0),"OK","Must be 40 ST, 0 TG"),IF(F3756="Teacher guide only (40 TG)",IF(AND(H3756=0,J3756=40),"OK","Must be 0 ST, 40 TG"),IF(AND(H3756&lt;40,H3756+J3756&gt;0,H3756+J3756&lt;=40),"OK","Partial: under 40 ST and 40 books max"))))))))))</f>
        <v/>
      </c>
    </row>
    <row r="3757">
      <c r="A3757" s="26" t="n"/>
      <c r="B3757" s="26" t="n"/>
      <c r="C3757" s="25" t="n"/>
      <c r="D3757" s="25" t="n"/>
      <c r="E3757" s="26" t="n"/>
      <c r="F3757" s="25" t="n"/>
      <c r="G3757" s="26" t="n"/>
      <c r="H3757" s="25" t="n"/>
      <c r="I3757" s="26" t="n"/>
      <c r="J3757" s="25" t="n"/>
      <c r="K3757" s="25" t="n"/>
      <c r="L3757" s="25" t="n"/>
      <c r="M3757" s="26" t="n"/>
      <c r="N3757" s="26" t="n"/>
      <c r="O3757" s="25" t="n"/>
      <c r="P3757" s="27">
        <f>IF(A3757="","","Package/"&amp;C3757&amp;"/"&amp;D3757&amp;"/"&amp;A3757&amp;".png")</f>
        <v/>
      </c>
      <c r="Q3757" s="27">
        <f>IF(AND(B3757="",G3757=""),"",IF(B3757="","Package QR Text missing",IF(COUNTIFS($E$2:$E$5001,E3757,$B$2:$B$5001,"&lt;&gt;"&amp;B3757)+COUNTIFS($E$2:$E$5001,E3757,$A$2:$A$5001,"&lt;&gt;"&amp;A3757)&gt;0,"Zone has more than one QR code",IF(COUNTIFS($B$2:$B$5001,B3757,$E$2:$E$5001,"&lt;&gt;"&amp;E3757)+COUNTIFS($A$2:$A$5001,A3757,$E$2:$E$5001,"&lt;&gt;"&amp;E3757)&gt;0,"QR code used by another zone",IF(A3757="","Package QR Code No. missing",IF(OR(H3757&gt;40,J3757&gt;40),"More than 40 of one edition",IF(F3757="Full (40 ST + 1 TG)",IF(AND(H3757=40,J3757=1),"OK","Full carton must be 40 + 1"),IF(F3757="Student only (40 ST)",IF(AND(H3757=40,J3757=0),"OK","Must be 40 ST, 0 TG"),IF(F3757="Teacher guide only (40 TG)",IF(AND(H3757=0,J3757=40),"OK","Must be 0 ST, 40 TG"),IF(AND(H3757&lt;40,H3757+J3757&gt;0,H3757+J3757&lt;=40),"OK","Partial: under 40 ST and 40 books max"))))))))))</f>
        <v/>
      </c>
    </row>
    <row r="3758">
      <c r="A3758" s="26" t="n"/>
      <c r="B3758" s="26" t="n"/>
      <c r="C3758" s="25" t="n"/>
      <c r="D3758" s="25" t="n"/>
      <c r="E3758" s="26" t="n"/>
      <c r="F3758" s="25" t="n"/>
      <c r="G3758" s="26" t="n"/>
      <c r="H3758" s="25" t="n"/>
      <c r="I3758" s="26" t="n"/>
      <c r="J3758" s="25" t="n"/>
      <c r="K3758" s="25" t="n"/>
      <c r="L3758" s="25" t="n"/>
      <c r="M3758" s="26" t="n"/>
      <c r="N3758" s="26" t="n"/>
      <c r="O3758" s="25" t="n"/>
      <c r="P3758" s="27">
        <f>IF(A3758="","","Package/"&amp;C3758&amp;"/"&amp;D3758&amp;"/"&amp;A3758&amp;".png")</f>
        <v/>
      </c>
      <c r="Q3758" s="27">
        <f>IF(AND(B3758="",G3758=""),"",IF(B3758="","Package QR Text missing",IF(COUNTIFS($E$2:$E$5001,E3758,$B$2:$B$5001,"&lt;&gt;"&amp;B3758)+COUNTIFS($E$2:$E$5001,E3758,$A$2:$A$5001,"&lt;&gt;"&amp;A3758)&gt;0,"Zone has more than one QR code",IF(COUNTIFS($B$2:$B$5001,B3758,$E$2:$E$5001,"&lt;&gt;"&amp;E3758)+COUNTIFS($A$2:$A$5001,A3758,$E$2:$E$5001,"&lt;&gt;"&amp;E3758)&gt;0,"QR code used by another zone",IF(A3758="","Package QR Code No. missing",IF(OR(H3758&gt;40,J3758&gt;40),"More than 40 of one edition",IF(F3758="Full (40 ST + 1 TG)",IF(AND(H3758=40,J3758=1),"OK","Full carton must be 40 + 1"),IF(F3758="Student only (40 ST)",IF(AND(H3758=40,J3758=0),"OK","Must be 40 ST, 0 TG"),IF(F3758="Teacher guide only (40 TG)",IF(AND(H3758=0,J3758=40),"OK","Must be 0 ST, 40 TG"),IF(AND(H3758&lt;40,H3758+J3758&gt;0,H3758+J3758&lt;=40),"OK","Partial: under 40 ST and 40 books max"))))))))))</f>
        <v/>
      </c>
    </row>
    <row r="3759">
      <c r="A3759" s="26" t="n"/>
      <c r="B3759" s="26" t="n"/>
      <c r="C3759" s="25" t="n"/>
      <c r="D3759" s="25" t="n"/>
      <c r="E3759" s="26" t="n"/>
      <c r="F3759" s="25" t="n"/>
      <c r="G3759" s="26" t="n"/>
      <c r="H3759" s="25" t="n"/>
      <c r="I3759" s="26" t="n"/>
      <c r="J3759" s="25" t="n"/>
      <c r="K3759" s="25" t="n"/>
      <c r="L3759" s="25" t="n"/>
      <c r="M3759" s="26" t="n"/>
      <c r="N3759" s="26" t="n"/>
      <c r="O3759" s="25" t="n"/>
      <c r="P3759" s="27">
        <f>IF(A3759="","","Package/"&amp;C3759&amp;"/"&amp;D3759&amp;"/"&amp;A3759&amp;".png")</f>
        <v/>
      </c>
      <c r="Q3759" s="27">
        <f>IF(AND(B3759="",G3759=""),"",IF(B3759="","Package QR Text missing",IF(COUNTIFS($E$2:$E$5001,E3759,$B$2:$B$5001,"&lt;&gt;"&amp;B3759)+COUNTIFS($E$2:$E$5001,E3759,$A$2:$A$5001,"&lt;&gt;"&amp;A3759)&gt;0,"Zone has more than one QR code",IF(COUNTIFS($B$2:$B$5001,B3759,$E$2:$E$5001,"&lt;&gt;"&amp;E3759)+COUNTIFS($A$2:$A$5001,A3759,$E$2:$E$5001,"&lt;&gt;"&amp;E3759)&gt;0,"QR code used by another zone",IF(A3759="","Package QR Code No. missing",IF(OR(H3759&gt;40,J3759&gt;40),"More than 40 of one edition",IF(F3759="Full (40 ST + 1 TG)",IF(AND(H3759=40,J3759=1),"OK","Full carton must be 40 + 1"),IF(F3759="Student only (40 ST)",IF(AND(H3759=40,J3759=0),"OK","Must be 40 ST, 0 TG"),IF(F3759="Teacher guide only (40 TG)",IF(AND(H3759=0,J3759=40),"OK","Must be 0 ST, 40 TG"),IF(AND(H3759&lt;40,H3759+J3759&gt;0,H3759+J3759&lt;=40),"OK","Partial: under 40 ST and 40 books max"))))))))))</f>
        <v/>
      </c>
    </row>
    <row r="3760">
      <c r="A3760" s="26" t="n"/>
      <c r="B3760" s="26" t="n"/>
      <c r="C3760" s="25" t="n"/>
      <c r="D3760" s="25" t="n"/>
      <c r="E3760" s="26" t="n"/>
      <c r="F3760" s="25" t="n"/>
      <c r="G3760" s="26" t="n"/>
      <c r="H3760" s="25" t="n"/>
      <c r="I3760" s="26" t="n"/>
      <c r="J3760" s="25" t="n"/>
      <c r="K3760" s="25" t="n"/>
      <c r="L3760" s="25" t="n"/>
      <c r="M3760" s="26" t="n"/>
      <c r="N3760" s="26" t="n"/>
      <c r="O3760" s="25" t="n"/>
      <c r="P3760" s="27">
        <f>IF(A3760="","","Package/"&amp;C3760&amp;"/"&amp;D3760&amp;"/"&amp;A3760&amp;".png")</f>
        <v/>
      </c>
      <c r="Q3760" s="27">
        <f>IF(AND(B3760="",G3760=""),"",IF(B3760="","Package QR Text missing",IF(COUNTIFS($E$2:$E$5001,E3760,$B$2:$B$5001,"&lt;&gt;"&amp;B3760)+COUNTIFS($E$2:$E$5001,E3760,$A$2:$A$5001,"&lt;&gt;"&amp;A3760)&gt;0,"Zone has more than one QR code",IF(COUNTIFS($B$2:$B$5001,B3760,$E$2:$E$5001,"&lt;&gt;"&amp;E3760)+COUNTIFS($A$2:$A$5001,A3760,$E$2:$E$5001,"&lt;&gt;"&amp;E3760)&gt;0,"QR code used by another zone",IF(A3760="","Package QR Code No. missing",IF(OR(H3760&gt;40,J3760&gt;40),"More than 40 of one edition",IF(F3760="Full (40 ST + 1 TG)",IF(AND(H3760=40,J3760=1),"OK","Full carton must be 40 + 1"),IF(F3760="Student only (40 ST)",IF(AND(H3760=40,J3760=0),"OK","Must be 40 ST, 0 TG"),IF(F3760="Teacher guide only (40 TG)",IF(AND(H3760=0,J3760=40),"OK","Must be 0 ST, 40 TG"),IF(AND(H3760&lt;40,H3760+J3760&gt;0,H3760+J3760&lt;=40),"OK","Partial: under 40 ST and 40 books max"))))))))))</f>
        <v/>
      </c>
    </row>
    <row r="3761">
      <c r="A3761" s="26" t="n"/>
      <c r="B3761" s="26" t="n"/>
      <c r="C3761" s="25" t="n"/>
      <c r="D3761" s="25" t="n"/>
      <c r="E3761" s="26" t="n"/>
      <c r="F3761" s="25" t="n"/>
      <c r="G3761" s="26" t="n"/>
      <c r="H3761" s="25" t="n"/>
      <c r="I3761" s="26" t="n"/>
      <c r="J3761" s="25" t="n"/>
      <c r="K3761" s="25" t="n"/>
      <c r="L3761" s="25" t="n"/>
      <c r="M3761" s="26" t="n"/>
      <c r="N3761" s="26" t="n"/>
      <c r="O3761" s="25" t="n"/>
      <c r="P3761" s="27">
        <f>IF(A3761="","","Package/"&amp;C3761&amp;"/"&amp;D3761&amp;"/"&amp;A3761&amp;".png")</f>
        <v/>
      </c>
      <c r="Q3761" s="27">
        <f>IF(AND(B3761="",G3761=""),"",IF(B3761="","Package QR Text missing",IF(COUNTIFS($E$2:$E$5001,E3761,$B$2:$B$5001,"&lt;&gt;"&amp;B3761)+COUNTIFS($E$2:$E$5001,E3761,$A$2:$A$5001,"&lt;&gt;"&amp;A3761)&gt;0,"Zone has more than one QR code",IF(COUNTIFS($B$2:$B$5001,B3761,$E$2:$E$5001,"&lt;&gt;"&amp;E3761)+COUNTIFS($A$2:$A$5001,A3761,$E$2:$E$5001,"&lt;&gt;"&amp;E3761)&gt;0,"QR code used by another zone",IF(A3761="","Package QR Code No. missing",IF(OR(H3761&gt;40,J3761&gt;40),"More than 40 of one edition",IF(F3761="Full (40 ST + 1 TG)",IF(AND(H3761=40,J3761=1),"OK","Full carton must be 40 + 1"),IF(F3761="Student only (40 ST)",IF(AND(H3761=40,J3761=0),"OK","Must be 40 ST, 0 TG"),IF(F3761="Teacher guide only (40 TG)",IF(AND(H3761=0,J3761=40),"OK","Must be 0 ST, 40 TG"),IF(AND(H3761&lt;40,H3761+J3761&gt;0,H3761+J3761&lt;=40),"OK","Partial: under 40 ST and 40 books max"))))))))))</f>
        <v/>
      </c>
    </row>
    <row r="3762">
      <c r="A3762" s="26" t="n"/>
      <c r="B3762" s="26" t="n"/>
      <c r="C3762" s="25" t="n"/>
      <c r="D3762" s="25" t="n"/>
      <c r="E3762" s="26" t="n"/>
      <c r="F3762" s="25" t="n"/>
      <c r="G3762" s="26" t="n"/>
      <c r="H3762" s="25" t="n"/>
      <c r="I3762" s="26" t="n"/>
      <c r="J3762" s="25" t="n"/>
      <c r="K3762" s="25" t="n"/>
      <c r="L3762" s="25" t="n"/>
      <c r="M3762" s="26" t="n"/>
      <c r="N3762" s="26" t="n"/>
      <c r="O3762" s="25" t="n"/>
      <c r="P3762" s="27">
        <f>IF(A3762="","","Package/"&amp;C3762&amp;"/"&amp;D3762&amp;"/"&amp;A3762&amp;".png")</f>
        <v/>
      </c>
      <c r="Q3762" s="27">
        <f>IF(AND(B3762="",G3762=""),"",IF(B3762="","Package QR Text missing",IF(COUNTIFS($E$2:$E$5001,E3762,$B$2:$B$5001,"&lt;&gt;"&amp;B3762)+COUNTIFS($E$2:$E$5001,E3762,$A$2:$A$5001,"&lt;&gt;"&amp;A3762)&gt;0,"Zone has more than one QR code",IF(COUNTIFS($B$2:$B$5001,B3762,$E$2:$E$5001,"&lt;&gt;"&amp;E3762)+COUNTIFS($A$2:$A$5001,A3762,$E$2:$E$5001,"&lt;&gt;"&amp;E3762)&gt;0,"QR code used by another zone",IF(A3762="","Package QR Code No. missing",IF(OR(H3762&gt;40,J3762&gt;40),"More than 40 of one edition",IF(F3762="Full (40 ST + 1 TG)",IF(AND(H3762=40,J3762=1),"OK","Full carton must be 40 + 1"),IF(F3762="Student only (40 ST)",IF(AND(H3762=40,J3762=0),"OK","Must be 40 ST, 0 TG"),IF(F3762="Teacher guide only (40 TG)",IF(AND(H3762=0,J3762=40),"OK","Must be 0 ST, 40 TG"),IF(AND(H3762&lt;40,H3762+J3762&gt;0,H3762+J3762&lt;=40),"OK","Partial: under 40 ST and 40 books max"))))))))))</f>
        <v/>
      </c>
    </row>
    <row r="3763">
      <c r="A3763" s="26" t="n"/>
      <c r="B3763" s="26" t="n"/>
      <c r="C3763" s="25" t="n"/>
      <c r="D3763" s="25" t="n"/>
      <c r="E3763" s="26" t="n"/>
      <c r="F3763" s="25" t="n"/>
      <c r="G3763" s="26" t="n"/>
      <c r="H3763" s="25" t="n"/>
      <c r="I3763" s="26" t="n"/>
      <c r="J3763" s="25" t="n"/>
      <c r="K3763" s="25" t="n"/>
      <c r="L3763" s="25" t="n"/>
      <c r="M3763" s="26" t="n"/>
      <c r="N3763" s="26" t="n"/>
      <c r="O3763" s="25" t="n"/>
      <c r="P3763" s="27">
        <f>IF(A3763="","","Package/"&amp;C3763&amp;"/"&amp;D3763&amp;"/"&amp;A3763&amp;".png")</f>
        <v/>
      </c>
      <c r="Q3763" s="27">
        <f>IF(AND(B3763="",G3763=""),"",IF(B3763="","Package QR Text missing",IF(COUNTIFS($E$2:$E$5001,E3763,$B$2:$B$5001,"&lt;&gt;"&amp;B3763)+COUNTIFS($E$2:$E$5001,E3763,$A$2:$A$5001,"&lt;&gt;"&amp;A3763)&gt;0,"Zone has more than one QR code",IF(COUNTIFS($B$2:$B$5001,B3763,$E$2:$E$5001,"&lt;&gt;"&amp;E3763)+COUNTIFS($A$2:$A$5001,A3763,$E$2:$E$5001,"&lt;&gt;"&amp;E3763)&gt;0,"QR code used by another zone",IF(A3763="","Package QR Code No. missing",IF(OR(H3763&gt;40,J3763&gt;40),"More than 40 of one edition",IF(F3763="Full (40 ST + 1 TG)",IF(AND(H3763=40,J3763=1),"OK","Full carton must be 40 + 1"),IF(F3763="Student only (40 ST)",IF(AND(H3763=40,J3763=0),"OK","Must be 40 ST, 0 TG"),IF(F3763="Teacher guide only (40 TG)",IF(AND(H3763=0,J3763=40),"OK","Must be 0 ST, 40 TG"),IF(AND(H3763&lt;40,H3763+J3763&gt;0,H3763+J3763&lt;=40),"OK","Partial: under 40 ST and 40 books max"))))))))))</f>
        <v/>
      </c>
    </row>
    <row r="3764">
      <c r="A3764" s="26" t="n"/>
      <c r="B3764" s="26" t="n"/>
      <c r="C3764" s="25" t="n"/>
      <c r="D3764" s="25" t="n"/>
      <c r="E3764" s="26" t="n"/>
      <c r="F3764" s="25" t="n"/>
      <c r="G3764" s="26" t="n"/>
      <c r="H3764" s="25" t="n"/>
      <c r="I3764" s="26" t="n"/>
      <c r="J3764" s="25" t="n"/>
      <c r="K3764" s="25" t="n"/>
      <c r="L3764" s="25" t="n"/>
      <c r="M3764" s="26" t="n"/>
      <c r="N3764" s="26" t="n"/>
      <c r="O3764" s="25" t="n"/>
      <c r="P3764" s="27">
        <f>IF(A3764="","","Package/"&amp;C3764&amp;"/"&amp;D3764&amp;"/"&amp;A3764&amp;".png")</f>
        <v/>
      </c>
      <c r="Q3764" s="27">
        <f>IF(AND(B3764="",G3764=""),"",IF(B3764="","Package QR Text missing",IF(COUNTIFS($E$2:$E$5001,E3764,$B$2:$B$5001,"&lt;&gt;"&amp;B3764)+COUNTIFS($E$2:$E$5001,E3764,$A$2:$A$5001,"&lt;&gt;"&amp;A3764)&gt;0,"Zone has more than one QR code",IF(COUNTIFS($B$2:$B$5001,B3764,$E$2:$E$5001,"&lt;&gt;"&amp;E3764)+COUNTIFS($A$2:$A$5001,A3764,$E$2:$E$5001,"&lt;&gt;"&amp;E3764)&gt;0,"QR code used by another zone",IF(A3764="","Package QR Code No. missing",IF(OR(H3764&gt;40,J3764&gt;40),"More than 40 of one edition",IF(F3764="Full (40 ST + 1 TG)",IF(AND(H3764=40,J3764=1),"OK","Full carton must be 40 + 1"),IF(F3764="Student only (40 ST)",IF(AND(H3764=40,J3764=0),"OK","Must be 40 ST, 0 TG"),IF(F3764="Teacher guide only (40 TG)",IF(AND(H3764=0,J3764=40),"OK","Must be 0 ST, 40 TG"),IF(AND(H3764&lt;40,H3764+J3764&gt;0,H3764+J3764&lt;=40),"OK","Partial: under 40 ST and 40 books max"))))))))))</f>
        <v/>
      </c>
    </row>
    <row r="3765">
      <c r="A3765" s="26" t="n"/>
      <c r="B3765" s="26" t="n"/>
      <c r="C3765" s="25" t="n"/>
      <c r="D3765" s="25" t="n"/>
      <c r="E3765" s="26" t="n"/>
      <c r="F3765" s="25" t="n"/>
      <c r="G3765" s="26" t="n"/>
      <c r="H3765" s="25" t="n"/>
      <c r="I3765" s="26" t="n"/>
      <c r="J3765" s="25" t="n"/>
      <c r="K3765" s="25" t="n"/>
      <c r="L3765" s="25" t="n"/>
      <c r="M3765" s="26" t="n"/>
      <c r="N3765" s="26" t="n"/>
      <c r="O3765" s="25" t="n"/>
      <c r="P3765" s="27">
        <f>IF(A3765="","","Package/"&amp;C3765&amp;"/"&amp;D3765&amp;"/"&amp;A3765&amp;".png")</f>
        <v/>
      </c>
      <c r="Q3765" s="27">
        <f>IF(AND(B3765="",G3765=""),"",IF(B3765="","Package QR Text missing",IF(COUNTIFS($E$2:$E$5001,E3765,$B$2:$B$5001,"&lt;&gt;"&amp;B3765)+COUNTIFS($E$2:$E$5001,E3765,$A$2:$A$5001,"&lt;&gt;"&amp;A3765)&gt;0,"Zone has more than one QR code",IF(COUNTIFS($B$2:$B$5001,B3765,$E$2:$E$5001,"&lt;&gt;"&amp;E3765)+COUNTIFS($A$2:$A$5001,A3765,$E$2:$E$5001,"&lt;&gt;"&amp;E3765)&gt;0,"QR code used by another zone",IF(A3765="","Package QR Code No. missing",IF(OR(H3765&gt;40,J3765&gt;40),"More than 40 of one edition",IF(F3765="Full (40 ST + 1 TG)",IF(AND(H3765=40,J3765=1),"OK","Full carton must be 40 + 1"),IF(F3765="Student only (40 ST)",IF(AND(H3765=40,J3765=0),"OK","Must be 40 ST, 0 TG"),IF(F3765="Teacher guide only (40 TG)",IF(AND(H3765=0,J3765=40),"OK","Must be 0 ST, 40 TG"),IF(AND(H3765&lt;40,H3765+J3765&gt;0,H3765+J3765&lt;=40),"OK","Partial: under 40 ST and 40 books max"))))))))))</f>
        <v/>
      </c>
    </row>
    <row r="3766">
      <c r="A3766" s="26" t="n"/>
      <c r="B3766" s="26" t="n"/>
      <c r="C3766" s="25" t="n"/>
      <c r="D3766" s="25" t="n"/>
      <c r="E3766" s="26" t="n"/>
      <c r="F3766" s="25" t="n"/>
      <c r="G3766" s="26" t="n"/>
      <c r="H3766" s="25" t="n"/>
      <c r="I3766" s="26" t="n"/>
      <c r="J3766" s="25" t="n"/>
      <c r="K3766" s="25" t="n"/>
      <c r="L3766" s="25" t="n"/>
      <c r="M3766" s="26" t="n"/>
      <c r="N3766" s="26" t="n"/>
      <c r="O3766" s="25" t="n"/>
      <c r="P3766" s="27">
        <f>IF(A3766="","","Package/"&amp;C3766&amp;"/"&amp;D3766&amp;"/"&amp;A3766&amp;".png")</f>
        <v/>
      </c>
      <c r="Q3766" s="27">
        <f>IF(AND(B3766="",G3766=""),"",IF(B3766="","Package QR Text missing",IF(COUNTIFS($E$2:$E$5001,E3766,$B$2:$B$5001,"&lt;&gt;"&amp;B3766)+COUNTIFS($E$2:$E$5001,E3766,$A$2:$A$5001,"&lt;&gt;"&amp;A3766)&gt;0,"Zone has more than one QR code",IF(COUNTIFS($B$2:$B$5001,B3766,$E$2:$E$5001,"&lt;&gt;"&amp;E3766)+COUNTIFS($A$2:$A$5001,A3766,$E$2:$E$5001,"&lt;&gt;"&amp;E3766)&gt;0,"QR code used by another zone",IF(A3766="","Package QR Code No. missing",IF(OR(H3766&gt;40,J3766&gt;40),"More than 40 of one edition",IF(F3766="Full (40 ST + 1 TG)",IF(AND(H3766=40,J3766=1),"OK","Full carton must be 40 + 1"),IF(F3766="Student only (40 ST)",IF(AND(H3766=40,J3766=0),"OK","Must be 40 ST, 0 TG"),IF(F3766="Teacher guide only (40 TG)",IF(AND(H3766=0,J3766=40),"OK","Must be 0 ST, 40 TG"),IF(AND(H3766&lt;40,H3766+J3766&gt;0,H3766+J3766&lt;=40),"OK","Partial: under 40 ST and 40 books max"))))))))))</f>
        <v/>
      </c>
    </row>
    <row r="3767">
      <c r="A3767" s="26" t="n"/>
      <c r="B3767" s="26" t="n"/>
      <c r="C3767" s="25" t="n"/>
      <c r="D3767" s="25" t="n"/>
      <c r="E3767" s="26" t="n"/>
      <c r="F3767" s="25" t="n"/>
      <c r="G3767" s="26" t="n"/>
      <c r="H3767" s="25" t="n"/>
      <c r="I3767" s="26" t="n"/>
      <c r="J3767" s="25" t="n"/>
      <c r="K3767" s="25" t="n"/>
      <c r="L3767" s="25" t="n"/>
      <c r="M3767" s="26" t="n"/>
      <c r="N3767" s="26" t="n"/>
      <c r="O3767" s="25" t="n"/>
      <c r="P3767" s="27">
        <f>IF(A3767="","","Package/"&amp;C3767&amp;"/"&amp;D3767&amp;"/"&amp;A3767&amp;".png")</f>
        <v/>
      </c>
      <c r="Q3767" s="27">
        <f>IF(AND(B3767="",G3767=""),"",IF(B3767="","Package QR Text missing",IF(COUNTIFS($E$2:$E$5001,E3767,$B$2:$B$5001,"&lt;&gt;"&amp;B3767)+COUNTIFS($E$2:$E$5001,E3767,$A$2:$A$5001,"&lt;&gt;"&amp;A3767)&gt;0,"Zone has more than one QR code",IF(COUNTIFS($B$2:$B$5001,B3767,$E$2:$E$5001,"&lt;&gt;"&amp;E3767)+COUNTIFS($A$2:$A$5001,A3767,$E$2:$E$5001,"&lt;&gt;"&amp;E3767)&gt;0,"QR code used by another zone",IF(A3767="","Package QR Code No. missing",IF(OR(H3767&gt;40,J3767&gt;40),"More than 40 of one edition",IF(F3767="Full (40 ST + 1 TG)",IF(AND(H3767=40,J3767=1),"OK","Full carton must be 40 + 1"),IF(F3767="Student only (40 ST)",IF(AND(H3767=40,J3767=0),"OK","Must be 40 ST, 0 TG"),IF(F3767="Teacher guide only (40 TG)",IF(AND(H3767=0,J3767=40),"OK","Must be 0 ST, 40 TG"),IF(AND(H3767&lt;40,H3767+J3767&gt;0,H3767+J3767&lt;=40),"OK","Partial: under 40 ST and 40 books max"))))))))))</f>
        <v/>
      </c>
    </row>
    <row r="3768">
      <c r="A3768" s="26" t="n"/>
      <c r="B3768" s="26" t="n"/>
      <c r="C3768" s="25" t="n"/>
      <c r="D3768" s="25" t="n"/>
      <c r="E3768" s="26" t="n"/>
      <c r="F3768" s="25" t="n"/>
      <c r="G3768" s="26" t="n"/>
      <c r="H3768" s="25" t="n"/>
      <c r="I3768" s="26" t="n"/>
      <c r="J3768" s="25" t="n"/>
      <c r="K3768" s="25" t="n"/>
      <c r="L3768" s="25" t="n"/>
      <c r="M3768" s="26" t="n"/>
      <c r="N3768" s="26" t="n"/>
      <c r="O3768" s="25" t="n"/>
      <c r="P3768" s="27">
        <f>IF(A3768="","","Package/"&amp;C3768&amp;"/"&amp;D3768&amp;"/"&amp;A3768&amp;".png")</f>
        <v/>
      </c>
      <c r="Q3768" s="27">
        <f>IF(AND(B3768="",G3768=""),"",IF(B3768="","Package QR Text missing",IF(COUNTIFS($E$2:$E$5001,E3768,$B$2:$B$5001,"&lt;&gt;"&amp;B3768)+COUNTIFS($E$2:$E$5001,E3768,$A$2:$A$5001,"&lt;&gt;"&amp;A3768)&gt;0,"Zone has more than one QR code",IF(COUNTIFS($B$2:$B$5001,B3768,$E$2:$E$5001,"&lt;&gt;"&amp;E3768)+COUNTIFS($A$2:$A$5001,A3768,$E$2:$E$5001,"&lt;&gt;"&amp;E3768)&gt;0,"QR code used by another zone",IF(A3768="","Package QR Code No. missing",IF(OR(H3768&gt;40,J3768&gt;40),"More than 40 of one edition",IF(F3768="Full (40 ST + 1 TG)",IF(AND(H3768=40,J3768=1),"OK","Full carton must be 40 + 1"),IF(F3768="Student only (40 ST)",IF(AND(H3768=40,J3768=0),"OK","Must be 40 ST, 0 TG"),IF(F3768="Teacher guide only (40 TG)",IF(AND(H3768=0,J3768=40),"OK","Must be 0 ST, 40 TG"),IF(AND(H3768&lt;40,H3768+J3768&gt;0,H3768+J3768&lt;=40),"OK","Partial: under 40 ST and 40 books max"))))))))))</f>
        <v/>
      </c>
    </row>
    <row r="3769">
      <c r="A3769" s="26" t="n"/>
      <c r="B3769" s="26" t="n"/>
      <c r="C3769" s="25" t="n"/>
      <c r="D3769" s="25" t="n"/>
      <c r="E3769" s="26" t="n"/>
      <c r="F3769" s="25" t="n"/>
      <c r="G3769" s="26" t="n"/>
      <c r="H3769" s="25" t="n"/>
      <c r="I3769" s="26" t="n"/>
      <c r="J3769" s="25" t="n"/>
      <c r="K3769" s="25" t="n"/>
      <c r="L3769" s="25" t="n"/>
      <c r="M3769" s="26" t="n"/>
      <c r="N3769" s="26" t="n"/>
      <c r="O3769" s="25" t="n"/>
      <c r="P3769" s="27">
        <f>IF(A3769="","","Package/"&amp;C3769&amp;"/"&amp;D3769&amp;"/"&amp;A3769&amp;".png")</f>
        <v/>
      </c>
      <c r="Q3769" s="27">
        <f>IF(AND(B3769="",G3769=""),"",IF(B3769="","Package QR Text missing",IF(COUNTIFS($E$2:$E$5001,E3769,$B$2:$B$5001,"&lt;&gt;"&amp;B3769)+COUNTIFS($E$2:$E$5001,E3769,$A$2:$A$5001,"&lt;&gt;"&amp;A3769)&gt;0,"Zone has more than one QR code",IF(COUNTIFS($B$2:$B$5001,B3769,$E$2:$E$5001,"&lt;&gt;"&amp;E3769)+COUNTIFS($A$2:$A$5001,A3769,$E$2:$E$5001,"&lt;&gt;"&amp;E3769)&gt;0,"QR code used by another zone",IF(A3769="","Package QR Code No. missing",IF(OR(H3769&gt;40,J3769&gt;40),"More than 40 of one edition",IF(F3769="Full (40 ST + 1 TG)",IF(AND(H3769=40,J3769=1),"OK","Full carton must be 40 + 1"),IF(F3769="Student only (40 ST)",IF(AND(H3769=40,J3769=0),"OK","Must be 40 ST, 0 TG"),IF(F3769="Teacher guide only (40 TG)",IF(AND(H3769=0,J3769=40),"OK","Must be 0 ST, 40 TG"),IF(AND(H3769&lt;40,H3769+J3769&gt;0,H3769+J3769&lt;=40),"OK","Partial: under 40 ST and 40 books max"))))))))))</f>
        <v/>
      </c>
    </row>
    <row r="3770">
      <c r="A3770" s="26" t="n"/>
      <c r="B3770" s="26" t="n"/>
      <c r="C3770" s="25" t="n"/>
      <c r="D3770" s="25" t="n"/>
      <c r="E3770" s="26" t="n"/>
      <c r="F3770" s="25" t="n"/>
      <c r="G3770" s="26" t="n"/>
      <c r="H3770" s="25" t="n"/>
      <c r="I3770" s="26" t="n"/>
      <c r="J3770" s="25" t="n"/>
      <c r="K3770" s="25" t="n"/>
      <c r="L3770" s="25" t="n"/>
      <c r="M3770" s="26" t="n"/>
      <c r="N3770" s="26" t="n"/>
      <c r="O3770" s="25" t="n"/>
      <c r="P3770" s="27">
        <f>IF(A3770="","","Package/"&amp;C3770&amp;"/"&amp;D3770&amp;"/"&amp;A3770&amp;".png")</f>
        <v/>
      </c>
      <c r="Q3770" s="27">
        <f>IF(AND(B3770="",G3770=""),"",IF(B3770="","Package QR Text missing",IF(COUNTIFS($E$2:$E$5001,E3770,$B$2:$B$5001,"&lt;&gt;"&amp;B3770)+COUNTIFS($E$2:$E$5001,E3770,$A$2:$A$5001,"&lt;&gt;"&amp;A3770)&gt;0,"Zone has more than one QR code",IF(COUNTIFS($B$2:$B$5001,B3770,$E$2:$E$5001,"&lt;&gt;"&amp;E3770)+COUNTIFS($A$2:$A$5001,A3770,$E$2:$E$5001,"&lt;&gt;"&amp;E3770)&gt;0,"QR code used by another zone",IF(A3770="","Package QR Code No. missing",IF(OR(H3770&gt;40,J3770&gt;40),"More than 40 of one edition",IF(F3770="Full (40 ST + 1 TG)",IF(AND(H3770=40,J3770=1),"OK","Full carton must be 40 + 1"),IF(F3770="Student only (40 ST)",IF(AND(H3770=40,J3770=0),"OK","Must be 40 ST, 0 TG"),IF(F3770="Teacher guide only (40 TG)",IF(AND(H3770=0,J3770=40),"OK","Must be 0 ST, 40 TG"),IF(AND(H3770&lt;40,H3770+J3770&gt;0,H3770+J3770&lt;=40),"OK","Partial: under 40 ST and 40 books max"))))))))))</f>
        <v/>
      </c>
    </row>
    <row r="3771">
      <c r="A3771" s="26" t="n"/>
      <c r="B3771" s="26" t="n"/>
      <c r="C3771" s="25" t="n"/>
      <c r="D3771" s="25" t="n"/>
      <c r="E3771" s="26" t="n"/>
      <c r="F3771" s="25" t="n"/>
      <c r="G3771" s="26" t="n"/>
      <c r="H3771" s="25" t="n"/>
      <c r="I3771" s="26" t="n"/>
      <c r="J3771" s="25" t="n"/>
      <c r="K3771" s="25" t="n"/>
      <c r="L3771" s="25" t="n"/>
      <c r="M3771" s="26" t="n"/>
      <c r="N3771" s="26" t="n"/>
      <c r="O3771" s="25" t="n"/>
      <c r="P3771" s="27">
        <f>IF(A3771="","","Package/"&amp;C3771&amp;"/"&amp;D3771&amp;"/"&amp;A3771&amp;".png")</f>
        <v/>
      </c>
      <c r="Q3771" s="27">
        <f>IF(AND(B3771="",G3771=""),"",IF(B3771="","Package QR Text missing",IF(COUNTIFS($E$2:$E$5001,E3771,$B$2:$B$5001,"&lt;&gt;"&amp;B3771)+COUNTIFS($E$2:$E$5001,E3771,$A$2:$A$5001,"&lt;&gt;"&amp;A3771)&gt;0,"Zone has more than one QR code",IF(COUNTIFS($B$2:$B$5001,B3771,$E$2:$E$5001,"&lt;&gt;"&amp;E3771)+COUNTIFS($A$2:$A$5001,A3771,$E$2:$E$5001,"&lt;&gt;"&amp;E3771)&gt;0,"QR code used by another zone",IF(A3771="","Package QR Code No. missing",IF(OR(H3771&gt;40,J3771&gt;40),"More than 40 of one edition",IF(F3771="Full (40 ST + 1 TG)",IF(AND(H3771=40,J3771=1),"OK","Full carton must be 40 + 1"),IF(F3771="Student only (40 ST)",IF(AND(H3771=40,J3771=0),"OK","Must be 40 ST, 0 TG"),IF(F3771="Teacher guide only (40 TG)",IF(AND(H3771=0,J3771=40),"OK","Must be 0 ST, 40 TG"),IF(AND(H3771&lt;40,H3771+J3771&gt;0,H3771+J3771&lt;=40),"OK","Partial: under 40 ST and 40 books max"))))))))))</f>
        <v/>
      </c>
    </row>
    <row r="3772">
      <c r="A3772" s="26" t="n"/>
      <c r="B3772" s="26" t="n"/>
      <c r="C3772" s="25" t="n"/>
      <c r="D3772" s="25" t="n"/>
      <c r="E3772" s="26" t="n"/>
      <c r="F3772" s="25" t="n"/>
      <c r="G3772" s="26" t="n"/>
      <c r="H3772" s="25" t="n"/>
      <c r="I3772" s="26" t="n"/>
      <c r="J3772" s="25" t="n"/>
      <c r="K3772" s="25" t="n"/>
      <c r="L3772" s="25" t="n"/>
      <c r="M3772" s="26" t="n"/>
      <c r="N3772" s="26" t="n"/>
      <c r="O3772" s="25" t="n"/>
      <c r="P3772" s="27">
        <f>IF(A3772="","","Package/"&amp;C3772&amp;"/"&amp;D3772&amp;"/"&amp;A3772&amp;".png")</f>
        <v/>
      </c>
      <c r="Q3772" s="27">
        <f>IF(AND(B3772="",G3772=""),"",IF(B3772="","Package QR Text missing",IF(COUNTIFS($E$2:$E$5001,E3772,$B$2:$B$5001,"&lt;&gt;"&amp;B3772)+COUNTIFS($E$2:$E$5001,E3772,$A$2:$A$5001,"&lt;&gt;"&amp;A3772)&gt;0,"Zone has more than one QR code",IF(COUNTIFS($B$2:$B$5001,B3772,$E$2:$E$5001,"&lt;&gt;"&amp;E3772)+COUNTIFS($A$2:$A$5001,A3772,$E$2:$E$5001,"&lt;&gt;"&amp;E3772)&gt;0,"QR code used by another zone",IF(A3772="","Package QR Code No. missing",IF(OR(H3772&gt;40,J3772&gt;40),"More than 40 of one edition",IF(F3772="Full (40 ST + 1 TG)",IF(AND(H3772=40,J3772=1),"OK","Full carton must be 40 + 1"),IF(F3772="Student only (40 ST)",IF(AND(H3772=40,J3772=0),"OK","Must be 40 ST, 0 TG"),IF(F3772="Teacher guide only (40 TG)",IF(AND(H3772=0,J3772=40),"OK","Must be 0 ST, 40 TG"),IF(AND(H3772&lt;40,H3772+J3772&gt;0,H3772+J3772&lt;=40),"OK","Partial: under 40 ST and 40 books max"))))))))))</f>
        <v/>
      </c>
    </row>
    <row r="3773">
      <c r="A3773" s="26" t="n"/>
      <c r="B3773" s="26" t="n"/>
      <c r="C3773" s="25" t="n"/>
      <c r="D3773" s="25" t="n"/>
      <c r="E3773" s="26" t="n"/>
      <c r="F3773" s="25" t="n"/>
      <c r="G3773" s="26" t="n"/>
      <c r="H3773" s="25" t="n"/>
      <c r="I3773" s="26" t="n"/>
      <c r="J3773" s="25" t="n"/>
      <c r="K3773" s="25" t="n"/>
      <c r="L3773" s="25" t="n"/>
      <c r="M3773" s="26" t="n"/>
      <c r="N3773" s="26" t="n"/>
      <c r="O3773" s="25" t="n"/>
      <c r="P3773" s="27">
        <f>IF(A3773="","","Package/"&amp;C3773&amp;"/"&amp;D3773&amp;"/"&amp;A3773&amp;".png")</f>
        <v/>
      </c>
      <c r="Q3773" s="27">
        <f>IF(AND(B3773="",G3773=""),"",IF(B3773="","Package QR Text missing",IF(COUNTIFS($E$2:$E$5001,E3773,$B$2:$B$5001,"&lt;&gt;"&amp;B3773)+COUNTIFS($E$2:$E$5001,E3773,$A$2:$A$5001,"&lt;&gt;"&amp;A3773)&gt;0,"Zone has more than one QR code",IF(COUNTIFS($B$2:$B$5001,B3773,$E$2:$E$5001,"&lt;&gt;"&amp;E3773)+COUNTIFS($A$2:$A$5001,A3773,$E$2:$E$5001,"&lt;&gt;"&amp;E3773)&gt;0,"QR code used by another zone",IF(A3773="","Package QR Code No. missing",IF(OR(H3773&gt;40,J3773&gt;40),"More than 40 of one edition",IF(F3773="Full (40 ST + 1 TG)",IF(AND(H3773=40,J3773=1),"OK","Full carton must be 40 + 1"),IF(F3773="Student only (40 ST)",IF(AND(H3773=40,J3773=0),"OK","Must be 40 ST, 0 TG"),IF(F3773="Teacher guide only (40 TG)",IF(AND(H3773=0,J3773=40),"OK","Must be 0 ST, 40 TG"),IF(AND(H3773&lt;40,H3773+J3773&gt;0,H3773+J3773&lt;=40),"OK","Partial: under 40 ST and 40 books max"))))))))))</f>
        <v/>
      </c>
    </row>
    <row r="3774">
      <c r="A3774" s="26" t="n"/>
      <c r="B3774" s="26" t="n"/>
      <c r="C3774" s="25" t="n"/>
      <c r="D3774" s="25" t="n"/>
      <c r="E3774" s="26" t="n"/>
      <c r="F3774" s="25" t="n"/>
      <c r="G3774" s="26" t="n"/>
      <c r="H3774" s="25" t="n"/>
      <c r="I3774" s="26" t="n"/>
      <c r="J3774" s="25" t="n"/>
      <c r="K3774" s="25" t="n"/>
      <c r="L3774" s="25" t="n"/>
      <c r="M3774" s="26" t="n"/>
      <c r="N3774" s="26" t="n"/>
      <c r="O3774" s="25" t="n"/>
      <c r="P3774" s="27">
        <f>IF(A3774="","","Package/"&amp;C3774&amp;"/"&amp;D3774&amp;"/"&amp;A3774&amp;".png")</f>
        <v/>
      </c>
      <c r="Q3774" s="27">
        <f>IF(AND(B3774="",G3774=""),"",IF(B3774="","Package QR Text missing",IF(COUNTIFS($E$2:$E$5001,E3774,$B$2:$B$5001,"&lt;&gt;"&amp;B3774)+COUNTIFS($E$2:$E$5001,E3774,$A$2:$A$5001,"&lt;&gt;"&amp;A3774)&gt;0,"Zone has more than one QR code",IF(COUNTIFS($B$2:$B$5001,B3774,$E$2:$E$5001,"&lt;&gt;"&amp;E3774)+COUNTIFS($A$2:$A$5001,A3774,$E$2:$E$5001,"&lt;&gt;"&amp;E3774)&gt;0,"QR code used by another zone",IF(A3774="","Package QR Code No. missing",IF(OR(H3774&gt;40,J3774&gt;40),"More than 40 of one edition",IF(F3774="Full (40 ST + 1 TG)",IF(AND(H3774=40,J3774=1),"OK","Full carton must be 40 + 1"),IF(F3774="Student only (40 ST)",IF(AND(H3774=40,J3774=0),"OK","Must be 40 ST, 0 TG"),IF(F3774="Teacher guide only (40 TG)",IF(AND(H3774=0,J3774=40),"OK","Must be 0 ST, 40 TG"),IF(AND(H3774&lt;40,H3774+J3774&gt;0,H3774+J3774&lt;=40),"OK","Partial: under 40 ST and 40 books max"))))))))))</f>
        <v/>
      </c>
    </row>
    <row r="3775">
      <c r="A3775" s="26" t="n"/>
      <c r="B3775" s="26" t="n"/>
      <c r="C3775" s="25" t="n"/>
      <c r="D3775" s="25" t="n"/>
      <c r="E3775" s="26" t="n"/>
      <c r="F3775" s="25" t="n"/>
      <c r="G3775" s="26" t="n"/>
      <c r="H3775" s="25" t="n"/>
      <c r="I3775" s="26" t="n"/>
      <c r="J3775" s="25" t="n"/>
      <c r="K3775" s="25" t="n"/>
      <c r="L3775" s="25" t="n"/>
      <c r="M3775" s="26" t="n"/>
      <c r="N3775" s="26" t="n"/>
      <c r="O3775" s="25" t="n"/>
      <c r="P3775" s="27">
        <f>IF(A3775="","","Package/"&amp;C3775&amp;"/"&amp;D3775&amp;"/"&amp;A3775&amp;".png")</f>
        <v/>
      </c>
      <c r="Q3775" s="27">
        <f>IF(AND(B3775="",G3775=""),"",IF(B3775="","Package QR Text missing",IF(COUNTIFS($E$2:$E$5001,E3775,$B$2:$B$5001,"&lt;&gt;"&amp;B3775)+COUNTIFS($E$2:$E$5001,E3775,$A$2:$A$5001,"&lt;&gt;"&amp;A3775)&gt;0,"Zone has more than one QR code",IF(COUNTIFS($B$2:$B$5001,B3775,$E$2:$E$5001,"&lt;&gt;"&amp;E3775)+COUNTIFS($A$2:$A$5001,A3775,$E$2:$E$5001,"&lt;&gt;"&amp;E3775)&gt;0,"QR code used by another zone",IF(A3775="","Package QR Code No. missing",IF(OR(H3775&gt;40,J3775&gt;40),"More than 40 of one edition",IF(F3775="Full (40 ST + 1 TG)",IF(AND(H3775=40,J3775=1),"OK","Full carton must be 40 + 1"),IF(F3775="Student only (40 ST)",IF(AND(H3775=40,J3775=0),"OK","Must be 40 ST, 0 TG"),IF(F3775="Teacher guide only (40 TG)",IF(AND(H3775=0,J3775=40),"OK","Must be 0 ST, 40 TG"),IF(AND(H3775&lt;40,H3775+J3775&gt;0,H3775+J3775&lt;=40),"OK","Partial: under 40 ST and 40 books max"))))))))))</f>
        <v/>
      </c>
    </row>
    <row r="3776">
      <c r="A3776" s="26" t="n"/>
      <c r="B3776" s="26" t="n"/>
      <c r="C3776" s="25" t="n"/>
      <c r="D3776" s="25" t="n"/>
      <c r="E3776" s="26" t="n"/>
      <c r="F3776" s="25" t="n"/>
      <c r="G3776" s="26" t="n"/>
      <c r="H3776" s="25" t="n"/>
      <c r="I3776" s="26" t="n"/>
      <c r="J3776" s="25" t="n"/>
      <c r="K3776" s="25" t="n"/>
      <c r="L3776" s="25" t="n"/>
      <c r="M3776" s="26" t="n"/>
      <c r="N3776" s="26" t="n"/>
      <c r="O3776" s="25" t="n"/>
      <c r="P3776" s="27">
        <f>IF(A3776="","","Package/"&amp;C3776&amp;"/"&amp;D3776&amp;"/"&amp;A3776&amp;".png")</f>
        <v/>
      </c>
      <c r="Q3776" s="27">
        <f>IF(AND(B3776="",G3776=""),"",IF(B3776="","Package QR Text missing",IF(COUNTIFS($E$2:$E$5001,E3776,$B$2:$B$5001,"&lt;&gt;"&amp;B3776)+COUNTIFS($E$2:$E$5001,E3776,$A$2:$A$5001,"&lt;&gt;"&amp;A3776)&gt;0,"Zone has more than one QR code",IF(COUNTIFS($B$2:$B$5001,B3776,$E$2:$E$5001,"&lt;&gt;"&amp;E3776)+COUNTIFS($A$2:$A$5001,A3776,$E$2:$E$5001,"&lt;&gt;"&amp;E3776)&gt;0,"QR code used by another zone",IF(A3776="","Package QR Code No. missing",IF(OR(H3776&gt;40,J3776&gt;40),"More than 40 of one edition",IF(F3776="Full (40 ST + 1 TG)",IF(AND(H3776=40,J3776=1),"OK","Full carton must be 40 + 1"),IF(F3776="Student only (40 ST)",IF(AND(H3776=40,J3776=0),"OK","Must be 40 ST, 0 TG"),IF(F3776="Teacher guide only (40 TG)",IF(AND(H3776=0,J3776=40),"OK","Must be 0 ST, 40 TG"),IF(AND(H3776&lt;40,H3776+J3776&gt;0,H3776+J3776&lt;=40),"OK","Partial: under 40 ST and 40 books max"))))))))))</f>
        <v/>
      </c>
    </row>
    <row r="3777">
      <c r="A3777" s="26" t="n"/>
      <c r="B3777" s="26" t="n"/>
      <c r="C3777" s="25" t="n"/>
      <c r="D3777" s="25" t="n"/>
      <c r="E3777" s="26" t="n"/>
      <c r="F3777" s="25" t="n"/>
      <c r="G3777" s="26" t="n"/>
      <c r="H3777" s="25" t="n"/>
      <c r="I3777" s="26" t="n"/>
      <c r="J3777" s="25" t="n"/>
      <c r="K3777" s="25" t="n"/>
      <c r="L3777" s="25" t="n"/>
      <c r="M3777" s="26" t="n"/>
      <c r="N3777" s="26" t="n"/>
      <c r="O3777" s="25" t="n"/>
      <c r="P3777" s="27">
        <f>IF(A3777="","","Package/"&amp;C3777&amp;"/"&amp;D3777&amp;"/"&amp;A3777&amp;".png")</f>
        <v/>
      </c>
      <c r="Q3777" s="27">
        <f>IF(AND(B3777="",G3777=""),"",IF(B3777="","Package QR Text missing",IF(COUNTIFS($E$2:$E$5001,E3777,$B$2:$B$5001,"&lt;&gt;"&amp;B3777)+COUNTIFS($E$2:$E$5001,E3777,$A$2:$A$5001,"&lt;&gt;"&amp;A3777)&gt;0,"Zone has more than one QR code",IF(COUNTIFS($B$2:$B$5001,B3777,$E$2:$E$5001,"&lt;&gt;"&amp;E3777)+COUNTIFS($A$2:$A$5001,A3777,$E$2:$E$5001,"&lt;&gt;"&amp;E3777)&gt;0,"QR code used by another zone",IF(A3777="","Package QR Code No. missing",IF(OR(H3777&gt;40,J3777&gt;40),"More than 40 of one edition",IF(F3777="Full (40 ST + 1 TG)",IF(AND(H3777=40,J3777=1),"OK","Full carton must be 40 + 1"),IF(F3777="Student only (40 ST)",IF(AND(H3777=40,J3777=0),"OK","Must be 40 ST, 0 TG"),IF(F3777="Teacher guide only (40 TG)",IF(AND(H3777=0,J3777=40),"OK","Must be 0 ST, 40 TG"),IF(AND(H3777&lt;40,H3777+J3777&gt;0,H3777+J3777&lt;=40),"OK","Partial: under 40 ST and 40 books max"))))))))))</f>
        <v/>
      </c>
    </row>
    <row r="3778">
      <c r="A3778" s="26" t="n"/>
      <c r="B3778" s="26" t="n"/>
      <c r="C3778" s="25" t="n"/>
      <c r="D3778" s="25" t="n"/>
      <c r="E3778" s="26" t="n"/>
      <c r="F3778" s="25" t="n"/>
      <c r="G3778" s="26" t="n"/>
      <c r="H3778" s="25" t="n"/>
      <c r="I3778" s="26" t="n"/>
      <c r="J3778" s="25" t="n"/>
      <c r="K3778" s="25" t="n"/>
      <c r="L3778" s="25" t="n"/>
      <c r="M3778" s="26" t="n"/>
      <c r="N3778" s="26" t="n"/>
      <c r="O3778" s="25" t="n"/>
      <c r="P3778" s="27">
        <f>IF(A3778="","","Package/"&amp;C3778&amp;"/"&amp;D3778&amp;"/"&amp;A3778&amp;".png")</f>
        <v/>
      </c>
      <c r="Q3778" s="27">
        <f>IF(AND(B3778="",G3778=""),"",IF(B3778="","Package QR Text missing",IF(COUNTIFS($E$2:$E$5001,E3778,$B$2:$B$5001,"&lt;&gt;"&amp;B3778)+COUNTIFS($E$2:$E$5001,E3778,$A$2:$A$5001,"&lt;&gt;"&amp;A3778)&gt;0,"Zone has more than one QR code",IF(COUNTIFS($B$2:$B$5001,B3778,$E$2:$E$5001,"&lt;&gt;"&amp;E3778)+COUNTIFS($A$2:$A$5001,A3778,$E$2:$E$5001,"&lt;&gt;"&amp;E3778)&gt;0,"QR code used by another zone",IF(A3778="","Package QR Code No. missing",IF(OR(H3778&gt;40,J3778&gt;40),"More than 40 of one edition",IF(F3778="Full (40 ST + 1 TG)",IF(AND(H3778=40,J3778=1),"OK","Full carton must be 40 + 1"),IF(F3778="Student only (40 ST)",IF(AND(H3778=40,J3778=0),"OK","Must be 40 ST, 0 TG"),IF(F3778="Teacher guide only (40 TG)",IF(AND(H3778=0,J3778=40),"OK","Must be 0 ST, 40 TG"),IF(AND(H3778&lt;40,H3778+J3778&gt;0,H3778+J3778&lt;=40),"OK","Partial: under 40 ST and 40 books max"))))))))))</f>
        <v/>
      </c>
    </row>
    <row r="3779">
      <c r="A3779" s="26" t="n"/>
      <c r="B3779" s="26" t="n"/>
      <c r="C3779" s="25" t="n"/>
      <c r="D3779" s="25" t="n"/>
      <c r="E3779" s="26" t="n"/>
      <c r="F3779" s="25" t="n"/>
      <c r="G3779" s="26" t="n"/>
      <c r="H3779" s="25" t="n"/>
      <c r="I3779" s="26" t="n"/>
      <c r="J3779" s="25" t="n"/>
      <c r="K3779" s="25" t="n"/>
      <c r="L3779" s="25" t="n"/>
      <c r="M3779" s="26" t="n"/>
      <c r="N3779" s="26" t="n"/>
      <c r="O3779" s="25" t="n"/>
      <c r="P3779" s="27">
        <f>IF(A3779="","","Package/"&amp;C3779&amp;"/"&amp;D3779&amp;"/"&amp;A3779&amp;".png")</f>
        <v/>
      </c>
      <c r="Q3779" s="27">
        <f>IF(AND(B3779="",G3779=""),"",IF(B3779="","Package QR Text missing",IF(COUNTIFS($E$2:$E$5001,E3779,$B$2:$B$5001,"&lt;&gt;"&amp;B3779)+COUNTIFS($E$2:$E$5001,E3779,$A$2:$A$5001,"&lt;&gt;"&amp;A3779)&gt;0,"Zone has more than one QR code",IF(COUNTIFS($B$2:$B$5001,B3779,$E$2:$E$5001,"&lt;&gt;"&amp;E3779)+COUNTIFS($A$2:$A$5001,A3779,$E$2:$E$5001,"&lt;&gt;"&amp;E3779)&gt;0,"QR code used by another zone",IF(A3779="","Package QR Code No. missing",IF(OR(H3779&gt;40,J3779&gt;40),"More than 40 of one edition",IF(F3779="Full (40 ST + 1 TG)",IF(AND(H3779=40,J3779=1),"OK","Full carton must be 40 + 1"),IF(F3779="Student only (40 ST)",IF(AND(H3779=40,J3779=0),"OK","Must be 40 ST, 0 TG"),IF(F3779="Teacher guide only (40 TG)",IF(AND(H3779=0,J3779=40),"OK","Must be 0 ST, 40 TG"),IF(AND(H3779&lt;40,H3779+J3779&gt;0,H3779+J3779&lt;=40),"OK","Partial: under 40 ST and 40 books max"))))))))))</f>
        <v/>
      </c>
    </row>
    <row r="3780">
      <c r="A3780" s="26" t="n"/>
      <c r="B3780" s="26" t="n"/>
      <c r="C3780" s="25" t="n"/>
      <c r="D3780" s="25" t="n"/>
      <c r="E3780" s="26" t="n"/>
      <c r="F3780" s="25" t="n"/>
      <c r="G3780" s="26" t="n"/>
      <c r="H3780" s="25" t="n"/>
      <c r="I3780" s="26" t="n"/>
      <c r="J3780" s="25" t="n"/>
      <c r="K3780" s="25" t="n"/>
      <c r="L3780" s="25" t="n"/>
      <c r="M3780" s="26" t="n"/>
      <c r="N3780" s="26" t="n"/>
      <c r="O3780" s="25" t="n"/>
      <c r="P3780" s="27">
        <f>IF(A3780="","","Package/"&amp;C3780&amp;"/"&amp;D3780&amp;"/"&amp;A3780&amp;".png")</f>
        <v/>
      </c>
      <c r="Q3780" s="27">
        <f>IF(AND(B3780="",G3780=""),"",IF(B3780="","Package QR Text missing",IF(COUNTIFS($E$2:$E$5001,E3780,$B$2:$B$5001,"&lt;&gt;"&amp;B3780)+COUNTIFS($E$2:$E$5001,E3780,$A$2:$A$5001,"&lt;&gt;"&amp;A3780)&gt;0,"Zone has more than one QR code",IF(COUNTIFS($B$2:$B$5001,B3780,$E$2:$E$5001,"&lt;&gt;"&amp;E3780)+COUNTIFS($A$2:$A$5001,A3780,$E$2:$E$5001,"&lt;&gt;"&amp;E3780)&gt;0,"QR code used by another zone",IF(A3780="","Package QR Code No. missing",IF(OR(H3780&gt;40,J3780&gt;40),"More than 40 of one edition",IF(F3780="Full (40 ST + 1 TG)",IF(AND(H3780=40,J3780=1),"OK","Full carton must be 40 + 1"),IF(F3780="Student only (40 ST)",IF(AND(H3780=40,J3780=0),"OK","Must be 40 ST, 0 TG"),IF(F3780="Teacher guide only (40 TG)",IF(AND(H3780=0,J3780=40),"OK","Must be 0 ST, 40 TG"),IF(AND(H3780&lt;40,H3780+J3780&gt;0,H3780+J3780&lt;=40),"OK","Partial: under 40 ST and 40 books max"))))))))))</f>
        <v/>
      </c>
    </row>
    <row r="3781">
      <c r="A3781" s="26" t="n"/>
      <c r="B3781" s="26" t="n"/>
      <c r="C3781" s="25" t="n"/>
      <c r="D3781" s="25" t="n"/>
      <c r="E3781" s="26" t="n"/>
      <c r="F3781" s="25" t="n"/>
      <c r="G3781" s="26" t="n"/>
      <c r="H3781" s="25" t="n"/>
      <c r="I3781" s="26" t="n"/>
      <c r="J3781" s="25" t="n"/>
      <c r="K3781" s="25" t="n"/>
      <c r="L3781" s="25" t="n"/>
      <c r="M3781" s="26" t="n"/>
      <c r="N3781" s="26" t="n"/>
      <c r="O3781" s="25" t="n"/>
      <c r="P3781" s="27">
        <f>IF(A3781="","","Package/"&amp;C3781&amp;"/"&amp;D3781&amp;"/"&amp;A3781&amp;".png")</f>
        <v/>
      </c>
      <c r="Q3781" s="27">
        <f>IF(AND(B3781="",G3781=""),"",IF(B3781="","Package QR Text missing",IF(COUNTIFS($E$2:$E$5001,E3781,$B$2:$B$5001,"&lt;&gt;"&amp;B3781)+COUNTIFS($E$2:$E$5001,E3781,$A$2:$A$5001,"&lt;&gt;"&amp;A3781)&gt;0,"Zone has more than one QR code",IF(COUNTIFS($B$2:$B$5001,B3781,$E$2:$E$5001,"&lt;&gt;"&amp;E3781)+COUNTIFS($A$2:$A$5001,A3781,$E$2:$E$5001,"&lt;&gt;"&amp;E3781)&gt;0,"QR code used by another zone",IF(A3781="","Package QR Code No. missing",IF(OR(H3781&gt;40,J3781&gt;40),"More than 40 of one edition",IF(F3781="Full (40 ST + 1 TG)",IF(AND(H3781=40,J3781=1),"OK","Full carton must be 40 + 1"),IF(F3781="Student only (40 ST)",IF(AND(H3781=40,J3781=0),"OK","Must be 40 ST, 0 TG"),IF(F3781="Teacher guide only (40 TG)",IF(AND(H3781=0,J3781=40),"OK","Must be 0 ST, 40 TG"),IF(AND(H3781&lt;40,H3781+J3781&gt;0,H3781+J3781&lt;=40),"OK","Partial: under 40 ST and 40 books max"))))))))))</f>
        <v/>
      </c>
    </row>
    <row r="3782">
      <c r="A3782" s="26" t="n"/>
      <c r="B3782" s="26" t="n"/>
      <c r="C3782" s="25" t="n"/>
      <c r="D3782" s="25" t="n"/>
      <c r="E3782" s="26" t="n"/>
      <c r="F3782" s="25" t="n"/>
      <c r="G3782" s="26" t="n"/>
      <c r="H3782" s="25" t="n"/>
      <c r="I3782" s="26" t="n"/>
      <c r="J3782" s="25" t="n"/>
      <c r="K3782" s="25" t="n"/>
      <c r="L3782" s="25" t="n"/>
      <c r="M3782" s="26" t="n"/>
      <c r="N3782" s="26" t="n"/>
      <c r="O3782" s="25" t="n"/>
      <c r="P3782" s="27">
        <f>IF(A3782="","","Package/"&amp;C3782&amp;"/"&amp;D3782&amp;"/"&amp;A3782&amp;".png")</f>
        <v/>
      </c>
      <c r="Q3782" s="27">
        <f>IF(AND(B3782="",G3782=""),"",IF(B3782="","Package QR Text missing",IF(COUNTIFS($E$2:$E$5001,E3782,$B$2:$B$5001,"&lt;&gt;"&amp;B3782)+COUNTIFS($E$2:$E$5001,E3782,$A$2:$A$5001,"&lt;&gt;"&amp;A3782)&gt;0,"Zone has more than one QR code",IF(COUNTIFS($B$2:$B$5001,B3782,$E$2:$E$5001,"&lt;&gt;"&amp;E3782)+COUNTIFS($A$2:$A$5001,A3782,$E$2:$E$5001,"&lt;&gt;"&amp;E3782)&gt;0,"QR code used by another zone",IF(A3782="","Package QR Code No. missing",IF(OR(H3782&gt;40,J3782&gt;40),"More than 40 of one edition",IF(F3782="Full (40 ST + 1 TG)",IF(AND(H3782=40,J3782=1),"OK","Full carton must be 40 + 1"),IF(F3782="Student only (40 ST)",IF(AND(H3782=40,J3782=0),"OK","Must be 40 ST, 0 TG"),IF(F3782="Teacher guide only (40 TG)",IF(AND(H3782=0,J3782=40),"OK","Must be 0 ST, 40 TG"),IF(AND(H3782&lt;40,H3782+J3782&gt;0,H3782+J3782&lt;=40),"OK","Partial: under 40 ST and 40 books max"))))))))))</f>
        <v/>
      </c>
    </row>
    <row r="3783">
      <c r="A3783" s="26" t="n"/>
      <c r="B3783" s="26" t="n"/>
      <c r="C3783" s="25" t="n"/>
      <c r="D3783" s="25" t="n"/>
      <c r="E3783" s="26" t="n"/>
      <c r="F3783" s="25" t="n"/>
      <c r="G3783" s="26" t="n"/>
      <c r="H3783" s="25" t="n"/>
      <c r="I3783" s="26" t="n"/>
      <c r="J3783" s="25" t="n"/>
      <c r="K3783" s="25" t="n"/>
      <c r="L3783" s="25" t="n"/>
      <c r="M3783" s="26" t="n"/>
      <c r="N3783" s="26" t="n"/>
      <c r="O3783" s="25" t="n"/>
      <c r="P3783" s="27">
        <f>IF(A3783="","","Package/"&amp;C3783&amp;"/"&amp;D3783&amp;"/"&amp;A3783&amp;".png")</f>
        <v/>
      </c>
      <c r="Q3783" s="27">
        <f>IF(AND(B3783="",G3783=""),"",IF(B3783="","Package QR Text missing",IF(COUNTIFS($E$2:$E$5001,E3783,$B$2:$B$5001,"&lt;&gt;"&amp;B3783)+COUNTIFS($E$2:$E$5001,E3783,$A$2:$A$5001,"&lt;&gt;"&amp;A3783)&gt;0,"Zone has more than one QR code",IF(COUNTIFS($B$2:$B$5001,B3783,$E$2:$E$5001,"&lt;&gt;"&amp;E3783)+COUNTIFS($A$2:$A$5001,A3783,$E$2:$E$5001,"&lt;&gt;"&amp;E3783)&gt;0,"QR code used by another zone",IF(A3783="","Package QR Code No. missing",IF(OR(H3783&gt;40,J3783&gt;40),"More than 40 of one edition",IF(F3783="Full (40 ST + 1 TG)",IF(AND(H3783=40,J3783=1),"OK","Full carton must be 40 + 1"),IF(F3783="Student only (40 ST)",IF(AND(H3783=40,J3783=0),"OK","Must be 40 ST, 0 TG"),IF(F3783="Teacher guide only (40 TG)",IF(AND(H3783=0,J3783=40),"OK","Must be 0 ST, 40 TG"),IF(AND(H3783&lt;40,H3783+J3783&gt;0,H3783+J3783&lt;=40),"OK","Partial: under 40 ST and 40 books max"))))))))))</f>
        <v/>
      </c>
    </row>
    <row r="3784">
      <c r="A3784" s="26" t="n"/>
      <c r="B3784" s="26" t="n"/>
      <c r="C3784" s="25" t="n"/>
      <c r="D3784" s="25" t="n"/>
      <c r="E3784" s="26" t="n"/>
      <c r="F3784" s="25" t="n"/>
      <c r="G3784" s="26" t="n"/>
      <c r="H3784" s="25" t="n"/>
      <c r="I3784" s="26" t="n"/>
      <c r="J3784" s="25" t="n"/>
      <c r="K3784" s="25" t="n"/>
      <c r="L3784" s="25" t="n"/>
      <c r="M3784" s="26" t="n"/>
      <c r="N3784" s="26" t="n"/>
      <c r="O3784" s="25" t="n"/>
      <c r="P3784" s="27">
        <f>IF(A3784="","","Package/"&amp;C3784&amp;"/"&amp;D3784&amp;"/"&amp;A3784&amp;".png")</f>
        <v/>
      </c>
      <c r="Q3784" s="27">
        <f>IF(AND(B3784="",G3784=""),"",IF(B3784="","Package QR Text missing",IF(COUNTIFS($E$2:$E$5001,E3784,$B$2:$B$5001,"&lt;&gt;"&amp;B3784)+COUNTIFS($E$2:$E$5001,E3784,$A$2:$A$5001,"&lt;&gt;"&amp;A3784)&gt;0,"Zone has more than one QR code",IF(COUNTIFS($B$2:$B$5001,B3784,$E$2:$E$5001,"&lt;&gt;"&amp;E3784)+COUNTIFS($A$2:$A$5001,A3784,$E$2:$E$5001,"&lt;&gt;"&amp;E3784)&gt;0,"QR code used by another zone",IF(A3784="","Package QR Code No. missing",IF(OR(H3784&gt;40,J3784&gt;40),"More than 40 of one edition",IF(F3784="Full (40 ST + 1 TG)",IF(AND(H3784=40,J3784=1),"OK","Full carton must be 40 + 1"),IF(F3784="Student only (40 ST)",IF(AND(H3784=40,J3784=0),"OK","Must be 40 ST, 0 TG"),IF(F3784="Teacher guide only (40 TG)",IF(AND(H3784=0,J3784=40),"OK","Must be 0 ST, 40 TG"),IF(AND(H3784&lt;40,H3784+J3784&gt;0,H3784+J3784&lt;=40),"OK","Partial: under 40 ST and 40 books max"))))))))))</f>
        <v/>
      </c>
    </row>
    <row r="3785">
      <c r="A3785" s="26" t="n"/>
      <c r="B3785" s="26" t="n"/>
      <c r="C3785" s="25" t="n"/>
      <c r="D3785" s="25" t="n"/>
      <c r="E3785" s="26" t="n"/>
      <c r="F3785" s="25" t="n"/>
      <c r="G3785" s="26" t="n"/>
      <c r="H3785" s="25" t="n"/>
      <c r="I3785" s="26" t="n"/>
      <c r="J3785" s="25" t="n"/>
      <c r="K3785" s="25" t="n"/>
      <c r="L3785" s="25" t="n"/>
      <c r="M3785" s="26" t="n"/>
      <c r="N3785" s="26" t="n"/>
      <c r="O3785" s="25" t="n"/>
      <c r="P3785" s="27">
        <f>IF(A3785="","","Package/"&amp;C3785&amp;"/"&amp;D3785&amp;"/"&amp;A3785&amp;".png")</f>
        <v/>
      </c>
      <c r="Q3785" s="27">
        <f>IF(AND(B3785="",G3785=""),"",IF(B3785="","Package QR Text missing",IF(COUNTIFS($E$2:$E$5001,E3785,$B$2:$B$5001,"&lt;&gt;"&amp;B3785)+COUNTIFS($E$2:$E$5001,E3785,$A$2:$A$5001,"&lt;&gt;"&amp;A3785)&gt;0,"Zone has more than one QR code",IF(COUNTIFS($B$2:$B$5001,B3785,$E$2:$E$5001,"&lt;&gt;"&amp;E3785)+COUNTIFS($A$2:$A$5001,A3785,$E$2:$E$5001,"&lt;&gt;"&amp;E3785)&gt;0,"QR code used by another zone",IF(A3785="","Package QR Code No. missing",IF(OR(H3785&gt;40,J3785&gt;40),"More than 40 of one edition",IF(F3785="Full (40 ST + 1 TG)",IF(AND(H3785=40,J3785=1),"OK","Full carton must be 40 + 1"),IF(F3785="Student only (40 ST)",IF(AND(H3785=40,J3785=0),"OK","Must be 40 ST, 0 TG"),IF(F3785="Teacher guide only (40 TG)",IF(AND(H3785=0,J3785=40),"OK","Must be 0 ST, 40 TG"),IF(AND(H3785&lt;40,H3785+J3785&gt;0,H3785+J3785&lt;=40),"OK","Partial: under 40 ST and 40 books max"))))))))))</f>
        <v/>
      </c>
    </row>
    <row r="3786">
      <c r="A3786" s="26" t="n"/>
      <c r="B3786" s="26" t="n"/>
      <c r="C3786" s="25" t="n"/>
      <c r="D3786" s="25" t="n"/>
      <c r="E3786" s="26" t="n"/>
      <c r="F3786" s="25" t="n"/>
      <c r="G3786" s="26" t="n"/>
      <c r="H3786" s="25" t="n"/>
      <c r="I3786" s="26" t="n"/>
      <c r="J3786" s="25" t="n"/>
      <c r="K3786" s="25" t="n"/>
      <c r="L3786" s="25" t="n"/>
      <c r="M3786" s="26" t="n"/>
      <c r="N3786" s="26" t="n"/>
      <c r="O3786" s="25" t="n"/>
      <c r="P3786" s="27">
        <f>IF(A3786="","","Package/"&amp;C3786&amp;"/"&amp;D3786&amp;"/"&amp;A3786&amp;".png")</f>
        <v/>
      </c>
      <c r="Q3786" s="27">
        <f>IF(AND(B3786="",G3786=""),"",IF(B3786="","Package QR Text missing",IF(COUNTIFS($E$2:$E$5001,E3786,$B$2:$B$5001,"&lt;&gt;"&amp;B3786)+COUNTIFS($E$2:$E$5001,E3786,$A$2:$A$5001,"&lt;&gt;"&amp;A3786)&gt;0,"Zone has more than one QR code",IF(COUNTIFS($B$2:$B$5001,B3786,$E$2:$E$5001,"&lt;&gt;"&amp;E3786)+COUNTIFS($A$2:$A$5001,A3786,$E$2:$E$5001,"&lt;&gt;"&amp;E3786)&gt;0,"QR code used by another zone",IF(A3786="","Package QR Code No. missing",IF(OR(H3786&gt;40,J3786&gt;40),"More than 40 of one edition",IF(F3786="Full (40 ST + 1 TG)",IF(AND(H3786=40,J3786=1),"OK","Full carton must be 40 + 1"),IF(F3786="Student only (40 ST)",IF(AND(H3786=40,J3786=0),"OK","Must be 40 ST, 0 TG"),IF(F3786="Teacher guide only (40 TG)",IF(AND(H3786=0,J3786=40),"OK","Must be 0 ST, 40 TG"),IF(AND(H3786&lt;40,H3786+J3786&gt;0,H3786+J3786&lt;=40),"OK","Partial: under 40 ST and 40 books max"))))))))))</f>
        <v/>
      </c>
    </row>
    <row r="3787">
      <c r="A3787" s="26" t="n"/>
      <c r="B3787" s="26" t="n"/>
      <c r="C3787" s="25" t="n"/>
      <c r="D3787" s="25" t="n"/>
      <c r="E3787" s="26" t="n"/>
      <c r="F3787" s="25" t="n"/>
      <c r="G3787" s="26" t="n"/>
      <c r="H3787" s="25" t="n"/>
      <c r="I3787" s="26" t="n"/>
      <c r="J3787" s="25" t="n"/>
      <c r="K3787" s="25" t="n"/>
      <c r="L3787" s="25" t="n"/>
      <c r="M3787" s="26" t="n"/>
      <c r="N3787" s="26" t="n"/>
      <c r="O3787" s="25" t="n"/>
      <c r="P3787" s="27">
        <f>IF(A3787="","","Package/"&amp;C3787&amp;"/"&amp;D3787&amp;"/"&amp;A3787&amp;".png")</f>
        <v/>
      </c>
      <c r="Q3787" s="27">
        <f>IF(AND(B3787="",G3787=""),"",IF(B3787="","Package QR Text missing",IF(COUNTIFS($E$2:$E$5001,E3787,$B$2:$B$5001,"&lt;&gt;"&amp;B3787)+COUNTIFS($E$2:$E$5001,E3787,$A$2:$A$5001,"&lt;&gt;"&amp;A3787)&gt;0,"Zone has more than one QR code",IF(COUNTIFS($B$2:$B$5001,B3787,$E$2:$E$5001,"&lt;&gt;"&amp;E3787)+COUNTIFS($A$2:$A$5001,A3787,$E$2:$E$5001,"&lt;&gt;"&amp;E3787)&gt;0,"QR code used by another zone",IF(A3787="","Package QR Code No. missing",IF(OR(H3787&gt;40,J3787&gt;40),"More than 40 of one edition",IF(F3787="Full (40 ST + 1 TG)",IF(AND(H3787=40,J3787=1),"OK","Full carton must be 40 + 1"),IF(F3787="Student only (40 ST)",IF(AND(H3787=40,J3787=0),"OK","Must be 40 ST, 0 TG"),IF(F3787="Teacher guide only (40 TG)",IF(AND(H3787=0,J3787=40),"OK","Must be 0 ST, 40 TG"),IF(AND(H3787&lt;40,H3787+J3787&gt;0,H3787+J3787&lt;=40),"OK","Partial: under 40 ST and 40 books max"))))))))))</f>
        <v/>
      </c>
    </row>
    <row r="3788">
      <c r="A3788" s="26" t="n"/>
      <c r="B3788" s="26" t="n"/>
      <c r="C3788" s="25" t="n"/>
      <c r="D3788" s="25" t="n"/>
      <c r="E3788" s="26" t="n"/>
      <c r="F3788" s="25" t="n"/>
      <c r="G3788" s="26" t="n"/>
      <c r="H3788" s="25" t="n"/>
      <c r="I3788" s="26" t="n"/>
      <c r="J3788" s="25" t="n"/>
      <c r="K3788" s="25" t="n"/>
      <c r="L3788" s="25" t="n"/>
      <c r="M3788" s="26" t="n"/>
      <c r="N3788" s="26" t="n"/>
      <c r="O3788" s="25" t="n"/>
      <c r="P3788" s="27">
        <f>IF(A3788="","","Package/"&amp;C3788&amp;"/"&amp;D3788&amp;"/"&amp;A3788&amp;".png")</f>
        <v/>
      </c>
      <c r="Q3788" s="27">
        <f>IF(AND(B3788="",G3788=""),"",IF(B3788="","Package QR Text missing",IF(COUNTIFS($E$2:$E$5001,E3788,$B$2:$B$5001,"&lt;&gt;"&amp;B3788)+COUNTIFS($E$2:$E$5001,E3788,$A$2:$A$5001,"&lt;&gt;"&amp;A3788)&gt;0,"Zone has more than one QR code",IF(COUNTIFS($B$2:$B$5001,B3788,$E$2:$E$5001,"&lt;&gt;"&amp;E3788)+COUNTIFS($A$2:$A$5001,A3788,$E$2:$E$5001,"&lt;&gt;"&amp;E3788)&gt;0,"QR code used by another zone",IF(A3788="","Package QR Code No. missing",IF(OR(H3788&gt;40,J3788&gt;40),"More than 40 of one edition",IF(F3788="Full (40 ST + 1 TG)",IF(AND(H3788=40,J3788=1),"OK","Full carton must be 40 + 1"),IF(F3788="Student only (40 ST)",IF(AND(H3788=40,J3788=0),"OK","Must be 40 ST, 0 TG"),IF(F3788="Teacher guide only (40 TG)",IF(AND(H3788=0,J3788=40),"OK","Must be 0 ST, 40 TG"),IF(AND(H3788&lt;40,H3788+J3788&gt;0,H3788+J3788&lt;=40),"OK","Partial: under 40 ST and 40 books max"))))))))))</f>
        <v/>
      </c>
    </row>
    <row r="3789">
      <c r="A3789" s="26" t="n"/>
      <c r="B3789" s="26" t="n"/>
      <c r="C3789" s="25" t="n"/>
      <c r="D3789" s="25" t="n"/>
      <c r="E3789" s="26" t="n"/>
      <c r="F3789" s="25" t="n"/>
      <c r="G3789" s="26" t="n"/>
      <c r="H3789" s="25" t="n"/>
      <c r="I3789" s="26" t="n"/>
      <c r="J3789" s="25" t="n"/>
      <c r="K3789" s="25" t="n"/>
      <c r="L3789" s="25" t="n"/>
      <c r="M3789" s="26" t="n"/>
      <c r="N3789" s="26" t="n"/>
      <c r="O3789" s="25" t="n"/>
      <c r="P3789" s="27">
        <f>IF(A3789="","","Package/"&amp;C3789&amp;"/"&amp;D3789&amp;"/"&amp;A3789&amp;".png")</f>
        <v/>
      </c>
      <c r="Q3789" s="27">
        <f>IF(AND(B3789="",G3789=""),"",IF(B3789="","Package QR Text missing",IF(COUNTIFS($E$2:$E$5001,E3789,$B$2:$B$5001,"&lt;&gt;"&amp;B3789)+COUNTIFS($E$2:$E$5001,E3789,$A$2:$A$5001,"&lt;&gt;"&amp;A3789)&gt;0,"Zone has more than one QR code",IF(COUNTIFS($B$2:$B$5001,B3789,$E$2:$E$5001,"&lt;&gt;"&amp;E3789)+COUNTIFS($A$2:$A$5001,A3789,$E$2:$E$5001,"&lt;&gt;"&amp;E3789)&gt;0,"QR code used by another zone",IF(A3789="","Package QR Code No. missing",IF(OR(H3789&gt;40,J3789&gt;40),"More than 40 of one edition",IF(F3789="Full (40 ST + 1 TG)",IF(AND(H3789=40,J3789=1),"OK","Full carton must be 40 + 1"),IF(F3789="Student only (40 ST)",IF(AND(H3789=40,J3789=0),"OK","Must be 40 ST, 0 TG"),IF(F3789="Teacher guide only (40 TG)",IF(AND(H3789=0,J3789=40),"OK","Must be 0 ST, 40 TG"),IF(AND(H3789&lt;40,H3789+J3789&gt;0,H3789+J3789&lt;=40),"OK","Partial: under 40 ST and 40 books max"))))))))))</f>
        <v/>
      </c>
    </row>
    <row r="3790">
      <c r="A3790" s="26" t="n"/>
      <c r="B3790" s="26" t="n"/>
      <c r="C3790" s="25" t="n"/>
      <c r="D3790" s="25" t="n"/>
      <c r="E3790" s="26" t="n"/>
      <c r="F3790" s="25" t="n"/>
      <c r="G3790" s="26" t="n"/>
      <c r="H3790" s="25" t="n"/>
      <c r="I3790" s="26" t="n"/>
      <c r="J3790" s="25" t="n"/>
      <c r="K3790" s="25" t="n"/>
      <c r="L3790" s="25" t="n"/>
      <c r="M3790" s="26" t="n"/>
      <c r="N3790" s="26" t="n"/>
      <c r="O3790" s="25" t="n"/>
      <c r="P3790" s="27">
        <f>IF(A3790="","","Package/"&amp;C3790&amp;"/"&amp;D3790&amp;"/"&amp;A3790&amp;".png")</f>
        <v/>
      </c>
      <c r="Q3790" s="27">
        <f>IF(AND(B3790="",G3790=""),"",IF(B3790="","Package QR Text missing",IF(COUNTIFS($E$2:$E$5001,E3790,$B$2:$B$5001,"&lt;&gt;"&amp;B3790)+COUNTIFS($E$2:$E$5001,E3790,$A$2:$A$5001,"&lt;&gt;"&amp;A3790)&gt;0,"Zone has more than one QR code",IF(COUNTIFS($B$2:$B$5001,B3790,$E$2:$E$5001,"&lt;&gt;"&amp;E3790)+COUNTIFS($A$2:$A$5001,A3790,$E$2:$E$5001,"&lt;&gt;"&amp;E3790)&gt;0,"QR code used by another zone",IF(A3790="","Package QR Code No. missing",IF(OR(H3790&gt;40,J3790&gt;40),"More than 40 of one edition",IF(F3790="Full (40 ST + 1 TG)",IF(AND(H3790=40,J3790=1),"OK","Full carton must be 40 + 1"),IF(F3790="Student only (40 ST)",IF(AND(H3790=40,J3790=0),"OK","Must be 40 ST, 0 TG"),IF(F3790="Teacher guide only (40 TG)",IF(AND(H3790=0,J3790=40),"OK","Must be 0 ST, 40 TG"),IF(AND(H3790&lt;40,H3790+J3790&gt;0,H3790+J3790&lt;=40),"OK","Partial: under 40 ST and 40 books max"))))))))))</f>
        <v/>
      </c>
    </row>
    <row r="3791">
      <c r="A3791" s="26" t="n"/>
      <c r="B3791" s="26" t="n"/>
      <c r="C3791" s="25" t="n"/>
      <c r="D3791" s="25" t="n"/>
      <c r="E3791" s="26" t="n"/>
      <c r="F3791" s="25" t="n"/>
      <c r="G3791" s="26" t="n"/>
      <c r="H3791" s="25" t="n"/>
      <c r="I3791" s="26" t="n"/>
      <c r="J3791" s="25" t="n"/>
      <c r="K3791" s="25" t="n"/>
      <c r="L3791" s="25" t="n"/>
      <c r="M3791" s="26" t="n"/>
      <c r="N3791" s="26" t="n"/>
      <c r="O3791" s="25" t="n"/>
      <c r="P3791" s="27">
        <f>IF(A3791="","","Package/"&amp;C3791&amp;"/"&amp;D3791&amp;"/"&amp;A3791&amp;".png")</f>
        <v/>
      </c>
      <c r="Q3791" s="27">
        <f>IF(AND(B3791="",G3791=""),"",IF(B3791="","Package QR Text missing",IF(COUNTIFS($E$2:$E$5001,E3791,$B$2:$B$5001,"&lt;&gt;"&amp;B3791)+COUNTIFS($E$2:$E$5001,E3791,$A$2:$A$5001,"&lt;&gt;"&amp;A3791)&gt;0,"Zone has more than one QR code",IF(COUNTIFS($B$2:$B$5001,B3791,$E$2:$E$5001,"&lt;&gt;"&amp;E3791)+COUNTIFS($A$2:$A$5001,A3791,$E$2:$E$5001,"&lt;&gt;"&amp;E3791)&gt;0,"QR code used by another zone",IF(A3791="","Package QR Code No. missing",IF(OR(H3791&gt;40,J3791&gt;40),"More than 40 of one edition",IF(F3791="Full (40 ST + 1 TG)",IF(AND(H3791=40,J3791=1),"OK","Full carton must be 40 + 1"),IF(F3791="Student only (40 ST)",IF(AND(H3791=40,J3791=0),"OK","Must be 40 ST, 0 TG"),IF(F3791="Teacher guide only (40 TG)",IF(AND(H3791=0,J3791=40),"OK","Must be 0 ST, 40 TG"),IF(AND(H3791&lt;40,H3791+J3791&gt;0,H3791+J3791&lt;=40),"OK","Partial: under 40 ST and 40 books max"))))))))))</f>
        <v/>
      </c>
    </row>
    <row r="3792">
      <c r="A3792" s="26" t="n"/>
      <c r="B3792" s="26" t="n"/>
      <c r="C3792" s="25" t="n"/>
      <c r="D3792" s="25" t="n"/>
      <c r="E3792" s="26" t="n"/>
      <c r="F3792" s="25" t="n"/>
      <c r="G3792" s="26" t="n"/>
      <c r="H3792" s="25" t="n"/>
      <c r="I3792" s="26" t="n"/>
      <c r="J3792" s="25" t="n"/>
      <c r="K3792" s="25" t="n"/>
      <c r="L3792" s="25" t="n"/>
      <c r="M3792" s="26" t="n"/>
      <c r="N3792" s="26" t="n"/>
      <c r="O3792" s="25" t="n"/>
      <c r="P3792" s="27">
        <f>IF(A3792="","","Package/"&amp;C3792&amp;"/"&amp;D3792&amp;"/"&amp;A3792&amp;".png")</f>
        <v/>
      </c>
      <c r="Q3792" s="27">
        <f>IF(AND(B3792="",G3792=""),"",IF(B3792="","Package QR Text missing",IF(COUNTIFS($E$2:$E$5001,E3792,$B$2:$B$5001,"&lt;&gt;"&amp;B3792)+COUNTIFS($E$2:$E$5001,E3792,$A$2:$A$5001,"&lt;&gt;"&amp;A3792)&gt;0,"Zone has more than one QR code",IF(COUNTIFS($B$2:$B$5001,B3792,$E$2:$E$5001,"&lt;&gt;"&amp;E3792)+COUNTIFS($A$2:$A$5001,A3792,$E$2:$E$5001,"&lt;&gt;"&amp;E3792)&gt;0,"QR code used by another zone",IF(A3792="","Package QR Code No. missing",IF(OR(H3792&gt;40,J3792&gt;40),"More than 40 of one edition",IF(F3792="Full (40 ST + 1 TG)",IF(AND(H3792=40,J3792=1),"OK","Full carton must be 40 + 1"),IF(F3792="Student only (40 ST)",IF(AND(H3792=40,J3792=0),"OK","Must be 40 ST, 0 TG"),IF(F3792="Teacher guide only (40 TG)",IF(AND(H3792=0,J3792=40),"OK","Must be 0 ST, 40 TG"),IF(AND(H3792&lt;40,H3792+J3792&gt;0,H3792+J3792&lt;=40),"OK","Partial: under 40 ST and 40 books max"))))))))))</f>
        <v/>
      </c>
    </row>
    <row r="3793">
      <c r="A3793" s="26" t="n"/>
      <c r="B3793" s="26" t="n"/>
      <c r="C3793" s="25" t="n"/>
      <c r="D3793" s="25" t="n"/>
      <c r="E3793" s="26" t="n"/>
      <c r="F3793" s="25" t="n"/>
      <c r="G3793" s="26" t="n"/>
      <c r="H3793" s="25" t="n"/>
      <c r="I3793" s="26" t="n"/>
      <c r="J3793" s="25" t="n"/>
      <c r="K3793" s="25" t="n"/>
      <c r="L3793" s="25" t="n"/>
      <c r="M3793" s="26" t="n"/>
      <c r="N3793" s="26" t="n"/>
      <c r="O3793" s="25" t="n"/>
      <c r="P3793" s="27">
        <f>IF(A3793="","","Package/"&amp;C3793&amp;"/"&amp;D3793&amp;"/"&amp;A3793&amp;".png")</f>
        <v/>
      </c>
      <c r="Q3793" s="27">
        <f>IF(AND(B3793="",G3793=""),"",IF(B3793="","Package QR Text missing",IF(COUNTIFS($E$2:$E$5001,E3793,$B$2:$B$5001,"&lt;&gt;"&amp;B3793)+COUNTIFS($E$2:$E$5001,E3793,$A$2:$A$5001,"&lt;&gt;"&amp;A3793)&gt;0,"Zone has more than one QR code",IF(COUNTIFS($B$2:$B$5001,B3793,$E$2:$E$5001,"&lt;&gt;"&amp;E3793)+COUNTIFS($A$2:$A$5001,A3793,$E$2:$E$5001,"&lt;&gt;"&amp;E3793)&gt;0,"QR code used by another zone",IF(A3793="","Package QR Code No. missing",IF(OR(H3793&gt;40,J3793&gt;40),"More than 40 of one edition",IF(F3793="Full (40 ST + 1 TG)",IF(AND(H3793=40,J3793=1),"OK","Full carton must be 40 + 1"),IF(F3793="Student only (40 ST)",IF(AND(H3793=40,J3793=0),"OK","Must be 40 ST, 0 TG"),IF(F3793="Teacher guide only (40 TG)",IF(AND(H3793=0,J3793=40),"OK","Must be 0 ST, 40 TG"),IF(AND(H3793&lt;40,H3793+J3793&gt;0,H3793+J3793&lt;=40),"OK","Partial: under 40 ST and 40 books max"))))))))))</f>
        <v/>
      </c>
    </row>
    <row r="3794">
      <c r="A3794" s="26" t="n"/>
      <c r="B3794" s="26" t="n"/>
      <c r="C3794" s="25" t="n"/>
      <c r="D3794" s="25" t="n"/>
      <c r="E3794" s="26" t="n"/>
      <c r="F3794" s="25" t="n"/>
      <c r="G3794" s="26" t="n"/>
      <c r="H3794" s="25" t="n"/>
      <c r="I3794" s="26" t="n"/>
      <c r="J3794" s="25" t="n"/>
      <c r="K3794" s="25" t="n"/>
      <c r="L3794" s="25" t="n"/>
      <c r="M3794" s="26" t="n"/>
      <c r="N3794" s="26" t="n"/>
      <c r="O3794" s="25" t="n"/>
      <c r="P3794" s="27">
        <f>IF(A3794="","","Package/"&amp;C3794&amp;"/"&amp;D3794&amp;"/"&amp;A3794&amp;".png")</f>
        <v/>
      </c>
      <c r="Q3794" s="27">
        <f>IF(AND(B3794="",G3794=""),"",IF(B3794="","Package QR Text missing",IF(COUNTIFS($E$2:$E$5001,E3794,$B$2:$B$5001,"&lt;&gt;"&amp;B3794)+COUNTIFS($E$2:$E$5001,E3794,$A$2:$A$5001,"&lt;&gt;"&amp;A3794)&gt;0,"Zone has more than one QR code",IF(COUNTIFS($B$2:$B$5001,B3794,$E$2:$E$5001,"&lt;&gt;"&amp;E3794)+COUNTIFS($A$2:$A$5001,A3794,$E$2:$E$5001,"&lt;&gt;"&amp;E3794)&gt;0,"QR code used by another zone",IF(A3794="","Package QR Code No. missing",IF(OR(H3794&gt;40,J3794&gt;40),"More than 40 of one edition",IF(F3794="Full (40 ST + 1 TG)",IF(AND(H3794=40,J3794=1),"OK","Full carton must be 40 + 1"),IF(F3794="Student only (40 ST)",IF(AND(H3794=40,J3794=0),"OK","Must be 40 ST, 0 TG"),IF(F3794="Teacher guide only (40 TG)",IF(AND(H3794=0,J3794=40),"OK","Must be 0 ST, 40 TG"),IF(AND(H3794&lt;40,H3794+J3794&gt;0,H3794+J3794&lt;=40),"OK","Partial: under 40 ST and 40 books max"))))))))))</f>
        <v/>
      </c>
    </row>
    <row r="3795">
      <c r="A3795" s="26" t="n"/>
      <c r="B3795" s="26" t="n"/>
      <c r="C3795" s="25" t="n"/>
      <c r="D3795" s="25" t="n"/>
      <c r="E3795" s="26" t="n"/>
      <c r="F3795" s="25" t="n"/>
      <c r="G3795" s="26" t="n"/>
      <c r="H3795" s="25" t="n"/>
      <c r="I3795" s="26" t="n"/>
      <c r="J3795" s="25" t="n"/>
      <c r="K3795" s="25" t="n"/>
      <c r="L3795" s="25" t="n"/>
      <c r="M3795" s="26" t="n"/>
      <c r="N3795" s="26" t="n"/>
      <c r="O3795" s="25" t="n"/>
      <c r="P3795" s="27">
        <f>IF(A3795="","","Package/"&amp;C3795&amp;"/"&amp;D3795&amp;"/"&amp;A3795&amp;".png")</f>
        <v/>
      </c>
      <c r="Q3795" s="27">
        <f>IF(AND(B3795="",G3795=""),"",IF(B3795="","Package QR Text missing",IF(COUNTIFS($E$2:$E$5001,E3795,$B$2:$B$5001,"&lt;&gt;"&amp;B3795)+COUNTIFS($E$2:$E$5001,E3795,$A$2:$A$5001,"&lt;&gt;"&amp;A3795)&gt;0,"Zone has more than one QR code",IF(COUNTIFS($B$2:$B$5001,B3795,$E$2:$E$5001,"&lt;&gt;"&amp;E3795)+COUNTIFS($A$2:$A$5001,A3795,$E$2:$E$5001,"&lt;&gt;"&amp;E3795)&gt;0,"QR code used by another zone",IF(A3795="","Package QR Code No. missing",IF(OR(H3795&gt;40,J3795&gt;40),"More than 40 of one edition",IF(F3795="Full (40 ST + 1 TG)",IF(AND(H3795=40,J3795=1),"OK","Full carton must be 40 + 1"),IF(F3795="Student only (40 ST)",IF(AND(H3795=40,J3795=0),"OK","Must be 40 ST, 0 TG"),IF(F3795="Teacher guide only (40 TG)",IF(AND(H3795=0,J3795=40),"OK","Must be 0 ST, 40 TG"),IF(AND(H3795&lt;40,H3795+J3795&gt;0,H3795+J3795&lt;=40),"OK","Partial: under 40 ST and 40 books max"))))))))))</f>
        <v/>
      </c>
    </row>
    <row r="3796">
      <c r="A3796" s="26" t="n"/>
      <c r="B3796" s="26" t="n"/>
      <c r="C3796" s="25" t="n"/>
      <c r="D3796" s="25" t="n"/>
      <c r="E3796" s="26" t="n"/>
      <c r="F3796" s="25" t="n"/>
      <c r="G3796" s="26" t="n"/>
      <c r="H3796" s="25" t="n"/>
      <c r="I3796" s="26" t="n"/>
      <c r="J3796" s="25" t="n"/>
      <c r="K3796" s="25" t="n"/>
      <c r="L3796" s="25" t="n"/>
      <c r="M3796" s="26" t="n"/>
      <c r="N3796" s="26" t="n"/>
      <c r="O3796" s="25" t="n"/>
      <c r="P3796" s="27">
        <f>IF(A3796="","","Package/"&amp;C3796&amp;"/"&amp;D3796&amp;"/"&amp;A3796&amp;".png")</f>
        <v/>
      </c>
      <c r="Q3796" s="27">
        <f>IF(AND(B3796="",G3796=""),"",IF(B3796="","Package QR Text missing",IF(COUNTIFS($E$2:$E$5001,E3796,$B$2:$B$5001,"&lt;&gt;"&amp;B3796)+COUNTIFS($E$2:$E$5001,E3796,$A$2:$A$5001,"&lt;&gt;"&amp;A3796)&gt;0,"Zone has more than one QR code",IF(COUNTIFS($B$2:$B$5001,B3796,$E$2:$E$5001,"&lt;&gt;"&amp;E3796)+COUNTIFS($A$2:$A$5001,A3796,$E$2:$E$5001,"&lt;&gt;"&amp;E3796)&gt;0,"QR code used by another zone",IF(A3796="","Package QR Code No. missing",IF(OR(H3796&gt;40,J3796&gt;40),"More than 40 of one edition",IF(F3796="Full (40 ST + 1 TG)",IF(AND(H3796=40,J3796=1),"OK","Full carton must be 40 + 1"),IF(F3796="Student only (40 ST)",IF(AND(H3796=40,J3796=0),"OK","Must be 40 ST, 0 TG"),IF(F3796="Teacher guide only (40 TG)",IF(AND(H3796=0,J3796=40),"OK","Must be 0 ST, 40 TG"),IF(AND(H3796&lt;40,H3796+J3796&gt;0,H3796+J3796&lt;=40),"OK","Partial: under 40 ST and 40 books max"))))))))))</f>
        <v/>
      </c>
    </row>
    <row r="3797">
      <c r="A3797" s="26" t="n"/>
      <c r="B3797" s="26" t="n"/>
      <c r="C3797" s="25" t="n"/>
      <c r="D3797" s="25" t="n"/>
      <c r="E3797" s="26" t="n"/>
      <c r="F3797" s="25" t="n"/>
      <c r="G3797" s="26" t="n"/>
      <c r="H3797" s="25" t="n"/>
      <c r="I3797" s="26" t="n"/>
      <c r="J3797" s="25" t="n"/>
      <c r="K3797" s="25" t="n"/>
      <c r="L3797" s="25" t="n"/>
      <c r="M3797" s="26" t="n"/>
      <c r="N3797" s="26" t="n"/>
      <c r="O3797" s="25" t="n"/>
      <c r="P3797" s="27">
        <f>IF(A3797="","","Package/"&amp;C3797&amp;"/"&amp;D3797&amp;"/"&amp;A3797&amp;".png")</f>
        <v/>
      </c>
      <c r="Q3797" s="27">
        <f>IF(AND(B3797="",G3797=""),"",IF(B3797="","Package QR Text missing",IF(COUNTIFS($E$2:$E$5001,E3797,$B$2:$B$5001,"&lt;&gt;"&amp;B3797)+COUNTIFS($E$2:$E$5001,E3797,$A$2:$A$5001,"&lt;&gt;"&amp;A3797)&gt;0,"Zone has more than one QR code",IF(COUNTIFS($B$2:$B$5001,B3797,$E$2:$E$5001,"&lt;&gt;"&amp;E3797)+COUNTIFS($A$2:$A$5001,A3797,$E$2:$E$5001,"&lt;&gt;"&amp;E3797)&gt;0,"QR code used by another zone",IF(A3797="","Package QR Code No. missing",IF(OR(H3797&gt;40,J3797&gt;40),"More than 40 of one edition",IF(F3797="Full (40 ST + 1 TG)",IF(AND(H3797=40,J3797=1),"OK","Full carton must be 40 + 1"),IF(F3797="Student only (40 ST)",IF(AND(H3797=40,J3797=0),"OK","Must be 40 ST, 0 TG"),IF(F3797="Teacher guide only (40 TG)",IF(AND(H3797=0,J3797=40),"OK","Must be 0 ST, 40 TG"),IF(AND(H3797&lt;40,H3797+J3797&gt;0,H3797+J3797&lt;=40),"OK","Partial: under 40 ST and 40 books max"))))))))))</f>
        <v/>
      </c>
    </row>
    <row r="3798">
      <c r="A3798" s="26" t="n"/>
      <c r="B3798" s="26" t="n"/>
      <c r="C3798" s="25" t="n"/>
      <c r="D3798" s="25" t="n"/>
      <c r="E3798" s="26" t="n"/>
      <c r="F3798" s="25" t="n"/>
      <c r="G3798" s="26" t="n"/>
      <c r="H3798" s="25" t="n"/>
      <c r="I3798" s="26" t="n"/>
      <c r="J3798" s="25" t="n"/>
      <c r="K3798" s="25" t="n"/>
      <c r="L3798" s="25" t="n"/>
      <c r="M3798" s="26" t="n"/>
      <c r="N3798" s="26" t="n"/>
      <c r="O3798" s="25" t="n"/>
      <c r="P3798" s="27">
        <f>IF(A3798="","","Package/"&amp;C3798&amp;"/"&amp;D3798&amp;"/"&amp;A3798&amp;".png")</f>
        <v/>
      </c>
      <c r="Q3798" s="27">
        <f>IF(AND(B3798="",G3798=""),"",IF(B3798="","Package QR Text missing",IF(COUNTIFS($E$2:$E$5001,E3798,$B$2:$B$5001,"&lt;&gt;"&amp;B3798)+COUNTIFS($E$2:$E$5001,E3798,$A$2:$A$5001,"&lt;&gt;"&amp;A3798)&gt;0,"Zone has more than one QR code",IF(COUNTIFS($B$2:$B$5001,B3798,$E$2:$E$5001,"&lt;&gt;"&amp;E3798)+COUNTIFS($A$2:$A$5001,A3798,$E$2:$E$5001,"&lt;&gt;"&amp;E3798)&gt;0,"QR code used by another zone",IF(A3798="","Package QR Code No. missing",IF(OR(H3798&gt;40,J3798&gt;40),"More than 40 of one edition",IF(F3798="Full (40 ST + 1 TG)",IF(AND(H3798=40,J3798=1),"OK","Full carton must be 40 + 1"),IF(F3798="Student only (40 ST)",IF(AND(H3798=40,J3798=0),"OK","Must be 40 ST, 0 TG"),IF(F3798="Teacher guide only (40 TG)",IF(AND(H3798=0,J3798=40),"OK","Must be 0 ST, 40 TG"),IF(AND(H3798&lt;40,H3798+J3798&gt;0,H3798+J3798&lt;=40),"OK","Partial: under 40 ST and 40 books max"))))))))))</f>
        <v/>
      </c>
    </row>
    <row r="3799">
      <c r="A3799" s="26" t="n"/>
      <c r="B3799" s="26" t="n"/>
      <c r="C3799" s="25" t="n"/>
      <c r="D3799" s="25" t="n"/>
      <c r="E3799" s="26" t="n"/>
      <c r="F3799" s="25" t="n"/>
      <c r="G3799" s="26" t="n"/>
      <c r="H3799" s="25" t="n"/>
      <c r="I3799" s="26" t="n"/>
      <c r="J3799" s="25" t="n"/>
      <c r="K3799" s="25" t="n"/>
      <c r="L3799" s="25" t="n"/>
      <c r="M3799" s="26" t="n"/>
      <c r="N3799" s="26" t="n"/>
      <c r="O3799" s="25" t="n"/>
      <c r="P3799" s="27">
        <f>IF(A3799="","","Package/"&amp;C3799&amp;"/"&amp;D3799&amp;"/"&amp;A3799&amp;".png")</f>
        <v/>
      </c>
      <c r="Q3799" s="27">
        <f>IF(AND(B3799="",G3799=""),"",IF(B3799="","Package QR Text missing",IF(COUNTIFS($E$2:$E$5001,E3799,$B$2:$B$5001,"&lt;&gt;"&amp;B3799)+COUNTIFS($E$2:$E$5001,E3799,$A$2:$A$5001,"&lt;&gt;"&amp;A3799)&gt;0,"Zone has more than one QR code",IF(COUNTIFS($B$2:$B$5001,B3799,$E$2:$E$5001,"&lt;&gt;"&amp;E3799)+COUNTIFS($A$2:$A$5001,A3799,$E$2:$E$5001,"&lt;&gt;"&amp;E3799)&gt;0,"QR code used by another zone",IF(A3799="","Package QR Code No. missing",IF(OR(H3799&gt;40,J3799&gt;40),"More than 40 of one edition",IF(F3799="Full (40 ST + 1 TG)",IF(AND(H3799=40,J3799=1),"OK","Full carton must be 40 + 1"),IF(F3799="Student only (40 ST)",IF(AND(H3799=40,J3799=0),"OK","Must be 40 ST, 0 TG"),IF(F3799="Teacher guide only (40 TG)",IF(AND(H3799=0,J3799=40),"OK","Must be 0 ST, 40 TG"),IF(AND(H3799&lt;40,H3799+J3799&gt;0,H3799+J3799&lt;=40),"OK","Partial: under 40 ST and 40 books max"))))))))))</f>
        <v/>
      </c>
    </row>
    <row r="3800">
      <c r="A3800" s="26" t="n"/>
      <c r="B3800" s="26" t="n"/>
      <c r="C3800" s="25" t="n"/>
      <c r="D3800" s="25" t="n"/>
      <c r="E3800" s="26" t="n"/>
      <c r="F3800" s="25" t="n"/>
      <c r="G3800" s="26" t="n"/>
      <c r="H3800" s="25" t="n"/>
      <c r="I3800" s="26" t="n"/>
      <c r="J3800" s="25" t="n"/>
      <c r="K3800" s="25" t="n"/>
      <c r="L3800" s="25" t="n"/>
      <c r="M3800" s="26" t="n"/>
      <c r="N3800" s="26" t="n"/>
      <c r="O3800" s="25" t="n"/>
      <c r="P3800" s="27">
        <f>IF(A3800="","","Package/"&amp;C3800&amp;"/"&amp;D3800&amp;"/"&amp;A3800&amp;".png")</f>
        <v/>
      </c>
      <c r="Q3800" s="27">
        <f>IF(AND(B3800="",G3800=""),"",IF(B3800="","Package QR Text missing",IF(COUNTIFS($E$2:$E$5001,E3800,$B$2:$B$5001,"&lt;&gt;"&amp;B3800)+COUNTIFS($E$2:$E$5001,E3800,$A$2:$A$5001,"&lt;&gt;"&amp;A3800)&gt;0,"Zone has more than one QR code",IF(COUNTIFS($B$2:$B$5001,B3800,$E$2:$E$5001,"&lt;&gt;"&amp;E3800)+COUNTIFS($A$2:$A$5001,A3800,$E$2:$E$5001,"&lt;&gt;"&amp;E3800)&gt;0,"QR code used by another zone",IF(A3800="","Package QR Code No. missing",IF(OR(H3800&gt;40,J3800&gt;40),"More than 40 of one edition",IF(F3800="Full (40 ST + 1 TG)",IF(AND(H3800=40,J3800=1),"OK","Full carton must be 40 + 1"),IF(F3800="Student only (40 ST)",IF(AND(H3800=40,J3800=0),"OK","Must be 40 ST, 0 TG"),IF(F3800="Teacher guide only (40 TG)",IF(AND(H3800=0,J3800=40),"OK","Must be 0 ST, 40 TG"),IF(AND(H3800&lt;40,H3800+J3800&gt;0,H3800+J3800&lt;=40),"OK","Partial: under 40 ST and 40 books max"))))))))))</f>
        <v/>
      </c>
    </row>
    <row r="3801">
      <c r="A3801" s="26" t="n"/>
      <c r="B3801" s="26" t="n"/>
      <c r="C3801" s="25" t="n"/>
      <c r="D3801" s="25" t="n"/>
      <c r="E3801" s="26" t="n"/>
      <c r="F3801" s="25" t="n"/>
      <c r="G3801" s="26" t="n"/>
      <c r="H3801" s="25" t="n"/>
      <c r="I3801" s="26" t="n"/>
      <c r="J3801" s="25" t="n"/>
      <c r="K3801" s="25" t="n"/>
      <c r="L3801" s="25" t="n"/>
      <c r="M3801" s="26" t="n"/>
      <c r="N3801" s="26" t="n"/>
      <c r="O3801" s="25" t="n"/>
      <c r="P3801" s="27">
        <f>IF(A3801="","","Package/"&amp;C3801&amp;"/"&amp;D3801&amp;"/"&amp;A3801&amp;".png")</f>
        <v/>
      </c>
      <c r="Q3801" s="27">
        <f>IF(AND(B3801="",G3801=""),"",IF(B3801="","Package QR Text missing",IF(COUNTIFS($E$2:$E$5001,E3801,$B$2:$B$5001,"&lt;&gt;"&amp;B3801)+COUNTIFS($E$2:$E$5001,E3801,$A$2:$A$5001,"&lt;&gt;"&amp;A3801)&gt;0,"Zone has more than one QR code",IF(COUNTIFS($B$2:$B$5001,B3801,$E$2:$E$5001,"&lt;&gt;"&amp;E3801)+COUNTIFS($A$2:$A$5001,A3801,$E$2:$E$5001,"&lt;&gt;"&amp;E3801)&gt;0,"QR code used by another zone",IF(A3801="","Package QR Code No. missing",IF(OR(H3801&gt;40,J3801&gt;40),"More than 40 of one edition",IF(F3801="Full (40 ST + 1 TG)",IF(AND(H3801=40,J3801=1),"OK","Full carton must be 40 + 1"),IF(F3801="Student only (40 ST)",IF(AND(H3801=40,J3801=0),"OK","Must be 40 ST, 0 TG"),IF(F3801="Teacher guide only (40 TG)",IF(AND(H3801=0,J3801=40),"OK","Must be 0 ST, 40 TG"),IF(AND(H3801&lt;40,H3801+J3801&gt;0,H3801+J3801&lt;=40),"OK","Partial: under 40 ST and 40 books max"))))))))))</f>
        <v/>
      </c>
    </row>
    <row r="3802">
      <c r="A3802" s="26" t="n"/>
      <c r="B3802" s="26" t="n"/>
      <c r="C3802" s="25" t="n"/>
      <c r="D3802" s="25" t="n"/>
      <c r="E3802" s="26" t="n"/>
      <c r="F3802" s="25" t="n"/>
      <c r="G3802" s="26" t="n"/>
      <c r="H3802" s="25" t="n"/>
      <c r="I3802" s="26" t="n"/>
      <c r="J3802" s="25" t="n"/>
      <c r="K3802" s="25" t="n"/>
      <c r="L3802" s="25" t="n"/>
      <c r="M3802" s="26" t="n"/>
      <c r="N3802" s="26" t="n"/>
      <c r="O3802" s="25" t="n"/>
      <c r="P3802" s="27">
        <f>IF(A3802="","","Package/"&amp;C3802&amp;"/"&amp;D3802&amp;"/"&amp;A3802&amp;".png")</f>
        <v/>
      </c>
      <c r="Q3802" s="27">
        <f>IF(AND(B3802="",G3802=""),"",IF(B3802="","Package QR Text missing",IF(COUNTIFS($E$2:$E$5001,E3802,$B$2:$B$5001,"&lt;&gt;"&amp;B3802)+COUNTIFS($E$2:$E$5001,E3802,$A$2:$A$5001,"&lt;&gt;"&amp;A3802)&gt;0,"Zone has more than one QR code",IF(COUNTIFS($B$2:$B$5001,B3802,$E$2:$E$5001,"&lt;&gt;"&amp;E3802)+COUNTIFS($A$2:$A$5001,A3802,$E$2:$E$5001,"&lt;&gt;"&amp;E3802)&gt;0,"QR code used by another zone",IF(A3802="","Package QR Code No. missing",IF(OR(H3802&gt;40,J3802&gt;40),"More than 40 of one edition",IF(F3802="Full (40 ST + 1 TG)",IF(AND(H3802=40,J3802=1),"OK","Full carton must be 40 + 1"),IF(F3802="Student only (40 ST)",IF(AND(H3802=40,J3802=0),"OK","Must be 40 ST, 0 TG"),IF(F3802="Teacher guide only (40 TG)",IF(AND(H3802=0,J3802=40),"OK","Must be 0 ST, 40 TG"),IF(AND(H3802&lt;40,H3802+J3802&gt;0,H3802+J3802&lt;=40),"OK","Partial: under 40 ST and 40 books max"))))))))))</f>
        <v/>
      </c>
    </row>
    <row r="3803">
      <c r="A3803" s="26" t="n"/>
      <c r="B3803" s="26" t="n"/>
      <c r="C3803" s="25" t="n"/>
      <c r="D3803" s="25" t="n"/>
      <c r="E3803" s="26" t="n"/>
      <c r="F3803" s="25" t="n"/>
      <c r="G3803" s="26" t="n"/>
      <c r="H3803" s="25" t="n"/>
      <c r="I3803" s="26" t="n"/>
      <c r="J3803" s="25" t="n"/>
      <c r="K3803" s="25" t="n"/>
      <c r="L3803" s="25" t="n"/>
      <c r="M3803" s="26" t="n"/>
      <c r="N3803" s="26" t="n"/>
      <c r="O3803" s="25" t="n"/>
      <c r="P3803" s="27">
        <f>IF(A3803="","","Package/"&amp;C3803&amp;"/"&amp;D3803&amp;"/"&amp;A3803&amp;".png")</f>
        <v/>
      </c>
      <c r="Q3803" s="27">
        <f>IF(AND(B3803="",G3803=""),"",IF(B3803="","Package QR Text missing",IF(COUNTIFS($E$2:$E$5001,E3803,$B$2:$B$5001,"&lt;&gt;"&amp;B3803)+COUNTIFS($E$2:$E$5001,E3803,$A$2:$A$5001,"&lt;&gt;"&amp;A3803)&gt;0,"Zone has more than one QR code",IF(COUNTIFS($B$2:$B$5001,B3803,$E$2:$E$5001,"&lt;&gt;"&amp;E3803)+COUNTIFS($A$2:$A$5001,A3803,$E$2:$E$5001,"&lt;&gt;"&amp;E3803)&gt;0,"QR code used by another zone",IF(A3803="","Package QR Code No. missing",IF(OR(H3803&gt;40,J3803&gt;40),"More than 40 of one edition",IF(F3803="Full (40 ST + 1 TG)",IF(AND(H3803=40,J3803=1),"OK","Full carton must be 40 + 1"),IF(F3803="Student only (40 ST)",IF(AND(H3803=40,J3803=0),"OK","Must be 40 ST, 0 TG"),IF(F3803="Teacher guide only (40 TG)",IF(AND(H3803=0,J3803=40),"OK","Must be 0 ST, 40 TG"),IF(AND(H3803&lt;40,H3803+J3803&gt;0,H3803+J3803&lt;=40),"OK","Partial: under 40 ST and 40 books max"))))))))))</f>
        <v/>
      </c>
    </row>
    <row r="3804">
      <c r="A3804" s="26" t="n"/>
      <c r="B3804" s="26" t="n"/>
      <c r="C3804" s="25" t="n"/>
      <c r="D3804" s="25" t="n"/>
      <c r="E3804" s="26" t="n"/>
      <c r="F3804" s="25" t="n"/>
      <c r="G3804" s="26" t="n"/>
      <c r="H3804" s="25" t="n"/>
      <c r="I3804" s="26" t="n"/>
      <c r="J3804" s="25" t="n"/>
      <c r="K3804" s="25" t="n"/>
      <c r="L3804" s="25" t="n"/>
      <c r="M3804" s="26" t="n"/>
      <c r="N3804" s="26" t="n"/>
      <c r="O3804" s="25" t="n"/>
      <c r="P3804" s="27">
        <f>IF(A3804="","","Package/"&amp;C3804&amp;"/"&amp;D3804&amp;"/"&amp;A3804&amp;".png")</f>
        <v/>
      </c>
      <c r="Q3804" s="27">
        <f>IF(AND(B3804="",G3804=""),"",IF(B3804="","Package QR Text missing",IF(COUNTIFS($E$2:$E$5001,E3804,$B$2:$B$5001,"&lt;&gt;"&amp;B3804)+COUNTIFS($E$2:$E$5001,E3804,$A$2:$A$5001,"&lt;&gt;"&amp;A3804)&gt;0,"Zone has more than one QR code",IF(COUNTIFS($B$2:$B$5001,B3804,$E$2:$E$5001,"&lt;&gt;"&amp;E3804)+COUNTIFS($A$2:$A$5001,A3804,$E$2:$E$5001,"&lt;&gt;"&amp;E3804)&gt;0,"QR code used by another zone",IF(A3804="","Package QR Code No. missing",IF(OR(H3804&gt;40,J3804&gt;40),"More than 40 of one edition",IF(F3804="Full (40 ST + 1 TG)",IF(AND(H3804=40,J3804=1),"OK","Full carton must be 40 + 1"),IF(F3804="Student only (40 ST)",IF(AND(H3804=40,J3804=0),"OK","Must be 40 ST, 0 TG"),IF(F3804="Teacher guide only (40 TG)",IF(AND(H3804=0,J3804=40),"OK","Must be 0 ST, 40 TG"),IF(AND(H3804&lt;40,H3804+J3804&gt;0,H3804+J3804&lt;=40),"OK","Partial: under 40 ST and 40 books max"))))))))))</f>
        <v/>
      </c>
    </row>
    <row r="3805">
      <c r="A3805" s="26" t="n"/>
      <c r="B3805" s="26" t="n"/>
      <c r="C3805" s="25" t="n"/>
      <c r="D3805" s="25" t="n"/>
      <c r="E3805" s="26" t="n"/>
      <c r="F3805" s="25" t="n"/>
      <c r="G3805" s="26" t="n"/>
      <c r="H3805" s="25" t="n"/>
      <c r="I3805" s="26" t="n"/>
      <c r="J3805" s="25" t="n"/>
      <c r="K3805" s="25" t="n"/>
      <c r="L3805" s="25" t="n"/>
      <c r="M3805" s="26" t="n"/>
      <c r="N3805" s="26" t="n"/>
      <c r="O3805" s="25" t="n"/>
      <c r="P3805" s="27">
        <f>IF(A3805="","","Package/"&amp;C3805&amp;"/"&amp;D3805&amp;"/"&amp;A3805&amp;".png")</f>
        <v/>
      </c>
      <c r="Q3805" s="27">
        <f>IF(AND(B3805="",G3805=""),"",IF(B3805="","Package QR Text missing",IF(COUNTIFS($E$2:$E$5001,E3805,$B$2:$B$5001,"&lt;&gt;"&amp;B3805)+COUNTIFS($E$2:$E$5001,E3805,$A$2:$A$5001,"&lt;&gt;"&amp;A3805)&gt;0,"Zone has more than one QR code",IF(COUNTIFS($B$2:$B$5001,B3805,$E$2:$E$5001,"&lt;&gt;"&amp;E3805)+COUNTIFS($A$2:$A$5001,A3805,$E$2:$E$5001,"&lt;&gt;"&amp;E3805)&gt;0,"QR code used by another zone",IF(A3805="","Package QR Code No. missing",IF(OR(H3805&gt;40,J3805&gt;40),"More than 40 of one edition",IF(F3805="Full (40 ST + 1 TG)",IF(AND(H3805=40,J3805=1),"OK","Full carton must be 40 + 1"),IF(F3805="Student only (40 ST)",IF(AND(H3805=40,J3805=0),"OK","Must be 40 ST, 0 TG"),IF(F3805="Teacher guide only (40 TG)",IF(AND(H3805=0,J3805=40),"OK","Must be 0 ST, 40 TG"),IF(AND(H3805&lt;40,H3805+J3805&gt;0,H3805+J3805&lt;=40),"OK","Partial: under 40 ST and 40 books max"))))))))))</f>
        <v/>
      </c>
    </row>
    <row r="3806">
      <c r="A3806" s="26" t="n"/>
      <c r="B3806" s="26" t="n"/>
      <c r="C3806" s="25" t="n"/>
      <c r="D3806" s="25" t="n"/>
      <c r="E3806" s="26" t="n"/>
      <c r="F3806" s="25" t="n"/>
      <c r="G3806" s="26" t="n"/>
      <c r="H3806" s="25" t="n"/>
      <c r="I3806" s="26" t="n"/>
      <c r="J3806" s="25" t="n"/>
      <c r="K3806" s="25" t="n"/>
      <c r="L3806" s="25" t="n"/>
      <c r="M3806" s="26" t="n"/>
      <c r="N3806" s="26" t="n"/>
      <c r="O3806" s="25" t="n"/>
      <c r="P3806" s="27">
        <f>IF(A3806="","","Package/"&amp;C3806&amp;"/"&amp;D3806&amp;"/"&amp;A3806&amp;".png")</f>
        <v/>
      </c>
      <c r="Q3806" s="27">
        <f>IF(AND(B3806="",G3806=""),"",IF(B3806="","Package QR Text missing",IF(COUNTIFS($E$2:$E$5001,E3806,$B$2:$B$5001,"&lt;&gt;"&amp;B3806)+COUNTIFS($E$2:$E$5001,E3806,$A$2:$A$5001,"&lt;&gt;"&amp;A3806)&gt;0,"Zone has more than one QR code",IF(COUNTIFS($B$2:$B$5001,B3806,$E$2:$E$5001,"&lt;&gt;"&amp;E3806)+COUNTIFS($A$2:$A$5001,A3806,$E$2:$E$5001,"&lt;&gt;"&amp;E3806)&gt;0,"QR code used by another zone",IF(A3806="","Package QR Code No. missing",IF(OR(H3806&gt;40,J3806&gt;40),"More than 40 of one edition",IF(F3806="Full (40 ST + 1 TG)",IF(AND(H3806=40,J3806=1),"OK","Full carton must be 40 + 1"),IF(F3806="Student only (40 ST)",IF(AND(H3806=40,J3806=0),"OK","Must be 40 ST, 0 TG"),IF(F3806="Teacher guide only (40 TG)",IF(AND(H3806=0,J3806=40),"OK","Must be 0 ST, 40 TG"),IF(AND(H3806&lt;40,H3806+J3806&gt;0,H3806+J3806&lt;=40),"OK","Partial: under 40 ST and 40 books max"))))))))))</f>
        <v/>
      </c>
    </row>
    <row r="3807">
      <c r="A3807" s="26" t="n"/>
      <c r="B3807" s="26" t="n"/>
      <c r="C3807" s="25" t="n"/>
      <c r="D3807" s="25" t="n"/>
      <c r="E3807" s="26" t="n"/>
      <c r="F3807" s="25" t="n"/>
      <c r="G3807" s="26" t="n"/>
      <c r="H3807" s="25" t="n"/>
      <c r="I3807" s="26" t="n"/>
      <c r="J3807" s="25" t="n"/>
      <c r="K3807" s="25" t="n"/>
      <c r="L3807" s="25" t="n"/>
      <c r="M3807" s="26" t="n"/>
      <c r="N3807" s="26" t="n"/>
      <c r="O3807" s="25" t="n"/>
      <c r="P3807" s="27">
        <f>IF(A3807="","","Package/"&amp;C3807&amp;"/"&amp;D3807&amp;"/"&amp;A3807&amp;".png")</f>
        <v/>
      </c>
      <c r="Q3807" s="27">
        <f>IF(AND(B3807="",G3807=""),"",IF(B3807="","Package QR Text missing",IF(COUNTIFS($E$2:$E$5001,E3807,$B$2:$B$5001,"&lt;&gt;"&amp;B3807)+COUNTIFS($E$2:$E$5001,E3807,$A$2:$A$5001,"&lt;&gt;"&amp;A3807)&gt;0,"Zone has more than one QR code",IF(COUNTIFS($B$2:$B$5001,B3807,$E$2:$E$5001,"&lt;&gt;"&amp;E3807)+COUNTIFS($A$2:$A$5001,A3807,$E$2:$E$5001,"&lt;&gt;"&amp;E3807)&gt;0,"QR code used by another zone",IF(A3807="","Package QR Code No. missing",IF(OR(H3807&gt;40,J3807&gt;40),"More than 40 of one edition",IF(F3807="Full (40 ST + 1 TG)",IF(AND(H3807=40,J3807=1),"OK","Full carton must be 40 + 1"),IF(F3807="Student only (40 ST)",IF(AND(H3807=40,J3807=0),"OK","Must be 40 ST, 0 TG"),IF(F3807="Teacher guide only (40 TG)",IF(AND(H3807=0,J3807=40),"OK","Must be 0 ST, 40 TG"),IF(AND(H3807&lt;40,H3807+J3807&gt;0,H3807+J3807&lt;=40),"OK","Partial: under 40 ST and 40 books max"))))))))))</f>
        <v/>
      </c>
    </row>
    <row r="3808">
      <c r="A3808" s="26" t="n"/>
      <c r="B3808" s="26" t="n"/>
      <c r="C3808" s="25" t="n"/>
      <c r="D3808" s="25" t="n"/>
      <c r="E3808" s="26" t="n"/>
      <c r="F3808" s="25" t="n"/>
      <c r="G3808" s="26" t="n"/>
      <c r="H3808" s="25" t="n"/>
      <c r="I3808" s="26" t="n"/>
      <c r="J3808" s="25" t="n"/>
      <c r="K3808" s="25" t="n"/>
      <c r="L3808" s="25" t="n"/>
      <c r="M3808" s="26" t="n"/>
      <c r="N3808" s="26" t="n"/>
      <c r="O3808" s="25" t="n"/>
      <c r="P3808" s="27">
        <f>IF(A3808="","","Package/"&amp;C3808&amp;"/"&amp;D3808&amp;"/"&amp;A3808&amp;".png")</f>
        <v/>
      </c>
      <c r="Q3808" s="27">
        <f>IF(AND(B3808="",G3808=""),"",IF(B3808="","Package QR Text missing",IF(COUNTIFS($E$2:$E$5001,E3808,$B$2:$B$5001,"&lt;&gt;"&amp;B3808)+COUNTIFS($E$2:$E$5001,E3808,$A$2:$A$5001,"&lt;&gt;"&amp;A3808)&gt;0,"Zone has more than one QR code",IF(COUNTIFS($B$2:$B$5001,B3808,$E$2:$E$5001,"&lt;&gt;"&amp;E3808)+COUNTIFS($A$2:$A$5001,A3808,$E$2:$E$5001,"&lt;&gt;"&amp;E3808)&gt;0,"QR code used by another zone",IF(A3808="","Package QR Code No. missing",IF(OR(H3808&gt;40,J3808&gt;40),"More than 40 of one edition",IF(F3808="Full (40 ST + 1 TG)",IF(AND(H3808=40,J3808=1),"OK","Full carton must be 40 + 1"),IF(F3808="Student only (40 ST)",IF(AND(H3808=40,J3808=0),"OK","Must be 40 ST, 0 TG"),IF(F3808="Teacher guide only (40 TG)",IF(AND(H3808=0,J3808=40),"OK","Must be 0 ST, 40 TG"),IF(AND(H3808&lt;40,H3808+J3808&gt;0,H3808+J3808&lt;=40),"OK","Partial: under 40 ST and 40 books max"))))))))))</f>
        <v/>
      </c>
    </row>
    <row r="3809">
      <c r="A3809" s="26" t="n"/>
      <c r="B3809" s="26" t="n"/>
      <c r="C3809" s="25" t="n"/>
      <c r="D3809" s="25" t="n"/>
      <c r="E3809" s="26" t="n"/>
      <c r="F3809" s="25" t="n"/>
      <c r="G3809" s="26" t="n"/>
      <c r="H3809" s="25" t="n"/>
      <c r="I3809" s="26" t="n"/>
      <c r="J3809" s="25" t="n"/>
      <c r="K3809" s="25" t="n"/>
      <c r="L3809" s="25" t="n"/>
      <c r="M3809" s="26" t="n"/>
      <c r="N3809" s="26" t="n"/>
      <c r="O3809" s="25" t="n"/>
      <c r="P3809" s="27">
        <f>IF(A3809="","","Package/"&amp;C3809&amp;"/"&amp;D3809&amp;"/"&amp;A3809&amp;".png")</f>
        <v/>
      </c>
      <c r="Q3809" s="27">
        <f>IF(AND(B3809="",G3809=""),"",IF(B3809="","Package QR Text missing",IF(COUNTIFS($E$2:$E$5001,E3809,$B$2:$B$5001,"&lt;&gt;"&amp;B3809)+COUNTIFS($E$2:$E$5001,E3809,$A$2:$A$5001,"&lt;&gt;"&amp;A3809)&gt;0,"Zone has more than one QR code",IF(COUNTIFS($B$2:$B$5001,B3809,$E$2:$E$5001,"&lt;&gt;"&amp;E3809)+COUNTIFS($A$2:$A$5001,A3809,$E$2:$E$5001,"&lt;&gt;"&amp;E3809)&gt;0,"QR code used by another zone",IF(A3809="","Package QR Code No. missing",IF(OR(H3809&gt;40,J3809&gt;40),"More than 40 of one edition",IF(F3809="Full (40 ST + 1 TG)",IF(AND(H3809=40,J3809=1),"OK","Full carton must be 40 + 1"),IF(F3809="Student only (40 ST)",IF(AND(H3809=40,J3809=0),"OK","Must be 40 ST, 0 TG"),IF(F3809="Teacher guide only (40 TG)",IF(AND(H3809=0,J3809=40),"OK","Must be 0 ST, 40 TG"),IF(AND(H3809&lt;40,H3809+J3809&gt;0,H3809+J3809&lt;=40),"OK","Partial: under 40 ST and 40 books max"))))))))))</f>
        <v/>
      </c>
    </row>
    <row r="3810">
      <c r="A3810" s="26" t="n"/>
      <c r="B3810" s="26" t="n"/>
      <c r="C3810" s="25" t="n"/>
      <c r="D3810" s="25" t="n"/>
      <c r="E3810" s="26" t="n"/>
      <c r="F3810" s="25" t="n"/>
      <c r="G3810" s="26" t="n"/>
      <c r="H3810" s="25" t="n"/>
      <c r="I3810" s="26" t="n"/>
      <c r="J3810" s="25" t="n"/>
      <c r="K3810" s="25" t="n"/>
      <c r="L3810" s="25" t="n"/>
      <c r="M3810" s="26" t="n"/>
      <c r="N3810" s="26" t="n"/>
      <c r="O3810" s="25" t="n"/>
      <c r="P3810" s="27">
        <f>IF(A3810="","","Package/"&amp;C3810&amp;"/"&amp;D3810&amp;"/"&amp;A3810&amp;".png")</f>
        <v/>
      </c>
      <c r="Q3810" s="27">
        <f>IF(AND(B3810="",G3810=""),"",IF(B3810="","Package QR Text missing",IF(COUNTIFS($E$2:$E$5001,E3810,$B$2:$B$5001,"&lt;&gt;"&amp;B3810)+COUNTIFS($E$2:$E$5001,E3810,$A$2:$A$5001,"&lt;&gt;"&amp;A3810)&gt;0,"Zone has more than one QR code",IF(COUNTIFS($B$2:$B$5001,B3810,$E$2:$E$5001,"&lt;&gt;"&amp;E3810)+COUNTIFS($A$2:$A$5001,A3810,$E$2:$E$5001,"&lt;&gt;"&amp;E3810)&gt;0,"QR code used by another zone",IF(A3810="","Package QR Code No. missing",IF(OR(H3810&gt;40,J3810&gt;40),"More than 40 of one edition",IF(F3810="Full (40 ST + 1 TG)",IF(AND(H3810=40,J3810=1),"OK","Full carton must be 40 + 1"),IF(F3810="Student only (40 ST)",IF(AND(H3810=40,J3810=0),"OK","Must be 40 ST, 0 TG"),IF(F3810="Teacher guide only (40 TG)",IF(AND(H3810=0,J3810=40),"OK","Must be 0 ST, 40 TG"),IF(AND(H3810&lt;40,H3810+J3810&gt;0,H3810+J3810&lt;=40),"OK","Partial: under 40 ST and 40 books max"))))))))))</f>
        <v/>
      </c>
    </row>
    <row r="3811">
      <c r="A3811" s="26" t="n"/>
      <c r="B3811" s="26" t="n"/>
      <c r="C3811" s="25" t="n"/>
      <c r="D3811" s="25" t="n"/>
      <c r="E3811" s="26" t="n"/>
      <c r="F3811" s="25" t="n"/>
      <c r="G3811" s="26" t="n"/>
      <c r="H3811" s="25" t="n"/>
      <c r="I3811" s="26" t="n"/>
      <c r="J3811" s="25" t="n"/>
      <c r="K3811" s="25" t="n"/>
      <c r="L3811" s="25" t="n"/>
      <c r="M3811" s="26" t="n"/>
      <c r="N3811" s="26" t="n"/>
      <c r="O3811" s="25" t="n"/>
      <c r="P3811" s="27">
        <f>IF(A3811="","","Package/"&amp;C3811&amp;"/"&amp;D3811&amp;"/"&amp;A3811&amp;".png")</f>
        <v/>
      </c>
      <c r="Q3811" s="27">
        <f>IF(AND(B3811="",G3811=""),"",IF(B3811="","Package QR Text missing",IF(COUNTIFS($E$2:$E$5001,E3811,$B$2:$B$5001,"&lt;&gt;"&amp;B3811)+COUNTIFS($E$2:$E$5001,E3811,$A$2:$A$5001,"&lt;&gt;"&amp;A3811)&gt;0,"Zone has more than one QR code",IF(COUNTIFS($B$2:$B$5001,B3811,$E$2:$E$5001,"&lt;&gt;"&amp;E3811)+COUNTIFS($A$2:$A$5001,A3811,$E$2:$E$5001,"&lt;&gt;"&amp;E3811)&gt;0,"QR code used by another zone",IF(A3811="","Package QR Code No. missing",IF(OR(H3811&gt;40,J3811&gt;40),"More than 40 of one edition",IF(F3811="Full (40 ST + 1 TG)",IF(AND(H3811=40,J3811=1),"OK","Full carton must be 40 + 1"),IF(F3811="Student only (40 ST)",IF(AND(H3811=40,J3811=0),"OK","Must be 40 ST, 0 TG"),IF(F3811="Teacher guide only (40 TG)",IF(AND(H3811=0,J3811=40),"OK","Must be 0 ST, 40 TG"),IF(AND(H3811&lt;40,H3811+J3811&gt;0,H3811+J3811&lt;=40),"OK","Partial: under 40 ST and 40 books max"))))))))))</f>
        <v/>
      </c>
    </row>
    <row r="3812">
      <c r="A3812" s="26" t="n"/>
      <c r="B3812" s="26" t="n"/>
      <c r="C3812" s="25" t="n"/>
      <c r="D3812" s="25" t="n"/>
      <c r="E3812" s="26" t="n"/>
      <c r="F3812" s="25" t="n"/>
      <c r="G3812" s="26" t="n"/>
      <c r="H3812" s="25" t="n"/>
      <c r="I3812" s="26" t="n"/>
      <c r="J3812" s="25" t="n"/>
      <c r="K3812" s="25" t="n"/>
      <c r="L3812" s="25" t="n"/>
      <c r="M3812" s="26" t="n"/>
      <c r="N3812" s="26" t="n"/>
      <c r="O3812" s="25" t="n"/>
      <c r="P3812" s="27">
        <f>IF(A3812="","","Package/"&amp;C3812&amp;"/"&amp;D3812&amp;"/"&amp;A3812&amp;".png")</f>
        <v/>
      </c>
      <c r="Q3812" s="27">
        <f>IF(AND(B3812="",G3812=""),"",IF(B3812="","Package QR Text missing",IF(COUNTIFS($E$2:$E$5001,E3812,$B$2:$B$5001,"&lt;&gt;"&amp;B3812)+COUNTIFS($E$2:$E$5001,E3812,$A$2:$A$5001,"&lt;&gt;"&amp;A3812)&gt;0,"Zone has more than one QR code",IF(COUNTIFS($B$2:$B$5001,B3812,$E$2:$E$5001,"&lt;&gt;"&amp;E3812)+COUNTIFS($A$2:$A$5001,A3812,$E$2:$E$5001,"&lt;&gt;"&amp;E3812)&gt;0,"QR code used by another zone",IF(A3812="","Package QR Code No. missing",IF(OR(H3812&gt;40,J3812&gt;40),"More than 40 of one edition",IF(F3812="Full (40 ST + 1 TG)",IF(AND(H3812=40,J3812=1),"OK","Full carton must be 40 + 1"),IF(F3812="Student only (40 ST)",IF(AND(H3812=40,J3812=0),"OK","Must be 40 ST, 0 TG"),IF(F3812="Teacher guide only (40 TG)",IF(AND(H3812=0,J3812=40),"OK","Must be 0 ST, 40 TG"),IF(AND(H3812&lt;40,H3812+J3812&gt;0,H3812+J3812&lt;=40),"OK","Partial: under 40 ST and 40 books max"))))))))))</f>
        <v/>
      </c>
    </row>
    <row r="3813">
      <c r="A3813" s="26" t="n"/>
      <c r="B3813" s="26" t="n"/>
      <c r="C3813" s="25" t="n"/>
      <c r="D3813" s="25" t="n"/>
      <c r="E3813" s="26" t="n"/>
      <c r="F3813" s="25" t="n"/>
      <c r="G3813" s="26" t="n"/>
      <c r="H3813" s="25" t="n"/>
      <c r="I3813" s="26" t="n"/>
      <c r="J3813" s="25" t="n"/>
      <c r="K3813" s="25" t="n"/>
      <c r="L3813" s="25" t="n"/>
      <c r="M3813" s="26" t="n"/>
      <c r="N3813" s="26" t="n"/>
      <c r="O3813" s="25" t="n"/>
      <c r="P3813" s="27">
        <f>IF(A3813="","","Package/"&amp;C3813&amp;"/"&amp;D3813&amp;"/"&amp;A3813&amp;".png")</f>
        <v/>
      </c>
      <c r="Q3813" s="27">
        <f>IF(AND(B3813="",G3813=""),"",IF(B3813="","Package QR Text missing",IF(COUNTIFS($E$2:$E$5001,E3813,$B$2:$B$5001,"&lt;&gt;"&amp;B3813)+COUNTIFS($E$2:$E$5001,E3813,$A$2:$A$5001,"&lt;&gt;"&amp;A3813)&gt;0,"Zone has more than one QR code",IF(COUNTIFS($B$2:$B$5001,B3813,$E$2:$E$5001,"&lt;&gt;"&amp;E3813)+COUNTIFS($A$2:$A$5001,A3813,$E$2:$E$5001,"&lt;&gt;"&amp;E3813)&gt;0,"QR code used by another zone",IF(A3813="","Package QR Code No. missing",IF(OR(H3813&gt;40,J3813&gt;40),"More than 40 of one edition",IF(F3813="Full (40 ST + 1 TG)",IF(AND(H3813=40,J3813=1),"OK","Full carton must be 40 + 1"),IF(F3813="Student only (40 ST)",IF(AND(H3813=40,J3813=0),"OK","Must be 40 ST, 0 TG"),IF(F3813="Teacher guide only (40 TG)",IF(AND(H3813=0,J3813=40),"OK","Must be 0 ST, 40 TG"),IF(AND(H3813&lt;40,H3813+J3813&gt;0,H3813+J3813&lt;=40),"OK","Partial: under 40 ST and 40 books max"))))))))))</f>
        <v/>
      </c>
    </row>
    <row r="3814">
      <c r="A3814" s="26" t="n"/>
      <c r="B3814" s="26" t="n"/>
      <c r="C3814" s="25" t="n"/>
      <c r="D3814" s="25" t="n"/>
      <c r="E3814" s="26" t="n"/>
      <c r="F3814" s="25" t="n"/>
      <c r="G3814" s="26" t="n"/>
      <c r="H3814" s="25" t="n"/>
      <c r="I3814" s="26" t="n"/>
      <c r="J3814" s="25" t="n"/>
      <c r="K3814" s="25" t="n"/>
      <c r="L3814" s="25" t="n"/>
      <c r="M3814" s="26" t="n"/>
      <c r="N3814" s="26" t="n"/>
      <c r="O3814" s="25" t="n"/>
      <c r="P3814" s="27">
        <f>IF(A3814="","","Package/"&amp;C3814&amp;"/"&amp;D3814&amp;"/"&amp;A3814&amp;".png")</f>
        <v/>
      </c>
      <c r="Q3814" s="27">
        <f>IF(AND(B3814="",G3814=""),"",IF(B3814="","Package QR Text missing",IF(COUNTIFS($E$2:$E$5001,E3814,$B$2:$B$5001,"&lt;&gt;"&amp;B3814)+COUNTIFS($E$2:$E$5001,E3814,$A$2:$A$5001,"&lt;&gt;"&amp;A3814)&gt;0,"Zone has more than one QR code",IF(COUNTIFS($B$2:$B$5001,B3814,$E$2:$E$5001,"&lt;&gt;"&amp;E3814)+COUNTIFS($A$2:$A$5001,A3814,$E$2:$E$5001,"&lt;&gt;"&amp;E3814)&gt;0,"QR code used by another zone",IF(A3814="","Package QR Code No. missing",IF(OR(H3814&gt;40,J3814&gt;40),"More than 40 of one edition",IF(F3814="Full (40 ST + 1 TG)",IF(AND(H3814=40,J3814=1),"OK","Full carton must be 40 + 1"),IF(F3814="Student only (40 ST)",IF(AND(H3814=40,J3814=0),"OK","Must be 40 ST, 0 TG"),IF(F3814="Teacher guide only (40 TG)",IF(AND(H3814=0,J3814=40),"OK","Must be 0 ST, 40 TG"),IF(AND(H3814&lt;40,H3814+J3814&gt;0,H3814+J3814&lt;=40),"OK","Partial: under 40 ST and 40 books max"))))))))))</f>
        <v/>
      </c>
    </row>
    <row r="3815">
      <c r="A3815" s="26" t="n"/>
      <c r="B3815" s="26" t="n"/>
      <c r="C3815" s="25" t="n"/>
      <c r="D3815" s="25" t="n"/>
      <c r="E3815" s="26" t="n"/>
      <c r="F3815" s="25" t="n"/>
      <c r="G3815" s="26" t="n"/>
      <c r="H3815" s="25" t="n"/>
      <c r="I3815" s="26" t="n"/>
      <c r="J3815" s="25" t="n"/>
      <c r="K3815" s="25" t="n"/>
      <c r="L3815" s="25" t="n"/>
      <c r="M3815" s="26" t="n"/>
      <c r="N3815" s="26" t="n"/>
      <c r="O3815" s="25" t="n"/>
      <c r="P3815" s="27">
        <f>IF(A3815="","","Package/"&amp;C3815&amp;"/"&amp;D3815&amp;"/"&amp;A3815&amp;".png")</f>
        <v/>
      </c>
      <c r="Q3815" s="27">
        <f>IF(AND(B3815="",G3815=""),"",IF(B3815="","Package QR Text missing",IF(COUNTIFS($E$2:$E$5001,E3815,$B$2:$B$5001,"&lt;&gt;"&amp;B3815)+COUNTIFS($E$2:$E$5001,E3815,$A$2:$A$5001,"&lt;&gt;"&amp;A3815)&gt;0,"Zone has more than one QR code",IF(COUNTIFS($B$2:$B$5001,B3815,$E$2:$E$5001,"&lt;&gt;"&amp;E3815)+COUNTIFS($A$2:$A$5001,A3815,$E$2:$E$5001,"&lt;&gt;"&amp;E3815)&gt;0,"QR code used by another zone",IF(A3815="","Package QR Code No. missing",IF(OR(H3815&gt;40,J3815&gt;40),"More than 40 of one edition",IF(F3815="Full (40 ST + 1 TG)",IF(AND(H3815=40,J3815=1),"OK","Full carton must be 40 + 1"),IF(F3815="Student only (40 ST)",IF(AND(H3815=40,J3815=0),"OK","Must be 40 ST, 0 TG"),IF(F3815="Teacher guide only (40 TG)",IF(AND(H3815=0,J3815=40),"OK","Must be 0 ST, 40 TG"),IF(AND(H3815&lt;40,H3815+J3815&gt;0,H3815+J3815&lt;=40),"OK","Partial: under 40 ST and 40 books max"))))))))))</f>
        <v/>
      </c>
    </row>
    <row r="3816">
      <c r="A3816" s="26" t="n"/>
      <c r="B3816" s="26" t="n"/>
      <c r="C3816" s="25" t="n"/>
      <c r="D3816" s="25" t="n"/>
      <c r="E3816" s="26" t="n"/>
      <c r="F3816" s="25" t="n"/>
      <c r="G3816" s="26" t="n"/>
      <c r="H3816" s="25" t="n"/>
      <c r="I3816" s="26" t="n"/>
      <c r="J3816" s="25" t="n"/>
      <c r="K3816" s="25" t="n"/>
      <c r="L3816" s="25" t="n"/>
      <c r="M3816" s="26" t="n"/>
      <c r="N3816" s="26" t="n"/>
      <c r="O3816" s="25" t="n"/>
      <c r="P3816" s="27">
        <f>IF(A3816="","","Package/"&amp;C3816&amp;"/"&amp;D3816&amp;"/"&amp;A3816&amp;".png")</f>
        <v/>
      </c>
      <c r="Q3816" s="27">
        <f>IF(AND(B3816="",G3816=""),"",IF(B3816="","Package QR Text missing",IF(COUNTIFS($E$2:$E$5001,E3816,$B$2:$B$5001,"&lt;&gt;"&amp;B3816)+COUNTIFS($E$2:$E$5001,E3816,$A$2:$A$5001,"&lt;&gt;"&amp;A3816)&gt;0,"Zone has more than one QR code",IF(COUNTIFS($B$2:$B$5001,B3816,$E$2:$E$5001,"&lt;&gt;"&amp;E3816)+COUNTIFS($A$2:$A$5001,A3816,$E$2:$E$5001,"&lt;&gt;"&amp;E3816)&gt;0,"QR code used by another zone",IF(A3816="","Package QR Code No. missing",IF(OR(H3816&gt;40,J3816&gt;40),"More than 40 of one edition",IF(F3816="Full (40 ST + 1 TG)",IF(AND(H3816=40,J3816=1),"OK","Full carton must be 40 + 1"),IF(F3816="Student only (40 ST)",IF(AND(H3816=40,J3816=0),"OK","Must be 40 ST, 0 TG"),IF(F3816="Teacher guide only (40 TG)",IF(AND(H3816=0,J3816=40),"OK","Must be 0 ST, 40 TG"),IF(AND(H3816&lt;40,H3816+J3816&gt;0,H3816+J3816&lt;=40),"OK","Partial: under 40 ST and 40 books max"))))))))))</f>
        <v/>
      </c>
    </row>
    <row r="3817">
      <c r="A3817" s="26" t="n"/>
      <c r="B3817" s="26" t="n"/>
      <c r="C3817" s="25" t="n"/>
      <c r="D3817" s="25" t="n"/>
      <c r="E3817" s="26" t="n"/>
      <c r="F3817" s="25" t="n"/>
      <c r="G3817" s="26" t="n"/>
      <c r="H3817" s="25" t="n"/>
      <c r="I3817" s="26" t="n"/>
      <c r="J3817" s="25" t="n"/>
      <c r="K3817" s="25" t="n"/>
      <c r="L3817" s="25" t="n"/>
      <c r="M3817" s="26" t="n"/>
      <c r="N3817" s="26" t="n"/>
      <c r="O3817" s="25" t="n"/>
      <c r="P3817" s="27">
        <f>IF(A3817="","","Package/"&amp;C3817&amp;"/"&amp;D3817&amp;"/"&amp;A3817&amp;".png")</f>
        <v/>
      </c>
      <c r="Q3817" s="27">
        <f>IF(AND(B3817="",G3817=""),"",IF(B3817="","Package QR Text missing",IF(COUNTIFS($E$2:$E$5001,E3817,$B$2:$B$5001,"&lt;&gt;"&amp;B3817)+COUNTIFS($E$2:$E$5001,E3817,$A$2:$A$5001,"&lt;&gt;"&amp;A3817)&gt;0,"Zone has more than one QR code",IF(COUNTIFS($B$2:$B$5001,B3817,$E$2:$E$5001,"&lt;&gt;"&amp;E3817)+COUNTIFS($A$2:$A$5001,A3817,$E$2:$E$5001,"&lt;&gt;"&amp;E3817)&gt;0,"QR code used by another zone",IF(A3817="","Package QR Code No. missing",IF(OR(H3817&gt;40,J3817&gt;40),"More than 40 of one edition",IF(F3817="Full (40 ST + 1 TG)",IF(AND(H3817=40,J3817=1),"OK","Full carton must be 40 + 1"),IF(F3817="Student only (40 ST)",IF(AND(H3817=40,J3817=0),"OK","Must be 40 ST, 0 TG"),IF(F3817="Teacher guide only (40 TG)",IF(AND(H3817=0,J3817=40),"OK","Must be 0 ST, 40 TG"),IF(AND(H3817&lt;40,H3817+J3817&gt;0,H3817+J3817&lt;=40),"OK","Partial: under 40 ST and 40 books max"))))))))))</f>
        <v/>
      </c>
    </row>
    <row r="3818">
      <c r="A3818" s="26" t="n"/>
      <c r="B3818" s="26" t="n"/>
      <c r="C3818" s="25" t="n"/>
      <c r="D3818" s="25" t="n"/>
      <c r="E3818" s="26" t="n"/>
      <c r="F3818" s="25" t="n"/>
      <c r="G3818" s="26" t="n"/>
      <c r="H3818" s="25" t="n"/>
      <c r="I3818" s="26" t="n"/>
      <c r="J3818" s="25" t="n"/>
      <c r="K3818" s="25" t="n"/>
      <c r="L3818" s="25" t="n"/>
      <c r="M3818" s="26" t="n"/>
      <c r="N3818" s="26" t="n"/>
      <c r="O3818" s="25" t="n"/>
      <c r="P3818" s="27">
        <f>IF(A3818="","","Package/"&amp;C3818&amp;"/"&amp;D3818&amp;"/"&amp;A3818&amp;".png")</f>
        <v/>
      </c>
      <c r="Q3818" s="27">
        <f>IF(AND(B3818="",G3818=""),"",IF(B3818="","Package QR Text missing",IF(COUNTIFS($E$2:$E$5001,E3818,$B$2:$B$5001,"&lt;&gt;"&amp;B3818)+COUNTIFS($E$2:$E$5001,E3818,$A$2:$A$5001,"&lt;&gt;"&amp;A3818)&gt;0,"Zone has more than one QR code",IF(COUNTIFS($B$2:$B$5001,B3818,$E$2:$E$5001,"&lt;&gt;"&amp;E3818)+COUNTIFS($A$2:$A$5001,A3818,$E$2:$E$5001,"&lt;&gt;"&amp;E3818)&gt;0,"QR code used by another zone",IF(A3818="","Package QR Code No. missing",IF(OR(H3818&gt;40,J3818&gt;40),"More than 40 of one edition",IF(F3818="Full (40 ST + 1 TG)",IF(AND(H3818=40,J3818=1),"OK","Full carton must be 40 + 1"),IF(F3818="Student only (40 ST)",IF(AND(H3818=40,J3818=0),"OK","Must be 40 ST, 0 TG"),IF(F3818="Teacher guide only (40 TG)",IF(AND(H3818=0,J3818=40),"OK","Must be 0 ST, 40 TG"),IF(AND(H3818&lt;40,H3818+J3818&gt;0,H3818+J3818&lt;=40),"OK","Partial: under 40 ST and 40 books max"))))))))))</f>
        <v/>
      </c>
    </row>
    <row r="3819">
      <c r="A3819" s="26" t="n"/>
      <c r="B3819" s="26" t="n"/>
      <c r="C3819" s="25" t="n"/>
      <c r="D3819" s="25" t="n"/>
      <c r="E3819" s="26" t="n"/>
      <c r="F3819" s="25" t="n"/>
      <c r="G3819" s="26" t="n"/>
      <c r="H3819" s="25" t="n"/>
      <c r="I3819" s="26" t="n"/>
      <c r="J3819" s="25" t="n"/>
      <c r="K3819" s="25" t="n"/>
      <c r="L3819" s="25" t="n"/>
      <c r="M3819" s="26" t="n"/>
      <c r="N3819" s="26" t="n"/>
      <c r="O3819" s="25" t="n"/>
      <c r="P3819" s="27">
        <f>IF(A3819="","","Package/"&amp;C3819&amp;"/"&amp;D3819&amp;"/"&amp;A3819&amp;".png")</f>
        <v/>
      </c>
      <c r="Q3819" s="27">
        <f>IF(AND(B3819="",G3819=""),"",IF(B3819="","Package QR Text missing",IF(COUNTIFS($E$2:$E$5001,E3819,$B$2:$B$5001,"&lt;&gt;"&amp;B3819)+COUNTIFS($E$2:$E$5001,E3819,$A$2:$A$5001,"&lt;&gt;"&amp;A3819)&gt;0,"Zone has more than one QR code",IF(COUNTIFS($B$2:$B$5001,B3819,$E$2:$E$5001,"&lt;&gt;"&amp;E3819)+COUNTIFS($A$2:$A$5001,A3819,$E$2:$E$5001,"&lt;&gt;"&amp;E3819)&gt;0,"QR code used by another zone",IF(A3819="","Package QR Code No. missing",IF(OR(H3819&gt;40,J3819&gt;40),"More than 40 of one edition",IF(F3819="Full (40 ST + 1 TG)",IF(AND(H3819=40,J3819=1),"OK","Full carton must be 40 + 1"),IF(F3819="Student only (40 ST)",IF(AND(H3819=40,J3819=0),"OK","Must be 40 ST, 0 TG"),IF(F3819="Teacher guide only (40 TG)",IF(AND(H3819=0,J3819=40),"OK","Must be 0 ST, 40 TG"),IF(AND(H3819&lt;40,H3819+J3819&gt;0,H3819+J3819&lt;=40),"OK","Partial: under 40 ST and 40 books max"))))))))))</f>
        <v/>
      </c>
    </row>
    <row r="3820">
      <c r="A3820" s="26" t="n"/>
      <c r="B3820" s="26" t="n"/>
      <c r="C3820" s="25" t="n"/>
      <c r="D3820" s="25" t="n"/>
      <c r="E3820" s="26" t="n"/>
      <c r="F3820" s="25" t="n"/>
      <c r="G3820" s="26" t="n"/>
      <c r="H3820" s="25" t="n"/>
      <c r="I3820" s="26" t="n"/>
      <c r="J3820" s="25" t="n"/>
      <c r="K3820" s="25" t="n"/>
      <c r="L3820" s="25" t="n"/>
      <c r="M3820" s="26" t="n"/>
      <c r="N3820" s="26" t="n"/>
      <c r="O3820" s="25" t="n"/>
      <c r="P3820" s="27">
        <f>IF(A3820="","","Package/"&amp;C3820&amp;"/"&amp;D3820&amp;"/"&amp;A3820&amp;".png")</f>
        <v/>
      </c>
      <c r="Q3820" s="27">
        <f>IF(AND(B3820="",G3820=""),"",IF(B3820="","Package QR Text missing",IF(COUNTIFS($E$2:$E$5001,E3820,$B$2:$B$5001,"&lt;&gt;"&amp;B3820)+COUNTIFS($E$2:$E$5001,E3820,$A$2:$A$5001,"&lt;&gt;"&amp;A3820)&gt;0,"Zone has more than one QR code",IF(COUNTIFS($B$2:$B$5001,B3820,$E$2:$E$5001,"&lt;&gt;"&amp;E3820)+COUNTIFS($A$2:$A$5001,A3820,$E$2:$E$5001,"&lt;&gt;"&amp;E3820)&gt;0,"QR code used by another zone",IF(A3820="","Package QR Code No. missing",IF(OR(H3820&gt;40,J3820&gt;40),"More than 40 of one edition",IF(F3820="Full (40 ST + 1 TG)",IF(AND(H3820=40,J3820=1),"OK","Full carton must be 40 + 1"),IF(F3820="Student only (40 ST)",IF(AND(H3820=40,J3820=0),"OK","Must be 40 ST, 0 TG"),IF(F3820="Teacher guide only (40 TG)",IF(AND(H3820=0,J3820=40),"OK","Must be 0 ST, 40 TG"),IF(AND(H3820&lt;40,H3820+J3820&gt;0,H3820+J3820&lt;=40),"OK","Partial: under 40 ST and 40 books max"))))))))))</f>
        <v/>
      </c>
    </row>
    <row r="3821">
      <c r="A3821" s="26" t="n"/>
      <c r="B3821" s="26" t="n"/>
      <c r="C3821" s="25" t="n"/>
      <c r="D3821" s="25" t="n"/>
      <c r="E3821" s="26" t="n"/>
      <c r="F3821" s="25" t="n"/>
      <c r="G3821" s="26" t="n"/>
      <c r="H3821" s="25" t="n"/>
      <c r="I3821" s="26" t="n"/>
      <c r="J3821" s="25" t="n"/>
      <c r="K3821" s="25" t="n"/>
      <c r="L3821" s="25" t="n"/>
      <c r="M3821" s="26" t="n"/>
      <c r="N3821" s="26" t="n"/>
      <c r="O3821" s="25" t="n"/>
      <c r="P3821" s="27">
        <f>IF(A3821="","","Package/"&amp;C3821&amp;"/"&amp;D3821&amp;"/"&amp;A3821&amp;".png")</f>
        <v/>
      </c>
      <c r="Q3821" s="27">
        <f>IF(AND(B3821="",G3821=""),"",IF(B3821="","Package QR Text missing",IF(COUNTIFS($E$2:$E$5001,E3821,$B$2:$B$5001,"&lt;&gt;"&amp;B3821)+COUNTIFS($E$2:$E$5001,E3821,$A$2:$A$5001,"&lt;&gt;"&amp;A3821)&gt;0,"Zone has more than one QR code",IF(COUNTIFS($B$2:$B$5001,B3821,$E$2:$E$5001,"&lt;&gt;"&amp;E3821)+COUNTIFS($A$2:$A$5001,A3821,$E$2:$E$5001,"&lt;&gt;"&amp;E3821)&gt;0,"QR code used by another zone",IF(A3821="","Package QR Code No. missing",IF(OR(H3821&gt;40,J3821&gt;40),"More than 40 of one edition",IF(F3821="Full (40 ST + 1 TG)",IF(AND(H3821=40,J3821=1),"OK","Full carton must be 40 + 1"),IF(F3821="Student only (40 ST)",IF(AND(H3821=40,J3821=0),"OK","Must be 40 ST, 0 TG"),IF(F3821="Teacher guide only (40 TG)",IF(AND(H3821=0,J3821=40),"OK","Must be 0 ST, 40 TG"),IF(AND(H3821&lt;40,H3821+J3821&gt;0,H3821+J3821&lt;=40),"OK","Partial: under 40 ST and 40 books max"))))))))))</f>
        <v/>
      </c>
    </row>
    <row r="3822">
      <c r="A3822" s="26" t="n"/>
      <c r="B3822" s="26" t="n"/>
      <c r="C3822" s="25" t="n"/>
      <c r="D3822" s="25" t="n"/>
      <c r="E3822" s="26" t="n"/>
      <c r="F3822" s="25" t="n"/>
      <c r="G3822" s="26" t="n"/>
      <c r="H3822" s="25" t="n"/>
      <c r="I3822" s="26" t="n"/>
      <c r="J3822" s="25" t="n"/>
      <c r="K3822" s="25" t="n"/>
      <c r="L3822" s="25" t="n"/>
      <c r="M3822" s="26" t="n"/>
      <c r="N3822" s="26" t="n"/>
      <c r="O3822" s="25" t="n"/>
      <c r="P3822" s="27">
        <f>IF(A3822="","","Package/"&amp;C3822&amp;"/"&amp;D3822&amp;"/"&amp;A3822&amp;".png")</f>
        <v/>
      </c>
      <c r="Q3822" s="27">
        <f>IF(AND(B3822="",G3822=""),"",IF(B3822="","Package QR Text missing",IF(COUNTIFS($E$2:$E$5001,E3822,$B$2:$B$5001,"&lt;&gt;"&amp;B3822)+COUNTIFS($E$2:$E$5001,E3822,$A$2:$A$5001,"&lt;&gt;"&amp;A3822)&gt;0,"Zone has more than one QR code",IF(COUNTIFS($B$2:$B$5001,B3822,$E$2:$E$5001,"&lt;&gt;"&amp;E3822)+COUNTIFS($A$2:$A$5001,A3822,$E$2:$E$5001,"&lt;&gt;"&amp;E3822)&gt;0,"QR code used by another zone",IF(A3822="","Package QR Code No. missing",IF(OR(H3822&gt;40,J3822&gt;40),"More than 40 of one edition",IF(F3822="Full (40 ST + 1 TG)",IF(AND(H3822=40,J3822=1),"OK","Full carton must be 40 + 1"),IF(F3822="Student only (40 ST)",IF(AND(H3822=40,J3822=0),"OK","Must be 40 ST, 0 TG"),IF(F3822="Teacher guide only (40 TG)",IF(AND(H3822=0,J3822=40),"OK","Must be 0 ST, 40 TG"),IF(AND(H3822&lt;40,H3822+J3822&gt;0,H3822+J3822&lt;=40),"OK","Partial: under 40 ST and 40 books max"))))))))))</f>
        <v/>
      </c>
    </row>
    <row r="3823">
      <c r="A3823" s="26" t="n"/>
      <c r="B3823" s="26" t="n"/>
      <c r="C3823" s="25" t="n"/>
      <c r="D3823" s="25" t="n"/>
      <c r="E3823" s="26" t="n"/>
      <c r="F3823" s="25" t="n"/>
      <c r="G3823" s="26" t="n"/>
      <c r="H3823" s="25" t="n"/>
      <c r="I3823" s="26" t="n"/>
      <c r="J3823" s="25" t="n"/>
      <c r="K3823" s="25" t="n"/>
      <c r="L3823" s="25" t="n"/>
      <c r="M3823" s="26" t="n"/>
      <c r="N3823" s="26" t="n"/>
      <c r="O3823" s="25" t="n"/>
      <c r="P3823" s="27">
        <f>IF(A3823="","","Package/"&amp;C3823&amp;"/"&amp;D3823&amp;"/"&amp;A3823&amp;".png")</f>
        <v/>
      </c>
      <c r="Q3823" s="27">
        <f>IF(AND(B3823="",G3823=""),"",IF(B3823="","Package QR Text missing",IF(COUNTIFS($E$2:$E$5001,E3823,$B$2:$B$5001,"&lt;&gt;"&amp;B3823)+COUNTIFS($E$2:$E$5001,E3823,$A$2:$A$5001,"&lt;&gt;"&amp;A3823)&gt;0,"Zone has more than one QR code",IF(COUNTIFS($B$2:$B$5001,B3823,$E$2:$E$5001,"&lt;&gt;"&amp;E3823)+COUNTIFS($A$2:$A$5001,A3823,$E$2:$E$5001,"&lt;&gt;"&amp;E3823)&gt;0,"QR code used by another zone",IF(A3823="","Package QR Code No. missing",IF(OR(H3823&gt;40,J3823&gt;40),"More than 40 of one edition",IF(F3823="Full (40 ST + 1 TG)",IF(AND(H3823=40,J3823=1),"OK","Full carton must be 40 + 1"),IF(F3823="Student only (40 ST)",IF(AND(H3823=40,J3823=0),"OK","Must be 40 ST, 0 TG"),IF(F3823="Teacher guide only (40 TG)",IF(AND(H3823=0,J3823=40),"OK","Must be 0 ST, 40 TG"),IF(AND(H3823&lt;40,H3823+J3823&gt;0,H3823+J3823&lt;=40),"OK","Partial: under 40 ST and 40 books max"))))))))))</f>
        <v/>
      </c>
    </row>
    <row r="3824">
      <c r="A3824" s="26" t="n"/>
      <c r="B3824" s="26" t="n"/>
      <c r="C3824" s="25" t="n"/>
      <c r="D3824" s="25" t="n"/>
      <c r="E3824" s="26" t="n"/>
      <c r="F3824" s="25" t="n"/>
      <c r="G3824" s="26" t="n"/>
      <c r="H3824" s="25" t="n"/>
      <c r="I3824" s="26" t="n"/>
      <c r="J3824" s="25" t="n"/>
      <c r="K3824" s="25" t="n"/>
      <c r="L3824" s="25" t="n"/>
      <c r="M3824" s="26" t="n"/>
      <c r="N3824" s="26" t="n"/>
      <c r="O3824" s="25" t="n"/>
      <c r="P3824" s="27">
        <f>IF(A3824="","","Package/"&amp;C3824&amp;"/"&amp;D3824&amp;"/"&amp;A3824&amp;".png")</f>
        <v/>
      </c>
      <c r="Q3824" s="27">
        <f>IF(AND(B3824="",G3824=""),"",IF(B3824="","Package QR Text missing",IF(COUNTIFS($E$2:$E$5001,E3824,$B$2:$B$5001,"&lt;&gt;"&amp;B3824)+COUNTIFS($E$2:$E$5001,E3824,$A$2:$A$5001,"&lt;&gt;"&amp;A3824)&gt;0,"Zone has more than one QR code",IF(COUNTIFS($B$2:$B$5001,B3824,$E$2:$E$5001,"&lt;&gt;"&amp;E3824)+COUNTIFS($A$2:$A$5001,A3824,$E$2:$E$5001,"&lt;&gt;"&amp;E3824)&gt;0,"QR code used by another zone",IF(A3824="","Package QR Code No. missing",IF(OR(H3824&gt;40,J3824&gt;40),"More than 40 of one edition",IF(F3824="Full (40 ST + 1 TG)",IF(AND(H3824=40,J3824=1),"OK","Full carton must be 40 + 1"),IF(F3824="Student only (40 ST)",IF(AND(H3824=40,J3824=0),"OK","Must be 40 ST, 0 TG"),IF(F3824="Teacher guide only (40 TG)",IF(AND(H3824=0,J3824=40),"OK","Must be 0 ST, 40 TG"),IF(AND(H3824&lt;40,H3824+J3824&gt;0,H3824+J3824&lt;=40),"OK","Partial: under 40 ST and 40 books max"))))))))))</f>
        <v/>
      </c>
    </row>
    <row r="3825">
      <c r="A3825" s="26" t="n"/>
      <c r="B3825" s="26" t="n"/>
      <c r="C3825" s="25" t="n"/>
      <c r="D3825" s="25" t="n"/>
      <c r="E3825" s="26" t="n"/>
      <c r="F3825" s="25" t="n"/>
      <c r="G3825" s="26" t="n"/>
      <c r="H3825" s="25" t="n"/>
      <c r="I3825" s="26" t="n"/>
      <c r="J3825" s="25" t="n"/>
      <c r="K3825" s="25" t="n"/>
      <c r="L3825" s="25" t="n"/>
      <c r="M3825" s="26" t="n"/>
      <c r="N3825" s="26" t="n"/>
      <c r="O3825" s="25" t="n"/>
      <c r="P3825" s="27">
        <f>IF(A3825="","","Package/"&amp;C3825&amp;"/"&amp;D3825&amp;"/"&amp;A3825&amp;".png")</f>
        <v/>
      </c>
      <c r="Q3825" s="27">
        <f>IF(AND(B3825="",G3825=""),"",IF(B3825="","Package QR Text missing",IF(COUNTIFS($E$2:$E$5001,E3825,$B$2:$B$5001,"&lt;&gt;"&amp;B3825)+COUNTIFS($E$2:$E$5001,E3825,$A$2:$A$5001,"&lt;&gt;"&amp;A3825)&gt;0,"Zone has more than one QR code",IF(COUNTIFS($B$2:$B$5001,B3825,$E$2:$E$5001,"&lt;&gt;"&amp;E3825)+COUNTIFS($A$2:$A$5001,A3825,$E$2:$E$5001,"&lt;&gt;"&amp;E3825)&gt;0,"QR code used by another zone",IF(A3825="","Package QR Code No. missing",IF(OR(H3825&gt;40,J3825&gt;40),"More than 40 of one edition",IF(F3825="Full (40 ST + 1 TG)",IF(AND(H3825=40,J3825=1),"OK","Full carton must be 40 + 1"),IF(F3825="Student only (40 ST)",IF(AND(H3825=40,J3825=0),"OK","Must be 40 ST, 0 TG"),IF(F3825="Teacher guide only (40 TG)",IF(AND(H3825=0,J3825=40),"OK","Must be 0 ST, 40 TG"),IF(AND(H3825&lt;40,H3825+J3825&gt;0,H3825+J3825&lt;=40),"OK","Partial: under 40 ST and 40 books max"))))))))))</f>
        <v/>
      </c>
    </row>
    <row r="3826">
      <c r="A3826" s="26" t="n"/>
      <c r="B3826" s="26" t="n"/>
      <c r="C3826" s="25" t="n"/>
      <c r="D3826" s="25" t="n"/>
      <c r="E3826" s="26" t="n"/>
      <c r="F3826" s="25" t="n"/>
      <c r="G3826" s="26" t="n"/>
      <c r="H3826" s="25" t="n"/>
      <c r="I3826" s="26" t="n"/>
      <c r="J3826" s="25" t="n"/>
      <c r="K3826" s="25" t="n"/>
      <c r="L3826" s="25" t="n"/>
      <c r="M3826" s="26" t="n"/>
      <c r="N3826" s="26" t="n"/>
      <c r="O3826" s="25" t="n"/>
      <c r="P3826" s="27">
        <f>IF(A3826="","","Package/"&amp;C3826&amp;"/"&amp;D3826&amp;"/"&amp;A3826&amp;".png")</f>
        <v/>
      </c>
      <c r="Q3826" s="27">
        <f>IF(AND(B3826="",G3826=""),"",IF(B3826="","Package QR Text missing",IF(COUNTIFS($E$2:$E$5001,E3826,$B$2:$B$5001,"&lt;&gt;"&amp;B3826)+COUNTIFS($E$2:$E$5001,E3826,$A$2:$A$5001,"&lt;&gt;"&amp;A3826)&gt;0,"Zone has more than one QR code",IF(COUNTIFS($B$2:$B$5001,B3826,$E$2:$E$5001,"&lt;&gt;"&amp;E3826)+COUNTIFS($A$2:$A$5001,A3826,$E$2:$E$5001,"&lt;&gt;"&amp;E3826)&gt;0,"QR code used by another zone",IF(A3826="","Package QR Code No. missing",IF(OR(H3826&gt;40,J3826&gt;40),"More than 40 of one edition",IF(F3826="Full (40 ST + 1 TG)",IF(AND(H3826=40,J3826=1),"OK","Full carton must be 40 + 1"),IF(F3826="Student only (40 ST)",IF(AND(H3826=40,J3826=0),"OK","Must be 40 ST, 0 TG"),IF(F3826="Teacher guide only (40 TG)",IF(AND(H3826=0,J3826=40),"OK","Must be 0 ST, 40 TG"),IF(AND(H3826&lt;40,H3826+J3826&gt;0,H3826+J3826&lt;=40),"OK","Partial: under 40 ST and 40 books max"))))))))))</f>
        <v/>
      </c>
    </row>
    <row r="3827">
      <c r="A3827" s="26" t="n"/>
      <c r="B3827" s="26" t="n"/>
      <c r="C3827" s="25" t="n"/>
      <c r="D3827" s="25" t="n"/>
      <c r="E3827" s="26" t="n"/>
      <c r="F3827" s="25" t="n"/>
      <c r="G3827" s="26" t="n"/>
      <c r="H3827" s="25" t="n"/>
      <c r="I3827" s="26" t="n"/>
      <c r="J3827" s="25" t="n"/>
      <c r="K3827" s="25" t="n"/>
      <c r="L3827" s="25" t="n"/>
      <c r="M3827" s="26" t="n"/>
      <c r="N3827" s="26" t="n"/>
      <c r="O3827" s="25" t="n"/>
      <c r="P3827" s="27">
        <f>IF(A3827="","","Package/"&amp;C3827&amp;"/"&amp;D3827&amp;"/"&amp;A3827&amp;".png")</f>
        <v/>
      </c>
      <c r="Q3827" s="27">
        <f>IF(AND(B3827="",G3827=""),"",IF(B3827="","Package QR Text missing",IF(COUNTIFS($E$2:$E$5001,E3827,$B$2:$B$5001,"&lt;&gt;"&amp;B3827)+COUNTIFS($E$2:$E$5001,E3827,$A$2:$A$5001,"&lt;&gt;"&amp;A3827)&gt;0,"Zone has more than one QR code",IF(COUNTIFS($B$2:$B$5001,B3827,$E$2:$E$5001,"&lt;&gt;"&amp;E3827)+COUNTIFS($A$2:$A$5001,A3827,$E$2:$E$5001,"&lt;&gt;"&amp;E3827)&gt;0,"QR code used by another zone",IF(A3827="","Package QR Code No. missing",IF(OR(H3827&gt;40,J3827&gt;40),"More than 40 of one edition",IF(F3827="Full (40 ST + 1 TG)",IF(AND(H3827=40,J3827=1),"OK","Full carton must be 40 + 1"),IF(F3827="Student only (40 ST)",IF(AND(H3827=40,J3827=0),"OK","Must be 40 ST, 0 TG"),IF(F3827="Teacher guide only (40 TG)",IF(AND(H3827=0,J3827=40),"OK","Must be 0 ST, 40 TG"),IF(AND(H3827&lt;40,H3827+J3827&gt;0,H3827+J3827&lt;=40),"OK","Partial: under 40 ST and 40 books max"))))))))))</f>
        <v/>
      </c>
    </row>
    <row r="3828">
      <c r="A3828" s="26" t="n"/>
      <c r="B3828" s="26" t="n"/>
      <c r="C3828" s="25" t="n"/>
      <c r="D3828" s="25" t="n"/>
      <c r="E3828" s="26" t="n"/>
      <c r="F3828" s="25" t="n"/>
      <c r="G3828" s="26" t="n"/>
      <c r="H3828" s="25" t="n"/>
      <c r="I3828" s="26" t="n"/>
      <c r="J3828" s="25" t="n"/>
      <c r="K3828" s="25" t="n"/>
      <c r="L3828" s="25" t="n"/>
      <c r="M3828" s="26" t="n"/>
      <c r="N3828" s="26" t="n"/>
      <c r="O3828" s="25" t="n"/>
      <c r="P3828" s="27">
        <f>IF(A3828="","","Package/"&amp;C3828&amp;"/"&amp;D3828&amp;"/"&amp;A3828&amp;".png")</f>
        <v/>
      </c>
      <c r="Q3828" s="27">
        <f>IF(AND(B3828="",G3828=""),"",IF(B3828="","Package QR Text missing",IF(COUNTIFS($E$2:$E$5001,E3828,$B$2:$B$5001,"&lt;&gt;"&amp;B3828)+COUNTIFS($E$2:$E$5001,E3828,$A$2:$A$5001,"&lt;&gt;"&amp;A3828)&gt;0,"Zone has more than one QR code",IF(COUNTIFS($B$2:$B$5001,B3828,$E$2:$E$5001,"&lt;&gt;"&amp;E3828)+COUNTIFS($A$2:$A$5001,A3828,$E$2:$E$5001,"&lt;&gt;"&amp;E3828)&gt;0,"QR code used by another zone",IF(A3828="","Package QR Code No. missing",IF(OR(H3828&gt;40,J3828&gt;40),"More than 40 of one edition",IF(F3828="Full (40 ST + 1 TG)",IF(AND(H3828=40,J3828=1),"OK","Full carton must be 40 + 1"),IF(F3828="Student only (40 ST)",IF(AND(H3828=40,J3828=0),"OK","Must be 40 ST, 0 TG"),IF(F3828="Teacher guide only (40 TG)",IF(AND(H3828=0,J3828=40),"OK","Must be 0 ST, 40 TG"),IF(AND(H3828&lt;40,H3828+J3828&gt;0,H3828+J3828&lt;=40),"OK","Partial: under 40 ST and 40 books max"))))))))))</f>
        <v/>
      </c>
    </row>
    <row r="3829">
      <c r="A3829" s="26" t="n"/>
      <c r="B3829" s="26" t="n"/>
      <c r="C3829" s="25" t="n"/>
      <c r="D3829" s="25" t="n"/>
      <c r="E3829" s="26" t="n"/>
      <c r="F3829" s="25" t="n"/>
      <c r="G3829" s="26" t="n"/>
      <c r="H3829" s="25" t="n"/>
      <c r="I3829" s="26" t="n"/>
      <c r="J3829" s="25" t="n"/>
      <c r="K3829" s="25" t="n"/>
      <c r="L3829" s="25" t="n"/>
      <c r="M3829" s="26" t="n"/>
      <c r="N3829" s="26" t="n"/>
      <c r="O3829" s="25" t="n"/>
      <c r="P3829" s="27">
        <f>IF(A3829="","","Package/"&amp;C3829&amp;"/"&amp;D3829&amp;"/"&amp;A3829&amp;".png")</f>
        <v/>
      </c>
      <c r="Q3829" s="27">
        <f>IF(AND(B3829="",G3829=""),"",IF(B3829="","Package QR Text missing",IF(COUNTIFS($E$2:$E$5001,E3829,$B$2:$B$5001,"&lt;&gt;"&amp;B3829)+COUNTIFS($E$2:$E$5001,E3829,$A$2:$A$5001,"&lt;&gt;"&amp;A3829)&gt;0,"Zone has more than one QR code",IF(COUNTIFS($B$2:$B$5001,B3829,$E$2:$E$5001,"&lt;&gt;"&amp;E3829)+COUNTIFS($A$2:$A$5001,A3829,$E$2:$E$5001,"&lt;&gt;"&amp;E3829)&gt;0,"QR code used by another zone",IF(A3829="","Package QR Code No. missing",IF(OR(H3829&gt;40,J3829&gt;40),"More than 40 of one edition",IF(F3829="Full (40 ST + 1 TG)",IF(AND(H3829=40,J3829=1),"OK","Full carton must be 40 + 1"),IF(F3829="Student only (40 ST)",IF(AND(H3829=40,J3829=0),"OK","Must be 40 ST, 0 TG"),IF(F3829="Teacher guide only (40 TG)",IF(AND(H3829=0,J3829=40),"OK","Must be 0 ST, 40 TG"),IF(AND(H3829&lt;40,H3829+J3829&gt;0,H3829+J3829&lt;=40),"OK","Partial: under 40 ST and 40 books max"))))))))))</f>
        <v/>
      </c>
    </row>
    <row r="3830">
      <c r="A3830" s="26" t="n"/>
      <c r="B3830" s="26" t="n"/>
      <c r="C3830" s="25" t="n"/>
      <c r="D3830" s="25" t="n"/>
      <c r="E3830" s="26" t="n"/>
      <c r="F3830" s="25" t="n"/>
      <c r="G3830" s="26" t="n"/>
      <c r="H3830" s="25" t="n"/>
      <c r="I3830" s="26" t="n"/>
      <c r="J3830" s="25" t="n"/>
      <c r="K3830" s="25" t="n"/>
      <c r="L3830" s="25" t="n"/>
      <c r="M3830" s="26" t="n"/>
      <c r="N3830" s="26" t="n"/>
      <c r="O3830" s="25" t="n"/>
      <c r="P3830" s="27">
        <f>IF(A3830="","","Package/"&amp;C3830&amp;"/"&amp;D3830&amp;"/"&amp;A3830&amp;".png")</f>
        <v/>
      </c>
      <c r="Q3830" s="27">
        <f>IF(AND(B3830="",G3830=""),"",IF(B3830="","Package QR Text missing",IF(COUNTIFS($E$2:$E$5001,E3830,$B$2:$B$5001,"&lt;&gt;"&amp;B3830)+COUNTIFS($E$2:$E$5001,E3830,$A$2:$A$5001,"&lt;&gt;"&amp;A3830)&gt;0,"Zone has more than one QR code",IF(COUNTIFS($B$2:$B$5001,B3830,$E$2:$E$5001,"&lt;&gt;"&amp;E3830)+COUNTIFS($A$2:$A$5001,A3830,$E$2:$E$5001,"&lt;&gt;"&amp;E3830)&gt;0,"QR code used by another zone",IF(A3830="","Package QR Code No. missing",IF(OR(H3830&gt;40,J3830&gt;40),"More than 40 of one edition",IF(F3830="Full (40 ST + 1 TG)",IF(AND(H3830=40,J3830=1),"OK","Full carton must be 40 + 1"),IF(F3830="Student only (40 ST)",IF(AND(H3830=40,J3830=0),"OK","Must be 40 ST, 0 TG"),IF(F3830="Teacher guide only (40 TG)",IF(AND(H3830=0,J3830=40),"OK","Must be 0 ST, 40 TG"),IF(AND(H3830&lt;40,H3830+J3830&gt;0,H3830+J3830&lt;=40),"OK","Partial: under 40 ST and 40 books max"))))))))))</f>
        <v/>
      </c>
    </row>
    <row r="3831">
      <c r="A3831" s="26" t="n"/>
      <c r="B3831" s="26" t="n"/>
      <c r="C3831" s="25" t="n"/>
      <c r="D3831" s="25" t="n"/>
      <c r="E3831" s="26" t="n"/>
      <c r="F3831" s="25" t="n"/>
      <c r="G3831" s="26" t="n"/>
      <c r="H3831" s="25" t="n"/>
      <c r="I3831" s="26" t="n"/>
      <c r="J3831" s="25" t="n"/>
      <c r="K3831" s="25" t="n"/>
      <c r="L3831" s="25" t="n"/>
      <c r="M3831" s="26" t="n"/>
      <c r="N3831" s="26" t="n"/>
      <c r="O3831" s="25" t="n"/>
      <c r="P3831" s="27">
        <f>IF(A3831="","","Package/"&amp;C3831&amp;"/"&amp;D3831&amp;"/"&amp;A3831&amp;".png")</f>
        <v/>
      </c>
      <c r="Q3831" s="27">
        <f>IF(AND(B3831="",G3831=""),"",IF(B3831="","Package QR Text missing",IF(COUNTIFS($E$2:$E$5001,E3831,$B$2:$B$5001,"&lt;&gt;"&amp;B3831)+COUNTIFS($E$2:$E$5001,E3831,$A$2:$A$5001,"&lt;&gt;"&amp;A3831)&gt;0,"Zone has more than one QR code",IF(COUNTIFS($B$2:$B$5001,B3831,$E$2:$E$5001,"&lt;&gt;"&amp;E3831)+COUNTIFS($A$2:$A$5001,A3831,$E$2:$E$5001,"&lt;&gt;"&amp;E3831)&gt;0,"QR code used by another zone",IF(A3831="","Package QR Code No. missing",IF(OR(H3831&gt;40,J3831&gt;40),"More than 40 of one edition",IF(F3831="Full (40 ST + 1 TG)",IF(AND(H3831=40,J3831=1),"OK","Full carton must be 40 + 1"),IF(F3831="Student only (40 ST)",IF(AND(H3831=40,J3831=0),"OK","Must be 40 ST, 0 TG"),IF(F3831="Teacher guide only (40 TG)",IF(AND(H3831=0,J3831=40),"OK","Must be 0 ST, 40 TG"),IF(AND(H3831&lt;40,H3831+J3831&gt;0,H3831+J3831&lt;=40),"OK","Partial: under 40 ST and 40 books max"))))))))))</f>
        <v/>
      </c>
    </row>
    <row r="3832">
      <c r="A3832" s="26" t="n"/>
      <c r="B3832" s="26" t="n"/>
      <c r="C3832" s="25" t="n"/>
      <c r="D3832" s="25" t="n"/>
      <c r="E3832" s="26" t="n"/>
      <c r="F3832" s="25" t="n"/>
      <c r="G3832" s="26" t="n"/>
      <c r="H3832" s="25" t="n"/>
      <c r="I3832" s="26" t="n"/>
      <c r="J3832" s="25" t="n"/>
      <c r="K3832" s="25" t="n"/>
      <c r="L3832" s="25" t="n"/>
      <c r="M3832" s="26" t="n"/>
      <c r="N3832" s="26" t="n"/>
      <c r="O3832" s="25" t="n"/>
      <c r="P3832" s="27">
        <f>IF(A3832="","","Package/"&amp;C3832&amp;"/"&amp;D3832&amp;"/"&amp;A3832&amp;".png")</f>
        <v/>
      </c>
      <c r="Q3832" s="27">
        <f>IF(AND(B3832="",G3832=""),"",IF(B3832="","Package QR Text missing",IF(COUNTIFS($E$2:$E$5001,E3832,$B$2:$B$5001,"&lt;&gt;"&amp;B3832)+COUNTIFS($E$2:$E$5001,E3832,$A$2:$A$5001,"&lt;&gt;"&amp;A3832)&gt;0,"Zone has more than one QR code",IF(COUNTIFS($B$2:$B$5001,B3832,$E$2:$E$5001,"&lt;&gt;"&amp;E3832)+COUNTIFS($A$2:$A$5001,A3832,$E$2:$E$5001,"&lt;&gt;"&amp;E3832)&gt;0,"QR code used by another zone",IF(A3832="","Package QR Code No. missing",IF(OR(H3832&gt;40,J3832&gt;40),"More than 40 of one edition",IF(F3832="Full (40 ST + 1 TG)",IF(AND(H3832=40,J3832=1),"OK","Full carton must be 40 + 1"),IF(F3832="Student only (40 ST)",IF(AND(H3832=40,J3832=0),"OK","Must be 40 ST, 0 TG"),IF(F3832="Teacher guide only (40 TG)",IF(AND(H3832=0,J3832=40),"OK","Must be 0 ST, 40 TG"),IF(AND(H3832&lt;40,H3832+J3832&gt;0,H3832+J3832&lt;=40),"OK","Partial: under 40 ST and 40 books max"))))))))))</f>
        <v/>
      </c>
    </row>
    <row r="3833">
      <c r="A3833" s="26" t="n"/>
      <c r="B3833" s="26" t="n"/>
      <c r="C3833" s="25" t="n"/>
      <c r="D3833" s="25" t="n"/>
      <c r="E3833" s="26" t="n"/>
      <c r="F3833" s="25" t="n"/>
      <c r="G3833" s="26" t="n"/>
      <c r="H3833" s="25" t="n"/>
      <c r="I3833" s="26" t="n"/>
      <c r="J3833" s="25" t="n"/>
      <c r="K3833" s="25" t="n"/>
      <c r="L3833" s="25" t="n"/>
      <c r="M3833" s="26" t="n"/>
      <c r="N3833" s="26" t="n"/>
      <c r="O3833" s="25" t="n"/>
      <c r="P3833" s="27">
        <f>IF(A3833="","","Package/"&amp;C3833&amp;"/"&amp;D3833&amp;"/"&amp;A3833&amp;".png")</f>
        <v/>
      </c>
      <c r="Q3833" s="27">
        <f>IF(AND(B3833="",G3833=""),"",IF(B3833="","Package QR Text missing",IF(COUNTIFS($E$2:$E$5001,E3833,$B$2:$B$5001,"&lt;&gt;"&amp;B3833)+COUNTIFS($E$2:$E$5001,E3833,$A$2:$A$5001,"&lt;&gt;"&amp;A3833)&gt;0,"Zone has more than one QR code",IF(COUNTIFS($B$2:$B$5001,B3833,$E$2:$E$5001,"&lt;&gt;"&amp;E3833)+COUNTIFS($A$2:$A$5001,A3833,$E$2:$E$5001,"&lt;&gt;"&amp;E3833)&gt;0,"QR code used by another zone",IF(A3833="","Package QR Code No. missing",IF(OR(H3833&gt;40,J3833&gt;40),"More than 40 of one edition",IF(F3833="Full (40 ST + 1 TG)",IF(AND(H3833=40,J3833=1),"OK","Full carton must be 40 + 1"),IF(F3833="Student only (40 ST)",IF(AND(H3833=40,J3833=0),"OK","Must be 40 ST, 0 TG"),IF(F3833="Teacher guide only (40 TG)",IF(AND(H3833=0,J3833=40),"OK","Must be 0 ST, 40 TG"),IF(AND(H3833&lt;40,H3833+J3833&gt;0,H3833+J3833&lt;=40),"OK","Partial: under 40 ST and 40 books max"))))))))))</f>
        <v/>
      </c>
    </row>
    <row r="3834">
      <c r="A3834" s="26" t="n"/>
      <c r="B3834" s="26" t="n"/>
      <c r="C3834" s="25" t="n"/>
      <c r="D3834" s="25" t="n"/>
      <c r="E3834" s="26" t="n"/>
      <c r="F3834" s="25" t="n"/>
      <c r="G3834" s="26" t="n"/>
      <c r="H3834" s="25" t="n"/>
      <c r="I3834" s="26" t="n"/>
      <c r="J3834" s="25" t="n"/>
      <c r="K3834" s="25" t="n"/>
      <c r="L3834" s="25" t="n"/>
      <c r="M3834" s="26" t="n"/>
      <c r="N3834" s="26" t="n"/>
      <c r="O3834" s="25" t="n"/>
      <c r="P3834" s="27">
        <f>IF(A3834="","","Package/"&amp;C3834&amp;"/"&amp;D3834&amp;"/"&amp;A3834&amp;".png")</f>
        <v/>
      </c>
      <c r="Q3834" s="27">
        <f>IF(AND(B3834="",G3834=""),"",IF(B3834="","Package QR Text missing",IF(COUNTIFS($E$2:$E$5001,E3834,$B$2:$B$5001,"&lt;&gt;"&amp;B3834)+COUNTIFS($E$2:$E$5001,E3834,$A$2:$A$5001,"&lt;&gt;"&amp;A3834)&gt;0,"Zone has more than one QR code",IF(COUNTIFS($B$2:$B$5001,B3834,$E$2:$E$5001,"&lt;&gt;"&amp;E3834)+COUNTIFS($A$2:$A$5001,A3834,$E$2:$E$5001,"&lt;&gt;"&amp;E3834)&gt;0,"QR code used by another zone",IF(A3834="","Package QR Code No. missing",IF(OR(H3834&gt;40,J3834&gt;40),"More than 40 of one edition",IF(F3834="Full (40 ST + 1 TG)",IF(AND(H3834=40,J3834=1),"OK","Full carton must be 40 + 1"),IF(F3834="Student only (40 ST)",IF(AND(H3834=40,J3834=0),"OK","Must be 40 ST, 0 TG"),IF(F3834="Teacher guide only (40 TG)",IF(AND(H3834=0,J3834=40),"OK","Must be 0 ST, 40 TG"),IF(AND(H3834&lt;40,H3834+J3834&gt;0,H3834+J3834&lt;=40),"OK","Partial: under 40 ST and 40 books max"))))))))))</f>
        <v/>
      </c>
    </row>
    <row r="3835">
      <c r="A3835" s="26" t="n"/>
      <c r="B3835" s="26" t="n"/>
      <c r="C3835" s="25" t="n"/>
      <c r="D3835" s="25" t="n"/>
      <c r="E3835" s="26" t="n"/>
      <c r="F3835" s="25" t="n"/>
      <c r="G3835" s="26" t="n"/>
      <c r="H3835" s="25" t="n"/>
      <c r="I3835" s="26" t="n"/>
      <c r="J3835" s="25" t="n"/>
      <c r="K3835" s="25" t="n"/>
      <c r="L3835" s="25" t="n"/>
      <c r="M3835" s="26" t="n"/>
      <c r="N3835" s="26" t="n"/>
      <c r="O3835" s="25" t="n"/>
      <c r="P3835" s="27">
        <f>IF(A3835="","","Package/"&amp;C3835&amp;"/"&amp;D3835&amp;"/"&amp;A3835&amp;".png")</f>
        <v/>
      </c>
      <c r="Q3835" s="27">
        <f>IF(AND(B3835="",G3835=""),"",IF(B3835="","Package QR Text missing",IF(COUNTIFS($E$2:$E$5001,E3835,$B$2:$B$5001,"&lt;&gt;"&amp;B3835)+COUNTIFS($E$2:$E$5001,E3835,$A$2:$A$5001,"&lt;&gt;"&amp;A3835)&gt;0,"Zone has more than one QR code",IF(COUNTIFS($B$2:$B$5001,B3835,$E$2:$E$5001,"&lt;&gt;"&amp;E3835)+COUNTIFS($A$2:$A$5001,A3835,$E$2:$E$5001,"&lt;&gt;"&amp;E3835)&gt;0,"QR code used by another zone",IF(A3835="","Package QR Code No. missing",IF(OR(H3835&gt;40,J3835&gt;40),"More than 40 of one edition",IF(F3835="Full (40 ST + 1 TG)",IF(AND(H3835=40,J3835=1),"OK","Full carton must be 40 + 1"),IF(F3835="Student only (40 ST)",IF(AND(H3835=40,J3835=0),"OK","Must be 40 ST, 0 TG"),IF(F3835="Teacher guide only (40 TG)",IF(AND(H3835=0,J3835=40),"OK","Must be 0 ST, 40 TG"),IF(AND(H3835&lt;40,H3835+J3835&gt;0,H3835+J3835&lt;=40),"OK","Partial: under 40 ST and 40 books max"))))))))))</f>
        <v/>
      </c>
    </row>
    <row r="3836">
      <c r="A3836" s="26" t="n"/>
      <c r="B3836" s="26" t="n"/>
      <c r="C3836" s="25" t="n"/>
      <c r="D3836" s="25" t="n"/>
      <c r="E3836" s="26" t="n"/>
      <c r="F3836" s="25" t="n"/>
      <c r="G3836" s="26" t="n"/>
      <c r="H3836" s="25" t="n"/>
      <c r="I3836" s="26" t="n"/>
      <c r="J3836" s="25" t="n"/>
      <c r="K3836" s="25" t="n"/>
      <c r="L3836" s="25" t="n"/>
      <c r="M3836" s="26" t="n"/>
      <c r="N3836" s="26" t="n"/>
      <c r="O3836" s="25" t="n"/>
      <c r="P3836" s="27">
        <f>IF(A3836="","","Package/"&amp;C3836&amp;"/"&amp;D3836&amp;"/"&amp;A3836&amp;".png")</f>
        <v/>
      </c>
      <c r="Q3836" s="27">
        <f>IF(AND(B3836="",G3836=""),"",IF(B3836="","Package QR Text missing",IF(COUNTIFS($E$2:$E$5001,E3836,$B$2:$B$5001,"&lt;&gt;"&amp;B3836)+COUNTIFS($E$2:$E$5001,E3836,$A$2:$A$5001,"&lt;&gt;"&amp;A3836)&gt;0,"Zone has more than one QR code",IF(COUNTIFS($B$2:$B$5001,B3836,$E$2:$E$5001,"&lt;&gt;"&amp;E3836)+COUNTIFS($A$2:$A$5001,A3836,$E$2:$E$5001,"&lt;&gt;"&amp;E3836)&gt;0,"QR code used by another zone",IF(A3836="","Package QR Code No. missing",IF(OR(H3836&gt;40,J3836&gt;40),"More than 40 of one edition",IF(F3836="Full (40 ST + 1 TG)",IF(AND(H3836=40,J3836=1),"OK","Full carton must be 40 + 1"),IF(F3836="Student only (40 ST)",IF(AND(H3836=40,J3836=0),"OK","Must be 40 ST, 0 TG"),IF(F3836="Teacher guide only (40 TG)",IF(AND(H3836=0,J3836=40),"OK","Must be 0 ST, 40 TG"),IF(AND(H3836&lt;40,H3836+J3836&gt;0,H3836+J3836&lt;=40),"OK","Partial: under 40 ST and 40 books max"))))))))))</f>
        <v/>
      </c>
    </row>
    <row r="3837">
      <c r="A3837" s="26" t="n"/>
      <c r="B3837" s="26" t="n"/>
      <c r="C3837" s="25" t="n"/>
      <c r="D3837" s="25" t="n"/>
      <c r="E3837" s="26" t="n"/>
      <c r="F3837" s="25" t="n"/>
      <c r="G3837" s="26" t="n"/>
      <c r="H3837" s="25" t="n"/>
      <c r="I3837" s="26" t="n"/>
      <c r="J3837" s="25" t="n"/>
      <c r="K3837" s="25" t="n"/>
      <c r="L3837" s="25" t="n"/>
      <c r="M3837" s="26" t="n"/>
      <c r="N3837" s="26" t="n"/>
      <c r="O3837" s="25" t="n"/>
      <c r="P3837" s="27">
        <f>IF(A3837="","","Package/"&amp;C3837&amp;"/"&amp;D3837&amp;"/"&amp;A3837&amp;".png")</f>
        <v/>
      </c>
      <c r="Q3837" s="27">
        <f>IF(AND(B3837="",G3837=""),"",IF(B3837="","Package QR Text missing",IF(COUNTIFS($E$2:$E$5001,E3837,$B$2:$B$5001,"&lt;&gt;"&amp;B3837)+COUNTIFS($E$2:$E$5001,E3837,$A$2:$A$5001,"&lt;&gt;"&amp;A3837)&gt;0,"Zone has more than one QR code",IF(COUNTIFS($B$2:$B$5001,B3837,$E$2:$E$5001,"&lt;&gt;"&amp;E3837)+COUNTIFS($A$2:$A$5001,A3837,$E$2:$E$5001,"&lt;&gt;"&amp;E3837)&gt;0,"QR code used by another zone",IF(A3837="","Package QR Code No. missing",IF(OR(H3837&gt;40,J3837&gt;40),"More than 40 of one edition",IF(F3837="Full (40 ST + 1 TG)",IF(AND(H3837=40,J3837=1),"OK","Full carton must be 40 + 1"),IF(F3837="Student only (40 ST)",IF(AND(H3837=40,J3837=0),"OK","Must be 40 ST, 0 TG"),IF(F3837="Teacher guide only (40 TG)",IF(AND(H3837=0,J3837=40),"OK","Must be 0 ST, 40 TG"),IF(AND(H3837&lt;40,H3837+J3837&gt;0,H3837+J3837&lt;=40),"OK","Partial: under 40 ST and 40 books max"))))))))))</f>
        <v/>
      </c>
    </row>
    <row r="3838">
      <c r="A3838" s="26" t="n"/>
      <c r="B3838" s="26" t="n"/>
      <c r="C3838" s="25" t="n"/>
      <c r="D3838" s="25" t="n"/>
      <c r="E3838" s="26" t="n"/>
      <c r="F3838" s="25" t="n"/>
      <c r="G3838" s="26" t="n"/>
      <c r="H3838" s="25" t="n"/>
      <c r="I3838" s="26" t="n"/>
      <c r="J3838" s="25" t="n"/>
      <c r="K3838" s="25" t="n"/>
      <c r="L3838" s="25" t="n"/>
      <c r="M3838" s="26" t="n"/>
      <c r="N3838" s="26" t="n"/>
      <c r="O3838" s="25" t="n"/>
      <c r="P3838" s="27">
        <f>IF(A3838="","","Package/"&amp;C3838&amp;"/"&amp;D3838&amp;"/"&amp;A3838&amp;".png")</f>
        <v/>
      </c>
      <c r="Q3838" s="27">
        <f>IF(AND(B3838="",G3838=""),"",IF(B3838="","Package QR Text missing",IF(COUNTIFS($E$2:$E$5001,E3838,$B$2:$B$5001,"&lt;&gt;"&amp;B3838)+COUNTIFS($E$2:$E$5001,E3838,$A$2:$A$5001,"&lt;&gt;"&amp;A3838)&gt;0,"Zone has more than one QR code",IF(COUNTIFS($B$2:$B$5001,B3838,$E$2:$E$5001,"&lt;&gt;"&amp;E3838)+COUNTIFS($A$2:$A$5001,A3838,$E$2:$E$5001,"&lt;&gt;"&amp;E3838)&gt;0,"QR code used by another zone",IF(A3838="","Package QR Code No. missing",IF(OR(H3838&gt;40,J3838&gt;40),"More than 40 of one edition",IF(F3838="Full (40 ST + 1 TG)",IF(AND(H3838=40,J3838=1),"OK","Full carton must be 40 + 1"),IF(F3838="Student only (40 ST)",IF(AND(H3838=40,J3838=0),"OK","Must be 40 ST, 0 TG"),IF(F3838="Teacher guide only (40 TG)",IF(AND(H3838=0,J3838=40),"OK","Must be 0 ST, 40 TG"),IF(AND(H3838&lt;40,H3838+J3838&gt;0,H3838+J3838&lt;=40),"OK","Partial: under 40 ST and 40 books max"))))))))))</f>
        <v/>
      </c>
    </row>
    <row r="3839">
      <c r="A3839" s="26" t="n"/>
      <c r="B3839" s="26" t="n"/>
      <c r="C3839" s="25" t="n"/>
      <c r="D3839" s="25" t="n"/>
      <c r="E3839" s="26" t="n"/>
      <c r="F3839" s="25" t="n"/>
      <c r="G3839" s="26" t="n"/>
      <c r="H3839" s="25" t="n"/>
      <c r="I3839" s="26" t="n"/>
      <c r="J3839" s="25" t="n"/>
      <c r="K3839" s="25" t="n"/>
      <c r="L3839" s="25" t="n"/>
      <c r="M3839" s="26" t="n"/>
      <c r="N3839" s="26" t="n"/>
      <c r="O3839" s="25" t="n"/>
      <c r="P3839" s="27">
        <f>IF(A3839="","","Package/"&amp;C3839&amp;"/"&amp;D3839&amp;"/"&amp;A3839&amp;".png")</f>
        <v/>
      </c>
      <c r="Q3839" s="27">
        <f>IF(AND(B3839="",G3839=""),"",IF(B3839="","Package QR Text missing",IF(COUNTIFS($E$2:$E$5001,E3839,$B$2:$B$5001,"&lt;&gt;"&amp;B3839)+COUNTIFS($E$2:$E$5001,E3839,$A$2:$A$5001,"&lt;&gt;"&amp;A3839)&gt;0,"Zone has more than one QR code",IF(COUNTIFS($B$2:$B$5001,B3839,$E$2:$E$5001,"&lt;&gt;"&amp;E3839)+COUNTIFS($A$2:$A$5001,A3839,$E$2:$E$5001,"&lt;&gt;"&amp;E3839)&gt;0,"QR code used by another zone",IF(A3839="","Package QR Code No. missing",IF(OR(H3839&gt;40,J3839&gt;40),"More than 40 of one edition",IF(F3839="Full (40 ST + 1 TG)",IF(AND(H3839=40,J3839=1),"OK","Full carton must be 40 + 1"),IF(F3839="Student only (40 ST)",IF(AND(H3839=40,J3839=0),"OK","Must be 40 ST, 0 TG"),IF(F3839="Teacher guide only (40 TG)",IF(AND(H3839=0,J3839=40),"OK","Must be 0 ST, 40 TG"),IF(AND(H3839&lt;40,H3839+J3839&gt;0,H3839+J3839&lt;=40),"OK","Partial: under 40 ST and 40 books max"))))))))))</f>
        <v/>
      </c>
    </row>
    <row r="3840">
      <c r="A3840" s="26" t="n"/>
      <c r="B3840" s="26" t="n"/>
      <c r="C3840" s="25" t="n"/>
      <c r="D3840" s="25" t="n"/>
      <c r="E3840" s="26" t="n"/>
      <c r="F3840" s="25" t="n"/>
      <c r="G3840" s="26" t="n"/>
      <c r="H3840" s="25" t="n"/>
      <c r="I3840" s="26" t="n"/>
      <c r="J3840" s="25" t="n"/>
      <c r="K3840" s="25" t="n"/>
      <c r="L3840" s="25" t="n"/>
      <c r="M3840" s="26" t="n"/>
      <c r="N3840" s="26" t="n"/>
      <c r="O3840" s="25" t="n"/>
      <c r="P3840" s="27">
        <f>IF(A3840="","","Package/"&amp;C3840&amp;"/"&amp;D3840&amp;"/"&amp;A3840&amp;".png")</f>
        <v/>
      </c>
      <c r="Q3840" s="27">
        <f>IF(AND(B3840="",G3840=""),"",IF(B3840="","Package QR Text missing",IF(COUNTIFS($E$2:$E$5001,E3840,$B$2:$B$5001,"&lt;&gt;"&amp;B3840)+COUNTIFS($E$2:$E$5001,E3840,$A$2:$A$5001,"&lt;&gt;"&amp;A3840)&gt;0,"Zone has more than one QR code",IF(COUNTIFS($B$2:$B$5001,B3840,$E$2:$E$5001,"&lt;&gt;"&amp;E3840)+COUNTIFS($A$2:$A$5001,A3840,$E$2:$E$5001,"&lt;&gt;"&amp;E3840)&gt;0,"QR code used by another zone",IF(A3840="","Package QR Code No. missing",IF(OR(H3840&gt;40,J3840&gt;40),"More than 40 of one edition",IF(F3840="Full (40 ST + 1 TG)",IF(AND(H3840=40,J3840=1),"OK","Full carton must be 40 + 1"),IF(F3840="Student only (40 ST)",IF(AND(H3840=40,J3840=0),"OK","Must be 40 ST, 0 TG"),IF(F3840="Teacher guide only (40 TG)",IF(AND(H3840=0,J3840=40),"OK","Must be 0 ST, 40 TG"),IF(AND(H3840&lt;40,H3840+J3840&gt;0,H3840+J3840&lt;=40),"OK","Partial: under 40 ST and 40 books max"))))))))))</f>
        <v/>
      </c>
    </row>
    <row r="3841">
      <c r="A3841" s="26" t="n"/>
      <c r="B3841" s="26" t="n"/>
      <c r="C3841" s="25" t="n"/>
      <c r="D3841" s="25" t="n"/>
      <c r="E3841" s="26" t="n"/>
      <c r="F3841" s="25" t="n"/>
      <c r="G3841" s="26" t="n"/>
      <c r="H3841" s="25" t="n"/>
      <c r="I3841" s="26" t="n"/>
      <c r="J3841" s="25" t="n"/>
      <c r="K3841" s="25" t="n"/>
      <c r="L3841" s="25" t="n"/>
      <c r="M3841" s="26" t="n"/>
      <c r="N3841" s="26" t="n"/>
      <c r="O3841" s="25" t="n"/>
      <c r="P3841" s="27">
        <f>IF(A3841="","","Package/"&amp;C3841&amp;"/"&amp;D3841&amp;"/"&amp;A3841&amp;".png")</f>
        <v/>
      </c>
      <c r="Q3841" s="27">
        <f>IF(AND(B3841="",G3841=""),"",IF(B3841="","Package QR Text missing",IF(COUNTIFS($E$2:$E$5001,E3841,$B$2:$B$5001,"&lt;&gt;"&amp;B3841)+COUNTIFS($E$2:$E$5001,E3841,$A$2:$A$5001,"&lt;&gt;"&amp;A3841)&gt;0,"Zone has more than one QR code",IF(COUNTIFS($B$2:$B$5001,B3841,$E$2:$E$5001,"&lt;&gt;"&amp;E3841)+COUNTIFS($A$2:$A$5001,A3841,$E$2:$E$5001,"&lt;&gt;"&amp;E3841)&gt;0,"QR code used by another zone",IF(A3841="","Package QR Code No. missing",IF(OR(H3841&gt;40,J3841&gt;40),"More than 40 of one edition",IF(F3841="Full (40 ST + 1 TG)",IF(AND(H3841=40,J3841=1),"OK","Full carton must be 40 + 1"),IF(F3841="Student only (40 ST)",IF(AND(H3841=40,J3841=0),"OK","Must be 40 ST, 0 TG"),IF(F3841="Teacher guide only (40 TG)",IF(AND(H3841=0,J3841=40),"OK","Must be 0 ST, 40 TG"),IF(AND(H3841&lt;40,H3841+J3841&gt;0,H3841+J3841&lt;=40),"OK","Partial: under 40 ST and 40 books max"))))))))))</f>
        <v/>
      </c>
    </row>
    <row r="3842">
      <c r="A3842" s="26" t="n"/>
      <c r="B3842" s="26" t="n"/>
      <c r="C3842" s="25" t="n"/>
      <c r="D3842" s="25" t="n"/>
      <c r="E3842" s="26" t="n"/>
      <c r="F3842" s="25" t="n"/>
      <c r="G3842" s="26" t="n"/>
      <c r="H3842" s="25" t="n"/>
      <c r="I3842" s="26" t="n"/>
      <c r="J3842" s="25" t="n"/>
      <c r="K3842" s="25" t="n"/>
      <c r="L3842" s="25" t="n"/>
      <c r="M3842" s="26" t="n"/>
      <c r="N3842" s="26" t="n"/>
      <c r="O3842" s="25" t="n"/>
      <c r="P3842" s="27">
        <f>IF(A3842="","","Package/"&amp;C3842&amp;"/"&amp;D3842&amp;"/"&amp;A3842&amp;".png")</f>
        <v/>
      </c>
      <c r="Q3842" s="27">
        <f>IF(AND(B3842="",G3842=""),"",IF(B3842="","Package QR Text missing",IF(COUNTIFS($E$2:$E$5001,E3842,$B$2:$B$5001,"&lt;&gt;"&amp;B3842)+COUNTIFS($E$2:$E$5001,E3842,$A$2:$A$5001,"&lt;&gt;"&amp;A3842)&gt;0,"Zone has more than one QR code",IF(COUNTIFS($B$2:$B$5001,B3842,$E$2:$E$5001,"&lt;&gt;"&amp;E3842)+COUNTIFS($A$2:$A$5001,A3842,$E$2:$E$5001,"&lt;&gt;"&amp;E3842)&gt;0,"QR code used by another zone",IF(A3842="","Package QR Code No. missing",IF(OR(H3842&gt;40,J3842&gt;40),"More than 40 of one edition",IF(F3842="Full (40 ST + 1 TG)",IF(AND(H3842=40,J3842=1),"OK","Full carton must be 40 + 1"),IF(F3842="Student only (40 ST)",IF(AND(H3842=40,J3842=0),"OK","Must be 40 ST, 0 TG"),IF(F3842="Teacher guide only (40 TG)",IF(AND(H3842=0,J3842=40),"OK","Must be 0 ST, 40 TG"),IF(AND(H3842&lt;40,H3842+J3842&gt;0,H3842+J3842&lt;=40),"OK","Partial: under 40 ST and 40 books max"))))))))))</f>
        <v/>
      </c>
    </row>
    <row r="3843">
      <c r="A3843" s="26" t="n"/>
      <c r="B3843" s="26" t="n"/>
      <c r="C3843" s="25" t="n"/>
      <c r="D3843" s="25" t="n"/>
      <c r="E3843" s="26" t="n"/>
      <c r="F3843" s="25" t="n"/>
      <c r="G3843" s="26" t="n"/>
      <c r="H3843" s="25" t="n"/>
      <c r="I3843" s="26" t="n"/>
      <c r="J3843" s="25" t="n"/>
      <c r="K3843" s="25" t="n"/>
      <c r="L3843" s="25" t="n"/>
      <c r="M3843" s="26" t="n"/>
      <c r="N3843" s="26" t="n"/>
      <c r="O3843" s="25" t="n"/>
      <c r="P3843" s="27">
        <f>IF(A3843="","","Package/"&amp;C3843&amp;"/"&amp;D3843&amp;"/"&amp;A3843&amp;".png")</f>
        <v/>
      </c>
      <c r="Q3843" s="27">
        <f>IF(AND(B3843="",G3843=""),"",IF(B3843="","Package QR Text missing",IF(COUNTIFS($E$2:$E$5001,E3843,$B$2:$B$5001,"&lt;&gt;"&amp;B3843)+COUNTIFS($E$2:$E$5001,E3843,$A$2:$A$5001,"&lt;&gt;"&amp;A3843)&gt;0,"Zone has more than one QR code",IF(COUNTIFS($B$2:$B$5001,B3843,$E$2:$E$5001,"&lt;&gt;"&amp;E3843)+COUNTIFS($A$2:$A$5001,A3843,$E$2:$E$5001,"&lt;&gt;"&amp;E3843)&gt;0,"QR code used by another zone",IF(A3843="","Package QR Code No. missing",IF(OR(H3843&gt;40,J3843&gt;40),"More than 40 of one edition",IF(F3843="Full (40 ST + 1 TG)",IF(AND(H3843=40,J3843=1),"OK","Full carton must be 40 + 1"),IF(F3843="Student only (40 ST)",IF(AND(H3843=40,J3843=0),"OK","Must be 40 ST, 0 TG"),IF(F3843="Teacher guide only (40 TG)",IF(AND(H3843=0,J3843=40),"OK","Must be 0 ST, 40 TG"),IF(AND(H3843&lt;40,H3843+J3843&gt;0,H3843+J3843&lt;=40),"OK","Partial: under 40 ST and 40 books max"))))))))))</f>
        <v/>
      </c>
    </row>
    <row r="3844">
      <c r="A3844" s="26" t="n"/>
      <c r="B3844" s="26" t="n"/>
      <c r="C3844" s="25" t="n"/>
      <c r="D3844" s="25" t="n"/>
      <c r="E3844" s="26" t="n"/>
      <c r="F3844" s="25" t="n"/>
      <c r="G3844" s="26" t="n"/>
      <c r="H3844" s="25" t="n"/>
      <c r="I3844" s="26" t="n"/>
      <c r="J3844" s="25" t="n"/>
      <c r="K3844" s="25" t="n"/>
      <c r="L3844" s="25" t="n"/>
      <c r="M3844" s="26" t="n"/>
      <c r="N3844" s="26" t="n"/>
      <c r="O3844" s="25" t="n"/>
      <c r="P3844" s="27">
        <f>IF(A3844="","","Package/"&amp;C3844&amp;"/"&amp;D3844&amp;"/"&amp;A3844&amp;".png")</f>
        <v/>
      </c>
      <c r="Q3844" s="27">
        <f>IF(AND(B3844="",G3844=""),"",IF(B3844="","Package QR Text missing",IF(COUNTIFS($E$2:$E$5001,E3844,$B$2:$B$5001,"&lt;&gt;"&amp;B3844)+COUNTIFS($E$2:$E$5001,E3844,$A$2:$A$5001,"&lt;&gt;"&amp;A3844)&gt;0,"Zone has more than one QR code",IF(COUNTIFS($B$2:$B$5001,B3844,$E$2:$E$5001,"&lt;&gt;"&amp;E3844)+COUNTIFS($A$2:$A$5001,A3844,$E$2:$E$5001,"&lt;&gt;"&amp;E3844)&gt;0,"QR code used by another zone",IF(A3844="","Package QR Code No. missing",IF(OR(H3844&gt;40,J3844&gt;40),"More than 40 of one edition",IF(F3844="Full (40 ST + 1 TG)",IF(AND(H3844=40,J3844=1),"OK","Full carton must be 40 + 1"),IF(F3844="Student only (40 ST)",IF(AND(H3844=40,J3844=0),"OK","Must be 40 ST, 0 TG"),IF(F3844="Teacher guide only (40 TG)",IF(AND(H3844=0,J3844=40),"OK","Must be 0 ST, 40 TG"),IF(AND(H3844&lt;40,H3844+J3844&gt;0,H3844+J3844&lt;=40),"OK","Partial: under 40 ST and 40 books max"))))))))))</f>
        <v/>
      </c>
    </row>
    <row r="3845">
      <c r="A3845" s="26" t="n"/>
      <c r="B3845" s="26" t="n"/>
      <c r="C3845" s="25" t="n"/>
      <c r="D3845" s="25" t="n"/>
      <c r="E3845" s="26" t="n"/>
      <c r="F3845" s="25" t="n"/>
      <c r="G3845" s="26" t="n"/>
      <c r="H3845" s="25" t="n"/>
      <c r="I3845" s="26" t="n"/>
      <c r="J3845" s="25" t="n"/>
      <c r="K3845" s="25" t="n"/>
      <c r="L3845" s="25" t="n"/>
      <c r="M3845" s="26" t="n"/>
      <c r="N3845" s="26" t="n"/>
      <c r="O3845" s="25" t="n"/>
      <c r="P3845" s="27">
        <f>IF(A3845="","","Package/"&amp;C3845&amp;"/"&amp;D3845&amp;"/"&amp;A3845&amp;".png")</f>
        <v/>
      </c>
      <c r="Q3845" s="27">
        <f>IF(AND(B3845="",G3845=""),"",IF(B3845="","Package QR Text missing",IF(COUNTIFS($E$2:$E$5001,E3845,$B$2:$B$5001,"&lt;&gt;"&amp;B3845)+COUNTIFS($E$2:$E$5001,E3845,$A$2:$A$5001,"&lt;&gt;"&amp;A3845)&gt;0,"Zone has more than one QR code",IF(COUNTIFS($B$2:$B$5001,B3845,$E$2:$E$5001,"&lt;&gt;"&amp;E3845)+COUNTIFS($A$2:$A$5001,A3845,$E$2:$E$5001,"&lt;&gt;"&amp;E3845)&gt;0,"QR code used by another zone",IF(A3845="","Package QR Code No. missing",IF(OR(H3845&gt;40,J3845&gt;40),"More than 40 of one edition",IF(F3845="Full (40 ST + 1 TG)",IF(AND(H3845=40,J3845=1),"OK","Full carton must be 40 + 1"),IF(F3845="Student only (40 ST)",IF(AND(H3845=40,J3845=0),"OK","Must be 40 ST, 0 TG"),IF(F3845="Teacher guide only (40 TG)",IF(AND(H3845=0,J3845=40),"OK","Must be 0 ST, 40 TG"),IF(AND(H3845&lt;40,H3845+J3845&gt;0,H3845+J3845&lt;=40),"OK","Partial: under 40 ST and 40 books max"))))))))))</f>
        <v/>
      </c>
    </row>
    <row r="3846">
      <c r="A3846" s="26" t="n"/>
      <c r="B3846" s="26" t="n"/>
      <c r="C3846" s="25" t="n"/>
      <c r="D3846" s="25" t="n"/>
      <c r="E3846" s="26" t="n"/>
      <c r="F3846" s="25" t="n"/>
      <c r="G3846" s="26" t="n"/>
      <c r="H3846" s="25" t="n"/>
      <c r="I3846" s="26" t="n"/>
      <c r="J3846" s="25" t="n"/>
      <c r="K3846" s="25" t="n"/>
      <c r="L3846" s="25" t="n"/>
      <c r="M3846" s="26" t="n"/>
      <c r="N3846" s="26" t="n"/>
      <c r="O3846" s="25" t="n"/>
      <c r="P3846" s="27">
        <f>IF(A3846="","","Package/"&amp;C3846&amp;"/"&amp;D3846&amp;"/"&amp;A3846&amp;".png")</f>
        <v/>
      </c>
      <c r="Q3846" s="27">
        <f>IF(AND(B3846="",G3846=""),"",IF(B3846="","Package QR Text missing",IF(COUNTIFS($E$2:$E$5001,E3846,$B$2:$B$5001,"&lt;&gt;"&amp;B3846)+COUNTIFS($E$2:$E$5001,E3846,$A$2:$A$5001,"&lt;&gt;"&amp;A3846)&gt;0,"Zone has more than one QR code",IF(COUNTIFS($B$2:$B$5001,B3846,$E$2:$E$5001,"&lt;&gt;"&amp;E3846)+COUNTIFS($A$2:$A$5001,A3846,$E$2:$E$5001,"&lt;&gt;"&amp;E3846)&gt;0,"QR code used by another zone",IF(A3846="","Package QR Code No. missing",IF(OR(H3846&gt;40,J3846&gt;40),"More than 40 of one edition",IF(F3846="Full (40 ST + 1 TG)",IF(AND(H3846=40,J3846=1),"OK","Full carton must be 40 + 1"),IF(F3846="Student only (40 ST)",IF(AND(H3846=40,J3846=0),"OK","Must be 40 ST, 0 TG"),IF(F3846="Teacher guide only (40 TG)",IF(AND(H3846=0,J3846=40),"OK","Must be 0 ST, 40 TG"),IF(AND(H3846&lt;40,H3846+J3846&gt;0,H3846+J3846&lt;=40),"OK","Partial: under 40 ST and 40 books max"))))))))))</f>
        <v/>
      </c>
    </row>
    <row r="3847">
      <c r="A3847" s="26" t="n"/>
      <c r="B3847" s="26" t="n"/>
      <c r="C3847" s="25" t="n"/>
      <c r="D3847" s="25" t="n"/>
      <c r="E3847" s="26" t="n"/>
      <c r="F3847" s="25" t="n"/>
      <c r="G3847" s="26" t="n"/>
      <c r="H3847" s="25" t="n"/>
      <c r="I3847" s="26" t="n"/>
      <c r="J3847" s="25" t="n"/>
      <c r="K3847" s="25" t="n"/>
      <c r="L3847" s="25" t="n"/>
      <c r="M3847" s="26" t="n"/>
      <c r="N3847" s="26" t="n"/>
      <c r="O3847" s="25" t="n"/>
      <c r="P3847" s="27">
        <f>IF(A3847="","","Package/"&amp;C3847&amp;"/"&amp;D3847&amp;"/"&amp;A3847&amp;".png")</f>
        <v/>
      </c>
      <c r="Q3847" s="27">
        <f>IF(AND(B3847="",G3847=""),"",IF(B3847="","Package QR Text missing",IF(COUNTIFS($E$2:$E$5001,E3847,$B$2:$B$5001,"&lt;&gt;"&amp;B3847)+COUNTIFS($E$2:$E$5001,E3847,$A$2:$A$5001,"&lt;&gt;"&amp;A3847)&gt;0,"Zone has more than one QR code",IF(COUNTIFS($B$2:$B$5001,B3847,$E$2:$E$5001,"&lt;&gt;"&amp;E3847)+COUNTIFS($A$2:$A$5001,A3847,$E$2:$E$5001,"&lt;&gt;"&amp;E3847)&gt;0,"QR code used by another zone",IF(A3847="","Package QR Code No. missing",IF(OR(H3847&gt;40,J3847&gt;40),"More than 40 of one edition",IF(F3847="Full (40 ST + 1 TG)",IF(AND(H3847=40,J3847=1),"OK","Full carton must be 40 + 1"),IF(F3847="Student only (40 ST)",IF(AND(H3847=40,J3847=0),"OK","Must be 40 ST, 0 TG"),IF(F3847="Teacher guide only (40 TG)",IF(AND(H3847=0,J3847=40),"OK","Must be 0 ST, 40 TG"),IF(AND(H3847&lt;40,H3847+J3847&gt;0,H3847+J3847&lt;=40),"OK","Partial: under 40 ST and 40 books max"))))))))))</f>
        <v/>
      </c>
    </row>
    <row r="3848">
      <c r="A3848" s="26" t="n"/>
      <c r="B3848" s="26" t="n"/>
      <c r="C3848" s="25" t="n"/>
      <c r="D3848" s="25" t="n"/>
      <c r="E3848" s="26" t="n"/>
      <c r="F3848" s="25" t="n"/>
      <c r="G3848" s="26" t="n"/>
      <c r="H3848" s="25" t="n"/>
      <c r="I3848" s="26" t="n"/>
      <c r="J3848" s="25" t="n"/>
      <c r="K3848" s="25" t="n"/>
      <c r="L3848" s="25" t="n"/>
      <c r="M3848" s="26" t="n"/>
      <c r="N3848" s="26" t="n"/>
      <c r="O3848" s="25" t="n"/>
      <c r="P3848" s="27">
        <f>IF(A3848="","","Package/"&amp;C3848&amp;"/"&amp;D3848&amp;"/"&amp;A3848&amp;".png")</f>
        <v/>
      </c>
      <c r="Q3848" s="27">
        <f>IF(AND(B3848="",G3848=""),"",IF(B3848="","Package QR Text missing",IF(COUNTIFS($E$2:$E$5001,E3848,$B$2:$B$5001,"&lt;&gt;"&amp;B3848)+COUNTIFS($E$2:$E$5001,E3848,$A$2:$A$5001,"&lt;&gt;"&amp;A3848)&gt;0,"Zone has more than one QR code",IF(COUNTIFS($B$2:$B$5001,B3848,$E$2:$E$5001,"&lt;&gt;"&amp;E3848)+COUNTIFS($A$2:$A$5001,A3848,$E$2:$E$5001,"&lt;&gt;"&amp;E3848)&gt;0,"QR code used by another zone",IF(A3848="","Package QR Code No. missing",IF(OR(H3848&gt;40,J3848&gt;40),"More than 40 of one edition",IF(F3848="Full (40 ST + 1 TG)",IF(AND(H3848=40,J3848=1),"OK","Full carton must be 40 + 1"),IF(F3848="Student only (40 ST)",IF(AND(H3848=40,J3848=0),"OK","Must be 40 ST, 0 TG"),IF(F3848="Teacher guide only (40 TG)",IF(AND(H3848=0,J3848=40),"OK","Must be 0 ST, 40 TG"),IF(AND(H3848&lt;40,H3848+J3848&gt;0,H3848+J3848&lt;=40),"OK","Partial: under 40 ST and 40 books max"))))))))))</f>
        <v/>
      </c>
    </row>
    <row r="3849">
      <c r="A3849" s="26" t="n"/>
      <c r="B3849" s="26" t="n"/>
      <c r="C3849" s="25" t="n"/>
      <c r="D3849" s="25" t="n"/>
      <c r="E3849" s="26" t="n"/>
      <c r="F3849" s="25" t="n"/>
      <c r="G3849" s="26" t="n"/>
      <c r="H3849" s="25" t="n"/>
      <c r="I3849" s="26" t="n"/>
      <c r="J3849" s="25" t="n"/>
      <c r="K3849" s="25" t="n"/>
      <c r="L3849" s="25" t="n"/>
      <c r="M3849" s="26" t="n"/>
      <c r="N3849" s="26" t="n"/>
      <c r="O3849" s="25" t="n"/>
      <c r="P3849" s="27">
        <f>IF(A3849="","","Package/"&amp;C3849&amp;"/"&amp;D3849&amp;"/"&amp;A3849&amp;".png")</f>
        <v/>
      </c>
      <c r="Q3849" s="27">
        <f>IF(AND(B3849="",G3849=""),"",IF(B3849="","Package QR Text missing",IF(COUNTIFS($E$2:$E$5001,E3849,$B$2:$B$5001,"&lt;&gt;"&amp;B3849)+COUNTIFS($E$2:$E$5001,E3849,$A$2:$A$5001,"&lt;&gt;"&amp;A3849)&gt;0,"Zone has more than one QR code",IF(COUNTIFS($B$2:$B$5001,B3849,$E$2:$E$5001,"&lt;&gt;"&amp;E3849)+COUNTIFS($A$2:$A$5001,A3849,$E$2:$E$5001,"&lt;&gt;"&amp;E3849)&gt;0,"QR code used by another zone",IF(A3849="","Package QR Code No. missing",IF(OR(H3849&gt;40,J3849&gt;40),"More than 40 of one edition",IF(F3849="Full (40 ST + 1 TG)",IF(AND(H3849=40,J3849=1),"OK","Full carton must be 40 + 1"),IF(F3849="Student only (40 ST)",IF(AND(H3849=40,J3849=0),"OK","Must be 40 ST, 0 TG"),IF(F3849="Teacher guide only (40 TG)",IF(AND(H3849=0,J3849=40),"OK","Must be 0 ST, 40 TG"),IF(AND(H3849&lt;40,H3849+J3849&gt;0,H3849+J3849&lt;=40),"OK","Partial: under 40 ST and 40 books max"))))))))))</f>
        <v/>
      </c>
    </row>
    <row r="3850">
      <c r="A3850" s="26" t="n"/>
      <c r="B3850" s="26" t="n"/>
      <c r="C3850" s="25" t="n"/>
      <c r="D3850" s="25" t="n"/>
      <c r="E3850" s="26" t="n"/>
      <c r="F3850" s="25" t="n"/>
      <c r="G3850" s="26" t="n"/>
      <c r="H3850" s="25" t="n"/>
      <c r="I3850" s="26" t="n"/>
      <c r="J3850" s="25" t="n"/>
      <c r="K3850" s="25" t="n"/>
      <c r="L3850" s="25" t="n"/>
      <c r="M3850" s="26" t="n"/>
      <c r="N3850" s="26" t="n"/>
      <c r="O3850" s="25" t="n"/>
      <c r="P3850" s="27">
        <f>IF(A3850="","","Package/"&amp;C3850&amp;"/"&amp;D3850&amp;"/"&amp;A3850&amp;".png")</f>
        <v/>
      </c>
      <c r="Q3850" s="27">
        <f>IF(AND(B3850="",G3850=""),"",IF(B3850="","Package QR Text missing",IF(COUNTIFS($E$2:$E$5001,E3850,$B$2:$B$5001,"&lt;&gt;"&amp;B3850)+COUNTIFS($E$2:$E$5001,E3850,$A$2:$A$5001,"&lt;&gt;"&amp;A3850)&gt;0,"Zone has more than one QR code",IF(COUNTIFS($B$2:$B$5001,B3850,$E$2:$E$5001,"&lt;&gt;"&amp;E3850)+COUNTIFS($A$2:$A$5001,A3850,$E$2:$E$5001,"&lt;&gt;"&amp;E3850)&gt;0,"QR code used by another zone",IF(A3850="","Package QR Code No. missing",IF(OR(H3850&gt;40,J3850&gt;40),"More than 40 of one edition",IF(F3850="Full (40 ST + 1 TG)",IF(AND(H3850=40,J3850=1),"OK","Full carton must be 40 + 1"),IF(F3850="Student only (40 ST)",IF(AND(H3850=40,J3850=0),"OK","Must be 40 ST, 0 TG"),IF(F3850="Teacher guide only (40 TG)",IF(AND(H3850=0,J3850=40),"OK","Must be 0 ST, 40 TG"),IF(AND(H3850&lt;40,H3850+J3850&gt;0,H3850+J3850&lt;=40),"OK","Partial: under 40 ST and 40 books max"))))))))))</f>
        <v/>
      </c>
    </row>
    <row r="3851">
      <c r="A3851" s="26" t="n"/>
      <c r="B3851" s="26" t="n"/>
      <c r="C3851" s="25" t="n"/>
      <c r="D3851" s="25" t="n"/>
      <c r="E3851" s="26" t="n"/>
      <c r="F3851" s="25" t="n"/>
      <c r="G3851" s="26" t="n"/>
      <c r="H3851" s="25" t="n"/>
      <c r="I3851" s="26" t="n"/>
      <c r="J3851" s="25" t="n"/>
      <c r="K3851" s="25" t="n"/>
      <c r="L3851" s="25" t="n"/>
      <c r="M3851" s="26" t="n"/>
      <c r="N3851" s="26" t="n"/>
      <c r="O3851" s="25" t="n"/>
      <c r="P3851" s="27">
        <f>IF(A3851="","","Package/"&amp;C3851&amp;"/"&amp;D3851&amp;"/"&amp;A3851&amp;".png")</f>
        <v/>
      </c>
      <c r="Q3851" s="27">
        <f>IF(AND(B3851="",G3851=""),"",IF(B3851="","Package QR Text missing",IF(COUNTIFS($E$2:$E$5001,E3851,$B$2:$B$5001,"&lt;&gt;"&amp;B3851)+COUNTIFS($E$2:$E$5001,E3851,$A$2:$A$5001,"&lt;&gt;"&amp;A3851)&gt;0,"Zone has more than one QR code",IF(COUNTIFS($B$2:$B$5001,B3851,$E$2:$E$5001,"&lt;&gt;"&amp;E3851)+COUNTIFS($A$2:$A$5001,A3851,$E$2:$E$5001,"&lt;&gt;"&amp;E3851)&gt;0,"QR code used by another zone",IF(A3851="","Package QR Code No. missing",IF(OR(H3851&gt;40,J3851&gt;40),"More than 40 of one edition",IF(F3851="Full (40 ST + 1 TG)",IF(AND(H3851=40,J3851=1),"OK","Full carton must be 40 + 1"),IF(F3851="Student only (40 ST)",IF(AND(H3851=40,J3851=0),"OK","Must be 40 ST, 0 TG"),IF(F3851="Teacher guide only (40 TG)",IF(AND(H3851=0,J3851=40),"OK","Must be 0 ST, 40 TG"),IF(AND(H3851&lt;40,H3851+J3851&gt;0,H3851+J3851&lt;=40),"OK","Partial: under 40 ST and 40 books max"))))))))))</f>
        <v/>
      </c>
    </row>
    <row r="3852">
      <c r="A3852" s="26" t="n"/>
      <c r="B3852" s="26" t="n"/>
      <c r="C3852" s="25" t="n"/>
      <c r="D3852" s="25" t="n"/>
      <c r="E3852" s="26" t="n"/>
      <c r="F3852" s="25" t="n"/>
      <c r="G3852" s="26" t="n"/>
      <c r="H3852" s="25" t="n"/>
      <c r="I3852" s="26" t="n"/>
      <c r="J3852" s="25" t="n"/>
      <c r="K3852" s="25" t="n"/>
      <c r="L3852" s="25" t="n"/>
      <c r="M3852" s="26" t="n"/>
      <c r="N3852" s="26" t="n"/>
      <c r="O3852" s="25" t="n"/>
      <c r="P3852" s="27">
        <f>IF(A3852="","","Package/"&amp;C3852&amp;"/"&amp;D3852&amp;"/"&amp;A3852&amp;".png")</f>
        <v/>
      </c>
      <c r="Q3852" s="27">
        <f>IF(AND(B3852="",G3852=""),"",IF(B3852="","Package QR Text missing",IF(COUNTIFS($E$2:$E$5001,E3852,$B$2:$B$5001,"&lt;&gt;"&amp;B3852)+COUNTIFS($E$2:$E$5001,E3852,$A$2:$A$5001,"&lt;&gt;"&amp;A3852)&gt;0,"Zone has more than one QR code",IF(COUNTIFS($B$2:$B$5001,B3852,$E$2:$E$5001,"&lt;&gt;"&amp;E3852)+COUNTIFS($A$2:$A$5001,A3852,$E$2:$E$5001,"&lt;&gt;"&amp;E3852)&gt;0,"QR code used by another zone",IF(A3852="","Package QR Code No. missing",IF(OR(H3852&gt;40,J3852&gt;40),"More than 40 of one edition",IF(F3852="Full (40 ST + 1 TG)",IF(AND(H3852=40,J3852=1),"OK","Full carton must be 40 + 1"),IF(F3852="Student only (40 ST)",IF(AND(H3852=40,J3852=0),"OK","Must be 40 ST, 0 TG"),IF(F3852="Teacher guide only (40 TG)",IF(AND(H3852=0,J3852=40),"OK","Must be 0 ST, 40 TG"),IF(AND(H3852&lt;40,H3852+J3852&gt;0,H3852+J3852&lt;=40),"OK","Partial: under 40 ST and 40 books max"))))))))))</f>
        <v/>
      </c>
    </row>
    <row r="3853">
      <c r="A3853" s="26" t="n"/>
      <c r="B3853" s="26" t="n"/>
      <c r="C3853" s="25" t="n"/>
      <c r="D3853" s="25" t="n"/>
      <c r="E3853" s="26" t="n"/>
      <c r="F3853" s="25" t="n"/>
      <c r="G3853" s="26" t="n"/>
      <c r="H3853" s="25" t="n"/>
      <c r="I3853" s="26" t="n"/>
      <c r="J3853" s="25" t="n"/>
      <c r="K3853" s="25" t="n"/>
      <c r="L3853" s="25" t="n"/>
      <c r="M3853" s="26" t="n"/>
      <c r="N3853" s="26" t="n"/>
      <c r="O3853" s="25" t="n"/>
      <c r="P3853" s="27">
        <f>IF(A3853="","","Package/"&amp;C3853&amp;"/"&amp;D3853&amp;"/"&amp;A3853&amp;".png")</f>
        <v/>
      </c>
      <c r="Q3853" s="27">
        <f>IF(AND(B3853="",G3853=""),"",IF(B3853="","Package QR Text missing",IF(COUNTIFS($E$2:$E$5001,E3853,$B$2:$B$5001,"&lt;&gt;"&amp;B3853)+COUNTIFS($E$2:$E$5001,E3853,$A$2:$A$5001,"&lt;&gt;"&amp;A3853)&gt;0,"Zone has more than one QR code",IF(COUNTIFS($B$2:$B$5001,B3853,$E$2:$E$5001,"&lt;&gt;"&amp;E3853)+COUNTIFS($A$2:$A$5001,A3853,$E$2:$E$5001,"&lt;&gt;"&amp;E3853)&gt;0,"QR code used by another zone",IF(A3853="","Package QR Code No. missing",IF(OR(H3853&gt;40,J3853&gt;40),"More than 40 of one edition",IF(F3853="Full (40 ST + 1 TG)",IF(AND(H3853=40,J3853=1),"OK","Full carton must be 40 + 1"),IF(F3853="Student only (40 ST)",IF(AND(H3853=40,J3853=0),"OK","Must be 40 ST, 0 TG"),IF(F3853="Teacher guide only (40 TG)",IF(AND(H3853=0,J3853=40),"OK","Must be 0 ST, 40 TG"),IF(AND(H3853&lt;40,H3853+J3853&gt;0,H3853+J3853&lt;=40),"OK","Partial: under 40 ST and 40 books max"))))))))))</f>
        <v/>
      </c>
    </row>
    <row r="3854">
      <c r="A3854" s="26" t="n"/>
      <c r="B3854" s="26" t="n"/>
      <c r="C3854" s="25" t="n"/>
      <c r="D3854" s="25" t="n"/>
      <c r="E3854" s="26" t="n"/>
      <c r="F3854" s="25" t="n"/>
      <c r="G3854" s="26" t="n"/>
      <c r="H3854" s="25" t="n"/>
      <c r="I3854" s="26" t="n"/>
      <c r="J3854" s="25" t="n"/>
      <c r="K3854" s="25" t="n"/>
      <c r="L3854" s="25" t="n"/>
      <c r="M3854" s="26" t="n"/>
      <c r="N3854" s="26" t="n"/>
      <c r="O3854" s="25" t="n"/>
      <c r="P3854" s="27">
        <f>IF(A3854="","","Package/"&amp;C3854&amp;"/"&amp;D3854&amp;"/"&amp;A3854&amp;".png")</f>
        <v/>
      </c>
      <c r="Q3854" s="27">
        <f>IF(AND(B3854="",G3854=""),"",IF(B3854="","Package QR Text missing",IF(COUNTIFS($E$2:$E$5001,E3854,$B$2:$B$5001,"&lt;&gt;"&amp;B3854)+COUNTIFS($E$2:$E$5001,E3854,$A$2:$A$5001,"&lt;&gt;"&amp;A3854)&gt;0,"Zone has more than one QR code",IF(COUNTIFS($B$2:$B$5001,B3854,$E$2:$E$5001,"&lt;&gt;"&amp;E3854)+COUNTIFS($A$2:$A$5001,A3854,$E$2:$E$5001,"&lt;&gt;"&amp;E3854)&gt;0,"QR code used by another zone",IF(A3854="","Package QR Code No. missing",IF(OR(H3854&gt;40,J3854&gt;40),"More than 40 of one edition",IF(F3854="Full (40 ST + 1 TG)",IF(AND(H3854=40,J3854=1),"OK","Full carton must be 40 + 1"),IF(F3854="Student only (40 ST)",IF(AND(H3854=40,J3854=0),"OK","Must be 40 ST, 0 TG"),IF(F3854="Teacher guide only (40 TG)",IF(AND(H3854=0,J3854=40),"OK","Must be 0 ST, 40 TG"),IF(AND(H3854&lt;40,H3854+J3854&gt;0,H3854+J3854&lt;=40),"OK","Partial: under 40 ST and 40 books max"))))))))))</f>
        <v/>
      </c>
    </row>
    <row r="3855">
      <c r="A3855" s="26" t="n"/>
      <c r="B3855" s="26" t="n"/>
      <c r="C3855" s="25" t="n"/>
      <c r="D3855" s="25" t="n"/>
      <c r="E3855" s="26" t="n"/>
      <c r="F3855" s="25" t="n"/>
      <c r="G3855" s="26" t="n"/>
      <c r="H3855" s="25" t="n"/>
      <c r="I3855" s="26" t="n"/>
      <c r="J3855" s="25" t="n"/>
      <c r="K3855" s="25" t="n"/>
      <c r="L3855" s="25" t="n"/>
      <c r="M3855" s="26" t="n"/>
      <c r="N3855" s="26" t="n"/>
      <c r="O3855" s="25" t="n"/>
      <c r="P3855" s="27">
        <f>IF(A3855="","","Package/"&amp;C3855&amp;"/"&amp;D3855&amp;"/"&amp;A3855&amp;".png")</f>
        <v/>
      </c>
      <c r="Q3855" s="27">
        <f>IF(AND(B3855="",G3855=""),"",IF(B3855="","Package QR Text missing",IF(COUNTIFS($E$2:$E$5001,E3855,$B$2:$B$5001,"&lt;&gt;"&amp;B3855)+COUNTIFS($E$2:$E$5001,E3855,$A$2:$A$5001,"&lt;&gt;"&amp;A3855)&gt;0,"Zone has more than one QR code",IF(COUNTIFS($B$2:$B$5001,B3855,$E$2:$E$5001,"&lt;&gt;"&amp;E3855)+COUNTIFS($A$2:$A$5001,A3855,$E$2:$E$5001,"&lt;&gt;"&amp;E3855)&gt;0,"QR code used by another zone",IF(A3855="","Package QR Code No. missing",IF(OR(H3855&gt;40,J3855&gt;40),"More than 40 of one edition",IF(F3855="Full (40 ST + 1 TG)",IF(AND(H3855=40,J3855=1),"OK","Full carton must be 40 + 1"),IF(F3855="Student only (40 ST)",IF(AND(H3855=40,J3855=0),"OK","Must be 40 ST, 0 TG"),IF(F3855="Teacher guide only (40 TG)",IF(AND(H3855=0,J3855=40),"OK","Must be 0 ST, 40 TG"),IF(AND(H3855&lt;40,H3855+J3855&gt;0,H3855+J3855&lt;=40),"OK","Partial: under 40 ST and 40 books max"))))))))))</f>
        <v/>
      </c>
    </row>
    <row r="3856">
      <c r="A3856" s="26" t="n"/>
      <c r="B3856" s="26" t="n"/>
      <c r="C3856" s="25" t="n"/>
      <c r="D3856" s="25" t="n"/>
      <c r="E3856" s="26" t="n"/>
      <c r="F3856" s="25" t="n"/>
      <c r="G3856" s="26" t="n"/>
      <c r="H3856" s="25" t="n"/>
      <c r="I3856" s="26" t="n"/>
      <c r="J3856" s="25" t="n"/>
      <c r="K3856" s="25" t="n"/>
      <c r="L3856" s="25" t="n"/>
      <c r="M3856" s="26" t="n"/>
      <c r="N3856" s="26" t="n"/>
      <c r="O3856" s="25" t="n"/>
      <c r="P3856" s="27">
        <f>IF(A3856="","","Package/"&amp;C3856&amp;"/"&amp;D3856&amp;"/"&amp;A3856&amp;".png")</f>
        <v/>
      </c>
      <c r="Q3856" s="27">
        <f>IF(AND(B3856="",G3856=""),"",IF(B3856="","Package QR Text missing",IF(COUNTIFS($E$2:$E$5001,E3856,$B$2:$B$5001,"&lt;&gt;"&amp;B3856)+COUNTIFS($E$2:$E$5001,E3856,$A$2:$A$5001,"&lt;&gt;"&amp;A3856)&gt;0,"Zone has more than one QR code",IF(COUNTIFS($B$2:$B$5001,B3856,$E$2:$E$5001,"&lt;&gt;"&amp;E3856)+COUNTIFS($A$2:$A$5001,A3856,$E$2:$E$5001,"&lt;&gt;"&amp;E3856)&gt;0,"QR code used by another zone",IF(A3856="","Package QR Code No. missing",IF(OR(H3856&gt;40,J3856&gt;40),"More than 40 of one edition",IF(F3856="Full (40 ST + 1 TG)",IF(AND(H3856=40,J3856=1),"OK","Full carton must be 40 + 1"),IF(F3856="Student only (40 ST)",IF(AND(H3856=40,J3856=0),"OK","Must be 40 ST, 0 TG"),IF(F3856="Teacher guide only (40 TG)",IF(AND(H3856=0,J3856=40),"OK","Must be 0 ST, 40 TG"),IF(AND(H3856&lt;40,H3856+J3856&gt;0,H3856+J3856&lt;=40),"OK","Partial: under 40 ST and 40 books max"))))))))))</f>
        <v/>
      </c>
    </row>
    <row r="3857">
      <c r="A3857" s="26" t="n"/>
      <c r="B3857" s="26" t="n"/>
      <c r="C3857" s="25" t="n"/>
      <c r="D3857" s="25" t="n"/>
      <c r="E3857" s="26" t="n"/>
      <c r="F3857" s="25" t="n"/>
      <c r="G3857" s="26" t="n"/>
      <c r="H3857" s="25" t="n"/>
      <c r="I3857" s="26" t="n"/>
      <c r="J3857" s="25" t="n"/>
      <c r="K3857" s="25" t="n"/>
      <c r="L3857" s="25" t="n"/>
      <c r="M3857" s="26" t="n"/>
      <c r="N3857" s="26" t="n"/>
      <c r="O3857" s="25" t="n"/>
      <c r="P3857" s="27">
        <f>IF(A3857="","","Package/"&amp;C3857&amp;"/"&amp;D3857&amp;"/"&amp;A3857&amp;".png")</f>
        <v/>
      </c>
      <c r="Q3857" s="27">
        <f>IF(AND(B3857="",G3857=""),"",IF(B3857="","Package QR Text missing",IF(COUNTIFS($E$2:$E$5001,E3857,$B$2:$B$5001,"&lt;&gt;"&amp;B3857)+COUNTIFS($E$2:$E$5001,E3857,$A$2:$A$5001,"&lt;&gt;"&amp;A3857)&gt;0,"Zone has more than one QR code",IF(COUNTIFS($B$2:$B$5001,B3857,$E$2:$E$5001,"&lt;&gt;"&amp;E3857)+COUNTIFS($A$2:$A$5001,A3857,$E$2:$E$5001,"&lt;&gt;"&amp;E3857)&gt;0,"QR code used by another zone",IF(A3857="","Package QR Code No. missing",IF(OR(H3857&gt;40,J3857&gt;40),"More than 40 of one edition",IF(F3857="Full (40 ST + 1 TG)",IF(AND(H3857=40,J3857=1),"OK","Full carton must be 40 + 1"),IF(F3857="Student only (40 ST)",IF(AND(H3857=40,J3857=0),"OK","Must be 40 ST, 0 TG"),IF(F3857="Teacher guide only (40 TG)",IF(AND(H3857=0,J3857=40),"OK","Must be 0 ST, 40 TG"),IF(AND(H3857&lt;40,H3857+J3857&gt;0,H3857+J3857&lt;=40),"OK","Partial: under 40 ST and 40 books max"))))))))))</f>
        <v/>
      </c>
    </row>
    <row r="3858">
      <c r="A3858" s="26" t="n"/>
      <c r="B3858" s="26" t="n"/>
      <c r="C3858" s="25" t="n"/>
      <c r="D3858" s="25" t="n"/>
      <c r="E3858" s="26" t="n"/>
      <c r="F3858" s="25" t="n"/>
      <c r="G3858" s="26" t="n"/>
      <c r="H3858" s="25" t="n"/>
      <c r="I3858" s="26" t="n"/>
      <c r="J3858" s="25" t="n"/>
      <c r="K3858" s="25" t="n"/>
      <c r="L3858" s="25" t="n"/>
      <c r="M3858" s="26" t="n"/>
      <c r="N3858" s="26" t="n"/>
      <c r="O3858" s="25" t="n"/>
      <c r="P3858" s="27">
        <f>IF(A3858="","","Package/"&amp;C3858&amp;"/"&amp;D3858&amp;"/"&amp;A3858&amp;".png")</f>
        <v/>
      </c>
      <c r="Q3858" s="27">
        <f>IF(AND(B3858="",G3858=""),"",IF(B3858="","Package QR Text missing",IF(COUNTIFS($E$2:$E$5001,E3858,$B$2:$B$5001,"&lt;&gt;"&amp;B3858)+COUNTIFS($E$2:$E$5001,E3858,$A$2:$A$5001,"&lt;&gt;"&amp;A3858)&gt;0,"Zone has more than one QR code",IF(COUNTIFS($B$2:$B$5001,B3858,$E$2:$E$5001,"&lt;&gt;"&amp;E3858)+COUNTIFS($A$2:$A$5001,A3858,$E$2:$E$5001,"&lt;&gt;"&amp;E3858)&gt;0,"QR code used by another zone",IF(A3858="","Package QR Code No. missing",IF(OR(H3858&gt;40,J3858&gt;40),"More than 40 of one edition",IF(F3858="Full (40 ST + 1 TG)",IF(AND(H3858=40,J3858=1),"OK","Full carton must be 40 + 1"),IF(F3858="Student only (40 ST)",IF(AND(H3858=40,J3858=0),"OK","Must be 40 ST, 0 TG"),IF(F3858="Teacher guide only (40 TG)",IF(AND(H3858=0,J3858=40),"OK","Must be 0 ST, 40 TG"),IF(AND(H3858&lt;40,H3858+J3858&gt;0,H3858+J3858&lt;=40),"OK","Partial: under 40 ST and 40 books max"))))))))))</f>
        <v/>
      </c>
    </row>
    <row r="3859">
      <c r="A3859" s="26" t="n"/>
      <c r="B3859" s="26" t="n"/>
      <c r="C3859" s="25" t="n"/>
      <c r="D3859" s="25" t="n"/>
      <c r="E3859" s="26" t="n"/>
      <c r="F3859" s="25" t="n"/>
      <c r="G3859" s="26" t="n"/>
      <c r="H3859" s="25" t="n"/>
      <c r="I3859" s="26" t="n"/>
      <c r="J3859" s="25" t="n"/>
      <c r="K3859" s="25" t="n"/>
      <c r="L3859" s="25" t="n"/>
      <c r="M3859" s="26" t="n"/>
      <c r="N3859" s="26" t="n"/>
      <c r="O3859" s="25" t="n"/>
      <c r="P3859" s="27">
        <f>IF(A3859="","","Package/"&amp;C3859&amp;"/"&amp;D3859&amp;"/"&amp;A3859&amp;".png")</f>
        <v/>
      </c>
      <c r="Q3859" s="27">
        <f>IF(AND(B3859="",G3859=""),"",IF(B3859="","Package QR Text missing",IF(COUNTIFS($E$2:$E$5001,E3859,$B$2:$B$5001,"&lt;&gt;"&amp;B3859)+COUNTIFS($E$2:$E$5001,E3859,$A$2:$A$5001,"&lt;&gt;"&amp;A3859)&gt;0,"Zone has more than one QR code",IF(COUNTIFS($B$2:$B$5001,B3859,$E$2:$E$5001,"&lt;&gt;"&amp;E3859)+COUNTIFS($A$2:$A$5001,A3859,$E$2:$E$5001,"&lt;&gt;"&amp;E3859)&gt;0,"QR code used by another zone",IF(A3859="","Package QR Code No. missing",IF(OR(H3859&gt;40,J3859&gt;40),"More than 40 of one edition",IF(F3859="Full (40 ST + 1 TG)",IF(AND(H3859=40,J3859=1),"OK","Full carton must be 40 + 1"),IF(F3859="Student only (40 ST)",IF(AND(H3859=40,J3859=0),"OK","Must be 40 ST, 0 TG"),IF(F3859="Teacher guide only (40 TG)",IF(AND(H3859=0,J3859=40),"OK","Must be 0 ST, 40 TG"),IF(AND(H3859&lt;40,H3859+J3859&gt;0,H3859+J3859&lt;=40),"OK","Partial: under 40 ST and 40 books max"))))))))))</f>
        <v/>
      </c>
    </row>
    <row r="3860">
      <c r="A3860" s="26" t="n"/>
      <c r="B3860" s="26" t="n"/>
      <c r="C3860" s="25" t="n"/>
      <c r="D3860" s="25" t="n"/>
      <c r="E3860" s="26" t="n"/>
      <c r="F3860" s="25" t="n"/>
      <c r="G3860" s="26" t="n"/>
      <c r="H3860" s="25" t="n"/>
      <c r="I3860" s="26" t="n"/>
      <c r="J3860" s="25" t="n"/>
      <c r="K3860" s="25" t="n"/>
      <c r="L3860" s="25" t="n"/>
      <c r="M3860" s="26" t="n"/>
      <c r="N3860" s="26" t="n"/>
      <c r="O3860" s="25" t="n"/>
      <c r="P3860" s="27">
        <f>IF(A3860="","","Package/"&amp;C3860&amp;"/"&amp;D3860&amp;"/"&amp;A3860&amp;".png")</f>
        <v/>
      </c>
      <c r="Q3860" s="27">
        <f>IF(AND(B3860="",G3860=""),"",IF(B3860="","Package QR Text missing",IF(COUNTIFS($E$2:$E$5001,E3860,$B$2:$B$5001,"&lt;&gt;"&amp;B3860)+COUNTIFS($E$2:$E$5001,E3860,$A$2:$A$5001,"&lt;&gt;"&amp;A3860)&gt;0,"Zone has more than one QR code",IF(COUNTIFS($B$2:$B$5001,B3860,$E$2:$E$5001,"&lt;&gt;"&amp;E3860)+COUNTIFS($A$2:$A$5001,A3860,$E$2:$E$5001,"&lt;&gt;"&amp;E3860)&gt;0,"QR code used by another zone",IF(A3860="","Package QR Code No. missing",IF(OR(H3860&gt;40,J3860&gt;40),"More than 40 of one edition",IF(F3860="Full (40 ST + 1 TG)",IF(AND(H3860=40,J3860=1),"OK","Full carton must be 40 + 1"),IF(F3860="Student only (40 ST)",IF(AND(H3860=40,J3860=0),"OK","Must be 40 ST, 0 TG"),IF(F3860="Teacher guide only (40 TG)",IF(AND(H3860=0,J3860=40),"OK","Must be 0 ST, 40 TG"),IF(AND(H3860&lt;40,H3860+J3860&gt;0,H3860+J3860&lt;=40),"OK","Partial: under 40 ST and 40 books max"))))))))))</f>
        <v/>
      </c>
    </row>
    <row r="3861">
      <c r="A3861" s="26" t="n"/>
      <c r="B3861" s="26" t="n"/>
      <c r="C3861" s="25" t="n"/>
      <c r="D3861" s="25" t="n"/>
      <c r="E3861" s="26" t="n"/>
      <c r="F3861" s="25" t="n"/>
      <c r="G3861" s="26" t="n"/>
      <c r="H3861" s="25" t="n"/>
      <c r="I3861" s="26" t="n"/>
      <c r="J3861" s="25" t="n"/>
      <c r="K3861" s="25" t="n"/>
      <c r="L3861" s="25" t="n"/>
      <c r="M3861" s="26" t="n"/>
      <c r="N3861" s="26" t="n"/>
      <c r="O3861" s="25" t="n"/>
      <c r="P3861" s="27">
        <f>IF(A3861="","","Package/"&amp;C3861&amp;"/"&amp;D3861&amp;"/"&amp;A3861&amp;".png")</f>
        <v/>
      </c>
      <c r="Q3861" s="27">
        <f>IF(AND(B3861="",G3861=""),"",IF(B3861="","Package QR Text missing",IF(COUNTIFS($E$2:$E$5001,E3861,$B$2:$B$5001,"&lt;&gt;"&amp;B3861)+COUNTIFS($E$2:$E$5001,E3861,$A$2:$A$5001,"&lt;&gt;"&amp;A3861)&gt;0,"Zone has more than one QR code",IF(COUNTIFS($B$2:$B$5001,B3861,$E$2:$E$5001,"&lt;&gt;"&amp;E3861)+COUNTIFS($A$2:$A$5001,A3861,$E$2:$E$5001,"&lt;&gt;"&amp;E3861)&gt;0,"QR code used by another zone",IF(A3861="","Package QR Code No. missing",IF(OR(H3861&gt;40,J3861&gt;40),"More than 40 of one edition",IF(F3861="Full (40 ST + 1 TG)",IF(AND(H3861=40,J3861=1),"OK","Full carton must be 40 + 1"),IF(F3861="Student only (40 ST)",IF(AND(H3861=40,J3861=0),"OK","Must be 40 ST, 0 TG"),IF(F3861="Teacher guide only (40 TG)",IF(AND(H3861=0,J3861=40),"OK","Must be 0 ST, 40 TG"),IF(AND(H3861&lt;40,H3861+J3861&gt;0,H3861+J3861&lt;=40),"OK","Partial: under 40 ST and 40 books max"))))))))))</f>
        <v/>
      </c>
    </row>
    <row r="3862">
      <c r="A3862" s="26" t="n"/>
      <c r="B3862" s="26" t="n"/>
      <c r="C3862" s="25" t="n"/>
      <c r="D3862" s="25" t="n"/>
      <c r="E3862" s="26" t="n"/>
      <c r="F3862" s="25" t="n"/>
      <c r="G3862" s="26" t="n"/>
      <c r="H3862" s="25" t="n"/>
      <c r="I3862" s="26" t="n"/>
      <c r="J3862" s="25" t="n"/>
      <c r="K3862" s="25" t="n"/>
      <c r="L3862" s="25" t="n"/>
      <c r="M3862" s="26" t="n"/>
      <c r="N3862" s="26" t="n"/>
      <c r="O3862" s="25" t="n"/>
      <c r="P3862" s="27">
        <f>IF(A3862="","","Package/"&amp;C3862&amp;"/"&amp;D3862&amp;"/"&amp;A3862&amp;".png")</f>
        <v/>
      </c>
      <c r="Q3862" s="27">
        <f>IF(AND(B3862="",G3862=""),"",IF(B3862="","Package QR Text missing",IF(COUNTIFS($E$2:$E$5001,E3862,$B$2:$B$5001,"&lt;&gt;"&amp;B3862)+COUNTIFS($E$2:$E$5001,E3862,$A$2:$A$5001,"&lt;&gt;"&amp;A3862)&gt;0,"Zone has more than one QR code",IF(COUNTIFS($B$2:$B$5001,B3862,$E$2:$E$5001,"&lt;&gt;"&amp;E3862)+COUNTIFS($A$2:$A$5001,A3862,$E$2:$E$5001,"&lt;&gt;"&amp;E3862)&gt;0,"QR code used by another zone",IF(A3862="","Package QR Code No. missing",IF(OR(H3862&gt;40,J3862&gt;40),"More than 40 of one edition",IF(F3862="Full (40 ST + 1 TG)",IF(AND(H3862=40,J3862=1),"OK","Full carton must be 40 + 1"),IF(F3862="Student only (40 ST)",IF(AND(H3862=40,J3862=0),"OK","Must be 40 ST, 0 TG"),IF(F3862="Teacher guide only (40 TG)",IF(AND(H3862=0,J3862=40),"OK","Must be 0 ST, 40 TG"),IF(AND(H3862&lt;40,H3862+J3862&gt;0,H3862+J3862&lt;=40),"OK","Partial: under 40 ST and 40 books max"))))))))))</f>
        <v/>
      </c>
    </row>
    <row r="3863">
      <c r="A3863" s="26" t="n"/>
      <c r="B3863" s="26" t="n"/>
      <c r="C3863" s="25" t="n"/>
      <c r="D3863" s="25" t="n"/>
      <c r="E3863" s="26" t="n"/>
      <c r="F3863" s="25" t="n"/>
      <c r="G3863" s="26" t="n"/>
      <c r="H3863" s="25" t="n"/>
      <c r="I3863" s="26" t="n"/>
      <c r="J3863" s="25" t="n"/>
      <c r="K3863" s="25" t="n"/>
      <c r="L3863" s="25" t="n"/>
      <c r="M3863" s="26" t="n"/>
      <c r="N3863" s="26" t="n"/>
      <c r="O3863" s="25" t="n"/>
      <c r="P3863" s="27">
        <f>IF(A3863="","","Package/"&amp;C3863&amp;"/"&amp;D3863&amp;"/"&amp;A3863&amp;".png")</f>
        <v/>
      </c>
      <c r="Q3863" s="27">
        <f>IF(AND(B3863="",G3863=""),"",IF(B3863="","Package QR Text missing",IF(COUNTIFS($E$2:$E$5001,E3863,$B$2:$B$5001,"&lt;&gt;"&amp;B3863)+COUNTIFS($E$2:$E$5001,E3863,$A$2:$A$5001,"&lt;&gt;"&amp;A3863)&gt;0,"Zone has more than one QR code",IF(COUNTIFS($B$2:$B$5001,B3863,$E$2:$E$5001,"&lt;&gt;"&amp;E3863)+COUNTIFS($A$2:$A$5001,A3863,$E$2:$E$5001,"&lt;&gt;"&amp;E3863)&gt;0,"QR code used by another zone",IF(A3863="","Package QR Code No. missing",IF(OR(H3863&gt;40,J3863&gt;40),"More than 40 of one edition",IF(F3863="Full (40 ST + 1 TG)",IF(AND(H3863=40,J3863=1),"OK","Full carton must be 40 + 1"),IF(F3863="Student only (40 ST)",IF(AND(H3863=40,J3863=0),"OK","Must be 40 ST, 0 TG"),IF(F3863="Teacher guide only (40 TG)",IF(AND(H3863=0,J3863=40),"OK","Must be 0 ST, 40 TG"),IF(AND(H3863&lt;40,H3863+J3863&gt;0,H3863+J3863&lt;=40),"OK","Partial: under 40 ST and 40 books max"))))))))))</f>
        <v/>
      </c>
    </row>
    <row r="3864">
      <c r="A3864" s="26" t="n"/>
      <c r="B3864" s="26" t="n"/>
      <c r="C3864" s="25" t="n"/>
      <c r="D3864" s="25" t="n"/>
      <c r="E3864" s="26" t="n"/>
      <c r="F3864" s="25" t="n"/>
      <c r="G3864" s="26" t="n"/>
      <c r="H3864" s="25" t="n"/>
      <c r="I3864" s="26" t="n"/>
      <c r="J3864" s="25" t="n"/>
      <c r="K3864" s="25" t="n"/>
      <c r="L3864" s="25" t="n"/>
      <c r="M3864" s="26" t="n"/>
      <c r="N3864" s="26" t="n"/>
      <c r="O3864" s="25" t="n"/>
      <c r="P3864" s="27">
        <f>IF(A3864="","","Package/"&amp;C3864&amp;"/"&amp;D3864&amp;"/"&amp;A3864&amp;".png")</f>
        <v/>
      </c>
      <c r="Q3864" s="27">
        <f>IF(AND(B3864="",G3864=""),"",IF(B3864="","Package QR Text missing",IF(COUNTIFS($E$2:$E$5001,E3864,$B$2:$B$5001,"&lt;&gt;"&amp;B3864)+COUNTIFS($E$2:$E$5001,E3864,$A$2:$A$5001,"&lt;&gt;"&amp;A3864)&gt;0,"Zone has more than one QR code",IF(COUNTIFS($B$2:$B$5001,B3864,$E$2:$E$5001,"&lt;&gt;"&amp;E3864)+COUNTIFS($A$2:$A$5001,A3864,$E$2:$E$5001,"&lt;&gt;"&amp;E3864)&gt;0,"QR code used by another zone",IF(A3864="","Package QR Code No. missing",IF(OR(H3864&gt;40,J3864&gt;40),"More than 40 of one edition",IF(F3864="Full (40 ST + 1 TG)",IF(AND(H3864=40,J3864=1),"OK","Full carton must be 40 + 1"),IF(F3864="Student only (40 ST)",IF(AND(H3864=40,J3864=0),"OK","Must be 40 ST, 0 TG"),IF(F3864="Teacher guide only (40 TG)",IF(AND(H3864=0,J3864=40),"OK","Must be 0 ST, 40 TG"),IF(AND(H3864&lt;40,H3864+J3864&gt;0,H3864+J3864&lt;=40),"OK","Partial: under 40 ST and 40 books max"))))))))))</f>
        <v/>
      </c>
    </row>
    <row r="3865">
      <c r="A3865" s="26" t="n"/>
      <c r="B3865" s="26" t="n"/>
      <c r="C3865" s="25" t="n"/>
      <c r="D3865" s="25" t="n"/>
      <c r="E3865" s="26" t="n"/>
      <c r="F3865" s="25" t="n"/>
      <c r="G3865" s="26" t="n"/>
      <c r="H3865" s="25" t="n"/>
      <c r="I3865" s="26" t="n"/>
      <c r="J3865" s="25" t="n"/>
      <c r="K3865" s="25" t="n"/>
      <c r="L3865" s="25" t="n"/>
      <c r="M3865" s="26" t="n"/>
      <c r="N3865" s="26" t="n"/>
      <c r="O3865" s="25" t="n"/>
      <c r="P3865" s="27">
        <f>IF(A3865="","","Package/"&amp;C3865&amp;"/"&amp;D3865&amp;"/"&amp;A3865&amp;".png")</f>
        <v/>
      </c>
      <c r="Q3865" s="27">
        <f>IF(AND(B3865="",G3865=""),"",IF(B3865="","Package QR Text missing",IF(COUNTIFS($E$2:$E$5001,E3865,$B$2:$B$5001,"&lt;&gt;"&amp;B3865)+COUNTIFS($E$2:$E$5001,E3865,$A$2:$A$5001,"&lt;&gt;"&amp;A3865)&gt;0,"Zone has more than one QR code",IF(COUNTIFS($B$2:$B$5001,B3865,$E$2:$E$5001,"&lt;&gt;"&amp;E3865)+COUNTIFS($A$2:$A$5001,A3865,$E$2:$E$5001,"&lt;&gt;"&amp;E3865)&gt;0,"QR code used by another zone",IF(A3865="","Package QR Code No. missing",IF(OR(H3865&gt;40,J3865&gt;40),"More than 40 of one edition",IF(F3865="Full (40 ST + 1 TG)",IF(AND(H3865=40,J3865=1),"OK","Full carton must be 40 + 1"),IF(F3865="Student only (40 ST)",IF(AND(H3865=40,J3865=0),"OK","Must be 40 ST, 0 TG"),IF(F3865="Teacher guide only (40 TG)",IF(AND(H3865=0,J3865=40),"OK","Must be 0 ST, 40 TG"),IF(AND(H3865&lt;40,H3865+J3865&gt;0,H3865+J3865&lt;=40),"OK","Partial: under 40 ST and 40 books max"))))))))))</f>
        <v/>
      </c>
    </row>
    <row r="3866">
      <c r="A3866" s="26" t="n"/>
      <c r="B3866" s="26" t="n"/>
      <c r="C3866" s="25" t="n"/>
      <c r="D3866" s="25" t="n"/>
      <c r="E3866" s="26" t="n"/>
      <c r="F3866" s="25" t="n"/>
      <c r="G3866" s="26" t="n"/>
      <c r="H3866" s="25" t="n"/>
      <c r="I3866" s="26" t="n"/>
      <c r="J3866" s="25" t="n"/>
      <c r="K3866" s="25" t="n"/>
      <c r="L3866" s="25" t="n"/>
      <c r="M3866" s="26" t="n"/>
      <c r="N3866" s="26" t="n"/>
      <c r="O3866" s="25" t="n"/>
      <c r="P3866" s="27">
        <f>IF(A3866="","","Package/"&amp;C3866&amp;"/"&amp;D3866&amp;"/"&amp;A3866&amp;".png")</f>
        <v/>
      </c>
      <c r="Q3866" s="27">
        <f>IF(AND(B3866="",G3866=""),"",IF(B3866="","Package QR Text missing",IF(COUNTIFS($E$2:$E$5001,E3866,$B$2:$B$5001,"&lt;&gt;"&amp;B3866)+COUNTIFS($E$2:$E$5001,E3866,$A$2:$A$5001,"&lt;&gt;"&amp;A3866)&gt;0,"Zone has more than one QR code",IF(COUNTIFS($B$2:$B$5001,B3866,$E$2:$E$5001,"&lt;&gt;"&amp;E3866)+COUNTIFS($A$2:$A$5001,A3866,$E$2:$E$5001,"&lt;&gt;"&amp;E3866)&gt;0,"QR code used by another zone",IF(A3866="","Package QR Code No. missing",IF(OR(H3866&gt;40,J3866&gt;40),"More than 40 of one edition",IF(F3866="Full (40 ST + 1 TG)",IF(AND(H3866=40,J3866=1),"OK","Full carton must be 40 + 1"),IF(F3866="Student only (40 ST)",IF(AND(H3866=40,J3866=0),"OK","Must be 40 ST, 0 TG"),IF(F3866="Teacher guide only (40 TG)",IF(AND(H3866=0,J3866=40),"OK","Must be 0 ST, 40 TG"),IF(AND(H3866&lt;40,H3866+J3866&gt;0,H3866+J3866&lt;=40),"OK","Partial: under 40 ST and 40 books max"))))))))))</f>
        <v/>
      </c>
    </row>
    <row r="3867">
      <c r="A3867" s="26" t="n"/>
      <c r="B3867" s="26" t="n"/>
      <c r="C3867" s="25" t="n"/>
      <c r="D3867" s="25" t="n"/>
      <c r="E3867" s="26" t="n"/>
      <c r="F3867" s="25" t="n"/>
      <c r="G3867" s="26" t="n"/>
      <c r="H3867" s="25" t="n"/>
      <c r="I3867" s="26" t="n"/>
      <c r="J3867" s="25" t="n"/>
      <c r="K3867" s="25" t="n"/>
      <c r="L3867" s="25" t="n"/>
      <c r="M3867" s="26" t="n"/>
      <c r="N3867" s="26" t="n"/>
      <c r="O3867" s="25" t="n"/>
      <c r="P3867" s="27">
        <f>IF(A3867="","","Package/"&amp;C3867&amp;"/"&amp;D3867&amp;"/"&amp;A3867&amp;".png")</f>
        <v/>
      </c>
      <c r="Q3867" s="27">
        <f>IF(AND(B3867="",G3867=""),"",IF(B3867="","Package QR Text missing",IF(COUNTIFS($E$2:$E$5001,E3867,$B$2:$B$5001,"&lt;&gt;"&amp;B3867)+COUNTIFS($E$2:$E$5001,E3867,$A$2:$A$5001,"&lt;&gt;"&amp;A3867)&gt;0,"Zone has more than one QR code",IF(COUNTIFS($B$2:$B$5001,B3867,$E$2:$E$5001,"&lt;&gt;"&amp;E3867)+COUNTIFS($A$2:$A$5001,A3867,$E$2:$E$5001,"&lt;&gt;"&amp;E3867)&gt;0,"QR code used by another zone",IF(A3867="","Package QR Code No. missing",IF(OR(H3867&gt;40,J3867&gt;40),"More than 40 of one edition",IF(F3867="Full (40 ST + 1 TG)",IF(AND(H3867=40,J3867=1),"OK","Full carton must be 40 + 1"),IF(F3867="Student only (40 ST)",IF(AND(H3867=40,J3867=0),"OK","Must be 40 ST, 0 TG"),IF(F3867="Teacher guide only (40 TG)",IF(AND(H3867=0,J3867=40),"OK","Must be 0 ST, 40 TG"),IF(AND(H3867&lt;40,H3867+J3867&gt;0,H3867+J3867&lt;=40),"OK","Partial: under 40 ST and 40 books max"))))))))))</f>
        <v/>
      </c>
    </row>
    <row r="3868">
      <c r="A3868" s="26" t="n"/>
      <c r="B3868" s="26" t="n"/>
      <c r="C3868" s="25" t="n"/>
      <c r="D3868" s="25" t="n"/>
      <c r="E3868" s="26" t="n"/>
      <c r="F3868" s="25" t="n"/>
      <c r="G3868" s="26" t="n"/>
      <c r="H3868" s="25" t="n"/>
      <c r="I3868" s="26" t="n"/>
      <c r="J3868" s="25" t="n"/>
      <c r="K3868" s="25" t="n"/>
      <c r="L3868" s="25" t="n"/>
      <c r="M3868" s="26" t="n"/>
      <c r="N3868" s="26" t="n"/>
      <c r="O3868" s="25" t="n"/>
      <c r="P3868" s="27">
        <f>IF(A3868="","","Package/"&amp;C3868&amp;"/"&amp;D3868&amp;"/"&amp;A3868&amp;".png")</f>
        <v/>
      </c>
      <c r="Q3868" s="27">
        <f>IF(AND(B3868="",G3868=""),"",IF(B3868="","Package QR Text missing",IF(COUNTIFS($E$2:$E$5001,E3868,$B$2:$B$5001,"&lt;&gt;"&amp;B3868)+COUNTIFS($E$2:$E$5001,E3868,$A$2:$A$5001,"&lt;&gt;"&amp;A3868)&gt;0,"Zone has more than one QR code",IF(COUNTIFS($B$2:$B$5001,B3868,$E$2:$E$5001,"&lt;&gt;"&amp;E3868)+COUNTIFS($A$2:$A$5001,A3868,$E$2:$E$5001,"&lt;&gt;"&amp;E3868)&gt;0,"QR code used by another zone",IF(A3868="","Package QR Code No. missing",IF(OR(H3868&gt;40,J3868&gt;40),"More than 40 of one edition",IF(F3868="Full (40 ST + 1 TG)",IF(AND(H3868=40,J3868=1),"OK","Full carton must be 40 + 1"),IF(F3868="Student only (40 ST)",IF(AND(H3868=40,J3868=0),"OK","Must be 40 ST, 0 TG"),IF(F3868="Teacher guide only (40 TG)",IF(AND(H3868=0,J3868=40),"OK","Must be 0 ST, 40 TG"),IF(AND(H3868&lt;40,H3868+J3868&gt;0,H3868+J3868&lt;=40),"OK","Partial: under 40 ST and 40 books max"))))))))))</f>
        <v/>
      </c>
    </row>
    <row r="3869">
      <c r="A3869" s="26" t="n"/>
      <c r="B3869" s="26" t="n"/>
      <c r="C3869" s="25" t="n"/>
      <c r="D3869" s="25" t="n"/>
      <c r="E3869" s="26" t="n"/>
      <c r="F3869" s="25" t="n"/>
      <c r="G3869" s="26" t="n"/>
      <c r="H3869" s="25" t="n"/>
      <c r="I3869" s="26" t="n"/>
      <c r="J3869" s="25" t="n"/>
      <c r="K3869" s="25" t="n"/>
      <c r="L3869" s="25" t="n"/>
      <c r="M3869" s="26" t="n"/>
      <c r="N3869" s="26" t="n"/>
      <c r="O3869" s="25" t="n"/>
      <c r="P3869" s="27">
        <f>IF(A3869="","","Package/"&amp;C3869&amp;"/"&amp;D3869&amp;"/"&amp;A3869&amp;".png")</f>
        <v/>
      </c>
      <c r="Q3869" s="27">
        <f>IF(AND(B3869="",G3869=""),"",IF(B3869="","Package QR Text missing",IF(COUNTIFS($E$2:$E$5001,E3869,$B$2:$B$5001,"&lt;&gt;"&amp;B3869)+COUNTIFS($E$2:$E$5001,E3869,$A$2:$A$5001,"&lt;&gt;"&amp;A3869)&gt;0,"Zone has more than one QR code",IF(COUNTIFS($B$2:$B$5001,B3869,$E$2:$E$5001,"&lt;&gt;"&amp;E3869)+COUNTIFS($A$2:$A$5001,A3869,$E$2:$E$5001,"&lt;&gt;"&amp;E3869)&gt;0,"QR code used by another zone",IF(A3869="","Package QR Code No. missing",IF(OR(H3869&gt;40,J3869&gt;40),"More than 40 of one edition",IF(F3869="Full (40 ST + 1 TG)",IF(AND(H3869=40,J3869=1),"OK","Full carton must be 40 + 1"),IF(F3869="Student only (40 ST)",IF(AND(H3869=40,J3869=0),"OK","Must be 40 ST, 0 TG"),IF(F3869="Teacher guide only (40 TG)",IF(AND(H3869=0,J3869=40),"OK","Must be 0 ST, 40 TG"),IF(AND(H3869&lt;40,H3869+J3869&gt;0,H3869+J3869&lt;=40),"OK","Partial: under 40 ST and 40 books max"))))))))))</f>
        <v/>
      </c>
    </row>
    <row r="3870">
      <c r="A3870" s="26" t="n"/>
      <c r="B3870" s="26" t="n"/>
      <c r="C3870" s="25" t="n"/>
      <c r="D3870" s="25" t="n"/>
      <c r="E3870" s="26" t="n"/>
      <c r="F3870" s="25" t="n"/>
      <c r="G3870" s="26" t="n"/>
      <c r="H3870" s="25" t="n"/>
      <c r="I3870" s="26" t="n"/>
      <c r="J3870" s="25" t="n"/>
      <c r="K3870" s="25" t="n"/>
      <c r="L3870" s="25" t="n"/>
      <c r="M3870" s="26" t="n"/>
      <c r="N3870" s="26" t="n"/>
      <c r="O3870" s="25" t="n"/>
      <c r="P3870" s="27">
        <f>IF(A3870="","","Package/"&amp;C3870&amp;"/"&amp;D3870&amp;"/"&amp;A3870&amp;".png")</f>
        <v/>
      </c>
      <c r="Q3870" s="27">
        <f>IF(AND(B3870="",G3870=""),"",IF(B3870="","Package QR Text missing",IF(COUNTIFS($E$2:$E$5001,E3870,$B$2:$B$5001,"&lt;&gt;"&amp;B3870)+COUNTIFS($E$2:$E$5001,E3870,$A$2:$A$5001,"&lt;&gt;"&amp;A3870)&gt;0,"Zone has more than one QR code",IF(COUNTIFS($B$2:$B$5001,B3870,$E$2:$E$5001,"&lt;&gt;"&amp;E3870)+COUNTIFS($A$2:$A$5001,A3870,$E$2:$E$5001,"&lt;&gt;"&amp;E3870)&gt;0,"QR code used by another zone",IF(A3870="","Package QR Code No. missing",IF(OR(H3870&gt;40,J3870&gt;40),"More than 40 of one edition",IF(F3870="Full (40 ST + 1 TG)",IF(AND(H3870=40,J3870=1),"OK","Full carton must be 40 + 1"),IF(F3870="Student only (40 ST)",IF(AND(H3870=40,J3870=0),"OK","Must be 40 ST, 0 TG"),IF(F3870="Teacher guide only (40 TG)",IF(AND(H3870=0,J3870=40),"OK","Must be 0 ST, 40 TG"),IF(AND(H3870&lt;40,H3870+J3870&gt;0,H3870+J3870&lt;=40),"OK","Partial: under 40 ST and 40 books max"))))))))))</f>
        <v/>
      </c>
    </row>
    <row r="3871">
      <c r="A3871" s="26" t="n"/>
      <c r="B3871" s="26" t="n"/>
      <c r="C3871" s="25" t="n"/>
      <c r="D3871" s="25" t="n"/>
      <c r="E3871" s="26" t="n"/>
      <c r="F3871" s="25" t="n"/>
      <c r="G3871" s="26" t="n"/>
      <c r="H3871" s="25" t="n"/>
      <c r="I3871" s="26" t="n"/>
      <c r="J3871" s="25" t="n"/>
      <c r="K3871" s="25" t="n"/>
      <c r="L3871" s="25" t="n"/>
      <c r="M3871" s="26" t="n"/>
      <c r="N3871" s="26" t="n"/>
      <c r="O3871" s="25" t="n"/>
      <c r="P3871" s="27">
        <f>IF(A3871="","","Package/"&amp;C3871&amp;"/"&amp;D3871&amp;"/"&amp;A3871&amp;".png")</f>
        <v/>
      </c>
      <c r="Q3871" s="27">
        <f>IF(AND(B3871="",G3871=""),"",IF(B3871="","Package QR Text missing",IF(COUNTIFS($E$2:$E$5001,E3871,$B$2:$B$5001,"&lt;&gt;"&amp;B3871)+COUNTIFS($E$2:$E$5001,E3871,$A$2:$A$5001,"&lt;&gt;"&amp;A3871)&gt;0,"Zone has more than one QR code",IF(COUNTIFS($B$2:$B$5001,B3871,$E$2:$E$5001,"&lt;&gt;"&amp;E3871)+COUNTIFS($A$2:$A$5001,A3871,$E$2:$E$5001,"&lt;&gt;"&amp;E3871)&gt;0,"QR code used by another zone",IF(A3871="","Package QR Code No. missing",IF(OR(H3871&gt;40,J3871&gt;40),"More than 40 of one edition",IF(F3871="Full (40 ST + 1 TG)",IF(AND(H3871=40,J3871=1),"OK","Full carton must be 40 + 1"),IF(F3871="Student only (40 ST)",IF(AND(H3871=40,J3871=0),"OK","Must be 40 ST, 0 TG"),IF(F3871="Teacher guide only (40 TG)",IF(AND(H3871=0,J3871=40),"OK","Must be 0 ST, 40 TG"),IF(AND(H3871&lt;40,H3871+J3871&gt;0,H3871+J3871&lt;=40),"OK","Partial: under 40 ST and 40 books max"))))))))))</f>
        <v/>
      </c>
    </row>
    <row r="3872">
      <c r="A3872" s="26" t="n"/>
      <c r="B3872" s="26" t="n"/>
      <c r="C3872" s="25" t="n"/>
      <c r="D3872" s="25" t="n"/>
      <c r="E3872" s="26" t="n"/>
      <c r="F3872" s="25" t="n"/>
      <c r="G3872" s="26" t="n"/>
      <c r="H3872" s="25" t="n"/>
      <c r="I3872" s="26" t="n"/>
      <c r="J3872" s="25" t="n"/>
      <c r="K3872" s="25" t="n"/>
      <c r="L3872" s="25" t="n"/>
      <c r="M3872" s="26" t="n"/>
      <c r="N3872" s="26" t="n"/>
      <c r="O3872" s="25" t="n"/>
      <c r="P3872" s="27">
        <f>IF(A3872="","","Package/"&amp;C3872&amp;"/"&amp;D3872&amp;"/"&amp;A3872&amp;".png")</f>
        <v/>
      </c>
      <c r="Q3872" s="27">
        <f>IF(AND(B3872="",G3872=""),"",IF(B3872="","Package QR Text missing",IF(COUNTIFS($E$2:$E$5001,E3872,$B$2:$B$5001,"&lt;&gt;"&amp;B3872)+COUNTIFS($E$2:$E$5001,E3872,$A$2:$A$5001,"&lt;&gt;"&amp;A3872)&gt;0,"Zone has more than one QR code",IF(COUNTIFS($B$2:$B$5001,B3872,$E$2:$E$5001,"&lt;&gt;"&amp;E3872)+COUNTIFS($A$2:$A$5001,A3872,$E$2:$E$5001,"&lt;&gt;"&amp;E3872)&gt;0,"QR code used by another zone",IF(A3872="","Package QR Code No. missing",IF(OR(H3872&gt;40,J3872&gt;40),"More than 40 of one edition",IF(F3872="Full (40 ST + 1 TG)",IF(AND(H3872=40,J3872=1),"OK","Full carton must be 40 + 1"),IF(F3872="Student only (40 ST)",IF(AND(H3872=40,J3872=0),"OK","Must be 40 ST, 0 TG"),IF(F3872="Teacher guide only (40 TG)",IF(AND(H3872=0,J3872=40),"OK","Must be 0 ST, 40 TG"),IF(AND(H3872&lt;40,H3872+J3872&gt;0,H3872+J3872&lt;=40),"OK","Partial: under 40 ST and 40 books max"))))))))))</f>
        <v/>
      </c>
    </row>
    <row r="3873">
      <c r="A3873" s="26" t="n"/>
      <c r="B3873" s="26" t="n"/>
      <c r="C3873" s="25" t="n"/>
      <c r="D3873" s="25" t="n"/>
      <c r="E3873" s="26" t="n"/>
      <c r="F3873" s="25" t="n"/>
      <c r="G3873" s="26" t="n"/>
      <c r="H3873" s="25" t="n"/>
      <c r="I3873" s="26" t="n"/>
      <c r="J3873" s="25" t="n"/>
      <c r="K3873" s="25" t="n"/>
      <c r="L3873" s="25" t="n"/>
      <c r="M3873" s="26" t="n"/>
      <c r="N3873" s="26" t="n"/>
      <c r="O3873" s="25" t="n"/>
      <c r="P3873" s="27">
        <f>IF(A3873="","","Package/"&amp;C3873&amp;"/"&amp;D3873&amp;"/"&amp;A3873&amp;".png")</f>
        <v/>
      </c>
      <c r="Q3873" s="27">
        <f>IF(AND(B3873="",G3873=""),"",IF(B3873="","Package QR Text missing",IF(COUNTIFS($E$2:$E$5001,E3873,$B$2:$B$5001,"&lt;&gt;"&amp;B3873)+COUNTIFS($E$2:$E$5001,E3873,$A$2:$A$5001,"&lt;&gt;"&amp;A3873)&gt;0,"Zone has more than one QR code",IF(COUNTIFS($B$2:$B$5001,B3873,$E$2:$E$5001,"&lt;&gt;"&amp;E3873)+COUNTIFS($A$2:$A$5001,A3873,$E$2:$E$5001,"&lt;&gt;"&amp;E3873)&gt;0,"QR code used by another zone",IF(A3873="","Package QR Code No. missing",IF(OR(H3873&gt;40,J3873&gt;40),"More than 40 of one edition",IF(F3873="Full (40 ST + 1 TG)",IF(AND(H3873=40,J3873=1),"OK","Full carton must be 40 + 1"),IF(F3873="Student only (40 ST)",IF(AND(H3873=40,J3873=0),"OK","Must be 40 ST, 0 TG"),IF(F3873="Teacher guide only (40 TG)",IF(AND(H3873=0,J3873=40),"OK","Must be 0 ST, 40 TG"),IF(AND(H3873&lt;40,H3873+J3873&gt;0,H3873+J3873&lt;=40),"OK","Partial: under 40 ST and 40 books max"))))))))))</f>
        <v/>
      </c>
    </row>
    <row r="3874">
      <c r="A3874" s="26" t="n"/>
      <c r="B3874" s="26" t="n"/>
      <c r="C3874" s="25" t="n"/>
      <c r="D3874" s="25" t="n"/>
      <c r="E3874" s="26" t="n"/>
      <c r="F3874" s="25" t="n"/>
      <c r="G3874" s="26" t="n"/>
      <c r="H3874" s="25" t="n"/>
      <c r="I3874" s="26" t="n"/>
      <c r="J3874" s="25" t="n"/>
      <c r="K3874" s="25" t="n"/>
      <c r="L3874" s="25" t="n"/>
      <c r="M3874" s="26" t="n"/>
      <c r="N3874" s="26" t="n"/>
      <c r="O3874" s="25" t="n"/>
      <c r="P3874" s="27">
        <f>IF(A3874="","","Package/"&amp;C3874&amp;"/"&amp;D3874&amp;"/"&amp;A3874&amp;".png")</f>
        <v/>
      </c>
      <c r="Q3874" s="27">
        <f>IF(AND(B3874="",G3874=""),"",IF(B3874="","Package QR Text missing",IF(COUNTIFS($E$2:$E$5001,E3874,$B$2:$B$5001,"&lt;&gt;"&amp;B3874)+COUNTIFS($E$2:$E$5001,E3874,$A$2:$A$5001,"&lt;&gt;"&amp;A3874)&gt;0,"Zone has more than one QR code",IF(COUNTIFS($B$2:$B$5001,B3874,$E$2:$E$5001,"&lt;&gt;"&amp;E3874)+COUNTIFS($A$2:$A$5001,A3874,$E$2:$E$5001,"&lt;&gt;"&amp;E3874)&gt;0,"QR code used by another zone",IF(A3874="","Package QR Code No. missing",IF(OR(H3874&gt;40,J3874&gt;40),"More than 40 of one edition",IF(F3874="Full (40 ST + 1 TG)",IF(AND(H3874=40,J3874=1),"OK","Full carton must be 40 + 1"),IF(F3874="Student only (40 ST)",IF(AND(H3874=40,J3874=0),"OK","Must be 40 ST, 0 TG"),IF(F3874="Teacher guide only (40 TG)",IF(AND(H3874=0,J3874=40),"OK","Must be 0 ST, 40 TG"),IF(AND(H3874&lt;40,H3874+J3874&gt;0,H3874+J3874&lt;=40),"OK","Partial: under 40 ST and 40 books max"))))))))))</f>
        <v/>
      </c>
    </row>
    <row r="3875">
      <c r="A3875" s="26" t="n"/>
      <c r="B3875" s="26" t="n"/>
      <c r="C3875" s="25" t="n"/>
      <c r="D3875" s="25" t="n"/>
      <c r="E3875" s="26" t="n"/>
      <c r="F3875" s="25" t="n"/>
      <c r="G3875" s="26" t="n"/>
      <c r="H3875" s="25" t="n"/>
      <c r="I3875" s="26" t="n"/>
      <c r="J3875" s="25" t="n"/>
      <c r="K3875" s="25" t="n"/>
      <c r="L3875" s="25" t="n"/>
      <c r="M3875" s="26" t="n"/>
      <c r="N3875" s="26" t="n"/>
      <c r="O3875" s="25" t="n"/>
      <c r="P3875" s="27">
        <f>IF(A3875="","","Package/"&amp;C3875&amp;"/"&amp;D3875&amp;"/"&amp;A3875&amp;".png")</f>
        <v/>
      </c>
      <c r="Q3875" s="27">
        <f>IF(AND(B3875="",G3875=""),"",IF(B3875="","Package QR Text missing",IF(COUNTIFS($E$2:$E$5001,E3875,$B$2:$B$5001,"&lt;&gt;"&amp;B3875)+COUNTIFS($E$2:$E$5001,E3875,$A$2:$A$5001,"&lt;&gt;"&amp;A3875)&gt;0,"Zone has more than one QR code",IF(COUNTIFS($B$2:$B$5001,B3875,$E$2:$E$5001,"&lt;&gt;"&amp;E3875)+COUNTIFS($A$2:$A$5001,A3875,$E$2:$E$5001,"&lt;&gt;"&amp;E3875)&gt;0,"QR code used by another zone",IF(A3875="","Package QR Code No. missing",IF(OR(H3875&gt;40,J3875&gt;40),"More than 40 of one edition",IF(F3875="Full (40 ST + 1 TG)",IF(AND(H3875=40,J3875=1),"OK","Full carton must be 40 + 1"),IF(F3875="Student only (40 ST)",IF(AND(H3875=40,J3875=0),"OK","Must be 40 ST, 0 TG"),IF(F3875="Teacher guide only (40 TG)",IF(AND(H3875=0,J3875=40),"OK","Must be 0 ST, 40 TG"),IF(AND(H3875&lt;40,H3875+J3875&gt;0,H3875+J3875&lt;=40),"OK","Partial: under 40 ST and 40 books max"))))))))))</f>
        <v/>
      </c>
    </row>
    <row r="3876">
      <c r="A3876" s="26" t="n"/>
      <c r="B3876" s="26" t="n"/>
      <c r="C3876" s="25" t="n"/>
      <c r="D3876" s="25" t="n"/>
      <c r="E3876" s="26" t="n"/>
      <c r="F3876" s="25" t="n"/>
      <c r="G3876" s="26" t="n"/>
      <c r="H3876" s="25" t="n"/>
      <c r="I3876" s="26" t="n"/>
      <c r="J3876" s="25" t="n"/>
      <c r="K3876" s="25" t="n"/>
      <c r="L3876" s="25" t="n"/>
      <c r="M3876" s="26" t="n"/>
      <c r="N3876" s="26" t="n"/>
      <c r="O3876" s="25" t="n"/>
      <c r="P3876" s="27">
        <f>IF(A3876="","","Package/"&amp;C3876&amp;"/"&amp;D3876&amp;"/"&amp;A3876&amp;".png")</f>
        <v/>
      </c>
      <c r="Q3876" s="27">
        <f>IF(AND(B3876="",G3876=""),"",IF(B3876="","Package QR Text missing",IF(COUNTIFS($E$2:$E$5001,E3876,$B$2:$B$5001,"&lt;&gt;"&amp;B3876)+COUNTIFS($E$2:$E$5001,E3876,$A$2:$A$5001,"&lt;&gt;"&amp;A3876)&gt;0,"Zone has more than one QR code",IF(COUNTIFS($B$2:$B$5001,B3876,$E$2:$E$5001,"&lt;&gt;"&amp;E3876)+COUNTIFS($A$2:$A$5001,A3876,$E$2:$E$5001,"&lt;&gt;"&amp;E3876)&gt;0,"QR code used by another zone",IF(A3876="","Package QR Code No. missing",IF(OR(H3876&gt;40,J3876&gt;40),"More than 40 of one edition",IF(F3876="Full (40 ST + 1 TG)",IF(AND(H3876=40,J3876=1),"OK","Full carton must be 40 + 1"),IF(F3876="Student only (40 ST)",IF(AND(H3876=40,J3876=0),"OK","Must be 40 ST, 0 TG"),IF(F3876="Teacher guide only (40 TG)",IF(AND(H3876=0,J3876=40),"OK","Must be 0 ST, 40 TG"),IF(AND(H3876&lt;40,H3876+J3876&gt;0,H3876+J3876&lt;=40),"OK","Partial: under 40 ST and 40 books max"))))))))))</f>
        <v/>
      </c>
    </row>
    <row r="3877">
      <c r="A3877" s="26" t="n"/>
      <c r="B3877" s="26" t="n"/>
      <c r="C3877" s="25" t="n"/>
      <c r="D3877" s="25" t="n"/>
      <c r="E3877" s="26" t="n"/>
      <c r="F3877" s="25" t="n"/>
      <c r="G3877" s="26" t="n"/>
      <c r="H3877" s="25" t="n"/>
      <c r="I3877" s="26" t="n"/>
      <c r="J3877" s="25" t="n"/>
      <c r="K3877" s="25" t="n"/>
      <c r="L3877" s="25" t="n"/>
      <c r="M3877" s="26" t="n"/>
      <c r="N3877" s="26" t="n"/>
      <c r="O3877" s="25" t="n"/>
      <c r="P3877" s="27">
        <f>IF(A3877="","","Package/"&amp;C3877&amp;"/"&amp;D3877&amp;"/"&amp;A3877&amp;".png")</f>
        <v/>
      </c>
      <c r="Q3877" s="27">
        <f>IF(AND(B3877="",G3877=""),"",IF(B3877="","Package QR Text missing",IF(COUNTIFS($E$2:$E$5001,E3877,$B$2:$B$5001,"&lt;&gt;"&amp;B3877)+COUNTIFS($E$2:$E$5001,E3877,$A$2:$A$5001,"&lt;&gt;"&amp;A3877)&gt;0,"Zone has more than one QR code",IF(COUNTIFS($B$2:$B$5001,B3877,$E$2:$E$5001,"&lt;&gt;"&amp;E3877)+COUNTIFS($A$2:$A$5001,A3877,$E$2:$E$5001,"&lt;&gt;"&amp;E3877)&gt;0,"QR code used by another zone",IF(A3877="","Package QR Code No. missing",IF(OR(H3877&gt;40,J3877&gt;40),"More than 40 of one edition",IF(F3877="Full (40 ST + 1 TG)",IF(AND(H3877=40,J3877=1),"OK","Full carton must be 40 + 1"),IF(F3877="Student only (40 ST)",IF(AND(H3877=40,J3877=0),"OK","Must be 40 ST, 0 TG"),IF(F3877="Teacher guide only (40 TG)",IF(AND(H3877=0,J3877=40),"OK","Must be 0 ST, 40 TG"),IF(AND(H3877&lt;40,H3877+J3877&gt;0,H3877+J3877&lt;=40),"OK","Partial: under 40 ST and 40 books max"))))))))))</f>
        <v/>
      </c>
    </row>
    <row r="3878">
      <c r="A3878" s="26" t="n"/>
      <c r="B3878" s="26" t="n"/>
      <c r="C3878" s="25" t="n"/>
      <c r="D3878" s="25" t="n"/>
      <c r="E3878" s="26" t="n"/>
      <c r="F3878" s="25" t="n"/>
      <c r="G3878" s="26" t="n"/>
      <c r="H3878" s="25" t="n"/>
      <c r="I3878" s="26" t="n"/>
      <c r="J3878" s="25" t="n"/>
      <c r="K3878" s="25" t="n"/>
      <c r="L3878" s="25" t="n"/>
      <c r="M3878" s="26" t="n"/>
      <c r="N3878" s="26" t="n"/>
      <c r="O3878" s="25" t="n"/>
      <c r="P3878" s="27">
        <f>IF(A3878="","","Package/"&amp;C3878&amp;"/"&amp;D3878&amp;"/"&amp;A3878&amp;".png")</f>
        <v/>
      </c>
      <c r="Q3878" s="27">
        <f>IF(AND(B3878="",G3878=""),"",IF(B3878="","Package QR Text missing",IF(COUNTIFS($E$2:$E$5001,E3878,$B$2:$B$5001,"&lt;&gt;"&amp;B3878)+COUNTIFS($E$2:$E$5001,E3878,$A$2:$A$5001,"&lt;&gt;"&amp;A3878)&gt;0,"Zone has more than one QR code",IF(COUNTIFS($B$2:$B$5001,B3878,$E$2:$E$5001,"&lt;&gt;"&amp;E3878)+COUNTIFS($A$2:$A$5001,A3878,$E$2:$E$5001,"&lt;&gt;"&amp;E3878)&gt;0,"QR code used by another zone",IF(A3878="","Package QR Code No. missing",IF(OR(H3878&gt;40,J3878&gt;40),"More than 40 of one edition",IF(F3878="Full (40 ST + 1 TG)",IF(AND(H3878=40,J3878=1),"OK","Full carton must be 40 + 1"),IF(F3878="Student only (40 ST)",IF(AND(H3878=40,J3878=0),"OK","Must be 40 ST, 0 TG"),IF(F3878="Teacher guide only (40 TG)",IF(AND(H3878=0,J3878=40),"OK","Must be 0 ST, 40 TG"),IF(AND(H3878&lt;40,H3878+J3878&gt;0,H3878+J3878&lt;=40),"OK","Partial: under 40 ST and 40 books max"))))))))))</f>
        <v/>
      </c>
    </row>
    <row r="3879">
      <c r="A3879" s="26" t="n"/>
      <c r="B3879" s="26" t="n"/>
      <c r="C3879" s="25" t="n"/>
      <c r="D3879" s="25" t="n"/>
      <c r="E3879" s="26" t="n"/>
      <c r="F3879" s="25" t="n"/>
      <c r="G3879" s="26" t="n"/>
      <c r="H3879" s="25" t="n"/>
      <c r="I3879" s="26" t="n"/>
      <c r="J3879" s="25" t="n"/>
      <c r="K3879" s="25" t="n"/>
      <c r="L3879" s="25" t="n"/>
      <c r="M3879" s="26" t="n"/>
      <c r="N3879" s="26" t="n"/>
      <c r="O3879" s="25" t="n"/>
      <c r="P3879" s="27">
        <f>IF(A3879="","","Package/"&amp;C3879&amp;"/"&amp;D3879&amp;"/"&amp;A3879&amp;".png")</f>
        <v/>
      </c>
      <c r="Q3879" s="27">
        <f>IF(AND(B3879="",G3879=""),"",IF(B3879="","Package QR Text missing",IF(COUNTIFS($E$2:$E$5001,E3879,$B$2:$B$5001,"&lt;&gt;"&amp;B3879)+COUNTIFS($E$2:$E$5001,E3879,$A$2:$A$5001,"&lt;&gt;"&amp;A3879)&gt;0,"Zone has more than one QR code",IF(COUNTIFS($B$2:$B$5001,B3879,$E$2:$E$5001,"&lt;&gt;"&amp;E3879)+COUNTIFS($A$2:$A$5001,A3879,$E$2:$E$5001,"&lt;&gt;"&amp;E3879)&gt;0,"QR code used by another zone",IF(A3879="","Package QR Code No. missing",IF(OR(H3879&gt;40,J3879&gt;40),"More than 40 of one edition",IF(F3879="Full (40 ST + 1 TG)",IF(AND(H3879=40,J3879=1),"OK","Full carton must be 40 + 1"),IF(F3879="Student only (40 ST)",IF(AND(H3879=40,J3879=0),"OK","Must be 40 ST, 0 TG"),IF(F3879="Teacher guide only (40 TG)",IF(AND(H3879=0,J3879=40),"OK","Must be 0 ST, 40 TG"),IF(AND(H3879&lt;40,H3879+J3879&gt;0,H3879+J3879&lt;=40),"OK","Partial: under 40 ST and 40 books max"))))))))))</f>
        <v/>
      </c>
    </row>
    <row r="3880">
      <c r="A3880" s="26" t="n"/>
      <c r="B3880" s="26" t="n"/>
      <c r="C3880" s="25" t="n"/>
      <c r="D3880" s="25" t="n"/>
      <c r="E3880" s="26" t="n"/>
      <c r="F3880" s="25" t="n"/>
      <c r="G3880" s="26" t="n"/>
      <c r="H3880" s="25" t="n"/>
      <c r="I3880" s="26" t="n"/>
      <c r="J3880" s="25" t="n"/>
      <c r="K3880" s="25" t="n"/>
      <c r="L3880" s="25" t="n"/>
      <c r="M3880" s="26" t="n"/>
      <c r="N3880" s="26" t="n"/>
      <c r="O3880" s="25" t="n"/>
      <c r="P3880" s="27">
        <f>IF(A3880="","","Package/"&amp;C3880&amp;"/"&amp;D3880&amp;"/"&amp;A3880&amp;".png")</f>
        <v/>
      </c>
      <c r="Q3880" s="27">
        <f>IF(AND(B3880="",G3880=""),"",IF(B3880="","Package QR Text missing",IF(COUNTIFS($E$2:$E$5001,E3880,$B$2:$B$5001,"&lt;&gt;"&amp;B3880)+COUNTIFS($E$2:$E$5001,E3880,$A$2:$A$5001,"&lt;&gt;"&amp;A3880)&gt;0,"Zone has more than one QR code",IF(COUNTIFS($B$2:$B$5001,B3880,$E$2:$E$5001,"&lt;&gt;"&amp;E3880)+COUNTIFS($A$2:$A$5001,A3880,$E$2:$E$5001,"&lt;&gt;"&amp;E3880)&gt;0,"QR code used by another zone",IF(A3880="","Package QR Code No. missing",IF(OR(H3880&gt;40,J3880&gt;40),"More than 40 of one edition",IF(F3880="Full (40 ST + 1 TG)",IF(AND(H3880=40,J3880=1),"OK","Full carton must be 40 + 1"),IF(F3880="Student only (40 ST)",IF(AND(H3880=40,J3880=0),"OK","Must be 40 ST, 0 TG"),IF(F3880="Teacher guide only (40 TG)",IF(AND(H3880=0,J3880=40),"OK","Must be 0 ST, 40 TG"),IF(AND(H3880&lt;40,H3880+J3880&gt;0,H3880+J3880&lt;=40),"OK","Partial: under 40 ST and 40 books max"))))))))))</f>
        <v/>
      </c>
    </row>
    <row r="3881">
      <c r="A3881" s="26" t="n"/>
      <c r="B3881" s="26" t="n"/>
      <c r="C3881" s="25" t="n"/>
      <c r="D3881" s="25" t="n"/>
      <c r="E3881" s="26" t="n"/>
      <c r="F3881" s="25" t="n"/>
      <c r="G3881" s="26" t="n"/>
      <c r="H3881" s="25" t="n"/>
      <c r="I3881" s="26" t="n"/>
      <c r="J3881" s="25" t="n"/>
      <c r="K3881" s="25" t="n"/>
      <c r="L3881" s="25" t="n"/>
      <c r="M3881" s="26" t="n"/>
      <c r="N3881" s="26" t="n"/>
      <c r="O3881" s="25" t="n"/>
      <c r="P3881" s="27">
        <f>IF(A3881="","","Package/"&amp;C3881&amp;"/"&amp;D3881&amp;"/"&amp;A3881&amp;".png")</f>
        <v/>
      </c>
      <c r="Q3881" s="27">
        <f>IF(AND(B3881="",G3881=""),"",IF(B3881="","Package QR Text missing",IF(COUNTIFS($E$2:$E$5001,E3881,$B$2:$B$5001,"&lt;&gt;"&amp;B3881)+COUNTIFS($E$2:$E$5001,E3881,$A$2:$A$5001,"&lt;&gt;"&amp;A3881)&gt;0,"Zone has more than one QR code",IF(COUNTIFS($B$2:$B$5001,B3881,$E$2:$E$5001,"&lt;&gt;"&amp;E3881)+COUNTIFS($A$2:$A$5001,A3881,$E$2:$E$5001,"&lt;&gt;"&amp;E3881)&gt;0,"QR code used by another zone",IF(A3881="","Package QR Code No. missing",IF(OR(H3881&gt;40,J3881&gt;40),"More than 40 of one edition",IF(F3881="Full (40 ST + 1 TG)",IF(AND(H3881=40,J3881=1),"OK","Full carton must be 40 + 1"),IF(F3881="Student only (40 ST)",IF(AND(H3881=40,J3881=0),"OK","Must be 40 ST, 0 TG"),IF(F3881="Teacher guide only (40 TG)",IF(AND(H3881=0,J3881=40),"OK","Must be 0 ST, 40 TG"),IF(AND(H3881&lt;40,H3881+J3881&gt;0,H3881+J3881&lt;=40),"OK","Partial: under 40 ST and 40 books max"))))))))))</f>
        <v/>
      </c>
    </row>
    <row r="3882">
      <c r="A3882" s="26" t="n"/>
      <c r="B3882" s="26" t="n"/>
      <c r="C3882" s="25" t="n"/>
      <c r="D3882" s="25" t="n"/>
      <c r="E3882" s="26" t="n"/>
      <c r="F3882" s="25" t="n"/>
      <c r="G3882" s="26" t="n"/>
      <c r="H3882" s="25" t="n"/>
      <c r="I3882" s="26" t="n"/>
      <c r="J3882" s="25" t="n"/>
      <c r="K3882" s="25" t="n"/>
      <c r="L3882" s="25" t="n"/>
      <c r="M3882" s="26" t="n"/>
      <c r="N3882" s="26" t="n"/>
      <c r="O3882" s="25" t="n"/>
      <c r="P3882" s="27">
        <f>IF(A3882="","","Package/"&amp;C3882&amp;"/"&amp;D3882&amp;"/"&amp;A3882&amp;".png")</f>
        <v/>
      </c>
      <c r="Q3882" s="27">
        <f>IF(AND(B3882="",G3882=""),"",IF(B3882="","Package QR Text missing",IF(COUNTIFS($E$2:$E$5001,E3882,$B$2:$B$5001,"&lt;&gt;"&amp;B3882)+COUNTIFS($E$2:$E$5001,E3882,$A$2:$A$5001,"&lt;&gt;"&amp;A3882)&gt;0,"Zone has more than one QR code",IF(COUNTIFS($B$2:$B$5001,B3882,$E$2:$E$5001,"&lt;&gt;"&amp;E3882)+COUNTIFS($A$2:$A$5001,A3882,$E$2:$E$5001,"&lt;&gt;"&amp;E3882)&gt;0,"QR code used by another zone",IF(A3882="","Package QR Code No. missing",IF(OR(H3882&gt;40,J3882&gt;40),"More than 40 of one edition",IF(F3882="Full (40 ST + 1 TG)",IF(AND(H3882=40,J3882=1),"OK","Full carton must be 40 + 1"),IF(F3882="Student only (40 ST)",IF(AND(H3882=40,J3882=0),"OK","Must be 40 ST, 0 TG"),IF(F3882="Teacher guide only (40 TG)",IF(AND(H3882=0,J3882=40),"OK","Must be 0 ST, 40 TG"),IF(AND(H3882&lt;40,H3882+J3882&gt;0,H3882+J3882&lt;=40),"OK","Partial: under 40 ST and 40 books max"))))))))))</f>
        <v/>
      </c>
    </row>
    <row r="3883">
      <c r="A3883" s="26" t="n"/>
      <c r="B3883" s="26" t="n"/>
      <c r="C3883" s="25" t="n"/>
      <c r="D3883" s="25" t="n"/>
      <c r="E3883" s="26" t="n"/>
      <c r="F3883" s="25" t="n"/>
      <c r="G3883" s="26" t="n"/>
      <c r="H3883" s="25" t="n"/>
      <c r="I3883" s="26" t="n"/>
      <c r="J3883" s="25" t="n"/>
      <c r="K3883" s="25" t="n"/>
      <c r="L3883" s="25" t="n"/>
      <c r="M3883" s="26" t="n"/>
      <c r="N3883" s="26" t="n"/>
      <c r="O3883" s="25" t="n"/>
      <c r="P3883" s="27">
        <f>IF(A3883="","","Package/"&amp;C3883&amp;"/"&amp;D3883&amp;"/"&amp;A3883&amp;".png")</f>
        <v/>
      </c>
      <c r="Q3883" s="27">
        <f>IF(AND(B3883="",G3883=""),"",IF(B3883="","Package QR Text missing",IF(COUNTIFS($E$2:$E$5001,E3883,$B$2:$B$5001,"&lt;&gt;"&amp;B3883)+COUNTIFS($E$2:$E$5001,E3883,$A$2:$A$5001,"&lt;&gt;"&amp;A3883)&gt;0,"Zone has more than one QR code",IF(COUNTIFS($B$2:$B$5001,B3883,$E$2:$E$5001,"&lt;&gt;"&amp;E3883)+COUNTIFS($A$2:$A$5001,A3883,$E$2:$E$5001,"&lt;&gt;"&amp;E3883)&gt;0,"QR code used by another zone",IF(A3883="","Package QR Code No. missing",IF(OR(H3883&gt;40,J3883&gt;40),"More than 40 of one edition",IF(F3883="Full (40 ST + 1 TG)",IF(AND(H3883=40,J3883=1),"OK","Full carton must be 40 + 1"),IF(F3883="Student only (40 ST)",IF(AND(H3883=40,J3883=0),"OK","Must be 40 ST, 0 TG"),IF(F3883="Teacher guide only (40 TG)",IF(AND(H3883=0,J3883=40),"OK","Must be 0 ST, 40 TG"),IF(AND(H3883&lt;40,H3883+J3883&gt;0,H3883+J3883&lt;=40),"OK","Partial: under 40 ST and 40 books max"))))))))))</f>
        <v/>
      </c>
    </row>
    <row r="3884">
      <c r="A3884" s="26" t="n"/>
      <c r="B3884" s="26" t="n"/>
      <c r="C3884" s="25" t="n"/>
      <c r="D3884" s="25" t="n"/>
      <c r="E3884" s="26" t="n"/>
      <c r="F3884" s="25" t="n"/>
      <c r="G3884" s="26" t="n"/>
      <c r="H3884" s="25" t="n"/>
      <c r="I3884" s="26" t="n"/>
      <c r="J3884" s="25" t="n"/>
      <c r="K3884" s="25" t="n"/>
      <c r="L3884" s="25" t="n"/>
      <c r="M3884" s="26" t="n"/>
      <c r="N3884" s="26" t="n"/>
      <c r="O3884" s="25" t="n"/>
      <c r="P3884" s="27">
        <f>IF(A3884="","","Package/"&amp;C3884&amp;"/"&amp;D3884&amp;"/"&amp;A3884&amp;".png")</f>
        <v/>
      </c>
      <c r="Q3884" s="27">
        <f>IF(AND(B3884="",G3884=""),"",IF(B3884="","Package QR Text missing",IF(COUNTIFS($E$2:$E$5001,E3884,$B$2:$B$5001,"&lt;&gt;"&amp;B3884)+COUNTIFS($E$2:$E$5001,E3884,$A$2:$A$5001,"&lt;&gt;"&amp;A3884)&gt;0,"Zone has more than one QR code",IF(COUNTIFS($B$2:$B$5001,B3884,$E$2:$E$5001,"&lt;&gt;"&amp;E3884)+COUNTIFS($A$2:$A$5001,A3884,$E$2:$E$5001,"&lt;&gt;"&amp;E3884)&gt;0,"QR code used by another zone",IF(A3884="","Package QR Code No. missing",IF(OR(H3884&gt;40,J3884&gt;40),"More than 40 of one edition",IF(F3884="Full (40 ST + 1 TG)",IF(AND(H3884=40,J3884=1),"OK","Full carton must be 40 + 1"),IF(F3884="Student only (40 ST)",IF(AND(H3884=40,J3884=0),"OK","Must be 40 ST, 0 TG"),IF(F3884="Teacher guide only (40 TG)",IF(AND(H3884=0,J3884=40),"OK","Must be 0 ST, 40 TG"),IF(AND(H3884&lt;40,H3884+J3884&gt;0,H3884+J3884&lt;=40),"OK","Partial: under 40 ST and 40 books max"))))))))))</f>
        <v/>
      </c>
    </row>
    <row r="3885">
      <c r="A3885" s="26" t="n"/>
      <c r="B3885" s="26" t="n"/>
      <c r="C3885" s="25" t="n"/>
      <c r="D3885" s="25" t="n"/>
      <c r="E3885" s="26" t="n"/>
      <c r="F3885" s="25" t="n"/>
      <c r="G3885" s="26" t="n"/>
      <c r="H3885" s="25" t="n"/>
      <c r="I3885" s="26" t="n"/>
      <c r="J3885" s="25" t="n"/>
      <c r="K3885" s="25" t="n"/>
      <c r="L3885" s="25" t="n"/>
      <c r="M3885" s="26" t="n"/>
      <c r="N3885" s="26" t="n"/>
      <c r="O3885" s="25" t="n"/>
      <c r="P3885" s="27">
        <f>IF(A3885="","","Package/"&amp;C3885&amp;"/"&amp;D3885&amp;"/"&amp;A3885&amp;".png")</f>
        <v/>
      </c>
      <c r="Q3885" s="27">
        <f>IF(AND(B3885="",G3885=""),"",IF(B3885="","Package QR Text missing",IF(COUNTIFS($E$2:$E$5001,E3885,$B$2:$B$5001,"&lt;&gt;"&amp;B3885)+COUNTIFS($E$2:$E$5001,E3885,$A$2:$A$5001,"&lt;&gt;"&amp;A3885)&gt;0,"Zone has more than one QR code",IF(COUNTIFS($B$2:$B$5001,B3885,$E$2:$E$5001,"&lt;&gt;"&amp;E3885)+COUNTIFS($A$2:$A$5001,A3885,$E$2:$E$5001,"&lt;&gt;"&amp;E3885)&gt;0,"QR code used by another zone",IF(A3885="","Package QR Code No. missing",IF(OR(H3885&gt;40,J3885&gt;40),"More than 40 of one edition",IF(F3885="Full (40 ST + 1 TG)",IF(AND(H3885=40,J3885=1),"OK","Full carton must be 40 + 1"),IF(F3885="Student only (40 ST)",IF(AND(H3885=40,J3885=0),"OK","Must be 40 ST, 0 TG"),IF(F3885="Teacher guide only (40 TG)",IF(AND(H3885=0,J3885=40),"OK","Must be 0 ST, 40 TG"),IF(AND(H3885&lt;40,H3885+J3885&gt;0,H3885+J3885&lt;=40),"OK","Partial: under 40 ST and 40 books max"))))))))))</f>
        <v/>
      </c>
    </row>
    <row r="3886">
      <c r="A3886" s="26" t="n"/>
      <c r="B3886" s="26" t="n"/>
      <c r="C3886" s="25" t="n"/>
      <c r="D3886" s="25" t="n"/>
      <c r="E3886" s="26" t="n"/>
      <c r="F3886" s="25" t="n"/>
      <c r="G3886" s="26" t="n"/>
      <c r="H3886" s="25" t="n"/>
      <c r="I3886" s="26" t="n"/>
      <c r="J3886" s="25" t="n"/>
      <c r="K3886" s="25" t="n"/>
      <c r="L3886" s="25" t="n"/>
      <c r="M3886" s="26" t="n"/>
      <c r="N3886" s="26" t="n"/>
      <c r="O3886" s="25" t="n"/>
      <c r="P3886" s="27">
        <f>IF(A3886="","","Package/"&amp;C3886&amp;"/"&amp;D3886&amp;"/"&amp;A3886&amp;".png")</f>
        <v/>
      </c>
      <c r="Q3886" s="27">
        <f>IF(AND(B3886="",G3886=""),"",IF(B3886="","Package QR Text missing",IF(COUNTIFS($E$2:$E$5001,E3886,$B$2:$B$5001,"&lt;&gt;"&amp;B3886)+COUNTIFS($E$2:$E$5001,E3886,$A$2:$A$5001,"&lt;&gt;"&amp;A3886)&gt;0,"Zone has more than one QR code",IF(COUNTIFS($B$2:$B$5001,B3886,$E$2:$E$5001,"&lt;&gt;"&amp;E3886)+COUNTIFS($A$2:$A$5001,A3886,$E$2:$E$5001,"&lt;&gt;"&amp;E3886)&gt;0,"QR code used by another zone",IF(A3886="","Package QR Code No. missing",IF(OR(H3886&gt;40,J3886&gt;40),"More than 40 of one edition",IF(F3886="Full (40 ST + 1 TG)",IF(AND(H3886=40,J3886=1),"OK","Full carton must be 40 + 1"),IF(F3886="Student only (40 ST)",IF(AND(H3886=40,J3886=0),"OK","Must be 40 ST, 0 TG"),IF(F3886="Teacher guide only (40 TG)",IF(AND(H3886=0,J3886=40),"OK","Must be 0 ST, 40 TG"),IF(AND(H3886&lt;40,H3886+J3886&gt;0,H3886+J3886&lt;=40),"OK","Partial: under 40 ST and 40 books max"))))))))))</f>
        <v/>
      </c>
    </row>
    <row r="3887">
      <c r="A3887" s="26" t="n"/>
      <c r="B3887" s="26" t="n"/>
      <c r="C3887" s="25" t="n"/>
      <c r="D3887" s="25" t="n"/>
      <c r="E3887" s="26" t="n"/>
      <c r="F3887" s="25" t="n"/>
      <c r="G3887" s="26" t="n"/>
      <c r="H3887" s="25" t="n"/>
      <c r="I3887" s="26" t="n"/>
      <c r="J3887" s="25" t="n"/>
      <c r="K3887" s="25" t="n"/>
      <c r="L3887" s="25" t="n"/>
      <c r="M3887" s="26" t="n"/>
      <c r="N3887" s="26" t="n"/>
      <c r="O3887" s="25" t="n"/>
      <c r="P3887" s="27">
        <f>IF(A3887="","","Package/"&amp;C3887&amp;"/"&amp;D3887&amp;"/"&amp;A3887&amp;".png")</f>
        <v/>
      </c>
      <c r="Q3887" s="27">
        <f>IF(AND(B3887="",G3887=""),"",IF(B3887="","Package QR Text missing",IF(COUNTIFS($E$2:$E$5001,E3887,$B$2:$B$5001,"&lt;&gt;"&amp;B3887)+COUNTIFS($E$2:$E$5001,E3887,$A$2:$A$5001,"&lt;&gt;"&amp;A3887)&gt;0,"Zone has more than one QR code",IF(COUNTIFS($B$2:$B$5001,B3887,$E$2:$E$5001,"&lt;&gt;"&amp;E3887)+COUNTIFS($A$2:$A$5001,A3887,$E$2:$E$5001,"&lt;&gt;"&amp;E3887)&gt;0,"QR code used by another zone",IF(A3887="","Package QR Code No. missing",IF(OR(H3887&gt;40,J3887&gt;40),"More than 40 of one edition",IF(F3887="Full (40 ST + 1 TG)",IF(AND(H3887=40,J3887=1),"OK","Full carton must be 40 + 1"),IF(F3887="Student only (40 ST)",IF(AND(H3887=40,J3887=0),"OK","Must be 40 ST, 0 TG"),IF(F3887="Teacher guide only (40 TG)",IF(AND(H3887=0,J3887=40),"OK","Must be 0 ST, 40 TG"),IF(AND(H3887&lt;40,H3887+J3887&gt;0,H3887+J3887&lt;=40),"OK","Partial: under 40 ST and 40 books max"))))))))))</f>
        <v/>
      </c>
    </row>
    <row r="3888">
      <c r="A3888" s="26" t="n"/>
      <c r="B3888" s="26" t="n"/>
      <c r="C3888" s="25" t="n"/>
      <c r="D3888" s="25" t="n"/>
      <c r="E3888" s="26" t="n"/>
      <c r="F3888" s="25" t="n"/>
      <c r="G3888" s="26" t="n"/>
      <c r="H3888" s="25" t="n"/>
      <c r="I3888" s="26" t="n"/>
      <c r="J3888" s="25" t="n"/>
      <c r="K3888" s="25" t="n"/>
      <c r="L3888" s="25" t="n"/>
      <c r="M3888" s="26" t="n"/>
      <c r="N3888" s="26" t="n"/>
      <c r="O3888" s="25" t="n"/>
      <c r="P3888" s="27">
        <f>IF(A3888="","","Package/"&amp;C3888&amp;"/"&amp;D3888&amp;"/"&amp;A3888&amp;".png")</f>
        <v/>
      </c>
      <c r="Q3888" s="27">
        <f>IF(AND(B3888="",G3888=""),"",IF(B3888="","Package QR Text missing",IF(COUNTIFS($E$2:$E$5001,E3888,$B$2:$B$5001,"&lt;&gt;"&amp;B3888)+COUNTIFS($E$2:$E$5001,E3888,$A$2:$A$5001,"&lt;&gt;"&amp;A3888)&gt;0,"Zone has more than one QR code",IF(COUNTIFS($B$2:$B$5001,B3888,$E$2:$E$5001,"&lt;&gt;"&amp;E3888)+COUNTIFS($A$2:$A$5001,A3888,$E$2:$E$5001,"&lt;&gt;"&amp;E3888)&gt;0,"QR code used by another zone",IF(A3888="","Package QR Code No. missing",IF(OR(H3888&gt;40,J3888&gt;40),"More than 40 of one edition",IF(F3888="Full (40 ST + 1 TG)",IF(AND(H3888=40,J3888=1),"OK","Full carton must be 40 + 1"),IF(F3888="Student only (40 ST)",IF(AND(H3888=40,J3888=0),"OK","Must be 40 ST, 0 TG"),IF(F3888="Teacher guide only (40 TG)",IF(AND(H3888=0,J3888=40),"OK","Must be 0 ST, 40 TG"),IF(AND(H3888&lt;40,H3888+J3888&gt;0,H3888+J3888&lt;=40),"OK","Partial: under 40 ST and 40 books max"))))))))))</f>
        <v/>
      </c>
    </row>
    <row r="3889">
      <c r="A3889" s="26" t="n"/>
      <c r="B3889" s="26" t="n"/>
      <c r="C3889" s="25" t="n"/>
      <c r="D3889" s="25" t="n"/>
      <c r="E3889" s="26" t="n"/>
      <c r="F3889" s="25" t="n"/>
      <c r="G3889" s="26" t="n"/>
      <c r="H3889" s="25" t="n"/>
      <c r="I3889" s="26" t="n"/>
      <c r="J3889" s="25" t="n"/>
      <c r="K3889" s="25" t="n"/>
      <c r="L3889" s="25" t="n"/>
      <c r="M3889" s="26" t="n"/>
      <c r="N3889" s="26" t="n"/>
      <c r="O3889" s="25" t="n"/>
      <c r="P3889" s="27">
        <f>IF(A3889="","","Package/"&amp;C3889&amp;"/"&amp;D3889&amp;"/"&amp;A3889&amp;".png")</f>
        <v/>
      </c>
      <c r="Q3889" s="27">
        <f>IF(AND(B3889="",G3889=""),"",IF(B3889="","Package QR Text missing",IF(COUNTIFS($E$2:$E$5001,E3889,$B$2:$B$5001,"&lt;&gt;"&amp;B3889)+COUNTIFS($E$2:$E$5001,E3889,$A$2:$A$5001,"&lt;&gt;"&amp;A3889)&gt;0,"Zone has more than one QR code",IF(COUNTIFS($B$2:$B$5001,B3889,$E$2:$E$5001,"&lt;&gt;"&amp;E3889)+COUNTIFS($A$2:$A$5001,A3889,$E$2:$E$5001,"&lt;&gt;"&amp;E3889)&gt;0,"QR code used by another zone",IF(A3889="","Package QR Code No. missing",IF(OR(H3889&gt;40,J3889&gt;40),"More than 40 of one edition",IF(F3889="Full (40 ST + 1 TG)",IF(AND(H3889=40,J3889=1),"OK","Full carton must be 40 + 1"),IF(F3889="Student only (40 ST)",IF(AND(H3889=40,J3889=0),"OK","Must be 40 ST, 0 TG"),IF(F3889="Teacher guide only (40 TG)",IF(AND(H3889=0,J3889=40),"OK","Must be 0 ST, 40 TG"),IF(AND(H3889&lt;40,H3889+J3889&gt;0,H3889+J3889&lt;=40),"OK","Partial: under 40 ST and 40 books max"))))))))))</f>
        <v/>
      </c>
    </row>
    <row r="3890">
      <c r="A3890" s="26" t="n"/>
      <c r="B3890" s="26" t="n"/>
      <c r="C3890" s="25" t="n"/>
      <c r="D3890" s="25" t="n"/>
      <c r="E3890" s="26" t="n"/>
      <c r="F3890" s="25" t="n"/>
      <c r="G3890" s="26" t="n"/>
      <c r="H3890" s="25" t="n"/>
      <c r="I3890" s="26" t="n"/>
      <c r="J3890" s="25" t="n"/>
      <c r="K3890" s="25" t="n"/>
      <c r="L3890" s="25" t="n"/>
      <c r="M3890" s="26" t="n"/>
      <c r="N3890" s="26" t="n"/>
      <c r="O3890" s="25" t="n"/>
      <c r="P3890" s="27">
        <f>IF(A3890="","","Package/"&amp;C3890&amp;"/"&amp;D3890&amp;"/"&amp;A3890&amp;".png")</f>
        <v/>
      </c>
      <c r="Q3890" s="27">
        <f>IF(AND(B3890="",G3890=""),"",IF(B3890="","Package QR Text missing",IF(COUNTIFS($E$2:$E$5001,E3890,$B$2:$B$5001,"&lt;&gt;"&amp;B3890)+COUNTIFS($E$2:$E$5001,E3890,$A$2:$A$5001,"&lt;&gt;"&amp;A3890)&gt;0,"Zone has more than one QR code",IF(COUNTIFS($B$2:$B$5001,B3890,$E$2:$E$5001,"&lt;&gt;"&amp;E3890)+COUNTIFS($A$2:$A$5001,A3890,$E$2:$E$5001,"&lt;&gt;"&amp;E3890)&gt;0,"QR code used by another zone",IF(A3890="","Package QR Code No. missing",IF(OR(H3890&gt;40,J3890&gt;40),"More than 40 of one edition",IF(F3890="Full (40 ST + 1 TG)",IF(AND(H3890=40,J3890=1),"OK","Full carton must be 40 + 1"),IF(F3890="Student only (40 ST)",IF(AND(H3890=40,J3890=0),"OK","Must be 40 ST, 0 TG"),IF(F3890="Teacher guide only (40 TG)",IF(AND(H3890=0,J3890=40),"OK","Must be 0 ST, 40 TG"),IF(AND(H3890&lt;40,H3890+J3890&gt;0,H3890+J3890&lt;=40),"OK","Partial: under 40 ST and 40 books max"))))))))))</f>
        <v/>
      </c>
    </row>
    <row r="3891">
      <c r="A3891" s="26" t="n"/>
      <c r="B3891" s="26" t="n"/>
      <c r="C3891" s="25" t="n"/>
      <c r="D3891" s="25" t="n"/>
      <c r="E3891" s="26" t="n"/>
      <c r="F3891" s="25" t="n"/>
      <c r="G3891" s="26" t="n"/>
      <c r="H3891" s="25" t="n"/>
      <c r="I3891" s="26" t="n"/>
      <c r="J3891" s="25" t="n"/>
      <c r="K3891" s="25" t="n"/>
      <c r="L3891" s="25" t="n"/>
      <c r="M3891" s="26" t="n"/>
      <c r="N3891" s="26" t="n"/>
      <c r="O3891" s="25" t="n"/>
      <c r="P3891" s="27">
        <f>IF(A3891="","","Package/"&amp;C3891&amp;"/"&amp;D3891&amp;"/"&amp;A3891&amp;".png")</f>
        <v/>
      </c>
      <c r="Q3891" s="27">
        <f>IF(AND(B3891="",G3891=""),"",IF(B3891="","Package QR Text missing",IF(COUNTIFS($E$2:$E$5001,E3891,$B$2:$B$5001,"&lt;&gt;"&amp;B3891)+COUNTIFS($E$2:$E$5001,E3891,$A$2:$A$5001,"&lt;&gt;"&amp;A3891)&gt;0,"Zone has more than one QR code",IF(COUNTIFS($B$2:$B$5001,B3891,$E$2:$E$5001,"&lt;&gt;"&amp;E3891)+COUNTIFS($A$2:$A$5001,A3891,$E$2:$E$5001,"&lt;&gt;"&amp;E3891)&gt;0,"QR code used by another zone",IF(A3891="","Package QR Code No. missing",IF(OR(H3891&gt;40,J3891&gt;40),"More than 40 of one edition",IF(F3891="Full (40 ST + 1 TG)",IF(AND(H3891=40,J3891=1),"OK","Full carton must be 40 + 1"),IF(F3891="Student only (40 ST)",IF(AND(H3891=40,J3891=0),"OK","Must be 40 ST, 0 TG"),IF(F3891="Teacher guide only (40 TG)",IF(AND(H3891=0,J3891=40),"OK","Must be 0 ST, 40 TG"),IF(AND(H3891&lt;40,H3891+J3891&gt;0,H3891+J3891&lt;=40),"OK","Partial: under 40 ST and 40 books max"))))))))))</f>
        <v/>
      </c>
    </row>
    <row r="3892">
      <c r="A3892" s="26" t="n"/>
      <c r="B3892" s="26" t="n"/>
      <c r="C3892" s="25" t="n"/>
      <c r="D3892" s="25" t="n"/>
      <c r="E3892" s="26" t="n"/>
      <c r="F3892" s="25" t="n"/>
      <c r="G3892" s="26" t="n"/>
      <c r="H3892" s="25" t="n"/>
      <c r="I3892" s="26" t="n"/>
      <c r="J3892" s="25" t="n"/>
      <c r="K3892" s="25" t="n"/>
      <c r="L3892" s="25" t="n"/>
      <c r="M3892" s="26" t="n"/>
      <c r="N3892" s="26" t="n"/>
      <c r="O3892" s="25" t="n"/>
      <c r="P3892" s="27">
        <f>IF(A3892="","","Package/"&amp;C3892&amp;"/"&amp;D3892&amp;"/"&amp;A3892&amp;".png")</f>
        <v/>
      </c>
      <c r="Q3892" s="27">
        <f>IF(AND(B3892="",G3892=""),"",IF(B3892="","Package QR Text missing",IF(COUNTIFS($E$2:$E$5001,E3892,$B$2:$B$5001,"&lt;&gt;"&amp;B3892)+COUNTIFS($E$2:$E$5001,E3892,$A$2:$A$5001,"&lt;&gt;"&amp;A3892)&gt;0,"Zone has more than one QR code",IF(COUNTIFS($B$2:$B$5001,B3892,$E$2:$E$5001,"&lt;&gt;"&amp;E3892)+COUNTIFS($A$2:$A$5001,A3892,$E$2:$E$5001,"&lt;&gt;"&amp;E3892)&gt;0,"QR code used by another zone",IF(A3892="","Package QR Code No. missing",IF(OR(H3892&gt;40,J3892&gt;40),"More than 40 of one edition",IF(F3892="Full (40 ST + 1 TG)",IF(AND(H3892=40,J3892=1),"OK","Full carton must be 40 + 1"),IF(F3892="Student only (40 ST)",IF(AND(H3892=40,J3892=0),"OK","Must be 40 ST, 0 TG"),IF(F3892="Teacher guide only (40 TG)",IF(AND(H3892=0,J3892=40),"OK","Must be 0 ST, 40 TG"),IF(AND(H3892&lt;40,H3892+J3892&gt;0,H3892+J3892&lt;=40),"OK","Partial: under 40 ST and 40 books max"))))))))))</f>
        <v/>
      </c>
    </row>
    <row r="3893">
      <c r="A3893" s="26" t="n"/>
      <c r="B3893" s="26" t="n"/>
      <c r="C3893" s="25" t="n"/>
      <c r="D3893" s="25" t="n"/>
      <c r="E3893" s="26" t="n"/>
      <c r="F3893" s="25" t="n"/>
      <c r="G3893" s="26" t="n"/>
      <c r="H3893" s="25" t="n"/>
      <c r="I3893" s="26" t="n"/>
      <c r="J3893" s="25" t="n"/>
      <c r="K3893" s="25" t="n"/>
      <c r="L3893" s="25" t="n"/>
      <c r="M3893" s="26" t="n"/>
      <c r="N3893" s="26" t="n"/>
      <c r="O3893" s="25" t="n"/>
      <c r="P3893" s="27">
        <f>IF(A3893="","","Package/"&amp;C3893&amp;"/"&amp;D3893&amp;"/"&amp;A3893&amp;".png")</f>
        <v/>
      </c>
      <c r="Q3893" s="27">
        <f>IF(AND(B3893="",G3893=""),"",IF(B3893="","Package QR Text missing",IF(COUNTIFS($E$2:$E$5001,E3893,$B$2:$B$5001,"&lt;&gt;"&amp;B3893)+COUNTIFS($E$2:$E$5001,E3893,$A$2:$A$5001,"&lt;&gt;"&amp;A3893)&gt;0,"Zone has more than one QR code",IF(COUNTIFS($B$2:$B$5001,B3893,$E$2:$E$5001,"&lt;&gt;"&amp;E3893)+COUNTIFS($A$2:$A$5001,A3893,$E$2:$E$5001,"&lt;&gt;"&amp;E3893)&gt;0,"QR code used by another zone",IF(A3893="","Package QR Code No. missing",IF(OR(H3893&gt;40,J3893&gt;40),"More than 40 of one edition",IF(F3893="Full (40 ST + 1 TG)",IF(AND(H3893=40,J3893=1),"OK","Full carton must be 40 + 1"),IF(F3893="Student only (40 ST)",IF(AND(H3893=40,J3893=0),"OK","Must be 40 ST, 0 TG"),IF(F3893="Teacher guide only (40 TG)",IF(AND(H3893=0,J3893=40),"OK","Must be 0 ST, 40 TG"),IF(AND(H3893&lt;40,H3893+J3893&gt;0,H3893+J3893&lt;=40),"OK","Partial: under 40 ST and 40 books max"))))))))))</f>
        <v/>
      </c>
    </row>
    <row r="3894">
      <c r="A3894" s="26" t="n"/>
      <c r="B3894" s="26" t="n"/>
      <c r="C3894" s="25" t="n"/>
      <c r="D3894" s="25" t="n"/>
      <c r="E3894" s="26" t="n"/>
      <c r="F3894" s="25" t="n"/>
      <c r="G3894" s="26" t="n"/>
      <c r="H3894" s="25" t="n"/>
      <c r="I3894" s="26" t="n"/>
      <c r="J3894" s="25" t="n"/>
      <c r="K3894" s="25" t="n"/>
      <c r="L3894" s="25" t="n"/>
      <c r="M3894" s="26" t="n"/>
      <c r="N3894" s="26" t="n"/>
      <c r="O3894" s="25" t="n"/>
      <c r="P3894" s="27">
        <f>IF(A3894="","","Package/"&amp;C3894&amp;"/"&amp;D3894&amp;"/"&amp;A3894&amp;".png")</f>
        <v/>
      </c>
      <c r="Q3894" s="27">
        <f>IF(AND(B3894="",G3894=""),"",IF(B3894="","Package QR Text missing",IF(COUNTIFS($E$2:$E$5001,E3894,$B$2:$B$5001,"&lt;&gt;"&amp;B3894)+COUNTIFS($E$2:$E$5001,E3894,$A$2:$A$5001,"&lt;&gt;"&amp;A3894)&gt;0,"Zone has more than one QR code",IF(COUNTIFS($B$2:$B$5001,B3894,$E$2:$E$5001,"&lt;&gt;"&amp;E3894)+COUNTIFS($A$2:$A$5001,A3894,$E$2:$E$5001,"&lt;&gt;"&amp;E3894)&gt;0,"QR code used by another zone",IF(A3894="","Package QR Code No. missing",IF(OR(H3894&gt;40,J3894&gt;40),"More than 40 of one edition",IF(F3894="Full (40 ST + 1 TG)",IF(AND(H3894=40,J3894=1),"OK","Full carton must be 40 + 1"),IF(F3894="Student only (40 ST)",IF(AND(H3894=40,J3894=0),"OK","Must be 40 ST, 0 TG"),IF(F3894="Teacher guide only (40 TG)",IF(AND(H3894=0,J3894=40),"OK","Must be 0 ST, 40 TG"),IF(AND(H3894&lt;40,H3894+J3894&gt;0,H3894+J3894&lt;=40),"OK","Partial: under 40 ST and 40 books max"))))))))))</f>
        <v/>
      </c>
    </row>
    <row r="3895">
      <c r="A3895" s="26" t="n"/>
      <c r="B3895" s="26" t="n"/>
      <c r="C3895" s="25" t="n"/>
      <c r="D3895" s="25" t="n"/>
      <c r="E3895" s="26" t="n"/>
      <c r="F3895" s="25" t="n"/>
      <c r="G3895" s="26" t="n"/>
      <c r="H3895" s="25" t="n"/>
      <c r="I3895" s="26" t="n"/>
      <c r="J3895" s="25" t="n"/>
      <c r="K3895" s="25" t="n"/>
      <c r="L3895" s="25" t="n"/>
      <c r="M3895" s="26" t="n"/>
      <c r="N3895" s="26" t="n"/>
      <c r="O3895" s="25" t="n"/>
      <c r="P3895" s="27">
        <f>IF(A3895="","","Package/"&amp;C3895&amp;"/"&amp;D3895&amp;"/"&amp;A3895&amp;".png")</f>
        <v/>
      </c>
      <c r="Q3895" s="27">
        <f>IF(AND(B3895="",G3895=""),"",IF(B3895="","Package QR Text missing",IF(COUNTIFS($E$2:$E$5001,E3895,$B$2:$B$5001,"&lt;&gt;"&amp;B3895)+COUNTIFS($E$2:$E$5001,E3895,$A$2:$A$5001,"&lt;&gt;"&amp;A3895)&gt;0,"Zone has more than one QR code",IF(COUNTIFS($B$2:$B$5001,B3895,$E$2:$E$5001,"&lt;&gt;"&amp;E3895)+COUNTIFS($A$2:$A$5001,A3895,$E$2:$E$5001,"&lt;&gt;"&amp;E3895)&gt;0,"QR code used by another zone",IF(A3895="","Package QR Code No. missing",IF(OR(H3895&gt;40,J3895&gt;40),"More than 40 of one edition",IF(F3895="Full (40 ST + 1 TG)",IF(AND(H3895=40,J3895=1),"OK","Full carton must be 40 + 1"),IF(F3895="Student only (40 ST)",IF(AND(H3895=40,J3895=0),"OK","Must be 40 ST, 0 TG"),IF(F3895="Teacher guide only (40 TG)",IF(AND(H3895=0,J3895=40),"OK","Must be 0 ST, 40 TG"),IF(AND(H3895&lt;40,H3895+J3895&gt;0,H3895+J3895&lt;=40),"OK","Partial: under 40 ST and 40 books max"))))))))))</f>
        <v/>
      </c>
    </row>
    <row r="3896">
      <c r="A3896" s="26" t="n"/>
      <c r="B3896" s="26" t="n"/>
      <c r="C3896" s="25" t="n"/>
      <c r="D3896" s="25" t="n"/>
      <c r="E3896" s="26" t="n"/>
      <c r="F3896" s="25" t="n"/>
      <c r="G3896" s="26" t="n"/>
      <c r="H3896" s="25" t="n"/>
      <c r="I3896" s="26" t="n"/>
      <c r="J3896" s="25" t="n"/>
      <c r="K3896" s="25" t="n"/>
      <c r="L3896" s="25" t="n"/>
      <c r="M3896" s="26" t="n"/>
      <c r="N3896" s="26" t="n"/>
      <c r="O3896" s="25" t="n"/>
      <c r="P3896" s="27">
        <f>IF(A3896="","","Package/"&amp;C3896&amp;"/"&amp;D3896&amp;"/"&amp;A3896&amp;".png")</f>
        <v/>
      </c>
      <c r="Q3896" s="27">
        <f>IF(AND(B3896="",G3896=""),"",IF(B3896="","Package QR Text missing",IF(COUNTIFS($E$2:$E$5001,E3896,$B$2:$B$5001,"&lt;&gt;"&amp;B3896)+COUNTIFS($E$2:$E$5001,E3896,$A$2:$A$5001,"&lt;&gt;"&amp;A3896)&gt;0,"Zone has more than one QR code",IF(COUNTIFS($B$2:$B$5001,B3896,$E$2:$E$5001,"&lt;&gt;"&amp;E3896)+COUNTIFS($A$2:$A$5001,A3896,$E$2:$E$5001,"&lt;&gt;"&amp;E3896)&gt;0,"QR code used by another zone",IF(A3896="","Package QR Code No. missing",IF(OR(H3896&gt;40,J3896&gt;40),"More than 40 of one edition",IF(F3896="Full (40 ST + 1 TG)",IF(AND(H3896=40,J3896=1),"OK","Full carton must be 40 + 1"),IF(F3896="Student only (40 ST)",IF(AND(H3896=40,J3896=0),"OK","Must be 40 ST, 0 TG"),IF(F3896="Teacher guide only (40 TG)",IF(AND(H3896=0,J3896=40),"OK","Must be 0 ST, 40 TG"),IF(AND(H3896&lt;40,H3896+J3896&gt;0,H3896+J3896&lt;=40),"OK","Partial: under 40 ST and 40 books max"))))))))))</f>
        <v/>
      </c>
    </row>
    <row r="3897">
      <c r="A3897" s="26" t="n"/>
      <c r="B3897" s="26" t="n"/>
      <c r="C3897" s="25" t="n"/>
      <c r="D3897" s="25" t="n"/>
      <c r="E3897" s="26" t="n"/>
      <c r="F3897" s="25" t="n"/>
      <c r="G3897" s="26" t="n"/>
      <c r="H3897" s="25" t="n"/>
      <c r="I3897" s="26" t="n"/>
      <c r="J3897" s="25" t="n"/>
      <c r="K3897" s="25" t="n"/>
      <c r="L3897" s="25" t="n"/>
      <c r="M3897" s="26" t="n"/>
      <c r="N3897" s="26" t="n"/>
      <c r="O3897" s="25" t="n"/>
      <c r="P3897" s="27">
        <f>IF(A3897="","","Package/"&amp;C3897&amp;"/"&amp;D3897&amp;"/"&amp;A3897&amp;".png")</f>
        <v/>
      </c>
      <c r="Q3897" s="27">
        <f>IF(AND(B3897="",G3897=""),"",IF(B3897="","Package QR Text missing",IF(COUNTIFS($E$2:$E$5001,E3897,$B$2:$B$5001,"&lt;&gt;"&amp;B3897)+COUNTIFS($E$2:$E$5001,E3897,$A$2:$A$5001,"&lt;&gt;"&amp;A3897)&gt;0,"Zone has more than one QR code",IF(COUNTIFS($B$2:$B$5001,B3897,$E$2:$E$5001,"&lt;&gt;"&amp;E3897)+COUNTIFS($A$2:$A$5001,A3897,$E$2:$E$5001,"&lt;&gt;"&amp;E3897)&gt;0,"QR code used by another zone",IF(A3897="","Package QR Code No. missing",IF(OR(H3897&gt;40,J3897&gt;40),"More than 40 of one edition",IF(F3897="Full (40 ST + 1 TG)",IF(AND(H3897=40,J3897=1),"OK","Full carton must be 40 + 1"),IF(F3897="Student only (40 ST)",IF(AND(H3897=40,J3897=0),"OK","Must be 40 ST, 0 TG"),IF(F3897="Teacher guide only (40 TG)",IF(AND(H3897=0,J3897=40),"OK","Must be 0 ST, 40 TG"),IF(AND(H3897&lt;40,H3897+J3897&gt;0,H3897+J3897&lt;=40),"OK","Partial: under 40 ST and 40 books max"))))))))))</f>
        <v/>
      </c>
    </row>
    <row r="3898">
      <c r="A3898" s="26" t="n"/>
      <c r="B3898" s="26" t="n"/>
      <c r="C3898" s="25" t="n"/>
      <c r="D3898" s="25" t="n"/>
      <c r="E3898" s="26" t="n"/>
      <c r="F3898" s="25" t="n"/>
      <c r="G3898" s="26" t="n"/>
      <c r="H3898" s="25" t="n"/>
      <c r="I3898" s="26" t="n"/>
      <c r="J3898" s="25" t="n"/>
      <c r="K3898" s="25" t="n"/>
      <c r="L3898" s="25" t="n"/>
      <c r="M3898" s="26" t="n"/>
      <c r="N3898" s="26" t="n"/>
      <c r="O3898" s="25" t="n"/>
      <c r="P3898" s="27">
        <f>IF(A3898="","","Package/"&amp;C3898&amp;"/"&amp;D3898&amp;"/"&amp;A3898&amp;".png")</f>
        <v/>
      </c>
      <c r="Q3898" s="27">
        <f>IF(AND(B3898="",G3898=""),"",IF(B3898="","Package QR Text missing",IF(COUNTIFS($E$2:$E$5001,E3898,$B$2:$B$5001,"&lt;&gt;"&amp;B3898)+COUNTIFS($E$2:$E$5001,E3898,$A$2:$A$5001,"&lt;&gt;"&amp;A3898)&gt;0,"Zone has more than one QR code",IF(COUNTIFS($B$2:$B$5001,B3898,$E$2:$E$5001,"&lt;&gt;"&amp;E3898)+COUNTIFS($A$2:$A$5001,A3898,$E$2:$E$5001,"&lt;&gt;"&amp;E3898)&gt;0,"QR code used by another zone",IF(A3898="","Package QR Code No. missing",IF(OR(H3898&gt;40,J3898&gt;40),"More than 40 of one edition",IF(F3898="Full (40 ST + 1 TG)",IF(AND(H3898=40,J3898=1),"OK","Full carton must be 40 + 1"),IF(F3898="Student only (40 ST)",IF(AND(H3898=40,J3898=0),"OK","Must be 40 ST, 0 TG"),IF(F3898="Teacher guide only (40 TG)",IF(AND(H3898=0,J3898=40),"OK","Must be 0 ST, 40 TG"),IF(AND(H3898&lt;40,H3898+J3898&gt;0,H3898+J3898&lt;=40),"OK","Partial: under 40 ST and 40 books max"))))))))))</f>
        <v/>
      </c>
    </row>
    <row r="3899">
      <c r="A3899" s="26" t="n"/>
      <c r="B3899" s="26" t="n"/>
      <c r="C3899" s="25" t="n"/>
      <c r="D3899" s="25" t="n"/>
      <c r="E3899" s="26" t="n"/>
      <c r="F3899" s="25" t="n"/>
      <c r="G3899" s="26" t="n"/>
      <c r="H3899" s="25" t="n"/>
      <c r="I3899" s="26" t="n"/>
      <c r="J3899" s="25" t="n"/>
      <c r="K3899" s="25" t="n"/>
      <c r="L3899" s="25" t="n"/>
      <c r="M3899" s="26" t="n"/>
      <c r="N3899" s="26" t="n"/>
      <c r="O3899" s="25" t="n"/>
      <c r="P3899" s="27">
        <f>IF(A3899="","","Package/"&amp;C3899&amp;"/"&amp;D3899&amp;"/"&amp;A3899&amp;".png")</f>
        <v/>
      </c>
      <c r="Q3899" s="27">
        <f>IF(AND(B3899="",G3899=""),"",IF(B3899="","Package QR Text missing",IF(COUNTIFS($E$2:$E$5001,E3899,$B$2:$B$5001,"&lt;&gt;"&amp;B3899)+COUNTIFS($E$2:$E$5001,E3899,$A$2:$A$5001,"&lt;&gt;"&amp;A3899)&gt;0,"Zone has more than one QR code",IF(COUNTIFS($B$2:$B$5001,B3899,$E$2:$E$5001,"&lt;&gt;"&amp;E3899)+COUNTIFS($A$2:$A$5001,A3899,$E$2:$E$5001,"&lt;&gt;"&amp;E3899)&gt;0,"QR code used by another zone",IF(A3899="","Package QR Code No. missing",IF(OR(H3899&gt;40,J3899&gt;40),"More than 40 of one edition",IF(F3899="Full (40 ST + 1 TG)",IF(AND(H3899=40,J3899=1),"OK","Full carton must be 40 + 1"),IF(F3899="Student only (40 ST)",IF(AND(H3899=40,J3899=0),"OK","Must be 40 ST, 0 TG"),IF(F3899="Teacher guide only (40 TG)",IF(AND(H3899=0,J3899=40),"OK","Must be 0 ST, 40 TG"),IF(AND(H3899&lt;40,H3899+J3899&gt;0,H3899+J3899&lt;=40),"OK","Partial: under 40 ST and 40 books max"))))))))))</f>
        <v/>
      </c>
    </row>
    <row r="3900">
      <c r="A3900" s="26" t="n"/>
      <c r="B3900" s="26" t="n"/>
      <c r="C3900" s="25" t="n"/>
      <c r="D3900" s="25" t="n"/>
      <c r="E3900" s="26" t="n"/>
      <c r="F3900" s="25" t="n"/>
      <c r="G3900" s="26" t="n"/>
      <c r="H3900" s="25" t="n"/>
      <c r="I3900" s="26" t="n"/>
      <c r="J3900" s="25" t="n"/>
      <c r="K3900" s="25" t="n"/>
      <c r="L3900" s="25" t="n"/>
      <c r="M3900" s="26" t="n"/>
      <c r="N3900" s="26" t="n"/>
      <c r="O3900" s="25" t="n"/>
      <c r="P3900" s="27">
        <f>IF(A3900="","","Package/"&amp;C3900&amp;"/"&amp;D3900&amp;"/"&amp;A3900&amp;".png")</f>
        <v/>
      </c>
      <c r="Q3900" s="27">
        <f>IF(AND(B3900="",G3900=""),"",IF(B3900="","Package QR Text missing",IF(COUNTIFS($E$2:$E$5001,E3900,$B$2:$B$5001,"&lt;&gt;"&amp;B3900)+COUNTIFS($E$2:$E$5001,E3900,$A$2:$A$5001,"&lt;&gt;"&amp;A3900)&gt;0,"Zone has more than one QR code",IF(COUNTIFS($B$2:$B$5001,B3900,$E$2:$E$5001,"&lt;&gt;"&amp;E3900)+COUNTIFS($A$2:$A$5001,A3900,$E$2:$E$5001,"&lt;&gt;"&amp;E3900)&gt;0,"QR code used by another zone",IF(A3900="","Package QR Code No. missing",IF(OR(H3900&gt;40,J3900&gt;40),"More than 40 of one edition",IF(F3900="Full (40 ST + 1 TG)",IF(AND(H3900=40,J3900=1),"OK","Full carton must be 40 + 1"),IF(F3900="Student only (40 ST)",IF(AND(H3900=40,J3900=0),"OK","Must be 40 ST, 0 TG"),IF(F3900="Teacher guide only (40 TG)",IF(AND(H3900=0,J3900=40),"OK","Must be 0 ST, 40 TG"),IF(AND(H3900&lt;40,H3900+J3900&gt;0,H3900+J3900&lt;=40),"OK","Partial: under 40 ST and 40 books max"))))))))))</f>
        <v/>
      </c>
    </row>
    <row r="3901">
      <c r="A3901" s="26" t="n"/>
      <c r="B3901" s="26" t="n"/>
      <c r="C3901" s="25" t="n"/>
      <c r="D3901" s="25" t="n"/>
      <c r="E3901" s="26" t="n"/>
      <c r="F3901" s="25" t="n"/>
      <c r="G3901" s="26" t="n"/>
      <c r="H3901" s="25" t="n"/>
      <c r="I3901" s="26" t="n"/>
      <c r="J3901" s="25" t="n"/>
      <c r="K3901" s="25" t="n"/>
      <c r="L3901" s="25" t="n"/>
      <c r="M3901" s="26" t="n"/>
      <c r="N3901" s="26" t="n"/>
      <c r="O3901" s="25" t="n"/>
      <c r="P3901" s="27">
        <f>IF(A3901="","","Package/"&amp;C3901&amp;"/"&amp;D3901&amp;"/"&amp;A3901&amp;".png")</f>
        <v/>
      </c>
      <c r="Q3901" s="27">
        <f>IF(AND(B3901="",G3901=""),"",IF(B3901="","Package QR Text missing",IF(COUNTIFS($E$2:$E$5001,E3901,$B$2:$B$5001,"&lt;&gt;"&amp;B3901)+COUNTIFS($E$2:$E$5001,E3901,$A$2:$A$5001,"&lt;&gt;"&amp;A3901)&gt;0,"Zone has more than one QR code",IF(COUNTIFS($B$2:$B$5001,B3901,$E$2:$E$5001,"&lt;&gt;"&amp;E3901)+COUNTIFS($A$2:$A$5001,A3901,$E$2:$E$5001,"&lt;&gt;"&amp;E3901)&gt;0,"QR code used by another zone",IF(A3901="","Package QR Code No. missing",IF(OR(H3901&gt;40,J3901&gt;40),"More than 40 of one edition",IF(F3901="Full (40 ST + 1 TG)",IF(AND(H3901=40,J3901=1),"OK","Full carton must be 40 + 1"),IF(F3901="Student only (40 ST)",IF(AND(H3901=40,J3901=0),"OK","Must be 40 ST, 0 TG"),IF(F3901="Teacher guide only (40 TG)",IF(AND(H3901=0,J3901=40),"OK","Must be 0 ST, 40 TG"),IF(AND(H3901&lt;40,H3901+J3901&gt;0,H3901+J3901&lt;=40),"OK","Partial: under 40 ST and 40 books max"))))))))))</f>
        <v/>
      </c>
    </row>
    <row r="3902">
      <c r="A3902" s="26" t="n"/>
      <c r="B3902" s="26" t="n"/>
      <c r="C3902" s="25" t="n"/>
      <c r="D3902" s="25" t="n"/>
      <c r="E3902" s="26" t="n"/>
      <c r="F3902" s="25" t="n"/>
      <c r="G3902" s="26" t="n"/>
      <c r="H3902" s="25" t="n"/>
      <c r="I3902" s="26" t="n"/>
      <c r="J3902" s="25" t="n"/>
      <c r="K3902" s="25" t="n"/>
      <c r="L3902" s="25" t="n"/>
      <c r="M3902" s="26" t="n"/>
      <c r="N3902" s="26" t="n"/>
      <c r="O3902" s="25" t="n"/>
      <c r="P3902" s="27">
        <f>IF(A3902="","","Package/"&amp;C3902&amp;"/"&amp;D3902&amp;"/"&amp;A3902&amp;".png")</f>
        <v/>
      </c>
      <c r="Q3902" s="27">
        <f>IF(AND(B3902="",G3902=""),"",IF(B3902="","Package QR Text missing",IF(COUNTIFS($E$2:$E$5001,E3902,$B$2:$B$5001,"&lt;&gt;"&amp;B3902)+COUNTIFS($E$2:$E$5001,E3902,$A$2:$A$5001,"&lt;&gt;"&amp;A3902)&gt;0,"Zone has more than one QR code",IF(COUNTIFS($B$2:$B$5001,B3902,$E$2:$E$5001,"&lt;&gt;"&amp;E3902)+COUNTIFS($A$2:$A$5001,A3902,$E$2:$E$5001,"&lt;&gt;"&amp;E3902)&gt;0,"QR code used by another zone",IF(A3902="","Package QR Code No. missing",IF(OR(H3902&gt;40,J3902&gt;40),"More than 40 of one edition",IF(F3902="Full (40 ST + 1 TG)",IF(AND(H3902=40,J3902=1),"OK","Full carton must be 40 + 1"),IF(F3902="Student only (40 ST)",IF(AND(H3902=40,J3902=0),"OK","Must be 40 ST, 0 TG"),IF(F3902="Teacher guide only (40 TG)",IF(AND(H3902=0,J3902=40),"OK","Must be 0 ST, 40 TG"),IF(AND(H3902&lt;40,H3902+J3902&gt;0,H3902+J3902&lt;=40),"OK","Partial: under 40 ST and 40 books max"))))))))))</f>
        <v/>
      </c>
    </row>
    <row r="3903">
      <c r="A3903" s="26" t="n"/>
      <c r="B3903" s="26" t="n"/>
      <c r="C3903" s="25" t="n"/>
      <c r="D3903" s="25" t="n"/>
      <c r="E3903" s="26" t="n"/>
      <c r="F3903" s="25" t="n"/>
      <c r="G3903" s="26" t="n"/>
      <c r="H3903" s="25" t="n"/>
      <c r="I3903" s="26" t="n"/>
      <c r="J3903" s="25" t="n"/>
      <c r="K3903" s="25" t="n"/>
      <c r="L3903" s="25" t="n"/>
      <c r="M3903" s="26" t="n"/>
      <c r="N3903" s="26" t="n"/>
      <c r="O3903" s="25" t="n"/>
      <c r="P3903" s="27">
        <f>IF(A3903="","","Package/"&amp;C3903&amp;"/"&amp;D3903&amp;"/"&amp;A3903&amp;".png")</f>
        <v/>
      </c>
      <c r="Q3903" s="27">
        <f>IF(AND(B3903="",G3903=""),"",IF(B3903="","Package QR Text missing",IF(COUNTIFS($E$2:$E$5001,E3903,$B$2:$B$5001,"&lt;&gt;"&amp;B3903)+COUNTIFS($E$2:$E$5001,E3903,$A$2:$A$5001,"&lt;&gt;"&amp;A3903)&gt;0,"Zone has more than one QR code",IF(COUNTIFS($B$2:$B$5001,B3903,$E$2:$E$5001,"&lt;&gt;"&amp;E3903)+COUNTIFS($A$2:$A$5001,A3903,$E$2:$E$5001,"&lt;&gt;"&amp;E3903)&gt;0,"QR code used by another zone",IF(A3903="","Package QR Code No. missing",IF(OR(H3903&gt;40,J3903&gt;40),"More than 40 of one edition",IF(F3903="Full (40 ST + 1 TG)",IF(AND(H3903=40,J3903=1),"OK","Full carton must be 40 + 1"),IF(F3903="Student only (40 ST)",IF(AND(H3903=40,J3903=0),"OK","Must be 40 ST, 0 TG"),IF(F3903="Teacher guide only (40 TG)",IF(AND(H3903=0,J3903=40),"OK","Must be 0 ST, 40 TG"),IF(AND(H3903&lt;40,H3903+J3903&gt;0,H3903+J3903&lt;=40),"OK","Partial: under 40 ST and 40 books max"))))))))))</f>
        <v/>
      </c>
    </row>
    <row r="3904">
      <c r="A3904" s="26" t="n"/>
      <c r="B3904" s="26" t="n"/>
      <c r="C3904" s="25" t="n"/>
      <c r="D3904" s="25" t="n"/>
      <c r="E3904" s="26" t="n"/>
      <c r="F3904" s="25" t="n"/>
      <c r="G3904" s="26" t="n"/>
      <c r="H3904" s="25" t="n"/>
      <c r="I3904" s="26" t="n"/>
      <c r="J3904" s="25" t="n"/>
      <c r="K3904" s="25" t="n"/>
      <c r="L3904" s="25" t="n"/>
      <c r="M3904" s="26" t="n"/>
      <c r="N3904" s="26" t="n"/>
      <c r="O3904" s="25" t="n"/>
      <c r="P3904" s="27">
        <f>IF(A3904="","","Package/"&amp;C3904&amp;"/"&amp;D3904&amp;"/"&amp;A3904&amp;".png")</f>
        <v/>
      </c>
      <c r="Q3904" s="27">
        <f>IF(AND(B3904="",G3904=""),"",IF(B3904="","Package QR Text missing",IF(COUNTIFS($E$2:$E$5001,E3904,$B$2:$B$5001,"&lt;&gt;"&amp;B3904)+COUNTIFS($E$2:$E$5001,E3904,$A$2:$A$5001,"&lt;&gt;"&amp;A3904)&gt;0,"Zone has more than one QR code",IF(COUNTIFS($B$2:$B$5001,B3904,$E$2:$E$5001,"&lt;&gt;"&amp;E3904)+COUNTIFS($A$2:$A$5001,A3904,$E$2:$E$5001,"&lt;&gt;"&amp;E3904)&gt;0,"QR code used by another zone",IF(A3904="","Package QR Code No. missing",IF(OR(H3904&gt;40,J3904&gt;40),"More than 40 of one edition",IF(F3904="Full (40 ST + 1 TG)",IF(AND(H3904=40,J3904=1),"OK","Full carton must be 40 + 1"),IF(F3904="Student only (40 ST)",IF(AND(H3904=40,J3904=0),"OK","Must be 40 ST, 0 TG"),IF(F3904="Teacher guide only (40 TG)",IF(AND(H3904=0,J3904=40),"OK","Must be 0 ST, 40 TG"),IF(AND(H3904&lt;40,H3904+J3904&gt;0,H3904+J3904&lt;=40),"OK","Partial: under 40 ST and 40 books max"))))))))))</f>
        <v/>
      </c>
    </row>
    <row r="3905">
      <c r="A3905" s="26" t="n"/>
      <c r="B3905" s="26" t="n"/>
      <c r="C3905" s="25" t="n"/>
      <c r="D3905" s="25" t="n"/>
      <c r="E3905" s="26" t="n"/>
      <c r="F3905" s="25" t="n"/>
      <c r="G3905" s="26" t="n"/>
      <c r="H3905" s="25" t="n"/>
      <c r="I3905" s="26" t="n"/>
      <c r="J3905" s="25" t="n"/>
      <c r="K3905" s="25" t="n"/>
      <c r="L3905" s="25" t="n"/>
      <c r="M3905" s="26" t="n"/>
      <c r="N3905" s="26" t="n"/>
      <c r="O3905" s="25" t="n"/>
      <c r="P3905" s="27">
        <f>IF(A3905="","","Package/"&amp;C3905&amp;"/"&amp;D3905&amp;"/"&amp;A3905&amp;".png")</f>
        <v/>
      </c>
      <c r="Q3905" s="27">
        <f>IF(AND(B3905="",G3905=""),"",IF(B3905="","Package QR Text missing",IF(COUNTIFS($E$2:$E$5001,E3905,$B$2:$B$5001,"&lt;&gt;"&amp;B3905)+COUNTIFS($E$2:$E$5001,E3905,$A$2:$A$5001,"&lt;&gt;"&amp;A3905)&gt;0,"Zone has more than one QR code",IF(COUNTIFS($B$2:$B$5001,B3905,$E$2:$E$5001,"&lt;&gt;"&amp;E3905)+COUNTIFS($A$2:$A$5001,A3905,$E$2:$E$5001,"&lt;&gt;"&amp;E3905)&gt;0,"QR code used by another zone",IF(A3905="","Package QR Code No. missing",IF(OR(H3905&gt;40,J3905&gt;40),"More than 40 of one edition",IF(F3905="Full (40 ST + 1 TG)",IF(AND(H3905=40,J3905=1),"OK","Full carton must be 40 + 1"),IF(F3905="Student only (40 ST)",IF(AND(H3905=40,J3905=0),"OK","Must be 40 ST, 0 TG"),IF(F3905="Teacher guide only (40 TG)",IF(AND(H3905=0,J3905=40),"OK","Must be 0 ST, 40 TG"),IF(AND(H3905&lt;40,H3905+J3905&gt;0,H3905+J3905&lt;=40),"OK","Partial: under 40 ST and 40 books max"))))))))))</f>
        <v/>
      </c>
    </row>
    <row r="3906">
      <c r="A3906" s="26" t="n"/>
      <c r="B3906" s="26" t="n"/>
      <c r="C3906" s="25" t="n"/>
      <c r="D3906" s="25" t="n"/>
      <c r="E3906" s="26" t="n"/>
      <c r="F3906" s="25" t="n"/>
      <c r="G3906" s="26" t="n"/>
      <c r="H3906" s="25" t="n"/>
      <c r="I3906" s="26" t="n"/>
      <c r="J3906" s="25" t="n"/>
      <c r="K3906" s="25" t="n"/>
      <c r="L3906" s="25" t="n"/>
      <c r="M3906" s="26" t="n"/>
      <c r="N3906" s="26" t="n"/>
      <c r="O3906" s="25" t="n"/>
      <c r="P3906" s="27">
        <f>IF(A3906="","","Package/"&amp;C3906&amp;"/"&amp;D3906&amp;"/"&amp;A3906&amp;".png")</f>
        <v/>
      </c>
      <c r="Q3906" s="27">
        <f>IF(AND(B3906="",G3906=""),"",IF(B3906="","Package QR Text missing",IF(COUNTIFS($E$2:$E$5001,E3906,$B$2:$B$5001,"&lt;&gt;"&amp;B3906)+COUNTIFS($E$2:$E$5001,E3906,$A$2:$A$5001,"&lt;&gt;"&amp;A3906)&gt;0,"Zone has more than one QR code",IF(COUNTIFS($B$2:$B$5001,B3906,$E$2:$E$5001,"&lt;&gt;"&amp;E3906)+COUNTIFS($A$2:$A$5001,A3906,$E$2:$E$5001,"&lt;&gt;"&amp;E3906)&gt;0,"QR code used by another zone",IF(A3906="","Package QR Code No. missing",IF(OR(H3906&gt;40,J3906&gt;40),"More than 40 of one edition",IF(F3906="Full (40 ST + 1 TG)",IF(AND(H3906=40,J3906=1),"OK","Full carton must be 40 + 1"),IF(F3906="Student only (40 ST)",IF(AND(H3906=40,J3906=0),"OK","Must be 40 ST, 0 TG"),IF(F3906="Teacher guide only (40 TG)",IF(AND(H3906=0,J3906=40),"OK","Must be 0 ST, 40 TG"),IF(AND(H3906&lt;40,H3906+J3906&gt;0,H3906+J3906&lt;=40),"OK","Partial: under 40 ST and 40 books max"))))))))))</f>
        <v/>
      </c>
    </row>
    <row r="3907">
      <c r="A3907" s="26" t="n"/>
      <c r="B3907" s="26" t="n"/>
      <c r="C3907" s="25" t="n"/>
      <c r="D3907" s="25" t="n"/>
      <c r="E3907" s="26" t="n"/>
      <c r="F3907" s="25" t="n"/>
      <c r="G3907" s="26" t="n"/>
      <c r="H3907" s="25" t="n"/>
      <c r="I3907" s="26" t="n"/>
      <c r="J3907" s="25" t="n"/>
      <c r="K3907" s="25" t="n"/>
      <c r="L3907" s="25" t="n"/>
      <c r="M3907" s="26" t="n"/>
      <c r="N3907" s="26" t="n"/>
      <c r="O3907" s="25" t="n"/>
      <c r="P3907" s="27">
        <f>IF(A3907="","","Package/"&amp;C3907&amp;"/"&amp;D3907&amp;"/"&amp;A3907&amp;".png")</f>
        <v/>
      </c>
      <c r="Q3907" s="27">
        <f>IF(AND(B3907="",G3907=""),"",IF(B3907="","Package QR Text missing",IF(COUNTIFS($E$2:$E$5001,E3907,$B$2:$B$5001,"&lt;&gt;"&amp;B3907)+COUNTIFS($E$2:$E$5001,E3907,$A$2:$A$5001,"&lt;&gt;"&amp;A3907)&gt;0,"Zone has more than one QR code",IF(COUNTIFS($B$2:$B$5001,B3907,$E$2:$E$5001,"&lt;&gt;"&amp;E3907)+COUNTIFS($A$2:$A$5001,A3907,$E$2:$E$5001,"&lt;&gt;"&amp;E3907)&gt;0,"QR code used by another zone",IF(A3907="","Package QR Code No. missing",IF(OR(H3907&gt;40,J3907&gt;40),"More than 40 of one edition",IF(F3907="Full (40 ST + 1 TG)",IF(AND(H3907=40,J3907=1),"OK","Full carton must be 40 + 1"),IF(F3907="Student only (40 ST)",IF(AND(H3907=40,J3907=0),"OK","Must be 40 ST, 0 TG"),IF(F3907="Teacher guide only (40 TG)",IF(AND(H3907=0,J3907=40),"OK","Must be 0 ST, 40 TG"),IF(AND(H3907&lt;40,H3907+J3907&gt;0,H3907+J3907&lt;=40),"OK","Partial: under 40 ST and 40 books max"))))))))))</f>
        <v/>
      </c>
    </row>
    <row r="3908">
      <c r="A3908" s="26" t="n"/>
      <c r="B3908" s="26" t="n"/>
      <c r="C3908" s="25" t="n"/>
      <c r="D3908" s="25" t="n"/>
      <c r="E3908" s="26" t="n"/>
      <c r="F3908" s="25" t="n"/>
      <c r="G3908" s="26" t="n"/>
      <c r="H3908" s="25" t="n"/>
      <c r="I3908" s="26" t="n"/>
      <c r="J3908" s="25" t="n"/>
      <c r="K3908" s="25" t="n"/>
      <c r="L3908" s="25" t="n"/>
      <c r="M3908" s="26" t="n"/>
      <c r="N3908" s="26" t="n"/>
      <c r="O3908" s="25" t="n"/>
      <c r="P3908" s="27">
        <f>IF(A3908="","","Package/"&amp;C3908&amp;"/"&amp;D3908&amp;"/"&amp;A3908&amp;".png")</f>
        <v/>
      </c>
      <c r="Q3908" s="27">
        <f>IF(AND(B3908="",G3908=""),"",IF(B3908="","Package QR Text missing",IF(COUNTIFS($E$2:$E$5001,E3908,$B$2:$B$5001,"&lt;&gt;"&amp;B3908)+COUNTIFS($E$2:$E$5001,E3908,$A$2:$A$5001,"&lt;&gt;"&amp;A3908)&gt;0,"Zone has more than one QR code",IF(COUNTIFS($B$2:$B$5001,B3908,$E$2:$E$5001,"&lt;&gt;"&amp;E3908)+COUNTIFS($A$2:$A$5001,A3908,$E$2:$E$5001,"&lt;&gt;"&amp;E3908)&gt;0,"QR code used by another zone",IF(A3908="","Package QR Code No. missing",IF(OR(H3908&gt;40,J3908&gt;40),"More than 40 of one edition",IF(F3908="Full (40 ST + 1 TG)",IF(AND(H3908=40,J3908=1),"OK","Full carton must be 40 + 1"),IF(F3908="Student only (40 ST)",IF(AND(H3908=40,J3908=0),"OK","Must be 40 ST, 0 TG"),IF(F3908="Teacher guide only (40 TG)",IF(AND(H3908=0,J3908=40),"OK","Must be 0 ST, 40 TG"),IF(AND(H3908&lt;40,H3908+J3908&gt;0,H3908+J3908&lt;=40),"OK","Partial: under 40 ST and 40 books max"))))))))))</f>
        <v/>
      </c>
    </row>
    <row r="3909">
      <c r="A3909" s="26" t="n"/>
      <c r="B3909" s="26" t="n"/>
      <c r="C3909" s="25" t="n"/>
      <c r="D3909" s="25" t="n"/>
      <c r="E3909" s="26" t="n"/>
      <c r="F3909" s="25" t="n"/>
      <c r="G3909" s="26" t="n"/>
      <c r="H3909" s="25" t="n"/>
      <c r="I3909" s="26" t="n"/>
      <c r="J3909" s="25" t="n"/>
      <c r="K3909" s="25" t="n"/>
      <c r="L3909" s="25" t="n"/>
      <c r="M3909" s="26" t="n"/>
      <c r="N3909" s="26" t="n"/>
      <c r="O3909" s="25" t="n"/>
      <c r="P3909" s="27">
        <f>IF(A3909="","","Package/"&amp;C3909&amp;"/"&amp;D3909&amp;"/"&amp;A3909&amp;".png")</f>
        <v/>
      </c>
      <c r="Q3909" s="27">
        <f>IF(AND(B3909="",G3909=""),"",IF(B3909="","Package QR Text missing",IF(COUNTIFS($E$2:$E$5001,E3909,$B$2:$B$5001,"&lt;&gt;"&amp;B3909)+COUNTIFS($E$2:$E$5001,E3909,$A$2:$A$5001,"&lt;&gt;"&amp;A3909)&gt;0,"Zone has more than one QR code",IF(COUNTIFS($B$2:$B$5001,B3909,$E$2:$E$5001,"&lt;&gt;"&amp;E3909)+COUNTIFS($A$2:$A$5001,A3909,$E$2:$E$5001,"&lt;&gt;"&amp;E3909)&gt;0,"QR code used by another zone",IF(A3909="","Package QR Code No. missing",IF(OR(H3909&gt;40,J3909&gt;40),"More than 40 of one edition",IF(F3909="Full (40 ST + 1 TG)",IF(AND(H3909=40,J3909=1),"OK","Full carton must be 40 + 1"),IF(F3909="Student only (40 ST)",IF(AND(H3909=40,J3909=0),"OK","Must be 40 ST, 0 TG"),IF(F3909="Teacher guide only (40 TG)",IF(AND(H3909=0,J3909=40),"OK","Must be 0 ST, 40 TG"),IF(AND(H3909&lt;40,H3909+J3909&gt;0,H3909+J3909&lt;=40),"OK","Partial: under 40 ST and 40 books max"))))))))))</f>
        <v/>
      </c>
    </row>
    <row r="3910">
      <c r="A3910" s="26" t="n"/>
      <c r="B3910" s="26" t="n"/>
      <c r="C3910" s="25" t="n"/>
      <c r="D3910" s="25" t="n"/>
      <c r="E3910" s="26" t="n"/>
      <c r="F3910" s="25" t="n"/>
      <c r="G3910" s="26" t="n"/>
      <c r="H3910" s="25" t="n"/>
      <c r="I3910" s="26" t="n"/>
      <c r="J3910" s="25" t="n"/>
      <c r="K3910" s="25" t="n"/>
      <c r="L3910" s="25" t="n"/>
      <c r="M3910" s="26" t="n"/>
      <c r="N3910" s="26" t="n"/>
      <c r="O3910" s="25" t="n"/>
      <c r="P3910" s="27">
        <f>IF(A3910="","","Package/"&amp;C3910&amp;"/"&amp;D3910&amp;"/"&amp;A3910&amp;".png")</f>
        <v/>
      </c>
      <c r="Q3910" s="27">
        <f>IF(AND(B3910="",G3910=""),"",IF(B3910="","Package QR Text missing",IF(COUNTIFS($E$2:$E$5001,E3910,$B$2:$B$5001,"&lt;&gt;"&amp;B3910)+COUNTIFS($E$2:$E$5001,E3910,$A$2:$A$5001,"&lt;&gt;"&amp;A3910)&gt;0,"Zone has more than one QR code",IF(COUNTIFS($B$2:$B$5001,B3910,$E$2:$E$5001,"&lt;&gt;"&amp;E3910)+COUNTIFS($A$2:$A$5001,A3910,$E$2:$E$5001,"&lt;&gt;"&amp;E3910)&gt;0,"QR code used by another zone",IF(A3910="","Package QR Code No. missing",IF(OR(H3910&gt;40,J3910&gt;40),"More than 40 of one edition",IF(F3910="Full (40 ST + 1 TG)",IF(AND(H3910=40,J3910=1),"OK","Full carton must be 40 + 1"),IF(F3910="Student only (40 ST)",IF(AND(H3910=40,J3910=0),"OK","Must be 40 ST, 0 TG"),IF(F3910="Teacher guide only (40 TG)",IF(AND(H3910=0,J3910=40),"OK","Must be 0 ST, 40 TG"),IF(AND(H3910&lt;40,H3910+J3910&gt;0,H3910+J3910&lt;=40),"OK","Partial: under 40 ST and 40 books max"))))))))))</f>
        <v/>
      </c>
    </row>
    <row r="3911">
      <c r="A3911" s="26" t="n"/>
      <c r="B3911" s="26" t="n"/>
      <c r="C3911" s="25" t="n"/>
      <c r="D3911" s="25" t="n"/>
      <c r="E3911" s="26" t="n"/>
      <c r="F3911" s="25" t="n"/>
      <c r="G3911" s="26" t="n"/>
      <c r="H3911" s="25" t="n"/>
      <c r="I3911" s="26" t="n"/>
      <c r="J3911" s="25" t="n"/>
      <c r="K3911" s="25" t="n"/>
      <c r="L3911" s="25" t="n"/>
      <c r="M3911" s="26" t="n"/>
      <c r="N3911" s="26" t="n"/>
      <c r="O3911" s="25" t="n"/>
      <c r="P3911" s="27">
        <f>IF(A3911="","","Package/"&amp;C3911&amp;"/"&amp;D3911&amp;"/"&amp;A3911&amp;".png")</f>
        <v/>
      </c>
      <c r="Q3911" s="27">
        <f>IF(AND(B3911="",G3911=""),"",IF(B3911="","Package QR Text missing",IF(COUNTIFS($E$2:$E$5001,E3911,$B$2:$B$5001,"&lt;&gt;"&amp;B3911)+COUNTIFS($E$2:$E$5001,E3911,$A$2:$A$5001,"&lt;&gt;"&amp;A3911)&gt;0,"Zone has more than one QR code",IF(COUNTIFS($B$2:$B$5001,B3911,$E$2:$E$5001,"&lt;&gt;"&amp;E3911)+COUNTIFS($A$2:$A$5001,A3911,$E$2:$E$5001,"&lt;&gt;"&amp;E3911)&gt;0,"QR code used by another zone",IF(A3911="","Package QR Code No. missing",IF(OR(H3911&gt;40,J3911&gt;40),"More than 40 of one edition",IF(F3911="Full (40 ST + 1 TG)",IF(AND(H3911=40,J3911=1),"OK","Full carton must be 40 + 1"),IF(F3911="Student only (40 ST)",IF(AND(H3911=40,J3911=0),"OK","Must be 40 ST, 0 TG"),IF(F3911="Teacher guide only (40 TG)",IF(AND(H3911=0,J3911=40),"OK","Must be 0 ST, 40 TG"),IF(AND(H3911&lt;40,H3911+J3911&gt;0,H3911+J3911&lt;=40),"OK","Partial: under 40 ST and 40 books max"))))))))))</f>
        <v/>
      </c>
    </row>
    <row r="3912">
      <c r="A3912" s="26" t="n"/>
      <c r="B3912" s="26" t="n"/>
      <c r="C3912" s="25" t="n"/>
      <c r="D3912" s="25" t="n"/>
      <c r="E3912" s="26" t="n"/>
      <c r="F3912" s="25" t="n"/>
      <c r="G3912" s="26" t="n"/>
      <c r="H3912" s="25" t="n"/>
      <c r="I3912" s="26" t="n"/>
      <c r="J3912" s="25" t="n"/>
      <c r="K3912" s="25" t="n"/>
      <c r="L3912" s="25" t="n"/>
      <c r="M3912" s="26" t="n"/>
      <c r="N3912" s="26" t="n"/>
      <c r="O3912" s="25" t="n"/>
      <c r="P3912" s="27">
        <f>IF(A3912="","","Package/"&amp;C3912&amp;"/"&amp;D3912&amp;"/"&amp;A3912&amp;".png")</f>
        <v/>
      </c>
      <c r="Q3912" s="27">
        <f>IF(AND(B3912="",G3912=""),"",IF(B3912="","Package QR Text missing",IF(COUNTIFS($E$2:$E$5001,E3912,$B$2:$B$5001,"&lt;&gt;"&amp;B3912)+COUNTIFS($E$2:$E$5001,E3912,$A$2:$A$5001,"&lt;&gt;"&amp;A3912)&gt;0,"Zone has more than one QR code",IF(COUNTIFS($B$2:$B$5001,B3912,$E$2:$E$5001,"&lt;&gt;"&amp;E3912)+COUNTIFS($A$2:$A$5001,A3912,$E$2:$E$5001,"&lt;&gt;"&amp;E3912)&gt;0,"QR code used by another zone",IF(A3912="","Package QR Code No. missing",IF(OR(H3912&gt;40,J3912&gt;40),"More than 40 of one edition",IF(F3912="Full (40 ST + 1 TG)",IF(AND(H3912=40,J3912=1),"OK","Full carton must be 40 + 1"),IF(F3912="Student only (40 ST)",IF(AND(H3912=40,J3912=0),"OK","Must be 40 ST, 0 TG"),IF(F3912="Teacher guide only (40 TG)",IF(AND(H3912=0,J3912=40),"OK","Must be 0 ST, 40 TG"),IF(AND(H3912&lt;40,H3912+J3912&gt;0,H3912+J3912&lt;=40),"OK","Partial: under 40 ST and 40 books max"))))))))))</f>
        <v/>
      </c>
    </row>
    <row r="3913">
      <c r="A3913" s="26" t="n"/>
      <c r="B3913" s="26" t="n"/>
      <c r="C3913" s="25" t="n"/>
      <c r="D3913" s="25" t="n"/>
      <c r="E3913" s="26" t="n"/>
      <c r="F3913" s="25" t="n"/>
      <c r="G3913" s="26" t="n"/>
      <c r="H3913" s="25" t="n"/>
      <c r="I3913" s="26" t="n"/>
      <c r="J3913" s="25" t="n"/>
      <c r="K3913" s="25" t="n"/>
      <c r="L3913" s="25" t="n"/>
      <c r="M3913" s="26" t="n"/>
      <c r="N3913" s="26" t="n"/>
      <c r="O3913" s="25" t="n"/>
      <c r="P3913" s="27">
        <f>IF(A3913="","","Package/"&amp;C3913&amp;"/"&amp;D3913&amp;"/"&amp;A3913&amp;".png")</f>
        <v/>
      </c>
      <c r="Q3913" s="27">
        <f>IF(AND(B3913="",G3913=""),"",IF(B3913="","Package QR Text missing",IF(COUNTIFS($E$2:$E$5001,E3913,$B$2:$B$5001,"&lt;&gt;"&amp;B3913)+COUNTIFS($E$2:$E$5001,E3913,$A$2:$A$5001,"&lt;&gt;"&amp;A3913)&gt;0,"Zone has more than one QR code",IF(COUNTIFS($B$2:$B$5001,B3913,$E$2:$E$5001,"&lt;&gt;"&amp;E3913)+COUNTIFS($A$2:$A$5001,A3913,$E$2:$E$5001,"&lt;&gt;"&amp;E3913)&gt;0,"QR code used by another zone",IF(A3913="","Package QR Code No. missing",IF(OR(H3913&gt;40,J3913&gt;40),"More than 40 of one edition",IF(F3913="Full (40 ST + 1 TG)",IF(AND(H3913=40,J3913=1),"OK","Full carton must be 40 + 1"),IF(F3913="Student only (40 ST)",IF(AND(H3913=40,J3913=0),"OK","Must be 40 ST, 0 TG"),IF(F3913="Teacher guide only (40 TG)",IF(AND(H3913=0,J3913=40),"OK","Must be 0 ST, 40 TG"),IF(AND(H3913&lt;40,H3913+J3913&gt;0,H3913+J3913&lt;=40),"OK","Partial: under 40 ST and 40 books max"))))))))))</f>
        <v/>
      </c>
    </row>
    <row r="3914">
      <c r="A3914" s="26" t="n"/>
      <c r="B3914" s="26" t="n"/>
      <c r="C3914" s="25" t="n"/>
      <c r="D3914" s="25" t="n"/>
      <c r="E3914" s="26" t="n"/>
      <c r="F3914" s="25" t="n"/>
      <c r="G3914" s="26" t="n"/>
      <c r="H3914" s="25" t="n"/>
      <c r="I3914" s="26" t="n"/>
      <c r="J3914" s="25" t="n"/>
      <c r="K3914" s="25" t="n"/>
      <c r="L3914" s="25" t="n"/>
      <c r="M3914" s="26" t="n"/>
      <c r="N3914" s="26" t="n"/>
      <c r="O3914" s="25" t="n"/>
      <c r="P3914" s="27">
        <f>IF(A3914="","","Package/"&amp;C3914&amp;"/"&amp;D3914&amp;"/"&amp;A3914&amp;".png")</f>
        <v/>
      </c>
      <c r="Q3914" s="27">
        <f>IF(AND(B3914="",G3914=""),"",IF(B3914="","Package QR Text missing",IF(COUNTIFS($E$2:$E$5001,E3914,$B$2:$B$5001,"&lt;&gt;"&amp;B3914)+COUNTIFS($E$2:$E$5001,E3914,$A$2:$A$5001,"&lt;&gt;"&amp;A3914)&gt;0,"Zone has more than one QR code",IF(COUNTIFS($B$2:$B$5001,B3914,$E$2:$E$5001,"&lt;&gt;"&amp;E3914)+COUNTIFS($A$2:$A$5001,A3914,$E$2:$E$5001,"&lt;&gt;"&amp;E3914)&gt;0,"QR code used by another zone",IF(A3914="","Package QR Code No. missing",IF(OR(H3914&gt;40,J3914&gt;40),"More than 40 of one edition",IF(F3914="Full (40 ST + 1 TG)",IF(AND(H3914=40,J3914=1),"OK","Full carton must be 40 + 1"),IF(F3914="Student only (40 ST)",IF(AND(H3914=40,J3914=0),"OK","Must be 40 ST, 0 TG"),IF(F3914="Teacher guide only (40 TG)",IF(AND(H3914=0,J3914=40),"OK","Must be 0 ST, 40 TG"),IF(AND(H3914&lt;40,H3914+J3914&gt;0,H3914+J3914&lt;=40),"OK","Partial: under 40 ST and 40 books max"))))))))))</f>
        <v/>
      </c>
    </row>
    <row r="3915">
      <c r="A3915" s="26" t="n"/>
      <c r="B3915" s="26" t="n"/>
      <c r="C3915" s="25" t="n"/>
      <c r="D3915" s="25" t="n"/>
      <c r="E3915" s="26" t="n"/>
      <c r="F3915" s="25" t="n"/>
      <c r="G3915" s="26" t="n"/>
      <c r="H3915" s="25" t="n"/>
      <c r="I3915" s="26" t="n"/>
      <c r="J3915" s="25" t="n"/>
      <c r="K3915" s="25" t="n"/>
      <c r="L3915" s="25" t="n"/>
      <c r="M3915" s="26" t="n"/>
      <c r="N3915" s="26" t="n"/>
      <c r="O3915" s="25" t="n"/>
      <c r="P3915" s="27">
        <f>IF(A3915="","","Package/"&amp;C3915&amp;"/"&amp;D3915&amp;"/"&amp;A3915&amp;".png")</f>
        <v/>
      </c>
      <c r="Q3915" s="27">
        <f>IF(AND(B3915="",G3915=""),"",IF(B3915="","Package QR Text missing",IF(COUNTIFS($E$2:$E$5001,E3915,$B$2:$B$5001,"&lt;&gt;"&amp;B3915)+COUNTIFS($E$2:$E$5001,E3915,$A$2:$A$5001,"&lt;&gt;"&amp;A3915)&gt;0,"Zone has more than one QR code",IF(COUNTIFS($B$2:$B$5001,B3915,$E$2:$E$5001,"&lt;&gt;"&amp;E3915)+COUNTIFS($A$2:$A$5001,A3915,$E$2:$E$5001,"&lt;&gt;"&amp;E3915)&gt;0,"QR code used by another zone",IF(A3915="","Package QR Code No. missing",IF(OR(H3915&gt;40,J3915&gt;40),"More than 40 of one edition",IF(F3915="Full (40 ST + 1 TG)",IF(AND(H3915=40,J3915=1),"OK","Full carton must be 40 + 1"),IF(F3915="Student only (40 ST)",IF(AND(H3915=40,J3915=0),"OK","Must be 40 ST, 0 TG"),IF(F3915="Teacher guide only (40 TG)",IF(AND(H3915=0,J3915=40),"OK","Must be 0 ST, 40 TG"),IF(AND(H3915&lt;40,H3915+J3915&gt;0,H3915+J3915&lt;=40),"OK","Partial: under 40 ST and 40 books max"))))))))))</f>
        <v/>
      </c>
    </row>
    <row r="3916">
      <c r="A3916" s="26" t="n"/>
      <c r="B3916" s="26" t="n"/>
      <c r="C3916" s="25" t="n"/>
      <c r="D3916" s="25" t="n"/>
      <c r="E3916" s="26" t="n"/>
      <c r="F3916" s="25" t="n"/>
      <c r="G3916" s="26" t="n"/>
      <c r="H3916" s="25" t="n"/>
      <c r="I3916" s="26" t="n"/>
      <c r="J3916" s="25" t="n"/>
      <c r="K3916" s="25" t="n"/>
      <c r="L3916" s="25" t="n"/>
      <c r="M3916" s="26" t="n"/>
      <c r="N3916" s="26" t="n"/>
      <c r="O3916" s="25" t="n"/>
      <c r="P3916" s="27">
        <f>IF(A3916="","","Package/"&amp;C3916&amp;"/"&amp;D3916&amp;"/"&amp;A3916&amp;".png")</f>
        <v/>
      </c>
      <c r="Q3916" s="27">
        <f>IF(AND(B3916="",G3916=""),"",IF(B3916="","Package QR Text missing",IF(COUNTIFS($E$2:$E$5001,E3916,$B$2:$B$5001,"&lt;&gt;"&amp;B3916)+COUNTIFS($E$2:$E$5001,E3916,$A$2:$A$5001,"&lt;&gt;"&amp;A3916)&gt;0,"Zone has more than one QR code",IF(COUNTIFS($B$2:$B$5001,B3916,$E$2:$E$5001,"&lt;&gt;"&amp;E3916)+COUNTIFS($A$2:$A$5001,A3916,$E$2:$E$5001,"&lt;&gt;"&amp;E3916)&gt;0,"QR code used by another zone",IF(A3916="","Package QR Code No. missing",IF(OR(H3916&gt;40,J3916&gt;40),"More than 40 of one edition",IF(F3916="Full (40 ST + 1 TG)",IF(AND(H3916=40,J3916=1),"OK","Full carton must be 40 + 1"),IF(F3916="Student only (40 ST)",IF(AND(H3916=40,J3916=0),"OK","Must be 40 ST, 0 TG"),IF(F3916="Teacher guide only (40 TG)",IF(AND(H3916=0,J3916=40),"OK","Must be 0 ST, 40 TG"),IF(AND(H3916&lt;40,H3916+J3916&gt;0,H3916+J3916&lt;=40),"OK","Partial: under 40 ST and 40 books max"))))))))))</f>
        <v/>
      </c>
    </row>
    <row r="3917">
      <c r="A3917" s="26" t="n"/>
      <c r="B3917" s="26" t="n"/>
      <c r="C3917" s="25" t="n"/>
      <c r="D3917" s="25" t="n"/>
      <c r="E3917" s="26" t="n"/>
      <c r="F3917" s="25" t="n"/>
      <c r="G3917" s="26" t="n"/>
      <c r="H3917" s="25" t="n"/>
      <c r="I3917" s="26" t="n"/>
      <c r="J3917" s="25" t="n"/>
      <c r="K3917" s="25" t="n"/>
      <c r="L3917" s="25" t="n"/>
      <c r="M3917" s="26" t="n"/>
      <c r="N3917" s="26" t="n"/>
      <c r="O3917" s="25" t="n"/>
      <c r="P3917" s="27">
        <f>IF(A3917="","","Package/"&amp;C3917&amp;"/"&amp;D3917&amp;"/"&amp;A3917&amp;".png")</f>
        <v/>
      </c>
      <c r="Q3917" s="27">
        <f>IF(AND(B3917="",G3917=""),"",IF(B3917="","Package QR Text missing",IF(COUNTIFS($E$2:$E$5001,E3917,$B$2:$B$5001,"&lt;&gt;"&amp;B3917)+COUNTIFS($E$2:$E$5001,E3917,$A$2:$A$5001,"&lt;&gt;"&amp;A3917)&gt;0,"Zone has more than one QR code",IF(COUNTIFS($B$2:$B$5001,B3917,$E$2:$E$5001,"&lt;&gt;"&amp;E3917)+COUNTIFS($A$2:$A$5001,A3917,$E$2:$E$5001,"&lt;&gt;"&amp;E3917)&gt;0,"QR code used by another zone",IF(A3917="","Package QR Code No. missing",IF(OR(H3917&gt;40,J3917&gt;40),"More than 40 of one edition",IF(F3917="Full (40 ST + 1 TG)",IF(AND(H3917=40,J3917=1),"OK","Full carton must be 40 + 1"),IF(F3917="Student only (40 ST)",IF(AND(H3917=40,J3917=0),"OK","Must be 40 ST, 0 TG"),IF(F3917="Teacher guide only (40 TG)",IF(AND(H3917=0,J3917=40),"OK","Must be 0 ST, 40 TG"),IF(AND(H3917&lt;40,H3917+J3917&gt;0,H3917+J3917&lt;=40),"OK","Partial: under 40 ST and 40 books max"))))))))))</f>
        <v/>
      </c>
    </row>
    <row r="3918">
      <c r="A3918" s="26" t="n"/>
      <c r="B3918" s="26" t="n"/>
      <c r="C3918" s="25" t="n"/>
      <c r="D3918" s="25" t="n"/>
      <c r="E3918" s="26" t="n"/>
      <c r="F3918" s="25" t="n"/>
      <c r="G3918" s="26" t="n"/>
      <c r="H3918" s="25" t="n"/>
      <c r="I3918" s="26" t="n"/>
      <c r="J3918" s="25" t="n"/>
      <c r="K3918" s="25" t="n"/>
      <c r="L3918" s="25" t="n"/>
      <c r="M3918" s="26" t="n"/>
      <c r="N3918" s="26" t="n"/>
      <c r="O3918" s="25" t="n"/>
      <c r="P3918" s="27">
        <f>IF(A3918="","","Package/"&amp;C3918&amp;"/"&amp;D3918&amp;"/"&amp;A3918&amp;".png")</f>
        <v/>
      </c>
      <c r="Q3918" s="27">
        <f>IF(AND(B3918="",G3918=""),"",IF(B3918="","Package QR Text missing",IF(COUNTIFS($E$2:$E$5001,E3918,$B$2:$B$5001,"&lt;&gt;"&amp;B3918)+COUNTIFS($E$2:$E$5001,E3918,$A$2:$A$5001,"&lt;&gt;"&amp;A3918)&gt;0,"Zone has more than one QR code",IF(COUNTIFS($B$2:$B$5001,B3918,$E$2:$E$5001,"&lt;&gt;"&amp;E3918)+COUNTIFS($A$2:$A$5001,A3918,$E$2:$E$5001,"&lt;&gt;"&amp;E3918)&gt;0,"QR code used by another zone",IF(A3918="","Package QR Code No. missing",IF(OR(H3918&gt;40,J3918&gt;40),"More than 40 of one edition",IF(F3918="Full (40 ST + 1 TG)",IF(AND(H3918=40,J3918=1),"OK","Full carton must be 40 + 1"),IF(F3918="Student only (40 ST)",IF(AND(H3918=40,J3918=0),"OK","Must be 40 ST, 0 TG"),IF(F3918="Teacher guide only (40 TG)",IF(AND(H3918=0,J3918=40),"OK","Must be 0 ST, 40 TG"),IF(AND(H3918&lt;40,H3918+J3918&gt;0,H3918+J3918&lt;=40),"OK","Partial: under 40 ST and 40 books max"))))))))))</f>
        <v/>
      </c>
    </row>
    <row r="3919">
      <c r="A3919" s="26" t="n"/>
      <c r="B3919" s="26" t="n"/>
      <c r="C3919" s="25" t="n"/>
      <c r="D3919" s="25" t="n"/>
      <c r="E3919" s="26" t="n"/>
      <c r="F3919" s="25" t="n"/>
      <c r="G3919" s="26" t="n"/>
      <c r="H3919" s="25" t="n"/>
      <c r="I3919" s="26" t="n"/>
      <c r="J3919" s="25" t="n"/>
      <c r="K3919" s="25" t="n"/>
      <c r="L3919" s="25" t="n"/>
      <c r="M3919" s="26" t="n"/>
      <c r="N3919" s="26" t="n"/>
      <c r="O3919" s="25" t="n"/>
      <c r="P3919" s="27">
        <f>IF(A3919="","","Package/"&amp;C3919&amp;"/"&amp;D3919&amp;"/"&amp;A3919&amp;".png")</f>
        <v/>
      </c>
      <c r="Q3919" s="27">
        <f>IF(AND(B3919="",G3919=""),"",IF(B3919="","Package QR Text missing",IF(COUNTIFS($E$2:$E$5001,E3919,$B$2:$B$5001,"&lt;&gt;"&amp;B3919)+COUNTIFS($E$2:$E$5001,E3919,$A$2:$A$5001,"&lt;&gt;"&amp;A3919)&gt;0,"Zone has more than one QR code",IF(COUNTIFS($B$2:$B$5001,B3919,$E$2:$E$5001,"&lt;&gt;"&amp;E3919)+COUNTIFS($A$2:$A$5001,A3919,$E$2:$E$5001,"&lt;&gt;"&amp;E3919)&gt;0,"QR code used by another zone",IF(A3919="","Package QR Code No. missing",IF(OR(H3919&gt;40,J3919&gt;40),"More than 40 of one edition",IF(F3919="Full (40 ST + 1 TG)",IF(AND(H3919=40,J3919=1),"OK","Full carton must be 40 + 1"),IF(F3919="Student only (40 ST)",IF(AND(H3919=40,J3919=0),"OK","Must be 40 ST, 0 TG"),IF(F3919="Teacher guide only (40 TG)",IF(AND(H3919=0,J3919=40),"OK","Must be 0 ST, 40 TG"),IF(AND(H3919&lt;40,H3919+J3919&gt;0,H3919+J3919&lt;=40),"OK","Partial: under 40 ST and 40 books max"))))))))))</f>
        <v/>
      </c>
    </row>
    <row r="3920">
      <c r="A3920" s="26" t="n"/>
      <c r="B3920" s="26" t="n"/>
      <c r="C3920" s="25" t="n"/>
      <c r="D3920" s="25" t="n"/>
      <c r="E3920" s="26" t="n"/>
      <c r="F3920" s="25" t="n"/>
      <c r="G3920" s="26" t="n"/>
      <c r="H3920" s="25" t="n"/>
      <c r="I3920" s="26" t="n"/>
      <c r="J3920" s="25" t="n"/>
      <c r="K3920" s="25" t="n"/>
      <c r="L3920" s="25" t="n"/>
      <c r="M3920" s="26" t="n"/>
      <c r="N3920" s="26" t="n"/>
      <c r="O3920" s="25" t="n"/>
      <c r="P3920" s="27">
        <f>IF(A3920="","","Package/"&amp;C3920&amp;"/"&amp;D3920&amp;"/"&amp;A3920&amp;".png")</f>
        <v/>
      </c>
      <c r="Q3920" s="27">
        <f>IF(AND(B3920="",G3920=""),"",IF(B3920="","Package QR Text missing",IF(COUNTIFS($E$2:$E$5001,E3920,$B$2:$B$5001,"&lt;&gt;"&amp;B3920)+COUNTIFS($E$2:$E$5001,E3920,$A$2:$A$5001,"&lt;&gt;"&amp;A3920)&gt;0,"Zone has more than one QR code",IF(COUNTIFS($B$2:$B$5001,B3920,$E$2:$E$5001,"&lt;&gt;"&amp;E3920)+COUNTIFS($A$2:$A$5001,A3920,$E$2:$E$5001,"&lt;&gt;"&amp;E3920)&gt;0,"QR code used by another zone",IF(A3920="","Package QR Code No. missing",IF(OR(H3920&gt;40,J3920&gt;40),"More than 40 of one edition",IF(F3920="Full (40 ST + 1 TG)",IF(AND(H3920=40,J3920=1),"OK","Full carton must be 40 + 1"),IF(F3920="Student only (40 ST)",IF(AND(H3920=40,J3920=0),"OK","Must be 40 ST, 0 TG"),IF(F3920="Teacher guide only (40 TG)",IF(AND(H3920=0,J3920=40),"OK","Must be 0 ST, 40 TG"),IF(AND(H3920&lt;40,H3920+J3920&gt;0,H3920+J3920&lt;=40),"OK","Partial: under 40 ST and 40 books max"))))))))))</f>
        <v/>
      </c>
    </row>
    <row r="3921">
      <c r="A3921" s="26" t="n"/>
      <c r="B3921" s="26" t="n"/>
      <c r="C3921" s="25" t="n"/>
      <c r="D3921" s="25" t="n"/>
      <c r="E3921" s="26" t="n"/>
      <c r="F3921" s="25" t="n"/>
      <c r="G3921" s="26" t="n"/>
      <c r="H3921" s="25" t="n"/>
      <c r="I3921" s="26" t="n"/>
      <c r="J3921" s="25" t="n"/>
      <c r="K3921" s="25" t="n"/>
      <c r="L3921" s="25" t="n"/>
      <c r="M3921" s="26" t="n"/>
      <c r="N3921" s="26" t="n"/>
      <c r="O3921" s="25" t="n"/>
      <c r="P3921" s="27">
        <f>IF(A3921="","","Package/"&amp;C3921&amp;"/"&amp;D3921&amp;"/"&amp;A3921&amp;".png")</f>
        <v/>
      </c>
      <c r="Q3921" s="27">
        <f>IF(AND(B3921="",G3921=""),"",IF(B3921="","Package QR Text missing",IF(COUNTIFS($E$2:$E$5001,E3921,$B$2:$B$5001,"&lt;&gt;"&amp;B3921)+COUNTIFS($E$2:$E$5001,E3921,$A$2:$A$5001,"&lt;&gt;"&amp;A3921)&gt;0,"Zone has more than one QR code",IF(COUNTIFS($B$2:$B$5001,B3921,$E$2:$E$5001,"&lt;&gt;"&amp;E3921)+COUNTIFS($A$2:$A$5001,A3921,$E$2:$E$5001,"&lt;&gt;"&amp;E3921)&gt;0,"QR code used by another zone",IF(A3921="","Package QR Code No. missing",IF(OR(H3921&gt;40,J3921&gt;40),"More than 40 of one edition",IF(F3921="Full (40 ST + 1 TG)",IF(AND(H3921=40,J3921=1),"OK","Full carton must be 40 + 1"),IF(F3921="Student only (40 ST)",IF(AND(H3921=40,J3921=0),"OK","Must be 40 ST, 0 TG"),IF(F3921="Teacher guide only (40 TG)",IF(AND(H3921=0,J3921=40),"OK","Must be 0 ST, 40 TG"),IF(AND(H3921&lt;40,H3921+J3921&gt;0,H3921+J3921&lt;=40),"OK","Partial: under 40 ST and 40 books max"))))))))))</f>
        <v/>
      </c>
    </row>
    <row r="3922">
      <c r="A3922" s="26" t="n"/>
      <c r="B3922" s="26" t="n"/>
      <c r="C3922" s="25" t="n"/>
      <c r="D3922" s="25" t="n"/>
      <c r="E3922" s="26" t="n"/>
      <c r="F3922" s="25" t="n"/>
      <c r="G3922" s="26" t="n"/>
      <c r="H3922" s="25" t="n"/>
      <c r="I3922" s="26" t="n"/>
      <c r="J3922" s="25" t="n"/>
      <c r="K3922" s="25" t="n"/>
      <c r="L3922" s="25" t="n"/>
      <c r="M3922" s="26" t="n"/>
      <c r="N3922" s="26" t="n"/>
      <c r="O3922" s="25" t="n"/>
      <c r="P3922" s="27">
        <f>IF(A3922="","","Package/"&amp;C3922&amp;"/"&amp;D3922&amp;"/"&amp;A3922&amp;".png")</f>
        <v/>
      </c>
      <c r="Q3922" s="27">
        <f>IF(AND(B3922="",G3922=""),"",IF(B3922="","Package QR Text missing",IF(COUNTIFS($E$2:$E$5001,E3922,$B$2:$B$5001,"&lt;&gt;"&amp;B3922)+COUNTIFS($E$2:$E$5001,E3922,$A$2:$A$5001,"&lt;&gt;"&amp;A3922)&gt;0,"Zone has more than one QR code",IF(COUNTIFS($B$2:$B$5001,B3922,$E$2:$E$5001,"&lt;&gt;"&amp;E3922)+COUNTIFS($A$2:$A$5001,A3922,$E$2:$E$5001,"&lt;&gt;"&amp;E3922)&gt;0,"QR code used by another zone",IF(A3922="","Package QR Code No. missing",IF(OR(H3922&gt;40,J3922&gt;40),"More than 40 of one edition",IF(F3922="Full (40 ST + 1 TG)",IF(AND(H3922=40,J3922=1),"OK","Full carton must be 40 + 1"),IF(F3922="Student only (40 ST)",IF(AND(H3922=40,J3922=0),"OK","Must be 40 ST, 0 TG"),IF(F3922="Teacher guide only (40 TG)",IF(AND(H3922=0,J3922=40),"OK","Must be 0 ST, 40 TG"),IF(AND(H3922&lt;40,H3922+J3922&gt;0,H3922+J3922&lt;=40),"OK","Partial: under 40 ST and 40 books max"))))))))))</f>
        <v/>
      </c>
    </row>
    <row r="3923">
      <c r="A3923" s="26" t="n"/>
      <c r="B3923" s="26" t="n"/>
      <c r="C3923" s="25" t="n"/>
      <c r="D3923" s="25" t="n"/>
      <c r="E3923" s="26" t="n"/>
      <c r="F3923" s="25" t="n"/>
      <c r="G3923" s="26" t="n"/>
      <c r="H3923" s="25" t="n"/>
      <c r="I3923" s="26" t="n"/>
      <c r="J3923" s="25" t="n"/>
      <c r="K3923" s="25" t="n"/>
      <c r="L3923" s="25" t="n"/>
      <c r="M3923" s="26" t="n"/>
      <c r="N3923" s="26" t="n"/>
      <c r="O3923" s="25" t="n"/>
      <c r="P3923" s="27">
        <f>IF(A3923="","","Package/"&amp;C3923&amp;"/"&amp;D3923&amp;"/"&amp;A3923&amp;".png")</f>
        <v/>
      </c>
      <c r="Q3923" s="27">
        <f>IF(AND(B3923="",G3923=""),"",IF(B3923="","Package QR Text missing",IF(COUNTIFS($E$2:$E$5001,E3923,$B$2:$B$5001,"&lt;&gt;"&amp;B3923)+COUNTIFS($E$2:$E$5001,E3923,$A$2:$A$5001,"&lt;&gt;"&amp;A3923)&gt;0,"Zone has more than one QR code",IF(COUNTIFS($B$2:$B$5001,B3923,$E$2:$E$5001,"&lt;&gt;"&amp;E3923)+COUNTIFS($A$2:$A$5001,A3923,$E$2:$E$5001,"&lt;&gt;"&amp;E3923)&gt;0,"QR code used by another zone",IF(A3923="","Package QR Code No. missing",IF(OR(H3923&gt;40,J3923&gt;40),"More than 40 of one edition",IF(F3923="Full (40 ST + 1 TG)",IF(AND(H3923=40,J3923=1),"OK","Full carton must be 40 + 1"),IF(F3923="Student only (40 ST)",IF(AND(H3923=40,J3923=0),"OK","Must be 40 ST, 0 TG"),IF(F3923="Teacher guide only (40 TG)",IF(AND(H3923=0,J3923=40),"OK","Must be 0 ST, 40 TG"),IF(AND(H3923&lt;40,H3923+J3923&gt;0,H3923+J3923&lt;=40),"OK","Partial: under 40 ST and 40 books max"))))))))))</f>
        <v/>
      </c>
    </row>
    <row r="3924">
      <c r="A3924" s="26" t="n"/>
      <c r="B3924" s="26" t="n"/>
      <c r="C3924" s="25" t="n"/>
      <c r="D3924" s="25" t="n"/>
      <c r="E3924" s="26" t="n"/>
      <c r="F3924" s="25" t="n"/>
      <c r="G3924" s="26" t="n"/>
      <c r="H3924" s="25" t="n"/>
      <c r="I3924" s="26" t="n"/>
      <c r="J3924" s="25" t="n"/>
      <c r="K3924" s="25" t="n"/>
      <c r="L3924" s="25" t="n"/>
      <c r="M3924" s="26" t="n"/>
      <c r="N3924" s="26" t="n"/>
      <c r="O3924" s="25" t="n"/>
      <c r="P3924" s="27">
        <f>IF(A3924="","","Package/"&amp;C3924&amp;"/"&amp;D3924&amp;"/"&amp;A3924&amp;".png")</f>
        <v/>
      </c>
      <c r="Q3924" s="27">
        <f>IF(AND(B3924="",G3924=""),"",IF(B3924="","Package QR Text missing",IF(COUNTIFS($E$2:$E$5001,E3924,$B$2:$B$5001,"&lt;&gt;"&amp;B3924)+COUNTIFS($E$2:$E$5001,E3924,$A$2:$A$5001,"&lt;&gt;"&amp;A3924)&gt;0,"Zone has more than one QR code",IF(COUNTIFS($B$2:$B$5001,B3924,$E$2:$E$5001,"&lt;&gt;"&amp;E3924)+COUNTIFS($A$2:$A$5001,A3924,$E$2:$E$5001,"&lt;&gt;"&amp;E3924)&gt;0,"QR code used by another zone",IF(A3924="","Package QR Code No. missing",IF(OR(H3924&gt;40,J3924&gt;40),"More than 40 of one edition",IF(F3924="Full (40 ST + 1 TG)",IF(AND(H3924=40,J3924=1),"OK","Full carton must be 40 + 1"),IF(F3924="Student only (40 ST)",IF(AND(H3924=40,J3924=0),"OK","Must be 40 ST, 0 TG"),IF(F3924="Teacher guide only (40 TG)",IF(AND(H3924=0,J3924=40),"OK","Must be 0 ST, 40 TG"),IF(AND(H3924&lt;40,H3924+J3924&gt;0,H3924+J3924&lt;=40),"OK","Partial: under 40 ST and 40 books max"))))))))))</f>
        <v/>
      </c>
    </row>
    <row r="3925">
      <c r="A3925" s="26" t="n"/>
      <c r="B3925" s="26" t="n"/>
      <c r="C3925" s="25" t="n"/>
      <c r="D3925" s="25" t="n"/>
      <c r="E3925" s="26" t="n"/>
      <c r="F3925" s="25" t="n"/>
      <c r="G3925" s="26" t="n"/>
      <c r="H3925" s="25" t="n"/>
      <c r="I3925" s="26" t="n"/>
      <c r="J3925" s="25" t="n"/>
      <c r="K3925" s="25" t="n"/>
      <c r="L3925" s="25" t="n"/>
      <c r="M3925" s="26" t="n"/>
      <c r="N3925" s="26" t="n"/>
      <c r="O3925" s="25" t="n"/>
      <c r="P3925" s="27">
        <f>IF(A3925="","","Package/"&amp;C3925&amp;"/"&amp;D3925&amp;"/"&amp;A3925&amp;".png")</f>
        <v/>
      </c>
      <c r="Q3925" s="27">
        <f>IF(AND(B3925="",G3925=""),"",IF(B3925="","Package QR Text missing",IF(COUNTIFS($E$2:$E$5001,E3925,$B$2:$B$5001,"&lt;&gt;"&amp;B3925)+COUNTIFS($E$2:$E$5001,E3925,$A$2:$A$5001,"&lt;&gt;"&amp;A3925)&gt;0,"Zone has more than one QR code",IF(COUNTIFS($B$2:$B$5001,B3925,$E$2:$E$5001,"&lt;&gt;"&amp;E3925)+COUNTIFS($A$2:$A$5001,A3925,$E$2:$E$5001,"&lt;&gt;"&amp;E3925)&gt;0,"QR code used by another zone",IF(A3925="","Package QR Code No. missing",IF(OR(H3925&gt;40,J3925&gt;40),"More than 40 of one edition",IF(F3925="Full (40 ST + 1 TG)",IF(AND(H3925=40,J3925=1),"OK","Full carton must be 40 + 1"),IF(F3925="Student only (40 ST)",IF(AND(H3925=40,J3925=0),"OK","Must be 40 ST, 0 TG"),IF(F3925="Teacher guide only (40 TG)",IF(AND(H3925=0,J3925=40),"OK","Must be 0 ST, 40 TG"),IF(AND(H3925&lt;40,H3925+J3925&gt;0,H3925+J3925&lt;=40),"OK","Partial: under 40 ST and 40 books max"))))))))))</f>
        <v/>
      </c>
    </row>
    <row r="3926">
      <c r="A3926" s="26" t="n"/>
      <c r="B3926" s="26" t="n"/>
      <c r="C3926" s="25" t="n"/>
      <c r="D3926" s="25" t="n"/>
      <c r="E3926" s="26" t="n"/>
      <c r="F3926" s="25" t="n"/>
      <c r="G3926" s="26" t="n"/>
      <c r="H3926" s="25" t="n"/>
      <c r="I3926" s="26" t="n"/>
      <c r="J3926" s="25" t="n"/>
      <c r="K3926" s="25" t="n"/>
      <c r="L3926" s="25" t="n"/>
      <c r="M3926" s="26" t="n"/>
      <c r="N3926" s="26" t="n"/>
      <c r="O3926" s="25" t="n"/>
      <c r="P3926" s="27">
        <f>IF(A3926="","","Package/"&amp;C3926&amp;"/"&amp;D3926&amp;"/"&amp;A3926&amp;".png")</f>
        <v/>
      </c>
      <c r="Q3926" s="27">
        <f>IF(AND(B3926="",G3926=""),"",IF(B3926="","Package QR Text missing",IF(COUNTIFS($E$2:$E$5001,E3926,$B$2:$B$5001,"&lt;&gt;"&amp;B3926)+COUNTIFS($E$2:$E$5001,E3926,$A$2:$A$5001,"&lt;&gt;"&amp;A3926)&gt;0,"Zone has more than one QR code",IF(COUNTIFS($B$2:$B$5001,B3926,$E$2:$E$5001,"&lt;&gt;"&amp;E3926)+COUNTIFS($A$2:$A$5001,A3926,$E$2:$E$5001,"&lt;&gt;"&amp;E3926)&gt;0,"QR code used by another zone",IF(A3926="","Package QR Code No. missing",IF(OR(H3926&gt;40,J3926&gt;40),"More than 40 of one edition",IF(F3926="Full (40 ST + 1 TG)",IF(AND(H3926=40,J3926=1),"OK","Full carton must be 40 + 1"),IF(F3926="Student only (40 ST)",IF(AND(H3926=40,J3926=0),"OK","Must be 40 ST, 0 TG"),IF(F3926="Teacher guide only (40 TG)",IF(AND(H3926=0,J3926=40),"OK","Must be 0 ST, 40 TG"),IF(AND(H3926&lt;40,H3926+J3926&gt;0,H3926+J3926&lt;=40),"OK","Partial: under 40 ST and 40 books max"))))))))))</f>
        <v/>
      </c>
    </row>
    <row r="3927">
      <c r="A3927" s="26" t="n"/>
      <c r="B3927" s="26" t="n"/>
      <c r="C3927" s="25" t="n"/>
      <c r="D3927" s="25" t="n"/>
      <c r="E3927" s="26" t="n"/>
      <c r="F3927" s="25" t="n"/>
      <c r="G3927" s="26" t="n"/>
      <c r="H3927" s="25" t="n"/>
      <c r="I3927" s="26" t="n"/>
      <c r="J3927" s="25" t="n"/>
      <c r="K3927" s="25" t="n"/>
      <c r="L3927" s="25" t="n"/>
      <c r="M3927" s="26" t="n"/>
      <c r="N3927" s="26" t="n"/>
      <c r="O3927" s="25" t="n"/>
      <c r="P3927" s="27">
        <f>IF(A3927="","","Package/"&amp;C3927&amp;"/"&amp;D3927&amp;"/"&amp;A3927&amp;".png")</f>
        <v/>
      </c>
      <c r="Q3927" s="27">
        <f>IF(AND(B3927="",G3927=""),"",IF(B3927="","Package QR Text missing",IF(COUNTIFS($E$2:$E$5001,E3927,$B$2:$B$5001,"&lt;&gt;"&amp;B3927)+COUNTIFS($E$2:$E$5001,E3927,$A$2:$A$5001,"&lt;&gt;"&amp;A3927)&gt;0,"Zone has more than one QR code",IF(COUNTIFS($B$2:$B$5001,B3927,$E$2:$E$5001,"&lt;&gt;"&amp;E3927)+COUNTIFS($A$2:$A$5001,A3927,$E$2:$E$5001,"&lt;&gt;"&amp;E3927)&gt;0,"QR code used by another zone",IF(A3927="","Package QR Code No. missing",IF(OR(H3927&gt;40,J3927&gt;40),"More than 40 of one edition",IF(F3927="Full (40 ST + 1 TG)",IF(AND(H3927=40,J3927=1),"OK","Full carton must be 40 + 1"),IF(F3927="Student only (40 ST)",IF(AND(H3927=40,J3927=0),"OK","Must be 40 ST, 0 TG"),IF(F3927="Teacher guide only (40 TG)",IF(AND(H3927=0,J3927=40),"OK","Must be 0 ST, 40 TG"),IF(AND(H3927&lt;40,H3927+J3927&gt;0,H3927+J3927&lt;=40),"OK","Partial: under 40 ST and 40 books max"))))))))))</f>
        <v/>
      </c>
    </row>
    <row r="3928">
      <c r="A3928" s="26" t="n"/>
      <c r="B3928" s="26" t="n"/>
      <c r="C3928" s="25" t="n"/>
      <c r="D3928" s="25" t="n"/>
      <c r="E3928" s="26" t="n"/>
      <c r="F3928" s="25" t="n"/>
      <c r="G3928" s="26" t="n"/>
      <c r="H3928" s="25" t="n"/>
      <c r="I3928" s="26" t="n"/>
      <c r="J3928" s="25" t="n"/>
      <c r="K3928" s="25" t="n"/>
      <c r="L3928" s="25" t="n"/>
      <c r="M3928" s="26" t="n"/>
      <c r="N3928" s="26" t="n"/>
      <c r="O3928" s="25" t="n"/>
      <c r="P3928" s="27">
        <f>IF(A3928="","","Package/"&amp;C3928&amp;"/"&amp;D3928&amp;"/"&amp;A3928&amp;".png")</f>
        <v/>
      </c>
      <c r="Q3928" s="27">
        <f>IF(AND(B3928="",G3928=""),"",IF(B3928="","Package QR Text missing",IF(COUNTIFS($E$2:$E$5001,E3928,$B$2:$B$5001,"&lt;&gt;"&amp;B3928)+COUNTIFS($E$2:$E$5001,E3928,$A$2:$A$5001,"&lt;&gt;"&amp;A3928)&gt;0,"Zone has more than one QR code",IF(COUNTIFS($B$2:$B$5001,B3928,$E$2:$E$5001,"&lt;&gt;"&amp;E3928)+COUNTIFS($A$2:$A$5001,A3928,$E$2:$E$5001,"&lt;&gt;"&amp;E3928)&gt;0,"QR code used by another zone",IF(A3928="","Package QR Code No. missing",IF(OR(H3928&gt;40,J3928&gt;40),"More than 40 of one edition",IF(F3928="Full (40 ST + 1 TG)",IF(AND(H3928=40,J3928=1),"OK","Full carton must be 40 + 1"),IF(F3928="Student only (40 ST)",IF(AND(H3928=40,J3928=0),"OK","Must be 40 ST, 0 TG"),IF(F3928="Teacher guide only (40 TG)",IF(AND(H3928=0,J3928=40),"OK","Must be 0 ST, 40 TG"),IF(AND(H3928&lt;40,H3928+J3928&gt;0,H3928+J3928&lt;=40),"OK","Partial: under 40 ST and 40 books max"))))))))))</f>
        <v/>
      </c>
    </row>
    <row r="3929">
      <c r="A3929" s="26" t="n"/>
      <c r="B3929" s="26" t="n"/>
      <c r="C3929" s="25" t="n"/>
      <c r="D3929" s="25" t="n"/>
      <c r="E3929" s="26" t="n"/>
      <c r="F3929" s="25" t="n"/>
      <c r="G3929" s="26" t="n"/>
      <c r="H3929" s="25" t="n"/>
      <c r="I3929" s="26" t="n"/>
      <c r="J3929" s="25" t="n"/>
      <c r="K3929" s="25" t="n"/>
      <c r="L3929" s="25" t="n"/>
      <c r="M3929" s="26" t="n"/>
      <c r="N3929" s="26" t="n"/>
      <c r="O3929" s="25" t="n"/>
      <c r="P3929" s="27">
        <f>IF(A3929="","","Package/"&amp;C3929&amp;"/"&amp;D3929&amp;"/"&amp;A3929&amp;".png")</f>
        <v/>
      </c>
      <c r="Q3929" s="27">
        <f>IF(AND(B3929="",G3929=""),"",IF(B3929="","Package QR Text missing",IF(COUNTIFS($E$2:$E$5001,E3929,$B$2:$B$5001,"&lt;&gt;"&amp;B3929)+COUNTIFS($E$2:$E$5001,E3929,$A$2:$A$5001,"&lt;&gt;"&amp;A3929)&gt;0,"Zone has more than one QR code",IF(COUNTIFS($B$2:$B$5001,B3929,$E$2:$E$5001,"&lt;&gt;"&amp;E3929)+COUNTIFS($A$2:$A$5001,A3929,$E$2:$E$5001,"&lt;&gt;"&amp;E3929)&gt;0,"QR code used by another zone",IF(A3929="","Package QR Code No. missing",IF(OR(H3929&gt;40,J3929&gt;40),"More than 40 of one edition",IF(F3929="Full (40 ST + 1 TG)",IF(AND(H3929=40,J3929=1),"OK","Full carton must be 40 + 1"),IF(F3929="Student only (40 ST)",IF(AND(H3929=40,J3929=0),"OK","Must be 40 ST, 0 TG"),IF(F3929="Teacher guide only (40 TG)",IF(AND(H3929=0,J3929=40),"OK","Must be 0 ST, 40 TG"),IF(AND(H3929&lt;40,H3929+J3929&gt;0,H3929+J3929&lt;=40),"OK","Partial: under 40 ST and 40 books max"))))))))))</f>
        <v/>
      </c>
    </row>
    <row r="3930">
      <c r="A3930" s="26" t="n"/>
      <c r="B3930" s="26" t="n"/>
      <c r="C3930" s="25" t="n"/>
      <c r="D3930" s="25" t="n"/>
      <c r="E3930" s="26" t="n"/>
      <c r="F3930" s="25" t="n"/>
      <c r="G3930" s="26" t="n"/>
      <c r="H3930" s="25" t="n"/>
      <c r="I3930" s="26" t="n"/>
      <c r="J3930" s="25" t="n"/>
      <c r="K3930" s="25" t="n"/>
      <c r="L3930" s="25" t="n"/>
      <c r="M3930" s="26" t="n"/>
      <c r="N3930" s="26" t="n"/>
      <c r="O3930" s="25" t="n"/>
      <c r="P3930" s="27">
        <f>IF(A3930="","","Package/"&amp;C3930&amp;"/"&amp;D3930&amp;"/"&amp;A3930&amp;".png")</f>
        <v/>
      </c>
      <c r="Q3930" s="27">
        <f>IF(AND(B3930="",G3930=""),"",IF(B3930="","Package QR Text missing",IF(COUNTIFS($E$2:$E$5001,E3930,$B$2:$B$5001,"&lt;&gt;"&amp;B3930)+COUNTIFS($E$2:$E$5001,E3930,$A$2:$A$5001,"&lt;&gt;"&amp;A3930)&gt;0,"Zone has more than one QR code",IF(COUNTIFS($B$2:$B$5001,B3930,$E$2:$E$5001,"&lt;&gt;"&amp;E3930)+COUNTIFS($A$2:$A$5001,A3930,$E$2:$E$5001,"&lt;&gt;"&amp;E3930)&gt;0,"QR code used by another zone",IF(A3930="","Package QR Code No. missing",IF(OR(H3930&gt;40,J3930&gt;40),"More than 40 of one edition",IF(F3930="Full (40 ST + 1 TG)",IF(AND(H3930=40,J3930=1),"OK","Full carton must be 40 + 1"),IF(F3930="Student only (40 ST)",IF(AND(H3930=40,J3930=0),"OK","Must be 40 ST, 0 TG"),IF(F3930="Teacher guide only (40 TG)",IF(AND(H3930=0,J3930=40),"OK","Must be 0 ST, 40 TG"),IF(AND(H3930&lt;40,H3930+J3930&gt;0,H3930+J3930&lt;=40),"OK","Partial: under 40 ST and 40 books max"))))))))))</f>
        <v/>
      </c>
    </row>
    <row r="3931">
      <c r="A3931" s="26" t="n"/>
      <c r="B3931" s="26" t="n"/>
      <c r="C3931" s="25" t="n"/>
      <c r="D3931" s="25" t="n"/>
      <c r="E3931" s="26" t="n"/>
      <c r="F3931" s="25" t="n"/>
      <c r="G3931" s="26" t="n"/>
      <c r="H3931" s="25" t="n"/>
      <c r="I3931" s="26" t="n"/>
      <c r="J3931" s="25" t="n"/>
      <c r="K3931" s="25" t="n"/>
      <c r="L3931" s="25" t="n"/>
      <c r="M3931" s="26" t="n"/>
      <c r="N3931" s="26" t="n"/>
      <c r="O3931" s="25" t="n"/>
      <c r="P3931" s="27">
        <f>IF(A3931="","","Package/"&amp;C3931&amp;"/"&amp;D3931&amp;"/"&amp;A3931&amp;".png")</f>
        <v/>
      </c>
      <c r="Q3931" s="27">
        <f>IF(AND(B3931="",G3931=""),"",IF(B3931="","Package QR Text missing",IF(COUNTIFS($E$2:$E$5001,E3931,$B$2:$B$5001,"&lt;&gt;"&amp;B3931)+COUNTIFS($E$2:$E$5001,E3931,$A$2:$A$5001,"&lt;&gt;"&amp;A3931)&gt;0,"Zone has more than one QR code",IF(COUNTIFS($B$2:$B$5001,B3931,$E$2:$E$5001,"&lt;&gt;"&amp;E3931)+COUNTIFS($A$2:$A$5001,A3931,$E$2:$E$5001,"&lt;&gt;"&amp;E3931)&gt;0,"QR code used by another zone",IF(A3931="","Package QR Code No. missing",IF(OR(H3931&gt;40,J3931&gt;40),"More than 40 of one edition",IF(F3931="Full (40 ST + 1 TG)",IF(AND(H3931=40,J3931=1),"OK","Full carton must be 40 + 1"),IF(F3931="Student only (40 ST)",IF(AND(H3931=40,J3931=0),"OK","Must be 40 ST, 0 TG"),IF(F3931="Teacher guide only (40 TG)",IF(AND(H3931=0,J3931=40),"OK","Must be 0 ST, 40 TG"),IF(AND(H3931&lt;40,H3931+J3931&gt;0,H3931+J3931&lt;=40),"OK","Partial: under 40 ST and 40 books max"))))))))))</f>
        <v/>
      </c>
    </row>
    <row r="3932">
      <c r="A3932" s="26" t="n"/>
      <c r="B3932" s="26" t="n"/>
      <c r="C3932" s="25" t="n"/>
      <c r="D3932" s="25" t="n"/>
      <c r="E3932" s="26" t="n"/>
      <c r="F3932" s="25" t="n"/>
      <c r="G3932" s="26" t="n"/>
      <c r="H3932" s="25" t="n"/>
      <c r="I3932" s="26" t="n"/>
      <c r="J3932" s="25" t="n"/>
      <c r="K3932" s="25" t="n"/>
      <c r="L3932" s="25" t="n"/>
      <c r="M3932" s="26" t="n"/>
      <c r="N3932" s="26" t="n"/>
      <c r="O3932" s="25" t="n"/>
      <c r="P3932" s="27">
        <f>IF(A3932="","","Package/"&amp;C3932&amp;"/"&amp;D3932&amp;"/"&amp;A3932&amp;".png")</f>
        <v/>
      </c>
      <c r="Q3932" s="27">
        <f>IF(AND(B3932="",G3932=""),"",IF(B3932="","Package QR Text missing",IF(COUNTIFS($E$2:$E$5001,E3932,$B$2:$B$5001,"&lt;&gt;"&amp;B3932)+COUNTIFS($E$2:$E$5001,E3932,$A$2:$A$5001,"&lt;&gt;"&amp;A3932)&gt;0,"Zone has more than one QR code",IF(COUNTIFS($B$2:$B$5001,B3932,$E$2:$E$5001,"&lt;&gt;"&amp;E3932)+COUNTIFS($A$2:$A$5001,A3932,$E$2:$E$5001,"&lt;&gt;"&amp;E3932)&gt;0,"QR code used by another zone",IF(A3932="","Package QR Code No. missing",IF(OR(H3932&gt;40,J3932&gt;40),"More than 40 of one edition",IF(F3932="Full (40 ST + 1 TG)",IF(AND(H3932=40,J3932=1),"OK","Full carton must be 40 + 1"),IF(F3932="Student only (40 ST)",IF(AND(H3932=40,J3932=0),"OK","Must be 40 ST, 0 TG"),IF(F3932="Teacher guide only (40 TG)",IF(AND(H3932=0,J3932=40),"OK","Must be 0 ST, 40 TG"),IF(AND(H3932&lt;40,H3932+J3932&gt;0,H3932+J3932&lt;=40),"OK","Partial: under 40 ST and 40 books max"))))))))))</f>
        <v/>
      </c>
    </row>
    <row r="3933">
      <c r="A3933" s="26" t="n"/>
      <c r="B3933" s="26" t="n"/>
      <c r="C3933" s="25" t="n"/>
      <c r="D3933" s="25" t="n"/>
      <c r="E3933" s="26" t="n"/>
      <c r="F3933" s="25" t="n"/>
      <c r="G3933" s="26" t="n"/>
      <c r="H3933" s="25" t="n"/>
      <c r="I3933" s="26" t="n"/>
      <c r="J3933" s="25" t="n"/>
      <c r="K3933" s="25" t="n"/>
      <c r="L3933" s="25" t="n"/>
      <c r="M3933" s="26" t="n"/>
      <c r="N3933" s="26" t="n"/>
      <c r="O3933" s="25" t="n"/>
      <c r="P3933" s="27">
        <f>IF(A3933="","","Package/"&amp;C3933&amp;"/"&amp;D3933&amp;"/"&amp;A3933&amp;".png")</f>
        <v/>
      </c>
      <c r="Q3933" s="27">
        <f>IF(AND(B3933="",G3933=""),"",IF(B3933="","Package QR Text missing",IF(COUNTIFS($E$2:$E$5001,E3933,$B$2:$B$5001,"&lt;&gt;"&amp;B3933)+COUNTIFS($E$2:$E$5001,E3933,$A$2:$A$5001,"&lt;&gt;"&amp;A3933)&gt;0,"Zone has more than one QR code",IF(COUNTIFS($B$2:$B$5001,B3933,$E$2:$E$5001,"&lt;&gt;"&amp;E3933)+COUNTIFS($A$2:$A$5001,A3933,$E$2:$E$5001,"&lt;&gt;"&amp;E3933)&gt;0,"QR code used by another zone",IF(A3933="","Package QR Code No. missing",IF(OR(H3933&gt;40,J3933&gt;40),"More than 40 of one edition",IF(F3933="Full (40 ST + 1 TG)",IF(AND(H3933=40,J3933=1),"OK","Full carton must be 40 + 1"),IF(F3933="Student only (40 ST)",IF(AND(H3933=40,J3933=0),"OK","Must be 40 ST, 0 TG"),IF(F3933="Teacher guide only (40 TG)",IF(AND(H3933=0,J3933=40),"OK","Must be 0 ST, 40 TG"),IF(AND(H3933&lt;40,H3933+J3933&gt;0,H3933+J3933&lt;=40),"OK","Partial: under 40 ST and 40 books max"))))))))))</f>
        <v/>
      </c>
    </row>
    <row r="3934">
      <c r="A3934" s="26" t="n"/>
      <c r="B3934" s="26" t="n"/>
      <c r="C3934" s="25" t="n"/>
      <c r="D3934" s="25" t="n"/>
      <c r="E3934" s="26" t="n"/>
      <c r="F3934" s="25" t="n"/>
      <c r="G3934" s="26" t="n"/>
      <c r="H3934" s="25" t="n"/>
      <c r="I3934" s="26" t="n"/>
      <c r="J3934" s="25" t="n"/>
      <c r="K3934" s="25" t="n"/>
      <c r="L3934" s="25" t="n"/>
      <c r="M3934" s="26" t="n"/>
      <c r="N3934" s="26" t="n"/>
      <c r="O3934" s="25" t="n"/>
      <c r="P3934" s="27">
        <f>IF(A3934="","","Package/"&amp;C3934&amp;"/"&amp;D3934&amp;"/"&amp;A3934&amp;".png")</f>
        <v/>
      </c>
      <c r="Q3934" s="27">
        <f>IF(AND(B3934="",G3934=""),"",IF(B3934="","Package QR Text missing",IF(COUNTIFS($E$2:$E$5001,E3934,$B$2:$B$5001,"&lt;&gt;"&amp;B3934)+COUNTIFS($E$2:$E$5001,E3934,$A$2:$A$5001,"&lt;&gt;"&amp;A3934)&gt;0,"Zone has more than one QR code",IF(COUNTIFS($B$2:$B$5001,B3934,$E$2:$E$5001,"&lt;&gt;"&amp;E3934)+COUNTIFS($A$2:$A$5001,A3934,$E$2:$E$5001,"&lt;&gt;"&amp;E3934)&gt;0,"QR code used by another zone",IF(A3934="","Package QR Code No. missing",IF(OR(H3934&gt;40,J3934&gt;40),"More than 40 of one edition",IF(F3934="Full (40 ST + 1 TG)",IF(AND(H3934=40,J3934=1),"OK","Full carton must be 40 + 1"),IF(F3934="Student only (40 ST)",IF(AND(H3934=40,J3934=0),"OK","Must be 40 ST, 0 TG"),IF(F3934="Teacher guide only (40 TG)",IF(AND(H3934=0,J3934=40),"OK","Must be 0 ST, 40 TG"),IF(AND(H3934&lt;40,H3934+J3934&gt;0,H3934+J3934&lt;=40),"OK","Partial: under 40 ST and 40 books max"))))))))))</f>
        <v/>
      </c>
    </row>
    <row r="3935">
      <c r="A3935" s="26" t="n"/>
      <c r="B3935" s="26" t="n"/>
      <c r="C3935" s="25" t="n"/>
      <c r="D3935" s="25" t="n"/>
      <c r="E3935" s="26" t="n"/>
      <c r="F3935" s="25" t="n"/>
      <c r="G3935" s="26" t="n"/>
      <c r="H3935" s="25" t="n"/>
      <c r="I3935" s="26" t="n"/>
      <c r="J3935" s="25" t="n"/>
      <c r="K3935" s="25" t="n"/>
      <c r="L3935" s="25" t="n"/>
      <c r="M3935" s="26" t="n"/>
      <c r="N3935" s="26" t="n"/>
      <c r="O3935" s="25" t="n"/>
      <c r="P3935" s="27">
        <f>IF(A3935="","","Package/"&amp;C3935&amp;"/"&amp;D3935&amp;"/"&amp;A3935&amp;".png")</f>
        <v/>
      </c>
      <c r="Q3935" s="27">
        <f>IF(AND(B3935="",G3935=""),"",IF(B3935="","Package QR Text missing",IF(COUNTIFS($E$2:$E$5001,E3935,$B$2:$B$5001,"&lt;&gt;"&amp;B3935)+COUNTIFS($E$2:$E$5001,E3935,$A$2:$A$5001,"&lt;&gt;"&amp;A3935)&gt;0,"Zone has more than one QR code",IF(COUNTIFS($B$2:$B$5001,B3935,$E$2:$E$5001,"&lt;&gt;"&amp;E3935)+COUNTIFS($A$2:$A$5001,A3935,$E$2:$E$5001,"&lt;&gt;"&amp;E3935)&gt;0,"QR code used by another zone",IF(A3935="","Package QR Code No. missing",IF(OR(H3935&gt;40,J3935&gt;40),"More than 40 of one edition",IF(F3935="Full (40 ST + 1 TG)",IF(AND(H3935=40,J3935=1),"OK","Full carton must be 40 + 1"),IF(F3935="Student only (40 ST)",IF(AND(H3935=40,J3935=0),"OK","Must be 40 ST, 0 TG"),IF(F3935="Teacher guide only (40 TG)",IF(AND(H3935=0,J3935=40),"OK","Must be 0 ST, 40 TG"),IF(AND(H3935&lt;40,H3935+J3935&gt;0,H3935+J3935&lt;=40),"OK","Partial: under 40 ST and 40 books max"))))))))))</f>
        <v/>
      </c>
    </row>
    <row r="3936">
      <c r="A3936" s="26" t="n"/>
      <c r="B3936" s="26" t="n"/>
      <c r="C3936" s="25" t="n"/>
      <c r="D3936" s="25" t="n"/>
      <c r="E3936" s="26" t="n"/>
      <c r="F3936" s="25" t="n"/>
      <c r="G3936" s="26" t="n"/>
      <c r="H3936" s="25" t="n"/>
      <c r="I3936" s="26" t="n"/>
      <c r="J3936" s="25" t="n"/>
      <c r="K3936" s="25" t="n"/>
      <c r="L3936" s="25" t="n"/>
      <c r="M3936" s="26" t="n"/>
      <c r="N3936" s="26" t="n"/>
      <c r="O3936" s="25" t="n"/>
      <c r="P3936" s="27">
        <f>IF(A3936="","","Package/"&amp;C3936&amp;"/"&amp;D3936&amp;"/"&amp;A3936&amp;".png")</f>
        <v/>
      </c>
      <c r="Q3936" s="27">
        <f>IF(AND(B3936="",G3936=""),"",IF(B3936="","Package QR Text missing",IF(COUNTIFS($E$2:$E$5001,E3936,$B$2:$B$5001,"&lt;&gt;"&amp;B3936)+COUNTIFS($E$2:$E$5001,E3936,$A$2:$A$5001,"&lt;&gt;"&amp;A3936)&gt;0,"Zone has more than one QR code",IF(COUNTIFS($B$2:$B$5001,B3936,$E$2:$E$5001,"&lt;&gt;"&amp;E3936)+COUNTIFS($A$2:$A$5001,A3936,$E$2:$E$5001,"&lt;&gt;"&amp;E3936)&gt;0,"QR code used by another zone",IF(A3936="","Package QR Code No. missing",IF(OR(H3936&gt;40,J3936&gt;40),"More than 40 of one edition",IF(F3936="Full (40 ST + 1 TG)",IF(AND(H3936=40,J3936=1),"OK","Full carton must be 40 + 1"),IF(F3936="Student only (40 ST)",IF(AND(H3936=40,J3936=0),"OK","Must be 40 ST, 0 TG"),IF(F3936="Teacher guide only (40 TG)",IF(AND(H3936=0,J3936=40),"OK","Must be 0 ST, 40 TG"),IF(AND(H3936&lt;40,H3936+J3936&gt;0,H3936+J3936&lt;=40),"OK","Partial: under 40 ST and 40 books max"))))))))))</f>
        <v/>
      </c>
    </row>
    <row r="3937">
      <c r="A3937" s="26" t="n"/>
      <c r="B3937" s="26" t="n"/>
      <c r="C3937" s="25" t="n"/>
      <c r="D3937" s="25" t="n"/>
      <c r="E3937" s="26" t="n"/>
      <c r="F3937" s="25" t="n"/>
      <c r="G3937" s="26" t="n"/>
      <c r="H3937" s="25" t="n"/>
      <c r="I3937" s="26" t="n"/>
      <c r="J3937" s="25" t="n"/>
      <c r="K3937" s="25" t="n"/>
      <c r="L3937" s="25" t="n"/>
      <c r="M3937" s="26" t="n"/>
      <c r="N3937" s="26" t="n"/>
      <c r="O3937" s="25" t="n"/>
      <c r="P3937" s="27">
        <f>IF(A3937="","","Package/"&amp;C3937&amp;"/"&amp;D3937&amp;"/"&amp;A3937&amp;".png")</f>
        <v/>
      </c>
      <c r="Q3937" s="27">
        <f>IF(AND(B3937="",G3937=""),"",IF(B3937="","Package QR Text missing",IF(COUNTIFS($E$2:$E$5001,E3937,$B$2:$B$5001,"&lt;&gt;"&amp;B3937)+COUNTIFS($E$2:$E$5001,E3937,$A$2:$A$5001,"&lt;&gt;"&amp;A3937)&gt;0,"Zone has more than one QR code",IF(COUNTIFS($B$2:$B$5001,B3937,$E$2:$E$5001,"&lt;&gt;"&amp;E3937)+COUNTIFS($A$2:$A$5001,A3937,$E$2:$E$5001,"&lt;&gt;"&amp;E3937)&gt;0,"QR code used by another zone",IF(A3937="","Package QR Code No. missing",IF(OR(H3937&gt;40,J3937&gt;40),"More than 40 of one edition",IF(F3937="Full (40 ST + 1 TG)",IF(AND(H3937=40,J3937=1),"OK","Full carton must be 40 + 1"),IF(F3937="Student only (40 ST)",IF(AND(H3937=40,J3937=0),"OK","Must be 40 ST, 0 TG"),IF(F3937="Teacher guide only (40 TG)",IF(AND(H3937=0,J3937=40),"OK","Must be 0 ST, 40 TG"),IF(AND(H3937&lt;40,H3937+J3937&gt;0,H3937+J3937&lt;=40),"OK","Partial: under 40 ST and 40 books max"))))))))))</f>
        <v/>
      </c>
    </row>
    <row r="3938">
      <c r="A3938" s="26" t="n"/>
      <c r="B3938" s="26" t="n"/>
      <c r="C3938" s="25" t="n"/>
      <c r="D3938" s="25" t="n"/>
      <c r="E3938" s="26" t="n"/>
      <c r="F3938" s="25" t="n"/>
      <c r="G3938" s="26" t="n"/>
      <c r="H3938" s="25" t="n"/>
      <c r="I3938" s="26" t="n"/>
      <c r="J3938" s="25" t="n"/>
      <c r="K3938" s="25" t="n"/>
      <c r="L3938" s="25" t="n"/>
      <c r="M3938" s="26" t="n"/>
      <c r="N3938" s="26" t="n"/>
      <c r="O3938" s="25" t="n"/>
      <c r="P3938" s="27">
        <f>IF(A3938="","","Package/"&amp;C3938&amp;"/"&amp;D3938&amp;"/"&amp;A3938&amp;".png")</f>
        <v/>
      </c>
      <c r="Q3938" s="27">
        <f>IF(AND(B3938="",G3938=""),"",IF(B3938="","Package QR Text missing",IF(COUNTIFS($E$2:$E$5001,E3938,$B$2:$B$5001,"&lt;&gt;"&amp;B3938)+COUNTIFS($E$2:$E$5001,E3938,$A$2:$A$5001,"&lt;&gt;"&amp;A3938)&gt;0,"Zone has more than one QR code",IF(COUNTIFS($B$2:$B$5001,B3938,$E$2:$E$5001,"&lt;&gt;"&amp;E3938)+COUNTIFS($A$2:$A$5001,A3938,$E$2:$E$5001,"&lt;&gt;"&amp;E3938)&gt;0,"QR code used by another zone",IF(A3938="","Package QR Code No. missing",IF(OR(H3938&gt;40,J3938&gt;40),"More than 40 of one edition",IF(F3938="Full (40 ST + 1 TG)",IF(AND(H3938=40,J3938=1),"OK","Full carton must be 40 + 1"),IF(F3938="Student only (40 ST)",IF(AND(H3938=40,J3938=0),"OK","Must be 40 ST, 0 TG"),IF(F3938="Teacher guide only (40 TG)",IF(AND(H3938=0,J3938=40),"OK","Must be 0 ST, 40 TG"),IF(AND(H3938&lt;40,H3938+J3938&gt;0,H3938+J3938&lt;=40),"OK","Partial: under 40 ST and 40 books max"))))))))))</f>
        <v/>
      </c>
    </row>
    <row r="3939">
      <c r="A3939" s="26" t="n"/>
      <c r="B3939" s="26" t="n"/>
      <c r="C3939" s="25" t="n"/>
      <c r="D3939" s="25" t="n"/>
      <c r="E3939" s="26" t="n"/>
      <c r="F3939" s="25" t="n"/>
      <c r="G3939" s="26" t="n"/>
      <c r="H3939" s="25" t="n"/>
      <c r="I3939" s="26" t="n"/>
      <c r="J3939" s="25" t="n"/>
      <c r="K3939" s="25" t="n"/>
      <c r="L3939" s="25" t="n"/>
      <c r="M3939" s="26" t="n"/>
      <c r="N3939" s="26" t="n"/>
      <c r="O3939" s="25" t="n"/>
      <c r="P3939" s="27">
        <f>IF(A3939="","","Package/"&amp;C3939&amp;"/"&amp;D3939&amp;"/"&amp;A3939&amp;".png")</f>
        <v/>
      </c>
      <c r="Q3939" s="27">
        <f>IF(AND(B3939="",G3939=""),"",IF(B3939="","Package QR Text missing",IF(COUNTIFS($E$2:$E$5001,E3939,$B$2:$B$5001,"&lt;&gt;"&amp;B3939)+COUNTIFS($E$2:$E$5001,E3939,$A$2:$A$5001,"&lt;&gt;"&amp;A3939)&gt;0,"Zone has more than one QR code",IF(COUNTIFS($B$2:$B$5001,B3939,$E$2:$E$5001,"&lt;&gt;"&amp;E3939)+COUNTIFS($A$2:$A$5001,A3939,$E$2:$E$5001,"&lt;&gt;"&amp;E3939)&gt;0,"QR code used by another zone",IF(A3939="","Package QR Code No. missing",IF(OR(H3939&gt;40,J3939&gt;40),"More than 40 of one edition",IF(F3939="Full (40 ST + 1 TG)",IF(AND(H3939=40,J3939=1),"OK","Full carton must be 40 + 1"),IF(F3939="Student only (40 ST)",IF(AND(H3939=40,J3939=0),"OK","Must be 40 ST, 0 TG"),IF(F3939="Teacher guide only (40 TG)",IF(AND(H3939=0,J3939=40),"OK","Must be 0 ST, 40 TG"),IF(AND(H3939&lt;40,H3939+J3939&gt;0,H3939+J3939&lt;=40),"OK","Partial: under 40 ST and 40 books max"))))))))))</f>
        <v/>
      </c>
    </row>
    <row r="3940">
      <c r="A3940" s="26" t="n"/>
      <c r="B3940" s="26" t="n"/>
      <c r="C3940" s="25" t="n"/>
      <c r="D3940" s="25" t="n"/>
      <c r="E3940" s="26" t="n"/>
      <c r="F3940" s="25" t="n"/>
      <c r="G3940" s="26" t="n"/>
      <c r="H3940" s="25" t="n"/>
      <c r="I3940" s="26" t="n"/>
      <c r="J3940" s="25" t="n"/>
      <c r="K3940" s="25" t="n"/>
      <c r="L3940" s="25" t="n"/>
      <c r="M3940" s="26" t="n"/>
      <c r="N3940" s="26" t="n"/>
      <c r="O3940" s="25" t="n"/>
      <c r="P3940" s="27">
        <f>IF(A3940="","","Package/"&amp;C3940&amp;"/"&amp;D3940&amp;"/"&amp;A3940&amp;".png")</f>
        <v/>
      </c>
      <c r="Q3940" s="27">
        <f>IF(AND(B3940="",G3940=""),"",IF(B3940="","Package QR Text missing",IF(COUNTIFS($E$2:$E$5001,E3940,$B$2:$B$5001,"&lt;&gt;"&amp;B3940)+COUNTIFS($E$2:$E$5001,E3940,$A$2:$A$5001,"&lt;&gt;"&amp;A3940)&gt;0,"Zone has more than one QR code",IF(COUNTIFS($B$2:$B$5001,B3940,$E$2:$E$5001,"&lt;&gt;"&amp;E3940)+COUNTIFS($A$2:$A$5001,A3940,$E$2:$E$5001,"&lt;&gt;"&amp;E3940)&gt;0,"QR code used by another zone",IF(A3940="","Package QR Code No. missing",IF(OR(H3940&gt;40,J3940&gt;40),"More than 40 of one edition",IF(F3940="Full (40 ST + 1 TG)",IF(AND(H3940=40,J3940=1),"OK","Full carton must be 40 + 1"),IF(F3940="Student only (40 ST)",IF(AND(H3940=40,J3940=0),"OK","Must be 40 ST, 0 TG"),IF(F3940="Teacher guide only (40 TG)",IF(AND(H3940=0,J3940=40),"OK","Must be 0 ST, 40 TG"),IF(AND(H3940&lt;40,H3940+J3940&gt;0,H3940+J3940&lt;=40),"OK","Partial: under 40 ST and 40 books max"))))))))))</f>
        <v/>
      </c>
    </row>
    <row r="3941">
      <c r="A3941" s="26" t="n"/>
      <c r="B3941" s="26" t="n"/>
      <c r="C3941" s="25" t="n"/>
      <c r="D3941" s="25" t="n"/>
      <c r="E3941" s="26" t="n"/>
      <c r="F3941" s="25" t="n"/>
      <c r="G3941" s="26" t="n"/>
      <c r="H3941" s="25" t="n"/>
      <c r="I3941" s="26" t="n"/>
      <c r="J3941" s="25" t="n"/>
      <c r="K3941" s="25" t="n"/>
      <c r="L3941" s="25" t="n"/>
      <c r="M3941" s="26" t="n"/>
      <c r="N3941" s="26" t="n"/>
      <c r="O3941" s="25" t="n"/>
      <c r="P3941" s="27">
        <f>IF(A3941="","","Package/"&amp;C3941&amp;"/"&amp;D3941&amp;"/"&amp;A3941&amp;".png")</f>
        <v/>
      </c>
      <c r="Q3941" s="27">
        <f>IF(AND(B3941="",G3941=""),"",IF(B3941="","Package QR Text missing",IF(COUNTIFS($E$2:$E$5001,E3941,$B$2:$B$5001,"&lt;&gt;"&amp;B3941)+COUNTIFS($E$2:$E$5001,E3941,$A$2:$A$5001,"&lt;&gt;"&amp;A3941)&gt;0,"Zone has more than one QR code",IF(COUNTIFS($B$2:$B$5001,B3941,$E$2:$E$5001,"&lt;&gt;"&amp;E3941)+COUNTIFS($A$2:$A$5001,A3941,$E$2:$E$5001,"&lt;&gt;"&amp;E3941)&gt;0,"QR code used by another zone",IF(A3941="","Package QR Code No. missing",IF(OR(H3941&gt;40,J3941&gt;40),"More than 40 of one edition",IF(F3941="Full (40 ST + 1 TG)",IF(AND(H3941=40,J3941=1),"OK","Full carton must be 40 + 1"),IF(F3941="Student only (40 ST)",IF(AND(H3941=40,J3941=0),"OK","Must be 40 ST, 0 TG"),IF(F3941="Teacher guide only (40 TG)",IF(AND(H3941=0,J3941=40),"OK","Must be 0 ST, 40 TG"),IF(AND(H3941&lt;40,H3941+J3941&gt;0,H3941+J3941&lt;=40),"OK","Partial: under 40 ST and 40 books max"))))))))))</f>
        <v/>
      </c>
    </row>
    <row r="3942">
      <c r="A3942" s="26" t="n"/>
      <c r="B3942" s="26" t="n"/>
      <c r="C3942" s="25" t="n"/>
      <c r="D3942" s="25" t="n"/>
      <c r="E3942" s="26" t="n"/>
      <c r="F3942" s="25" t="n"/>
      <c r="G3942" s="26" t="n"/>
      <c r="H3942" s="25" t="n"/>
      <c r="I3942" s="26" t="n"/>
      <c r="J3942" s="25" t="n"/>
      <c r="K3942" s="25" t="n"/>
      <c r="L3942" s="25" t="n"/>
      <c r="M3942" s="26" t="n"/>
      <c r="N3942" s="26" t="n"/>
      <c r="O3942" s="25" t="n"/>
      <c r="P3942" s="27">
        <f>IF(A3942="","","Package/"&amp;C3942&amp;"/"&amp;D3942&amp;"/"&amp;A3942&amp;".png")</f>
        <v/>
      </c>
      <c r="Q3942" s="27">
        <f>IF(AND(B3942="",G3942=""),"",IF(B3942="","Package QR Text missing",IF(COUNTIFS($E$2:$E$5001,E3942,$B$2:$B$5001,"&lt;&gt;"&amp;B3942)+COUNTIFS($E$2:$E$5001,E3942,$A$2:$A$5001,"&lt;&gt;"&amp;A3942)&gt;0,"Zone has more than one QR code",IF(COUNTIFS($B$2:$B$5001,B3942,$E$2:$E$5001,"&lt;&gt;"&amp;E3942)+COUNTIFS($A$2:$A$5001,A3942,$E$2:$E$5001,"&lt;&gt;"&amp;E3942)&gt;0,"QR code used by another zone",IF(A3942="","Package QR Code No. missing",IF(OR(H3942&gt;40,J3942&gt;40),"More than 40 of one edition",IF(F3942="Full (40 ST + 1 TG)",IF(AND(H3942=40,J3942=1),"OK","Full carton must be 40 + 1"),IF(F3942="Student only (40 ST)",IF(AND(H3942=40,J3942=0),"OK","Must be 40 ST, 0 TG"),IF(F3942="Teacher guide only (40 TG)",IF(AND(H3942=0,J3942=40),"OK","Must be 0 ST, 40 TG"),IF(AND(H3942&lt;40,H3942+J3942&gt;0,H3942+J3942&lt;=40),"OK","Partial: under 40 ST and 40 books max"))))))))))</f>
        <v/>
      </c>
    </row>
    <row r="3943">
      <c r="A3943" s="26" t="n"/>
      <c r="B3943" s="26" t="n"/>
      <c r="C3943" s="25" t="n"/>
      <c r="D3943" s="25" t="n"/>
      <c r="E3943" s="26" t="n"/>
      <c r="F3943" s="25" t="n"/>
      <c r="G3943" s="26" t="n"/>
      <c r="H3943" s="25" t="n"/>
      <c r="I3943" s="26" t="n"/>
      <c r="J3943" s="25" t="n"/>
      <c r="K3943" s="25" t="n"/>
      <c r="L3943" s="25" t="n"/>
      <c r="M3943" s="26" t="n"/>
      <c r="N3943" s="26" t="n"/>
      <c r="O3943" s="25" t="n"/>
      <c r="P3943" s="27">
        <f>IF(A3943="","","Package/"&amp;C3943&amp;"/"&amp;D3943&amp;"/"&amp;A3943&amp;".png")</f>
        <v/>
      </c>
      <c r="Q3943" s="27">
        <f>IF(AND(B3943="",G3943=""),"",IF(B3943="","Package QR Text missing",IF(COUNTIFS($E$2:$E$5001,E3943,$B$2:$B$5001,"&lt;&gt;"&amp;B3943)+COUNTIFS($E$2:$E$5001,E3943,$A$2:$A$5001,"&lt;&gt;"&amp;A3943)&gt;0,"Zone has more than one QR code",IF(COUNTIFS($B$2:$B$5001,B3943,$E$2:$E$5001,"&lt;&gt;"&amp;E3943)+COUNTIFS($A$2:$A$5001,A3943,$E$2:$E$5001,"&lt;&gt;"&amp;E3943)&gt;0,"QR code used by another zone",IF(A3943="","Package QR Code No. missing",IF(OR(H3943&gt;40,J3943&gt;40),"More than 40 of one edition",IF(F3943="Full (40 ST + 1 TG)",IF(AND(H3943=40,J3943=1),"OK","Full carton must be 40 + 1"),IF(F3943="Student only (40 ST)",IF(AND(H3943=40,J3943=0),"OK","Must be 40 ST, 0 TG"),IF(F3943="Teacher guide only (40 TG)",IF(AND(H3943=0,J3943=40),"OK","Must be 0 ST, 40 TG"),IF(AND(H3943&lt;40,H3943+J3943&gt;0,H3943+J3943&lt;=40),"OK","Partial: under 40 ST and 40 books max"))))))))))</f>
        <v/>
      </c>
    </row>
    <row r="3944">
      <c r="A3944" s="26" t="n"/>
      <c r="B3944" s="26" t="n"/>
      <c r="C3944" s="25" t="n"/>
      <c r="D3944" s="25" t="n"/>
      <c r="E3944" s="26" t="n"/>
      <c r="F3944" s="25" t="n"/>
      <c r="G3944" s="26" t="n"/>
      <c r="H3944" s="25" t="n"/>
      <c r="I3944" s="26" t="n"/>
      <c r="J3944" s="25" t="n"/>
      <c r="K3944" s="25" t="n"/>
      <c r="L3944" s="25" t="n"/>
      <c r="M3944" s="26" t="n"/>
      <c r="N3944" s="26" t="n"/>
      <c r="O3944" s="25" t="n"/>
      <c r="P3944" s="27">
        <f>IF(A3944="","","Package/"&amp;C3944&amp;"/"&amp;D3944&amp;"/"&amp;A3944&amp;".png")</f>
        <v/>
      </c>
      <c r="Q3944" s="27">
        <f>IF(AND(B3944="",G3944=""),"",IF(B3944="","Package QR Text missing",IF(COUNTIFS($E$2:$E$5001,E3944,$B$2:$B$5001,"&lt;&gt;"&amp;B3944)+COUNTIFS($E$2:$E$5001,E3944,$A$2:$A$5001,"&lt;&gt;"&amp;A3944)&gt;0,"Zone has more than one QR code",IF(COUNTIFS($B$2:$B$5001,B3944,$E$2:$E$5001,"&lt;&gt;"&amp;E3944)+COUNTIFS($A$2:$A$5001,A3944,$E$2:$E$5001,"&lt;&gt;"&amp;E3944)&gt;0,"QR code used by another zone",IF(A3944="","Package QR Code No. missing",IF(OR(H3944&gt;40,J3944&gt;40),"More than 40 of one edition",IF(F3944="Full (40 ST + 1 TG)",IF(AND(H3944=40,J3944=1),"OK","Full carton must be 40 + 1"),IF(F3944="Student only (40 ST)",IF(AND(H3944=40,J3944=0),"OK","Must be 40 ST, 0 TG"),IF(F3944="Teacher guide only (40 TG)",IF(AND(H3944=0,J3944=40),"OK","Must be 0 ST, 40 TG"),IF(AND(H3944&lt;40,H3944+J3944&gt;0,H3944+J3944&lt;=40),"OK","Partial: under 40 ST and 40 books max"))))))))))</f>
        <v/>
      </c>
    </row>
    <row r="3945">
      <c r="A3945" s="26" t="n"/>
      <c r="B3945" s="26" t="n"/>
      <c r="C3945" s="25" t="n"/>
      <c r="D3945" s="25" t="n"/>
      <c r="E3945" s="26" t="n"/>
      <c r="F3945" s="25" t="n"/>
      <c r="G3945" s="26" t="n"/>
      <c r="H3945" s="25" t="n"/>
      <c r="I3945" s="26" t="n"/>
      <c r="J3945" s="25" t="n"/>
      <c r="K3945" s="25" t="n"/>
      <c r="L3945" s="25" t="n"/>
      <c r="M3945" s="26" t="n"/>
      <c r="N3945" s="26" t="n"/>
      <c r="O3945" s="25" t="n"/>
      <c r="P3945" s="27">
        <f>IF(A3945="","","Package/"&amp;C3945&amp;"/"&amp;D3945&amp;"/"&amp;A3945&amp;".png")</f>
        <v/>
      </c>
      <c r="Q3945" s="27">
        <f>IF(AND(B3945="",G3945=""),"",IF(B3945="","Package QR Text missing",IF(COUNTIFS($E$2:$E$5001,E3945,$B$2:$B$5001,"&lt;&gt;"&amp;B3945)+COUNTIFS($E$2:$E$5001,E3945,$A$2:$A$5001,"&lt;&gt;"&amp;A3945)&gt;0,"Zone has more than one QR code",IF(COUNTIFS($B$2:$B$5001,B3945,$E$2:$E$5001,"&lt;&gt;"&amp;E3945)+COUNTIFS($A$2:$A$5001,A3945,$E$2:$E$5001,"&lt;&gt;"&amp;E3945)&gt;0,"QR code used by another zone",IF(A3945="","Package QR Code No. missing",IF(OR(H3945&gt;40,J3945&gt;40),"More than 40 of one edition",IF(F3945="Full (40 ST + 1 TG)",IF(AND(H3945=40,J3945=1),"OK","Full carton must be 40 + 1"),IF(F3945="Student only (40 ST)",IF(AND(H3945=40,J3945=0),"OK","Must be 40 ST, 0 TG"),IF(F3945="Teacher guide only (40 TG)",IF(AND(H3945=0,J3945=40),"OK","Must be 0 ST, 40 TG"),IF(AND(H3945&lt;40,H3945+J3945&gt;0,H3945+J3945&lt;=40),"OK","Partial: under 40 ST and 40 books max"))))))))))</f>
        <v/>
      </c>
    </row>
    <row r="3946">
      <c r="A3946" s="26" t="n"/>
      <c r="B3946" s="26" t="n"/>
      <c r="C3946" s="25" t="n"/>
      <c r="D3946" s="25" t="n"/>
      <c r="E3946" s="26" t="n"/>
      <c r="F3946" s="25" t="n"/>
      <c r="G3946" s="26" t="n"/>
      <c r="H3946" s="25" t="n"/>
      <c r="I3946" s="26" t="n"/>
      <c r="J3946" s="25" t="n"/>
      <c r="K3946" s="25" t="n"/>
      <c r="L3946" s="25" t="n"/>
      <c r="M3946" s="26" t="n"/>
      <c r="N3946" s="26" t="n"/>
      <c r="O3946" s="25" t="n"/>
      <c r="P3946" s="27">
        <f>IF(A3946="","","Package/"&amp;C3946&amp;"/"&amp;D3946&amp;"/"&amp;A3946&amp;".png")</f>
        <v/>
      </c>
      <c r="Q3946" s="27">
        <f>IF(AND(B3946="",G3946=""),"",IF(B3946="","Package QR Text missing",IF(COUNTIFS($E$2:$E$5001,E3946,$B$2:$B$5001,"&lt;&gt;"&amp;B3946)+COUNTIFS($E$2:$E$5001,E3946,$A$2:$A$5001,"&lt;&gt;"&amp;A3946)&gt;0,"Zone has more than one QR code",IF(COUNTIFS($B$2:$B$5001,B3946,$E$2:$E$5001,"&lt;&gt;"&amp;E3946)+COUNTIFS($A$2:$A$5001,A3946,$E$2:$E$5001,"&lt;&gt;"&amp;E3946)&gt;0,"QR code used by another zone",IF(A3946="","Package QR Code No. missing",IF(OR(H3946&gt;40,J3946&gt;40),"More than 40 of one edition",IF(F3946="Full (40 ST + 1 TG)",IF(AND(H3946=40,J3946=1),"OK","Full carton must be 40 + 1"),IF(F3946="Student only (40 ST)",IF(AND(H3946=40,J3946=0),"OK","Must be 40 ST, 0 TG"),IF(F3946="Teacher guide only (40 TG)",IF(AND(H3946=0,J3946=40),"OK","Must be 0 ST, 40 TG"),IF(AND(H3946&lt;40,H3946+J3946&gt;0,H3946+J3946&lt;=40),"OK","Partial: under 40 ST and 40 books max"))))))))))</f>
        <v/>
      </c>
    </row>
    <row r="3947">
      <c r="A3947" s="26" t="n"/>
      <c r="B3947" s="26" t="n"/>
      <c r="C3947" s="25" t="n"/>
      <c r="D3947" s="25" t="n"/>
      <c r="E3947" s="26" t="n"/>
      <c r="F3947" s="25" t="n"/>
      <c r="G3947" s="26" t="n"/>
      <c r="H3947" s="25" t="n"/>
      <c r="I3947" s="26" t="n"/>
      <c r="J3947" s="25" t="n"/>
      <c r="K3947" s="25" t="n"/>
      <c r="L3947" s="25" t="n"/>
      <c r="M3947" s="26" t="n"/>
      <c r="N3947" s="26" t="n"/>
      <c r="O3947" s="25" t="n"/>
      <c r="P3947" s="27">
        <f>IF(A3947="","","Package/"&amp;C3947&amp;"/"&amp;D3947&amp;"/"&amp;A3947&amp;".png")</f>
        <v/>
      </c>
      <c r="Q3947" s="27">
        <f>IF(AND(B3947="",G3947=""),"",IF(B3947="","Package QR Text missing",IF(COUNTIFS($E$2:$E$5001,E3947,$B$2:$B$5001,"&lt;&gt;"&amp;B3947)+COUNTIFS($E$2:$E$5001,E3947,$A$2:$A$5001,"&lt;&gt;"&amp;A3947)&gt;0,"Zone has more than one QR code",IF(COUNTIFS($B$2:$B$5001,B3947,$E$2:$E$5001,"&lt;&gt;"&amp;E3947)+COUNTIFS($A$2:$A$5001,A3947,$E$2:$E$5001,"&lt;&gt;"&amp;E3947)&gt;0,"QR code used by another zone",IF(A3947="","Package QR Code No. missing",IF(OR(H3947&gt;40,J3947&gt;40),"More than 40 of one edition",IF(F3947="Full (40 ST + 1 TG)",IF(AND(H3947=40,J3947=1),"OK","Full carton must be 40 + 1"),IF(F3947="Student only (40 ST)",IF(AND(H3947=40,J3947=0),"OK","Must be 40 ST, 0 TG"),IF(F3947="Teacher guide only (40 TG)",IF(AND(H3947=0,J3947=40),"OK","Must be 0 ST, 40 TG"),IF(AND(H3947&lt;40,H3947+J3947&gt;0,H3947+J3947&lt;=40),"OK","Partial: under 40 ST and 40 books max"))))))))))</f>
        <v/>
      </c>
    </row>
    <row r="3948">
      <c r="A3948" s="26" t="n"/>
      <c r="B3948" s="26" t="n"/>
      <c r="C3948" s="25" t="n"/>
      <c r="D3948" s="25" t="n"/>
      <c r="E3948" s="26" t="n"/>
      <c r="F3948" s="25" t="n"/>
      <c r="G3948" s="26" t="n"/>
      <c r="H3948" s="25" t="n"/>
      <c r="I3948" s="26" t="n"/>
      <c r="J3948" s="25" t="n"/>
      <c r="K3948" s="25" t="n"/>
      <c r="L3948" s="25" t="n"/>
      <c r="M3948" s="26" t="n"/>
      <c r="N3948" s="26" t="n"/>
      <c r="O3948" s="25" t="n"/>
      <c r="P3948" s="27">
        <f>IF(A3948="","","Package/"&amp;C3948&amp;"/"&amp;D3948&amp;"/"&amp;A3948&amp;".png")</f>
        <v/>
      </c>
      <c r="Q3948" s="27">
        <f>IF(AND(B3948="",G3948=""),"",IF(B3948="","Package QR Text missing",IF(COUNTIFS($E$2:$E$5001,E3948,$B$2:$B$5001,"&lt;&gt;"&amp;B3948)+COUNTIFS($E$2:$E$5001,E3948,$A$2:$A$5001,"&lt;&gt;"&amp;A3948)&gt;0,"Zone has more than one QR code",IF(COUNTIFS($B$2:$B$5001,B3948,$E$2:$E$5001,"&lt;&gt;"&amp;E3948)+COUNTIFS($A$2:$A$5001,A3948,$E$2:$E$5001,"&lt;&gt;"&amp;E3948)&gt;0,"QR code used by another zone",IF(A3948="","Package QR Code No. missing",IF(OR(H3948&gt;40,J3948&gt;40),"More than 40 of one edition",IF(F3948="Full (40 ST + 1 TG)",IF(AND(H3948=40,J3948=1),"OK","Full carton must be 40 + 1"),IF(F3948="Student only (40 ST)",IF(AND(H3948=40,J3948=0),"OK","Must be 40 ST, 0 TG"),IF(F3948="Teacher guide only (40 TG)",IF(AND(H3948=0,J3948=40),"OK","Must be 0 ST, 40 TG"),IF(AND(H3948&lt;40,H3948+J3948&gt;0,H3948+J3948&lt;=40),"OK","Partial: under 40 ST and 40 books max"))))))))))</f>
        <v/>
      </c>
    </row>
    <row r="3949">
      <c r="A3949" s="26" t="n"/>
      <c r="B3949" s="26" t="n"/>
      <c r="C3949" s="25" t="n"/>
      <c r="D3949" s="25" t="n"/>
      <c r="E3949" s="26" t="n"/>
      <c r="F3949" s="25" t="n"/>
      <c r="G3949" s="26" t="n"/>
      <c r="H3949" s="25" t="n"/>
      <c r="I3949" s="26" t="n"/>
      <c r="J3949" s="25" t="n"/>
      <c r="K3949" s="25" t="n"/>
      <c r="L3949" s="25" t="n"/>
      <c r="M3949" s="26" t="n"/>
      <c r="N3949" s="26" t="n"/>
      <c r="O3949" s="25" t="n"/>
      <c r="P3949" s="27">
        <f>IF(A3949="","","Package/"&amp;C3949&amp;"/"&amp;D3949&amp;"/"&amp;A3949&amp;".png")</f>
        <v/>
      </c>
      <c r="Q3949" s="27">
        <f>IF(AND(B3949="",G3949=""),"",IF(B3949="","Package QR Text missing",IF(COUNTIFS($E$2:$E$5001,E3949,$B$2:$B$5001,"&lt;&gt;"&amp;B3949)+COUNTIFS($E$2:$E$5001,E3949,$A$2:$A$5001,"&lt;&gt;"&amp;A3949)&gt;0,"Zone has more than one QR code",IF(COUNTIFS($B$2:$B$5001,B3949,$E$2:$E$5001,"&lt;&gt;"&amp;E3949)+COUNTIFS($A$2:$A$5001,A3949,$E$2:$E$5001,"&lt;&gt;"&amp;E3949)&gt;0,"QR code used by another zone",IF(A3949="","Package QR Code No. missing",IF(OR(H3949&gt;40,J3949&gt;40),"More than 40 of one edition",IF(F3949="Full (40 ST + 1 TG)",IF(AND(H3949=40,J3949=1),"OK","Full carton must be 40 + 1"),IF(F3949="Student only (40 ST)",IF(AND(H3949=40,J3949=0),"OK","Must be 40 ST, 0 TG"),IF(F3949="Teacher guide only (40 TG)",IF(AND(H3949=0,J3949=40),"OK","Must be 0 ST, 40 TG"),IF(AND(H3949&lt;40,H3949+J3949&gt;0,H3949+J3949&lt;=40),"OK","Partial: under 40 ST and 40 books max"))))))))))</f>
        <v/>
      </c>
    </row>
    <row r="3950">
      <c r="A3950" s="26" t="n"/>
      <c r="B3950" s="26" t="n"/>
      <c r="C3950" s="25" t="n"/>
      <c r="D3950" s="25" t="n"/>
      <c r="E3950" s="26" t="n"/>
      <c r="F3950" s="25" t="n"/>
      <c r="G3950" s="26" t="n"/>
      <c r="H3950" s="25" t="n"/>
      <c r="I3950" s="26" t="n"/>
      <c r="J3950" s="25" t="n"/>
      <c r="K3950" s="25" t="n"/>
      <c r="L3950" s="25" t="n"/>
      <c r="M3950" s="26" t="n"/>
      <c r="N3950" s="26" t="n"/>
      <c r="O3950" s="25" t="n"/>
      <c r="P3950" s="27">
        <f>IF(A3950="","","Package/"&amp;C3950&amp;"/"&amp;D3950&amp;"/"&amp;A3950&amp;".png")</f>
        <v/>
      </c>
      <c r="Q3950" s="27">
        <f>IF(AND(B3950="",G3950=""),"",IF(B3950="","Package QR Text missing",IF(COUNTIFS($E$2:$E$5001,E3950,$B$2:$B$5001,"&lt;&gt;"&amp;B3950)+COUNTIFS($E$2:$E$5001,E3950,$A$2:$A$5001,"&lt;&gt;"&amp;A3950)&gt;0,"Zone has more than one QR code",IF(COUNTIFS($B$2:$B$5001,B3950,$E$2:$E$5001,"&lt;&gt;"&amp;E3950)+COUNTIFS($A$2:$A$5001,A3950,$E$2:$E$5001,"&lt;&gt;"&amp;E3950)&gt;0,"QR code used by another zone",IF(A3950="","Package QR Code No. missing",IF(OR(H3950&gt;40,J3950&gt;40),"More than 40 of one edition",IF(F3950="Full (40 ST + 1 TG)",IF(AND(H3950=40,J3950=1),"OK","Full carton must be 40 + 1"),IF(F3950="Student only (40 ST)",IF(AND(H3950=40,J3950=0),"OK","Must be 40 ST, 0 TG"),IF(F3950="Teacher guide only (40 TG)",IF(AND(H3950=0,J3950=40),"OK","Must be 0 ST, 40 TG"),IF(AND(H3950&lt;40,H3950+J3950&gt;0,H3950+J3950&lt;=40),"OK","Partial: under 40 ST and 40 books max"))))))))))</f>
        <v/>
      </c>
    </row>
    <row r="3951">
      <c r="A3951" s="26" t="n"/>
      <c r="B3951" s="26" t="n"/>
      <c r="C3951" s="25" t="n"/>
      <c r="D3951" s="25" t="n"/>
      <c r="E3951" s="26" t="n"/>
      <c r="F3951" s="25" t="n"/>
      <c r="G3951" s="26" t="n"/>
      <c r="H3951" s="25" t="n"/>
      <c r="I3951" s="26" t="n"/>
      <c r="J3951" s="25" t="n"/>
      <c r="K3951" s="25" t="n"/>
      <c r="L3951" s="25" t="n"/>
      <c r="M3951" s="26" t="n"/>
      <c r="N3951" s="26" t="n"/>
      <c r="O3951" s="25" t="n"/>
      <c r="P3951" s="27">
        <f>IF(A3951="","","Package/"&amp;C3951&amp;"/"&amp;D3951&amp;"/"&amp;A3951&amp;".png")</f>
        <v/>
      </c>
      <c r="Q3951" s="27">
        <f>IF(AND(B3951="",G3951=""),"",IF(B3951="","Package QR Text missing",IF(COUNTIFS($E$2:$E$5001,E3951,$B$2:$B$5001,"&lt;&gt;"&amp;B3951)+COUNTIFS($E$2:$E$5001,E3951,$A$2:$A$5001,"&lt;&gt;"&amp;A3951)&gt;0,"Zone has more than one QR code",IF(COUNTIFS($B$2:$B$5001,B3951,$E$2:$E$5001,"&lt;&gt;"&amp;E3951)+COUNTIFS($A$2:$A$5001,A3951,$E$2:$E$5001,"&lt;&gt;"&amp;E3951)&gt;0,"QR code used by another zone",IF(A3951="","Package QR Code No. missing",IF(OR(H3951&gt;40,J3951&gt;40),"More than 40 of one edition",IF(F3951="Full (40 ST + 1 TG)",IF(AND(H3951=40,J3951=1),"OK","Full carton must be 40 + 1"),IF(F3951="Student only (40 ST)",IF(AND(H3951=40,J3951=0),"OK","Must be 40 ST, 0 TG"),IF(F3951="Teacher guide only (40 TG)",IF(AND(H3951=0,J3951=40),"OK","Must be 0 ST, 40 TG"),IF(AND(H3951&lt;40,H3951+J3951&gt;0,H3951+J3951&lt;=40),"OK","Partial: under 40 ST and 40 books max"))))))))))</f>
        <v/>
      </c>
    </row>
    <row r="3952">
      <c r="A3952" s="26" t="n"/>
      <c r="B3952" s="26" t="n"/>
      <c r="C3952" s="25" t="n"/>
      <c r="D3952" s="25" t="n"/>
      <c r="E3952" s="26" t="n"/>
      <c r="F3952" s="25" t="n"/>
      <c r="G3952" s="26" t="n"/>
      <c r="H3952" s="25" t="n"/>
      <c r="I3952" s="26" t="n"/>
      <c r="J3952" s="25" t="n"/>
      <c r="K3952" s="25" t="n"/>
      <c r="L3952" s="25" t="n"/>
      <c r="M3952" s="26" t="n"/>
      <c r="N3952" s="26" t="n"/>
      <c r="O3952" s="25" t="n"/>
      <c r="P3952" s="27">
        <f>IF(A3952="","","Package/"&amp;C3952&amp;"/"&amp;D3952&amp;"/"&amp;A3952&amp;".png")</f>
        <v/>
      </c>
      <c r="Q3952" s="27">
        <f>IF(AND(B3952="",G3952=""),"",IF(B3952="","Package QR Text missing",IF(COUNTIFS($E$2:$E$5001,E3952,$B$2:$B$5001,"&lt;&gt;"&amp;B3952)+COUNTIFS($E$2:$E$5001,E3952,$A$2:$A$5001,"&lt;&gt;"&amp;A3952)&gt;0,"Zone has more than one QR code",IF(COUNTIFS($B$2:$B$5001,B3952,$E$2:$E$5001,"&lt;&gt;"&amp;E3952)+COUNTIFS($A$2:$A$5001,A3952,$E$2:$E$5001,"&lt;&gt;"&amp;E3952)&gt;0,"QR code used by another zone",IF(A3952="","Package QR Code No. missing",IF(OR(H3952&gt;40,J3952&gt;40),"More than 40 of one edition",IF(F3952="Full (40 ST + 1 TG)",IF(AND(H3952=40,J3952=1),"OK","Full carton must be 40 + 1"),IF(F3952="Student only (40 ST)",IF(AND(H3952=40,J3952=0),"OK","Must be 40 ST, 0 TG"),IF(F3952="Teacher guide only (40 TG)",IF(AND(H3952=0,J3952=40),"OK","Must be 0 ST, 40 TG"),IF(AND(H3952&lt;40,H3952+J3952&gt;0,H3952+J3952&lt;=40),"OK","Partial: under 40 ST and 40 books max"))))))))))</f>
        <v/>
      </c>
    </row>
    <row r="3953">
      <c r="A3953" s="26" t="n"/>
      <c r="B3953" s="26" t="n"/>
      <c r="C3953" s="25" t="n"/>
      <c r="D3953" s="25" t="n"/>
      <c r="E3953" s="26" t="n"/>
      <c r="F3953" s="25" t="n"/>
      <c r="G3953" s="26" t="n"/>
      <c r="H3953" s="25" t="n"/>
      <c r="I3953" s="26" t="n"/>
      <c r="J3953" s="25" t="n"/>
      <c r="K3953" s="25" t="n"/>
      <c r="L3953" s="25" t="n"/>
      <c r="M3953" s="26" t="n"/>
      <c r="N3953" s="26" t="n"/>
      <c r="O3953" s="25" t="n"/>
      <c r="P3953" s="27">
        <f>IF(A3953="","","Package/"&amp;C3953&amp;"/"&amp;D3953&amp;"/"&amp;A3953&amp;".png")</f>
        <v/>
      </c>
      <c r="Q3953" s="27">
        <f>IF(AND(B3953="",G3953=""),"",IF(B3953="","Package QR Text missing",IF(COUNTIFS($E$2:$E$5001,E3953,$B$2:$B$5001,"&lt;&gt;"&amp;B3953)+COUNTIFS($E$2:$E$5001,E3953,$A$2:$A$5001,"&lt;&gt;"&amp;A3953)&gt;0,"Zone has more than one QR code",IF(COUNTIFS($B$2:$B$5001,B3953,$E$2:$E$5001,"&lt;&gt;"&amp;E3953)+COUNTIFS($A$2:$A$5001,A3953,$E$2:$E$5001,"&lt;&gt;"&amp;E3953)&gt;0,"QR code used by another zone",IF(A3953="","Package QR Code No. missing",IF(OR(H3953&gt;40,J3953&gt;40),"More than 40 of one edition",IF(F3953="Full (40 ST + 1 TG)",IF(AND(H3953=40,J3953=1),"OK","Full carton must be 40 + 1"),IF(F3953="Student only (40 ST)",IF(AND(H3953=40,J3953=0),"OK","Must be 40 ST, 0 TG"),IF(F3953="Teacher guide only (40 TG)",IF(AND(H3953=0,J3953=40),"OK","Must be 0 ST, 40 TG"),IF(AND(H3953&lt;40,H3953+J3953&gt;0,H3953+J3953&lt;=40),"OK","Partial: under 40 ST and 40 books max"))))))))))</f>
        <v/>
      </c>
    </row>
    <row r="3954">
      <c r="A3954" s="26" t="n"/>
      <c r="B3954" s="26" t="n"/>
      <c r="C3954" s="25" t="n"/>
      <c r="D3954" s="25" t="n"/>
      <c r="E3954" s="26" t="n"/>
      <c r="F3954" s="25" t="n"/>
      <c r="G3954" s="26" t="n"/>
      <c r="H3954" s="25" t="n"/>
      <c r="I3954" s="26" t="n"/>
      <c r="J3954" s="25" t="n"/>
      <c r="K3954" s="25" t="n"/>
      <c r="L3954" s="25" t="n"/>
      <c r="M3954" s="26" t="n"/>
      <c r="N3954" s="26" t="n"/>
      <c r="O3954" s="25" t="n"/>
      <c r="P3954" s="27">
        <f>IF(A3954="","","Package/"&amp;C3954&amp;"/"&amp;D3954&amp;"/"&amp;A3954&amp;".png")</f>
        <v/>
      </c>
      <c r="Q3954" s="27">
        <f>IF(AND(B3954="",G3954=""),"",IF(B3954="","Package QR Text missing",IF(COUNTIFS($E$2:$E$5001,E3954,$B$2:$B$5001,"&lt;&gt;"&amp;B3954)+COUNTIFS($E$2:$E$5001,E3954,$A$2:$A$5001,"&lt;&gt;"&amp;A3954)&gt;0,"Zone has more than one QR code",IF(COUNTIFS($B$2:$B$5001,B3954,$E$2:$E$5001,"&lt;&gt;"&amp;E3954)+COUNTIFS($A$2:$A$5001,A3954,$E$2:$E$5001,"&lt;&gt;"&amp;E3954)&gt;0,"QR code used by another zone",IF(A3954="","Package QR Code No. missing",IF(OR(H3954&gt;40,J3954&gt;40),"More than 40 of one edition",IF(F3954="Full (40 ST + 1 TG)",IF(AND(H3954=40,J3954=1),"OK","Full carton must be 40 + 1"),IF(F3954="Student only (40 ST)",IF(AND(H3954=40,J3954=0),"OK","Must be 40 ST, 0 TG"),IF(F3954="Teacher guide only (40 TG)",IF(AND(H3954=0,J3954=40),"OK","Must be 0 ST, 40 TG"),IF(AND(H3954&lt;40,H3954+J3954&gt;0,H3954+J3954&lt;=40),"OK","Partial: under 40 ST and 40 books max"))))))))))</f>
        <v/>
      </c>
    </row>
    <row r="3955">
      <c r="A3955" s="26" t="n"/>
      <c r="B3955" s="26" t="n"/>
      <c r="C3955" s="25" t="n"/>
      <c r="D3955" s="25" t="n"/>
      <c r="E3955" s="26" t="n"/>
      <c r="F3955" s="25" t="n"/>
      <c r="G3955" s="26" t="n"/>
      <c r="H3955" s="25" t="n"/>
      <c r="I3955" s="26" t="n"/>
      <c r="J3955" s="25" t="n"/>
      <c r="K3955" s="25" t="n"/>
      <c r="L3955" s="25" t="n"/>
      <c r="M3955" s="26" t="n"/>
      <c r="N3955" s="26" t="n"/>
      <c r="O3955" s="25" t="n"/>
      <c r="P3955" s="27">
        <f>IF(A3955="","","Package/"&amp;C3955&amp;"/"&amp;D3955&amp;"/"&amp;A3955&amp;".png")</f>
        <v/>
      </c>
      <c r="Q3955" s="27">
        <f>IF(AND(B3955="",G3955=""),"",IF(B3955="","Package QR Text missing",IF(COUNTIFS($E$2:$E$5001,E3955,$B$2:$B$5001,"&lt;&gt;"&amp;B3955)+COUNTIFS($E$2:$E$5001,E3955,$A$2:$A$5001,"&lt;&gt;"&amp;A3955)&gt;0,"Zone has more than one QR code",IF(COUNTIFS($B$2:$B$5001,B3955,$E$2:$E$5001,"&lt;&gt;"&amp;E3955)+COUNTIFS($A$2:$A$5001,A3955,$E$2:$E$5001,"&lt;&gt;"&amp;E3955)&gt;0,"QR code used by another zone",IF(A3955="","Package QR Code No. missing",IF(OR(H3955&gt;40,J3955&gt;40),"More than 40 of one edition",IF(F3955="Full (40 ST + 1 TG)",IF(AND(H3955=40,J3955=1),"OK","Full carton must be 40 + 1"),IF(F3955="Student only (40 ST)",IF(AND(H3955=40,J3955=0),"OK","Must be 40 ST, 0 TG"),IF(F3955="Teacher guide only (40 TG)",IF(AND(H3955=0,J3955=40),"OK","Must be 0 ST, 40 TG"),IF(AND(H3955&lt;40,H3955+J3955&gt;0,H3955+J3955&lt;=40),"OK","Partial: under 40 ST and 40 books max"))))))))))</f>
        <v/>
      </c>
    </row>
    <row r="3956">
      <c r="A3956" s="26" t="n"/>
      <c r="B3956" s="26" t="n"/>
      <c r="C3956" s="25" t="n"/>
      <c r="D3956" s="25" t="n"/>
      <c r="E3956" s="26" t="n"/>
      <c r="F3956" s="25" t="n"/>
      <c r="G3956" s="26" t="n"/>
      <c r="H3956" s="25" t="n"/>
      <c r="I3956" s="26" t="n"/>
      <c r="J3956" s="25" t="n"/>
      <c r="K3956" s="25" t="n"/>
      <c r="L3956" s="25" t="n"/>
      <c r="M3956" s="26" t="n"/>
      <c r="N3956" s="26" t="n"/>
      <c r="O3956" s="25" t="n"/>
      <c r="P3956" s="27">
        <f>IF(A3956="","","Package/"&amp;C3956&amp;"/"&amp;D3956&amp;"/"&amp;A3956&amp;".png")</f>
        <v/>
      </c>
      <c r="Q3956" s="27">
        <f>IF(AND(B3956="",G3956=""),"",IF(B3956="","Package QR Text missing",IF(COUNTIFS($E$2:$E$5001,E3956,$B$2:$B$5001,"&lt;&gt;"&amp;B3956)+COUNTIFS($E$2:$E$5001,E3956,$A$2:$A$5001,"&lt;&gt;"&amp;A3956)&gt;0,"Zone has more than one QR code",IF(COUNTIFS($B$2:$B$5001,B3956,$E$2:$E$5001,"&lt;&gt;"&amp;E3956)+COUNTIFS($A$2:$A$5001,A3956,$E$2:$E$5001,"&lt;&gt;"&amp;E3956)&gt;0,"QR code used by another zone",IF(A3956="","Package QR Code No. missing",IF(OR(H3956&gt;40,J3956&gt;40),"More than 40 of one edition",IF(F3956="Full (40 ST + 1 TG)",IF(AND(H3956=40,J3956=1),"OK","Full carton must be 40 + 1"),IF(F3956="Student only (40 ST)",IF(AND(H3956=40,J3956=0),"OK","Must be 40 ST, 0 TG"),IF(F3956="Teacher guide only (40 TG)",IF(AND(H3956=0,J3956=40),"OK","Must be 0 ST, 40 TG"),IF(AND(H3956&lt;40,H3956+J3956&gt;0,H3956+J3956&lt;=40),"OK","Partial: under 40 ST and 40 books max"))))))))))</f>
        <v/>
      </c>
    </row>
    <row r="3957">
      <c r="A3957" s="26" t="n"/>
      <c r="B3957" s="26" t="n"/>
      <c r="C3957" s="25" t="n"/>
      <c r="D3957" s="25" t="n"/>
      <c r="E3957" s="26" t="n"/>
      <c r="F3957" s="25" t="n"/>
      <c r="G3957" s="26" t="n"/>
      <c r="H3957" s="25" t="n"/>
      <c r="I3957" s="26" t="n"/>
      <c r="J3957" s="25" t="n"/>
      <c r="K3957" s="25" t="n"/>
      <c r="L3957" s="25" t="n"/>
      <c r="M3957" s="26" t="n"/>
      <c r="N3957" s="26" t="n"/>
      <c r="O3957" s="25" t="n"/>
      <c r="P3957" s="27">
        <f>IF(A3957="","","Package/"&amp;C3957&amp;"/"&amp;D3957&amp;"/"&amp;A3957&amp;".png")</f>
        <v/>
      </c>
      <c r="Q3957" s="27">
        <f>IF(AND(B3957="",G3957=""),"",IF(B3957="","Package QR Text missing",IF(COUNTIFS($E$2:$E$5001,E3957,$B$2:$B$5001,"&lt;&gt;"&amp;B3957)+COUNTIFS($E$2:$E$5001,E3957,$A$2:$A$5001,"&lt;&gt;"&amp;A3957)&gt;0,"Zone has more than one QR code",IF(COUNTIFS($B$2:$B$5001,B3957,$E$2:$E$5001,"&lt;&gt;"&amp;E3957)+COUNTIFS($A$2:$A$5001,A3957,$E$2:$E$5001,"&lt;&gt;"&amp;E3957)&gt;0,"QR code used by another zone",IF(A3957="","Package QR Code No. missing",IF(OR(H3957&gt;40,J3957&gt;40),"More than 40 of one edition",IF(F3957="Full (40 ST + 1 TG)",IF(AND(H3957=40,J3957=1),"OK","Full carton must be 40 + 1"),IF(F3957="Student only (40 ST)",IF(AND(H3957=40,J3957=0),"OK","Must be 40 ST, 0 TG"),IF(F3957="Teacher guide only (40 TG)",IF(AND(H3957=0,J3957=40),"OK","Must be 0 ST, 40 TG"),IF(AND(H3957&lt;40,H3957+J3957&gt;0,H3957+J3957&lt;=40),"OK","Partial: under 40 ST and 40 books max"))))))))))</f>
        <v/>
      </c>
    </row>
    <row r="3958">
      <c r="A3958" s="26" t="n"/>
      <c r="B3958" s="26" t="n"/>
      <c r="C3958" s="25" t="n"/>
      <c r="D3958" s="25" t="n"/>
      <c r="E3958" s="26" t="n"/>
      <c r="F3958" s="25" t="n"/>
      <c r="G3958" s="26" t="n"/>
      <c r="H3958" s="25" t="n"/>
      <c r="I3958" s="26" t="n"/>
      <c r="J3958" s="25" t="n"/>
      <c r="K3958" s="25" t="n"/>
      <c r="L3958" s="25" t="n"/>
      <c r="M3958" s="26" t="n"/>
      <c r="N3958" s="26" t="n"/>
      <c r="O3958" s="25" t="n"/>
      <c r="P3958" s="27">
        <f>IF(A3958="","","Package/"&amp;C3958&amp;"/"&amp;D3958&amp;"/"&amp;A3958&amp;".png")</f>
        <v/>
      </c>
      <c r="Q3958" s="27">
        <f>IF(AND(B3958="",G3958=""),"",IF(B3958="","Package QR Text missing",IF(COUNTIFS($E$2:$E$5001,E3958,$B$2:$B$5001,"&lt;&gt;"&amp;B3958)+COUNTIFS($E$2:$E$5001,E3958,$A$2:$A$5001,"&lt;&gt;"&amp;A3958)&gt;0,"Zone has more than one QR code",IF(COUNTIFS($B$2:$B$5001,B3958,$E$2:$E$5001,"&lt;&gt;"&amp;E3958)+COUNTIFS($A$2:$A$5001,A3958,$E$2:$E$5001,"&lt;&gt;"&amp;E3958)&gt;0,"QR code used by another zone",IF(A3958="","Package QR Code No. missing",IF(OR(H3958&gt;40,J3958&gt;40),"More than 40 of one edition",IF(F3958="Full (40 ST + 1 TG)",IF(AND(H3958=40,J3958=1),"OK","Full carton must be 40 + 1"),IF(F3958="Student only (40 ST)",IF(AND(H3958=40,J3958=0),"OK","Must be 40 ST, 0 TG"),IF(F3958="Teacher guide only (40 TG)",IF(AND(H3958=0,J3958=40),"OK","Must be 0 ST, 40 TG"),IF(AND(H3958&lt;40,H3958+J3958&gt;0,H3958+J3958&lt;=40),"OK","Partial: under 40 ST and 40 books max"))))))))))</f>
        <v/>
      </c>
    </row>
    <row r="3959">
      <c r="A3959" s="26" t="n"/>
      <c r="B3959" s="26" t="n"/>
      <c r="C3959" s="25" t="n"/>
      <c r="D3959" s="25" t="n"/>
      <c r="E3959" s="26" t="n"/>
      <c r="F3959" s="25" t="n"/>
      <c r="G3959" s="26" t="n"/>
      <c r="H3959" s="25" t="n"/>
      <c r="I3959" s="26" t="n"/>
      <c r="J3959" s="25" t="n"/>
      <c r="K3959" s="25" t="n"/>
      <c r="L3959" s="25" t="n"/>
      <c r="M3959" s="26" t="n"/>
      <c r="N3959" s="26" t="n"/>
      <c r="O3959" s="25" t="n"/>
      <c r="P3959" s="27">
        <f>IF(A3959="","","Package/"&amp;C3959&amp;"/"&amp;D3959&amp;"/"&amp;A3959&amp;".png")</f>
        <v/>
      </c>
      <c r="Q3959" s="27">
        <f>IF(AND(B3959="",G3959=""),"",IF(B3959="","Package QR Text missing",IF(COUNTIFS($E$2:$E$5001,E3959,$B$2:$B$5001,"&lt;&gt;"&amp;B3959)+COUNTIFS($E$2:$E$5001,E3959,$A$2:$A$5001,"&lt;&gt;"&amp;A3959)&gt;0,"Zone has more than one QR code",IF(COUNTIFS($B$2:$B$5001,B3959,$E$2:$E$5001,"&lt;&gt;"&amp;E3959)+COUNTIFS($A$2:$A$5001,A3959,$E$2:$E$5001,"&lt;&gt;"&amp;E3959)&gt;0,"QR code used by another zone",IF(A3959="","Package QR Code No. missing",IF(OR(H3959&gt;40,J3959&gt;40),"More than 40 of one edition",IF(F3959="Full (40 ST + 1 TG)",IF(AND(H3959=40,J3959=1),"OK","Full carton must be 40 + 1"),IF(F3959="Student only (40 ST)",IF(AND(H3959=40,J3959=0),"OK","Must be 40 ST, 0 TG"),IF(F3959="Teacher guide only (40 TG)",IF(AND(H3959=0,J3959=40),"OK","Must be 0 ST, 40 TG"),IF(AND(H3959&lt;40,H3959+J3959&gt;0,H3959+J3959&lt;=40),"OK","Partial: under 40 ST and 40 books max"))))))))))</f>
        <v/>
      </c>
    </row>
    <row r="3960">
      <c r="A3960" s="26" t="n"/>
      <c r="B3960" s="26" t="n"/>
      <c r="C3960" s="25" t="n"/>
      <c r="D3960" s="25" t="n"/>
      <c r="E3960" s="26" t="n"/>
      <c r="F3960" s="25" t="n"/>
      <c r="G3960" s="26" t="n"/>
      <c r="H3960" s="25" t="n"/>
      <c r="I3960" s="26" t="n"/>
      <c r="J3960" s="25" t="n"/>
      <c r="K3960" s="25" t="n"/>
      <c r="L3960" s="25" t="n"/>
      <c r="M3960" s="26" t="n"/>
      <c r="N3960" s="26" t="n"/>
      <c r="O3960" s="25" t="n"/>
      <c r="P3960" s="27">
        <f>IF(A3960="","","Package/"&amp;C3960&amp;"/"&amp;D3960&amp;"/"&amp;A3960&amp;".png")</f>
        <v/>
      </c>
      <c r="Q3960" s="27">
        <f>IF(AND(B3960="",G3960=""),"",IF(B3960="","Package QR Text missing",IF(COUNTIFS($E$2:$E$5001,E3960,$B$2:$B$5001,"&lt;&gt;"&amp;B3960)+COUNTIFS($E$2:$E$5001,E3960,$A$2:$A$5001,"&lt;&gt;"&amp;A3960)&gt;0,"Zone has more than one QR code",IF(COUNTIFS($B$2:$B$5001,B3960,$E$2:$E$5001,"&lt;&gt;"&amp;E3960)+COUNTIFS($A$2:$A$5001,A3960,$E$2:$E$5001,"&lt;&gt;"&amp;E3960)&gt;0,"QR code used by another zone",IF(A3960="","Package QR Code No. missing",IF(OR(H3960&gt;40,J3960&gt;40),"More than 40 of one edition",IF(F3960="Full (40 ST + 1 TG)",IF(AND(H3960=40,J3960=1),"OK","Full carton must be 40 + 1"),IF(F3960="Student only (40 ST)",IF(AND(H3960=40,J3960=0),"OK","Must be 40 ST, 0 TG"),IF(F3960="Teacher guide only (40 TG)",IF(AND(H3960=0,J3960=40),"OK","Must be 0 ST, 40 TG"),IF(AND(H3960&lt;40,H3960+J3960&gt;0,H3960+J3960&lt;=40),"OK","Partial: under 40 ST and 40 books max"))))))))))</f>
        <v/>
      </c>
    </row>
    <row r="3961">
      <c r="A3961" s="26" t="n"/>
      <c r="B3961" s="26" t="n"/>
      <c r="C3961" s="25" t="n"/>
      <c r="D3961" s="25" t="n"/>
      <c r="E3961" s="26" t="n"/>
      <c r="F3961" s="25" t="n"/>
      <c r="G3961" s="26" t="n"/>
      <c r="H3961" s="25" t="n"/>
      <c r="I3961" s="26" t="n"/>
      <c r="J3961" s="25" t="n"/>
      <c r="K3961" s="25" t="n"/>
      <c r="L3961" s="25" t="n"/>
      <c r="M3961" s="26" t="n"/>
      <c r="N3961" s="26" t="n"/>
      <c r="O3961" s="25" t="n"/>
      <c r="P3961" s="27">
        <f>IF(A3961="","","Package/"&amp;C3961&amp;"/"&amp;D3961&amp;"/"&amp;A3961&amp;".png")</f>
        <v/>
      </c>
      <c r="Q3961" s="27">
        <f>IF(AND(B3961="",G3961=""),"",IF(B3961="","Package QR Text missing",IF(COUNTIFS($E$2:$E$5001,E3961,$B$2:$B$5001,"&lt;&gt;"&amp;B3961)+COUNTIFS($E$2:$E$5001,E3961,$A$2:$A$5001,"&lt;&gt;"&amp;A3961)&gt;0,"Zone has more than one QR code",IF(COUNTIFS($B$2:$B$5001,B3961,$E$2:$E$5001,"&lt;&gt;"&amp;E3961)+COUNTIFS($A$2:$A$5001,A3961,$E$2:$E$5001,"&lt;&gt;"&amp;E3961)&gt;0,"QR code used by another zone",IF(A3961="","Package QR Code No. missing",IF(OR(H3961&gt;40,J3961&gt;40),"More than 40 of one edition",IF(F3961="Full (40 ST + 1 TG)",IF(AND(H3961=40,J3961=1),"OK","Full carton must be 40 + 1"),IF(F3961="Student only (40 ST)",IF(AND(H3961=40,J3961=0),"OK","Must be 40 ST, 0 TG"),IF(F3961="Teacher guide only (40 TG)",IF(AND(H3961=0,J3961=40),"OK","Must be 0 ST, 40 TG"),IF(AND(H3961&lt;40,H3961+J3961&gt;0,H3961+J3961&lt;=40),"OK","Partial: under 40 ST and 40 books max"))))))))))</f>
        <v/>
      </c>
    </row>
    <row r="3962">
      <c r="A3962" s="26" t="n"/>
      <c r="B3962" s="26" t="n"/>
      <c r="C3962" s="25" t="n"/>
      <c r="D3962" s="25" t="n"/>
      <c r="E3962" s="26" t="n"/>
      <c r="F3962" s="25" t="n"/>
      <c r="G3962" s="26" t="n"/>
      <c r="H3962" s="25" t="n"/>
      <c r="I3962" s="26" t="n"/>
      <c r="J3962" s="25" t="n"/>
      <c r="K3962" s="25" t="n"/>
      <c r="L3962" s="25" t="n"/>
      <c r="M3962" s="26" t="n"/>
      <c r="N3962" s="26" t="n"/>
      <c r="O3962" s="25" t="n"/>
      <c r="P3962" s="27">
        <f>IF(A3962="","","Package/"&amp;C3962&amp;"/"&amp;D3962&amp;"/"&amp;A3962&amp;".png")</f>
        <v/>
      </c>
      <c r="Q3962" s="27">
        <f>IF(AND(B3962="",G3962=""),"",IF(B3962="","Package QR Text missing",IF(COUNTIFS($E$2:$E$5001,E3962,$B$2:$B$5001,"&lt;&gt;"&amp;B3962)+COUNTIFS($E$2:$E$5001,E3962,$A$2:$A$5001,"&lt;&gt;"&amp;A3962)&gt;0,"Zone has more than one QR code",IF(COUNTIFS($B$2:$B$5001,B3962,$E$2:$E$5001,"&lt;&gt;"&amp;E3962)+COUNTIFS($A$2:$A$5001,A3962,$E$2:$E$5001,"&lt;&gt;"&amp;E3962)&gt;0,"QR code used by another zone",IF(A3962="","Package QR Code No. missing",IF(OR(H3962&gt;40,J3962&gt;40),"More than 40 of one edition",IF(F3962="Full (40 ST + 1 TG)",IF(AND(H3962=40,J3962=1),"OK","Full carton must be 40 + 1"),IF(F3962="Student only (40 ST)",IF(AND(H3962=40,J3962=0),"OK","Must be 40 ST, 0 TG"),IF(F3962="Teacher guide only (40 TG)",IF(AND(H3962=0,J3962=40),"OK","Must be 0 ST, 40 TG"),IF(AND(H3962&lt;40,H3962+J3962&gt;0,H3962+J3962&lt;=40),"OK","Partial: under 40 ST and 40 books max"))))))))))</f>
        <v/>
      </c>
    </row>
    <row r="3963">
      <c r="A3963" s="26" t="n"/>
      <c r="B3963" s="26" t="n"/>
      <c r="C3963" s="25" t="n"/>
      <c r="D3963" s="25" t="n"/>
      <c r="E3963" s="26" t="n"/>
      <c r="F3963" s="25" t="n"/>
      <c r="G3963" s="26" t="n"/>
      <c r="H3963" s="25" t="n"/>
      <c r="I3963" s="26" t="n"/>
      <c r="J3963" s="25" t="n"/>
      <c r="K3963" s="25" t="n"/>
      <c r="L3963" s="25" t="n"/>
      <c r="M3963" s="26" t="n"/>
      <c r="N3963" s="26" t="n"/>
      <c r="O3963" s="25" t="n"/>
      <c r="P3963" s="27">
        <f>IF(A3963="","","Package/"&amp;C3963&amp;"/"&amp;D3963&amp;"/"&amp;A3963&amp;".png")</f>
        <v/>
      </c>
      <c r="Q3963" s="27">
        <f>IF(AND(B3963="",G3963=""),"",IF(B3963="","Package QR Text missing",IF(COUNTIFS($E$2:$E$5001,E3963,$B$2:$B$5001,"&lt;&gt;"&amp;B3963)+COUNTIFS($E$2:$E$5001,E3963,$A$2:$A$5001,"&lt;&gt;"&amp;A3963)&gt;0,"Zone has more than one QR code",IF(COUNTIFS($B$2:$B$5001,B3963,$E$2:$E$5001,"&lt;&gt;"&amp;E3963)+COUNTIFS($A$2:$A$5001,A3963,$E$2:$E$5001,"&lt;&gt;"&amp;E3963)&gt;0,"QR code used by another zone",IF(A3963="","Package QR Code No. missing",IF(OR(H3963&gt;40,J3963&gt;40),"More than 40 of one edition",IF(F3963="Full (40 ST + 1 TG)",IF(AND(H3963=40,J3963=1),"OK","Full carton must be 40 + 1"),IF(F3963="Student only (40 ST)",IF(AND(H3963=40,J3963=0),"OK","Must be 40 ST, 0 TG"),IF(F3963="Teacher guide only (40 TG)",IF(AND(H3963=0,J3963=40),"OK","Must be 0 ST, 40 TG"),IF(AND(H3963&lt;40,H3963+J3963&gt;0,H3963+J3963&lt;=40),"OK","Partial: under 40 ST and 40 books max"))))))))))</f>
        <v/>
      </c>
    </row>
    <row r="3964">
      <c r="A3964" s="26" t="n"/>
      <c r="B3964" s="26" t="n"/>
      <c r="C3964" s="25" t="n"/>
      <c r="D3964" s="25" t="n"/>
      <c r="E3964" s="26" t="n"/>
      <c r="F3964" s="25" t="n"/>
      <c r="G3964" s="26" t="n"/>
      <c r="H3964" s="25" t="n"/>
      <c r="I3964" s="26" t="n"/>
      <c r="J3964" s="25" t="n"/>
      <c r="K3964" s="25" t="n"/>
      <c r="L3964" s="25" t="n"/>
      <c r="M3964" s="26" t="n"/>
      <c r="N3964" s="26" t="n"/>
      <c r="O3964" s="25" t="n"/>
      <c r="P3964" s="27">
        <f>IF(A3964="","","Package/"&amp;C3964&amp;"/"&amp;D3964&amp;"/"&amp;A3964&amp;".png")</f>
        <v/>
      </c>
      <c r="Q3964" s="27">
        <f>IF(AND(B3964="",G3964=""),"",IF(B3964="","Package QR Text missing",IF(COUNTIFS($E$2:$E$5001,E3964,$B$2:$B$5001,"&lt;&gt;"&amp;B3964)+COUNTIFS($E$2:$E$5001,E3964,$A$2:$A$5001,"&lt;&gt;"&amp;A3964)&gt;0,"Zone has more than one QR code",IF(COUNTIFS($B$2:$B$5001,B3964,$E$2:$E$5001,"&lt;&gt;"&amp;E3964)+COUNTIFS($A$2:$A$5001,A3964,$E$2:$E$5001,"&lt;&gt;"&amp;E3964)&gt;0,"QR code used by another zone",IF(A3964="","Package QR Code No. missing",IF(OR(H3964&gt;40,J3964&gt;40),"More than 40 of one edition",IF(F3964="Full (40 ST + 1 TG)",IF(AND(H3964=40,J3964=1),"OK","Full carton must be 40 + 1"),IF(F3964="Student only (40 ST)",IF(AND(H3964=40,J3964=0),"OK","Must be 40 ST, 0 TG"),IF(F3964="Teacher guide only (40 TG)",IF(AND(H3964=0,J3964=40),"OK","Must be 0 ST, 40 TG"),IF(AND(H3964&lt;40,H3964+J3964&gt;0,H3964+J3964&lt;=40),"OK","Partial: under 40 ST and 40 books max"))))))))))</f>
        <v/>
      </c>
    </row>
    <row r="3965">
      <c r="A3965" s="26" t="n"/>
      <c r="B3965" s="26" t="n"/>
      <c r="C3965" s="25" t="n"/>
      <c r="D3965" s="25" t="n"/>
      <c r="E3965" s="26" t="n"/>
      <c r="F3965" s="25" t="n"/>
      <c r="G3965" s="26" t="n"/>
      <c r="H3965" s="25" t="n"/>
      <c r="I3965" s="26" t="n"/>
      <c r="J3965" s="25" t="n"/>
      <c r="K3965" s="25" t="n"/>
      <c r="L3965" s="25" t="n"/>
      <c r="M3965" s="26" t="n"/>
      <c r="N3965" s="26" t="n"/>
      <c r="O3965" s="25" t="n"/>
      <c r="P3965" s="27">
        <f>IF(A3965="","","Package/"&amp;C3965&amp;"/"&amp;D3965&amp;"/"&amp;A3965&amp;".png")</f>
        <v/>
      </c>
      <c r="Q3965" s="27">
        <f>IF(AND(B3965="",G3965=""),"",IF(B3965="","Package QR Text missing",IF(COUNTIFS($E$2:$E$5001,E3965,$B$2:$B$5001,"&lt;&gt;"&amp;B3965)+COUNTIFS($E$2:$E$5001,E3965,$A$2:$A$5001,"&lt;&gt;"&amp;A3965)&gt;0,"Zone has more than one QR code",IF(COUNTIFS($B$2:$B$5001,B3965,$E$2:$E$5001,"&lt;&gt;"&amp;E3965)+COUNTIFS($A$2:$A$5001,A3965,$E$2:$E$5001,"&lt;&gt;"&amp;E3965)&gt;0,"QR code used by another zone",IF(A3965="","Package QR Code No. missing",IF(OR(H3965&gt;40,J3965&gt;40),"More than 40 of one edition",IF(F3965="Full (40 ST + 1 TG)",IF(AND(H3965=40,J3965=1),"OK","Full carton must be 40 + 1"),IF(F3965="Student only (40 ST)",IF(AND(H3965=40,J3965=0),"OK","Must be 40 ST, 0 TG"),IF(F3965="Teacher guide only (40 TG)",IF(AND(H3965=0,J3965=40),"OK","Must be 0 ST, 40 TG"),IF(AND(H3965&lt;40,H3965+J3965&gt;0,H3965+J3965&lt;=40),"OK","Partial: under 40 ST and 40 books max"))))))))))</f>
        <v/>
      </c>
    </row>
    <row r="3966">
      <c r="A3966" s="26" t="n"/>
      <c r="B3966" s="26" t="n"/>
      <c r="C3966" s="25" t="n"/>
      <c r="D3966" s="25" t="n"/>
      <c r="E3966" s="26" t="n"/>
      <c r="F3966" s="25" t="n"/>
      <c r="G3966" s="26" t="n"/>
      <c r="H3966" s="25" t="n"/>
      <c r="I3966" s="26" t="n"/>
      <c r="J3966" s="25" t="n"/>
      <c r="K3966" s="25" t="n"/>
      <c r="L3966" s="25" t="n"/>
      <c r="M3966" s="26" t="n"/>
      <c r="N3966" s="26" t="n"/>
      <c r="O3966" s="25" t="n"/>
      <c r="P3966" s="27">
        <f>IF(A3966="","","Package/"&amp;C3966&amp;"/"&amp;D3966&amp;"/"&amp;A3966&amp;".png")</f>
        <v/>
      </c>
      <c r="Q3966" s="27">
        <f>IF(AND(B3966="",G3966=""),"",IF(B3966="","Package QR Text missing",IF(COUNTIFS($E$2:$E$5001,E3966,$B$2:$B$5001,"&lt;&gt;"&amp;B3966)+COUNTIFS($E$2:$E$5001,E3966,$A$2:$A$5001,"&lt;&gt;"&amp;A3966)&gt;0,"Zone has more than one QR code",IF(COUNTIFS($B$2:$B$5001,B3966,$E$2:$E$5001,"&lt;&gt;"&amp;E3966)+COUNTIFS($A$2:$A$5001,A3966,$E$2:$E$5001,"&lt;&gt;"&amp;E3966)&gt;0,"QR code used by another zone",IF(A3966="","Package QR Code No. missing",IF(OR(H3966&gt;40,J3966&gt;40),"More than 40 of one edition",IF(F3966="Full (40 ST + 1 TG)",IF(AND(H3966=40,J3966=1),"OK","Full carton must be 40 + 1"),IF(F3966="Student only (40 ST)",IF(AND(H3966=40,J3966=0),"OK","Must be 40 ST, 0 TG"),IF(F3966="Teacher guide only (40 TG)",IF(AND(H3966=0,J3966=40),"OK","Must be 0 ST, 40 TG"),IF(AND(H3966&lt;40,H3966+J3966&gt;0,H3966+J3966&lt;=40),"OK","Partial: under 40 ST and 40 books max"))))))))))</f>
        <v/>
      </c>
    </row>
    <row r="3967">
      <c r="A3967" s="26" t="n"/>
      <c r="B3967" s="26" t="n"/>
      <c r="C3967" s="25" t="n"/>
      <c r="D3967" s="25" t="n"/>
      <c r="E3967" s="26" t="n"/>
      <c r="F3967" s="25" t="n"/>
      <c r="G3967" s="26" t="n"/>
      <c r="H3967" s="25" t="n"/>
      <c r="I3967" s="26" t="n"/>
      <c r="J3967" s="25" t="n"/>
      <c r="K3967" s="25" t="n"/>
      <c r="L3967" s="25" t="n"/>
      <c r="M3967" s="26" t="n"/>
      <c r="N3967" s="26" t="n"/>
      <c r="O3967" s="25" t="n"/>
      <c r="P3967" s="27">
        <f>IF(A3967="","","Package/"&amp;C3967&amp;"/"&amp;D3967&amp;"/"&amp;A3967&amp;".png")</f>
        <v/>
      </c>
      <c r="Q3967" s="27">
        <f>IF(AND(B3967="",G3967=""),"",IF(B3967="","Package QR Text missing",IF(COUNTIFS($E$2:$E$5001,E3967,$B$2:$B$5001,"&lt;&gt;"&amp;B3967)+COUNTIFS($E$2:$E$5001,E3967,$A$2:$A$5001,"&lt;&gt;"&amp;A3967)&gt;0,"Zone has more than one QR code",IF(COUNTIFS($B$2:$B$5001,B3967,$E$2:$E$5001,"&lt;&gt;"&amp;E3967)+COUNTIFS($A$2:$A$5001,A3967,$E$2:$E$5001,"&lt;&gt;"&amp;E3967)&gt;0,"QR code used by another zone",IF(A3967="","Package QR Code No. missing",IF(OR(H3967&gt;40,J3967&gt;40),"More than 40 of one edition",IF(F3967="Full (40 ST + 1 TG)",IF(AND(H3967=40,J3967=1),"OK","Full carton must be 40 + 1"),IF(F3967="Student only (40 ST)",IF(AND(H3967=40,J3967=0),"OK","Must be 40 ST, 0 TG"),IF(F3967="Teacher guide only (40 TG)",IF(AND(H3967=0,J3967=40),"OK","Must be 0 ST, 40 TG"),IF(AND(H3967&lt;40,H3967+J3967&gt;0,H3967+J3967&lt;=40),"OK","Partial: under 40 ST and 40 books max"))))))))))</f>
        <v/>
      </c>
    </row>
    <row r="3968">
      <c r="A3968" s="26" t="n"/>
      <c r="B3968" s="26" t="n"/>
      <c r="C3968" s="25" t="n"/>
      <c r="D3968" s="25" t="n"/>
      <c r="E3968" s="26" t="n"/>
      <c r="F3968" s="25" t="n"/>
      <c r="G3968" s="26" t="n"/>
      <c r="H3968" s="25" t="n"/>
      <c r="I3968" s="26" t="n"/>
      <c r="J3968" s="25" t="n"/>
      <c r="K3968" s="25" t="n"/>
      <c r="L3968" s="25" t="n"/>
      <c r="M3968" s="26" t="n"/>
      <c r="N3968" s="26" t="n"/>
      <c r="O3968" s="25" t="n"/>
      <c r="P3968" s="27">
        <f>IF(A3968="","","Package/"&amp;C3968&amp;"/"&amp;D3968&amp;"/"&amp;A3968&amp;".png")</f>
        <v/>
      </c>
      <c r="Q3968" s="27">
        <f>IF(AND(B3968="",G3968=""),"",IF(B3968="","Package QR Text missing",IF(COUNTIFS($E$2:$E$5001,E3968,$B$2:$B$5001,"&lt;&gt;"&amp;B3968)+COUNTIFS($E$2:$E$5001,E3968,$A$2:$A$5001,"&lt;&gt;"&amp;A3968)&gt;0,"Zone has more than one QR code",IF(COUNTIFS($B$2:$B$5001,B3968,$E$2:$E$5001,"&lt;&gt;"&amp;E3968)+COUNTIFS($A$2:$A$5001,A3968,$E$2:$E$5001,"&lt;&gt;"&amp;E3968)&gt;0,"QR code used by another zone",IF(A3968="","Package QR Code No. missing",IF(OR(H3968&gt;40,J3968&gt;40),"More than 40 of one edition",IF(F3968="Full (40 ST + 1 TG)",IF(AND(H3968=40,J3968=1),"OK","Full carton must be 40 + 1"),IF(F3968="Student only (40 ST)",IF(AND(H3968=40,J3968=0),"OK","Must be 40 ST, 0 TG"),IF(F3968="Teacher guide only (40 TG)",IF(AND(H3968=0,J3968=40),"OK","Must be 0 ST, 40 TG"),IF(AND(H3968&lt;40,H3968+J3968&gt;0,H3968+J3968&lt;=40),"OK","Partial: under 40 ST and 40 books max"))))))))))</f>
        <v/>
      </c>
    </row>
    <row r="3969">
      <c r="A3969" s="26" t="n"/>
      <c r="B3969" s="26" t="n"/>
      <c r="C3969" s="25" t="n"/>
      <c r="D3969" s="25" t="n"/>
      <c r="E3969" s="26" t="n"/>
      <c r="F3969" s="25" t="n"/>
      <c r="G3969" s="26" t="n"/>
      <c r="H3969" s="25" t="n"/>
      <c r="I3969" s="26" t="n"/>
      <c r="J3969" s="25" t="n"/>
      <c r="K3969" s="25" t="n"/>
      <c r="L3969" s="25" t="n"/>
      <c r="M3969" s="26" t="n"/>
      <c r="N3969" s="26" t="n"/>
      <c r="O3969" s="25" t="n"/>
      <c r="P3969" s="27">
        <f>IF(A3969="","","Package/"&amp;C3969&amp;"/"&amp;D3969&amp;"/"&amp;A3969&amp;".png")</f>
        <v/>
      </c>
      <c r="Q3969" s="27">
        <f>IF(AND(B3969="",G3969=""),"",IF(B3969="","Package QR Text missing",IF(COUNTIFS($E$2:$E$5001,E3969,$B$2:$B$5001,"&lt;&gt;"&amp;B3969)+COUNTIFS($E$2:$E$5001,E3969,$A$2:$A$5001,"&lt;&gt;"&amp;A3969)&gt;0,"Zone has more than one QR code",IF(COUNTIFS($B$2:$B$5001,B3969,$E$2:$E$5001,"&lt;&gt;"&amp;E3969)+COUNTIFS($A$2:$A$5001,A3969,$E$2:$E$5001,"&lt;&gt;"&amp;E3969)&gt;0,"QR code used by another zone",IF(A3969="","Package QR Code No. missing",IF(OR(H3969&gt;40,J3969&gt;40),"More than 40 of one edition",IF(F3969="Full (40 ST + 1 TG)",IF(AND(H3969=40,J3969=1),"OK","Full carton must be 40 + 1"),IF(F3969="Student only (40 ST)",IF(AND(H3969=40,J3969=0),"OK","Must be 40 ST, 0 TG"),IF(F3969="Teacher guide only (40 TG)",IF(AND(H3969=0,J3969=40),"OK","Must be 0 ST, 40 TG"),IF(AND(H3969&lt;40,H3969+J3969&gt;0,H3969+J3969&lt;=40),"OK","Partial: under 40 ST and 40 books max"))))))))))</f>
        <v/>
      </c>
    </row>
    <row r="3970">
      <c r="A3970" s="26" t="n"/>
      <c r="B3970" s="26" t="n"/>
      <c r="C3970" s="25" t="n"/>
      <c r="D3970" s="25" t="n"/>
      <c r="E3970" s="26" t="n"/>
      <c r="F3970" s="25" t="n"/>
      <c r="G3970" s="26" t="n"/>
      <c r="H3970" s="25" t="n"/>
      <c r="I3970" s="26" t="n"/>
      <c r="J3970" s="25" t="n"/>
      <c r="K3970" s="25" t="n"/>
      <c r="L3970" s="25" t="n"/>
      <c r="M3970" s="26" t="n"/>
      <c r="N3970" s="26" t="n"/>
      <c r="O3970" s="25" t="n"/>
      <c r="P3970" s="27">
        <f>IF(A3970="","","Package/"&amp;C3970&amp;"/"&amp;D3970&amp;"/"&amp;A3970&amp;".png")</f>
        <v/>
      </c>
      <c r="Q3970" s="27">
        <f>IF(AND(B3970="",G3970=""),"",IF(B3970="","Package QR Text missing",IF(COUNTIFS($E$2:$E$5001,E3970,$B$2:$B$5001,"&lt;&gt;"&amp;B3970)+COUNTIFS($E$2:$E$5001,E3970,$A$2:$A$5001,"&lt;&gt;"&amp;A3970)&gt;0,"Zone has more than one QR code",IF(COUNTIFS($B$2:$B$5001,B3970,$E$2:$E$5001,"&lt;&gt;"&amp;E3970)+COUNTIFS($A$2:$A$5001,A3970,$E$2:$E$5001,"&lt;&gt;"&amp;E3970)&gt;0,"QR code used by another zone",IF(A3970="","Package QR Code No. missing",IF(OR(H3970&gt;40,J3970&gt;40),"More than 40 of one edition",IF(F3970="Full (40 ST + 1 TG)",IF(AND(H3970=40,J3970=1),"OK","Full carton must be 40 + 1"),IF(F3970="Student only (40 ST)",IF(AND(H3970=40,J3970=0),"OK","Must be 40 ST, 0 TG"),IF(F3970="Teacher guide only (40 TG)",IF(AND(H3970=0,J3970=40),"OK","Must be 0 ST, 40 TG"),IF(AND(H3970&lt;40,H3970+J3970&gt;0,H3970+J3970&lt;=40),"OK","Partial: under 40 ST and 40 books max"))))))))))</f>
        <v/>
      </c>
    </row>
    <row r="3971">
      <c r="A3971" s="26" t="n"/>
      <c r="B3971" s="26" t="n"/>
      <c r="C3971" s="25" t="n"/>
      <c r="D3971" s="25" t="n"/>
      <c r="E3971" s="26" t="n"/>
      <c r="F3971" s="25" t="n"/>
      <c r="G3971" s="26" t="n"/>
      <c r="H3971" s="25" t="n"/>
      <c r="I3971" s="26" t="n"/>
      <c r="J3971" s="25" t="n"/>
      <c r="K3971" s="25" t="n"/>
      <c r="L3971" s="25" t="n"/>
      <c r="M3971" s="26" t="n"/>
      <c r="N3971" s="26" t="n"/>
      <c r="O3971" s="25" t="n"/>
      <c r="P3971" s="27">
        <f>IF(A3971="","","Package/"&amp;C3971&amp;"/"&amp;D3971&amp;"/"&amp;A3971&amp;".png")</f>
        <v/>
      </c>
      <c r="Q3971" s="27">
        <f>IF(AND(B3971="",G3971=""),"",IF(B3971="","Package QR Text missing",IF(COUNTIFS($E$2:$E$5001,E3971,$B$2:$B$5001,"&lt;&gt;"&amp;B3971)+COUNTIFS($E$2:$E$5001,E3971,$A$2:$A$5001,"&lt;&gt;"&amp;A3971)&gt;0,"Zone has more than one QR code",IF(COUNTIFS($B$2:$B$5001,B3971,$E$2:$E$5001,"&lt;&gt;"&amp;E3971)+COUNTIFS($A$2:$A$5001,A3971,$E$2:$E$5001,"&lt;&gt;"&amp;E3971)&gt;0,"QR code used by another zone",IF(A3971="","Package QR Code No. missing",IF(OR(H3971&gt;40,J3971&gt;40),"More than 40 of one edition",IF(F3971="Full (40 ST + 1 TG)",IF(AND(H3971=40,J3971=1),"OK","Full carton must be 40 + 1"),IF(F3971="Student only (40 ST)",IF(AND(H3971=40,J3971=0),"OK","Must be 40 ST, 0 TG"),IF(F3971="Teacher guide only (40 TG)",IF(AND(H3971=0,J3971=40),"OK","Must be 0 ST, 40 TG"),IF(AND(H3971&lt;40,H3971+J3971&gt;0,H3971+J3971&lt;=40),"OK","Partial: under 40 ST and 40 books max"))))))))))</f>
        <v/>
      </c>
    </row>
    <row r="3972">
      <c r="A3972" s="26" t="n"/>
      <c r="B3972" s="26" t="n"/>
      <c r="C3972" s="25" t="n"/>
      <c r="D3972" s="25" t="n"/>
      <c r="E3972" s="26" t="n"/>
      <c r="F3972" s="25" t="n"/>
      <c r="G3972" s="26" t="n"/>
      <c r="H3972" s="25" t="n"/>
      <c r="I3972" s="26" t="n"/>
      <c r="J3972" s="25" t="n"/>
      <c r="K3972" s="25" t="n"/>
      <c r="L3972" s="25" t="n"/>
      <c r="M3972" s="26" t="n"/>
      <c r="N3972" s="26" t="n"/>
      <c r="O3972" s="25" t="n"/>
      <c r="P3972" s="27">
        <f>IF(A3972="","","Package/"&amp;C3972&amp;"/"&amp;D3972&amp;"/"&amp;A3972&amp;".png")</f>
        <v/>
      </c>
      <c r="Q3972" s="27">
        <f>IF(AND(B3972="",G3972=""),"",IF(B3972="","Package QR Text missing",IF(COUNTIFS($E$2:$E$5001,E3972,$B$2:$B$5001,"&lt;&gt;"&amp;B3972)+COUNTIFS($E$2:$E$5001,E3972,$A$2:$A$5001,"&lt;&gt;"&amp;A3972)&gt;0,"Zone has more than one QR code",IF(COUNTIFS($B$2:$B$5001,B3972,$E$2:$E$5001,"&lt;&gt;"&amp;E3972)+COUNTIFS($A$2:$A$5001,A3972,$E$2:$E$5001,"&lt;&gt;"&amp;E3972)&gt;0,"QR code used by another zone",IF(A3972="","Package QR Code No. missing",IF(OR(H3972&gt;40,J3972&gt;40),"More than 40 of one edition",IF(F3972="Full (40 ST + 1 TG)",IF(AND(H3972=40,J3972=1),"OK","Full carton must be 40 + 1"),IF(F3972="Student only (40 ST)",IF(AND(H3972=40,J3972=0),"OK","Must be 40 ST, 0 TG"),IF(F3972="Teacher guide only (40 TG)",IF(AND(H3972=0,J3972=40),"OK","Must be 0 ST, 40 TG"),IF(AND(H3972&lt;40,H3972+J3972&gt;0,H3972+J3972&lt;=40),"OK","Partial: under 40 ST and 40 books max"))))))))))</f>
        <v/>
      </c>
    </row>
    <row r="3973">
      <c r="A3973" s="26" t="n"/>
      <c r="B3973" s="26" t="n"/>
      <c r="C3973" s="25" t="n"/>
      <c r="D3973" s="25" t="n"/>
      <c r="E3973" s="26" t="n"/>
      <c r="F3973" s="25" t="n"/>
      <c r="G3973" s="26" t="n"/>
      <c r="H3973" s="25" t="n"/>
      <c r="I3973" s="26" t="n"/>
      <c r="J3973" s="25" t="n"/>
      <c r="K3973" s="25" t="n"/>
      <c r="L3973" s="25" t="n"/>
      <c r="M3973" s="26" t="n"/>
      <c r="N3973" s="26" t="n"/>
      <c r="O3973" s="25" t="n"/>
      <c r="P3973" s="27">
        <f>IF(A3973="","","Package/"&amp;C3973&amp;"/"&amp;D3973&amp;"/"&amp;A3973&amp;".png")</f>
        <v/>
      </c>
      <c r="Q3973" s="27">
        <f>IF(AND(B3973="",G3973=""),"",IF(B3973="","Package QR Text missing",IF(COUNTIFS($E$2:$E$5001,E3973,$B$2:$B$5001,"&lt;&gt;"&amp;B3973)+COUNTIFS($E$2:$E$5001,E3973,$A$2:$A$5001,"&lt;&gt;"&amp;A3973)&gt;0,"Zone has more than one QR code",IF(COUNTIFS($B$2:$B$5001,B3973,$E$2:$E$5001,"&lt;&gt;"&amp;E3973)+COUNTIFS($A$2:$A$5001,A3973,$E$2:$E$5001,"&lt;&gt;"&amp;E3973)&gt;0,"QR code used by another zone",IF(A3973="","Package QR Code No. missing",IF(OR(H3973&gt;40,J3973&gt;40),"More than 40 of one edition",IF(F3973="Full (40 ST + 1 TG)",IF(AND(H3973=40,J3973=1),"OK","Full carton must be 40 + 1"),IF(F3973="Student only (40 ST)",IF(AND(H3973=40,J3973=0),"OK","Must be 40 ST, 0 TG"),IF(F3973="Teacher guide only (40 TG)",IF(AND(H3973=0,J3973=40),"OK","Must be 0 ST, 40 TG"),IF(AND(H3973&lt;40,H3973+J3973&gt;0,H3973+J3973&lt;=40),"OK","Partial: under 40 ST and 40 books max"))))))))))</f>
        <v/>
      </c>
    </row>
    <row r="3974">
      <c r="A3974" s="26" t="n"/>
      <c r="B3974" s="26" t="n"/>
      <c r="C3974" s="25" t="n"/>
      <c r="D3974" s="25" t="n"/>
      <c r="E3974" s="26" t="n"/>
      <c r="F3974" s="25" t="n"/>
      <c r="G3974" s="26" t="n"/>
      <c r="H3974" s="25" t="n"/>
      <c r="I3974" s="26" t="n"/>
      <c r="J3974" s="25" t="n"/>
      <c r="K3974" s="25" t="n"/>
      <c r="L3974" s="25" t="n"/>
      <c r="M3974" s="26" t="n"/>
      <c r="N3974" s="26" t="n"/>
      <c r="O3974" s="25" t="n"/>
      <c r="P3974" s="27">
        <f>IF(A3974="","","Package/"&amp;C3974&amp;"/"&amp;D3974&amp;"/"&amp;A3974&amp;".png")</f>
        <v/>
      </c>
      <c r="Q3974" s="27">
        <f>IF(AND(B3974="",G3974=""),"",IF(B3974="","Package QR Text missing",IF(COUNTIFS($E$2:$E$5001,E3974,$B$2:$B$5001,"&lt;&gt;"&amp;B3974)+COUNTIFS($E$2:$E$5001,E3974,$A$2:$A$5001,"&lt;&gt;"&amp;A3974)&gt;0,"Zone has more than one QR code",IF(COUNTIFS($B$2:$B$5001,B3974,$E$2:$E$5001,"&lt;&gt;"&amp;E3974)+COUNTIFS($A$2:$A$5001,A3974,$E$2:$E$5001,"&lt;&gt;"&amp;E3974)&gt;0,"QR code used by another zone",IF(A3974="","Package QR Code No. missing",IF(OR(H3974&gt;40,J3974&gt;40),"More than 40 of one edition",IF(F3974="Full (40 ST + 1 TG)",IF(AND(H3974=40,J3974=1),"OK","Full carton must be 40 + 1"),IF(F3974="Student only (40 ST)",IF(AND(H3974=40,J3974=0),"OK","Must be 40 ST, 0 TG"),IF(F3974="Teacher guide only (40 TG)",IF(AND(H3974=0,J3974=40),"OK","Must be 0 ST, 40 TG"),IF(AND(H3974&lt;40,H3974+J3974&gt;0,H3974+J3974&lt;=40),"OK","Partial: under 40 ST and 40 books max"))))))))))</f>
        <v/>
      </c>
    </row>
    <row r="3975">
      <c r="A3975" s="26" t="n"/>
      <c r="B3975" s="26" t="n"/>
      <c r="C3975" s="25" t="n"/>
      <c r="D3975" s="25" t="n"/>
      <c r="E3975" s="26" t="n"/>
      <c r="F3975" s="25" t="n"/>
      <c r="G3975" s="26" t="n"/>
      <c r="H3975" s="25" t="n"/>
      <c r="I3975" s="26" t="n"/>
      <c r="J3975" s="25" t="n"/>
      <c r="K3975" s="25" t="n"/>
      <c r="L3975" s="25" t="n"/>
      <c r="M3975" s="26" t="n"/>
      <c r="N3975" s="26" t="n"/>
      <c r="O3975" s="25" t="n"/>
      <c r="P3975" s="27">
        <f>IF(A3975="","","Package/"&amp;C3975&amp;"/"&amp;D3975&amp;"/"&amp;A3975&amp;".png")</f>
        <v/>
      </c>
      <c r="Q3975" s="27">
        <f>IF(AND(B3975="",G3975=""),"",IF(B3975="","Package QR Text missing",IF(COUNTIFS($E$2:$E$5001,E3975,$B$2:$B$5001,"&lt;&gt;"&amp;B3975)+COUNTIFS($E$2:$E$5001,E3975,$A$2:$A$5001,"&lt;&gt;"&amp;A3975)&gt;0,"Zone has more than one QR code",IF(COUNTIFS($B$2:$B$5001,B3975,$E$2:$E$5001,"&lt;&gt;"&amp;E3975)+COUNTIFS($A$2:$A$5001,A3975,$E$2:$E$5001,"&lt;&gt;"&amp;E3975)&gt;0,"QR code used by another zone",IF(A3975="","Package QR Code No. missing",IF(OR(H3975&gt;40,J3975&gt;40),"More than 40 of one edition",IF(F3975="Full (40 ST + 1 TG)",IF(AND(H3975=40,J3975=1),"OK","Full carton must be 40 + 1"),IF(F3975="Student only (40 ST)",IF(AND(H3975=40,J3975=0),"OK","Must be 40 ST, 0 TG"),IF(F3975="Teacher guide only (40 TG)",IF(AND(H3975=0,J3975=40),"OK","Must be 0 ST, 40 TG"),IF(AND(H3975&lt;40,H3975+J3975&gt;0,H3975+J3975&lt;=40),"OK","Partial: under 40 ST and 40 books max"))))))))))</f>
        <v/>
      </c>
    </row>
    <row r="3976">
      <c r="A3976" s="26" t="n"/>
      <c r="B3976" s="26" t="n"/>
      <c r="C3976" s="25" t="n"/>
      <c r="D3976" s="25" t="n"/>
      <c r="E3976" s="26" t="n"/>
      <c r="F3976" s="25" t="n"/>
      <c r="G3976" s="26" t="n"/>
      <c r="H3976" s="25" t="n"/>
      <c r="I3976" s="26" t="n"/>
      <c r="J3976" s="25" t="n"/>
      <c r="K3976" s="25" t="n"/>
      <c r="L3976" s="25" t="n"/>
      <c r="M3976" s="26" t="n"/>
      <c r="N3976" s="26" t="n"/>
      <c r="O3976" s="25" t="n"/>
      <c r="P3976" s="27">
        <f>IF(A3976="","","Package/"&amp;C3976&amp;"/"&amp;D3976&amp;"/"&amp;A3976&amp;".png")</f>
        <v/>
      </c>
      <c r="Q3976" s="27">
        <f>IF(AND(B3976="",G3976=""),"",IF(B3976="","Package QR Text missing",IF(COUNTIFS($E$2:$E$5001,E3976,$B$2:$B$5001,"&lt;&gt;"&amp;B3976)+COUNTIFS($E$2:$E$5001,E3976,$A$2:$A$5001,"&lt;&gt;"&amp;A3976)&gt;0,"Zone has more than one QR code",IF(COUNTIFS($B$2:$B$5001,B3976,$E$2:$E$5001,"&lt;&gt;"&amp;E3976)+COUNTIFS($A$2:$A$5001,A3976,$E$2:$E$5001,"&lt;&gt;"&amp;E3976)&gt;0,"QR code used by another zone",IF(A3976="","Package QR Code No. missing",IF(OR(H3976&gt;40,J3976&gt;40),"More than 40 of one edition",IF(F3976="Full (40 ST + 1 TG)",IF(AND(H3976=40,J3976=1),"OK","Full carton must be 40 + 1"),IF(F3976="Student only (40 ST)",IF(AND(H3976=40,J3976=0),"OK","Must be 40 ST, 0 TG"),IF(F3976="Teacher guide only (40 TG)",IF(AND(H3976=0,J3976=40),"OK","Must be 0 ST, 40 TG"),IF(AND(H3976&lt;40,H3976+J3976&gt;0,H3976+J3976&lt;=40),"OK","Partial: under 40 ST and 40 books max"))))))))))</f>
        <v/>
      </c>
    </row>
    <row r="3977">
      <c r="A3977" s="26" t="n"/>
      <c r="B3977" s="26" t="n"/>
      <c r="C3977" s="25" t="n"/>
      <c r="D3977" s="25" t="n"/>
      <c r="E3977" s="26" t="n"/>
      <c r="F3977" s="25" t="n"/>
      <c r="G3977" s="26" t="n"/>
      <c r="H3977" s="25" t="n"/>
      <c r="I3977" s="26" t="n"/>
      <c r="J3977" s="25" t="n"/>
      <c r="K3977" s="25" t="n"/>
      <c r="L3977" s="25" t="n"/>
      <c r="M3977" s="26" t="n"/>
      <c r="N3977" s="26" t="n"/>
      <c r="O3977" s="25" t="n"/>
      <c r="P3977" s="27">
        <f>IF(A3977="","","Package/"&amp;C3977&amp;"/"&amp;D3977&amp;"/"&amp;A3977&amp;".png")</f>
        <v/>
      </c>
      <c r="Q3977" s="27">
        <f>IF(AND(B3977="",G3977=""),"",IF(B3977="","Package QR Text missing",IF(COUNTIFS($E$2:$E$5001,E3977,$B$2:$B$5001,"&lt;&gt;"&amp;B3977)+COUNTIFS($E$2:$E$5001,E3977,$A$2:$A$5001,"&lt;&gt;"&amp;A3977)&gt;0,"Zone has more than one QR code",IF(COUNTIFS($B$2:$B$5001,B3977,$E$2:$E$5001,"&lt;&gt;"&amp;E3977)+COUNTIFS($A$2:$A$5001,A3977,$E$2:$E$5001,"&lt;&gt;"&amp;E3977)&gt;0,"QR code used by another zone",IF(A3977="","Package QR Code No. missing",IF(OR(H3977&gt;40,J3977&gt;40),"More than 40 of one edition",IF(F3977="Full (40 ST + 1 TG)",IF(AND(H3977=40,J3977=1),"OK","Full carton must be 40 + 1"),IF(F3977="Student only (40 ST)",IF(AND(H3977=40,J3977=0),"OK","Must be 40 ST, 0 TG"),IF(F3977="Teacher guide only (40 TG)",IF(AND(H3977=0,J3977=40),"OK","Must be 0 ST, 40 TG"),IF(AND(H3977&lt;40,H3977+J3977&gt;0,H3977+J3977&lt;=40),"OK","Partial: under 40 ST and 40 books max"))))))))))</f>
        <v/>
      </c>
    </row>
    <row r="3978">
      <c r="A3978" s="26" t="n"/>
      <c r="B3978" s="26" t="n"/>
      <c r="C3978" s="25" t="n"/>
      <c r="D3978" s="25" t="n"/>
      <c r="E3978" s="26" t="n"/>
      <c r="F3978" s="25" t="n"/>
      <c r="G3978" s="26" t="n"/>
      <c r="H3978" s="25" t="n"/>
      <c r="I3978" s="26" t="n"/>
      <c r="J3978" s="25" t="n"/>
      <c r="K3978" s="25" t="n"/>
      <c r="L3978" s="25" t="n"/>
      <c r="M3978" s="26" t="n"/>
      <c r="N3978" s="26" t="n"/>
      <c r="O3978" s="25" t="n"/>
      <c r="P3978" s="27">
        <f>IF(A3978="","","Package/"&amp;C3978&amp;"/"&amp;D3978&amp;"/"&amp;A3978&amp;".png")</f>
        <v/>
      </c>
      <c r="Q3978" s="27">
        <f>IF(AND(B3978="",G3978=""),"",IF(B3978="","Package QR Text missing",IF(COUNTIFS($E$2:$E$5001,E3978,$B$2:$B$5001,"&lt;&gt;"&amp;B3978)+COUNTIFS($E$2:$E$5001,E3978,$A$2:$A$5001,"&lt;&gt;"&amp;A3978)&gt;0,"Zone has more than one QR code",IF(COUNTIFS($B$2:$B$5001,B3978,$E$2:$E$5001,"&lt;&gt;"&amp;E3978)+COUNTIFS($A$2:$A$5001,A3978,$E$2:$E$5001,"&lt;&gt;"&amp;E3978)&gt;0,"QR code used by another zone",IF(A3978="","Package QR Code No. missing",IF(OR(H3978&gt;40,J3978&gt;40),"More than 40 of one edition",IF(F3978="Full (40 ST + 1 TG)",IF(AND(H3978=40,J3978=1),"OK","Full carton must be 40 + 1"),IF(F3978="Student only (40 ST)",IF(AND(H3978=40,J3978=0),"OK","Must be 40 ST, 0 TG"),IF(F3978="Teacher guide only (40 TG)",IF(AND(H3978=0,J3978=40),"OK","Must be 0 ST, 40 TG"),IF(AND(H3978&lt;40,H3978+J3978&gt;0,H3978+J3978&lt;=40),"OK","Partial: under 40 ST and 40 books max"))))))))))</f>
        <v/>
      </c>
    </row>
    <row r="3979">
      <c r="A3979" s="26" t="n"/>
      <c r="B3979" s="26" t="n"/>
      <c r="C3979" s="25" t="n"/>
      <c r="D3979" s="25" t="n"/>
      <c r="E3979" s="26" t="n"/>
      <c r="F3979" s="25" t="n"/>
      <c r="G3979" s="26" t="n"/>
      <c r="H3979" s="25" t="n"/>
      <c r="I3979" s="26" t="n"/>
      <c r="J3979" s="25" t="n"/>
      <c r="K3979" s="25" t="n"/>
      <c r="L3979" s="25" t="n"/>
      <c r="M3979" s="26" t="n"/>
      <c r="N3979" s="26" t="n"/>
      <c r="O3979" s="25" t="n"/>
      <c r="P3979" s="27">
        <f>IF(A3979="","","Package/"&amp;C3979&amp;"/"&amp;D3979&amp;"/"&amp;A3979&amp;".png")</f>
        <v/>
      </c>
      <c r="Q3979" s="27">
        <f>IF(AND(B3979="",G3979=""),"",IF(B3979="","Package QR Text missing",IF(COUNTIFS($E$2:$E$5001,E3979,$B$2:$B$5001,"&lt;&gt;"&amp;B3979)+COUNTIFS($E$2:$E$5001,E3979,$A$2:$A$5001,"&lt;&gt;"&amp;A3979)&gt;0,"Zone has more than one QR code",IF(COUNTIFS($B$2:$B$5001,B3979,$E$2:$E$5001,"&lt;&gt;"&amp;E3979)+COUNTIFS($A$2:$A$5001,A3979,$E$2:$E$5001,"&lt;&gt;"&amp;E3979)&gt;0,"QR code used by another zone",IF(A3979="","Package QR Code No. missing",IF(OR(H3979&gt;40,J3979&gt;40),"More than 40 of one edition",IF(F3979="Full (40 ST + 1 TG)",IF(AND(H3979=40,J3979=1),"OK","Full carton must be 40 + 1"),IF(F3979="Student only (40 ST)",IF(AND(H3979=40,J3979=0),"OK","Must be 40 ST, 0 TG"),IF(F3979="Teacher guide only (40 TG)",IF(AND(H3979=0,J3979=40),"OK","Must be 0 ST, 40 TG"),IF(AND(H3979&lt;40,H3979+J3979&gt;0,H3979+J3979&lt;=40),"OK","Partial: under 40 ST and 40 books max"))))))))))</f>
        <v/>
      </c>
    </row>
    <row r="3980">
      <c r="A3980" s="26" t="n"/>
      <c r="B3980" s="26" t="n"/>
      <c r="C3980" s="25" t="n"/>
      <c r="D3980" s="25" t="n"/>
      <c r="E3980" s="26" t="n"/>
      <c r="F3980" s="25" t="n"/>
      <c r="G3980" s="26" t="n"/>
      <c r="H3980" s="25" t="n"/>
      <c r="I3980" s="26" t="n"/>
      <c r="J3980" s="25" t="n"/>
      <c r="K3980" s="25" t="n"/>
      <c r="L3980" s="25" t="n"/>
      <c r="M3980" s="26" t="n"/>
      <c r="N3980" s="26" t="n"/>
      <c r="O3980" s="25" t="n"/>
      <c r="P3980" s="27">
        <f>IF(A3980="","","Package/"&amp;C3980&amp;"/"&amp;D3980&amp;"/"&amp;A3980&amp;".png")</f>
        <v/>
      </c>
      <c r="Q3980" s="27">
        <f>IF(AND(B3980="",G3980=""),"",IF(B3980="","Package QR Text missing",IF(COUNTIFS($E$2:$E$5001,E3980,$B$2:$B$5001,"&lt;&gt;"&amp;B3980)+COUNTIFS($E$2:$E$5001,E3980,$A$2:$A$5001,"&lt;&gt;"&amp;A3980)&gt;0,"Zone has more than one QR code",IF(COUNTIFS($B$2:$B$5001,B3980,$E$2:$E$5001,"&lt;&gt;"&amp;E3980)+COUNTIFS($A$2:$A$5001,A3980,$E$2:$E$5001,"&lt;&gt;"&amp;E3980)&gt;0,"QR code used by another zone",IF(A3980="","Package QR Code No. missing",IF(OR(H3980&gt;40,J3980&gt;40),"More than 40 of one edition",IF(F3980="Full (40 ST + 1 TG)",IF(AND(H3980=40,J3980=1),"OK","Full carton must be 40 + 1"),IF(F3980="Student only (40 ST)",IF(AND(H3980=40,J3980=0),"OK","Must be 40 ST, 0 TG"),IF(F3980="Teacher guide only (40 TG)",IF(AND(H3980=0,J3980=40),"OK","Must be 0 ST, 40 TG"),IF(AND(H3980&lt;40,H3980+J3980&gt;0,H3980+J3980&lt;=40),"OK","Partial: under 40 ST and 40 books max"))))))))))</f>
        <v/>
      </c>
    </row>
    <row r="3981">
      <c r="A3981" s="26" t="n"/>
      <c r="B3981" s="26" t="n"/>
      <c r="C3981" s="25" t="n"/>
      <c r="D3981" s="25" t="n"/>
      <c r="E3981" s="26" t="n"/>
      <c r="F3981" s="25" t="n"/>
      <c r="G3981" s="26" t="n"/>
      <c r="H3981" s="25" t="n"/>
      <c r="I3981" s="26" t="n"/>
      <c r="J3981" s="25" t="n"/>
      <c r="K3981" s="25" t="n"/>
      <c r="L3981" s="25" t="n"/>
      <c r="M3981" s="26" t="n"/>
      <c r="N3981" s="26" t="n"/>
      <c r="O3981" s="25" t="n"/>
      <c r="P3981" s="27">
        <f>IF(A3981="","","Package/"&amp;C3981&amp;"/"&amp;D3981&amp;"/"&amp;A3981&amp;".png")</f>
        <v/>
      </c>
      <c r="Q3981" s="27">
        <f>IF(AND(B3981="",G3981=""),"",IF(B3981="","Package QR Text missing",IF(COUNTIFS($E$2:$E$5001,E3981,$B$2:$B$5001,"&lt;&gt;"&amp;B3981)+COUNTIFS($E$2:$E$5001,E3981,$A$2:$A$5001,"&lt;&gt;"&amp;A3981)&gt;0,"Zone has more than one QR code",IF(COUNTIFS($B$2:$B$5001,B3981,$E$2:$E$5001,"&lt;&gt;"&amp;E3981)+COUNTIFS($A$2:$A$5001,A3981,$E$2:$E$5001,"&lt;&gt;"&amp;E3981)&gt;0,"QR code used by another zone",IF(A3981="","Package QR Code No. missing",IF(OR(H3981&gt;40,J3981&gt;40),"More than 40 of one edition",IF(F3981="Full (40 ST + 1 TG)",IF(AND(H3981=40,J3981=1),"OK","Full carton must be 40 + 1"),IF(F3981="Student only (40 ST)",IF(AND(H3981=40,J3981=0),"OK","Must be 40 ST, 0 TG"),IF(F3981="Teacher guide only (40 TG)",IF(AND(H3981=0,J3981=40),"OK","Must be 0 ST, 40 TG"),IF(AND(H3981&lt;40,H3981+J3981&gt;0,H3981+J3981&lt;=40),"OK","Partial: under 40 ST and 40 books max"))))))))))</f>
        <v/>
      </c>
    </row>
    <row r="3982">
      <c r="A3982" s="26" t="n"/>
      <c r="B3982" s="26" t="n"/>
      <c r="C3982" s="25" t="n"/>
      <c r="D3982" s="25" t="n"/>
      <c r="E3982" s="26" t="n"/>
      <c r="F3982" s="25" t="n"/>
      <c r="G3982" s="26" t="n"/>
      <c r="H3982" s="25" t="n"/>
      <c r="I3982" s="26" t="n"/>
      <c r="J3982" s="25" t="n"/>
      <c r="K3982" s="25" t="n"/>
      <c r="L3982" s="25" t="n"/>
      <c r="M3982" s="26" t="n"/>
      <c r="N3982" s="26" t="n"/>
      <c r="O3982" s="25" t="n"/>
      <c r="P3982" s="27">
        <f>IF(A3982="","","Package/"&amp;C3982&amp;"/"&amp;D3982&amp;"/"&amp;A3982&amp;".png")</f>
        <v/>
      </c>
      <c r="Q3982" s="27">
        <f>IF(AND(B3982="",G3982=""),"",IF(B3982="","Package QR Text missing",IF(COUNTIFS($E$2:$E$5001,E3982,$B$2:$B$5001,"&lt;&gt;"&amp;B3982)+COUNTIFS($E$2:$E$5001,E3982,$A$2:$A$5001,"&lt;&gt;"&amp;A3982)&gt;0,"Zone has more than one QR code",IF(COUNTIFS($B$2:$B$5001,B3982,$E$2:$E$5001,"&lt;&gt;"&amp;E3982)+COUNTIFS($A$2:$A$5001,A3982,$E$2:$E$5001,"&lt;&gt;"&amp;E3982)&gt;0,"QR code used by another zone",IF(A3982="","Package QR Code No. missing",IF(OR(H3982&gt;40,J3982&gt;40),"More than 40 of one edition",IF(F3982="Full (40 ST + 1 TG)",IF(AND(H3982=40,J3982=1),"OK","Full carton must be 40 + 1"),IF(F3982="Student only (40 ST)",IF(AND(H3982=40,J3982=0),"OK","Must be 40 ST, 0 TG"),IF(F3982="Teacher guide only (40 TG)",IF(AND(H3982=0,J3982=40),"OK","Must be 0 ST, 40 TG"),IF(AND(H3982&lt;40,H3982+J3982&gt;0,H3982+J3982&lt;=40),"OK","Partial: under 40 ST and 40 books max"))))))))))</f>
        <v/>
      </c>
    </row>
    <row r="3983">
      <c r="A3983" s="26" t="n"/>
      <c r="B3983" s="26" t="n"/>
      <c r="C3983" s="25" t="n"/>
      <c r="D3983" s="25" t="n"/>
      <c r="E3983" s="26" t="n"/>
      <c r="F3983" s="25" t="n"/>
      <c r="G3983" s="26" t="n"/>
      <c r="H3983" s="25" t="n"/>
      <c r="I3983" s="26" t="n"/>
      <c r="J3983" s="25" t="n"/>
      <c r="K3983" s="25" t="n"/>
      <c r="L3983" s="25" t="n"/>
      <c r="M3983" s="26" t="n"/>
      <c r="N3983" s="26" t="n"/>
      <c r="O3983" s="25" t="n"/>
      <c r="P3983" s="27">
        <f>IF(A3983="","","Package/"&amp;C3983&amp;"/"&amp;D3983&amp;"/"&amp;A3983&amp;".png")</f>
        <v/>
      </c>
      <c r="Q3983" s="27">
        <f>IF(AND(B3983="",G3983=""),"",IF(B3983="","Package QR Text missing",IF(COUNTIFS($E$2:$E$5001,E3983,$B$2:$B$5001,"&lt;&gt;"&amp;B3983)+COUNTIFS($E$2:$E$5001,E3983,$A$2:$A$5001,"&lt;&gt;"&amp;A3983)&gt;0,"Zone has more than one QR code",IF(COUNTIFS($B$2:$B$5001,B3983,$E$2:$E$5001,"&lt;&gt;"&amp;E3983)+COUNTIFS($A$2:$A$5001,A3983,$E$2:$E$5001,"&lt;&gt;"&amp;E3983)&gt;0,"QR code used by another zone",IF(A3983="","Package QR Code No. missing",IF(OR(H3983&gt;40,J3983&gt;40),"More than 40 of one edition",IF(F3983="Full (40 ST + 1 TG)",IF(AND(H3983=40,J3983=1),"OK","Full carton must be 40 + 1"),IF(F3983="Student only (40 ST)",IF(AND(H3983=40,J3983=0),"OK","Must be 40 ST, 0 TG"),IF(F3983="Teacher guide only (40 TG)",IF(AND(H3983=0,J3983=40),"OK","Must be 0 ST, 40 TG"),IF(AND(H3983&lt;40,H3983+J3983&gt;0,H3983+J3983&lt;=40),"OK","Partial: under 40 ST and 40 books max"))))))))))</f>
        <v/>
      </c>
    </row>
    <row r="3984">
      <c r="A3984" s="26" t="n"/>
      <c r="B3984" s="26" t="n"/>
      <c r="C3984" s="25" t="n"/>
      <c r="D3984" s="25" t="n"/>
      <c r="E3984" s="26" t="n"/>
      <c r="F3984" s="25" t="n"/>
      <c r="G3984" s="26" t="n"/>
      <c r="H3984" s="25" t="n"/>
      <c r="I3984" s="26" t="n"/>
      <c r="J3984" s="25" t="n"/>
      <c r="K3984" s="25" t="n"/>
      <c r="L3984" s="25" t="n"/>
      <c r="M3984" s="26" t="n"/>
      <c r="N3984" s="26" t="n"/>
      <c r="O3984" s="25" t="n"/>
      <c r="P3984" s="27">
        <f>IF(A3984="","","Package/"&amp;C3984&amp;"/"&amp;D3984&amp;"/"&amp;A3984&amp;".png")</f>
        <v/>
      </c>
      <c r="Q3984" s="27">
        <f>IF(AND(B3984="",G3984=""),"",IF(B3984="","Package QR Text missing",IF(COUNTIFS($E$2:$E$5001,E3984,$B$2:$B$5001,"&lt;&gt;"&amp;B3984)+COUNTIFS($E$2:$E$5001,E3984,$A$2:$A$5001,"&lt;&gt;"&amp;A3984)&gt;0,"Zone has more than one QR code",IF(COUNTIFS($B$2:$B$5001,B3984,$E$2:$E$5001,"&lt;&gt;"&amp;E3984)+COUNTIFS($A$2:$A$5001,A3984,$E$2:$E$5001,"&lt;&gt;"&amp;E3984)&gt;0,"QR code used by another zone",IF(A3984="","Package QR Code No. missing",IF(OR(H3984&gt;40,J3984&gt;40),"More than 40 of one edition",IF(F3984="Full (40 ST + 1 TG)",IF(AND(H3984=40,J3984=1),"OK","Full carton must be 40 + 1"),IF(F3984="Student only (40 ST)",IF(AND(H3984=40,J3984=0),"OK","Must be 40 ST, 0 TG"),IF(F3984="Teacher guide only (40 TG)",IF(AND(H3984=0,J3984=40),"OK","Must be 0 ST, 40 TG"),IF(AND(H3984&lt;40,H3984+J3984&gt;0,H3984+J3984&lt;=40),"OK","Partial: under 40 ST and 40 books max"))))))))))</f>
        <v/>
      </c>
    </row>
    <row r="3985">
      <c r="A3985" s="26" t="n"/>
      <c r="B3985" s="26" t="n"/>
      <c r="C3985" s="25" t="n"/>
      <c r="D3985" s="25" t="n"/>
      <c r="E3985" s="26" t="n"/>
      <c r="F3985" s="25" t="n"/>
      <c r="G3985" s="26" t="n"/>
      <c r="H3985" s="25" t="n"/>
      <c r="I3985" s="26" t="n"/>
      <c r="J3985" s="25" t="n"/>
      <c r="K3985" s="25" t="n"/>
      <c r="L3985" s="25" t="n"/>
      <c r="M3985" s="26" t="n"/>
      <c r="N3985" s="26" t="n"/>
      <c r="O3985" s="25" t="n"/>
      <c r="P3985" s="27">
        <f>IF(A3985="","","Package/"&amp;C3985&amp;"/"&amp;D3985&amp;"/"&amp;A3985&amp;".png")</f>
        <v/>
      </c>
      <c r="Q3985" s="27">
        <f>IF(AND(B3985="",G3985=""),"",IF(B3985="","Package QR Text missing",IF(COUNTIFS($E$2:$E$5001,E3985,$B$2:$B$5001,"&lt;&gt;"&amp;B3985)+COUNTIFS($E$2:$E$5001,E3985,$A$2:$A$5001,"&lt;&gt;"&amp;A3985)&gt;0,"Zone has more than one QR code",IF(COUNTIFS($B$2:$B$5001,B3985,$E$2:$E$5001,"&lt;&gt;"&amp;E3985)+COUNTIFS($A$2:$A$5001,A3985,$E$2:$E$5001,"&lt;&gt;"&amp;E3985)&gt;0,"QR code used by another zone",IF(A3985="","Package QR Code No. missing",IF(OR(H3985&gt;40,J3985&gt;40),"More than 40 of one edition",IF(F3985="Full (40 ST + 1 TG)",IF(AND(H3985=40,J3985=1),"OK","Full carton must be 40 + 1"),IF(F3985="Student only (40 ST)",IF(AND(H3985=40,J3985=0),"OK","Must be 40 ST, 0 TG"),IF(F3985="Teacher guide only (40 TG)",IF(AND(H3985=0,J3985=40),"OK","Must be 0 ST, 40 TG"),IF(AND(H3985&lt;40,H3985+J3985&gt;0,H3985+J3985&lt;=40),"OK","Partial: under 40 ST and 40 books max"))))))))))</f>
        <v/>
      </c>
    </row>
    <row r="3986">
      <c r="A3986" s="26" t="n"/>
      <c r="B3986" s="26" t="n"/>
      <c r="C3986" s="25" t="n"/>
      <c r="D3986" s="25" t="n"/>
      <c r="E3986" s="26" t="n"/>
      <c r="F3986" s="25" t="n"/>
      <c r="G3986" s="26" t="n"/>
      <c r="H3986" s="25" t="n"/>
      <c r="I3986" s="26" t="n"/>
      <c r="J3986" s="25" t="n"/>
      <c r="K3986" s="25" t="n"/>
      <c r="L3986" s="25" t="n"/>
      <c r="M3986" s="26" t="n"/>
      <c r="N3986" s="26" t="n"/>
      <c r="O3986" s="25" t="n"/>
      <c r="P3986" s="27">
        <f>IF(A3986="","","Package/"&amp;C3986&amp;"/"&amp;D3986&amp;"/"&amp;A3986&amp;".png")</f>
        <v/>
      </c>
      <c r="Q3986" s="27">
        <f>IF(AND(B3986="",G3986=""),"",IF(B3986="","Package QR Text missing",IF(COUNTIFS($E$2:$E$5001,E3986,$B$2:$B$5001,"&lt;&gt;"&amp;B3986)+COUNTIFS($E$2:$E$5001,E3986,$A$2:$A$5001,"&lt;&gt;"&amp;A3986)&gt;0,"Zone has more than one QR code",IF(COUNTIFS($B$2:$B$5001,B3986,$E$2:$E$5001,"&lt;&gt;"&amp;E3986)+COUNTIFS($A$2:$A$5001,A3986,$E$2:$E$5001,"&lt;&gt;"&amp;E3986)&gt;0,"QR code used by another zone",IF(A3986="","Package QR Code No. missing",IF(OR(H3986&gt;40,J3986&gt;40),"More than 40 of one edition",IF(F3986="Full (40 ST + 1 TG)",IF(AND(H3986=40,J3986=1),"OK","Full carton must be 40 + 1"),IF(F3986="Student only (40 ST)",IF(AND(H3986=40,J3986=0),"OK","Must be 40 ST, 0 TG"),IF(F3986="Teacher guide only (40 TG)",IF(AND(H3986=0,J3986=40),"OK","Must be 0 ST, 40 TG"),IF(AND(H3986&lt;40,H3986+J3986&gt;0,H3986+J3986&lt;=40),"OK","Partial: under 40 ST and 40 books max"))))))))))</f>
        <v/>
      </c>
    </row>
    <row r="3987">
      <c r="A3987" s="26" t="n"/>
      <c r="B3987" s="26" t="n"/>
      <c r="C3987" s="25" t="n"/>
      <c r="D3987" s="25" t="n"/>
      <c r="E3987" s="26" t="n"/>
      <c r="F3987" s="25" t="n"/>
      <c r="G3987" s="26" t="n"/>
      <c r="H3987" s="25" t="n"/>
      <c r="I3987" s="26" t="n"/>
      <c r="J3987" s="25" t="n"/>
      <c r="K3987" s="25" t="n"/>
      <c r="L3987" s="25" t="n"/>
      <c r="M3987" s="26" t="n"/>
      <c r="N3987" s="26" t="n"/>
      <c r="O3987" s="25" t="n"/>
      <c r="P3987" s="27">
        <f>IF(A3987="","","Package/"&amp;C3987&amp;"/"&amp;D3987&amp;"/"&amp;A3987&amp;".png")</f>
        <v/>
      </c>
      <c r="Q3987" s="27">
        <f>IF(AND(B3987="",G3987=""),"",IF(B3987="","Package QR Text missing",IF(COUNTIFS($E$2:$E$5001,E3987,$B$2:$B$5001,"&lt;&gt;"&amp;B3987)+COUNTIFS($E$2:$E$5001,E3987,$A$2:$A$5001,"&lt;&gt;"&amp;A3987)&gt;0,"Zone has more than one QR code",IF(COUNTIFS($B$2:$B$5001,B3987,$E$2:$E$5001,"&lt;&gt;"&amp;E3987)+COUNTIFS($A$2:$A$5001,A3987,$E$2:$E$5001,"&lt;&gt;"&amp;E3987)&gt;0,"QR code used by another zone",IF(A3987="","Package QR Code No. missing",IF(OR(H3987&gt;40,J3987&gt;40),"More than 40 of one edition",IF(F3987="Full (40 ST + 1 TG)",IF(AND(H3987=40,J3987=1),"OK","Full carton must be 40 + 1"),IF(F3987="Student only (40 ST)",IF(AND(H3987=40,J3987=0),"OK","Must be 40 ST, 0 TG"),IF(F3987="Teacher guide only (40 TG)",IF(AND(H3987=0,J3987=40),"OK","Must be 0 ST, 40 TG"),IF(AND(H3987&lt;40,H3987+J3987&gt;0,H3987+J3987&lt;=40),"OK","Partial: under 40 ST and 40 books max"))))))))))</f>
        <v/>
      </c>
    </row>
    <row r="3988">
      <c r="A3988" s="26" t="n"/>
      <c r="B3988" s="26" t="n"/>
      <c r="C3988" s="25" t="n"/>
      <c r="D3988" s="25" t="n"/>
      <c r="E3988" s="26" t="n"/>
      <c r="F3988" s="25" t="n"/>
      <c r="G3988" s="26" t="n"/>
      <c r="H3988" s="25" t="n"/>
      <c r="I3988" s="26" t="n"/>
      <c r="J3988" s="25" t="n"/>
      <c r="K3988" s="25" t="n"/>
      <c r="L3988" s="25" t="n"/>
      <c r="M3988" s="26" t="n"/>
      <c r="N3988" s="26" t="n"/>
      <c r="O3988" s="25" t="n"/>
      <c r="P3988" s="27">
        <f>IF(A3988="","","Package/"&amp;C3988&amp;"/"&amp;D3988&amp;"/"&amp;A3988&amp;".png")</f>
        <v/>
      </c>
      <c r="Q3988" s="27">
        <f>IF(AND(B3988="",G3988=""),"",IF(B3988="","Package QR Text missing",IF(COUNTIFS($E$2:$E$5001,E3988,$B$2:$B$5001,"&lt;&gt;"&amp;B3988)+COUNTIFS($E$2:$E$5001,E3988,$A$2:$A$5001,"&lt;&gt;"&amp;A3988)&gt;0,"Zone has more than one QR code",IF(COUNTIFS($B$2:$B$5001,B3988,$E$2:$E$5001,"&lt;&gt;"&amp;E3988)+COUNTIFS($A$2:$A$5001,A3988,$E$2:$E$5001,"&lt;&gt;"&amp;E3988)&gt;0,"QR code used by another zone",IF(A3988="","Package QR Code No. missing",IF(OR(H3988&gt;40,J3988&gt;40),"More than 40 of one edition",IF(F3988="Full (40 ST + 1 TG)",IF(AND(H3988=40,J3988=1),"OK","Full carton must be 40 + 1"),IF(F3988="Student only (40 ST)",IF(AND(H3988=40,J3988=0),"OK","Must be 40 ST, 0 TG"),IF(F3988="Teacher guide only (40 TG)",IF(AND(H3988=0,J3988=40),"OK","Must be 0 ST, 40 TG"),IF(AND(H3988&lt;40,H3988+J3988&gt;0,H3988+J3988&lt;=40),"OK","Partial: under 40 ST and 40 books max"))))))))))</f>
        <v/>
      </c>
    </row>
    <row r="3989">
      <c r="A3989" s="26" t="n"/>
      <c r="B3989" s="26" t="n"/>
      <c r="C3989" s="25" t="n"/>
      <c r="D3989" s="25" t="n"/>
      <c r="E3989" s="26" t="n"/>
      <c r="F3989" s="25" t="n"/>
      <c r="G3989" s="26" t="n"/>
      <c r="H3989" s="25" t="n"/>
      <c r="I3989" s="26" t="n"/>
      <c r="J3989" s="25" t="n"/>
      <c r="K3989" s="25" t="n"/>
      <c r="L3989" s="25" t="n"/>
      <c r="M3989" s="26" t="n"/>
      <c r="N3989" s="26" t="n"/>
      <c r="O3989" s="25" t="n"/>
      <c r="P3989" s="27">
        <f>IF(A3989="","","Package/"&amp;C3989&amp;"/"&amp;D3989&amp;"/"&amp;A3989&amp;".png")</f>
        <v/>
      </c>
      <c r="Q3989" s="27">
        <f>IF(AND(B3989="",G3989=""),"",IF(B3989="","Package QR Text missing",IF(COUNTIFS($E$2:$E$5001,E3989,$B$2:$B$5001,"&lt;&gt;"&amp;B3989)+COUNTIFS($E$2:$E$5001,E3989,$A$2:$A$5001,"&lt;&gt;"&amp;A3989)&gt;0,"Zone has more than one QR code",IF(COUNTIFS($B$2:$B$5001,B3989,$E$2:$E$5001,"&lt;&gt;"&amp;E3989)+COUNTIFS($A$2:$A$5001,A3989,$E$2:$E$5001,"&lt;&gt;"&amp;E3989)&gt;0,"QR code used by another zone",IF(A3989="","Package QR Code No. missing",IF(OR(H3989&gt;40,J3989&gt;40),"More than 40 of one edition",IF(F3989="Full (40 ST + 1 TG)",IF(AND(H3989=40,J3989=1),"OK","Full carton must be 40 + 1"),IF(F3989="Student only (40 ST)",IF(AND(H3989=40,J3989=0),"OK","Must be 40 ST, 0 TG"),IF(F3989="Teacher guide only (40 TG)",IF(AND(H3989=0,J3989=40),"OK","Must be 0 ST, 40 TG"),IF(AND(H3989&lt;40,H3989+J3989&gt;0,H3989+J3989&lt;=40),"OK","Partial: under 40 ST and 40 books max"))))))))))</f>
        <v/>
      </c>
    </row>
    <row r="3990">
      <c r="A3990" s="26" t="n"/>
      <c r="B3990" s="26" t="n"/>
      <c r="C3990" s="25" t="n"/>
      <c r="D3990" s="25" t="n"/>
      <c r="E3990" s="26" t="n"/>
      <c r="F3990" s="25" t="n"/>
      <c r="G3990" s="26" t="n"/>
      <c r="H3990" s="25" t="n"/>
      <c r="I3990" s="26" t="n"/>
      <c r="J3990" s="25" t="n"/>
      <c r="K3990" s="25" t="n"/>
      <c r="L3990" s="25" t="n"/>
      <c r="M3990" s="26" t="n"/>
      <c r="N3990" s="26" t="n"/>
      <c r="O3990" s="25" t="n"/>
      <c r="P3990" s="27">
        <f>IF(A3990="","","Package/"&amp;C3990&amp;"/"&amp;D3990&amp;"/"&amp;A3990&amp;".png")</f>
        <v/>
      </c>
      <c r="Q3990" s="27">
        <f>IF(AND(B3990="",G3990=""),"",IF(B3990="","Package QR Text missing",IF(COUNTIFS($E$2:$E$5001,E3990,$B$2:$B$5001,"&lt;&gt;"&amp;B3990)+COUNTIFS($E$2:$E$5001,E3990,$A$2:$A$5001,"&lt;&gt;"&amp;A3990)&gt;0,"Zone has more than one QR code",IF(COUNTIFS($B$2:$B$5001,B3990,$E$2:$E$5001,"&lt;&gt;"&amp;E3990)+COUNTIFS($A$2:$A$5001,A3990,$E$2:$E$5001,"&lt;&gt;"&amp;E3990)&gt;0,"QR code used by another zone",IF(A3990="","Package QR Code No. missing",IF(OR(H3990&gt;40,J3990&gt;40),"More than 40 of one edition",IF(F3990="Full (40 ST + 1 TG)",IF(AND(H3990=40,J3990=1),"OK","Full carton must be 40 + 1"),IF(F3990="Student only (40 ST)",IF(AND(H3990=40,J3990=0),"OK","Must be 40 ST, 0 TG"),IF(F3990="Teacher guide only (40 TG)",IF(AND(H3990=0,J3990=40),"OK","Must be 0 ST, 40 TG"),IF(AND(H3990&lt;40,H3990+J3990&gt;0,H3990+J3990&lt;=40),"OK","Partial: under 40 ST and 40 books max"))))))))))</f>
        <v/>
      </c>
    </row>
    <row r="3991">
      <c r="A3991" s="26" t="n"/>
      <c r="B3991" s="26" t="n"/>
      <c r="C3991" s="25" t="n"/>
      <c r="D3991" s="25" t="n"/>
      <c r="E3991" s="26" t="n"/>
      <c r="F3991" s="25" t="n"/>
      <c r="G3991" s="26" t="n"/>
      <c r="H3991" s="25" t="n"/>
      <c r="I3991" s="26" t="n"/>
      <c r="J3991" s="25" t="n"/>
      <c r="K3991" s="25" t="n"/>
      <c r="L3991" s="25" t="n"/>
      <c r="M3991" s="26" t="n"/>
      <c r="N3991" s="26" t="n"/>
      <c r="O3991" s="25" t="n"/>
      <c r="P3991" s="27">
        <f>IF(A3991="","","Package/"&amp;C3991&amp;"/"&amp;D3991&amp;"/"&amp;A3991&amp;".png")</f>
        <v/>
      </c>
      <c r="Q3991" s="27">
        <f>IF(AND(B3991="",G3991=""),"",IF(B3991="","Package QR Text missing",IF(COUNTIFS($E$2:$E$5001,E3991,$B$2:$B$5001,"&lt;&gt;"&amp;B3991)+COUNTIFS($E$2:$E$5001,E3991,$A$2:$A$5001,"&lt;&gt;"&amp;A3991)&gt;0,"Zone has more than one QR code",IF(COUNTIFS($B$2:$B$5001,B3991,$E$2:$E$5001,"&lt;&gt;"&amp;E3991)+COUNTIFS($A$2:$A$5001,A3991,$E$2:$E$5001,"&lt;&gt;"&amp;E3991)&gt;0,"QR code used by another zone",IF(A3991="","Package QR Code No. missing",IF(OR(H3991&gt;40,J3991&gt;40),"More than 40 of one edition",IF(F3991="Full (40 ST + 1 TG)",IF(AND(H3991=40,J3991=1),"OK","Full carton must be 40 + 1"),IF(F3991="Student only (40 ST)",IF(AND(H3991=40,J3991=0),"OK","Must be 40 ST, 0 TG"),IF(F3991="Teacher guide only (40 TG)",IF(AND(H3991=0,J3991=40),"OK","Must be 0 ST, 40 TG"),IF(AND(H3991&lt;40,H3991+J3991&gt;0,H3991+J3991&lt;=40),"OK","Partial: under 40 ST and 40 books max"))))))))))</f>
        <v/>
      </c>
    </row>
    <row r="3992">
      <c r="A3992" s="26" t="n"/>
      <c r="B3992" s="26" t="n"/>
      <c r="C3992" s="25" t="n"/>
      <c r="D3992" s="25" t="n"/>
      <c r="E3992" s="26" t="n"/>
      <c r="F3992" s="25" t="n"/>
      <c r="G3992" s="26" t="n"/>
      <c r="H3992" s="25" t="n"/>
      <c r="I3992" s="26" t="n"/>
      <c r="J3992" s="25" t="n"/>
      <c r="K3992" s="25" t="n"/>
      <c r="L3992" s="25" t="n"/>
      <c r="M3992" s="26" t="n"/>
      <c r="N3992" s="26" t="n"/>
      <c r="O3992" s="25" t="n"/>
      <c r="P3992" s="27">
        <f>IF(A3992="","","Package/"&amp;C3992&amp;"/"&amp;D3992&amp;"/"&amp;A3992&amp;".png")</f>
        <v/>
      </c>
      <c r="Q3992" s="27">
        <f>IF(AND(B3992="",G3992=""),"",IF(B3992="","Package QR Text missing",IF(COUNTIFS($E$2:$E$5001,E3992,$B$2:$B$5001,"&lt;&gt;"&amp;B3992)+COUNTIFS($E$2:$E$5001,E3992,$A$2:$A$5001,"&lt;&gt;"&amp;A3992)&gt;0,"Zone has more than one QR code",IF(COUNTIFS($B$2:$B$5001,B3992,$E$2:$E$5001,"&lt;&gt;"&amp;E3992)+COUNTIFS($A$2:$A$5001,A3992,$E$2:$E$5001,"&lt;&gt;"&amp;E3992)&gt;0,"QR code used by another zone",IF(A3992="","Package QR Code No. missing",IF(OR(H3992&gt;40,J3992&gt;40),"More than 40 of one edition",IF(F3992="Full (40 ST + 1 TG)",IF(AND(H3992=40,J3992=1),"OK","Full carton must be 40 + 1"),IF(F3992="Student only (40 ST)",IF(AND(H3992=40,J3992=0),"OK","Must be 40 ST, 0 TG"),IF(F3992="Teacher guide only (40 TG)",IF(AND(H3992=0,J3992=40),"OK","Must be 0 ST, 40 TG"),IF(AND(H3992&lt;40,H3992+J3992&gt;0,H3992+J3992&lt;=40),"OK","Partial: under 40 ST and 40 books max"))))))))))</f>
        <v/>
      </c>
    </row>
    <row r="3993">
      <c r="A3993" s="26" t="n"/>
      <c r="B3993" s="26" t="n"/>
      <c r="C3993" s="25" t="n"/>
      <c r="D3993" s="25" t="n"/>
      <c r="E3993" s="26" t="n"/>
      <c r="F3993" s="25" t="n"/>
      <c r="G3993" s="26" t="n"/>
      <c r="H3993" s="25" t="n"/>
      <c r="I3993" s="26" t="n"/>
      <c r="J3993" s="25" t="n"/>
      <c r="K3993" s="25" t="n"/>
      <c r="L3993" s="25" t="n"/>
      <c r="M3993" s="26" t="n"/>
      <c r="N3993" s="26" t="n"/>
      <c r="O3993" s="25" t="n"/>
      <c r="P3993" s="27">
        <f>IF(A3993="","","Package/"&amp;C3993&amp;"/"&amp;D3993&amp;"/"&amp;A3993&amp;".png")</f>
        <v/>
      </c>
      <c r="Q3993" s="27">
        <f>IF(AND(B3993="",G3993=""),"",IF(B3993="","Package QR Text missing",IF(COUNTIFS($E$2:$E$5001,E3993,$B$2:$B$5001,"&lt;&gt;"&amp;B3993)+COUNTIFS($E$2:$E$5001,E3993,$A$2:$A$5001,"&lt;&gt;"&amp;A3993)&gt;0,"Zone has more than one QR code",IF(COUNTIFS($B$2:$B$5001,B3993,$E$2:$E$5001,"&lt;&gt;"&amp;E3993)+COUNTIFS($A$2:$A$5001,A3993,$E$2:$E$5001,"&lt;&gt;"&amp;E3993)&gt;0,"QR code used by another zone",IF(A3993="","Package QR Code No. missing",IF(OR(H3993&gt;40,J3993&gt;40),"More than 40 of one edition",IF(F3993="Full (40 ST + 1 TG)",IF(AND(H3993=40,J3993=1),"OK","Full carton must be 40 + 1"),IF(F3993="Student only (40 ST)",IF(AND(H3993=40,J3993=0),"OK","Must be 40 ST, 0 TG"),IF(F3993="Teacher guide only (40 TG)",IF(AND(H3993=0,J3993=40),"OK","Must be 0 ST, 40 TG"),IF(AND(H3993&lt;40,H3993+J3993&gt;0,H3993+J3993&lt;=40),"OK","Partial: under 40 ST and 40 books max"))))))))))</f>
        <v/>
      </c>
    </row>
    <row r="3994">
      <c r="A3994" s="26" t="n"/>
      <c r="B3994" s="26" t="n"/>
      <c r="C3994" s="25" t="n"/>
      <c r="D3994" s="25" t="n"/>
      <c r="E3994" s="26" t="n"/>
      <c r="F3994" s="25" t="n"/>
      <c r="G3994" s="26" t="n"/>
      <c r="H3994" s="25" t="n"/>
      <c r="I3994" s="26" t="n"/>
      <c r="J3994" s="25" t="n"/>
      <c r="K3994" s="25" t="n"/>
      <c r="L3994" s="25" t="n"/>
      <c r="M3994" s="26" t="n"/>
      <c r="N3994" s="26" t="n"/>
      <c r="O3994" s="25" t="n"/>
      <c r="P3994" s="27">
        <f>IF(A3994="","","Package/"&amp;C3994&amp;"/"&amp;D3994&amp;"/"&amp;A3994&amp;".png")</f>
        <v/>
      </c>
      <c r="Q3994" s="27">
        <f>IF(AND(B3994="",G3994=""),"",IF(B3994="","Package QR Text missing",IF(COUNTIFS($E$2:$E$5001,E3994,$B$2:$B$5001,"&lt;&gt;"&amp;B3994)+COUNTIFS($E$2:$E$5001,E3994,$A$2:$A$5001,"&lt;&gt;"&amp;A3994)&gt;0,"Zone has more than one QR code",IF(COUNTIFS($B$2:$B$5001,B3994,$E$2:$E$5001,"&lt;&gt;"&amp;E3994)+COUNTIFS($A$2:$A$5001,A3994,$E$2:$E$5001,"&lt;&gt;"&amp;E3994)&gt;0,"QR code used by another zone",IF(A3994="","Package QR Code No. missing",IF(OR(H3994&gt;40,J3994&gt;40),"More than 40 of one edition",IF(F3994="Full (40 ST + 1 TG)",IF(AND(H3994=40,J3994=1),"OK","Full carton must be 40 + 1"),IF(F3994="Student only (40 ST)",IF(AND(H3994=40,J3994=0),"OK","Must be 40 ST, 0 TG"),IF(F3994="Teacher guide only (40 TG)",IF(AND(H3994=0,J3994=40),"OK","Must be 0 ST, 40 TG"),IF(AND(H3994&lt;40,H3994+J3994&gt;0,H3994+J3994&lt;=40),"OK","Partial: under 40 ST and 40 books max"))))))))))</f>
        <v/>
      </c>
    </row>
    <row r="3995">
      <c r="A3995" s="26" t="n"/>
      <c r="B3995" s="26" t="n"/>
      <c r="C3995" s="25" t="n"/>
      <c r="D3995" s="25" t="n"/>
      <c r="E3995" s="26" t="n"/>
      <c r="F3995" s="25" t="n"/>
      <c r="G3995" s="26" t="n"/>
      <c r="H3995" s="25" t="n"/>
      <c r="I3995" s="26" t="n"/>
      <c r="J3995" s="25" t="n"/>
      <c r="K3995" s="25" t="n"/>
      <c r="L3995" s="25" t="n"/>
      <c r="M3995" s="26" t="n"/>
      <c r="N3995" s="26" t="n"/>
      <c r="O3995" s="25" t="n"/>
      <c r="P3995" s="27">
        <f>IF(A3995="","","Package/"&amp;C3995&amp;"/"&amp;D3995&amp;"/"&amp;A3995&amp;".png")</f>
        <v/>
      </c>
      <c r="Q3995" s="27">
        <f>IF(AND(B3995="",G3995=""),"",IF(B3995="","Package QR Text missing",IF(COUNTIFS($E$2:$E$5001,E3995,$B$2:$B$5001,"&lt;&gt;"&amp;B3995)+COUNTIFS($E$2:$E$5001,E3995,$A$2:$A$5001,"&lt;&gt;"&amp;A3995)&gt;0,"Zone has more than one QR code",IF(COUNTIFS($B$2:$B$5001,B3995,$E$2:$E$5001,"&lt;&gt;"&amp;E3995)+COUNTIFS($A$2:$A$5001,A3995,$E$2:$E$5001,"&lt;&gt;"&amp;E3995)&gt;0,"QR code used by another zone",IF(A3995="","Package QR Code No. missing",IF(OR(H3995&gt;40,J3995&gt;40),"More than 40 of one edition",IF(F3995="Full (40 ST + 1 TG)",IF(AND(H3995=40,J3995=1),"OK","Full carton must be 40 + 1"),IF(F3995="Student only (40 ST)",IF(AND(H3995=40,J3995=0),"OK","Must be 40 ST, 0 TG"),IF(F3995="Teacher guide only (40 TG)",IF(AND(H3995=0,J3995=40),"OK","Must be 0 ST, 40 TG"),IF(AND(H3995&lt;40,H3995+J3995&gt;0,H3995+J3995&lt;=40),"OK","Partial: under 40 ST and 40 books max"))))))))))</f>
        <v/>
      </c>
    </row>
    <row r="3996">
      <c r="A3996" s="26" t="n"/>
      <c r="B3996" s="26" t="n"/>
      <c r="C3996" s="25" t="n"/>
      <c r="D3996" s="25" t="n"/>
      <c r="E3996" s="26" t="n"/>
      <c r="F3996" s="25" t="n"/>
      <c r="G3996" s="26" t="n"/>
      <c r="H3996" s="25" t="n"/>
      <c r="I3996" s="26" t="n"/>
      <c r="J3996" s="25" t="n"/>
      <c r="K3996" s="25" t="n"/>
      <c r="L3996" s="25" t="n"/>
      <c r="M3996" s="26" t="n"/>
      <c r="N3996" s="26" t="n"/>
      <c r="O3996" s="25" t="n"/>
      <c r="P3996" s="27">
        <f>IF(A3996="","","Package/"&amp;C3996&amp;"/"&amp;D3996&amp;"/"&amp;A3996&amp;".png")</f>
        <v/>
      </c>
      <c r="Q3996" s="27">
        <f>IF(AND(B3996="",G3996=""),"",IF(B3996="","Package QR Text missing",IF(COUNTIFS($E$2:$E$5001,E3996,$B$2:$B$5001,"&lt;&gt;"&amp;B3996)+COUNTIFS($E$2:$E$5001,E3996,$A$2:$A$5001,"&lt;&gt;"&amp;A3996)&gt;0,"Zone has more than one QR code",IF(COUNTIFS($B$2:$B$5001,B3996,$E$2:$E$5001,"&lt;&gt;"&amp;E3996)+COUNTIFS($A$2:$A$5001,A3996,$E$2:$E$5001,"&lt;&gt;"&amp;E3996)&gt;0,"QR code used by another zone",IF(A3996="","Package QR Code No. missing",IF(OR(H3996&gt;40,J3996&gt;40),"More than 40 of one edition",IF(F3996="Full (40 ST + 1 TG)",IF(AND(H3996=40,J3996=1),"OK","Full carton must be 40 + 1"),IF(F3996="Student only (40 ST)",IF(AND(H3996=40,J3996=0),"OK","Must be 40 ST, 0 TG"),IF(F3996="Teacher guide only (40 TG)",IF(AND(H3996=0,J3996=40),"OK","Must be 0 ST, 40 TG"),IF(AND(H3996&lt;40,H3996+J3996&gt;0,H3996+J3996&lt;=40),"OK","Partial: under 40 ST and 40 books max"))))))))))</f>
        <v/>
      </c>
    </row>
    <row r="3997">
      <c r="A3997" s="26" t="n"/>
      <c r="B3997" s="26" t="n"/>
      <c r="C3997" s="25" t="n"/>
      <c r="D3997" s="25" t="n"/>
      <c r="E3997" s="26" t="n"/>
      <c r="F3997" s="25" t="n"/>
      <c r="G3997" s="26" t="n"/>
      <c r="H3997" s="25" t="n"/>
      <c r="I3997" s="26" t="n"/>
      <c r="J3997" s="25" t="n"/>
      <c r="K3997" s="25" t="n"/>
      <c r="L3997" s="25" t="n"/>
      <c r="M3997" s="26" t="n"/>
      <c r="N3997" s="26" t="n"/>
      <c r="O3997" s="25" t="n"/>
      <c r="P3997" s="27">
        <f>IF(A3997="","","Package/"&amp;C3997&amp;"/"&amp;D3997&amp;"/"&amp;A3997&amp;".png")</f>
        <v/>
      </c>
      <c r="Q3997" s="27">
        <f>IF(AND(B3997="",G3997=""),"",IF(B3997="","Package QR Text missing",IF(COUNTIFS($E$2:$E$5001,E3997,$B$2:$B$5001,"&lt;&gt;"&amp;B3997)+COUNTIFS($E$2:$E$5001,E3997,$A$2:$A$5001,"&lt;&gt;"&amp;A3997)&gt;0,"Zone has more than one QR code",IF(COUNTIFS($B$2:$B$5001,B3997,$E$2:$E$5001,"&lt;&gt;"&amp;E3997)+COUNTIFS($A$2:$A$5001,A3997,$E$2:$E$5001,"&lt;&gt;"&amp;E3997)&gt;0,"QR code used by another zone",IF(A3997="","Package QR Code No. missing",IF(OR(H3997&gt;40,J3997&gt;40),"More than 40 of one edition",IF(F3997="Full (40 ST + 1 TG)",IF(AND(H3997=40,J3997=1),"OK","Full carton must be 40 + 1"),IF(F3997="Student only (40 ST)",IF(AND(H3997=40,J3997=0),"OK","Must be 40 ST, 0 TG"),IF(F3997="Teacher guide only (40 TG)",IF(AND(H3997=0,J3997=40),"OK","Must be 0 ST, 40 TG"),IF(AND(H3997&lt;40,H3997+J3997&gt;0,H3997+J3997&lt;=40),"OK","Partial: under 40 ST and 40 books max"))))))))))</f>
        <v/>
      </c>
    </row>
    <row r="3998">
      <c r="A3998" s="26" t="n"/>
      <c r="B3998" s="26" t="n"/>
      <c r="C3998" s="25" t="n"/>
      <c r="D3998" s="25" t="n"/>
      <c r="E3998" s="26" t="n"/>
      <c r="F3998" s="25" t="n"/>
      <c r="G3998" s="26" t="n"/>
      <c r="H3998" s="25" t="n"/>
      <c r="I3998" s="26" t="n"/>
      <c r="J3998" s="25" t="n"/>
      <c r="K3998" s="25" t="n"/>
      <c r="L3998" s="25" t="n"/>
      <c r="M3998" s="26" t="n"/>
      <c r="N3998" s="26" t="n"/>
      <c r="O3998" s="25" t="n"/>
      <c r="P3998" s="27">
        <f>IF(A3998="","","Package/"&amp;C3998&amp;"/"&amp;D3998&amp;"/"&amp;A3998&amp;".png")</f>
        <v/>
      </c>
      <c r="Q3998" s="27">
        <f>IF(AND(B3998="",G3998=""),"",IF(B3998="","Package QR Text missing",IF(COUNTIFS($E$2:$E$5001,E3998,$B$2:$B$5001,"&lt;&gt;"&amp;B3998)+COUNTIFS($E$2:$E$5001,E3998,$A$2:$A$5001,"&lt;&gt;"&amp;A3998)&gt;0,"Zone has more than one QR code",IF(COUNTIFS($B$2:$B$5001,B3998,$E$2:$E$5001,"&lt;&gt;"&amp;E3998)+COUNTIFS($A$2:$A$5001,A3998,$E$2:$E$5001,"&lt;&gt;"&amp;E3998)&gt;0,"QR code used by another zone",IF(A3998="","Package QR Code No. missing",IF(OR(H3998&gt;40,J3998&gt;40),"More than 40 of one edition",IF(F3998="Full (40 ST + 1 TG)",IF(AND(H3998=40,J3998=1),"OK","Full carton must be 40 + 1"),IF(F3998="Student only (40 ST)",IF(AND(H3998=40,J3998=0),"OK","Must be 40 ST, 0 TG"),IF(F3998="Teacher guide only (40 TG)",IF(AND(H3998=0,J3998=40),"OK","Must be 0 ST, 40 TG"),IF(AND(H3998&lt;40,H3998+J3998&gt;0,H3998+J3998&lt;=40),"OK","Partial: under 40 ST and 40 books max"))))))))))</f>
        <v/>
      </c>
    </row>
    <row r="3999">
      <c r="A3999" s="26" t="n"/>
      <c r="B3999" s="26" t="n"/>
      <c r="C3999" s="25" t="n"/>
      <c r="D3999" s="25" t="n"/>
      <c r="E3999" s="26" t="n"/>
      <c r="F3999" s="25" t="n"/>
      <c r="G3999" s="26" t="n"/>
      <c r="H3999" s="25" t="n"/>
      <c r="I3999" s="26" t="n"/>
      <c r="J3999" s="25" t="n"/>
      <c r="K3999" s="25" t="n"/>
      <c r="L3999" s="25" t="n"/>
      <c r="M3999" s="26" t="n"/>
      <c r="N3999" s="26" t="n"/>
      <c r="O3999" s="25" t="n"/>
      <c r="P3999" s="27">
        <f>IF(A3999="","","Package/"&amp;C3999&amp;"/"&amp;D3999&amp;"/"&amp;A3999&amp;".png")</f>
        <v/>
      </c>
      <c r="Q3999" s="27">
        <f>IF(AND(B3999="",G3999=""),"",IF(B3999="","Package QR Text missing",IF(COUNTIFS($E$2:$E$5001,E3999,$B$2:$B$5001,"&lt;&gt;"&amp;B3999)+COUNTIFS($E$2:$E$5001,E3999,$A$2:$A$5001,"&lt;&gt;"&amp;A3999)&gt;0,"Zone has more than one QR code",IF(COUNTIFS($B$2:$B$5001,B3999,$E$2:$E$5001,"&lt;&gt;"&amp;E3999)+COUNTIFS($A$2:$A$5001,A3999,$E$2:$E$5001,"&lt;&gt;"&amp;E3999)&gt;0,"QR code used by another zone",IF(A3999="","Package QR Code No. missing",IF(OR(H3999&gt;40,J3999&gt;40),"More than 40 of one edition",IF(F3999="Full (40 ST + 1 TG)",IF(AND(H3999=40,J3999=1),"OK","Full carton must be 40 + 1"),IF(F3999="Student only (40 ST)",IF(AND(H3999=40,J3999=0),"OK","Must be 40 ST, 0 TG"),IF(F3999="Teacher guide only (40 TG)",IF(AND(H3999=0,J3999=40),"OK","Must be 0 ST, 40 TG"),IF(AND(H3999&lt;40,H3999+J3999&gt;0,H3999+J3999&lt;=40),"OK","Partial: under 40 ST and 40 books max"))))))))))</f>
        <v/>
      </c>
    </row>
    <row r="4000">
      <c r="A4000" s="26" t="n"/>
      <c r="B4000" s="26" t="n"/>
      <c r="C4000" s="25" t="n"/>
      <c r="D4000" s="25" t="n"/>
      <c r="E4000" s="26" t="n"/>
      <c r="F4000" s="25" t="n"/>
      <c r="G4000" s="26" t="n"/>
      <c r="H4000" s="25" t="n"/>
      <c r="I4000" s="26" t="n"/>
      <c r="J4000" s="25" t="n"/>
      <c r="K4000" s="25" t="n"/>
      <c r="L4000" s="25" t="n"/>
      <c r="M4000" s="26" t="n"/>
      <c r="N4000" s="26" t="n"/>
      <c r="O4000" s="25" t="n"/>
      <c r="P4000" s="27">
        <f>IF(A4000="","","Package/"&amp;C4000&amp;"/"&amp;D4000&amp;"/"&amp;A4000&amp;".png")</f>
        <v/>
      </c>
      <c r="Q4000" s="27">
        <f>IF(AND(B4000="",G4000=""),"",IF(B4000="","Package QR Text missing",IF(COUNTIFS($E$2:$E$5001,E4000,$B$2:$B$5001,"&lt;&gt;"&amp;B4000)+COUNTIFS($E$2:$E$5001,E4000,$A$2:$A$5001,"&lt;&gt;"&amp;A4000)&gt;0,"Zone has more than one QR code",IF(COUNTIFS($B$2:$B$5001,B4000,$E$2:$E$5001,"&lt;&gt;"&amp;E4000)+COUNTIFS($A$2:$A$5001,A4000,$E$2:$E$5001,"&lt;&gt;"&amp;E4000)&gt;0,"QR code used by another zone",IF(A4000="","Package QR Code No. missing",IF(OR(H4000&gt;40,J4000&gt;40),"More than 40 of one edition",IF(F4000="Full (40 ST + 1 TG)",IF(AND(H4000=40,J4000=1),"OK","Full carton must be 40 + 1"),IF(F4000="Student only (40 ST)",IF(AND(H4000=40,J4000=0),"OK","Must be 40 ST, 0 TG"),IF(F4000="Teacher guide only (40 TG)",IF(AND(H4000=0,J4000=40),"OK","Must be 0 ST, 40 TG"),IF(AND(H4000&lt;40,H4000+J4000&gt;0,H4000+J4000&lt;=40),"OK","Partial: under 40 ST and 40 books max"))))))))))</f>
        <v/>
      </c>
    </row>
    <row r="4001">
      <c r="A4001" s="26" t="n"/>
      <c r="B4001" s="26" t="n"/>
      <c r="C4001" s="25" t="n"/>
      <c r="D4001" s="25" t="n"/>
      <c r="E4001" s="26" t="n"/>
      <c r="F4001" s="25" t="n"/>
      <c r="G4001" s="26" t="n"/>
      <c r="H4001" s="25" t="n"/>
      <c r="I4001" s="26" t="n"/>
      <c r="J4001" s="25" t="n"/>
      <c r="K4001" s="25" t="n"/>
      <c r="L4001" s="25" t="n"/>
      <c r="M4001" s="26" t="n"/>
      <c r="N4001" s="26" t="n"/>
      <c r="O4001" s="25" t="n"/>
      <c r="P4001" s="27">
        <f>IF(A4001="","","Package/"&amp;C4001&amp;"/"&amp;D4001&amp;"/"&amp;A4001&amp;".png")</f>
        <v/>
      </c>
      <c r="Q4001" s="27">
        <f>IF(AND(B4001="",G4001=""),"",IF(B4001="","Package QR Text missing",IF(COUNTIFS($E$2:$E$5001,E4001,$B$2:$B$5001,"&lt;&gt;"&amp;B4001)+COUNTIFS($E$2:$E$5001,E4001,$A$2:$A$5001,"&lt;&gt;"&amp;A4001)&gt;0,"Zone has more than one QR code",IF(COUNTIFS($B$2:$B$5001,B4001,$E$2:$E$5001,"&lt;&gt;"&amp;E4001)+COUNTIFS($A$2:$A$5001,A4001,$E$2:$E$5001,"&lt;&gt;"&amp;E4001)&gt;0,"QR code used by another zone",IF(A4001="","Package QR Code No. missing",IF(OR(H4001&gt;40,J4001&gt;40),"More than 40 of one edition",IF(F4001="Full (40 ST + 1 TG)",IF(AND(H4001=40,J4001=1),"OK","Full carton must be 40 + 1"),IF(F4001="Student only (40 ST)",IF(AND(H4001=40,J4001=0),"OK","Must be 40 ST, 0 TG"),IF(F4001="Teacher guide only (40 TG)",IF(AND(H4001=0,J4001=40),"OK","Must be 0 ST, 40 TG"),IF(AND(H4001&lt;40,H4001+J4001&gt;0,H4001+J4001&lt;=40),"OK","Partial: under 40 ST and 40 books max"))))))))))</f>
        <v/>
      </c>
    </row>
    <row r="4002">
      <c r="A4002" s="26" t="n"/>
      <c r="B4002" s="26" t="n"/>
      <c r="C4002" s="25" t="n"/>
      <c r="D4002" s="25" t="n"/>
      <c r="E4002" s="26" t="n"/>
      <c r="F4002" s="25" t="n"/>
      <c r="G4002" s="26" t="n"/>
      <c r="H4002" s="25" t="n"/>
      <c r="I4002" s="26" t="n"/>
      <c r="J4002" s="25" t="n"/>
      <c r="K4002" s="25" t="n"/>
      <c r="L4002" s="25" t="n"/>
      <c r="M4002" s="26" t="n"/>
      <c r="N4002" s="26" t="n"/>
      <c r="O4002" s="25" t="n"/>
      <c r="P4002" s="27">
        <f>IF(A4002="","","Package/"&amp;C4002&amp;"/"&amp;D4002&amp;"/"&amp;A4002&amp;".png")</f>
        <v/>
      </c>
      <c r="Q4002" s="27">
        <f>IF(AND(B4002="",G4002=""),"",IF(B4002="","Package QR Text missing",IF(COUNTIFS($E$2:$E$5001,E4002,$B$2:$B$5001,"&lt;&gt;"&amp;B4002)+COUNTIFS($E$2:$E$5001,E4002,$A$2:$A$5001,"&lt;&gt;"&amp;A4002)&gt;0,"Zone has more than one QR code",IF(COUNTIFS($B$2:$B$5001,B4002,$E$2:$E$5001,"&lt;&gt;"&amp;E4002)+COUNTIFS($A$2:$A$5001,A4002,$E$2:$E$5001,"&lt;&gt;"&amp;E4002)&gt;0,"QR code used by another zone",IF(A4002="","Package QR Code No. missing",IF(OR(H4002&gt;40,J4002&gt;40),"More than 40 of one edition",IF(F4002="Full (40 ST + 1 TG)",IF(AND(H4002=40,J4002=1),"OK","Full carton must be 40 + 1"),IF(F4002="Student only (40 ST)",IF(AND(H4002=40,J4002=0),"OK","Must be 40 ST, 0 TG"),IF(F4002="Teacher guide only (40 TG)",IF(AND(H4002=0,J4002=40),"OK","Must be 0 ST, 40 TG"),IF(AND(H4002&lt;40,H4002+J4002&gt;0,H4002+J4002&lt;=40),"OK","Partial: under 40 ST and 40 books max"))))))))))</f>
        <v/>
      </c>
    </row>
    <row r="4003">
      <c r="A4003" s="26" t="n"/>
      <c r="B4003" s="26" t="n"/>
      <c r="C4003" s="25" t="n"/>
      <c r="D4003" s="25" t="n"/>
      <c r="E4003" s="26" t="n"/>
      <c r="F4003" s="25" t="n"/>
      <c r="G4003" s="26" t="n"/>
      <c r="H4003" s="25" t="n"/>
      <c r="I4003" s="26" t="n"/>
      <c r="J4003" s="25" t="n"/>
      <c r="K4003" s="25" t="n"/>
      <c r="L4003" s="25" t="n"/>
      <c r="M4003" s="26" t="n"/>
      <c r="N4003" s="26" t="n"/>
      <c r="O4003" s="25" t="n"/>
      <c r="P4003" s="27">
        <f>IF(A4003="","","Package/"&amp;C4003&amp;"/"&amp;D4003&amp;"/"&amp;A4003&amp;".png")</f>
        <v/>
      </c>
      <c r="Q4003" s="27">
        <f>IF(AND(B4003="",G4003=""),"",IF(B4003="","Package QR Text missing",IF(COUNTIFS($E$2:$E$5001,E4003,$B$2:$B$5001,"&lt;&gt;"&amp;B4003)+COUNTIFS($E$2:$E$5001,E4003,$A$2:$A$5001,"&lt;&gt;"&amp;A4003)&gt;0,"Zone has more than one QR code",IF(COUNTIFS($B$2:$B$5001,B4003,$E$2:$E$5001,"&lt;&gt;"&amp;E4003)+COUNTIFS($A$2:$A$5001,A4003,$E$2:$E$5001,"&lt;&gt;"&amp;E4003)&gt;0,"QR code used by another zone",IF(A4003="","Package QR Code No. missing",IF(OR(H4003&gt;40,J4003&gt;40),"More than 40 of one edition",IF(F4003="Full (40 ST + 1 TG)",IF(AND(H4003=40,J4003=1),"OK","Full carton must be 40 + 1"),IF(F4003="Student only (40 ST)",IF(AND(H4003=40,J4003=0),"OK","Must be 40 ST, 0 TG"),IF(F4003="Teacher guide only (40 TG)",IF(AND(H4003=0,J4003=40),"OK","Must be 0 ST, 40 TG"),IF(AND(H4003&lt;40,H4003+J4003&gt;0,H4003+J4003&lt;=40),"OK","Partial: under 40 ST and 40 books max"))))))))))</f>
        <v/>
      </c>
    </row>
    <row r="4004">
      <c r="A4004" s="26" t="n"/>
      <c r="B4004" s="26" t="n"/>
      <c r="C4004" s="25" t="n"/>
      <c r="D4004" s="25" t="n"/>
      <c r="E4004" s="26" t="n"/>
      <c r="F4004" s="25" t="n"/>
      <c r="G4004" s="26" t="n"/>
      <c r="H4004" s="25" t="n"/>
      <c r="I4004" s="26" t="n"/>
      <c r="J4004" s="25" t="n"/>
      <c r="K4004" s="25" t="n"/>
      <c r="L4004" s="25" t="n"/>
      <c r="M4004" s="26" t="n"/>
      <c r="N4004" s="26" t="n"/>
      <c r="O4004" s="25" t="n"/>
      <c r="P4004" s="27">
        <f>IF(A4004="","","Package/"&amp;C4004&amp;"/"&amp;D4004&amp;"/"&amp;A4004&amp;".png")</f>
        <v/>
      </c>
      <c r="Q4004" s="27">
        <f>IF(AND(B4004="",G4004=""),"",IF(B4004="","Package QR Text missing",IF(COUNTIFS($E$2:$E$5001,E4004,$B$2:$B$5001,"&lt;&gt;"&amp;B4004)+COUNTIFS($E$2:$E$5001,E4004,$A$2:$A$5001,"&lt;&gt;"&amp;A4004)&gt;0,"Zone has more than one QR code",IF(COUNTIFS($B$2:$B$5001,B4004,$E$2:$E$5001,"&lt;&gt;"&amp;E4004)+COUNTIFS($A$2:$A$5001,A4004,$E$2:$E$5001,"&lt;&gt;"&amp;E4004)&gt;0,"QR code used by another zone",IF(A4004="","Package QR Code No. missing",IF(OR(H4004&gt;40,J4004&gt;40),"More than 40 of one edition",IF(F4004="Full (40 ST + 1 TG)",IF(AND(H4004=40,J4004=1),"OK","Full carton must be 40 + 1"),IF(F4004="Student only (40 ST)",IF(AND(H4004=40,J4004=0),"OK","Must be 40 ST, 0 TG"),IF(F4004="Teacher guide only (40 TG)",IF(AND(H4004=0,J4004=40),"OK","Must be 0 ST, 40 TG"),IF(AND(H4004&lt;40,H4004+J4004&gt;0,H4004+J4004&lt;=40),"OK","Partial: under 40 ST and 40 books max"))))))))))</f>
        <v/>
      </c>
    </row>
    <row r="4005">
      <c r="A4005" s="26" t="n"/>
      <c r="B4005" s="26" t="n"/>
      <c r="C4005" s="25" t="n"/>
      <c r="D4005" s="25" t="n"/>
      <c r="E4005" s="26" t="n"/>
      <c r="F4005" s="25" t="n"/>
      <c r="G4005" s="26" t="n"/>
      <c r="H4005" s="25" t="n"/>
      <c r="I4005" s="26" t="n"/>
      <c r="J4005" s="25" t="n"/>
      <c r="K4005" s="25" t="n"/>
      <c r="L4005" s="25" t="n"/>
      <c r="M4005" s="26" t="n"/>
      <c r="N4005" s="26" t="n"/>
      <c r="O4005" s="25" t="n"/>
      <c r="P4005" s="27">
        <f>IF(A4005="","","Package/"&amp;C4005&amp;"/"&amp;D4005&amp;"/"&amp;A4005&amp;".png")</f>
        <v/>
      </c>
      <c r="Q4005" s="27">
        <f>IF(AND(B4005="",G4005=""),"",IF(B4005="","Package QR Text missing",IF(COUNTIFS($E$2:$E$5001,E4005,$B$2:$B$5001,"&lt;&gt;"&amp;B4005)+COUNTIFS($E$2:$E$5001,E4005,$A$2:$A$5001,"&lt;&gt;"&amp;A4005)&gt;0,"Zone has more than one QR code",IF(COUNTIFS($B$2:$B$5001,B4005,$E$2:$E$5001,"&lt;&gt;"&amp;E4005)+COUNTIFS($A$2:$A$5001,A4005,$E$2:$E$5001,"&lt;&gt;"&amp;E4005)&gt;0,"QR code used by another zone",IF(A4005="","Package QR Code No. missing",IF(OR(H4005&gt;40,J4005&gt;40),"More than 40 of one edition",IF(F4005="Full (40 ST + 1 TG)",IF(AND(H4005=40,J4005=1),"OK","Full carton must be 40 + 1"),IF(F4005="Student only (40 ST)",IF(AND(H4005=40,J4005=0),"OK","Must be 40 ST, 0 TG"),IF(F4005="Teacher guide only (40 TG)",IF(AND(H4005=0,J4005=40),"OK","Must be 0 ST, 40 TG"),IF(AND(H4005&lt;40,H4005+J4005&gt;0,H4005+J4005&lt;=40),"OK","Partial: under 40 ST and 40 books max"))))))))))</f>
        <v/>
      </c>
    </row>
    <row r="4006">
      <c r="A4006" s="26" t="n"/>
      <c r="B4006" s="26" t="n"/>
      <c r="C4006" s="25" t="n"/>
      <c r="D4006" s="25" t="n"/>
      <c r="E4006" s="26" t="n"/>
      <c r="F4006" s="25" t="n"/>
      <c r="G4006" s="26" t="n"/>
      <c r="H4006" s="25" t="n"/>
      <c r="I4006" s="26" t="n"/>
      <c r="J4006" s="25" t="n"/>
      <c r="K4006" s="25" t="n"/>
      <c r="L4006" s="25" t="n"/>
      <c r="M4006" s="26" t="n"/>
      <c r="N4006" s="26" t="n"/>
      <c r="O4006" s="25" t="n"/>
      <c r="P4006" s="27">
        <f>IF(A4006="","","Package/"&amp;C4006&amp;"/"&amp;D4006&amp;"/"&amp;A4006&amp;".png")</f>
        <v/>
      </c>
      <c r="Q4006" s="27">
        <f>IF(AND(B4006="",G4006=""),"",IF(B4006="","Package QR Text missing",IF(COUNTIFS($E$2:$E$5001,E4006,$B$2:$B$5001,"&lt;&gt;"&amp;B4006)+COUNTIFS($E$2:$E$5001,E4006,$A$2:$A$5001,"&lt;&gt;"&amp;A4006)&gt;0,"Zone has more than one QR code",IF(COUNTIFS($B$2:$B$5001,B4006,$E$2:$E$5001,"&lt;&gt;"&amp;E4006)+COUNTIFS($A$2:$A$5001,A4006,$E$2:$E$5001,"&lt;&gt;"&amp;E4006)&gt;0,"QR code used by another zone",IF(A4006="","Package QR Code No. missing",IF(OR(H4006&gt;40,J4006&gt;40),"More than 40 of one edition",IF(F4006="Full (40 ST + 1 TG)",IF(AND(H4006=40,J4006=1),"OK","Full carton must be 40 + 1"),IF(F4006="Student only (40 ST)",IF(AND(H4006=40,J4006=0),"OK","Must be 40 ST, 0 TG"),IF(F4006="Teacher guide only (40 TG)",IF(AND(H4006=0,J4006=40),"OK","Must be 0 ST, 40 TG"),IF(AND(H4006&lt;40,H4006+J4006&gt;0,H4006+J4006&lt;=40),"OK","Partial: under 40 ST and 40 books max"))))))))))</f>
        <v/>
      </c>
    </row>
    <row r="4007">
      <c r="A4007" s="26" t="n"/>
      <c r="B4007" s="26" t="n"/>
      <c r="C4007" s="25" t="n"/>
      <c r="D4007" s="25" t="n"/>
      <c r="E4007" s="26" t="n"/>
      <c r="F4007" s="25" t="n"/>
      <c r="G4007" s="26" t="n"/>
      <c r="H4007" s="25" t="n"/>
      <c r="I4007" s="26" t="n"/>
      <c r="J4007" s="25" t="n"/>
      <c r="K4007" s="25" t="n"/>
      <c r="L4007" s="25" t="n"/>
      <c r="M4007" s="26" t="n"/>
      <c r="N4007" s="26" t="n"/>
      <c r="O4007" s="25" t="n"/>
      <c r="P4007" s="27">
        <f>IF(A4007="","","Package/"&amp;C4007&amp;"/"&amp;D4007&amp;"/"&amp;A4007&amp;".png")</f>
        <v/>
      </c>
      <c r="Q4007" s="27">
        <f>IF(AND(B4007="",G4007=""),"",IF(B4007="","Package QR Text missing",IF(COUNTIFS($E$2:$E$5001,E4007,$B$2:$B$5001,"&lt;&gt;"&amp;B4007)+COUNTIFS($E$2:$E$5001,E4007,$A$2:$A$5001,"&lt;&gt;"&amp;A4007)&gt;0,"Zone has more than one QR code",IF(COUNTIFS($B$2:$B$5001,B4007,$E$2:$E$5001,"&lt;&gt;"&amp;E4007)+COUNTIFS($A$2:$A$5001,A4007,$E$2:$E$5001,"&lt;&gt;"&amp;E4007)&gt;0,"QR code used by another zone",IF(A4007="","Package QR Code No. missing",IF(OR(H4007&gt;40,J4007&gt;40),"More than 40 of one edition",IF(F4007="Full (40 ST + 1 TG)",IF(AND(H4007=40,J4007=1),"OK","Full carton must be 40 + 1"),IF(F4007="Student only (40 ST)",IF(AND(H4007=40,J4007=0),"OK","Must be 40 ST, 0 TG"),IF(F4007="Teacher guide only (40 TG)",IF(AND(H4007=0,J4007=40),"OK","Must be 0 ST, 40 TG"),IF(AND(H4007&lt;40,H4007+J4007&gt;0,H4007+J4007&lt;=40),"OK","Partial: under 40 ST and 40 books max"))))))))))</f>
        <v/>
      </c>
    </row>
    <row r="4008">
      <c r="A4008" s="26" t="n"/>
      <c r="B4008" s="26" t="n"/>
      <c r="C4008" s="25" t="n"/>
      <c r="D4008" s="25" t="n"/>
      <c r="E4008" s="26" t="n"/>
      <c r="F4008" s="25" t="n"/>
      <c r="G4008" s="26" t="n"/>
      <c r="H4008" s="25" t="n"/>
      <c r="I4008" s="26" t="n"/>
      <c r="J4008" s="25" t="n"/>
      <c r="K4008" s="25" t="n"/>
      <c r="L4008" s="25" t="n"/>
      <c r="M4008" s="26" t="n"/>
      <c r="N4008" s="26" t="n"/>
      <c r="O4008" s="25" t="n"/>
      <c r="P4008" s="27">
        <f>IF(A4008="","","Package/"&amp;C4008&amp;"/"&amp;D4008&amp;"/"&amp;A4008&amp;".png")</f>
        <v/>
      </c>
      <c r="Q4008" s="27">
        <f>IF(AND(B4008="",G4008=""),"",IF(B4008="","Package QR Text missing",IF(COUNTIFS($E$2:$E$5001,E4008,$B$2:$B$5001,"&lt;&gt;"&amp;B4008)+COUNTIFS($E$2:$E$5001,E4008,$A$2:$A$5001,"&lt;&gt;"&amp;A4008)&gt;0,"Zone has more than one QR code",IF(COUNTIFS($B$2:$B$5001,B4008,$E$2:$E$5001,"&lt;&gt;"&amp;E4008)+COUNTIFS($A$2:$A$5001,A4008,$E$2:$E$5001,"&lt;&gt;"&amp;E4008)&gt;0,"QR code used by another zone",IF(A4008="","Package QR Code No. missing",IF(OR(H4008&gt;40,J4008&gt;40),"More than 40 of one edition",IF(F4008="Full (40 ST + 1 TG)",IF(AND(H4008=40,J4008=1),"OK","Full carton must be 40 + 1"),IF(F4008="Student only (40 ST)",IF(AND(H4008=40,J4008=0),"OK","Must be 40 ST, 0 TG"),IF(F4008="Teacher guide only (40 TG)",IF(AND(H4008=0,J4008=40),"OK","Must be 0 ST, 40 TG"),IF(AND(H4008&lt;40,H4008+J4008&gt;0,H4008+J4008&lt;=40),"OK","Partial: under 40 ST and 40 books max"))))))))))</f>
        <v/>
      </c>
    </row>
    <row r="4009">
      <c r="A4009" s="26" t="n"/>
      <c r="B4009" s="26" t="n"/>
      <c r="C4009" s="25" t="n"/>
      <c r="D4009" s="25" t="n"/>
      <c r="E4009" s="26" t="n"/>
      <c r="F4009" s="25" t="n"/>
      <c r="G4009" s="26" t="n"/>
      <c r="H4009" s="25" t="n"/>
      <c r="I4009" s="26" t="n"/>
      <c r="J4009" s="25" t="n"/>
      <c r="K4009" s="25" t="n"/>
      <c r="L4009" s="25" t="n"/>
      <c r="M4009" s="26" t="n"/>
      <c r="N4009" s="26" t="n"/>
      <c r="O4009" s="25" t="n"/>
      <c r="P4009" s="27">
        <f>IF(A4009="","","Package/"&amp;C4009&amp;"/"&amp;D4009&amp;"/"&amp;A4009&amp;".png")</f>
        <v/>
      </c>
      <c r="Q4009" s="27">
        <f>IF(AND(B4009="",G4009=""),"",IF(B4009="","Package QR Text missing",IF(COUNTIFS($E$2:$E$5001,E4009,$B$2:$B$5001,"&lt;&gt;"&amp;B4009)+COUNTIFS($E$2:$E$5001,E4009,$A$2:$A$5001,"&lt;&gt;"&amp;A4009)&gt;0,"Zone has more than one QR code",IF(COUNTIFS($B$2:$B$5001,B4009,$E$2:$E$5001,"&lt;&gt;"&amp;E4009)+COUNTIFS($A$2:$A$5001,A4009,$E$2:$E$5001,"&lt;&gt;"&amp;E4009)&gt;0,"QR code used by another zone",IF(A4009="","Package QR Code No. missing",IF(OR(H4009&gt;40,J4009&gt;40),"More than 40 of one edition",IF(F4009="Full (40 ST + 1 TG)",IF(AND(H4009=40,J4009=1),"OK","Full carton must be 40 + 1"),IF(F4009="Student only (40 ST)",IF(AND(H4009=40,J4009=0),"OK","Must be 40 ST, 0 TG"),IF(F4009="Teacher guide only (40 TG)",IF(AND(H4009=0,J4009=40),"OK","Must be 0 ST, 40 TG"),IF(AND(H4009&lt;40,H4009+J4009&gt;0,H4009+J4009&lt;=40),"OK","Partial: under 40 ST and 40 books max"))))))))))</f>
        <v/>
      </c>
    </row>
    <row r="4010">
      <c r="A4010" s="26" t="n"/>
      <c r="B4010" s="26" t="n"/>
      <c r="C4010" s="25" t="n"/>
      <c r="D4010" s="25" t="n"/>
      <c r="E4010" s="26" t="n"/>
      <c r="F4010" s="25" t="n"/>
      <c r="G4010" s="26" t="n"/>
      <c r="H4010" s="25" t="n"/>
      <c r="I4010" s="26" t="n"/>
      <c r="J4010" s="25" t="n"/>
      <c r="K4010" s="25" t="n"/>
      <c r="L4010" s="25" t="n"/>
      <c r="M4010" s="26" t="n"/>
      <c r="N4010" s="26" t="n"/>
      <c r="O4010" s="25" t="n"/>
      <c r="P4010" s="27">
        <f>IF(A4010="","","Package/"&amp;C4010&amp;"/"&amp;D4010&amp;"/"&amp;A4010&amp;".png")</f>
        <v/>
      </c>
      <c r="Q4010" s="27">
        <f>IF(AND(B4010="",G4010=""),"",IF(B4010="","Package QR Text missing",IF(COUNTIFS($E$2:$E$5001,E4010,$B$2:$B$5001,"&lt;&gt;"&amp;B4010)+COUNTIFS($E$2:$E$5001,E4010,$A$2:$A$5001,"&lt;&gt;"&amp;A4010)&gt;0,"Zone has more than one QR code",IF(COUNTIFS($B$2:$B$5001,B4010,$E$2:$E$5001,"&lt;&gt;"&amp;E4010)+COUNTIFS($A$2:$A$5001,A4010,$E$2:$E$5001,"&lt;&gt;"&amp;E4010)&gt;0,"QR code used by another zone",IF(A4010="","Package QR Code No. missing",IF(OR(H4010&gt;40,J4010&gt;40),"More than 40 of one edition",IF(F4010="Full (40 ST + 1 TG)",IF(AND(H4010=40,J4010=1),"OK","Full carton must be 40 + 1"),IF(F4010="Student only (40 ST)",IF(AND(H4010=40,J4010=0),"OK","Must be 40 ST, 0 TG"),IF(F4010="Teacher guide only (40 TG)",IF(AND(H4010=0,J4010=40),"OK","Must be 0 ST, 40 TG"),IF(AND(H4010&lt;40,H4010+J4010&gt;0,H4010+J4010&lt;=40),"OK","Partial: under 40 ST and 40 books max"))))))))))</f>
        <v/>
      </c>
    </row>
    <row r="4011">
      <c r="A4011" s="26" t="n"/>
      <c r="B4011" s="26" t="n"/>
      <c r="C4011" s="25" t="n"/>
      <c r="D4011" s="25" t="n"/>
      <c r="E4011" s="26" t="n"/>
      <c r="F4011" s="25" t="n"/>
      <c r="G4011" s="26" t="n"/>
      <c r="H4011" s="25" t="n"/>
      <c r="I4011" s="26" t="n"/>
      <c r="J4011" s="25" t="n"/>
      <c r="K4011" s="25" t="n"/>
      <c r="L4011" s="25" t="n"/>
      <c r="M4011" s="26" t="n"/>
      <c r="N4011" s="26" t="n"/>
      <c r="O4011" s="25" t="n"/>
      <c r="P4011" s="27">
        <f>IF(A4011="","","Package/"&amp;C4011&amp;"/"&amp;D4011&amp;"/"&amp;A4011&amp;".png")</f>
        <v/>
      </c>
      <c r="Q4011" s="27">
        <f>IF(AND(B4011="",G4011=""),"",IF(B4011="","Package QR Text missing",IF(COUNTIFS($E$2:$E$5001,E4011,$B$2:$B$5001,"&lt;&gt;"&amp;B4011)+COUNTIFS($E$2:$E$5001,E4011,$A$2:$A$5001,"&lt;&gt;"&amp;A4011)&gt;0,"Zone has more than one QR code",IF(COUNTIFS($B$2:$B$5001,B4011,$E$2:$E$5001,"&lt;&gt;"&amp;E4011)+COUNTIFS($A$2:$A$5001,A4011,$E$2:$E$5001,"&lt;&gt;"&amp;E4011)&gt;0,"QR code used by another zone",IF(A4011="","Package QR Code No. missing",IF(OR(H4011&gt;40,J4011&gt;40),"More than 40 of one edition",IF(F4011="Full (40 ST + 1 TG)",IF(AND(H4011=40,J4011=1),"OK","Full carton must be 40 + 1"),IF(F4011="Student only (40 ST)",IF(AND(H4011=40,J4011=0),"OK","Must be 40 ST, 0 TG"),IF(F4011="Teacher guide only (40 TG)",IF(AND(H4011=0,J4011=40),"OK","Must be 0 ST, 40 TG"),IF(AND(H4011&lt;40,H4011+J4011&gt;0,H4011+J4011&lt;=40),"OK","Partial: under 40 ST and 40 books max"))))))))))</f>
        <v/>
      </c>
    </row>
    <row r="4012">
      <c r="A4012" s="26" t="n"/>
      <c r="B4012" s="26" t="n"/>
      <c r="C4012" s="25" t="n"/>
      <c r="D4012" s="25" t="n"/>
      <c r="E4012" s="26" t="n"/>
      <c r="F4012" s="25" t="n"/>
      <c r="G4012" s="26" t="n"/>
      <c r="H4012" s="25" t="n"/>
      <c r="I4012" s="26" t="n"/>
      <c r="J4012" s="25" t="n"/>
      <c r="K4012" s="25" t="n"/>
      <c r="L4012" s="25" t="n"/>
      <c r="M4012" s="26" t="n"/>
      <c r="N4012" s="26" t="n"/>
      <c r="O4012" s="25" t="n"/>
      <c r="P4012" s="27">
        <f>IF(A4012="","","Package/"&amp;C4012&amp;"/"&amp;D4012&amp;"/"&amp;A4012&amp;".png")</f>
        <v/>
      </c>
      <c r="Q4012" s="27">
        <f>IF(AND(B4012="",G4012=""),"",IF(B4012="","Package QR Text missing",IF(COUNTIFS($E$2:$E$5001,E4012,$B$2:$B$5001,"&lt;&gt;"&amp;B4012)+COUNTIFS($E$2:$E$5001,E4012,$A$2:$A$5001,"&lt;&gt;"&amp;A4012)&gt;0,"Zone has more than one QR code",IF(COUNTIFS($B$2:$B$5001,B4012,$E$2:$E$5001,"&lt;&gt;"&amp;E4012)+COUNTIFS($A$2:$A$5001,A4012,$E$2:$E$5001,"&lt;&gt;"&amp;E4012)&gt;0,"QR code used by another zone",IF(A4012="","Package QR Code No. missing",IF(OR(H4012&gt;40,J4012&gt;40),"More than 40 of one edition",IF(F4012="Full (40 ST + 1 TG)",IF(AND(H4012=40,J4012=1),"OK","Full carton must be 40 + 1"),IF(F4012="Student only (40 ST)",IF(AND(H4012=40,J4012=0),"OK","Must be 40 ST, 0 TG"),IF(F4012="Teacher guide only (40 TG)",IF(AND(H4012=0,J4012=40),"OK","Must be 0 ST, 40 TG"),IF(AND(H4012&lt;40,H4012+J4012&gt;0,H4012+J4012&lt;=40),"OK","Partial: under 40 ST and 40 books max"))))))))))</f>
        <v/>
      </c>
    </row>
    <row r="4013">
      <c r="A4013" s="26" t="n"/>
      <c r="B4013" s="26" t="n"/>
      <c r="C4013" s="25" t="n"/>
      <c r="D4013" s="25" t="n"/>
      <c r="E4013" s="26" t="n"/>
      <c r="F4013" s="25" t="n"/>
      <c r="G4013" s="26" t="n"/>
      <c r="H4013" s="25" t="n"/>
      <c r="I4013" s="26" t="n"/>
      <c r="J4013" s="25" t="n"/>
      <c r="K4013" s="25" t="n"/>
      <c r="L4013" s="25" t="n"/>
      <c r="M4013" s="26" t="n"/>
      <c r="N4013" s="26" t="n"/>
      <c r="O4013" s="25" t="n"/>
      <c r="P4013" s="27">
        <f>IF(A4013="","","Package/"&amp;C4013&amp;"/"&amp;D4013&amp;"/"&amp;A4013&amp;".png")</f>
        <v/>
      </c>
      <c r="Q4013" s="27">
        <f>IF(AND(B4013="",G4013=""),"",IF(B4013="","Package QR Text missing",IF(COUNTIFS($E$2:$E$5001,E4013,$B$2:$B$5001,"&lt;&gt;"&amp;B4013)+COUNTIFS($E$2:$E$5001,E4013,$A$2:$A$5001,"&lt;&gt;"&amp;A4013)&gt;0,"Zone has more than one QR code",IF(COUNTIFS($B$2:$B$5001,B4013,$E$2:$E$5001,"&lt;&gt;"&amp;E4013)+COUNTIFS($A$2:$A$5001,A4013,$E$2:$E$5001,"&lt;&gt;"&amp;E4013)&gt;0,"QR code used by another zone",IF(A4013="","Package QR Code No. missing",IF(OR(H4013&gt;40,J4013&gt;40),"More than 40 of one edition",IF(F4013="Full (40 ST + 1 TG)",IF(AND(H4013=40,J4013=1),"OK","Full carton must be 40 + 1"),IF(F4013="Student only (40 ST)",IF(AND(H4013=40,J4013=0),"OK","Must be 40 ST, 0 TG"),IF(F4013="Teacher guide only (40 TG)",IF(AND(H4013=0,J4013=40),"OK","Must be 0 ST, 40 TG"),IF(AND(H4013&lt;40,H4013+J4013&gt;0,H4013+J4013&lt;=40),"OK","Partial: under 40 ST and 40 books max"))))))))))</f>
        <v/>
      </c>
    </row>
    <row r="4014">
      <c r="A4014" s="26" t="n"/>
      <c r="B4014" s="26" t="n"/>
      <c r="C4014" s="25" t="n"/>
      <c r="D4014" s="25" t="n"/>
      <c r="E4014" s="26" t="n"/>
      <c r="F4014" s="25" t="n"/>
      <c r="G4014" s="26" t="n"/>
      <c r="H4014" s="25" t="n"/>
      <c r="I4014" s="26" t="n"/>
      <c r="J4014" s="25" t="n"/>
      <c r="K4014" s="25" t="n"/>
      <c r="L4014" s="25" t="n"/>
      <c r="M4014" s="26" t="n"/>
      <c r="N4014" s="26" t="n"/>
      <c r="O4014" s="25" t="n"/>
      <c r="P4014" s="27">
        <f>IF(A4014="","","Package/"&amp;C4014&amp;"/"&amp;D4014&amp;"/"&amp;A4014&amp;".png")</f>
        <v/>
      </c>
      <c r="Q4014" s="27">
        <f>IF(AND(B4014="",G4014=""),"",IF(B4014="","Package QR Text missing",IF(COUNTIFS($E$2:$E$5001,E4014,$B$2:$B$5001,"&lt;&gt;"&amp;B4014)+COUNTIFS($E$2:$E$5001,E4014,$A$2:$A$5001,"&lt;&gt;"&amp;A4014)&gt;0,"Zone has more than one QR code",IF(COUNTIFS($B$2:$B$5001,B4014,$E$2:$E$5001,"&lt;&gt;"&amp;E4014)+COUNTIFS($A$2:$A$5001,A4014,$E$2:$E$5001,"&lt;&gt;"&amp;E4014)&gt;0,"QR code used by another zone",IF(A4014="","Package QR Code No. missing",IF(OR(H4014&gt;40,J4014&gt;40),"More than 40 of one edition",IF(F4014="Full (40 ST + 1 TG)",IF(AND(H4014=40,J4014=1),"OK","Full carton must be 40 + 1"),IF(F4014="Student only (40 ST)",IF(AND(H4014=40,J4014=0),"OK","Must be 40 ST, 0 TG"),IF(F4014="Teacher guide only (40 TG)",IF(AND(H4014=0,J4014=40),"OK","Must be 0 ST, 40 TG"),IF(AND(H4014&lt;40,H4014+J4014&gt;0,H4014+J4014&lt;=40),"OK","Partial: under 40 ST and 40 books max"))))))))))</f>
        <v/>
      </c>
    </row>
    <row r="4015">
      <c r="A4015" s="26" t="n"/>
      <c r="B4015" s="26" t="n"/>
      <c r="C4015" s="25" t="n"/>
      <c r="D4015" s="25" t="n"/>
      <c r="E4015" s="26" t="n"/>
      <c r="F4015" s="25" t="n"/>
      <c r="G4015" s="26" t="n"/>
      <c r="H4015" s="25" t="n"/>
      <c r="I4015" s="26" t="n"/>
      <c r="J4015" s="25" t="n"/>
      <c r="K4015" s="25" t="n"/>
      <c r="L4015" s="25" t="n"/>
      <c r="M4015" s="26" t="n"/>
      <c r="N4015" s="26" t="n"/>
      <c r="O4015" s="25" t="n"/>
      <c r="P4015" s="27">
        <f>IF(A4015="","","Package/"&amp;C4015&amp;"/"&amp;D4015&amp;"/"&amp;A4015&amp;".png")</f>
        <v/>
      </c>
      <c r="Q4015" s="27">
        <f>IF(AND(B4015="",G4015=""),"",IF(B4015="","Package QR Text missing",IF(COUNTIFS($E$2:$E$5001,E4015,$B$2:$B$5001,"&lt;&gt;"&amp;B4015)+COUNTIFS($E$2:$E$5001,E4015,$A$2:$A$5001,"&lt;&gt;"&amp;A4015)&gt;0,"Zone has more than one QR code",IF(COUNTIFS($B$2:$B$5001,B4015,$E$2:$E$5001,"&lt;&gt;"&amp;E4015)+COUNTIFS($A$2:$A$5001,A4015,$E$2:$E$5001,"&lt;&gt;"&amp;E4015)&gt;0,"QR code used by another zone",IF(A4015="","Package QR Code No. missing",IF(OR(H4015&gt;40,J4015&gt;40),"More than 40 of one edition",IF(F4015="Full (40 ST + 1 TG)",IF(AND(H4015=40,J4015=1),"OK","Full carton must be 40 + 1"),IF(F4015="Student only (40 ST)",IF(AND(H4015=40,J4015=0),"OK","Must be 40 ST, 0 TG"),IF(F4015="Teacher guide only (40 TG)",IF(AND(H4015=0,J4015=40),"OK","Must be 0 ST, 40 TG"),IF(AND(H4015&lt;40,H4015+J4015&gt;0,H4015+J4015&lt;=40),"OK","Partial: under 40 ST and 40 books max"))))))))))</f>
        <v/>
      </c>
    </row>
    <row r="4016">
      <c r="A4016" s="26" t="n"/>
      <c r="B4016" s="26" t="n"/>
      <c r="C4016" s="25" t="n"/>
      <c r="D4016" s="25" t="n"/>
      <c r="E4016" s="26" t="n"/>
      <c r="F4016" s="25" t="n"/>
      <c r="G4016" s="26" t="n"/>
      <c r="H4016" s="25" t="n"/>
      <c r="I4016" s="26" t="n"/>
      <c r="J4016" s="25" t="n"/>
      <c r="K4016" s="25" t="n"/>
      <c r="L4016" s="25" t="n"/>
      <c r="M4016" s="26" t="n"/>
      <c r="N4016" s="26" t="n"/>
      <c r="O4016" s="25" t="n"/>
      <c r="P4016" s="27">
        <f>IF(A4016="","","Package/"&amp;C4016&amp;"/"&amp;D4016&amp;"/"&amp;A4016&amp;".png")</f>
        <v/>
      </c>
      <c r="Q4016" s="27">
        <f>IF(AND(B4016="",G4016=""),"",IF(B4016="","Package QR Text missing",IF(COUNTIFS($E$2:$E$5001,E4016,$B$2:$B$5001,"&lt;&gt;"&amp;B4016)+COUNTIFS($E$2:$E$5001,E4016,$A$2:$A$5001,"&lt;&gt;"&amp;A4016)&gt;0,"Zone has more than one QR code",IF(COUNTIFS($B$2:$B$5001,B4016,$E$2:$E$5001,"&lt;&gt;"&amp;E4016)+COUNTIFS($A$2:$A$5001,A4016,$E$2:$E$5001,"&lt;&gt;"&amp;E4016)&gt;0,"QR code used by another zone",IF(A4016="","Package QR Code No. missing",IF(OR(H4016&gt;40,J4016&gt;40),"More than 40 of one edition",IF(F4016="Full (40 ST + 1 TG)",IF(AND(H4016=40,J4016=1),"OK","Full carton must be 40 + 1"),IF(F4016="Student only (40 ST)",IF(AND(H4016=40,J4016=0),"OK","Must be 40 ST, 0 TG"),IF(F4016="Teacher guide only (40 TG)",IF(AND(H4016=0,J4016=40),"OK","Must be 0 ST, 40 TG"),IF(AND(H4016&lt;40,H4016+J4016&gt;0,H4016+J4016&lt;=40),"OK","Partial: under 40 ST and 40 books max"))))))))))</f>
        <v/>
      </c>
    </row>
    <row r="4017">
      <c r="A4017" s="26" t="n"/>
      <c r="B4017" s="26" t="n"/>
      <c r="C4017" s="25" t="n"/>
      <c r="D4017" s="25" t="n"/>
      <c r="E4017" s="26" t="n"/>
      <c r="F4017" s="25" t="n"/>
      <c r="G4017" s="26" t="n"/>
      <c r="H4017" s="25" t="n"/>
      <c r="I4017" s="26" t="n"/>
      <c r="J4017" s="25" t="n"/>
      <c r="K4017" s="25" t="n"/>
      <c r="L4017" s="25" t="n"/>
      <c r="M4017" s="26" t="n"/>
      <c r="N4017" s="26" t="n"/>
      <c r="O4017" s="25" t="n"/>
      <c r="P4017" s="27">
        <f>IF(A4017="","","Package/"&amp;C4017&amp;"/"&amp;D4017&amp;"/"&amp;A4017&amp;".png")</f>
        <v/>
      </c>
      <c r="Q4017" s="27">
        <f>IF(AND(B4017="",G4017=""),"",IF(B4017="","Package QR Text missing",IF(COUNTIFS($E$2:$E$5001,E4017,$B$2:$B$5001,"&lt;&gt;"&amp;B4017)+COUNTIFS($E$2:$E$5001,E4017,$A$2:$A$5001,"&lt;&gt;"&amp;A4017)&gt;0,"Zone has more than one QR code",IF(COUNTIFS($B$2:$B$5001,B4017,$E$2:$E$5001,"&lt;&gt;"&amp;E4017)+COUNTIFS($A$2:$A$5001,A4017,$E$2:$E$5001,"&lt;&gt;"&amp;E4017)&gt;0,"QR code used by another zone",IF(A4017="","Package QR Code No. missing",IF(OR(H4017&gt;40,J4017&gt;40),"More than 40 of one edition",IF(F4017="Full (40 ST + 1 TG)",IF(AND(H4017=40,J4017=1),"OK","Full carton must be 40 + 1"),IF(F4017="Student only (40 ST)",IF(AND(H4017=40,J4017=0),"OK","Must be 40 ST, 0 TG"),IF(F4017="Teacher guide only (40 TG)",IF(AND(H4017=0,J4017=40),"OK","Must be 0 ST, 40 TG"),IF(AND(H4017&lt;40,H4017+J4017&gt;0,H4017+J4017&lt;=40),"OK","Partial: under 40 ST and 40 books max"))))))))))</f>
        <v/>
      </c>
    </row>
    <row r="4018">
      <c r="A4018" s="26" t="n"/>
      <c r="B4018" s="26" t="n"/>
      <c r="C4018" s="25" t="n"/>
      <c r="D4018" s="25" t="n"/>
      <c r="E4018" s="26" t="n"/>
      <c r="F4018" s="25" t="n"/>
      <c r="G4018" s="26" t="n"/>
      <c r="H4018" s="25" t="n"/>
      <c r="I4018" s="26" t="n"/>
      <c r="J4018" s="25" t="n"/>
      <c r="K4018" s="25" t="n"/>
      <c r="L4018" s="25" t="n"/>
      <c r="M4018" s="26" t="n"/>
      <c r="N4018" s="26" t="n"/>
      <c r="O4018" s="25" t="n"/>
      <c r="P4018" s="27">
        <f>IF(A4018="","","Package/"&amp;C4018&amp;"/"&amp;D4018&amp;"/"&amp;A4018&amp;".png")</f>
        <v/>
      </c>
      <c r="Q4018" s="27">
        <f>IF(AND(B4018="",G4018=""),"",IF(B4018="","Package QR Text missing",IF(COUNTIFS($E$2:$E$5001,E4018,$B$2:$B$5001,"&lt;&gt;"&amp;B4018)+COUNTIFS($E$2:$E$5001,E4018,$A$2:$A$5001,"&lt;&gt;"&amp;A4018)&gt;0,"Zone has more than one QR code",IF(COUNTIFS($B$2:$B$5001,B4018,$E$2:$E$5001,"&lt;&gt;"&amp;E4018)+COUNTIFS($A$2:$A$5001,A4018,$E$2:$E$5001,"&lt;&gt;"&amp;E4018)&gt;0,"QR code used by another zone",IF(A4018="","Package QR Code No. missing",IF(OR(H4018&gt;40,J4018&gt;40),"More than 40 of one edition",IF(F4018="Full (40 ST + 1 TG)",IF(AND(H4018=40,J4018=1),"OK","Full carton must be 40 + 1"),IF(F4018="Student only (40 ST)",IF(AND(H4018=40,J4018=0),"OK","Must be 40 ST, 0 TG"),IF(F4018="Teacher guide only (40 TG)",IF(AND(H4018=0,J4018=40),"OK","Must be 0 ST, 40 TG"),IF(AND(H4018&lt;40,H4018+J4018&gt;0,H4018+J4018&lt;=40),"OK","Partial: under 40 ST and 40 books max"))))))))))</f>
        <v/>
      </c>
    </row>
    <row r="4019">
      <c r="A4019" s="26" t="n"/>
      <c r="B4019" s="26" t="n"/>
      <c r="C4019" s="25" t="n"/>
      <c r="D4019" s="25" t="n"/>
      <c r="E4019" s="26" t="n"/>
      <c r="F4019" s="25" t="n"/>
      <c r="G4019" s="26" t="n"/>
      <c r="H4019" s="25" t="n"/>
      <c r="I4019" s="26" t="n"/>
      <c r="J4019" s="25" t="n"/>
      <c r="K4019" s="25" t="n"/>
      <c r="L4019" s="25" t="n"/>
      <c r="M4019" s="26" t="n"/>
      <c r="N4019" s="26" t="n"/>
      <c r="O4019" s="25" t="n"/>
      <c r="P4019" s="27">
        <f>IF(A4019="","","Package/"&amp;C4019&amp;"/"&amp;D4019&amp;"/"&amp;A4019&amp;".png")</f>
        <v/>
      </c>
      <c r="Q4019" s="27">
        <f>IF(AND(B4019="",G4019=""),"",IF(B4019="","Package QR Text missing",IF(COUNTIFS($E$2:$E$5001,E4019,$B$2:$B$5001,"&lt;&gt;"&amp;B4019)+COUNTIFS($E$2:$E$5001,E4019,$A$2:$A$5001,"&lt;&gt;"&amp;A4019)&gt;0,"Zone has more than one QR code",IF(COUNTIFS($B$2:$B$5001,B4019,$E$2:$E$5001,"&lt;&gt;"&amp;E4019)+COUNTIFS($A$2:$A$5001,A4019,$E$2:$E$5001,"&lt;&gt;"&amp;E4019)&gt;0,"QR code used by another zone",IF(A4019="","Package QR Code No. missing",IF(OR(H4019&gt;40,J4019&gt;40),"More than 40 of one edition",IF(F4019="Full (40 ST + 1 TG)",IF(AND(H4019=40,J4019=1),"OK","Full carton must be 40 + 1"),IF(F4019="Student only (40 ST)",IF(AND(H4019=40,J4019=0),"OK","Must be 40 ST, 0 TG"),IF(F4019="Teacher guide only (40 TG)",IF(AND(H4019=0,J4019=40),"OK","Must be 0 ST, 40 TG"),IF(AND(H4019&lt;40,H4019+J4019&gt;0,H4019+J4019&lt;=40),"OK","Partial: under 40 ST and 40 books max"))))))))))</f>
        <v/>
      </c>
    </row>
    <row r="4020">
      <c r="A4020" s="26" t="n"/>
      <c r="B4020" s="26" t="n"/>
      <c r="C4020" s="25" t="n"/>
      <c r="D4020" s="25" t="n"/>
      <c r="E4020" s="26" t="n"/>
      <c r="F4020" s="25" t="n"/>
      <c r="G4020" s="26" t="n"/>
      <c r="H4020" s="25" t="n"/>
      <c r="I4020" s="26" t="n"/>
      <c r="J4020" s="25" t="n"/>
      <c r="K4020" s="25" t="n"/>
      <c r="L4020" s="25" t="n"/>
      <c r="M4020" s="26" t="n"/>
      <c r="N4020" s="26" t="n"/>
      <c r="O4020" s="25" t="n"/>
      <c r="P4020" s="27">
        <f>IF(A4020="","","Package/"&amp;C4020&amp;"/"&amp;D4020&amp;"/"&amp;A4020&amp;".png")</f>
        <v/>
      </c>
      <c r="Q4020" s="27">
        <f>IF(AND(B4020="",G4020=""),"",IF(B4020="","Package QR Text missing",IF(COUNTIFS($E$2:$E$5001,E4020,$B$2:$B$5001,"&lt;&gt;"&amp;B4020)+COUNTIFS($E$2:$E$5001,E4020,$A$2:$A$5001,"&lt;&gt;"&amp;A4020)&gt;0,"Zone has more than one QR code",IF(COUNTIFS($B$2:$B$5001,B4020,$E$2:$E$5001,"&lt;&gt;"&amp;E4020)+COUNTIFS($A$2:$A$5001,A4020,$E$2:$E$5001,"&lt;&gt;"&amp;E4020)&gt;0,"QR code used by another zone",IF(A4020="","Package QR Code No. missing",IF(OR(H4020&gt;40,J4020&gt;40),"More than 40 of one edition",IF(F4020="Full (40 ST + 1 TG)",IF(AND(H4020=40,J4020=1),"OK","Full carton must be 40 + 1"),IF(F4020="Student only (40 ST)",IF(AND(H4020=40,J4020=0),"OK","Must be 40 ST, 0 TG"),IF(F4020="Teacher guide only (40 TG)",IF(AND(H4020=0,J4020=40),"OK","Must be 0 ST, 40 TG"),IF(AND(H4020&lt;40,H4020+J4020&gt;0,H4020+J4020&lt;=40),"OK","Partial: under 40 ST and 40 books max"))))))))))</f>
        <v/>
      </c>
    </row>
    <row r="4021">
      <c r="A4021" s="26" t="n"/>
      <c r="B4021" s="26" t="n"/>
      <c r="C4021" s="25" t="n"/>
      <c r="D4021" s="25" t="n"/>
      <c r="E4021" s="26" t="n"/>
      <c r="F4021" s="25" t="n"/>
      <c r="G4021" s="26" t="n"/>
      <c r="H4021" s="25" t="n"/>
      <c r="I4021" s="26" t="n"/>
      <c r="J4021" s="25" t="n"/>
      <c r="K4021" s="25" t="n"/>
      <c r="L4021" s="25" t="n"/>
      <c r="M4021" s="26" t="n"/>
      <c r="N4021" s="26" t="n"/>
      <c r="O4021" s="25" t="n"/>
      <c r="P4021" s="27">
        <f>IF(A4021="","","Package/"&amp;C4021&amp;"/"&amp;D4021&amp;"/"&amp;A4021&amp;".png")</f>
        <v/>
      </c>
      <c r="Q4021" s="27">
        <f>IF(AND(B4021="",G4021=""),"",IF(B4021="","Package QR Text missing",IF(COUNTIFS($E$2:$E$5001,E4021,$B$2:$B$5001,"&lt;&gt;"&amp;B4021)+COUNTIFS($E$2:$E$5001,E4021,$A$2:$A$5001,"&lt;&gt;"&amp;A4021)&gt;0,"Zone has more than one QR code",IF(COUNTIFS($B$2:$B$5001,B4021,$E$2:$E$5001,"&lt;&gt;"&amp;E4021)+COUNTIFS($A$2:$A$5001,A4021,$E$2:$E$5001,"&lt;&gt;"&amp;E4021)&gt;0,"QR code used by another zone",IF(A4021="","Package QR Code No. missing",IF(OR(H4021&gt;40,J4021&gt;40),"More than 40 of one edition",IF(F4021="Full (40 ST + 1 TG)",IF(AND(H4021=40,J4021=1),"OK","Full carton must be 40 + 1"),IF(F4021="Student only (40 ST)",IF(AND(H4021=40,J4021=0),"OK","Must be 40 ST, 0 TG"),IF(F4021="Teacher guide only (40 TG)",IF(AND(H4021=0,J4021=40),"OK","Must be 0 ST, 40 TG"),IF(AND(H4021&lt;40,H4021+J4021&gt;0,H4021+J4021&lt;=40),"OK","Partial: under 40 ST and 40 books max"))))))))))</f>
        <v/>
      </c>
    </row>
    <row r="4022">
      <c r="A4022" s="26" t="n"/>
      <c r="B4022" s="26" t="n"/>
      <c r="C4022" s="25" t="n"/>
      <c r="D4022" s="25" t="n"/>
      <c r="E4022" s="26" t="n"/>
      <c r="F4022" s="25" t="n"/>
      <c r="G4022" s="26" t="n"/>
      <c r="H4022" s="25" t="n"/>
      <c r="I4022" s="26" t="n"/>
      <c r="J4022" s="25" t="n"/>
      <c r="K4022" s="25" t="n"/>
      <c r="L4022" s="25" t="n"/>
      <c r="M4022" s="26" t="n"/>
      <c r="N4022" s="26" t="n"/>
      <c r="O4022" s="25" t="n"/>
      <c r="P4022" s="27">
        <f>IF(A4022="","","Package/"&amp;C4022&amp;"/"&amp;D4022&amp;"/"&amp;A4022&amp;".png")</f>
        <v/>
      </c>
      <c r="Q4022" s="27">
        <f>IF(AND(B4022="",G4022=""),"",IF(B4022="","Package QR Text missing",IF(COUNTIFS($E$2:$E$5001,E4022,$B$2:$B$5001,"&lt;&gt;"&amp;B4022)+COUNTIFS($E$2:$E$5001,E4022,$A$2:$A$5001,"&lt;&gt;"&amp;A4022)&gt;0,"Zone has more than one QR code",IF(COUNTIFS($B$2:$B$5001,B4022,$E$2:$E$5001,"&lt;&gt;"&amp;E4022)+COUNTIFS($A$2:$A$5001,A4022,$E$2:$E$5001,"&lt;&gt;"&amp;E4022)&gt;0,"QR code used by another zone",IF(A4022="","Package QR Code No. missing",IF(OR(H4022&gt;40,J4022&gt;40),"More than 40 of one edition",IF(F4022="Full (40 ST + 1 TG)",IF(AND(H4022=40,J4022=1),"OK","Full carton must be 40 + 1"),IF(F4022="Student only (40 ST)",IF(AND(H4022=40,J4022=0),"OK","Must be 40 ST, 0 TG"),IF(F4022="Teacher guide only (40 TG)",IF(AND(H4022=0,J4022=40),"OK","Must be 0 ST, 40 TG"),IF(AND(H4022&lt;40,H4022+J4022&gt;0,H4022+J4022&lt;=40),"OK","Partial: under 40 ST and 40 books max"))))))))))</f>
        <v/>
      </c>
    </row>
    <row r="4023">
      <c r="A4023" s="26" t="n"/>
      <c r="B4023" s="26" t="n"/>
      <c r="C4023" s="25" t="n"/>
      <c r="D4023" s="25" t="n"/>
      <c r="E4023" s="26" t="n"/>
      <c r="F4023" s="25" t="n"/>
      <c r="G4023" s="26" t="n"/>
      <c r="H4023" s="25" t="n"/>
      <c r="I4023" s="26" t="n"/>
      <c r="J4023" s="25" t="n"/>
      <c r="K4023" s="25" t="n"/>
      <c r="L4023" s="25" t="n"/>
      <c r="M4023" s="26" t="n"/>
      <c r="N4023" s="26" t="n"/>
      <c r="O4023" s="25" t="n"/>
      <c r="P4023" s="27">
        <f>IF(A4023="","","Package/"&amp;C4023&amp;"/"&amp;D4023&amp;"/"&amp;A4023&amp;".png")</f>
        <v/>
      </c>
      <c r="Q4023" s="27">
        <f>IF(AND(B4023="",G4023=""),"",IF(B4023="","Package QR Text missing",IF(COUNTIFS($E$2:$E$5001,E4023,$B$2:$B$5001,"&lt;&gt;"&amp;B4023)+COUNTIFS($E$2:$E$5001,E4023,$A$2:$A$5001,"&lt;&gt;"&amp;A4023)&gt;0,"Zone has more than one QR code",IF(COUNTIFS($B$2:$B$5001,B4023,$E$2:$E$5001,"&lt;&gt;"&amp;E4023)+COUNTIFS($A$2:$A$5001,A4023,$E$2:$E$5001,"&lt;&gt;"&amp;E4023)&gt;0,"QR code used by another zone",IF(A4023="","Package QR Code No. missing",IF(OR(H4023&gt;40,J4023&gt;40),"More than 40 of one edition",IF(F4023="Full (40 ST + 1 TG)",IF(AND(H4023=40,J4023=1),"OK","Full carton must be 40 + 1"),IF(F4023="Student only (40 ST)",IF(AND(H4023=40,J4023=0),"OK","Must be 40 ST, 0 TG"),IF(F4023="Teacher guide only (40 TG)",IF(AND(H4023=0,J4023=40),"OK","Must be 0 ST, 40 TG"),IF(AND(H4023&lt;40,H4023+J4023&gt;0,H4023+J4023&lt;=40),"OK","Partial: under 40 ST and 40 books max"))))))))))</f>
        <v/>
      </c>
    </row>
    <row r="4024">
      <c r="A4024" s="26" t="n"/>
      <c r="B4024" s="26" t="n"/>
      <c r="C4024" s="25" t="n"/>
      <c r="D4024" s="25" t="n"/>
      <c r="E4024" s="26" t="n"/>
      <c r="F4024" s="25" t="n"/>
      <c r="G4024" s="26" t="n"/>
      <c r="H4024" s="25" t="n"/>
      <c r="I4024" s="26" t="n"/>
      <c r="J4024" s="25" t="n"/>
      <c r="K4024" s="25" t="n"/>
      <c r="L4024" s="25" t="n"/>
      <c r="M4024" s="26" t="n"/>
      <c r="N4024" s="26" t="n"/>
      <c r="O4024" s="25" t="n"/>
      <c r="P4024" s="27">
        <f>IF(A4024="","","Package/"&amp;C4024&amp;"/"&amp;D4024&amp;"/"&amp;A4024&amp;".png")</f>
        <v/>
      </c>
      <c r="Q4024" s="27">
        <f>IF(AND(B4024="",G4024=""),"",IF(B4024="","Package QR Text missing",IF(COUNTIFS($E$2:$E$5001,E4024,$B$2:$B$5001,"&lt;&gt;"&amp;B4024)+COUNTIFS($E$2:$E$5001,E4024,$A$2:$A$5001,"&lt;&gt;"&amp;A4024)&gt;0,"Zone has more than one QR code",IF(COUNTIFS($B$2:$B$5001,B4024,$E$2:$E$5001,"&lt;&gt;"&amp;E4024)+COUNTIFS($A$2:$A$5001,A4024,$E$2:$E$5001,"&lt;&gt;"&amp;E4024)&gt;0,"QR code used by another zone",IF(A4024="","Package QR Code No. missing",IF(OR(H4024&gt;40,J4024&gt;40),"More than 40 of one edition",IF(F4024="Full (40 ST + 1 TG)",IF(AND(H4024=40,J4024=1),"OK","Full carton must be 40 + 1"),IF(F4024="Student only (40 ST)",IF(AND(H4024=40,J4024=0),"OK","Must be 40 ST, 0 TG"),IF(F4024="Teacher guide only (40 TG)",IF(AND(H4024=0,J4024=40),"OK","Must be 0 ST, 40 TG"),IF(AND(H4024&lt;40,H4024+J4024&gt;0,H4024+J4024&lt;=40),"OK","Partial: under 40 ST and 40 books max"))))))))))</f>
        <v/>
      </c>
    </row>
    <row r="4025">
      <c r="A4025" s="26" t="n"/>
      <c r="B4025" s="26" t="n"/>
      <c r="C4025" s="25" t="n"/>
      <c r="D4025" s="25" t="n"/>
      <c r="E4025" s="26" t="n"/>
      <c r="F4025" s="25" t="n"/>
      <c r="G4025" s="26" t="n"/>
      <c r="H4025" s="25" t="n"/>
      <c r="I4025" s="26" t="n"/>
      <c r="J4025" s="25" t="n"/>
      <c r="K4025" s="25" t="n"/>
      <c r="L4025" s="25" t="n"/>
      <c r="M4025" s="26" t="n"/>
      <c r="N4025" s="26" t="n"/>
      <c r="O4025" s="25" t="n"/>
      <c r="P4025" s="27">
        <f>IF(A4025="","","Package/"&amp;C4025&amp;"/"&amp;D4025&amp;"/"&amp;A4025&amp;".png")</f>
        <v/>
      </c>
      <c r="Q4025" s="27">
        <f>IF(AND(B4025="",G4025=""),"",IF(B4025="","Package QR Text missing",IF(COUNTIFS($E$2:$E$5001,E4025,$B$2:$B$5001,"&lt;&gt;"&amp;B4025)+COUNTIFS($E$2:$E$5001,E4025,$A$2:$A$5001,"&lt;&gt;"&amp;A4025)&gt;0,"Zone has more than one QR code",IF(COUNTIFS($B$2:$B$5001,B4025,$E$2:$E$5001,"&lt;&gt;"&amp;E4025)+COUNTIFS($A$2:$A$5001,A4025,$E$2:$E$5001,"&lt;&gt;"&amp;E4025)&gt;0,"QR code used by another zone",IF(A4025="","Package QR Code No. missing",IF(OR(H4025&gt;40,J4025&gt;40),"More than 40 of one edition",IF(F4025="Full (40 ST + 1 TG)",IF(AND(H4025=40,J4025=1),"OK","Full carton must be 40 + 1"),IF(F4025="Student only (40 ST)",IF(AND(H4025=40,J4025=0),"OK","Must be 40 ST, 0 TG"),IF(F4025="Teacher guide only (40 TG)",IF(AND(H4025=0,J4025=40),"OK","Must be 0 ST, 40 TG"),IF(AND(H4025&lt;40,H4025+J4025&gt;0,H4025+J4025&lt;=40),"OK","Partial: under 40 ST and 40 books max"))))))))))</f>
        <v/>
      </c>
    </row>
    <row r="4026">
      <c r="A4026" s="26" t="n"/>
      <c r="B4026" s="26" t="n"/>
      <c r="C4026" s="25" t="n"/>
      <c r="D4026" s="25" t="n"/>
      <c r="E4026" s="26" t="n"/>
      <c r="F4026" s="25" t="n"/>
      <c r="G4026" s="26" t="n"/>
      <c r="H4026" s="25" t="n"/>
      <c r="I4026" s="26" t="n"/>
      <c r="J4026" s="25" t="n"/>
      <c r="K4026" s="25" t="n"/>
      <c r="L4026" s="25" t="n"/>
      <c r="M4026" s="26" t="n"/>
      <c r="N4026" s="26" t="n"/>
      <c r="O4026" s="25" t="n"/>
      <c r="P4026" s="27">
        <f>IF(A4026="","","Package/"&amp;C4026&amp;"/"&amp;D4026&amp;"/"&amp;A4026&amp;".png")</f>
        <v/>
      </c>
      <c r="Q4026" s="27">
        <f>IF(AND(B4026="",G4026=""),"",IF(B4026="","Package QR Text missing",IF(COUNTIFS($E$2:$E$5001,E4026,$B$2:$B$5001,"&lt;&gt;"&amp;B4026)+COUNTIFS($E$2:$E$5001,E4026,$A$2:$A$5001,"&lt;&gt;"&amp;A4026)&gt;0,"Zone has more than one QR code",IF(COUNTIFS($B$2:$B$5001,B4026,$E$2:$E$5001,"&lt;&gt;"&amp;E4026)+COUNTIFS($A$2:$A$5001,A4026,$E$2:$E$5001,"&lt;&gt;"&amp;E4026)&gt;0,"QR code used by another zone",IF(A4026="","Package QR Code No. missing",IF(OR(H4026&gt;40,J4026&gt;40),"More than 40 of one edition",IF(F4026="Full (40 ST + 1 TG)",IF(AND(H4026=40,J4026=1),"OK","Full carton must be 40 + 1"),IF(F4026="Student only (40 ST)",IF(AND(H4026=40,J4026=0),"OK","Must be 40 ST, 0 TG"),IF(F4026="Teacher guide only (40 TG)",IF(AND(H4026=0,J4026=40),"OK","Must be 0 ST, 40 TG"),IF(AND(H4026&lt;40,H4026+J4026&gt;0,H4026+J4026&lt;=40),"OK","Partial: under 40 ST and 40 books max"))))))))))</f>
        <v/>
      </c>
    </row>
    <row r="4027">
      <c r="A4027" s="26" t="n"/>
      <c r="B4027" s="26" t="n"/>
      <c r="C4027" s="25" t="n"/>
      <c r="D4027" s="25" t="n"/>
      <c r="E4027" s="26" t="n"/>
      <c r="F4027" s="25" t="n"/>
      <c r="G4027" s="26" t="n"/>
      <c r="H4027" s="25" t="n"/>
      <c r="I4027" s="26" t="n"/>
      <c r="J4027" s="25" t="n"/>
      <c r="K4027" s="25" t="n"/>
      <c r="L4027" s="25" t="n"/>
      <c r="M4027" s="26" t="n"/>
      <c r="N4027" s="26" t="n"/>
      <c r="O4027" s="25" t="n"/>
      <c r="P4027" s="27">
        <f>IF(A4027="","","Package/"&amp;C4027&amp;"/"&amp;D4027&amp;"/"&amp;A4027&amp;".png")</f>
        <v/>
      </c>
      <c r="Q4027" s="27">
        <f>IF(AND(B4027="",G4027=""),"",IF(B4027="","Package QR Text missing",IF(COUNTIFS($E$2:$E$5001,E4027,$B$2:$B$5001,"&lt;&gt;"&amp;B4027)+COUNTIFS($E$2:$E$5001,E4027,$A$2:$A$5001,"&lt;&gt;"&amp;A4027)&gt;0,"Zone has more than one QR code",IF(COUNTIFS($B$2:$B$5001,B4027,$E$2:$E$5001,"&lt;&gt;"&amp;E4027)+COUNTIFS($A$2:$A$5001,A4027,$E$2:$E$5001,"&lt;&gt;"&amp;E4027)&gt;0,"QR code used by another zone",IF(A4027="","Package QR Code No. missing",IF(OR(H4027&gt;40,J4027&gt;40),"More than 40 of one edition",IF(F4027="Full (40 ST + 1 TG)",IF(AND(H4027=40,J4027=1),"OK","Full carton must be 40 + 1"),IF(F4027="Student only (40 ST)",IF(AND(H4027=40,J4027=0),"OK","Must be 40 ST, 0 TG"),IF(F4027="Teacher guide only (40 TG)",IF(AND(H4027=0,J4027=40),"OK","Must be 0 ST, 40 TG"),IF(AND(H4027&lt;40,H4027+J4027&gt;0,H4027+J4027&lt;=40),"OK","Partial: under 40 ST and 40 books max"))))))))))</f>
        <v/>
      </c>
    </row>
    <row r="4028">
      <c r="A4028" s="26" t="n"/>
      <c r="B4028" s="26" t="n"/>
      <c r="C4028" s="25" t="n"/>
      <c r="D4028" s="25" t="n"/>
      <c r="E4028" s="26" t="n"/>
      <c r="F4028" s="25" t="n"/>
      <c r="G4028" s="26" t="n"/>
      <c r="H4028" s="25" t="n"/>
      <c r="I4028" s="26" t="n"/>
      <c r="J4028" s="25" t="n"/>
      <c r="K4028" s="25" t="n"/>
      <c r="L4028" s="25" t="n"/>
      <c r="M4028" s="26" t="n"/>
      <c r="N4028" s="26" t="n"/>
      <c r="O4028" s="25" t="n"/>
      <c r="P4028" s="27">
        <f>IF(A4028="","","Package/"&amp;C4028&amp;"/"&amp;D4028&amp;"/"&amp;A4028&amp;".png")</f>
        <v/>
      </c>
      <c r="Q4028" s="27">
        <f>IF(AND(B4028="",G4028=""),"",IF(B4028="","Package QR Text missing",IF(COUNTIFS($E$2:$E$5001,E4028,$B$2:$B$5001,"&lt;&gt;"&amp;B4028)+COUNTIFS($E$2:$E$5001,E4028,$A$2:$A$5001,"&lt;&gt;"&amp;A4028)&gt;0,"Zone has more than one QR code",IF(COUNTIFS($B$2:$B$5001,B4028,$E$2:$E$5001,"&lt;&gt;"&amp;E4028)+COUNTIFS($A$2:$A$5001,A4028,$E$2:$E$5001,"&lt;&gt;"&amp;E4028)&gt;0,"QR code used by another zone",IF(A4028="","Package QR Code No. missing",IF(OR(H4028&gt;40,J4028&gt;40),"More than 40 of one edition",IF(F4028="Full (40 ST + 1 TG)",IF(AND(H4028=40,J4028=1),"OK","Full carton must be 40 + 1"),IF(F4028="Student only (40 ST)",IF(AND(H4028=40,J4028=0),"OK","Must be 40 ST, 0 TG"),IF(F4028="Teacher guide only (40 TG)",IF(AND(H4028=0,J4028=40),"OK","Must be 0 ST, 40 TG"),IF(AND(H4028&lt;40,H4028+J4028&gt;0,H4028+J4028&lt;=40),"OK","Partial: under 40 ST and 40 books max"))))))))))</f>
        <v/>
      </c>
    </row>
    <row r="4029">
      <c r="A4029" s="26" t="n"/>
      <c r="B4029" s="26" t="n"/>
      <c r="C4029" s="25" t="n"/>
      <c r="D4029" s="25" t="n"/>
      <c r="E4029" s="26" t="n"/>
      <c r="F4029" s="25" t="n"/>
      <c r="G4029" s="26" t="n"/>
      <c r="H4029" s="25" t="n"/>
      <c r="I4029" s="26" t="n"/>
      <c r="J4029" s="25" t="n"/>
      <c r="K4029" s="25" t="n"/>
      <c r="L4029" s="25" t="n"/>
      <c r="M4029" s="26" t="n"/>
      <c r="N4029" s="26" t="n"/>
      <c r="O4029" s="25" t="n"/>
      <c r="P4029" s="27">
        <f>IF(A4029="","","Package/"&amp;C4029&amp;"/"&amp;D4029&amp;"/"&amp;A4029&amp;".png")</f>
        <v/>
      </c>
      <c r="Q4029" s="27">
        <f>IF(AND(B4029="",G4029=""),"",IF(B4029="","Package QR Text missing",IF(COUNTIFS($E$2:$E$5001,E4029,$B$2:$B$5001,"&lt;&gt;"&amp;B4029)+COUNTIFS($E$2:$E$5001,E4029,$A$2:$A$5001,"&lt;&gt;"&amp;A4029)&gt;0,"Zone has more than one QR code",IF(COUNTIFS($B$2:$B$5001,B4029,$E$2:$E$5001,"&lt;&gt;"&amp;E4029)+COUNTIFS($A$2:$A$5001,A4029,$E$2:$E$5001,"&lt;&gt;"&amp;E4029)&gt;0,"QR code used by another zone",IF(A4029="","Package QR Code No. missing",IF(OR(H4029&gt;40,J4029&gt;40),"More than 40 of one edition",IF(F4029="Full (40 ST + 1 TG)",IF(AND(H4029=40,J4029=1),"OK","Full carton must be 40 + 1"),IF(F4029="Student only (40 ST)",IF(AND(H4029=40,J4029=0),"OK","Must be 40 ST, 0 TG"),IF(F4029="Teacher guide only (40 TG)",IF(AND(H4029=0,J4029=40),"OK","Must be 0 ST, 40 TG"),IF(AND(H4029&lt;40,H4029+J4029&gt;0,H4029+J4029&lt;=40),"OK","Partial: under 40 ST and 40 books max"))))))))))</f>
        <v/>
      </c>
    </row>
    <row r="4030">
      <c r="A4030" s="26" t="n"/>
      <c r="B4030" s="26" t="n"/>
      <c r="C4030" s="25" t="n"/>
      <c r="D4030" s="25" t="n"/>
      <c r="E4030" s="26" t="n"/>
      <c r="F4030" s="25" t="n"/>
      <c r="G4030" s="26" t="n"/>
      <c r="H4030" s="25" t="n"/>
      <c r="I4030" s="26" t="n"/>
      <c r="J4030" s="25" t="n"/>
      <c r="K4030" s="25" t="n"/>
      <c r="L4030" s="25" t="n"/>
      <c r="M4030" s="26" t="n"/>
      <c r="N4030" s="26" t="n"/>
      <c r="O4030" s="25" t="n"/>
      <c r="P4030" s="27">
        <f>IF(A4030="","","Package/"&amp;C4030&amp;"/"&amp;D4030&amp;"/"&amp;A4030&amp;".png")</f>
        <v/>
      </c>
      <c r="Q4030" s="27">
        <f>IF(AND(B4030="",G4030=""),"",IF(B4030="","Package QR Text missing",IF(COUNTIFS($E$2:$E$5001,E4030,$B$2:$B$5001,"&lt;&gt;"&amp;B4030)+COUNTIFS($E$2:$E$5001,E4030,$A$2:$A$5001,"&lt;&gt;"&amp;A4030)&gt;0,"Zone has more than one QR code",IF(COUNTIFS($B$2:$B$5001,B4030,$E$2:$E$5001,"&lt;&gt;"&amp;E4030)+COUNTIFS($A$2:$A$5001,A4030,$E$2:$E$5001,"&lt;&gt;"&amp;E4030)&gt;0,"QR code used by another zone",IF(A4030="","Package QR Code No. missing",IF(OR(H4030&gt;40,J4030&gt;40),"More than 40 of one edition",IF(F4030="Full (40 ST + 1 TG)",IF(AND(H4030=40,J4030=1),"OK","Full carton must be 40 + 1"),IF(F4030="Student only (40 ST)",IF(AND(H4030=40,J4030=0),"OK","Must be 40 ST, 0 TG"),IF(F4030="Teacher guide only (40 TG)",IF(AND(H4030=0,J4030=40),"OK","Must be 0 ST, 40 TG"),IF(AND(H4030&lt;40,H4030+J4030&gt;0,H4030+J4030&lt;=40),"OK","Partial: under 40 ST and 40 books max"))))))))))</f>
        <v/>
      </c>
    </row>
    <row r="4031">
      <c r="A4031" s="26" t="n"/>
      <c r="B4031" s="26" t="n"/>
      <c r="C4031" s="25" t="n"/>
      <c r="D4031" s="25" t="n"/>
      <c r="E4031" s="26" t="n"/>
      <c r="F4031" s="25" t="n"/>
      <c r="G4031" s="26" t="n"/>
      <c r="H4031" s="25" t="n"/>
      <c r="I4031" s="26" t="n"/>
      <c r="J4031" s="25" t="n"/>
      <c r="K4031" s="25" t="n"/>
      <c r="L4031" s="25" t="n"/>
      <c r="M4031" s="26" t="n"/>
      <c r="N4031" s="26" t="n"/>
      <c r="O4031" s="25" t="n"/>
      <c r="P4031" s="27">
        <f>IF(A4031="","","Package/"&amp;C4031&amp;"/"&amp;D4031&amp;"/"&amp;A4031&amp;".png")</f>
        <v/>
      </c>
      <c r="Q4031" s="27">
        <f>IF(AND(B4031="",G4031=""),"",IF(B4031="","Package QR Text missing",IF(COUNTIFS($E$2:$E$5001,E4031,$B$2:$B$5001,"&lt;&gt;"&amp;B4031)+COUNTIFS($E$2:$E$5001,E4031,$A$2:$A$5001,"&lt;&gt;"&amp;A4031)&gt;0,"Zone has more than one QR code",IF(COUNTIFS($B$2:$B$5001,B4031,$E$2:$E$5001,"&lt;&gt;"&amp;E4031)+COUNTIFS($A$2:$A$5001,A4031,$E$2:$E$5001,"&lt;&gt;"&amp;E4031)&gt;0,"QR code used by another zone",IF(A4031="","Package QR Code No. missing",IF(OR(H4031&gt;40,J4031&gt;40),"More than 40 of one edition",IF(F4031="Full (40 ST + 1 TG)",IF(AND(H4031=40,J4031=1),"OK","Full carton must be 40 + 1"),IF(F4031="Student only (40 ST)",IF(AND(H4031=40,J4031=0),"OK","Must be 40 ST, 0 TG"),IF(F4031="Teacher guide only (40 TG)",IF(AND(H4031=0,J4031=40),"OK","Must be 0 ST, 40 TG"),IF(AND(H4031&lt;40,H4031+J4031&gt;0,H4031+J4031&lt;=40),"OK","Partial: under 40 ST and 40 books max"))))))))))</f>
        <v/>
      </c>
    </row>
    <row r="4032">
      <c r="A4032" s="26" t="n"/>
      <c r="B4032" s="26" t="n"/>
      <c r="C4032" s="25" t="n"/>
      <c r="D4032" s="25" t="n"/>
      <c r="E4032" s="26" t="n"/>
      <c r="F4032" s="25" t="n"/>
      <c r="G4032" s="26" t="n"/>
      <c r="H4032" s="25" t="n"/>
      <c r="I4032" s="26" t="n"/>
      <c r="J4032" s="25" t="n"/>
      <c r="K4032" s="25" t="n"/>
      <c r="L4032" s="25" t="n"/>
      <c r="M4032" s="26" t="n"/>
      <c r="N4032" s="26" t="n"/>
      <c r="O4032" s="25" t="n"/>
      <c r="P4032" s="27">
        <f>IF(A4032="","","Package/"&amp;C4032&amp;"/"&amp;D4032&amp;"/"&amp;A4032&amp;".png")</f>
        <v/>
      </c>
      <c r="Q4032" s="27">
        <f>IF(AND(B4032="",G4032=""),"",IF(B4032="","Package QR Text missing",IF(COUNTIFS($E$2:$E$5001,E4032,$B$2:$B$5001,"&lt;&gt;"&amp;B4032)+COUNTIFS($E$2:$E$5001,E4032,$A$2:$A$5001,"&lt;&gt;"&amp;A4032)&gt;0,"Zone has more than one QR code",IF(COUNTIFS($B$2:$B$5001,B4032,$E$2:$E$5001,"&lt;&gt;"&amp;E4032)+COUNTIFS($A$2:$A$5001,A4032,$E$2:$E$5001,"&lt;&gt;"&amp;E4032)&gt;0,"QR code used by another zone",IF(A4032="","Package QR Code No. missing",IF(OR(H4032&gt;40,J4032&gt;40),"More than 40 of one edition",IF(F4032="Full (40 ST + 1 TG)",IF(AND(H4032=40,J4032=1),"OK","Full carton must be 40 + 1"),IF(F4032="Student only (40 ST)",IF(AND(H4032=40,J4032=0),"OK","Must be 40 ST, 0 TG"),IF(F4032="Teacher guide only (40 TG)",IF(AND(H4032=0,J4032=40),"OK","Must be 0 ST, 40 TG"),IF(AND(H4032&lt;40,H4032+J4032&gt;0,H4032+J4032&lt;=40),"OK","Partial: under 40 ST and 40 books max"))))))))))</f>
        <v/>
      </c>
    </row>
    <row r="4033">
      <c r="A4033" s="26" t="n"/>
      <c r="B4033" s="26" t="n"/>
      <c r="C4033" s="25" t="n"/>
      <c r="D4033" s="25" t="n"/>
      <c r="E4033" s="26" t="n"/>
      <c r="F4033" s="25" t="n"/>
      <c r="G4033" s="26" t="n"/>
      <c r="H4033" s="25" t="n"/>
      <c r="I4033" s="26" t="n"/>
      <c r="J4033" s="25" t="n"/>
      <c r="K4033" s="25" t="n"/>
      <c r="L4033" s="25" t="n"/>
      <c r="M4033" s="26" t="n"/>
      <c r="N4033" s="26" t="n"/>
      <c r="O4033" s="25" t="n"/>
      <c r="P4033" s="27">
        <f>IF(A4033="","","Package/"&amp;C4033&amp;"/"&amp;D4033&amp;"/"&amp;A4033&amp;".png")</f>
        <v/>
      </c>
      <c r="Q4033" s="27">
        <f>IF(AND(B4033="",G4033=""),"",IF(B4033="","Package QR Text missing",IF(COUNTIFS($E$2:$E$5001,E4033,$B$2:$B$5001,"&lt;&gt;"&amp;B4033)+COUNTIFS($E$2:$E$5001,E4033,$A$2:$A$5001,"&lt;&gt;"&amp;A4033)&gt;0,"Zone has more than one QR code",IF(COUNTIFS($B$2:$B$5001,B4033,$E$2:$E$5001,"&lt;&gt;"&amp;E4033)+COUNTIFS($A$2:$A$5001,A4033,$E$2:$E$5001,"&lt;&gt;"&amp;E4033)&gt;0,"QR code used by another zone",IF(A4033="","Package QR Code No. missing",IF(OR(H4033&gt;40,J4033&gt;40),"More than 40 of one edition",IF(F4033="Full (40 ST + 1 TG)",IF(AND(H4033=40,J4033=1),"OK","Full carton must be 40 + 1"),IF(F4033="Student only (40 ST)",IF(AND(H4033=40,J4033=0),"OK","Must be 40 ST, 0 TG"),IF(F4033="Teacher guide only (40 TG)",IF(AND(H4033=0,J4033=40),"OK","Must be 0 ST, 40 TG"),IF(AND(H4033&lt;40,H4033+J4033&gt;0,H4033+J4033&lt;=40),"OK","Partial: under 40 ST and 40 books max"))))))))))</f>
        <v/>
      </c>
    </row>
    <row r="4034">
      <c r="A4034" s="26" t="n"/>
      <c r="B4034" s="26" t="n"/>
      <c r="C4034" s="25" t="n"/>
      <c r="D4034" s="25" t="n"/>
      <c r="E4034" s="26" t="n"/>
      <c r="F4034" s="25" t="n"/>
      <c r="G4034" s="26" t="n"/>
      <c r="H4034" s="25" t="n"/>
      <c r="I4034" s="26" t="n"/>
      <c r="J4034" s="25" t="n"/>
      <c r="K4034" s="25" t="n"/>
      <c r="L4034" s="25" t="n"/>
      <c r="M4034" s="26" t="n"/>
      <c r="N4034" s="26" t="n"/>
      <c r="O4034" s="25" t="n"/>
      <c r="P4034" s="27">
        <f>IF(A4034="","","Package/"&amp;C4034&amp;"/"&amp;D4034&amp;"/"&amp;A4034&amp;".png")</f>
        <v/>
      </c>
      <c r="Q4034" s="27">
        <f>IF(AND(B4034="",G4034=""),"",IF(B4034="","Package QR Text missing",IF(COUNTIFS($E$2:$E$5001,E4034,$B$2:$B$5001,"&lt;&gt;"&amp;B4034)+COUNTIFS($E$2:$E$5001,E4034,$A$2:$A$5001,"&lt;&gt;"&amp;A4034)&gt;0,"Zone has more than one QR code",IF(COUNTIFS($B$2:$B$5001,B4034,$E$2:$E$5001,"&lt;&gt;"&amp;E4034)+COUNTIFS($A$2:$A$5001,A4034,$E$2:$E$5001,"&lt;&gt;"&amp;E4034)&gt;0,"QR code used by another zone",IF(A4034="","Package QR Code No. missing",IF(OR(H4034&gt;40,J4034&gt;40),"More than 40 of one edition",IF(F4034="Full (40 ST + 1 TG)",IF(AND(H4034=40,J4034=1),"OK","Full carton must be 40 + 1"),IF(F4034="Student only (40 ST)",IF(AND(H4034=40,J4034=0),"OK","Must be 40 ST, 0 TG"),IF(F4034="Teacher guide only (40 TG)",IF(AND(H4034=0,J4034=40),"OK","Must be 0 ST, 40 TG"),IF(AND(H4034&lt;40,H4034+J4034&gt;0,H4034+J4034&lt;=40),"OK","Partial: under 40 ST and 40 books max"))))))))))</f>
        <v/>
      </c>
    </row>
    <row r="4035">
      <c r="A4035" s="26" t="n"/>
      <c r="B4035" s="26" t="n"/>
      <c r="C4035" s="25" t="n"/>
      <c r="D4035" s="25" t="n"/>
      <c r="E4035" s="26" t="n"/>
      <c r="F4035" s="25" t="n"/>
      <c r="G4035" s="26" t="n"/>
      <c r="H4035" s="25" t="n"/>
      <c r="I4035" s="26" t="n"/>
      <c r="J4035" s="25" t="n"/>
      <c r="K4035" s="25" t="n"/>
      <c r="L4035" s="25" t="n"/>
      <c r="M4035" s="26" t="n"/>
      <c r="N4035" s="26" t="n"/>
      <c r="O4035" s="25" t="n"/>
      <c r="P4035" s="27">
        <f>IF(A4035="","","Package/"&amp;C4035&amp;"/"&amp;D4035&amp;"/"&amp;A4035&amp;".png")</f>
        <v/>
      </c>
      <c r="Q4035" s="27">
        <f>IF(AND(B4035="",G4035=""),"",IF(B4035="","Package QR Text missing",IF(COUNTIFS($E$2:$E$5001,E4035,$B$2:$B$5001,"&lt;&gt;"&amp;B4035)+COUNTIFS($E$2:$E$5001,E4035,$A$2:$A$5001,"&lt;&gt;"&amp;A4035)&gt;0,"Zone has more than one QR code",IF(COUNTIFS($B$2:$B$5001,B4035,$E$2:$E$5001,"&lt;&gt;"&amp;E4035)+COUNTIFS($A$2:$A$5001,A4035,$E$2:$E$5001,"&lt;&gt;"&amp;E4035)&gt;0,"QR code used by another zone",IF(A4035="","Package QR Code No. missing",IF(OR(H4035&gt;40,J4035&gt;40),"More than 40 of one edition",IF(F4035="Full (40 ST + 1 TG)",IF(AND(H4035=40,J4035=1),"OK","Full carton must be 40 + 1"),IF(F4035="Student only (40 ST)",IF(AND(H4035=40,J4035=0),"OK","Must be 40 ST, 0 TG"),IF(F4035="Teacher guide only (40 TG)",IF(AND(H4035=0,J4035=40),"OK","Must be 0 ST, 40 TG"),IF(AND(H4035&lt;40,H4035+J4035&gt;0,H4035+J4035&lt;=40),"OK","Partial: under 40 ST and 40 books max"))))))))))</f>
        <v/>
      </c>
    </row>
    <row r="4036">
      <c r="A4036" s="26" t="n"/>
      <c r="B4036" s="26" t="n"/>
      <c r="C4036" s="25" t="n"/>
      <c r="D4036" s="25" t="n"/>
      <c r="E4036" s="26" t="n"/>
      <c r="F4036" s="25" t="n"/>
      <c r="G4036" s="26" t="n"/>
      <c r="H4036" s="25" t="n"/>
      <c r="I4036" s="26" t="n"/>
      <c r="J4036" s="25" t="n"/>
      <c r="K4036" s="25" t="n"/>
      <c r="L4036" s="25" t="n"/>
      <c r="M4036" s="26" t="n"/>
      <c r="N4036" s="26" t="n"/>
      <c r="O4036" s="25" t="n"/>
      <c r="P4036" s="27">
        <f>IF(A4036="","","Package/"&amp;C4036&amp;"/"&amp;D4036&amp;"/"&amp;A4036&amp;".png")</f>
        <v/>
      </c>
      <c r="Q4036" s="27">
        <f>IF(AND(B4036="",G4036=""),"",IF(B4036="","Package QR Text missing",IF(COUNTIFS($E$2:$E$5001,E4036,$B$2:$B$5001,"&lt;&gt;"&amp;B4036)+COUNTIFS($E$2:$E$5001,E4036,$A$2:$A$5001,"&lt;&gt;"&amp;A4036)&gt;0,"Zone has more than one QR code",IF(COUNTIFS($B$2:$B$5001,B4036,$E$2:$E$5001,"&lt;&gt;"&amp;E4036)+COUNTIFS($A$2:$A$5001,A4036,$E$2:$E$5001,"&lt;&gt;"&amp;E4036)&gt;0,"QR code used by another zone",IF(A4036="","Package QR Code No. missing",IF(OR(H4036&gt;40,J4036&gt;40),"More than 40 of one edition",IF(F4036="Full (40 ST + 1 TG)",IF(AND(H4036=40,J4036=1),"OK","Full carton must be 40 + 1"),IF(F4036="Student only (40 ST)",IF(AND(H4036=40,J4036=0),"OK","Must be 40 ST, 0 TG"),IF(F4036="Teacher guide only (40 TG)",IF(AND(H4036=0,J4036=40),"OK","Must be 0 ST, 40 TG"),IF(AND(H4036&lt;40,H4036+J4036&gt;0,H4036+J4036&lt;=40),"OK","Partial: under 40 ST and 40 books max"))))))))))</f>
        <v/>
      </c>
    </row>
    <row r="4037">
      <c r="A4037" s="26" t="n"/>
      <c r="B4037" s="26" t="n"/>
      <c r="C4037" s="25" t="n"/>
      <c r="D4037" s="25" t="n"/>
      <c r="E4037" s="26" t="n"/>
      <c r="F4037" s="25" t="n"/>
      <c r="G4037" s="26" t="n"/>
      <c r="H4037" s="25" t="n"/>
      <c r="I4037" s="26" t="n"/>
      <c r="J4037" s="25" t="n"/>
      <c r="K4037" s="25" t="n"/>
      <c r="L4037" s="25" t="n"/>
      <c r="M4037" s="26" t="n"/>
      <c r="N4037" s="26" t="n"/>
      <c r="O4037" s="25" t="n"/>
      <c r="P4037" s="27">
        <f>IF(A4037="","","Package/"&amp;C4037&amp;"/"&amp;D4037&amp;"/"&amp;A4037&amp;".png")</f>
        <v/>
      </c>
      <c r="Q4037" s="27">
        <f>IF(AND(B4037="",G4037=""),"",IF(B4037="","Package QR Text missing",IF(COUNTIFS($E$2:$E$5001,E4037,$B$2:$B$5001,"&lt;&gt;"&amp;B4037)+COUNTIFS($E$2:$E$5001,E4037,$A$2:$A$5001,"&lt;&gt;"&amp;A4037)&gt;0,"Zone has more than one QR code",IF(COUNTIFS($B$2:$B$5001,B4037,$E$2:$E$5001,"&lt;&gt;"&amp;E4037)+COUNTIFS($A$2:$A$5001,A4037,$E$2:$E$5001,"&lt;&gt;"&amp;E4037)&gt;0,"QR code used by another zone",IF(A4037="","Package QR Code No. missing",IF(OR(H4037&gt;40,J4037&gt;40),"More than 40 of one edition",IF(F4037="Full (40 ST + 1 TG)",IF(AND(H4037=40,J4037=1),"OK","Full carton must be 40 + 1"),IF(F4037="Student only (40 ST)",IF(AND(H4037=40,J4037=0),"OK","Must be 40 ST, 0 TG"),IF(F4037="Teacher guide only (40 TG)",IF(AND(H4037=0,J4037=40),"OK","Must be 0 ST, 40 TG"),IF(AND(H4037&lt;40,H4037+J4037&gt;0,H4037+J4037&lt;=40),"OK","Partial: under 40 ST and 40 books max"))))))))))</f>
        <v/>
      </c>
    </row>
    <row r="4038">
      <c r="A4038" s="26" t="n"/>
      <c r="B4038" s="26" t="n"/>
      <c r="C4038" s="25" t="n"/>
      <c r="D4038" s="25" t="n"/>
      <c r="E4038" s="26" t="n"/>
      <c r="F4038" s="25" t="n"/>
      <c r="G4038" s="26" t="n"/>
      <c r="H4038" s="25" t="n"/>
      <c r="I4038" s="26" t="n"/>
      <c r="J4038" s="25" t="n"/>
      <c r="K4038" s="25" t="n"/>
      <c r="L4038" s="25" t="n"/>
      <c r="M4038" s="26" t="n"/>
      <c r="N4038" s="26" t="n"/>
      <c r="O4038" s="25" t="n"/>
      <c r="P4038" s="27">
        <f>IF(A4038="","","Package/"&amp;C4038&amp;"/"&amp;D4038&amp;"/"&amp;A4038&amp;".png")</f>
        <v/>
      </c>
      <c r="Q4038" s="27">
        <f>IF(AND(B4038="",G4038=""),"",IF(B4038="","Package QR Text missing",IF(COUNTIFS($E$2:$E$5001,E4038,$B$2:$B$5001,"&lt;&gt;"&amp;B4038)+COUNTIFS($E$2:$E$5001,E4038,$A$2:$A$5001,"&lt;&gt;"&amp;A4038)&gt;0,"Zone has more than one QR code",IF(COUNTIFS($B$2:$B$5001,B4038,$E$2:$E$5001,"&lt;&gt;"&amp;E4038)+COUNTIFS($A$2:$A$5001,A4038,$E$2:$E$5001,"&lt;&gt;"&amp;E4038)&gt;0,"QR code used by another zone",IF(A4038="","Package QR Code No. missing",IF(OR(H4038&gt;40,J4038&gt;40),"More than 40 of one edition",IF(F4038="Full (40 ST + 1 TG)",IF(AND(H4038=40,J4038=1),"OK","Full carton must be 40 + 1"),IF(F4038="Student only (40 ST)",IF(AND(H4038=40,J4038=0),"OK","Must be 40 ST, 0 TG"),IF(F4038="Teacher guide only (40 TG)",IF(AND(H4038=0,J4038=40),"OK","Must be 0 ST, 40 TG"),IF(AND(H4038&lt;40,H4038+J4038&gt;0,H4038+J4038&lt;=40),"OK","Partial: under 40 ST and 40 books max"))))))))))</f>
        <v/>
      </c>
    </row>
    <row r="4039">
      <c r="A4039" s="26" t="n"/>
      <c r="B4039" s="26" t="n"/>
      <c r="C4039" s="25" t="n"/>
      <c r="D4039" s="25" t="n"/>
      <c r="E4039" s="26" t="n"/>
      <c r="F4039" s="25" t="n"/>
      <c r="G4039" s="26" t="n"/>
      <c r="H4039" s="25" t="n"/>
      <c r="I4039" s="26" t="n"/>
      <c r="J4039" s="25" t="n"/>
      <c r="K4039" s="25" t="n"/>
      <c r="L4039" s="25" t="n"/>
      <c r="M4039" s="26" t="n"/>
      <c r="N4039" s="26" t="n"/>
      <c r="O4039" s="25" t="n"/>
      <c r="P4039" s="27">
        <f>IF(A4039="","","Package/"&amp;C4039&amp;"/"&amp;D4039&amp;"/"&amp;A4039&amp;".png")</f>
        <v/>
      </c>
      <c r="Q4039" s="27">
        <f>IF(AND(B4039="",G4039=""),"",IF(B4039="","Package QR Text missing",IF(COUNTIFS($E$2:$E$5001,E4039,$B$2:$B$5001,"&lt;&gt;"&amp;B4039)+COUNTIFS($E$2:$E$5001,E4039,$A$2:$A$5001,"&lt;&gt;"&amp;A4039)&gt;0,"Zone has more than one QR code",IF(COUNTIFS($B$2:$B$5001,B4039,$E$2:$E$5001,"&lt;&gt;"&amp;E4039)+COUNTIFS($A$2:$A$5001,A4039,$E$2:$E$5001,"&lt;&gt;"&amp;E4039)&gt;0,"QR code used by another zone",IF(A4039="","Package QR Code No. missing",IF(OR(H4039&gt;40,J4039&gt;40),"More than 40 of one edition",IF(F4039="Full (40 ST + 1 TG)",IF(AND(H4039=40,J4039=1),"OK","Full carton must be 40 + 1"),IF(F4039="Student only (40 ST)",IF(AND(H4039=40,J4039=0),"OK","Must be 40 ST, 0 TG"),IF(F4039="Teacher guide only (40 TG)",IF(AND(H4039=0,J4039=40),"OK","Must be 0 ST, 40 TG"),IF(AND(H4039&lt;40,H4039+J4039&gt;0,H4039+J4039&lt;=40),"OK","Partial: under 40 ST and 40 books max"))))))))))</f>
        <v/>
      </c>
    </row>
    <row r="4040">
      <c r="A4040" s="26" t="n"/>
      <c r="B4040" s="26" t="n"/>
      <c r="C4040" s="25" t="n"/>
      <c r="D4040" s="25" t="n"/>
      <c r="E4040" s="26" t="n"/>
      <c r="F4040" s="25" t="n"/>
      <c r="G4040" s="26" t="n"/>
      <c r="H4040" s="25" t="n"/>
      <c r="I4040" s="26" t="n"/>
      <c r="J4040" s="25" t="n"/>
      <c r="K4040" s="25" t="n"/>
      <c r="L4040" s="25" t="n"/>
      <c r="M4040" s="26" t="n"/>
      <c r="N4040" s="26" t="n"/>
      <c r="O4040" s="25" t="n"/>
      <c r="P4040" s="27">
        <f>IF(A4040="","","Package/"&amp;C4040&amp;"/"&amp;D4040&amp;"/"&amp;A4040&amp;".png")</f>
        <v/>
      </c>
      <c r="Q4040" s="27">
        <f>IF(AND(B4040="",G4040=""),"",IF(B4040="","Package QR Text missing",IF(COUNTIFS($E$2:$E$5001,E4040,$B$2:$B$5001,"&lt;&gt;"&amp;B4040)+COUNTIFS($E$2:$E$5001,E4040,$A$2:$A$5001,"&lt;&gt;"&amp;A4040)&gt;0,"Zone has more than one QR code",IF(COUNTIFS($B$2:$B$5001,B4040,$E$2:$E$5001,"&lt;&gt;"&amp;E4040)+COUNTIFS($A$2:$A$5001,A4040,$E$2:$E$5001,"&lt;&gt;"&amp;E4040)&gt;0,"QR code used by another zone",IF(A4040="","Package QR Code No. missing",IF(OR(H4040&gt;40,J4040&gt;40),"More than 40 of one edition",IF(F4040="Full (40 ST + 1 TG)",IF(AND(H4040=40,J4040=1),"OK","Full carton must be 40 + 1"),IF(F4040="Student only (40 ST)",IF(AND(H4040=40,J4040=0),"OK","Must be 40 ST, 0 TG"),IF(F4040="Teacher guide only (40 TG)",IF(AND(H4040=0,J4040=40),"OK","Must be 0 ST, 40 TG"),IF(AND(H4040&lt;40,H4040+J4040&gt;0,H4040+J4040&lt;=40),"OK","Partial: under 40 ST and 40 books max"))))))))))</f>
        <v/>
      </c>
    </row>
    <row r="4041">
      <c r="A4041" s="26" t="n"/>
      <c r="B4041" s="26" t="n"/>
      <c r="C4041" s="25" t="n"/>
      <c r="D4041" s="25" t="n"/>
      <c r="E4041" s="26" t="n"/>
      <c r="F4041" s="25" t="n"/>
      <c r="G4041" s="26" t="n"/>
      <c r="H4041" s="25" t="n"/>
      <c r="I4041" s="26" t="n"/>
      <c r="J4041" s="25" t="n"/>
      <c r="K4041" s="25" t="n"/>
      <c r="L4041" s="25" t="n"/>
      <c r="M4041" s="26" t="n"/>
      <c r="N4041" s="26" t="n"/>
      <c r="O4041" s="25" t="n"/>
      <c r="P4041" s="27">
        <f>IF(A4041="","","Package/"&amp;C4041&amp;"/"&amp;D4041&amp;"/"&amp;A4041&amp;".png")</f>
        <v/>
      </c>
      <c r="Q4041" s="27">
        <f>IF(AND(B4041="",G4041=""),"",IF(B4041="","Package QR Text missing",IF(COUNTIFS($E$2:$E$5001,E4041,$B$2:$B$5001,"&lt;&gt;"&amp;B4041)+COUNTIFS($E$2:$E$5001,E4041,$A$2:$A$5001,"&lt;&gt;"&amp;A4041)&gt;0,"Zone has more than one QR code",IF(COUNTIFS($B$2:$B$5001,B4041,$E$2:$E$5001,"&lt;&gt;"&amp;E4041)+COUNTIFS($A$2:$A$5001,A4041,$E$2:$E$5001,"&lt;&gt;"&amp;E4041)&gt;0,"QR code used by another zone",IF(A4041="","Package QR Code No. missing",IF(OR(H4041&gt;40,J4041&gt;40),"More than 40 of one edition",IF(F4041="Full (40 ST + 1 TG)",IF(AND(H4041=40,J4041=1),"OK","Full carton must be 40 + 1"),IF(F4041="Student only (40 ST)",IF(AND(H4041=40,J4041=0),"OK","Must be 40 ST, 0 TG"),IF(F4041="Teacher guide only (40 TG)",IF(AND(H4041=0,J4041=40),"OK","Must be 0 ST, 40 TG"),IF(AND(H4041&lt;40,H4041+J4041&gt;0,H4041+J4041&lt;=40),"OK","Partial: under 40 ST and 40 books max"))))))))))</f>
        <v/>
      </c>
    </row>
    <row r="4042">
      <c r="A4042" s="26" t="n"/>
      <c r="B4042" s="26" t="n"/>
      <c r="C4042" s="25" t="n"/>
      <c r="D4042" s="25" t="n"/>
      <c r="E4042" s="26" t="n"/>
      <c r="F4042" s="25" t="n"/>
      <c r="G4042" s="26" t="n"/>
      <c r="H4042" s="25" t="n"/>
      <c r="I4042" s="26" t="n"/>
      <c r="J4042" s="25" t="n"/>
      <c r="K4042" s="25" t="n"/>
      <c r="L4042" s="25" t="n"/>
      <c r="M4042" s="26" t="n"/>
      <c r="N4042" s="26" t="n"/>
      <c r="O4042" s="25" t="n"/>
      <c r="P4042" s="27">
        <f>IF(A4042="","","Package/"&amp;C4042&amp;"/"&amp;D4042&amp;"/"&amp;A4042&amp;".png")</f>
        <v/>
      </c>
      <c r="Q4042" s="27">
        <f>IF(AND(B4042="",G4042=""),"",IF(B4042="","Package QR Text missing",IF(COUNTIFS($E$2:$E$5001,E4042,$B$2:$B$5001,"&lt;&gt;"&amp;B4042)+COUNTIFS($E$2:$E$5001,E4042,$A$2:$A$5001,"&lt;&gt;"&amp;A4042)&gt;0,"Zone has more than one QR code",IF(COUNTIFS($B$2:$B$5001,B4042,$E$2:$E$5001,"&lt;&gt;"&amp;E4042)+COUNTIFS($A$2:$A$5001,A4042,$E$2:$E$5001,"&lt;&gt;"&amp;E4042)&gt;0,"QR code used by another zone",IF(A4042="","Package QR Code No. missing",IF(OR(H4042&gt;40,J4042&gt;40),"More than 40 of one edition",IF(F4042="Full (40 ST + 1 TG)",IF(AND(H4042=40,J4042=1),"OK","Full carton must be 40 + 1"),IF(F4042="Student only (40 ST)",IF(AND(H4042=40,J4042=0),"OK","Must be 40 ST, 0 TG"),IF(F4042="Teacher guide only (40 TG)",IF(AND(H4042=0,J4042=40),"OK","Must be 0 ST, 40 TG"),IF(AND(H4042&lt;40,H4042+J4042&gt;0,H4042+J4042&lt;=40),"OK","Partial: under 40 ST and 40 books max"))))))))))</f>
        <v/>
      </c>
    </row>
    <row r="4043">
      <c r="A4043" s="26" t="n"/>
      <c r="B4043" s="26" t="n"/>
      <c r="C4043" s="25" t="n"/>
      <c r="D4043" s="25" t="n"/>
      <c r="E4043" s="26" t="n"/>
      <c r="F4043" s="25" t="n"/>
      <c r="G4043" s="26" t="n"/>
      <c r="H4043" s="25" t="n"/>
      <c r="I4043" s="26" t="n"/>
      <c r="J4043" s="25" t="n"/>
      <c r="K4043" s="25" t="n"/>
      <c r="L4043" s="25" t="n"/>
      <c r="M4043" s="26" t="n"/>
      <c r="N4043" s="26" t="n"/>
      <c r="O4043" s="25" t="n"/>
      <c r="P4043" s="27">
        <f>IF(A4043="","","Package/"&amp;C4043&amp;"/"&amp;D4043&amp;"/"&amp;A4043&amp;".png")</f>
        <v/>
      </c>
      <c r="Q4043" s="27">
        <f>IF(AND(B4043="",G4043=""),"",IF(B4043="","Package QR Text missing",IF(COUNTIFS($E$2:$E$5001,E4043,$B$2:$B$5001,"&lt;&gt;"&amp;B4043)+COUNTIFS($E$2:$E$5001,E4043,$A$2:$A$5001,"&lt;&gt;"&amp;A4043)&gt;0,"Zone has more than one QR code",IF(COUNTIFS($B$2:$B$5001,B4043,$E$2:$E$5001,"&lt;&gt;"&amp;E4043)+COUNTIFS($A$2:$A$5001,A4043,$E$2:$E$5001,"&lt;&gt;"&amp;E4043)&gt;0,"QR code used by another zone",IF(A4043="","Package QR Code No. missing",IF(OR(H4043&gt;40,J4043&gt;40),"More than 40 of one edition",IF(F4043="Full (40 ST + 1 TG)",IF(AND(H4043=40,J4043=1),"OK","Full carton must be 40 + 1"),IF(F4043="Student only (40 ST)",IF(AND(H4043=40,J4043=0),"OK","Must be 40 ST, 0 TG"),IF(F4043="Teacher guide only (40 TG)",IF(AND(H4043=0,J4043=40),"OK","Must be 0 ST, 40 TG"),IF(AND(H4043&lt;40,H4043+J4043&gt;0,H4043+J4043&lt;=40),"OK","Partial: under 40 ST and 40 books max"))))))))))</f>
        <v/>
      </c>
    </row>
    <row r="4044">
      <c r="A4044" s="26" t="n"/>
      <c r="B4044" s="26" t="n"/>
      <c r="C4044" s="25" t="n"/>
      <c r="D4044" s="25" t="n"/>
      <c r="E4044" s="26" t="n"/>
      <c r="F4044" s="25" t="n"/>
      <c r="G4044" s="26" t="n"/>
      <c r="H4044" s="25" t="n"/>
      <c r="I4044" s="26" t="n"/>
      <c r="J4044" s="25" t="n"/>
      <c r="K4044" s="25" t="n"/>
      <c r="L4044" s="25" t="n"/>
      <c r="M4044" s="26" t="n"/>
      <c r="N4044" s="26" t="n"/>
      <c r="O4044" s="25" t="n"/>
      <c r="P4044" s="27">
        <f>IF(A4044="","","Package/"&amp;C4044&amp;"/"&amp;D4044&amp;"/"&amp;A4044&amp;".png")</f>
        <v/>
      </c>
      <c r="Q4044" s="27">
        <f>IF(AND(B4044="",G4044=""),"",IF(B4044="","Package QR Text missing",IF(COUNTIFS($E$2:$E$5001,E4044,$B$2:$B$5001,"&lt;&gt;"&amp;B4044)+COUNTIFS($E$2:$E$5001,E4044,$A$2:$A$5001,"&lt;&gt;"&amp;A4044)&gt;0,"Zone has more than one QR code",IF(COUNTIFS($B$2:$B$5001,B4044,$E$2:$E$5001,"&lt;&gt;"&amp;E4044)+COUNTIFS($A$2:$A$5001,A4044,$E$2:$E$5001,"&lt;&gt;"&amp;E4044)&gt;0,"QR code used by another zone",IF(A4044="","Package QR Code No. missing",IF(OR(H4044&gt;40,J4044&gt;40),"More than 40 of one edition",IF(F4044="Full (40 ST + 1 TG)",IF(AND(H4044=40,J4044=1),"OK","Full carton must be 40 + 1"),IF(F4044="Student only (40 ST)",IF(AND(H4044=40,J4044=0),"OK","Must be 40 ST, 0 TG"),IF(F4044="Teacher guide only (40 TG)",IF(AND(H4044=0,J4044=40),"OK","Must be 0 ST, 40 TG"),IF(AND(H4044&lt;40,H4044+J4044&gt;0,H4044+J4044&lt;=40),"OK","Partial: under 40 ST and 40 books max"))))))))))</f>
        <v/>
      </c>
    </row>
    <row r="4045">
      <c r="A4045" s="26" t="n"/>
      <c r="B4045" s="26" t="n"/>
      <c r="C4045" s="25" t="n"/>
      <c r="D4045" s="25" t="n"/>
      <c r="E4045" s="26" t="n"/>
      <c r="F4045" s="25" t="n"/>
      <c r="G4045" s="26" t="n"/>
      <c r="H4045" s="25" t="n"/>
      <c r="I4045" s="26" t="n"/>
      <c r="J4045" s="25" t="n"/>
      <c r="K4045" s="25" t="n"/>
      <c r="L4045" s="25" t="n"/>
      <c r="M4045" s="26" t="n"/>
      <c r="N4045" s="26" t="n"/>
      <c r="O4045" s="25" t="n"/>
      <c r="P4045" s="27">
        <f>IF(A4045="","","Package/"&amp;C4045&amp;"/"&amp;D4045&amp;"/"&amp;A4045&amp;".png")</f>
        <v/>
      </c>
      <c r="Q4045" s="27">
        <f>IF(AND(B4045="",G4045=""),"",IF(B4045="","Package QR Text missing",IF(COUNTIFS($E$2:$E$5001,E4045,$B$2:$B$5001,"&lt;&gt;"&amp;B4045)+COUNTIFS($E$2:$E$5001,E4045,$A$2:$A$5001,"&lt;&gt;"&amp;A4045)&gt;0,"Zone has more than one QR code",IF(COUNTIFS($B$2:$B$5001,B4045,$E$2:$E$5001,"&lt;&gt;"&amp;E4045)+COUNTIFS($A$2:$A$5001,A4045,$E$2:$E$5001,"&lt;&gt;"&amp;E4045)&gt;0,"QR code used by another zone",IF(A4045="","Package QR Code No. missing",IF(OR(H4045&gt;40,J4045&gt;40),"More than 40 of one edition",IF(F4045="Full (40 ST + 1 TG)",IF(AND(H4045=40,J4045=1),"OK","Full carton must be 40 + 1"),IF(F4045="Student only (40 ST)",IF(AND(H4045=40,J4045=0),"OK","Must be 40 ST, 0 TG"),IF(F4045="Teacher guide only (40 TG)",IF(AND(H4045=0,J4045=40),"OK","Must be 0 ST, 40 TG"),IF(AND(H4045&lt;40,H4045+J4045&gt;0,H4045+J4045&lt;=40),"OK","Partial: under 40 ST and 40 books max"))))))))))</f>
        <v/>
      </c>
    </row>
    <row r="4046">
      <c r="A4046" s="26" t="n"/>
      <c r="B4046" s="26" t="n"/>
      <c r="C4046" s="25" t="n"/>
      <c r="D4046" s="25" t="n"/>
      <c r="E4046" s="26" t="n"/>
      <c r="F4046" s="25" t="n"/>
      <c r="G4046" s="26" t="n"/>
      <c r="H4046" s="25" t="n"/>
      <c r="I4046" s="26" t="n"/>
      <c r="J4046" s="25" t="n"/>
      <c r="K4046" s="25" t="n"/>
      <c r="L4046" s="25" t="n"/>
      <c r="M4046" s="26" t="n"/>
      <c r="N4046" s="26" t="n"/>
      <c r="O4046" s="25" t="n"/>
      <c r="P4046" s="27">
        <f>IF(A4046="","","Package/"&amp;C4046&amp;"/"&amp;D4046&amp;"/"&amp;A4046&amp;".png")</f>
        <v/>
      </c>
      <c r="Q4046" s="27">
        <f>IF(AND(B4046="",G4046=""),"",IF(B4046="","Package QR Text missing",IF(COUNTIFS($E$2:$E$5001,E4046,$B$2:$B$5001,"&lt;&gt;"&amp;B4046)+COUNTIFS($E$2:$E$5001,E4046,$A$2:$A$5001,"&lt;&gt;"&amp;A4046)&gt;0,"Zone has more than one QR code",IF(COUNTIFS($B$2:$B$5001,B4046,$E$2:$E$5001,"&lt;&gt;"&amp;E4046)+COUNTIFS($A$2:$A$5001,A4046,$E$2:$E$5001,"&lt;&gt;"&amp;E4046)&gt;0,"QR code used by another zone",IF(A4046="","Package QR Code No. missing",IF(OR(H4046&gt;40,J4046&gt;40),"More than 40 of one edition",IF(F4046="Full (40 ST + 1 TG)",IF(AND(H4046=40,J4046=1),"OK","Full carton must be 40 + 1"),IF(F4046="Student only (40 ST)",IF(AND(H4046=40,J4046=0),"OK","Must be 40 ST, 0 TG"),IF(F4046="Teacher guide only (40 TG)",IF(AND(H4046=0,J4046=40),"OK","Must be 0 ST, 40 TG"),IF(AND(H4046&lt;40,H4046+J4046&gt;0,H4046+J4046&lt;=40),"OK","Partial: under 40 ST and 40 books max"))))))))))</f>
        <v/>
      </c>
    </row>
    <row r="4047">
      <c r="A4047" s="26" t="n"/>
      <c r="B4047" s="26" t="n"/>
      <c r="C4047" s="25" t="n"/>
      <c r="D4047" s="25" t="n"/>
      <c r="E4047" s="26" t="n"/>
      <c r="F4047" s="25" t="n"/>
      <c r="G4047" s="26" t="n"/>
      <c r="H4047" s="25" t="n"/>
      <c r="I4047" s="26" t="n"/>
      <c r="J4047" s="25" t="n"/>
      <c r="K4047" s="25" t="n"/>
      <c r="L4047" s="25" t="n"/>
      <c r="M4047" s="26" t="n"/>
      <c r="N4047" s="26" t="n"/>
      <c r="O4047" s="25" t="n"/>
      <c r="P4047" s="27">
        <f>IF(A4047="","","Package/"&amp;C4047&amp;"/"&amp;D4047&amp;"/"&amp;A4047&amp;".png")</f>
        <v/>
      </c>
      <c r="Q4047" s="27">
        <f>IF(AND(B4047="",G4047=""),"",IF(B4047="","Package QR Text missing",IF(COUNTIFS($E$2:$E$5001,E4047,$B$2:$B$5001,"&lt;&gt;"&amp;B4047)+COUNTIFS($E$2:$E$5001,E4047,$A$2:$A$5001,"&lt;&gt;"&amp;A4047)&gt;0,"Zone has more than one QR code",IF(COUNTIFS($B$2:$B$5001,B4047,$E$2:$E$5001,"&lt;&gt;"&amp;E4047)+COUNTIFS($A$2:$A$5001,A4047,$E$2:$E$5001,"&lt;&gt;"&amp;E4047)&gt;0,"QR code used by another zone",IF(A4047="","Package QR Code No. missing",IF(OR(H4047&gt;40,J4047&gt;40),"More than 40 of one edition",IF(F4047="Full (40 ST + 1 TG)",IF(AND(H4047=40,J4047=1),"OK","Full carton must be 40 + 1"),IF(F4047="Student only (40 ST)",IF(AND(H4047=40,J4047=0),"OK","Must be 40 ST, 0 TG"),IF(F4047="Teacher guide only (40 TG)",IF(AND(H4047=0,J4047=40),"OK","Must be 0 ST, 40 TG"),IF(AND(H4047&lt;40,H4047+J4047&gt;0,H4047+J4047&lt;=40),"OK","Partial: under 40 ST and 40 books max"))))))))))</f>
        <v/>
      </c>
    </row>
    <row r="4048">
      <c r="A4048" s="26" t="n"/>
      <c r="B4048" s="26" t="n"/>
      <c r="C4048" s="25" t="n"/>
      <c r="D4048" s="25" t="n"/>
      <c r="E4048" s="26" t="n"/>
      <c r="F4048" s="25" t="n"/>
      <c r="G4048" s="26" t="n"/>
      <c r="H4048" s="25" t="n"/>
      <c r="I4048" s="26" t="n"/>
      <c r="J4048" s="25" t="n"/>
      <c r="K4048" s="25" t="n"/>
      <c r="L4048" s="25" t="n"/>
      <c r="M4048" s="26" t="n"/>
      <c r="N4048" s="26" t="n"/>
      <c r="O4048" s="25" t="n"/>
      <c r="P4048" s="27">
        <f>IF(A4048="","","Package/"&amp;C4048&amp;"/"&amp;D4048&amp;"/"&amp;A4048&amp;".png")</f>
        <v/>
      </c>
      <c r="Q4048" s="27">
        <f>IF(AND(B4048="",G4048=""),"",IF(B4048="","Package QR Text missing",IF(COUNTIFS($E$2:$E$5001,E4048,$B$2:$B$5001,"&lt;&gt;"&amp;B4048)+COUNTIFS($E$2:$E$5001,E4048,$A$2:$A$5001,"&lt;&gt;"&amp;A4048)&gt;0,"Zone has more than one QR code",IF(COUNTIFS($B$2:$B$5001,B4048,$E$2:$E$5001,"&lt;&gt;"&amp;E4048)+COUNTIFS($A$2:$A$5001,A4048,$E$2:$E$5001,"&lt;&gt;"&amp;E4048)&gt;0,"QR code used by another zone",IF(A4048="","Package QR Code No. missing",IF(OR(H4048&gt;40,J4048&gt;40),"More than 40 of one edition",IF(F4048="Full (40 ST + 1 TG)",IF(AND(H4048=40,J4048=1),"OK","Full carton must be 40 + 1"),IF(F4048="Student only (40 ST)",IF(AND(H4048=40,J4048=0),"OK","Must be 40 ST, 0 TG"),IF(F4048="Teacher guide only (40 TG)",IF(AND(H4048=0,J4048=40),"OK","Must be 0 ST, 40 TG"),IF(AND(H4048&lt;40,H4048+J4048&gt;0,H4048+J4048&lt;=40),"OK","Partial: under 40 ST and 40 books max"))))))))))</f>
        <v/>
      </c>
    </row>
    <row r="4049">
      <c r="A4049" s="26" t="n"/>
      <c r="B4049" s="26" t="n"/>
      <c r="C4049" s="25" t="n"/>
      <c r="D4049" s="25" t="n"/>
      <c r="E4049" s="26" t="n"/>
      <c r="F4049" s="25" t="n"/>
      <c r="G4049" s="26" t="n"/>
      <c r="H4049" s="25" t="n"/>
      <c r="I4049" s="26" t="n"/>
      <c r="J4049" s="25" t="n"/>
      <c r="K4049" s="25" t="n"/>
      <c r="L4049" s="25" t="n"/>
      <c r="M4049" s="26" t="n"/>
      <c r="N4049" s="26" t="n"/>
      <c r="O4049" s="25" t="n"/>
      <c r="P4049" s="27">
        <f>IF(A4049="","","Package/"&amp;C4049&amp;"/"&amp;D4049&amp;"/"&amp;A4049&amp;".png")</f>
        <v/>
      </c>
      <c r="Q4049" s="27">
        <f>IF(AND(B4049="",G4049=""),"",IF(B4049="","Package QR Text missing",IF(COUNTIFS($E$2:$E$5001,E4049,$B$2:$B$5001,"&lt;&gt;"&amp;B4049)+COUNTIFS($E$2:$E$5001,E4049,$A$2:$A$5001,"&lt;&gt;"&amp;A4049)&gt;0,"Zone has more than one QR code",IF(COUNTIFS($B$2:$B$5001,B4049,$E$2:$E$5001,"&lt;&gt;"&amp;E4049)+COUNTIFS($A$2:$A$5001,A4049,$E$2:$E$5001,"&lt;&gt;"&amp;E4049)&gt;0,"QR code used by another zone",IF(A4049="","Package QR Code No. missing",IF(OR(H4049&gt;40,J4049&gt;40),"More than 40 of one edition",IF(F4049="Full (40 ST + 1 TG)",IF(AND(H4049=40,J4049=1),"OK","Full carton must be 40 + 1"),IF(F4049="Student only (40 ST)",IF(AND(H4049=40,J4049=0),"OK","Must be 40 ST, 0 TG"),IF(F4049="Teacher guide only (40 TG)",IF(AND(H4049=0,J4049=40),"OK","Must be 0 ST, 40 TG"),IF(AND(H4049&lt;40,H4049+J4049&gt;0,H4049+J4049&lt;=40),"OK","Partial: under 40 ST and 40 books max"))))))))))</f>
        <v/>
      </c>
    </row>
    <row r="4050">
      <c r="A4050" s="26" t="n"/>
      <c r="B4050" s="26" t="n"/>
      <c r="C4050" s="25" t="n"/>
      <c r="D4050" s="25" t="n"/>
      <c r="E4050" s="26" t="n"/>
      <c r="F4050" s="25" t="n"/>
      <c r="G4050" s="26" t="n"/>
      <c r="H4050" s="25" t="n"/>
      <c r="I4050" s="26" t="n"/>
      <c r="J4050" s="25" t="n"/>
      <c r="K4050" s="25" t="n"/>
      <c r="L4050" s="25" t="n"/>
      <c r="M4050" s="26" t="n"/>
      <c r="N4050" s="26" t="n"/>
      <c r="O4050" s="25" t="n"/>
      <c r="P4050" s="27">
        <f>IF(A4050="","","Package/"&amp;C4050&amp;"/"&amp;D4050&amp;"/"&amp;A4050&amp;".png")</f>
        <v/>
      </c>
      <c r="Q4050" s="27">
        <f>IF(AND(B4050="",G4050=""),"",IF(B4050="","Package QR Text missing",IF(COUNTIFS($E$2:$E$5001,E4050,$B$2:$B$5001,"&lt;&gt;"&amp;B4050)+COUNTIFS($E$2:$E$5001,E4050,$A$2:$A$5001,"&lt;&gt;"&amp;A4050)&gt;0,"Zone has more than one QR code",IF(COUNTIFS($B$2:$B$5001,B4050,$E$2:$E$5001,"&lt;&gt;"&amp;E4050)+COUNTIFS($A$2:$A$5001,A4050,$E$2:$E$5001,"&lt;&gt;"&amp;E4050)&gt;0,"QR code used by another zone",IF(A4050="","Package QR Code No. missing",IF(OR(H4050&gt;40,J4050&gt;40),"More than 40 of one edition",IF(F4050="Full (40 ST + 1 TG)",IF(AND(H4050=40,J4050=1),"OK","Full carton must be 40 + 1"),IF(F4050="Student only (40 ST)",IF(AND(H4050=40,J4050=0),"OK","Must be 40 ST, 0 TG"),IF(F4050="Teacher guide only (40 TG)",IF(AND(H4050=0,J4050=40),"OK","Must be 0 ST, 40 TG"),IF(AND(H4050&lt;40,H4050+J4050&gt;0,H4050+J4050&lt;=40),"OK","Partial: under 40 ST and 40 books max"))))))))))</f>
        <v/>
      </c>
    </row>
    <row r="4051">
      <c r="A4051" s="26" t="n"/>
      <c r="B4051" s="26" t="n"/>
      <c r="C4051" s="25" t="n"/>
      <c r="D4051" s="25" t="n"/>
      <c r="E4051" s="26" t="n"/>
      <c r="F4051" s="25" t="n"/>
      <c r="G4051" s="26" t="n"/>
      <c r="H4051" s="25" t="n"/>
      <c r="I4051" s="26" t="n"/>
      <c r="J4051" s="25" t="n"/>
      <c r="K4051" s="25" t="n"/>
      <c r="L4051" s="25" t="n"/>
      <c r="M4051" s="26" t="n"/>
      <c r="N4051" s="26" t="n"/>
      <c r="O4051" s="25" t="n"/>
      <c r="P4051" s="27">
        <f>IF(A4051="","","Package/"&amp;C4051&amp;"/"&amp;D4051&amp;"/"&amp;A4051&amp;".png")</f>
        <v/>
      </c>
      <c r="Q4051" s="27">
        <f>IF(AND(B4051="",G4051=""),"",IF(B4051="","Package QR Text missing",IF(COUNTIFS($E$2:$E$5001,E4051,$B$2:$B$5001,"&lt;&gt;"&amp;B4051)+COUNTIFS($E$2:$E$5001,E4051,$A$2:$A$5001,"&lt;&gt;"&amp;A4051)&gt;0,"Zone has more than one QR code",IF(COUNTIFS($B$2:$B$5001,B4051,$E$2:$E$5001,"&lt;&gt;"&amp;E4051)+COUNTIFS($A$2:$A$5001,A4051,$E$2:$E$5001,"&lt;&gt;"&amp;E4051)&gt;0,"QR code used by another zone",IF(A4051="","Package QR Code No. missing",IF(OR(H4051&gt;40,J4051&gt;40),"More than 40 of one edition",IF(F4051="Full (40 ST + 1 TG)",IF(AND(H4051=40,J4051=1),"OK","Full carton must be 40 + 1"),IF(F4051="Student only (40 ST)",IF(AND(H4051=40,J4051=0),"OK","Must be 40 ST, 0 TG"),IF(F4051="Teacher guide only (40 TG)",IF(AND(H4051=0,J4051=40),"OK","Must be 0 ST, 40 TG"),IF(AND(H4051&lt;40,H4051+J4051&gt;0,H4051+J4051&lt;=40),"OK","Partial: under 40 ST and 40 books max"))))))))))</f>
        <v/>
      </c>
    </row>
    <row r="4052">
      <c r="A4052" s="26" t="n"/>
      <c r="B4052" s="26" t="n"/>
      <c r="C4052" s="25" t="n"/>
      <c r="D4052" s="25" t="n"/>
      <c r="E4052" s="26" t="n"/>
      <c r="F4052" s="25" t="n"/>
      <c r="G4052" s="26" t="n"/>
      <c r="H4052" s="25" t="n"/>
      <c r="I4052" s="26" t="n"/>
      <c r="J4052" s="25" t="n"/>
      <c r="K4052" s="25" t="n"/>
      <c r="L4052" s="25" t="n"/>
      <c r="M4052" s="26" t="n"/>
      <c r="N4052" s="26" t="n"/>
      <c r="O4052" s="25" t="n"/>
      <c r="P4052" s="27">
        <f>IF(A4052="","","Package/"&amp;C4052&amp;"/"&amp;D4052&amp;"/"&amp;A4052&amp;".png")</f>
        <v/>
      </c>
      <c r="Q4052" s="27">
        <f>IF(AND(B4052="",G4052=""),"",IF(B4052="","Package QR Text missing",IF(COUNTIFS($E$2:$E$5001,E4052,$B$2:$B$5001,"&lt;&gt;"&amp;B4052)+COUNTIFS($E$2:$E$5001,E4052,$A$2:$A$5001,"&lt;&gt;"&amp;A4052)&gt;0,"Zone has more than one QR code",IF(COUNTIFS($B$2:$B$5001,B4052,$E$2:$E$5001,"&lt;&gt;"&amp;E4052)+COUNTIFS($A$2:$A$5001,A4052,$E$2:$E$5001,"&lt;&gt;"&amp;E4052)&gt;0,"QR code used by another zone",IF(A4052="","Package QR Code No. missing",IF(OR(H4052&gt;40,J4052&gt;40),"More than 40 of one edition",IF(F4052="Full (40 ST + 1 TG)",IF(AND(H4052=40,J4052=1),"OK","Full carton must be 40 + 1"),IF(F4052="Student only (40 ST)",IF(AND(H4052=40,J4052=0),"OK","Must be 40 ST, 0 TG"),IF(F4052="Teacher guide only (40 TG)",IF(AND(H4052=0,J4052=40),"OK","Must be 0 ST, 40 TG"),IF(AND(H4052&lt;40,H4052+J4052&gt;0,H4052+J4052&lt;=40),"OK","Partial: under 40 ST and 40 books max"))))))))))</f>
        <v/>
      </c>
    </row>
    <row r="4053">
      <c r="A4053" s="26" t="n"/>
      <c r="B4053" s="26" t="n"/>
      <c r="C4053" s="25" t="n"/>
      <c r="D4053" s="25" t="n"/>
      <c r="E4053" s="26" t="n"/>
      <c r="F4053" s="25" t="n"/>
      <c r="G4053" s="26" t="n"/>
      <c r="H4053" s="25" t="n"/>
      <c r="I4053" s="26" t="n"/>
      <c r="J4053" s="25" t="n"/>
      <c r="K4053" s="25" t="n"/>
      <c r="L4053" s="25" t="n"/>
      <c r="M4053" s="26" t="n"/>
      <c r="N4053" s="26" t="n"/>
      <c r="O4053" s="25" t="n"/>
      <c r="P4053" s="27">
        <f>IF(A4053="","","Package/"&amp;C4053&amp;"/"&amp;D4053&amp;"/"&amp;A4053&amp;".png")</f>
        <v/>
      </c>
      <c r="Q4053" s="27">
        <f>IF(AND(B4053="",G4053=""),"",IF(B4053="","Package QR Text missing",IF(COUNTIFS($E$2:$E$5001,E4053,$B$2:$B$5001,"&lt;&gt;"&amp;B4053)+COUNTIFS($E$2:$E$5001,E4053,$A$2:$A$5001,"&lt;&gt;"&amp;A4053)&gt;0,"Zone has more than one QR code",IF(COUNTIFS($B$2:$B$5001,B4053,$E$2:$E$5001,"&lt;&gt;"&amp;E4053)+COUNTIFS($A$2:$A$5001,A4053,$E$2:$E$5001,"&lt;&gt;"&amp;E4053)&gt;0,"QR code used by another zone",IF(A4053="","Package QR Code No. missing",IF(OR(H4053&gt;40,J4053&gt;40),"More than 40 of one edition",IF(F4053="Full (40 ST + 1 TG)",IF(AND(H4053=40,J4053=1),"OK","Full carton must be 40 + 1"),IF(F4053="Student only (40 ST)",IF(AND(H4053=40,J4053=0),"OK","Must be 40 ST, 0 TG"),IF(F4053="Teacher guide only (40 TG)",IF(AND(H4053=0,J4053=40),"OK","Must be 0 ST, 40 TG"),IF(AND(H4053&lt;40,H4053+J4053&gt;0,H4053+J4053&lt;=40),"OK","Partial: under 40 ST and 40 books max"))))))))))</f>
        <v/>
      </c>
    </row>
    <row r="4054">
      <c r="A4054" s="26" t="n"/>
      <c r="B4054" s="26" t="n"/>
      <c r="C4054" s="25" t="n"/>
      <c r="D4054" s="25" t="n"/>
      <c r="E4054" s="26" t="n"/>
      <c r="F4054" s="25" t="n"/>
      <c r="G4054" s="26" t="n"/>
      <c r="H4054" s="25" t="n"/>
      <c r="I4054" s="26" t="n"/>
      <c r="J4054" s="25" t="n"/>
      <c r="K4054" s="25" t="n"/>
      <c r="L4054" s="25" t="n"/>
      <c r="M4054" s="26" t="n"/>
      <c r="N4054" s="26" t="n"/>
      <c r="O4054" s="25" t="n"/>
      <c r="P4054" s="27">
        <f>IF(A4054="","","Package/"&amp;C4054&amp;"/"&amp;D4054&amp;"/"&amp;A4054&amp;".png")</f>
        <v/>
      </c>
      <c r="Q4054" s="27">
        <f>IF(AND(B4054="",G4054=""),"",IF(B4054="","Package QR Text missing",IF(COUNTIFS($E$2:$E$5001,E4054,$B$2:$B$5001,"&lt;&gt;"&amp;B4054)+COUNTIFS($E$2:$E$5001,E4054,$A$2:$A$5001,"&lt;&gt;"&amp;A4054)&gt;0,"Zone has more than one QR code",IF(COUNTIFS($B$2:$B$5001,B4054,$E$2:$E$5001,"&lt;&gt;"&amp;E4054)+COUNTIFS($A$2:$A$5001,A4054,$E$2:$E$5001,"&lt;&gt;"&amp;E4054)&gt;0,"QR code used by another zone",IF(A4054="","Package QR Code No. missing",IF(OR(H4054&gt;40,J4054&gt;40),"More than 40 of one edition",IF(F4054="Full (40 ST + 1 TG)",IF(AND(H4054=40,J4054=1),"OK","Full carton must be 40 + 1"),IF(F4054="Student only (40 ST)",IF(AND(H4054=40,J4054=0),"OK","Must be 40 ST, 0 TG"),IF(F4054="Teacher guide only (40 TG)",IF(AND(H4054=0,J4054=40),"OK","Must be 0 ST, 40 TG"),IF(AND(H4054&lt;40,H4054+J4054&gt;0,H4054+J4054&lt;=40),"OK","Partial: under 40 ST and 40 books max"))))))))))</f>
        <v/>
      </c>
    </row>
    <row r="4055">
      <c r="A4055" s="26" t="n"/>
      <c r="B4055" s="26" t="n"/>
      <c r="C4055" s="25" t="n"/>
      <c r="D4055" s="25" t="n"/>
      <c r="E4055" s="26" t="n"/>
      <c r="F4055" s="25" t="n"/>
      <c r="G4055" s="26" t="n"/>
      <c r="H4055" s="25" t="n"/>
      <c r="I4055" s="26" t="n"/>
      <c r="J4055" s="25" t="n"/>
      <c r="K4055" s="25" t="n"/>
      <c r="L4055" s="25" t="n"/>
      <c r="M4055" s="26" t="n"/>
      <c r="N4055" s="26" t="n"/>
      <c r="O4055" s="25" t="n"/>
      <c r="P4055" s="27">
        <f>IF(A4055="","","Package/"&amp;C4055&amp;"/"&amp;D4055&amp;"/"&amp;A4055&amp;".png")</f>
        <v/>
      </c>
      <c r="Q4055" s="27">
        <f>IF(AND(B4055="",G4055=""),"",IF(B4055="","Package QR Text missing",IF(COUNTIFS($E$2:$E$5001,E4055,$B$2:$B$5001,"&lt;&gt;"&amp;B4055)+COUNTIFS($E$2:$E$5001,E4055,$A$2:$A$5001,"&lt;&gt;"&amp;A4055)&gt;0,"Zone has more than one QR code",IF(COUNTIFS($B$2:$B$5001,B4055,$E$2:$E$5001,"&lt;&gt;"&amp;E4055)+COUNTIFS($A$2:$A$5001,A4055,$E$2:$E$5001,"&lt;&gt;"&amp;E4055)&gt;0,"QR code used by another zone",IF(A4055="","Package QR Code No. missing",IF(OR(H4055&gt;40,J4055&gt;40),"More than 40 of one edition",IF(F4055="Full (40 ST + 1 TG)",IF(AND(H4055=40,J4055=1),"OK","Full carton must be 40 + 1"),IF(F4055="Student only (40 ST)",IF(AND(H4055=40,J4055=0),"OK","Must be 40 ST, 0 TG"),IF(F4055="Teacher guide only (40 TG)",IF(AND(H4055=0,J4055=40),"OK","Must be 0 ST, 40 TG"),IF(AND(H4055&lt;40,H4055+J4055&gt;0,H4055+J4055&lt;=40),"OK","Partial: under 40 ST and 40 books max"))))))))))</f>
        <v/>
      </c>
    </row>
    <row r="4056">
      <c r="A4056" s="26" t="n"/>
      <c r="B4056" s="26" t="n"/>
      <c r="C4056" s="25" t="n"/>
      <c r="D4056" s="25" t="n"/>
      <c r="E4056" s="26" t="n"/>
      <c r="F4056" s="25" t="n"/>
      <c r="G4056" s="26" t="n"/>
      <c r="H4056" s="25" t="n"/>
      <c r="I4056" s="26" t="n"/>
      <c r="J4056" s="25" t="n"/>
      <c r="K4056" s="25" t="n"/>
      <c r="L4056" s="25" t="n"/>
      <c r="M4056" s="26" t="n"/>
      <c r="N4056" s="26" t="n"/>
      <c r="O4056" s="25" t="n"/>
      <c r="P4056" s="27">
        <f>IF(A4056="","","Package/"&amp;C4056&amp;"/"&amp;D4056&amp;"/"&amp;A4056&amp;".png")</f>
        <v/>
      </c>
      <c r="Q4056" s="27">
        <f>IF(AND(B4056="",G4056=""),"",IF(B4056="","Package QR Text missing",IF(COUNTIFS($E$2:$E$5001,E4056,$B$2:$B$5001,"&lt;&gt;"&amp;B4056)+COUNTIFS($E$2:$E$5001,E4056,$A$2:$A$5001,"&lt;&gt;"&amp;A4056)&gt;0,"Zone has more than one QR code",IF(COUNTIFS($B$2:$B$5001,B4056,$E$2:$E$5001,"&lt;&gt;"&amp;E4056)+COUNTIFS($A$2:$A$5001,A4056,$E$2:$E$5001,"&lt;&gt;"&amp;E4056)&gt;0,"QR code used by another zone",IF(A4056="","Package QR Code No. missing",IF(OR(H4056&gt;40,J4056&gt;40),"More than 40 of one edition",IF(F4056="Full (40 ST + 1 TG)",IF(AND(H4056=40,J4056=1),"OK","Full carton must be 40 + 1"),IF(F4056="Student only (40 ST)",IF(AND(H4056=40,J4056=0),"OK","Must be 40 ST, 0 TG"),IF(F4056="Teacher guide only (40 TG)",IF(AND(H4056=0,J4056=40),"OK","Must be 0 ST, 40 TG"),IF(AND(H4056&lt;40,H4056+J4056&gt;0,H4056+J4056&lt;=40),"OK","Partial: under 40 ST and 40 books max"))))))))))</f>
        <v/>
      </c>
    </row>
    <row r="4057">
      <c r="A4057" s="26" t="n"/>
      <c r="B4057" s="26" t="n"/>
      <c r="C4057" s="25" t="n"/>
      <c r="D4057" s="25" t="n"/>
      <c r="E4057" s="26" t="n"/>
      <c r="F4057" s="25" t="n"/>
      <c r="G4057" s="26" t="n"/>
      <c r="H4057" s="25" t="n"/>
      <c r="I4057" s="26" t="n"/>
      <c r="J4057" s="25" t="n"/>
      <c r="K4057" s="25" t="n"/>
      <c r="L4057" s="25" t="n"/>
      <c r="M4057" s="26" t="n"/>
      <c r="N4057" s="26" t="n"/>
      <c r="O4057" s="25" t="n"/>
      <c r="P4057" s="27">
        <f>IF(A4057="","","Package/"&amp;C4057&amp;"/"&amp;D4057&amp;"/"&amp;A4057&amp;".png")</f>
        <v/>
      </c>
      <c r="Q4057" s="27">
        <f>IF(AND(B4057="",G4057=""),"",IF(B4057="","Package QR Text missing",IF(COUNTIFS($E$2:$E$5001,E4057,$B$2:$B$5001,"&lt;&gt;"&amp;B4057)+COUNTIFS($E$2:$E$5001,E4057,$A$2:$A$5001,"&lt;&gt;"&amp;A4057)&gt;0,"Zone has more than one QR code",IF(COUNTIFS($B$2:$B$5001,B4057,$E$2:$E$5001,"&lt;&gt;"&amp;E4057)+COUNTIFS($A$2:$A$5001,A4057,$E$2:$E$5001,"&lt;&gt;"&amp;E4057)&gt;0,"QR code used by another zone",IF(A4057="","Package QR Code No. missing",IF(OR(H4057&gt;40,J4057&gt;40),"More than 40 of one edition",IF(F4057="Full (40 ST + 1 TG)",IF(AND(H4057=40,J4057=1),"OK","Full carton must be 40 + 1"),IF(F4057="Student only (40 ST)",IF(AND(H4057=40,J4057=0),"OK","Must be 40 ST, 0 TG"),IF(F4057="Teacher guide only (40 TG)",IF(AND(H4057=0,J4057=40),"OK","Must be 0 ST, 40 TG"),IF(AND(H4057&lt;40,H4057+J4057&gt;0,H4057+J4057&lt;=40),"OK","Partial: under 40 ST and 40 books max"))))))))))</f>
        <v/>
      </c>
    </row>
    <row r="4058">
      <c r="A4058" s="26" t="n"/>
      <c r="B4058" s="26" t="n"/>
      <c r="C4058" s="25" t="n"/>
      <c r="D4058" s="25" t="n"/>
      <c r="E4058" s="26" t="n"/>
      <c r="F4058" s="25" t="n"/>
      <c r="G4058" s="26" t="n"/>
      <c r="H4058" s="25" t="n"/>
      <c r="I4058" s="26" t="n"/>
      <c r="J4058" s="25" t="n"/>
      <c r="K4058" s="25" t="n"/>
      <c r="L4058" s="25" t="n"/>
      <c r="M4058" s="26" t="n"/>
      <c r="N4058" s="26" t="n"/>
      <c r="O4058" s="25" t="n"/>
      <c r="P4058" s="27">
        <f>IF(A4058="","","Package/"&amp;C4058&amp;"/"&amp;D4058&amp;"/"&amp;A4058&amp;".png")</f>
        <v/>
      </c>
      <c r="Q4058" s="27">
        <f>IF(AND(B4058="",G4058=""),"",IF(B4058="","Package QR Text missing",IF(COUNTIFS($E$2:$E$5001,E4058,$B$2:$B$5001,"&lt;&gt;"&amp;B4058)+COUNTIFS($E$2:$E$5001,E4058,$A$2:$A$5001,"&lt;&gt;"&amp;A4058)&gt;0,"Zone has more than one QR code",IF(COUNTIFS($B$2:$B$5001,B4058,$E$2:$E$5001,"&lt;&gt;"&amp;E4058)+COUNTIFS($A$2:$A$5001,A4058,$E$2:$E$5001,"&lt;&gt;"&amp;E4058)&gt;0,"QR code used by another zone",IF(A4058="","Package QR Code No. missing",IF(OR(H4058&gt;40,J4058&gt;40),"More than 40 of one edition",IF(F4058="Full (40 ST + 1 TG)",IF(AND(H4058=40,J4058=1),"OK","Full carton must be 40 + 1"),IF(F4058="Student only (40 ST)",IF(AND(H4058=40,J4058=0),"OK","Must be 40 ST, 0 TG"),IF(F4058="Teacher guide only (40 TG)",IF(AND(H4058=0,J4058=40),"OK","Must be 0 ST, 40 TG"),IF(AND(H4058&lt;40,H4058+J4058&gt;0,H4058+J4058&lt;=40),"OK","Partial: under 40 ST and 40 books max"))))))))))</f>
        <v/>
      </c>
    </row>
    <row r="4059">
      <c r="A4059" s="26" t="n"/>
      <c r="B4059" s="26" t="n"/>
      <c r="C4059" s="25" t="n"/>
      <c r="D4059" s="25" t="n"/>
      <c r="E4059" s="26" t="n"/>
      <c r="F4059" s="25" t="n"/>
      <c r="G4059" s="26" t="n"/>
      <c r="H4059" s="25" t="n"/>
      <c r="I4059" s="26" t="n"/>
      <c r="J4059" s="25" t="n"/>
      <c r="K4059" s="25" t="n"/>
      <c r="L4059" s="25" t="n"/>
      <c r="M4059" s="26" t="n"/>
      <c r="N4059" s="26" t="n"/>
      <c r="O4059" s="25" t="n"/>
      <c r="P4059" s="27">
        <f>IF(A4059="","","Package/"&amp;C4059&amp;"/"&amp;D4059&amp;"/"&amp;A4059&amp;".png")</f>
        <v/>
      </c>
      <c r="Q4059" s="27">
        <f>IF(AND(B4059="",G4059=""),"",IF(B4059="","Package QR Text missing",IF(COUNTIFS($E$2:$E$5001,E4059,$B$2:$B$5001,"&lt;&gt;"&amp;B4059)+COUNTIFS($E$2:$E$5001,E4059,$A$2:$A$5001,"&lt;&gt;"&amp;A4059)&gt;0,"Zone has more than one QR code",IF(COUNTIFS($B$2:$B$5001,B4059,$E$2:$E$5001,"&lt;&gt;"&amp;E4059)+COUNTIFS($A$2:$A$5001,A4059,$E$2:$E$5001,"&lt;&gt;"&amp;E4059)&gt;0,"QR code used by another zone",IF(A4059="","Package QR Code No. missing",IF(OR(H4059&gt;40,J4059&gt;40),"More than 40 of one edition",IF(F4059="Full (40 ST + 1 TG)",IF(AND(H4059=40,J4059=1),"OK","Full carton must be 40 + 1"),IF(F4059="Student only (40 ST)",IF(AND(H4059=40,J4059=0),"OK","Must be 40 ST, 0 TG"),IF(F4059="Teacher guide only (40 TG)",IF(AND(H4059=0,J4059=40),"OK","Must be 0 ST, 40 TG"),IF(AND(H4059&lt;40,H4059+J4059&gt;0,H4059+J4059&lt;=40),"OK","Partial: under 40 ST and 40 books max"))))))))))</f>
        <v/>
      </c>
    </row>
    <row r="4060">
      <c r="A4060" s="26" t="n"/>
      <c r="B4060" s="26" t="n"/>
      <c r="C4060" s="25" t="n"/>
      <c r="D4060" s="25" t="n"/>
      <c r="E4060" s="26" t="n"/>
      <c r="F4060" s="25" t="n"/>
      <c r="G4060" s="26" t="n"/>
      <c r="H4060" s="25" t="n"/>
      <c r="I4060" s="26" t="n"/>
      <c r="J4060" s="25" t="n"/>
      <c r="K4060" s="25" t="n"/>
      <c r="L4060" s="25" t="n"/>
      <c r="M4060" s="26" t="n"/>
      <c r="N4060" s="26" t="n"/>
      <c r="O4060" s="25" t="n"/>
      <c r="P4060" s="27">
        <f>IF(A4060="","","Package/"&amp;C4060&amp;"/"&amp;D4060&amp;"/"&amp;A4060&amp;".png")</f>
        <v/>
      </c>
      <c r="Q4060" s="27">
        <f>IF(AND(B4060="",G4060=""),"",IF(B4060="","Package QR Text missing",IF(COUNTIFS($E$2:$E$5001,E4060,$B$2:$B$5001,"&lt;&gt;"&amp;B4060)+COUNTIFS($E$2:$E$5001,E4060,$A$2:$A$5001,"&lt;&gt;"&amp;A4060)&gt;0,"Zone has more than one QR code",IF(COUNTIFS($B$2:$B$5001,B4060,$E$2:$E$5001,"&lt;&gt;"&amp;E4060)+COUNTIFS($A$2:$A$5001,A4060,$E$2:$E$5001,"&lt;&gt;"&amp;E4060)&gt;0,"QR code used by another zone",IF(A4060="","Package QR Code No. missing",IF(OR(H4060&gt;40,J4060&gt;40),"More than 40 of one edition",IF(F4060="Full (40 ST + 1 TG)",IF(AND(H4060=40,J4060=1),"OK","Full carton must be 40 + 1"),IF(F4060="Student only (40 ST)",IF(AND(H4060=40,J4060=0),"OK","Must be 40 ST, 0 TG"),IF(F4060="Teacher guide only (40 TG)",IF(AND(H4060=0,J4060=40),"OK","Must be 0 ST, 40 TG"),IF(AND(H4060&lt;40,H4060+J4060&gt;0,H4060+J4060&lt;=40),"OK","Partial: under 40 ST and 40 books max"))))))))))</f>
        <v/>
      </c>
    </row>
    <row r="4061">
      <c r="A4061" s="26" t="n"/>
      <c r="B4061" s="26" t="n"/>
      <c r="C4061" s="25" t="n"/>
      <c r="D4061" s="25" t="n"/>
      <c r="E4061" s="26" t="n"/>
      <c r="F4061" s="25" t="n"/>
      <c r="G4061" s="26" t="n"/>
      <c r="H4061" s="25" t="n"/>
      <c r="I4061" s="26" t="n"/>
      <c r="J4061" s="25" t="n"/>
      <c r="K4061" s="25" t="n"/>
      <c r="L4061" s="25" t="n"/>
      <c r="M4061" s="26" t="n"/>
      <c r="N4061" s="26" t="n"/>
      <c r="O4061" s="25" t="n"/>
      <c r="P4061" s="27">
        <f>IF(A4061="","","Package/"&amp;C4061&amp;"/"&amp;D4061&amp;"/"&amp;A4061&amp;".png")</f>
        <v/>
      </c>
      <c r="Q4061" s="27">
        <f>IF(AND(B4061="",G4061=""),"",IF(B4061="","Package QR Text missing",IF(COUNTIFS($E$2:$E$5001,E4061,$B$2:$B$5001,"&lt;&gt;"&amp;B4061)+COUNTIFS($E$2:$E$5001,E4061,$A$2:$A$5001,"&lt;&gt;"&amp;A4061)&gt;0,"Zone has more than one QR code",IF(COUNTIFS($B$2:$B$5001,B4061,$E$2:$E$5001,"&lt;&gt;"&amp;E4061)+COUNTIFS($A$2:$A$5001,A4061,$E$2:$E$5001,"&lt;&gt;"&amp;E4061)&gt;0,"QR code used by another zone",IF(A4061="","Package QR Code No. missing",IF(OR(H4061&gt;40,J4061&gt;40),"More than 40 of one edition",IF(F4061="Full (40 ST + 1 TG)",IF(AND(H4061=40,J4061=1),"OK","Full carton must be 40 + 1"),IF(F4061="Student only (40 ST)",IF(AND(H4061=40,J4061=0),"OK","Must be 40 ST, 0 TG"),IF(F4061="Teacher guide only (40 TG)",IF(AND(H4061=0,J4061=40),"OK","Must be 0 ST, 40 TG"),IF(AND(H4061&lt;40,H4061+J4061&gt;0,H4061+J4061&lt;=40),"OK","Partial: under 40 ST and 40 books max"))))))))))</f>
        <v/>
      </c>
    </row>
    <row r="4062">
      <c r="A4062" s="26" t="n"/>
      <c r="B4062" s="26" t="n"/>
      <c r="C4062" s="25" t="n"/>
      <c r="D4062" s="25" t="n"/>
      <c r="E4062" s="26" t="n"/>
      <c r="F4062" s="25" t="n"/>
      <c r="G4062" s="26" t="n"/>
      <c r="H4062" s="25" t="n"/>
      <c r="I4062" s="26" t="n"/>
      <c r="J4062" s="25" t="n"/>
      <c r="K4062" s="25" t="n"/>
      <c r="L4062" s="25" t="n"/>
      <c r="M4062" s="26" t="n"/>
      <c r="N4062" s="26" t="n"/>
      <c r="O4062" s="25" t="n"/>
      <c r="P4062" s="27">
        <f>IF(A4062="","","Package/"&amp;C4062&amp;"/"&amp;D4062&amp;"/"&amp;A4062&amp;".png")</f>
        <v/>
      </c>
      <c r="Q4062" s="27">
        <f>IF(AND(B4062="",G4062=""),"",IF(B4062="","Package QR Text missing",IF(COUNTIFS($E$2:$E$5001,E4062,$B$2:$B$5001,"&lt;&gt;"&amp;B4062)+COUNTIFS($E$2:$E$5001,E4062,$A$2:$A$5001,"&lt;&gt;"&amp;A4062)&gt;0,"Zone has more than one QR code",IF(COUNTIFS($B$2:$B$5001,B4062,$E$2:$E$5001,"&lt;&gt;"&amp;E4062)+COUNTIFS($A$2:$A$5001,A4062,$E$2:$E$5001,"&lt;&gt;"&amp;E4062)&gt;0,"QR code used by another zone",IF(A4062="","Package QR Code No. missing",IF(OR(H4062&gt;40,J4062&gt;40),"More than 40 of one edition",IF(F4062="Full (40 ST + 1 TG)",IF(AND(H4062=40,J4062=1),"OK","Full carton must be 40 + 1"),IF(F4062="Student only (40 ST)",IF(AND(H4062=40,J4062=0),"OK","Must be 40 ST, 0 TG"),IF(F4062="Teacher guide only (40 TG)",IF(AND(H4062=0,J4062=40),"OK","Must be 0 ST, 40 TG"),IF(AND(H4062&lt;40,H4062+J4062&gt;0,H4062+J4062&lt;=40),"OK","Partial: under 40 ST and 40 books max"))))))))))</f>
        <v/>
      </c>
    </row>
    <row r="4063">
      <c r="A4063" s="26" t="n"/>
      <c r="B4063" s="26" t="n"/>
      <c r="C4063" s="25" t="n"/>
      <c r="D4063" s="25" t="n"/>
      <c r="E4063" s="26" t="n"/>
      <c r="F4063" s="25" t="n"/>
      <c r="G4063" s="26" t="n"/>
      <c r="H4063" s="25" t="n"/>
      <c r="I4063" s="26" t="n"/>
      <c r="J4063" s="25" t="n"/>
      <c r="K4063" s="25" t="n"/>
      <c r="L4063" s="25" t="n"/>
      <c r="M4063" s="26" t="n"/>
      <c r="N4063" s="26" t="n"/>
      <c r="O4063" s="25" t="n"/>
      <c r="P4063" s="27">
        <f>IF(A4063="","","Package/"&amp;C4063&amp;"/"&amp;D4063&amp;"/"&amp;A4063&amp;".png")</f>
        <v/>
      </c>
      <c r="Q4063" s="27">
        <f>IF(AND(B4063="",G4063=""),"",IF(B4063="","Package QR Text missing",IF(COUNTIFS($E$2:$E$5001,E4063,$B$2:$B$5001,"&lt;&gt;"&amp;B4063)+COUNTIFS($E$2:$E$5001,E4063,$A$2:$A$5001,"&lt;&gt;"&amp;A4063)&gt;0,"Zone has more than one QR code",IF(COUNTIFS($B$2:$B$5001,B4063,$E$2:$E$5001,"&lt;&gt;"&amp;E4063)+COUNTIFS($A$2:$A$5001,A4063,$E$2:$E$5001,"&lt;&gt;"&amp;E4063)&gt;0,"QR code used by another zone",IF(A4063="","Package QR Code No. missing",IF(OR(H4063&gt;40,J4063&gt;40),"More than 40 of one edition",IF(F4063="Full (40 ST + 1 TG)",IF(AND(H4063=40,J4063=1),"OK","Full carton must be 40 + 1"),IF(F4063="Student only (40 ST)",IF(AND(H4063=40,J4063=0),"OK","Must be 40 ST, 0 TG"),IF(F4063="Teacher guide only (40 TG)",IF(AND(H4063=0,J4063=40),"OK","Must be 0 ST, 40 TG"),IF(AND(H4063&lt;40,H4063+J4063&gt;0,H4063+J4063&lt;=40),"OK","Partial: under 40 ST and 40 books max"))))))))))</f>
        <v/>
      </c>
    </row>
    <row r="4064">
      <c r="A4064" s="26" t="n"/>
      <c r="B4064" s="26" t="n"/>
      <c r="C4064" s="25" t="n"/>
      <c r="D4064" s="25" t="n"/>
      <c r="E4064" s="26" t="n"/>
      <c r="F4064" s="25" t="n"/>
      <c r="G4064" s="26" t="n"/>
      <c r="H4064" s="25" t="n"/>
      <c r="I4064" s="26" t="n"/>
      <c r="J4064" s="25" t="n"/>
      <c r="K4064" s="25" t="n"/>
      <c r="L4064" s="25" t="n"/>
      <c r="M4064" s="26" t="n"/>
      <c r="N4064" s="26" t="n"/>
      <c r="O4064" s="25" t="n"/>
      <c r="P4064" s="27">
        <f>IF(A4064="","","Package/"&amp;C4064&amp;"/"&amp;D4064&amp;"/"&amp;A4064&amp;".png")</f>
        <v/>
      </c>
      <c r="Q4064" s="27">
        <f>IF(AND(B4064="",G4064=""),"",IF(B4064="","Package QR Text missing",IF(COUNTIFS($E$2:$E$5001,E4064,$B$2:$B$5001,"&lt;&gt;"&amp;B4064)+COUNTIFS($E$2:$E$5001,E4064,$A$2:$A$5001,"&lt;&gt;"&amp;A4064)&gt;0,"Zone has more than one QR code",IF(COUNTIFS($B$2:$B$5001,B4064,$E$2:$E$5001,"&lt;&gt;"&amp;E4064)+COUNTIFS($A$2:$A$5001,A4064,$E$2:$E$5001,"&lt;&gt;"&amp;E4064)&gt;0,"QR code used by another zone",IF(A4064="","Package QR Code No. missing",IF(OR(H4064&gt;40,J4064&gt;40),"More than 40 of one edition",IF(F4064="Full (40 ST + 1 TG)",IF(AND(H4064=40,J4064=1),"OK","Full carton must be 40 + 1"),IF(F4064="Student only (40 ST)",IF(AND(H4064=40,J4064=0),"OK","Must be 40 ST, 0 TG"),IF(F4064="Teacher guide only (40 TG)",IF(AND(H4064=0,J4064=40),"OK","Must be 0 ST, 40 TG"),IF(AND(H4064&lt;40,H4064+J4064&gt;0,H4064+J4064&lt;=40),"OK","Partial: under 40 ST and 40 books max"))))))))))</f>
        <v/>
      </c>
    </row>
    <row r="4065">
      <c r="A4065" s="26" t="n"/>
      <c r="B4065" s="26" t="n"/>
      <c r="C4065" s="25" t="n"/>
      <c r="D4065" s="25" t="n"/>
      <c r="E4065" s="26" t="n"/>
      <c r="F4065" s="25" t="n"/>
      <c r="G4065" s="26" t="n"/>
      <c r="H4065" s="25" t="n"/>
      <c r="I4065" s="26" t="n"/>
      <c r="J4065" s="25" t="n"/>
      <c r="K4065" s="25" t="n"/>
      <c r="L4065" s="25" t="n"/>
      <c r="M4065" s="26" t="n"/>
      <c r="N4065" s="26" t="n"/>
      <c r="O4065" s="25" t="n"/>
      <c r="P4065" s="27">
        <f>IF(A4065="","","Package/"&amp;C4065&amp;"/"&amp;D4065&amp;"/"&amp;A4065&amp;".png")</f>
        <v/>
      </c>
      <c r="Q4065" s="27">
        <f>IF(AND(B4065="",G4065=""),"",IF(B4065="","Package QR Text missing",IF(COUNTIFS($E$2:$E$5001,E4065,$B$2:$B$5001,"&lt;&gt;"&amp;B4065)+COUNTIFS($E$2:$E$5001,E4065,$A$2:$A$5001,"&lt;&gt;"&amp;A4065)&gt;0,"Zone has more than one QR code",IF(COUNTIFS($B$2:$B$5001,B4065,$E$2:$E$5001,"&lt;&gt;"&amp;E4065)+COUNTIFS($A$2:$A$5001,A4065,$E$2:$E$5001,"&lt;&gt;"&amp;E4065)&gt;0,"QR code used by another zone",IF(A4065="","Package QR Code No. missing",IF(OR(H4065&gt;40,J4065&gt;40),"More than 40 of one edition",IF(F4065="Full (40 ST + 1 TG)",IF(AND(H4065=40,J4065=1),"OK","Full carton must be 40 + 1"),IF(F4065="Student only (40 ST)",IF(AND(H4065=40,J4065=0),"OK","Must be 40 ST, 0 TG"),IF(F4065="Teacher guide only (40 TG)",IF(AND(H4065=0,J4065=40),"OK","Must be 0 ST, 40 TG"),IF(AND(H4065&lt;40,H4065+J4065&gt;0,H4065+J4065&lt;=40),"OK","Partial: under 40 ST and 40 books max"))))))))))</f>
        <v/>
      </c>
    </row>
    <row r="4066">
      <c r="A4066" s="26" t="n"/>
      <c r="B4066" s="26" t="n"/>
      <c r="C4066" s="25" t="n"/>
      <c r="D4066" s="25" t="n"/>
      <c r="E4066" s="26" t="n"/>
      <c r="F4066" s="25" t="n"/>
      <c r="G4066" s="26" t="n"/>
      <c r="H4066" s="25" t="n"/>
      <c r="I4066" s="26" t="n"/>
      <c r="J4066" s="25" t="n"/>
      <c r="K4066" s="25" t="n"/>
      <c r="L4066" s="25" t="n"/>
      <c r="M4066" s="26" t="n"/>
      <c r="N4066" s="26" t="n"/>
      <c r="O4066" s="25" t="n"/>
      <c r="P4066" s="27">
        <f>IF(A4066="","","Package/"&amp;C4066&amp;"/"&amp;D4066&amp;"/"&amp;A4066&amp;".png")</f>
        <v/>
      </c>
      <c r="Q4066" s="27">
        <f>IF(AND(B4066="",G4066=""),"",IF(B4066="","Package QR Text missing",IF(COUNTIFS($E$2:$E$5001,E4066,$B$2:$B$5001,"&lt;&gt;"&amp;B4066)+COUNTIFS($E$2:$E$5001,E4066,$A$2:$A$5001,"&lt;&gt;"&amp;A4066)&gt;0,"Zone has more than one QR code",IF(COUNTIFS($B$2:$B$5001,B4066,$E$2:$E$5001,"&lt;&gt;"&amp;E4066)+COUNTIFS($A$2:$A$5001,A4066,$E$2:$E$5001,"&lt;&gt;"&amp;E4066)&gt;0,"QR code used by another zone",IF(A4066="","Package QR Code No. missing",IF(OR(H4066&gt;40,J4066&gt;40),"More than 40 of one edition",IF(F4066="Full (40 ST + 1 TG)",IF(AND(H4066=40,J4066=1),"OK","Full carton must be 40 + 1"),IF(F4066="Student only (40 ST)",IF(AND(H4066=40,J4066=0),"OK","Must be 40 ST, 0 TG"),IF(F4066="Teacher guide only (40 TG)",IF(AND(H4066=0,J4066=40),"OK","Must be 0 ST, 40 TG"),IF(AND(H4066&lt;40,H4066+J4066&gt;0,H4066+J4066&lt;=40),"OK","Partial: under 40 ST and 40 books max"))))))))))</f>
        <v/>
      </c>
    </row>
    <row r="4067">
      <c r="A4067" s="26" t="n"/>
      <c r="B4067" s="26" t="n"/>
      <c r="C4067" s="25" t="n"/>
      <c r="D4067" s="25" t="n"/>
      <c r="E4067" s="26" t="n"/>
      <c r="F4067" s="25" t="n"/>
      <c r="G4067" s="26" t="n"/>
      <c r="H4067" s="25" t="n"/>
      <c r="I4067" s="26" t="n"/>
      <c r="J4067" s="25" t="n"/>
      <c r="K4067" s="25" t="n"/>
      <c r="L4067" s="25" t="n"/>
      <c r="M4067" s="26" t="n"/>
      <c r="N4067" s="26" t="n"/>
      <c r="O4067" s="25" t="n"/>
      <c r="P4067" s="27">
        <f>IF(A4067="","","Package/"&amp;C4067&amp;"/"&amp;D4067&amp;"/"&amp;A4067&amp;".png")</f>
        <v/>
      </c>
      <c r="Q4067" s="27">
        <f>IF(AND(B4067="",G4067=""),"",IF(B4067="","Package QR Text missing",IF(COUNTIFS($E$2:$E$5001,E4067,$B$2:$B$5001,"&lt;&gt;"&amp;B4067)+COUNTIFS($E$2:$E$5001,E4067,$A$2:$A$5001,"&lt;&gt;"&amp;A4067)&gt;0,"Zone has more than one QR code",IF(COUNTIFS($B$2:$B$5001,B4067,$E$2:$E$5001,"&lt;&gt;"&amp;E4067)+COUNTIFS($A$2:$A$5001,A4067,$E$2:$E$5001,"&lt;&gt;"&amp;E4067)&gt;0,"QR code used by another zone",IF(A4067="","Package QR Code No. missing",IF(OR(H4067&gt;40,J4067&gt;40),"More than 40 of one edition",IF(F4067="Full (40 ST + 1 TG)",IF(AND(H4067=40,J4067=1),"OK","Full carton must be 40 + 1"),IF(F4067="Student only (40 ST)",IF(AND(H4067=40,J4067=0),"OK","Must be 40 ST, 0 TG"),IF(F4067="Teacher guide only (40 TG)",IF(AND(H4067=0,J4067=40),"OK","Must be 0 ST, 40 TG"),IF(AND(H4067&lt;40,H4067+J4067&gt;0,H4067+J4067&lt;=40),"OK","Partial: under 40 ST and 40 books max"))))))))))</f>
        <v/>
      </c>
    </row>
    <row r="4068">
      <c r="A4068" s="26" t="n"/>
      <c r="B4068" s="26" t="n"/>
      <c r="C4068" s="25" t="n"/>
      <c r="D4068" s="25" t="n"/>
      <c r="E4068" s="26" t="n"/>
      <c r="F4068" s="25" t="n"/>
      <c r="G4068" s="26" t="n"/>
      <c r="H4068" s="25" t="n"/>
      <c r="I4068" s="26" t="n"/>
      <c r="J4068" s="25" t="n"/>
      <c r="K4068" s="25" t="n"/>
      <c r="L4068" s="25" t="n"/>
      <c r="M4068" s="26" t="n"/>
      <c r="N4068" s="26" t="n"/>
      <c r="O4068" s="25" t="n"/>
      <c r="P4068" s="27">
        <f>IF(A4068="","","Package/"&amp;C4068&amp;"/"&amp;D4068&amp;"/"&amp;A4068&amp;".png")</f>
        <v/>
      </c>
      <c r="Q4068" s="27">
        <f>IF(AND(B4068="",G4068=""),"",IF(B4068="","Package QR Text missing",IF(COUNTIFS($E$2:$E$5001,E4068,$B$2:$B$5001,"&lt;&gt;"&amp;B4068)+COUNTIFS($E$2:$E$5001,E4068,$A$2:$A$5001,"&lt;&gt;"&amp;A4068)&gt;0,"Zone has more than one QR code",IF(COUNTIFS($B$2:$B$5001,B4068,$E$2:$E$5001,"&lt;&gt;"&amp;E4068)+COUNTIFS($A$2:$A$5001,A4068,$E$2:$E$5001,"&lt;&gt;"&amp;E4068)&gt;0,"QR code used by another zone",IF(A4068="","Package QR Code No. missing",IF(OR(H4068&gt;40,J4068&gt;40),"More than 40 of one edition",IF(F4068="Full (40 ST + 1 TG)",IF(AND(H4068=40,J4068=1),"OK","Full carton must be 40 + 1"),IF(F4068="Student only (40 ST)",IF(AND(H4068=40,J4068=0),"OK","Must be 40 ST, 0 TG"),IF(F4068="Teacher guide only (40 TG)",IF(AND(H4068=0,J4068=40),"OK","Must be 0 ST, 40 TG"),IF(AND(H4068&lt;40,H4068+J4068&gt;0,H4068+J4068&lt;=40),"OK","Partial: under 40 ST and 40 books max"))))))))))</f>
        <v/>
      </c>
    </row>
    <row r="4069">
      <c r="A4069" s="26" t="n"/>
      <c r="B4069" s="26" t="n"/>
      <c r="C4069" s="25" t="n"/>
      <c r="D4069" s="25" t="n"/>
      <c r="E4069" s="26" t="n"/>
      <c r="F4069" s="25" t="n"/>
      <c r="G4069" s="26" t="n"/>
      <c r="H4069" s="25" t="n"/>
      <c r="I4069" s="26" t="n"/>
      <c r="J4069" s="25" t="n"/>
      <c r="K4069" s="25" t="n"/>
      <c r="L4069" s="25" t="n"/>
      <c r="M4069" s="26" t="n"/>
      <c r="N4069" s="26" t="n"/>
      <c r="O4069" s="25" t="n"/>
      <c r="P4069" s="27">
        <f>IF(A4069="","","Package/"&amp;C4069&amp;"/"&amp;D4069&amp;"/"&amp;A4069&amp;".png")</f>
        <v/>
      </c>
      <c r="Q4069" s="27">
        <f>IF(AND(B4069="",G4069=""),"",IF(B4069="","Package QR Text missing",IF(COUNTIFS($E$2:$E$5001,E4069,$B$2:$B$5001,"&lt;&gt;"&amp;B4069)+COUNTIFS($E$2:$E$5001,E4069,$A$2:$A$5001,"&lt;&gt;"&amp;A4069)&gt;0,"Zone has more than one QR code",IF(COUNTIFS($B$2:$B$5001,B4069,$E$2:$E$5001,"&lt;&gt;"&amp;E4069)+COUNTIFS($A$2:$A$5001,A4069,$E$2:$E$5001,"&lt;&gt;"&amp;E4069)&gt;0,"QR code used by another zone",IF(A4069="","Package QR Code No. missing",IF(OR(H4069&gt;40,J4069&gt;40),"More than 40 of one edition",IF(F4069="Full (40 ST + 1 TG)",IF(AND(H4069=40,J4069=1),"OK","Full carton must be 40 + 1"),IF(F4069="Student only (40 ST)",IF(AND(H4069=40,J4069=0),"OK","Must be 40 ST, 0 TG"),IF(F4069="Teacher guide only (40 TG)",IF(AND(H4069=0,J4069=40),"OK","Must be 0 ST, 40 TG"),IF(AND(H4069&lt;40,H4069+J4069&gt;0,H4069+J4069&lt;=40),"OK","Partial: under 40 ST and 40 books max"))))))))))</f>
        <v/>
      </c>
    </row>
    <row r="4070">
      <c r="A4070" s="26" t="n"/>
      <c r="B4070" s="26" t="n"/>
      <c r="C4070" s="25" t="n"/>
      <c r="D4070" s="25" t="n"/>
      <c r="E4070" s="26" t="n"/>
      <c r="F4070" s="25" t="n"/>
      <c r="G4070" s="26" t="n"/>
      <c r="H4070" s="25" t="n"/>
      <c r="I4070" s="26" t="n"/>
      <c r="J4070" s="25" t="n"/>
      <c r="K4070" s="25" t="n"/>
      <c r="L4070" s="25" t="n"/>
      <c r="M4070" s="26" t="n"/>
      <c r="N4070" s="26" t="n"/>
      <c r="O4070" s="25" t="n"/>
      <c r="P4070" s="27">
        <f>IF(A4070="","","Package/"&amp;C4070&amp;"/"&amp;D4070&amp;"/"&amp;A4070&amp;".png")</f>
        <v/>
      </c>
      <c r="Q4070" s="27">
        <f>IF(AND(B4070="",G4070=""),"",IF(B4070="","Package QR Text missing",IF(COUNTIFS($E$2:$E$5001,E4070,$B$2:$B$5001,"&lt;&gt;"&amp;B4070)+COUNTIFS($E$2:$E$5001,E4070,$A$2:$A$5001,"&lt;&gt;"&amp;A4070)&gt;0,"Zone has more than one QR code",IF(COUNTIFS($B$2:$B$5001,B4070,$E$2:$E$5001,"&lt;&gt;"&amp;E4070)+COUNTIFS($A$2:$A$5001,A4070,$E$2:$E$5001,"&lt;&gt;"&amp;E4070)&gt;0,"QR code used by another zone",IF(A4070="","Package QR Code No. missing",IF(OR(H4070&gt;40,J4070&gt;40),"More than 40 of one edition",IF(F4070="Full (40 ST + 1 TG)",IF(AND(H4070=40,J4070=1),"OK","Full carton must be 40 + 1"),IF(F4070="Student only (40 ST)",IF(AND(H4070=40,J4070=0),"OK","Must be 40 ST, 0 TG"),IF(F4070="Teacher guide only (40 TG)",IF(AND(H4070=0,J4070=40),"OK","Must be 0 ST, 40 TG"),IF(AND(H4070&lt;40,H4070+J4070&gt;0,H4070+J4070&lt;=40),"OK","Partial: under 40 ST and 40 books max"))))))))))</f>
        <v/>
      </c>
    </row>
    <row r="4071">
      <c r="A4071" s="26" t="n"/>
      <c r="B4071" s="26" t="n"/>
      <c r="C4071" s="25" t="n"/>
      <c r="D4071" s="25" t="n"/>
      <c r="E4071" s="26" t="n"/>
      <c r="F4071" s="25" t="n"/>
      <c r="G4071" s="26" t="n"/>
      <c r="H4071" s="25" t="n"/>
      <c r="I4071" s="26" t="n"/>
      <c r="J4071" s="25" t="n"/>
      <c r="K4071" s="25" t="n"/>
      <c r="L4071" s="25" t="n"/>
      <c r="M4071" s="26" t="n"/>
      <c r="N4071" s="26" t="n"/>
      <c r="O4071" s="25" t="n"/>
      <c r="P4071" s="27">
        <f>IF(A4071="","","Package/"&amp;C4071&amp;"/"&amp;D4071&amp;"/"&amp;A4071&amp;".png")</f>
        <v/>
      </c>
      <c r="Q4071" s="27">
        <f>IF(AND(B4071="",G4071=""),"",IF(B4071="","Package QR Text missing",IF(COUNTIFS($E$2:$E$5001,E4071,$B$2:$B$5001,"&lt;&gt;"&amp;B4071)+COUNTIFS($E$2:$E$5001,E4071,$A$2:$A$5001,"&lt;&gt;"&amp;A4071)&gt;0,"Zone has more than one QR code",IF(COUNTIFS($B$2:$B$5001,B4071,$E$2:$E$5001,"&lt;&gt;"&amp;E4071)+COUNTIFS($A$2:$A$5001,A4071,$E$2:$E$5001,"&lt;&gt;"&amp;E4071)&gt;0,"QR code used by another zone",IF(A4071="","Package QR Code No. missing",IF(OR(H4071&gt;40,J4071&gt;40),"More than 40 of one edition",IF(F4071="Full (40 ST + 1 TG)",IF(AND(H4071=40,J4071=1),"OK","Full carton must be 40 + 1"),IF(F4071="Student only (40 ST)",IF(AND(H4071=40,J4071=0),"OK","Must be 40 ST, 0 TG"),IF(F4071="Teacher guide only (40 TG)",IF(AND(H4071=0,J4071=40),"OK","Must be 0 ST, 40 TG"),IF(AND(H4071&lt;40,H4071+J4071&gt;0,H4071+J4071&lt;=40),"OK","Partial: under 40 ST and 40 books max"))))))))))</f>
        <v/>
      </c>
    </row>
    <row r="4072">
      <c r="A4072" s="26" t="n"/>
      <c r="B4072" s="26" t="n"/>
      <c r="C4072" s="25" t="n"/>
      <c r="D4072" s="25" t="n"/>
      <c r="E4072" s="26" t="n"/>
      <c r="F4072" s="25" t="n"/>
      <c r="G4072" s="26" t="n"/>
      <c r="H4072" s="25" t="n"/>
      <c r="I4072" s="26" t="n"/>
      <c r="J4072" s="25" t="n"/>
      <c r="K4072" s="25" t="n"/>
      <c r="L4072" s="25" t="n"/>
      <c r="M4072" s="26" t="n"/>
      <c r="N4072" s="26" t="n"/>
      <c r="O4072" s="25" t="n"/>
      <c r="P4072" s="27">
        <f>IF(A4072="","","Package/"&amp;C4072&amp;"/"&amp;D4072&amp;"/"&amp;A4072&amp;".png")</f>
        <v/>
      </c>
      <c r="Q4072" s="27">
        <f>IF(AND(B4072="",G4072=""),"",IF(B4072="","Package QR Text missing",IF(COUNTIFS($E$2:$E$5001,E4072,$B$2:$B$5001,"&lt;&gt;"&amp;B4072)+COUNTIFS($E$2:$E$5001,E4072,$A$2:$A$5001,"&lt;&gt;"&amp;A4072)&gt;0,"Zone has more than one QR code",IF(COUNTIFS($B$2:$B$5001,B4072,$E$2:$E$5001,"&lt;&gt;"&amp;E4072)+COUNTIFS($A$2:$A$5001,A4072,$E$2:$E$5001,"&lt;&gt;"&amp;E4072)&gt;0,"QR code used by another zone",IF(A4072="","Package QR Code No. missing",IF(OR(H4072&gt;40,J4072&gt;40),"More than 40 of one edition",IF(F4072="Full (40 ST + 1 TG)",IF(AND(H4072=40,J4072=1),"OK","Full carton must be 40 + 1"),IF(F4072="Student only (40 ST)",IF(AND(H4072=40,J4072=0),"OK","Must be 40 ST, 0 TG"),IF(F4072="Teacher guide only (40 TG)",IF(AND(H4072=0,J4072=40),"OK","Must be 0 ST, 40 TG"),IF(AND(H4072&lt;40,H4072+J4072&gt;0,H4072+J4072&lt;=40),"OK","Partial: under 40 ST and 40 books max"))))))))))</f>
        <v/>
      </c>
    </row>
    <row r="4073">
      <c r="A4073" s="26" t="n"/>
      <c r="B4073" s="26" t="n"/>
      <c r="C4073" s="25" t="n"/>
      <c r="D4073" s="25" t="n"/>
      <c r="E4073" s="26" t="n"/>
      <c r="F4073" s="25" t="n"/>
      <c r="G4073" s="26" t="n"/>
      <c r="H4073" s="25" t="n"/>
      <c r="I4073" s="26" t="n"/>
      <c r="J4073" s="25" t="n"/>
      <c r="K4073" s="25" t="n"/>
      <c r="L4073" s="25" t="n"/>
      <c r="M4073" s="26" t="n"/>
      <c r="N4073" s="26" t="n"/>
      <c r="O4073" s="25" t="n"/>
      <c r="P4073" s="27">
        <f>IF(A4073="","","Package/"&amp;C4073&amp;"/"&amp;D4073&amp;"/"&amp;A4073&amp;".png")</f>
        <v/>
      </c>
      <c r="Q4073" s="27">
        <f>IF(AND(B4073="",G4073=""),"",IF(B4073="","Package QR Text missing",IF(COUNTIFS($E$2:$E$5001,E4073,$B$2:$B$5001,"&lt;&gt;"&amp;B4073)+COUNTIFS($E$2:$E$5001,E4073,$A$2:$A$5001,"&lt;&gt;"&amp;A4073)&gt;0,"Zone has more than one QR code",IF(COUNTIFS($B$2:$B$5001,B4073,$E$2:$E$5001,"&lt;&gt;"&amp;E4073)+COUNTIFS($A$2:$A$5001,A4073,$E$2:$E$5001,"&lt;&gt;"&amp;E4073)&gt;0,"QR code used by another zone",IF(A4073="","Package QR Code No. missing",IF(OR(H4073&gt;40,J4073&gt;40),"More than 40 of one edition",IF(F4073="Full (40 ST + 1 TG)",IF(AND(H4073=40,J4073=1),"OK","Full carton must be 40 + 1"),IF(F4073="Student only (40 ST)",IF(AND(H4073=40,J4073=0),"OK","Must be 40 ST, 0 TG"),IF(F4073="Teacher guide only (40 TG)",IF(AND(H4073=0,J4073=40),"OK","Must be 0 ST, 40 TG"),IF(AND(H4073&lt;40,H4073+J4073&gt;0,H4073+J4073&lt;=40),"OK","Partial: under 40 ST and 40 books max"))))))))))</f>
        <v/>
      </c>
    </row>
    <row r="4074">
      <c r="A4074" s="26" t="n"/>
      <c r="B4074" s="26" t="n"/>
      <c r="C4074" s="25" t="n"/>
      <c r="D4074" s="25" t="n"/>
      <c r="E4074" s="26" t="n"/>
      <c r="F4074" s="25" t="n"/>
      <c r="G4074" s="26" t="n"/>
      <c r="H4074" s="25" t="n"/>
      <c r="I4074" s="26" t="n"/>
      <c r="J4074" s="25" t="n"/>
      <c r="K4074" s="25" t="n"/>
      <c r="L4074" s="25" t="n"/>
      <c r="M4074" s="26" t="n"/>
      <c r="N4074" s="26" t="n"/>
      <c r="O4074" s="25" t="n"/>
      <c r="P4074" s="27">
        <f>IF(A4074="","","Package/"&amp;C4074&amp;"/"&amp;D4074&amp;"/"&amp;A4074&amp;".png")</f>
        <v/>
      </c>
      <c r="Q4074" s="27">
        <f>IF(AND(B4074="",G4074=""),"",IF(B4074="","Package QR Text missing",IF(COUNTIFS($E$2:$E$5001,E4074,$B$2:$B$5001,"&lt;&gt;"&amp;B4074)+COUNTIFS($E$2:$E$5001,E4074,$A$2:$A$5001,"&lt;&gt;"&amp;A4074)&gt;0,"Zone has more than one QR code",IF(COUNTIFS($B$2:$B$5001,B4074,$E$2:$E$5001,"&lt;&gt;"&amp;E4074)+COUNTIFS($A$2:$A$5001,A4074,$E$2:$E$5001,"&lt;&gt;"&amp;E4074)&gt;0,"QR code used by another zone",IF(A4074="","Package QR Code No. missing",IF(OR(H4074&gt;40,J4074&gt;40),"More than 40 of one edition",IF(F4074="Full (40 ST + 1 TG)",IF(AND(H4074=40,J4074=1),"OK","Full carton must be 40 + 1"),IF(F4074="Student only (40 ST)",IF(AND(H4074=40,J4074=0),"OK","Must be 40 ST, 0 TG"),IF(F4074="Teacher guide only (40 TG)",IF(AND(H4074=0,J4074=40),"OK","Must be 0 ST, 40 TG"),IF(AND(H4074&lt;40,H4074+J4074&gt;0,H4074+J4074&lt;=40),"OK","Partial: under 40 ST and 40 books max"))))))))))</f>
        <v/>
      </c>
    </row>
    <row r="4075">
      <c r="A4075" s="26" t="n"/>
      <c r="B4075" s="26" t="n"/>
      <c r="C4075" s="25" t="n"/>
      <c r="D4075" s="25" t="n"/>
      <c r="E4075" s="26" t="n"/>
      <c r="F4075" s="25" t="n"/>
      <c r="G4075" s="26" t="n"/>
      <c r="H4075" s="25" t="n"/>
      <c r="I4075" s="26" t="n"/>
      <c r="J4075" s="25" t="n"/>
      <c r="K4075" s="25" t="n"/>
      <c r="L4075" s="25" t="n"/>
      <c r="M4075" s="26" t="n"/>
      <c r="N4075" s="26" t="n"/>
      <c r="O4075" s="25" t="n"/>
      <c r="P4075" s="27">
        <f>IF(A4075="","","Package/"&amp;C4075&amp;"/"&amp;D4075&amp;"/"&amp;A4075&amp;".png")</f>
        <v/>
      </c>
      <c r="Q4075" s="27">
        <f>IF(AND(B4075="",G4075=""),"",IF(B4075="","Package QR Text missing",IF(COUNTIFS($E$2:$E$5001,E4075,$B$2:$B$5001,"&lt;&gt;"&amp;B4075)+COUNTIFS($E$2:$E$5001,E4075,$A$2:$A$5001,"&lt;&gt;"&amp;A4075)&gt;0,"Zone has more than one QR code",IF(COUNTIFS($B$2:$B$5001,B4075,$E$2:$E$5001,"&lt;&gt;"&amp;E4075)+COUNTIFS($A$2:$A$5001,A4075,$E$2:$E$5001,"&lt;&gt;"&amp;E4075)&gt;0,"QR code used by another zone",IF(A4075="","Package QR Code No. missing",IF(OR(H4075&gt;40,J4075&gt;40),"More than 40 of one edition",IF(F4075="Full (40 ST + 1 TG)",IF(AND(H4075=40,J4075=1),"OK","Full carton must be 40 + 1"),IF(F4075="Student only (40 ST)",IF(AND(H4075=40,J4075=0),"OK","Must be 40 ST, 0 TG"),IF(F4075="Teacher guide only (40 TG)",IF(AND(H4075=0,J4075=40),"OK","Must be 0 ST, 40 TG"),IF(AND(H4075&lt;40,H4075+J4075&gt;0,H4075+J4075&lt;=40),"OK","Partial: under 40 ST and 40 books max"))))))))))</f>
        <v/>
      </c>
    </row>
    <row r="4076">
      <c r="A4076" s="26" t="n"/>
      <c r="B4076" s="26" t="n"/>
      <c r="C4076" s="25" t="n"/>
      <c r="D4076" s="25" t="n"/>
      <c r="E4076" s="26" t="n"/>
      <c r="F4076" s="25" t="n"/>
      <c r="G4076" s="26" t="n"/>
      <c r="H4076" s="25" t="n"/>
      <c r="I4076" s="26" t="n"/>
      <c r="J4076" s="25" t="n"/>
      <c r="K4076" s="25" t="n"/>
      <c r="L4076" s="25" t="n"/>
      <c r="M4076" s="26" t="n"/>
      <c r="N4076" s="26" t="n"/>
      <c r="O4076" s="25" t="n"/>
      <c r="P4076" s="27">
        <f>IF(A4076="","","Package/"&amp;C4076&amp;"/"&amp;D4076&amp;"/"&amp;A4076&amp;".png")</f>
        <v/>
      </c>
      <c r="Q4076" s="27">
        <f>IF(AND(B4076="",G4076=""),"",IF(B4076="","Package QR Text missing",IF(COUNTIFS($E$2:$E$5001,E4076,$B$2:$B$5001,"&lt;&gt;"&amp;B4076)+COUNTIFS($E$2:$E$5001,E4076,$A$2:$A$5001,"&lt;&gt;"&amp;A4076)&gt;0,"Zone has more than one QR code",IF(COUNTIFS($B$2:$B$5001,B4076,$E$2:$E$5001,"&lt;&gt;"&amp;E4076)+COUNTIFS($A$2:$A$5001,A4076,$E$2:$E$5001,"&lt;&gt;"&amp;E4076)&gt;0,"QR code used by another zone",IF(A4076="","Package QR Code No. missing",IF(OR(H4076&gt;40,J4076&gt;40),"More than 40 of one edition",IF(F4076="Full (40 ST + 1 TG)",IF(AND(H4076=40,J4076=1),"OK","Full carton must be 40 + 1"),IF(F4076="Student only (40 ST)",IF(AND(H4076=40,J4076=0),"OK","Must be 40 ST, 0 TG"),IF(F4076="Teacher guide only (40 TG)",IF(AND(H4076=0,J4076=40),"OK","Must be 0 ST, 40 TG"),IF(AND(H4076&lt;40,H4076+J4076&gt;0,H4076+J4076&lt;=40),"OK","Partial: under 40 ST and 40 books max"))))))))))</f>
        <v/>
      </c>
    </row>
    <row r="4077">
      <c r="A4077" s="26" t="n"/>
      <c r="B4077" s="26" t="n"/>
      <c r="C4077" s="25" t="n"/>
      <c r="D4077" s="25" t="n"/>
      <c r="E4077" s="26" t="n"/>
      <c r="F4077" s="25" t="n"/>
      <c r="G4077" s="26" t="n"/>
      <c r="H4077" s="25" t="n"/>
      <c r="I4077" s="26" t="n"/>
      <c r="J4077" s="25" t="n"/>
      <c r="K4077" s="25" t="n"/>
      <c r="L4077" s="25" t="n"/>
      <c r="M4077" s="26" t="n"/>
      <c r="N4077" s="26" t="n"/>
      <c r="O4077" s="25" t="n"/>
      <c r="P4077" s="27">
        <f>IF(A4077="","","Package/"&amp;C4077&amp;"/"&amp;D4077&amp;"/"&amp;A4077&amp;".png")</f>
        <v/>
      </c>
      <c r="Q4077" s="27">
        <f>IF(AND(B4077="",G4077=""),"",IF(B4077="","Package QR Text missing",IF(COUNTIFS($E$2:$E$5001,E4077,$B$2:$B$5001,"&lt;&gt;"&amp;B4077)+COUNTIFS($E$2:$E$5001,E4077,$A$2:$A$5001,"&lt;&gt;"&amp;A4077)&gt;0,"Zone has more than one QR code",IF(COUNTIFS($B$2:$B$5001,B4077,$E$2:$E$5001,"&lt;&gt;"&amp;E4077)+COUNTIFS($A$2:$A$5001,A4077,$E$2:$E$5001,"&lt;&gt;"&amp;E4077)&gt;0,"QR code used by another zone",IF(A4077="","Package QR Code No. missing",IF(OR(H4077&gt;40,J4077&gt;40),"More than 40 of one edition",IF(F4077="Full (40 ST + 1 TG)",IF(AND(H4077=40,J4077=1),"OK","Full carton must be 40 + 1"),IF(F4077="Student only (40 ST)",IF(AND(H4077=40,J4077=0),"OK","Must be 40 ST, 0 TG"),IF(F4077="Teacher guide only (40 TG)",IF(AND(H4077=0,J4077=40),"OK","Must be 0 ST, 40 TG"),IF(AND(H4077&lt;40,H4077+J4077&gt;0,H4077+J4077&lt;=40),"OK","Partial: under 40 ST and 40 books max"))))))))))</f>
        <v/>
      </c>
    </row>
    <row r="4078">
      <c r="A4078" s="26" t="n"/>
      <c r="B4078" s="26" t="n"/>
      <c r="C4078" s="25" t="n"/>
      <c r="D4078" s="25" t="n"/>
      <c r="E4078" s="26" t="n"/>
      <c r="F4078" s="25" t="n"/>
      <c r="G4078" s="26" t="n"/>
      <c r="H4078" s="25" t="n"/>
      <c r="I4078" s="26" t="n"/>
      <c r="J4078" s="25" t="n"/>
      <c r="K4078" s="25" t="n"/>
      <c r="L4078" s="25" t="n"/>
      <c r="M4078" s="26" t="n"/>
      <c r="N4078" s="26" t="n"/>
      <c r="O4078" s="25" t="n"/>
      <c r="P4078" s="27">
        <f>IF(A4078="","","Package/"&amp;C4078&amp;"/"&amp;D4078&amp;"/"&amp;A4078&amp;".png")</f>
        <v/>
      </c>
      <c r="Q4078" s="27">
        <f>IF(AND(B4078="",G4078=""),"",IF(B4078="","Package QR Text missing",IF(COUNTIFS($E$2:$E$5001,E4078,$B$2:$B$5001,"&lt;&gt;"&amp;B4078)+COUNTIFS($E$2:$E$5001,E4078,$A$2:$A$5001,"&lt;&gt;"&amp;A4078)&gt;0,"Zone has more than one QR code",IF(COUNTIFS($B$2:$B$5001,B4078,$E$2:$E$5001,"&lt;&gt;"&amp;E4078)+COUNTIFS($A$2:$A$5001,A4078,$E$2:$E$5001,"&lt;&gt;"&amp;E4078)&gt;0,"QR code used by another zone",IF(A4078="","Package QR Code No. missing",IF(OR(H4078&gt;40,J4078&gt;40),"More than 40 of one edition",IF(F4078="Full (40 ST + 1 TG)",IF(AND(H4078=40,J4078=1),"OK","Full carton must be 40 + 1"),IF(F4078="Student only (40 ST)",IF(AND(H4078=40,J4078=0),"OK","Must be 40 ST, 0 TG"),IF(F4078="Teacher guide only (40 TG)",IF(AND(H4078=0,J4078=40),"OK","Must be 0 ST, 40 TG"),IF(AND(H4078&lt;40,H4078+J4078&gt;0,H4078+J4078&lt;=40),"OK","Partial: under 40 ST and 40 books max"))))))))))</f>
        <v/>
      </c>
    </row>
    <row r="4079">
      <c r="A4079" s="26" t="n"/>
      <c r="B4079" s="26" t="n"/>
      <c r="C4079" s="25" t="n"/>
      <c r="D4079" s="25" t="n"/>
      <c r="E4079" s="26" t="n"/>
      <c r="F4079" s="25" t="n"/>
      <c r="G4079" s="26" t="n"/>
      <c r="H4079" s="25" t="n"/>
      <c r="I4079" s="26" t="n"/>
      <c r="J4079" s="25" t="n"/>
      <c r="K4079" s="25" t="n"/>
      <c r="L4079" s="25" t="n"/>
      <c r="M4079" s="26" t="n"/>
      <c r="N4079" s="26" t="n"/>
      <c r="O4079" s="25" t="n"/>
      <c r="P4079" s="27">
        <f>IF(A4079="","","Package/"&amp;C4079&amp;"/"&amp;D4079&amp;"/"&amp;A4079&amp;".png")</f>
        <v/>
      </c>
      <c r="Q4079" s="27">
        <f>IF(AND(B4079="",G4079=""),"",IF(B4079="","Package QR Text missing",IF(COUNTIFS($E$2:$E$5001,E4079,$B$2:$B$5001,"&lt;&gt;"&amp;B4079)+COUNTIFS($E$2:$E$5001,E4079,$A$2:$A$5001,"&lt;&gt;"&amp;A4079)&gt;0,"Zone has more than one QR code",IF(COUNTIFS($B$2:$B$5001,B4079,$E$2:$E$5001,"&lt;&gt;"&amp;E4079)+COUNTIFS($A$2:$A$5001,A4079,$E$2:$E$5001,"&lt;&gt;"&amp;E4079)&gt;0,"QR code used by another zone",IF(A4079="","Package QR Code No. missing",IF(OR(H4079&gt;40,J4079&gt;40),"More than 40 of one edition",IF(F4079="Full (40 ST + 1 TG)",IF(AND(H4079=40,J4079=1),"OK","Full carton must be 40 + 1"),IF(F4079="Student only (40 ST)",IF(AND(H4079=40,J4079=0),"OK","Must be 40 ST, 0 TG"),IF(F4079="Teacher guide only (40 TG)",IF(AND(H4079=0,J4079=40),"OK","Must be 0 ST, 40 TG"),IF(AND(H4079&lt;40,H4079+J4079&gt;0,H4079+J4079&lt;=40),"OK","Partial: under 40 ST and 40 books max"))))))))))</f>
        <v/>
      </c>
    </row>
    <row r="4080">
      <c r="A4080" s="26" t="n"/>
      <c r="B4080" s="26" t="n"/>
      <c r="C4080" s="25" t="n"/>
      <c r="D4080" s="25" t="n"/>
      <c r="E4080" s="26" t="n"/>
      <c r="F4080" s="25" t="n"/>
      <c r="G4080" s="26" t="n"/>
      <c r="H4080" s="25" t="n"/>
      <c r="I4080" s="26" t="n"/>
      <c r="J4080" s="25" t="n"/>
      <c r="K4080" s="25" t="n"/>
      <c r="L4080" s="25" t="n"/>
      <c r="M4080" s="26" t="n"/>
      <c r="N4080" s="26" t="n"/>
      <c r="O4080" s="25" t="n"/>
      <c r="P4080" s="27">
        <f>IF(A4080="","","Package/"&amp;C4080&amp;"/"&amp;D4080&amp;"/"&amp;A4080&amp;".png")</f>
        <v/>
      </c>
      <c r="Q4080" s="27">
        <f>IF(AND(B4080="",G4080=""),"",IF(B4080="","Package QR Text missing",IF(COUNTIFS($E$2:$E$5001,E4080,$B$2:$B$5001,"&lt;&gt;"&amp;B4080)+COUNTIFS($E$2:$E$5001,E4080,$A$2:$A$5001,"&lt;&gt;"&amp;A4080)&gt;0,"Zone has more than one QR code",IF(COUNTIFS($B$2:$B$5001,B4080,$E$2:$E$5001,"&lt;&gt;"&amp;E4080)+COUNTIFS($A$2:$A$5001,A4080,$E$2:$E$5001,"&lt;&gt;"&amp;E4080)&gt;0,"QR code used by another zone",IF(A4080="","Package QR Code No. missing",IF(OR(H4080&gt;40,J4080&gt;40),"More than 40 of one edition",IF(F4080="Full (40 ST + 1 TG)",IF(AND(H4080=40,J4080=1),"OK","Full carton must be 40 + 1"),IF(F4080="Student only (40 ST)",IF(AND(H4080=40,J4080=0),"OK","Must be 40 ST, 0 TG"),IF(F4080="Teacher guide only (40 TG)",IF(AND(H4080=0,J4080=40),"OK","Must be 0 ST, 40 TG"),IF(AND(H4080&lt;40,H4080+J4080&gt;0,H4080+J4080&lt;=40),"OK","Partial: under 40 ST and 40 books max"))))))))))</f>
        <v/>
      </c>
    </row>
    <row r="4081">
      <c r="A4081" s="26" t="n"/>
      <c r="B4081" s="26" t="n"/>
      <c r="C4081" s="25" t="n"/>
      <c r="D4081" s="25" t="n"/>
      <c r="E4081" s="26" t="n"/>
      <c r="F4081" s="25" t="n"/>
      <c r="G4081" s="26" t="n"/>
      <c r="H4081" s="25" t="n"/>
      <c r="I4081" s="26" t="n"/>
      <c r="J4081" s="25" t="n"/>
      <c r="K4081" s="25" t="n"/>
      <c r="L4081" s="25" t="n"/>
      <c r="M4081" s="26" t="n"/>
      <c r="N4081" s="26" t="n"/>
      <c r="O4081" s="25" t="n"/>
      <c r="P4081" s="27">
        <f>IF(A4081="","","Package/"&amp;C4081&amp;"/"&amp;D4081&amp;"/"&amp;A4081&amp;".png")</f>
        <v/>
      </c>
      <c r="Q4081" s="27">
        <f>IF(AND(B4081="",G4081=""),"",IF(B4081="","Package QR Text missing",IF(COUNTIFS($E$2:$E$5001,E4081,$B$2:$B$5001,"&lt;&gt;"&amp;B4081)+COUNTIFS($E$2:$E$5001,E4081,$A$2:$A$5001,"&lt;&gt;"&amp;A4081)&gt;0,"Zone has more than one QR code",IF(COUNTIFS($B$2:$B$5001,B4081,$E$2:$E$5001,"&lt;&gt;"&amp;E4081)+COUNTIFS($A$2:$A$5001,A4081,$E$2:$E$5001,"&lt;&gt;"&amp;E4081)&gt;0,"QR code used by another zone",IF(A4081="","Package QR Code No. missing",IF(OR(H4081&gt;40,J4081&gt;40),"More than 40 of one edition",IF(F4081="Full (40 ST + 1 TG)",IF(AND(H4081=40,J4081=1),"OK","Full carton must be 40 + 1"),IF(F4081="Student only (40 ST)",IF(AND(H4081=40,J4081=0),"OK","Must be 40 ST, 0 TG"),IF(F4081="Teacher guide only (40 TG)",IF(AND(H4081=0,J4081=40),"OK","Must be 0 ST, 40 TG"),IF(AND(H4081&lt;40,H4081+J4081&gt;0,H4081+J4081&lt;=40),"OK","Partial: under 40 ST and 40 books max"))))))))))</f>
        <v/>
      </c>
    </row>
    <row r="4082">
      <c r="A4082" s="26" t="n"/>
      <c r="B4082" s="26" t="n"/>
      <c r="C4082" s="25" t="n"/>
      <c r="D4082" s="25" t="n"/>
      <c r="E4082" s="26" t="n"/>
      <c r="F4082" s="25" t="n"/>
      <c r="G4082" s="26" t="n"/>
      <c r="H4082" s="25" t="n"/>
      <c r="I4082" s="26" t="n"/>
      <c r="J4082" s="25" t="n"/>
      <c r="K4082" s="25" t="n"/>
      <c r="L4082" s="25" t="n"/>
      <c r="M4082" s="26" t="n"/>
      <c r="N4082" s="26" t="n"/>
      <c r="O4082" s="25" t="n"/>
      <c r="P4082" s="27">
        <f>IF(A4082="","","Package/"&amp;C4082&amp;"/"&amp;D4082&amp;"/"&amp;A4082&amp;".png")</f>
        <v/>
      </c>
      <c r="Q4082" s="27">
        <f>IF(AND(B4082="",G4082=""),"",IF(B4082="","Package QR Text missing",IF(COUNTIFS($E$2:$E$5001,E4082,$B$2:$B$5001,"&lt;&gt;"&amp;B4082)+COUNTIFS($E$2:$E$5001,E4082,$A$2:$A$5001,"&lt;&gt;"&amp;A4082)&gt;0,"Zone has more than one QR code",IF(COUNTIFS($B$2:$B$5001,B4082,$E$2:$E$5001,"&lt;&gt;"&amp;E4082)+COUNTIFS($A$2:$A$5001,A4082,$E$2:$E$5001,"&lt;&gt;"&amp;E4082)&gt;0,"QR code used by another zone",IF(A4082="","Package QR Code No. missing",IF(OR(H4082&gt;40,J4082&gt;40),"More than 40 of one edition",IF(F4082="Full (40 ST + 1 TG)",IF(AND(H4082=40,J4082=1),"OK","Full carton must be 40 + 1"),IF(F4082="Student only (40 ST)",IF(AND(H4082=40,J4082=0),"OK","Must be 40 ST, 0 TG"),IF(F4082="Teacher guide only (40 TG)",IF(AND(H4082=0,J4082=40),"OK","Must be 0 ST, 40 TG"),IF(AND(H4082&lt;40,H4082+J4082&gt;0,H4082+J4082&lt;=40),"OK","Partial: under 40 ST and 40 books max"))))))))))</f>
        <v/>
      </c>
    </row>
    <row r="4083">
      <c r="A4083" s="26" t="n"/>
      <c r="B4083" s="26" t="n"/>
      <c r="C4083" s="25" t="n"/>
      <c r="D4083" s="25" t="n"/>
      <c r="E4083" s="26" t="n"/>
      <c r="F4083" s="25" t="n"/>
      <c r="G4083" s="26" t="n"/>
      <c r="H4083" s="25" t="n"/>
      <c r="I4083" s="26" t="n"/>
      <c r="J4083" s="25" t="n"/>
      <c r="K4083" s="25" t="n"/>
      <c r="L4083" s="25" t="n"/>
      <c r="M4083" s="26" t="n"/>
      <c r="N4083" s="26" t="n"/>
      <c r="O4083" s="25" t="n"/>
      <c r="P4083" s="27">
        <f>IF(A4083="","","Package/"&amp;C4083&amp;"/"&amp;D4083&amp;"/"&amp;A4083&amp;".png")</f>
        <v/>
      </c>
      <c r="Q4083" s="27">
        <f>IF(AND(B4083="",G4083=""),"",IF(B4083="","Package QR Text missing",IF(COUNTIFS($E$2:$E$5001,E4083,$B$2:$B$5001,"&lt;&gt;"&amp;B4083)+COUNTIFS($E$2:$E$5001,E4083,$A$2:$A$5001,"&lt;&gt;"&amp;A4083)&gt;0,"Zone has more than one QR code",IF(COUNTIFS($B$2:$B$5001,B4083,$E$2:$E$5001,"&lt;&gt;"&amp;E4083)+COUNTIFS($A$2:$A$5001,A4083,$E$2:$E$5001,"&lt;&gt;"&amp;E4083)&gt;0,"QR code used by another zone",IF(A4083="","Package QR Code No. missing",IF(OR(H4083&gt;40,J4083&gt;40),"More than 40 of one edition",IF(F4083="Full (40 ST + 1 TG)",IF(AND(H4083=40,J4083=1),"OK","Full carton must be 40 + 1"),IF(F4083="Student only (40 ST)",IF(AND(H4083=40,J4083=0),"OK","Must be 40 ST, 0 TG"),IF(F4083="Teacher guide only (40 TG)",IF(AND(H4083=0,J4083=40),"OK","Must be 0 ST, 40 TG"),IF(AND(H4083&lt;40,H4083+J4083&gt;0,H4083+J4083&lt;=40),"OK","Partial: under 40 ST and 40 books max"))))))))))</f>
        <v/>
      </c>
    </row>
    <row r="4084">
      <c r="A4084" s="26" t="n"/>
      <c r="B4084" s="26" t="n"/>
      <c r="C4084" s="25" t="n"/>
      <c r="D4084" s="25" t="n"/>
      <c r="E4084" s="26" t="n"/>
      <c r="F4084" s="25" t="n"/>
      <c r="G4084" s="26" t="n"/>
      <c r="H4084" s="25" t="n"/>
      <c r="I4084" s="26" t="n"/>
      <c r="J4084" s="25" t="n"/>
      <c r="K4084" s="25" t="n"/>
      <c r="L4084" s="25" t="n"/>
      <c r="M4084" s="26" t="n"/>
      <c r="N4084" s="26" t="n"/>
      <c r="O4084" s="25" t="n"/>
      <c r="P4084" s="27">
        <f>IF(A4084="","","Package/"&amp;C4084&amp;"/"&amp;D4084&amp;"/"&amp;A4084&amp;".png")</f>
        <v/>
      </c>
      <c r="Q4084" s="27">
        <f>IF(AND(B4084="",G4084=""),"",IF(B4084="","Package QR Text missing",IF(COUNTIFS($E$2:$E$5001,E4084,$B$2:$B$5001,"&lt;&gt;"&amp;B4084)+COUNTIFS($E$2:$E$5001,E4084,$A$2:$A$5001,"&lt;&gt;"&amp;A4084)&gt;0,"Zone has more than one QR code",IF(COUNTIFS($B$2:$B$5001,B4084,$E$2:$E$5001,"&lt;&gt;"&amp;E4084)+COUNTIFS($A$2:$A$5001,A4084,$E$2:$E$5001,"&lt;&gt;"&amp;E4084)&gt;0,"QR code used by another zone",IF(A4084="","Package QR Code No. missing",IF(OR(H4084&gt;40,J4084&gt;40),"More than 40 of one edition",IF(F4084="Full (40 ST + 1 TG)",IF(AND(H4084=40,J4084=1),"OK","Full carton must be 40 + 1"),IF(F4084="Student only (40 ST)",IF(AND(H4084=40,J4084=0),"OK","Must be 40 ST, 0 TG"),IF(F4084="Teacher guide only (40 TG)",IF(AND(H4084=0,J4084=40),"OK","Must be 0 ST, 40 TG"),IF(AND(H4084&lt;40,H4084+J4084&gt;0,H4084+J4084&lt;=40),"OK","Partial: under 40 ST and 40 books max"))))))))))</f>
        <v/>
      </c>
    </row>
    <row r="4085">
      <c r="A4085" s="26" t="n"/>
      <c r="B4085" s="26" t="n"/>
      <c r="C4085" s="25" t="n"/>
      <c r="D4085" s="25" t="n"/>
      <c r="E4085" s="26" t="n"/>
      <c r="F4085" s="25" t="n"/>
      <c r="G4085" s="26" t="n"/>
      <c r="H4085" s="25" t="n"/>
      <c r="I4085" s="26" t="n"/>
      <c r="J4085" s="25" t="n"/>
      <c r="K4085" s="25" t="n"/>
      <c r="L4085" s="25" t="n"/>
      <c r="M4085" s="26" t="n"/>
      <c r="N4085" s="26" t="n"/>
      <c r="O4085" s="25" t="n"/>
      <c r="P4085" s="27">
        <f>IF(A4085="","","Package/"&amp;C4085&amp;"/"&amp;D4085&amp;"/"&amp;A4085&amp;".png")</f>
        <v/>
      </c>
      <c r="Q4085" s="27">
        <f>IF(AND(B4085="",G4085=""),"",IF(B4085="","Package QR Text missing",IF(COUNTIFS($E$2:$E$5001,E4085,$B$2:$B$5001,"&lt;&gt;"&amp;B4085)+COUNTIFS($E$2:$E$5001,E4085,$A$2:$A$5001,"&lt;&gt;"&amp;A4085)&gt;0,"Zone has more than one QR code",IF(COUNTIFS($B$2:$B$5001,B4085,$E$2:$E$5001,"&lt;&gt;"&amp;E4085)+COUNTIFS($A$2:$A$5001,A4085,$E$2:$E$5001,"&lt;&gt;"&amp;E4085)&gt;0,"QR code used by another zone",IF(A4085="","Package QR Code No. missing",IF(OR(H4085&gt;40,J4085&gt;40),"More than 40 of one edition",IF(F4085="Full (40 ST + 1 TG)",IF(AND(H4085=40,J4085=1),"OK","Full carton must be 40 + 1"),IF(F4085="Student only (40 ST)",IF(AND(H4085=40,J4085=0),"OK","Must be 40 ST, 0 TG"),IF(F4085="Teacher guide only (40 TG)",IF(AND(H4085=0,J4085=40),"OK","Must be 0 ST, 40 TG"),IF(AND(H4085&lt;40,H4085+J4085&gt;0,H4085+J4085&lt;=40),"OK","Partial: under 40 ST and 40 books max"))))))))))</f>
        <v/>
      </c>
    </row>
    <row r="4086">
      <c r="A4086" s="26" t="n"/>
      <c r="B4086" s="26" t="n"/>
      <c r="C4086" s="25" t="n"/>
      <c r="D4086" s="25" t="n"/>
      <c r="E4086" s="26" t="n"/>
      <c r="F4086" s="25" t="n"/>
      <c r="G4086" s="26" t="n"/>
      <c r="H4086" s="25" t="n"/>
      <c r="I4086" s="26" t="n"/>
      <c r="J4086" s="25" t="n"/>
      <c r="K4086" s="25" t="n"/>
      <c r="L4086" s="25" t="n"/>
      <c r="M4086" s="26" t="n"/>
      <c r="N4086" s="26" t="n"/>
      <c r="O4086" s="25" t="n"/>
      <c r="P4086" s="27">
        <f>IF(A4086="","","Package/"&amp;C4086&amp;"/"&amp;D4086&amp;"/"&amp;A4086&amp;".png")</f>
        <v/>
      </c>
      <c r="Q4086" s="27">
        <f>IF(AND(B4086="",G4086=""),"",IF(B4086="","Package QR Text missing",IF(COUNTIFS($E$2:$E$5001,E4086,$B$2:$B$5001,"&lt;&gt;"&amp;B4086)+COUNTIFS($E$2:$E$5001,E4086,$A$2:$A$5001,"&lt;&gt;"&amp;A4086)&gt;0,"Zone has more than one QR code",IF(COUNTIFS($B$2:$B$5001,B4086,$E$2:$E$5001,"&lt;&gt;"&amp;E4086)+COUNTIFS($A$2:$A$5001,A4086,$E$2:$E$5001,"&lt;&gt;"&amp;E4086)&gt;0,"QR code used by another zone",IF(A4086="","Package QR Code No. missing",IF(OR(H4086&gt;40,J4086&gt;40),"More than 40 of one edition",IF(F4086="Full (40 ST + 1 TG)",IF(AND(H4086=40,J4086=1),"OK","Full carton must be 40 + 1"),IF(F4086="Student only (40 ST)",IF(AND(H4086=40,J4086=0),"OK","Must be 40 ST, 0 TG"),IF(F4086="Teacher guide only (40 TG)",IF(AND(H4086=0,J4086=40),"OK","Must be 0 ST, 40 TG"),IF(AND(H4086&lt;40,H4086+J4086&gt;0,H4086+J4086&lt;=40),"OK","Partial: under 40 ST and 40 books max"))))))))))</f>
        <v/>
      </c>
    </row>
    <row r="4087">
      <c r="A4087" s="26" t="n"/>
      <c r="B4087" s="26" t="n"/>
      <c r="C4087" s="25" t="n"/>
      <c r="D4087" s="25" t="n"/>
      <c r="E4087" s="26" t="n"/>
      <c r="F4087" s="25" t="n"/>
      <c r="G4087" s="26" t="n"/>
      <c r="H4087" s="25" t="n"/>
      <c r="I4087" s="26" t="n"/>
      <c r="J4087" s="25" t="n"/>
      <c r="K4087" s="25" t="n"/>
      <c r="L4087" s="25" t="n"/>
      <c r="M4087" s="26" t="n"/>
      <c r="N4087" s="26" t="n"/>
      <c r="O4087" s="25" t="n"/>
      <c r="P4087" s="27">
        <f>IF(A4087="","","Package/"&amp;C4087&amp;"/"&amp;D4087&amp;"/"&amp;A4087&amp;".png")</f>
        <v/>
      </c>
      <c r="Q4087" s="27">
        <f>IF(AND(B4087="",G4087=""),"",IF(B4087="","Package QR Text missing",IF(COUNTIFS($E$2:$E$5001,E4087,$B$2:$B$5001,"&lt;&gt;"&amp;B4087)+COUNTIFS($E$2:$E$5001,E4087,$A$2:$A$5001,"&lt;&gt;"&amp;A4087)&gt;0,"Zone has more than one QR code",IF(COUNTIFS($B$2:$B$5001,B4087,$E$2:$E$5001,"&lt;&gt;"&amp;E4087)+COUNTIFS($A$2:$A$5001,A4087,$E$2:$E$5001,"&lt;&gt;"&amp;E4087)&gt;0,"QR code used by another zone",IF(A4087="","Package QR Code No. missing",IF(OR(H4087&gt;40,J4087&gt;40),"More than 40 of one edition",IF(F4087="Full (40 ST + 1 TG)",IF(AND(H4087=40,J4087=1),"OK","Full carton must be 40 + 1"),IF(F4087="Student only (40 ST)",IF(AND(H4087=40,J4087=0),"OK","Must be 40 ST, 0 TG"),IF(F4087="Teacher guide only (40 TG)",IF(AND(H4087=0,J4087=40),"OK","Must be 0 ST, 40 TG"),IF(AND(H4087&lt;40,H4087+J4087&gt;0,H4087+J4087&lt;=40),"OK","Partial: under 40 ST and 40 books max"))))))))))</f>
        <v/>
      </c>
    </row>
    <row r="4088">
      <c r="A4088" s="26" t="n"/>
      <c r="B4088" s="26" t="n"/>
      <c r="C4088" s="25" t="n"/>
      <c r="D4088" s="25" t="n"/>
      <c r="E4088" s="26" t="n"/>
      <c r="F4088" s="25" t="n"/>
      <c r="G4088" s="26" t="n"/>
      <c r="H4088" s="25" t="n"/>
      <c r="I4088" s="26" t="n"/>
      <c r="J4088" s="25" t="n"/>
      <c r="K4088" s="25" t="n"/>
      <c r="L4088" s="25" t="n"/>
      <c r="M4088" s="26" t="n"/>
      <c r="N4088" s="26" t="n"/>
      <c r="O4088" s="25" t="n"/>
      <c r="P4088" s="27">
        <f>IF(A4088="","","Package/"&amp;C4088&amp;"/"&amp;D4088&amp;"/"&amp;A4088&amp;".png")</f>
        <v/>
      </c>
      <c r="Q4088" s="27">
        <f>IF(AND(B4088="",G4088=""),"",IF(B4088="","Package QR Text missing",IF(COUNTIFS($E$2:$E$5001,E4088,$B$2:$B$5001,"&lt;&gt;"&amp;B4088)+COUNTIFS($E$2:$E$5001,E4088,$A$2:$A$5001,"&lt;&gt;"&amp;A4088)&gt;0,"Zone has more than one QR code",IF(COUNTIFS($B$2:$B$5001,B4088,$E$2:$E$5001,"&lt;&gt;"&amp;E4088)+COUNTIFS($A$2:$A$5001,A4088,$E$2:$E$5001,"&lt;&gt;"&amp;E4088)&gt;0,"QR code used by another zone",IF(A4088="","Package QR Code No. missing",IF(OR(H4088&gt;40,J4088&gt;40),"More than 40 of one edition",IF(F4088="Full (40 ST + 1 TG)",IF(AND(H4088=40,J4088=1),"OK","Full carton must be 40 + 1"),IF(F4088="Student only (40 ST)",IF(AND(H4088=40,J4088=0),"OK","Must be 40 ST, 0 TG"),IF(F4088="Teacher guide only (40 TG)",IF(AND(H4088=0,J4088=40),"OK","Must be 0 ST, 40 TG"),IF(AND(H4088&lt;40,H4088+J4088&gt;0,H4088+J4088&lt;=40),"OK","Partial: under 40 ST and 40 books max"))))))))))</f>
        <v/>
      </c>
    </row>
    <row r="4089">
      <c r="A4089" s="26" t="n"/>
      <c r="B4089" s="26" t="n"/>
      <c r="C4089" s="25" t="n"/>
      <c r="D4089" s="25" t="n"/>
      <c r="E4089" s="26" t="n"/>
      <c r="F4089" s="25" t="n"/>
      <c r="G4089" s="26" t="n"/>
      <c r="H4089" s="25" t="n"/>
      <c r="I4089" s="26" t="n"/>
      <c r="J4089" s="25" t="n"/>
      <c r="K4089" s="25" t="n"/>
      <c r="L4089" s="25" t="n"/>
      <c r="M4089" s="26" t="n"/>
      <c r="N4089" s="26" t="n"/>
      <c r="O4089" s="25" t="n"/>
      <c r="P4089" s="27">
        <f>IF(A4089="","","Package/"&amp;C4089&amp;"/"&amp;D4089&amp;"/"&amp;A4089&amp;".png")</f>
        <v/>
      </c>
      <c r="Q4089" s="27">
        <f>IF(AND(B4089="",G4089=""),"",IF(B4089="","Package QR Text missing",IF(COUNTIFS($E$2:$E$5001,E4089,$B$2:$B$5001,"&lt;&gt;"&amp;B4089)+COUNTIFS($E$2:$E$5001,E4089,$A$2:$A$5001,"&lt;&gt;"&amp;A4089)&gt;0,"Zone has more than one QR code",IF(COUNTIFS($B$2:$B$5001,B4089,$E$2:$E$5001,"&lt;&gt;"&amp;E4089)+COUNTIFS($A$2:$A$5001,A4089,$E$2:$E$5001,"&lt;&gt;"&amp;E4089)&gt;0,"QR code used by another zone",IF(A4089="","Package QR Code No. missing",IF(OR(H4089&gt;40,J4089&gt;40),"More than 40 of one edition",IF(F4089="Full (40 ST + 1 TG)",IF(AND(H4089=40,J4089=1),"OK","Full carton must be 40 + 1"),IF(F4089="Student only (40 ST)",IF(AND(H4089=40,J4089=0),"OK","Must be 40 ST, 0 TG"),IF(F4089="Teacher guide only (40 TG)",IF(AND(H4089=0,J4089=40),"OK","Must be 0 ST, 40 TG"),IF(AND(H4089&lt;40,H4089+J4089&gt;0,H4089+J4089&lt;=40),"OK","Partial: under 40 ST and 40 books max"))))))))))</f>
        <v/>
      </c>
    </row>
    <row r="4090">
      <c r="A4090" s="26" t="n"/>
      <c r="B4090" s="26" t="n"/>
      <c r="C4090" s="25" t="n"/>
      <c r="D4090" s="25" t="n"/>
      <c r="E4090" s="26" t="n"/>
      <c r="F4090" s="25" t="n"/>
      <c r="G4090" s="26" t="n"/>
      <c r="H4090" s="25" t="n"/>
      <c r="I4090" s="26" t="n"/>
      <c r="J4090" s="25" t="n"/>
      <c r="K4090" s="25" t="n"/>
      <c r="L4090" s="25" t="n"/>
      <c r="M4090" s="26" t="n"/>
      <c r="N4090" s="26" t="n"/>
      <c r="O4090" s="25" t="n"/>
      <c r="P4090" s="27">
        <f>IF(A4090="","","Package/"&amp;C4090&amp;"/"&amp;D4090&amp;"/"&amp;A4090&amp;".png")</f>
        <v/>
      </c>
      <c r="Q4090" s="27">
        <f>IF(AND(B4090="",G4090=""),"",IF(B4090="","Package QR Text missing",IF(COUNTIFS($E$2:$E$5001,E4090,$B$2:$B$5001,"&lt;&gt;"&amp;B4090)+COUNTIFS($E$2:$E$5001,E4090,$A$2:$A$5001,"&lt;&gt;"&amp;A4090)&gt;0,"Zone has more than one QR code",IF(COUNTIFS($B$2:$B$5001,B4090,$E$2:$E$5001,"&lt;&gt;"&amp;E4090)+COUNTIFS($A$2:$A$5001,A4090,$E$2:$E$5001,"&lt;&gt;"&amp;E4090)&gt;0,"QR code used by another zone",IF(A4090="","Package QR Code No. missing",IF(OR(H4090&gt;40,J4090&gt;40),"More than 40 of one edition",IF(F4090="Full (40 ST + 1 TG)",IF(AND(H4090=40,J4090=1),"OK","Full carton must be 40 + 1"),IF(F4090="Student only (40 ST)",IF(AND(H4090=40,J4090=0),"OK","Must be 40 ST, 0 TG"),IF(F4090="Teacher guide only (40 TG)",IF(AND(H4090=0,J4090=40),"OK","Must be 0 ST, 40 TG"),IF(AND(H4090&lt;40,H4090+J4090&gt;0,H4090+J4090&lt;=40),"OK","Partial: under 40 ST and 40 books max"))))))))))</f>
        <v/>
      </c>
    </row>
    <row r="4091">
      <c r="A4091" s="26" t="n"/>
      <c r="B4091" s="26" t="n"/>
      <c r="C4091" s="25" t="n"/>
      <c r="D4091" s="25" t="n"/>
      <c r="E4091" s="26" t="n"/>
      <c r="F4091" s="25" t="n"/>
      <c r="G4091" s="26" t="n"/>
      <c r="H4091" s="25" t="n"/>
      <c r="I4091" s="26" t="n"/>
      <c r="J4091" s="25" t="n"/>
      <c r="K4091" s="25" t="n"/>
      <c r="L4091" s="25" t="n"/>
      <c r="M4091" s="26" t="n"/>
      <c r="N4091" s="26" t="n"/>
      <c r="O4091" s="25" t="n"/>
      <c r="P4091" s="27">
        <f>IF(A4091="","","Package/"&amp;C4091&amp;"/"&amp;D4091&amp;"/"&amp;A4091&amp;".png")</f>
        <v/>
      </c>
      <c r="Q4091" s="27">
        <f>IF(AND(B4091="",G4091=""),"",IF(B4091="","Package QR Text missing",IF(COUNTIFS($E$2:$E$5001,E4091,$B$2:$B$5001,"&lt;&gt;"&amp;B4091)+COUNTIFS($E$2:$E$5001,E4091,$A$2:$A$5001,"&lt;&gt;"&amp;A4091)&gt;0,"Zone has more than one QR code",IF(COUNTIFS($B$2:$B$5001,B4091,$E$2:$E$5001,"&lt;&gt;"&amp;E4091)+COUNTIFS($A$2:$A$5001,A4091,$E$2:$E$5001,"&lt;&gt;"&amp;E4091)&gt;0,"QR code used by another zone",IF(A4091="","Package QR Code No. missing",IF(OR(H4091&gt;40,J4091&gt;40),"More than 40 of one edition",IF(F4091="Full (40 ST + 1 TG)",IF(AND(H4091=40,J4091=1),"OK","Full carton must be 40 + 1"),IF(F4091="Student only (40 ST)",IF(AND(H4091=40,J4091=0),"OK","Must be 40 ST, 0 TG"),IF(F4091="Teacher guide only (40 TG)",IF(AND(H4091=0,J4091=40),"OK","Must be 0 ST, 40 TG"),IF(AND(H4091&lt;40,H4091+J4091&gt;0,H4091+J4091&lt;=40),"OK","Partial: under 40 ST and 40 books max"))))))))))</f>
        <v/>
      </c>
    </row>
    <row r="4092">
      <c r="A4092" s="26" t="n"/>
      <c r="B4092" s="26" t="n"/>
      <c r="C4092" s="25" t="n"/>
      <c r="D4092" s="25" t="n"/>
      <c r="E4092" s="26" t="n"/>
      <c r="F4092" s="25" t="n"/>
      <c r="G4092" s="26" t="n"/>
      <c r="H4092" s="25" t="n"/>
      <c r="I4092" s="26" t="n"/>
      <c r="J4092" s="25" t="n"/>
      <c r="K4092" s="25" t="n"/>
      <c r="L4092" s="25" t="n"/>
      <c r="M4092" s="26" t="n"/>
      <c r="N4092" s="26" t="n"/>
      <c r="O4092" s="25" t="n"/>
      <c r="P4092" s="27">
        <f>IF(A4092="","","Package/"&amp;C4092&amp;"/"&amp;D4092&amp;"/"&amp;A4092&amp;".png")</f>
        <v/>
      </c>
      <c r="Q4092" s="27">
        <f>IF(AND(B4092="",G4092=""),"",IF(B4092="","Package QR Text missing",IF(COUNTIFS($E$2:$E$5001,E4092,$B$2:$B$5001,"&lt;&gt;"&amp;B4092)+COUNTIFS($E$2:$E$5001,E4092,$A$2:$A$5001,"&lt;&gt;"&amp;A4092)&gt;0,"Zone has more than one QR code",IF(COUNTIFS($B$2:$B$5001,B4092,$E$2:$E$5001,"&lt;&gt;"&amp;E4092)+COUNTIFS($A$2:$A$5001,A4092,$E$2:$E$5001,"&lt;&gt;"&amp;E4092)&gt;0,"QR code used by another zone",IF(A4092="","Package QR Code No. missing",IF(OR(H4092&gt;40,J4092&gt;40),"More than 40 of one edition",IF(F4092="Full (40 ST + 1 TG)",IF(AND(H4092=40,J4092=1),"OK","Full carton must be 40 + 1"),IF(F4092="Student only (40 ST)",IF(AND(H4092=40,J4092=0),"OK","Must be 40 ST, 0 TG"),IF(F4092="Teacher guide only (40 TG)",IF(AND(H4092=0,J4092=40),"OK","Must be 0 ST, 40 TG"),IF(AND(H4092&lt;40,H4092+J4092&gt;0,H4092+J4092&lt;=40),"OK","Partial: under 40 ST and 40 books max"))))))))))</f>
        <v/>
      </c>
    </row>
    <row r="4093">
      <c r="A4093" s="26" t="n"/>
      <c r="B4093" s="26" t="n"/>
      <c r="C4093" s="25" t="n"/>
      <c r="D4093" s="25" t="n"/>
      <c r="E4093" s="26" t="n"/>
      <c r="F4093" s="25" t="n"/>
      <c r="G4093" s="26" t="n"/>
      <c r="H4093" s="25" t="n"/>
      <c r="I4093" s="26" t="n"/>
      <c r="J4093" s="25" t="n"/>
      <c r="K4093" s="25" t="n"/>
      <c r="L4093" s="25" t="n"/>
      <c r="M4093" s="26" t="n"/>
      <c r="N4093" s="26" t="n"/>
      <c r="O4093" s="25" t="n"/>
      <c r="P4093" s="27">
        <f>IF(A4093="","","Package/"&amp;C4093&amp;"/"&amp;D4093&amp;"/"&amp;A4093&amp;".png")</f>
        <v/>
      </c>
      <c r="Q4093" s="27">
        <f>IF(AND(B4093="",G4093=""),"",IF(B4093="","Package QR Text missing",IF(COUNTIFS($E$2:$E$5001,E4093,$B$2:$B$5001,"&lt;&gt;"&amp;B4093)+COUNTIFS($E$2:$E$5001,E4093,$A$2:$A$5001,"&lt;&gt;"&amp;A4093)&gt;0,"Zone has more than one QR code",IF(COUNTIFS($B$2:$B$5001,B4093,$E$2:$E$5001,"&lt;&gt;"&amp;E4093)+COUNTIFS($A$2:$A$5001,A4093,$E$2:$E$5001,"&lt;&gt;"&amp;E4093)&gt;0,"QR code used by another zone",IF(A4093="","Package QR Code No. missing",IF(OR(H4093&gt;40,J4093&gt;40),"More than 40 of one edition",IF(F4093="Full (40 ST + 1 TG)",IF(AND(H4093=40,J4093=1),"OK","Full carton must be 40 + 1"),IF(F4093="Student only (40 ST)",IF(AND(H4093=40,J4093=0),"OK","Must be 40 ST, 0 TG"),IF(F4093="Teacher guide only (40 TG)",IF(AND(H4093=0,J4093=40),"OK","Must be 0 ST, 40 TG"),IF(AND(H4093&lt;40,H4093+J4093&gt;0,H4093+J4093&lt;=40),"OK","Partial: under 40 ST and 40 books max"))))))))))</f>
        <v/>
      </c>
    </row>
    <row r="4094">
      <c r="A4094" s="26" t="n"/>
      <c r="B4094" s="26" t="n"/>
      <c r="C4094" s="25" t="n"/>
      <c r="D4094" s="25" t="n"/>
      <c r="E4094" s="26" t="n"/>
      <c r="F4094" s="25" t="n"/>
      <c r="G4094" s="26" t="n"/>
      <c r="H4094" s="25" t="n"/>
      <c r="I4094" s="26" t="n"/>
      <c r="J4094" s="25" t="n"/>
      <c r="K4094" s="25" t="n"/>
      <c r="L4094" s="25" t="n"/>
      <c r="M4094" s="26" t="n"/>
      <c r="N4094" s="26" t="n"/>
      <c r="O4094" s="25" t="n"/>
      <c r="P4094" s="27">
        <f>IF(A4094="","","Package/"&amp;C4094&amp;"/"&amp;D4094&amp;"/"&amp;A4094&amp;".png")</f>
        <v/>
      </c>
      <c r="Q4094" s="27">
        <f>IF(AND(B4094="",G4094=""),"",IF(B4094="","Package QR Text missing",IF(COUNTIFS($E$2:$E$5001,E4094,$B$2:$B$5001,"&lt;&gt;"&amp;B4094)+COUNTIFS($E$2:$E$5001,E4094,$A$2:$A$5001,"&lt;&gt;"&amp;A4094)&gt;0,"Zone has more than one QR code",IF(COUNTIFS($B$2:$B$5001,B4094,$E$2:$E$5001,"&lt;&gt;"&amp;E4094)+COUNTIFS($A$2:$A$5001,A4094,$E$2:$E$5001,"&lt;&gt;"&amp;E4094)&gt;0,"QR code used by another zone",IF(A4094="","Package QR Code No. missing",IF(OR(H4094&gt;40,J4094&gt;40),"More than 40 of one edition",IF(F4094="Full (40 ST + 1 TG)",IF(AND(H4094=40,J4094=1),"OK","Full carton must be 40 + 1"),IF(F4094="Student only (40 ST)",IF(AND(H4094=40,J4094=0),"OK","Must be 40 ST, 0 TG"),IF(F4094="Teacher guide only (40 TG)",IF(AND(H4094=0,J4094=40),"OK","Must be 0 ST, 40 TG"),IF(AND(H4094&lt;40,H4094+J4094&gt;0,H4094+J4094&lt;=40),"OK","Partial: under 40 ST and 40 books max"))))))))))</f>
        <v/>
      </c>
    </row>
    <row r="4095">
      <c r="A4095" s="26" t="n"/>
      <c r="B4095" s="26" t="n"/>
      <c r="C4095" s="25" t="n"/>
      <c r="D4095" s="25" t="n"/>
      <c r="E4095" s="26" t="n"/>
      <c r="F4095" s="25" t="n"/>
      <c r="G4095" s="26" t="n"/>
      <c r="H4095" s="25" t="n"/>
      <c r="I4095" s="26" t="n"/>
      <c r="J4095" s="25" t="n"/>
      <c r="K4095" s="25" t="n"/>
      <c r="L4095" s="25" t="n"/>
      <c r="M4095" s="26" t="n"/>
      <c r="N4095" s="26" t="n"/>
      <c r="O4095" s="25" t="n"/>
      <c r="P4095" s="27">
        <f>IF(A4095="","","Package/"&amp;C4095&amp;"/"&amp;D4095&amp;"/"&amp;A4095&amp;".png")</f>
        <v/>
      </c>
      <c r="Q4095" s="27">
        <f>IF(AND(B4095="",G4095=""),"",IF(B4095="","Package QR Text missing",IF(COUNTIFS($E$2:$E$5001,E4095,$B$2:$B$5001,"&lt;&gt;"&amp;B4095)+COUNTIFS($E$2:$E$5001,E4095,$A$2:$A$5001,"&lt;&gt;"&amp;A4095)&gt;0,"Zone has more than one QR code",IF(COUNTIFS($B$2:$B$5001,B4095,$E$2:$E$5001,"&lt;&gt;"&amp;E4095)+COUNTIFS($A$2:$A$5001,A4095,$E$2:$E$5001,"&lt;&gt;"&amp;E4095)&gt;0,"QR code used by another zone",IF(A4095="","Package QR Code No. missing",IF(OR(H4095&gt;40,J4095&gt;40),"More than 40 of one edition",IF(F4095="Full (40 ST + 1 TG)",IF(AND(H4095=40,J4095=1),"OK","Full carton must be 40 + 1"),IF(F4095="Student only (40 ST)",IF(AND(H4095=40,J4095=0),"OK","Must be 40 ST, 0 TG"),IF(F4095="Teacher guide only (40 TG)",IF(AND(H4095=0,J4095=40),"OK","Must be 0 ST, 40 TG"),IF(AND(H4095&lt;40,H4095+J4095&gt;0,H4095+J4095&lt;=40),"OK","Partial: under 40 ST and 40 books max"))))))))))</f>
        <v/>
      </c>
    </row>
    <row r="4096">
      <c r="A4096" s="26" t="n"/>
      <c r="B4096" s="26" t="n"/>
      <c r="C4096" s="25" t="n"/>
      <c r="D4096" s="25" t="n"/>
      <c r="E4096" s="26" t="n"/>
      <c r="F4096" s="25" t="n"/>
      <c r="G4096" s="26" t="n"/>
      <c r="H4096" s="25" t="n"/>
      <c r="I4096" s="26" t="n"/>
      <c r="J4096" s="25" t="n"/>
      <c r="K4096" s="25" t="n"/>
      <c r="L4096" s="25" t="n"/>
      <c r="M4096" s="26" t="n"/>
      <c r="N4096" s="26" t="n"/>
      <c r="O4096" s="25" t="n"/>
      <c r="P4096" s="27">
        <f>IF(A4096="","","Package/"&amp;C4096&amp;"/"&amp;D4096&amp;"/"&amp;A4096&amp;".png")</f>
        <v/>
      </c>
      <c r="Q4096" s="27">
        <f>IF(AND(B4096="",G4096=""),"",IF(B4096="","Package QR Text missing",IF(COUNTIFS($E$2:$E$5001,E4096,$B$2:$B$5001,"&lt;&gt;"&amp;B4096)+COUNTIFS($E$2:$E$5001,E4096,$A$2:$A$5001,"&lt;&gt;"&amp;A4096)&gt;0,"Zone has more than one QR code",IF(COUNTIFS($B$2:$B$5001,B4096,$E$2:$E$5001,"&lt;&gt;"&amp;E4096)+COUNTIFS($A$2:$A$5001,A4096,$E$2:$E$5001,"&lt;&gt;"&amp;E4096)&gt;0,"QR code used by another zone",IF(A4096="","Package QR Code No. missing",IF(OR(H4096&gt;40,J4096&gt;40),"More than 40 of one edition",IF(F4096="Full (40 ST + 1 TG)",IF(AND(H4096=40,J4096=1),"OK","Full carton must be 40 + 1"),IF(F4096="Student only (40 ST)",IF(AND(H4096=40,J4096=0),"OK","Must be 40 ST, 0 TG"),IF(F4096="Teacher guide only (40 TG)",IF(AND(H4096=0,J4096=40),"OK","Must be 0 ST, 40 TG"),IF(AND(H4096&lt;40,H4096+J4096&gt;0,H4096+J4096&lt;=40),"OK","Partial: under 40 ST and 40 books max"))))))))))</f>
        <v/>
      </c>
    </row>
    <row r="4097">
      <c r="A4097" s="26" t="n"/>
      <c r="B4097" s="26" t="n"/>
      <c r="C4097" s="25" t="n"/>
      <c r="D4097" s="25" t="n"/>
      <c r="E4097" s="26" t="n"/>
      <c r="F4097" s="25" t="n"/>
      <c r="G4097" s="26" t="n"/>
      <c r="H4097" s="25" t="n"/>
      <c r="I4097" s="26" t="n"/>
      <c r="J4097" s="25" t="n"/>
      <c r="K4097" s="25" t="n"/>
      <c r="L4097" s="25" t="n"/>
      <c r="M4097" s="26" t="n"/>
      <c r="N4097" s="26" t="n"/>
      <c r="O4097" s="25" t="n"/>
      <c r="P4097" s="27">
        <f>IF(A4097="","","Package/"&amp;C4097&amp;"/"&amp;D4097&amp;"/"&amp;A4097&amp;".png")</f>
        <v/>
      </c>
      <c r="Q4097" s="27">
        <f>IF(AND(B4097="",G4097=""),"",IF(B4097="","Package QR Text missing",IF(COUNTIFS($E$2:$E$5001,E4097,$B$2:$B$5001,"&lt;&gt;"&amp;B4097)+COUNTIFS($E$2:$E$5001,E4097,$A$2:$A$5001,"&lt;&gt;"&amp;A4097)&gt;0,"Zone has more than one QR code",IF(COUNTIFS($B$2:$B$5001,B4097,$E$2:$E$5001,"&lt;&gt;"&amp;E4097)+COUNTIFS($A$2:$A$5001,A4097,$E$2:$E$5001,"&lt;&gt;"&amp;E4097)&gt;0,"QR code used by another zone",IF(A4097="","Package QR Code No. missing",IF(OR(H4097&gt;40,J4097&gt;40),"More than 40 of one edition",IF(F4097="Full (40 ST + 1 TG)",IF(AND(H4097=40,J4097=1),"OK","Full carton must be 40 + 1"),IF(F4097="Student only (40 ST)",IF(AND(H4097=40,J4097=0),"OK","Must be 40 ST, 0 TG"),IF(F4097="Teacher guide only (40 TG)",IF(AND(H4097=0,J4097=40),"OK","Must be 0 ST, 40 TG"),IF(AND(H4097&lt;40,H4097+J4097&gt;0,H4097+J4097&lt;=40),"OK","Partial: under 40 ST and 40 books max"))))))))))</f>
        <v/>
      </c>
    </row>
    <row r="4098">
      <c r="A4098" s="26" t="n"/>
      <c r="B4098" s="26" t="n"/>
      <c r="C4098" s="25" t="n"/>
      <c r="D4098" s="25" t="n"/>
      <c r="E4098" s="26" t="n"/>
      <c r="F4098" s="25" t="n"/>
      <c r="G4098" s="26" t="n"/>
      <c r="H4098" s="25" t="n"/>
      <c r="I4098" s="26" t="n"/>
      <c r="J4098" s="25" t="n"/>
      <c r="K4098" s="25" t="n"/>
      <c r="L4098" s="25" t="n"/>
      <c r="M4098" s="26" t="n"/>
      <c r="N4098" s="26" t="n"/>
      <c r="O4098" s="25" t="n"/>
      <c r="P4098" s="27">
        <f>IF(A4098="","","Package/"&amp;C4098&amp;"/"&amp;D4098&amp;"/"&amp;A4098&amp;".png")</f>
        <v/>
      </c>
      <c r="Q4098" s="27">
        <f>IF(AND(B4098="",G4098=""),"",IF(B4098="","Package QR Text missing",IF(COUNTIFS($E$2:$E$5001,E4098,$B$2:$B$5001,"&lt;&gt;"&amp;B4098)+COUNTIFS($E$2:$E$5001,E4098,$A$2:$A$5001,"&lt;&gt;"&amp;A4098)&gt;0,"Zone has more than one QR code",IF(COUNTIFS($B$2:$B$5001,B4098,$E$2:$E$5001,"&lt;&gt;"&amp;E4098)+COUNTIFS($A$2:$A$5001,A4098,$E$2:$E$5001,"&lt;&gt;"&amp;E4098)&gt;0,"QR code used by another zone",IF(A4098="","Package QR Code No. missing",IF(OR(H4098&gt;40,J4098&gt;40),"More than 40 of one edition",IF(F4098="Full (40 ST + 1 TG)",IF(AND(H4098=40,J4098=1),"OK","Full carton must be 40 + 1"),IF(F4098="Student only (40 ST)",IF(AND(H4098=40,J4098=0),"OK","Must be 40 ST, 0 TG"),IF(F4098="Teacher guide only (40 TG)",IF(AND(H4098=0,J4098=40),"OK","Must be 0 ST, 40 TG"),IF(AND(H4098&lt;40,H4098+J4098&gt;0,H4098+J4098&lt;=40),"OK","Partial: under 40 ST and 40 books max"))))))))))</f>
        <v/>
      </c>
    </row>
    <row r="4099">
      <c r="A4099" s="26" t="n"/>
      <c r="B4099" s="26" t="n"/>
      <c r="C4099" s="25" t="n"/>
      <c r="D4099" s="25" t="n"/>
      <c r="E4099" s="26" t="n"/>
      <c r="F4099" s="25" t="n"/>
      <c r="G4099" s="26" t="n"/>
      <c r="H4099" s="25" t="n"/>
      <c r="I4099" s="26" t="n"/>
      <c r="J4099" s="25" t="n"/>
      <c r="K4099" s="25" t="n"/>
      <c r="L4099" s="25" t="n"/>
      <c r="M4099" s="26" t="n"/>
      <c r="N4099" s="26" t="n"/>
      <c r="O4099" s="25" t="n"/>
      <c r="P4099" s="27">
        <f>IF(A4099="","","Package/"&amp;C4099&amp;"/"&amp;D4099&amp;"/"&amp;A4099&amp;".png")</f>
        <v/>
      </c>
      <c r="Q4099" s="27">
        <f>IF(AND(B4099="",G4099=""),"",IF(B4099="","Package QR Text missing",IF(COUNTIFS($E$2:$E$5001,E4099,$B$2:$B$5001,"&lt;&gt;"&amp;B4099)+COUNTIFS($E$2:$E$5001,E4099,$A$2:$A$5001,"&lt;&gt;"&amp;A4099)&gt;0,"Zone has more than one QR code",IF(COUNTIFS($B$2:$B$5001,B4099,$E$2:$E$5001,"&lt;&gt;"&amp;E4099)+COUNTIFS($A$2:$A$5001,A4099,$E$2:$E$5001,"&lt;&gt;"&amp;E4099)&gt;0,"QR code used by another zone",IF(A4099="","Package QR Code No. missing",IF(OR(H4099&gt;40,J4099&gt;40),"More than 40 of one edition",IF(F4099="Full (40 ST + 1 TG)",IF(AND(H4099=40,J4099=1),"OK","Full carton must be 40 + 1"),IF(F4099="Student only (40 ST)",IF(AND(H4099=40,J4099=0),"OK","Must be 40 ST, 0 TG"),IF(F4099="Teacher guide only (40 TG)",IF(AND(H4099=0,J4099=40),"OK","Must be 0 ST, 40 TG"),IF(AND(H4099&lt;40,H4099+J4099&gt;0,H4099+J4099&lt;=40),"OK","Partial: under 40 ST and 40 books max"))))))))))</f>
        <v/>
      </c>
    </row>
    <row r="4100">
      <c r="A4100" s="26" t="n"/>
      <c r="B4100" s="26" t="n"/>
      <c r="C4100" s="25" t="n"/>
      <c r="D4100" s="25" t="n"/>
      <c r="E4100" s="26" t="n"/>
      <c r="F4100" s="25" t="n"/>
      <c r="G4100" s="26" t="n"/>
      <c r="H4100" s="25" t="n"/>
      <c r="I4100" s="26" t="n"/>
      <c r="J4100" s="25" t="n"/>
      <c r="K4100" s="25" t="n"/>
      <c r="L4100" s="25" t="n"/>
      <c r="M4100" s="26" t="n"/>
      <c r="N4100" s="26" t="n"/>
      <c r="O4100" s="25" t="n"/>
      <c r="P4100" s="27">
        <f>IF(A4100="","","Package/"&amp;C4100&amp;"/"&amp;D4100&amp;"/"&amp;A4100&amp;".png")</f>
        <v/>
      </c>
      <c r="Q4100" s="27">
        <f>IF(AND(B4100="",G4100=""),"",IF(B4100="","Package QR Text missing",IF(COUNTIFS($E$2:$E$5001,E4100,$B$2:$B$5001,"&lt;&gt;"&amp;B4100)+COUNTIFS($E$2:$E$5001,E4100,$A$2:$A$5001,"&lt;&gt;"&amp;A4100)&gt;0,"Zone has more than one QR code",IF(COUNTIFS($B$2:$B$5001,B4100,$E$2:$E$5001,"&lt;&gt;"&amp;E4100)+COUNTIFS($A$2:$A$5001,A4100,$E$2:$E$5001,"&lt;&gt;"&amp;E4100)&gt;0,"QR code used by another zone",IF(A4100="","Package QR Code No. missing",IF(OR(H4100&gt;40,J4100&gt;40),"More than 40 of one edition",IF(F4100="Full (40 ST + 1 TG)",IF(AND(H4100=40,J4100=1),"OK","Full carton must be 40 + 1"),IF(F4100="Student only (40 ST)",IF(AND(H4100=40,J4100=0),"OK","Must be 40 ST, 0 TG"),IF(F4100="Teacher guide only (40 TG)",IF(AND(H4100=0,J4100=40),"OK","Must be 0 ST, 40 TG"),IF(AND(H4100&lt;40,H4100+J4100&gt;0,H4100+J4100&lt;=40),"OK","Partial: under 40 ST and 40 books max"))))))))))</f>
        <v/>
      </c>
    </row>
    <row r="4101">
      <c r="A4101" s="26" t="n"/>
      <c r="B4101" s="26" t="n"/>
      <c r="C4101" s="25" t="n"/>
      <c r="D4101" s="25" t="n"/>
      <c r="E4101" s="26" t="n"/>
      <c r="F4101" s="25" t="n"/>
      <c r="G4101" s="26" t="n"/>
      <c r="H4101" s="25" t="n"/>
      <c r="I4101" s="26" t="n"/>
      <c r="J4101" s="25" t="n"/>
      <c r="K4101" s="25" t="n"/>
      <c r="L4101" s="25" t="n"/>
      <c r="M4101" s="26" t="n"/>
      <c r="N4101" s="26" t="n"/>
      <c r="O4101" s="25" t="n"/>
      <c r="P4101" s="27">
        <f>IF(A4101="","","Package/"&amp;C4101&amp;"/"&amp;D4101&amp;"/"&amp;A4101&amp;".png")</f>
        <v/>
      </c>
      <c r="Q4101" s="27">
        <f>IF(AND(B4101="",G4101=""),"",IF(B4101="","Package QR Text missing",IF(COUNTIFS($E$2:$E$5001,E4101,$B$2:$B$5001,"&lt;&gt;"&amp;B4101)+COUNTIFS($E$2:$E$5001,E4101,$A$2:$A$5001,"&lt;&gt;"&amp;A4101)&gt;0,"Zone has more than one QR code",IF(COUNTIFS($B$2:$B$5001,B4101,$E$2:$E$5001,"&lt;&gt;"&amp;E4101)+COUNTIFS($A$2:$A$5001,A4101,$E$2:$E$5001,"&lt;&gt;"&amp;E4101)&gt;0,"QR code used by another zone",IF(A4101="","Package QR Code No. missing",IF(OR(H4101&gt;40,J4101&gt;40),"More than 40 of one edition",IF(F4101="Full (40 ST + 1 TG)",IF(AND(H4101=40,J4101=1),"OK","Full carton must be 40 + 1"),IF(F4101="Student only (40 ST)",IF(AND(H4101=40,J4101=0),"OK","Must be 40 ST, 0 TG"),IF(F4101="Teacher guide only (40 TG)",IF(AND(H4101=0,J4101=40),"OK","Must be 0 ST, 40 TG"),IF(AND(H4101&lt;40,H4101+J4101&gt;0,H4101+J4101&lt;=40),"OK","Partial: under 40 ST and 40 books max"))))))))))</f>
        <v/>
      </c>
    </row>
    <row r="4102">
      <c r="A4102" s="26" t="n"/>
      <c r="B4102" s="26" t="n"/>
      <c r="C4102" s="25" t="n"/>
      <c r="D4102" s="25" t="n"/>
      <c r="E4102" s="26" t="n"/>
      <c r="F4102" s="25" t="n"/>
      <c r="G4102" s="26" t="n"/>
      <c r="H4102" s="25" t="n"/>
      <c r="I4102" s="26" t="n"/>
      <c r="J4102" s="25" t="n"/>
      <c r="K4102" s="25" t="n"/>
      <c r="L4102" s="25" t="n"/>
      <c r="M4102" s="26" t="n"/>
      <c r="N4102" s="26" t="n"/>
      <c r="O4102" s="25" t="n"/>
      <c r="P4102" s="27">
        <f>IF(A4102="","","Package/"&amp;C4102&amp;"/"&amp;D4102&amp;"/"&amp;A4102&amp;".png")</f>
        <v/>
      </c>
      <c r="Q4102" s="27">
        <f>IF(AND(B4102="",G4102=""),"",IF(B4102="","Package QR Text missing",IF(COUNTIFS($E$2:$E$5001,E4102,$B$2:$B$5001,"&lt;&gt;"&amp;B4102)+COUNTIFS($E$2:$E$5001,E4102,$A$2:$A$5001,"&lt;&gt;"&amp;A4102)&gt;0,"Zone has more than one QR code",IF(COUNTIFS($B$2:$B$5001,B4102,$E$2:$E$5001,"&lt;&gt;"&amp;E4102)+COUNTIFS($A$2:$A$5001,A4102,$E$2:$E$5001,"&lt;&gt;"&amp;E4102)&gt;0,"QR code used by another zone",IF(A4102="","Package QR Code No. missing",IF(OR(H4102&gt;40,J4102&gt;40),"More than 40 of one edition",IF(F4102="Full (40 ST + 1 TG)",IF(AND(H4102=40,J4102=1),"OK","Full carton must be 40 + 1"),IF(F4102="Student only (40 ST)",IF(AND(H4102=40,J4102=0),"OK","Must be 40 ST, 0 TG"),IF(F4102="Teacher guide only (40 TG)",IF(AND(H4102=0,J4102=40),"OK","Must be 0 ST, 40 TG"),IF(AND(H4102&lt;40,H4102+J4102&gt;0,H4102+J4102&lt;=40),"OK","Partial: under 40 ST and 40 books max"))))))))))</f>
        <v/>
      </c>
    </row>
    <row r="4103">
      <c r="A4103" s="26" t="n"/>
      <c r="B4103" s="26" t="n"/>
      <c r="C4103" s="25" t="n"/>
      <c r="D4103" s="25" t="n"/>
      <c r="E4103" s="26" t="n"/>
      <c r="F4103" s="25" t="n"/>
      <c r="G4103" s="26" t="n"/>
      <c r="H4103" s="25" t="n"/>
      <c r="I4103" s="26" t="n"/>
      <c r="J4103" s="25" t="n"/>
      <c r="K4103" s="25" t="n"/>
      <c r="L4103" s="25" t="n"/>
      <c r="M4103" s="26" t="n"/>
      <c r="N4103" s="26" t="n"/>
      <c r="O4103" s="25" t="n"/>
      <c r="P4103" s="27">
        <f>IF(A4103="","","Package/"&amp;C4103&amp;"/"&amp;D4103&amp;"/"&amp;A4103&amp;".png")</f>
        <v/>
      </c>
      <c r="Q4103" s="27">
        <f>IF(AND(B4103="",G4103=""),"",IF(B4103="","Package QR Text missing",IF(COUNTIFS($E$2:$E$5001,E4103,$B$2:$B$5001,"&lt;&gt;"&amp;B4103)+COUNTIFS($E$2:$E$5001,E4103,$A$2:$A$5001,"&lt;&gt;"&amp;A4103)&gt;0,"Zone has more than one QR code",IF(COUNTIFS($B$2:$B$5001,B4103,$E$2:$E$5001,"&lt;&gt;"&amp;E4103)+COUNTIFS($A$2:$A$5001,A4103,$E$2:$E$5001,"&lt;&gt;"&amp;E4103)&gt;0,"QR code used by another zone",IF(A4103="","Package QR Code No. missing",IF(OR(H4103&gt;40,J4103&gt;40),"More than 40 of one edition",IF(F4103="Full (40 ST + 1 TG)",IF(AND(H4103=40,J4103=1),"OK","Full carton must be 40 + 1"),IF(F4103="Student only (40 ST)",IF(AND(H4103=40,J4103=0),"OK","Must be 40 ST, 0 TG"),IF(F4103="Teacher guide only (40 TG)",IF(AND(H4103=0,J4103=40),"OK","Must be 0 ST, 40 TG"),IF(AND(H4103&lt;40,H4103+J4103&gt;0,H4103+J4103&lt;=40),"OK","Partial: under 40 ST and 40 books max"))))))))))</f>
        <v/>
      </c>
    </row>
    <row r="4104">
      <c r="A4104" s="26" t="n"/>
      <c r="B4104" s="26" t="n"/>
      <c r="C4104" s="25" t="n"/>
      <c r="D4104" s="25" t="n"/>
      <c r="E4104" s="26" t="n"/>
      <c r="F4104" s="25" t="n"/>
      <c r="G4104" s="26" t="n"/>
      <c r="H4104" s="25" t="n"/>
      <c r="I4104" s="26" t="n"/>
      <c r="J4104" s="25" t="n"/>
      <c r="K4104" s="25" t="n"/>
      <c r="L4104" s="25" t="n"/>
      <c r="M4104" s="26" t="n"/>
      <c r="N4104" s="26" t="n"/>
      <c r="O4104" s="25" t="n"/>
      <c r="P4104" s="27">
        <f>IF(A4104="","","Package/"&amp;C4104&amp;"/"&amp;D4104&amp;"/"&amp;A4104&amp;".png")</f>
        <v/>
      </c>
      <c r="Q4104" s="27">
        <f>IF(AND(B4104="",G4104=""),"",IF(B4104="","Package QR Text missing",IF(COUNTIFS($E$2:$E$5001,E4104,$B$2:$B$5001,"&lt;&gt;"&amp;B4104)+COUNTIFS($E$2:$E$5001,E4104,$A$2:$A$5001,"&lt;&gt;"&amp;A4104)&gt;0,"Zone has more than one QR code",IF(COUNTIFS($B$2:$B$5001,B4104,$E$2:$E$5001,"&lt;&gt;"&amp;E4104)+COUNTIFS($A$2:$A$5001,A4104,$E$2:$E$5001,"&lt;&gt;"&amp;E4104)&gt;0,"QR code used by another zone",IF(A4104="","Package QR Code No. missing",IF(OR(H4104&gt;40,J4104&gt;40),"More than 40 of one edition",IF(F4104="Full (40 ST + 1 TG)",IF(AND(H4104=40,J4104=1),"OK","Full carton must be 40 + 1"),IF(F4104="Student only (40 ST)",IF(AND(H4104=40,J4104=0),"OK","Must be 40 ST, 0 TG"),IF(F4104="Teacher guide only (40 TG)",IF(AND(H4104=0,J4104=40),"OK","Must be 0 ST, 40 TG"),IF(AND(H4104&lt;40,H4104+J4104&gt;0,H4104+J4104&lt;=40),"OK","Partial: under 40 ST and 40 books max"))))))))))</f>
        <v/>
      </c>
    </row>
    <row r="4105">
      <c r="A4105" s="26" t="n"/>
      <c r="B4105" s="26" t="n"/>
      <c r="C4105" s="25" t="n"/>
      <c r="D4105" s="25" t="n"/>
      <c r="E4105" s="26" t="n"/>
      <c r="F4105" s="25" t="n"/>
      <c r="G4105" s="26" t="n"/>
      <c r="H4105" s="25" t="n"/>
      <c r="I4105" s="26" t="n"/>
      <c r="J4105" s="25" t="n"/>
      <c r="K4105" s="25" t="n"/>
      <c r="L4105" s="25" t="n"/>
      <c r="M4105" s="26" t="n"/>
      <c r="N4105" s="26" t="n"/>
      <c r="O4105" s="25" t="n"/>
      <c r="P4105" s="27">
        <f>IF(A4105="","","Package/"&amp;C4105&amp;"/"&amp;D4105&amp;"/"&amp;A4105&amp;".png")</f>
        <v/>
      </c>
      <c r="Q4105" s="27">
        <f>IF(AND(B4105="",G4105=""),"",IF(B4105="","Package QR Text missing",IF(COUNTIFS($E$2:$E$5001,E4105,$B$2:$B$5001,"&lt;&gt;"&amp;B4105)+COUNTIFS($E$2:$E$5001,E4105,$A$2:$A$5001,"&lt;&gt;"&amp;A4105)&gt;0,"Zone has more than one QR code",IF(COUNTIFS($B$2:$B$5001,B4105,$E$2:$E$5001,"&lt;&gt;"&amp;E4105)+COUNTIFS($A$2:$A$5001,A4105,$E$2:$E$5001,"&lt;&gt;"&amp;E4105)&gt;0,"QR code used by another zone",IF(A4105="","Package QR Code No. missing",IF(OR(H4105&gt;40,J4105&gt;40),"More than 40 of one edition",IF(F4105="Full (40 ST + 1 TG)",IF(AND(H4105=40,J4105=1),"OK","Full carton must be 40 + 1"),IF(F4105="Student only (40 ST)",IF(AND(H4105=40,J4105=0),"OK","Must be 40 ST, 0 TG"),IF(F4105="Teacher guide only (40 TG)",IF(AND(H4105=0,J4105=40),"OK","Must be 0 ST, 40 TG"),IF(AND(H4105&lt;40,H4105+J4105&gt;0,H4105+J4105&lt;=40),"OK","Partial: under 40 ST and 40 books max"))))))))))</f>
        <v/>
      </c>
    </row>
    <row r="4106">
      <c r="A4106" s="26" t="n"/>
      <c r="B4106" s="26" t="n"/>
      <c r="C4106" s="25" t="n"/>
      <c r="D4106" s="25" t="n"/>
      <c r="E4106" s="26" t="n"/>
      <c r="F4106" s="25" t="n"/>
      <c r="G4106" s="26" t="n"/>
      <c r="H4106" s="25" t="n"/>
      <c r="I4106" s="26" t="n"/>
      <c r="J4106" s="25" t="n"/>
      <c r="K4106" s="25" t="n"/>
      <c r="L4106" s="25" t="n"/>
      <c r="M4106" s="26" t="n"/>
      <c r="N4106" s="26" t="n"/>
      <c r="O4106" s="25" t="n"/>
      <c r="P4106" s="27">
        <f>IF(A4106="","","Package/"&amp;C4106&amp;"/"&amp;D4106&amp;"/"&amp;A4106&amp;".png")</f>
        <v/>
      </c>
      <c r="Q4106" s="27">
        <f>IF(AND(B4106="",G4106=""),"",IF(B4106="","Package QR Text missing",IF(COUNTIFS($E$2:$E$5001,E4106,$B$2:$B$5001,"&lt;&gt;"&amp;B4106)+COUNTIFS($E$2:$E$5001,E4106,$A$2:$A$5001,"&lt;&gt;"&amp;A4106)&gt;0,"Zone has more than one QR code",IF(COUNTIFS($B$2:$B$5001,B4106,$E$2:$E$5001,"&lt;&gt;"&amp;E4106)+COUNTIFS($A$2:$A$5001,A4106,$E$2:$E$5001,"&lt;&gt;"&amp;E4106)&gt;0,"QR code used by another zone",IF(A4106="","Package QR Code No. missing",IF(OR(H4106&gt;40,J4106&gt;40),"More than 40 of one edition",IF(F4106="Full (40 ST + 1 TG)",IF(AND(H4106=40,J4106=1),"OK","Full carton must be 40 + 1"),IF(F4106="Student only (40 ST)",IF(AND(H4106=40,J4106=0),"OK","Must be 40 ST, 0 TG"),IF(F4106="Teacher guide only (40 TG)",IF(AND(H4106=0,J4106=40),"OK","Must be 0 ST, 40 TG"),IF(AND(H4106&lt;40,H4106+J4106&gt;0,H4106+J4106&lt;=40),"OK","Partial: under 40 ST and 40 books max"))))))))))</f>
        <v/>
      </c>
    </row>
    <row r="4107">
      <c r="A4107" s="26" t="n"/>
      <c r="B4107" s="26" t="n"/>
      <c r="C4107" s="25" t="n"/>
      <c r="D4107" s="25" t="n"/>
      <c r="E4107" s="26" t="n"/>
      <c r="F4107" s="25" t="n"/>
      <c r="G4107" s="26" t="n"/>
      <c r="H4107" s="25" t="n"/>
      <c r="I4107" s="26" t="n"/>
      <c r="J4107" s="25" t="n"/>
      <c r="K4107" s="25" t="n"/>
      <c r="L4107" s="25" t="n"/>
      <c r="M4107" s="26" t="n"/>
      <c r="N4107" s="26" t="n"/>
      <c r="O4107" s="25" t="n"/>
      <c r="P4107" s="27">
        <f>IF(A4107="","","Package/"&amp;C4107&amp;"/"&amp;D4107&amp;"/"&amp;A4107&amp;".png")</f>
        <v/>
      </c>
      <c r="Q4107" s="27">
        <f>IF(AND(B4107="",G4107=""),"",IF(B4107="","Package QR Text missing",IF(COUNTIFS($E$2:$E$5001,E4107,$B$2:$B$5001,"&lt;&gt;"&amp;B4107)+COUNTIFS($E$2:$E$5001,E4107,$A$2:$A$5001,"&lt;&gt;"&amp;A4107)&gt;0,"Zone has more than one QR code",IF(COUNTIFS($B$2:$B$5001,B4107,$E$2:$E$5001,"&lt;&gt;"&amp;E4107)+COUNTIFS($A$2:$A$5001,A4107,$E$2:$E$5001,"&lt;&gt;"&amp;E4107)&gt;0,"QR code used by another zone",IF(A4107="","Package QR Code No. missing",IF(OR(H4107&gt;40,J4107&gt;40),"More than 40 of one edition",IF(F4107="Full (40 ST + 1 TG)",IF(AND(H4107=40,J4107=1),"OK","Full carton must be 40 + 1"),IF(F4107="Student only (40 ST)",IF(AND(H4107=40,J4107=0),"OK","Must be 40 ST, 0 TG"),IF(F4107="Teacher guide only (40 TG)",IF(AND(H4107=0,J4107=40),"OK","Must be 0 ST, 40 TG"),IF(AND(H4107&lt;40,H4107+J4107&gt;0,H4107+J4107&lt;=40),"OK","Partial: under 40 ST and 40 books max"))))))))))</f>
        <v/>
      </c>
    </row>
    <row r="4108">
      <c r="A4108" s="26" t="n"/>
      <c r="B4108" s="26" t="n"/>
      <c r="C4108" s="25" t="n"/>
      <c r="D4108" s="25" t="n"/>
      <c r="E4108" s="26" t="n"/>
      <c r="F4108" s="25" t="n"/>
      <c r="G4108" s="26" t="n"/>
      <c r="H4108" s="25" t="n"/>
      <c r="I4108" s="26" t="n"/>
      <c r="J4108" s="25" t="n"/>
      <c r="K4108" s="25" t="n"/>
      <c r="L4108" s="25" t="n"/>
      <c r="M4108" s="26" t="n"/>
      <c r="N4108" s="26" t="n"/>
      <c r="O4108" s="25" t="n"/>
      <c r="P4108" s="27">
        <f>IF(A4108="","","Package/"&amp;C4108&amp;"/"&amp;D4108&amp;"/"&amp;A4108&amp;".png")</f>
        <v/>
      </c>
      <c r="Q4108" s="27">
        <f>IF(AND(B4108="",G4108=""),"",IF(B4108="","Package QR Text missing",IF(COUNTIFS($E$2:$E$5001,E4108,$B$2:$B$5001,"&lt;&gt;"&amp;B4108)+COUNTIFS($E$2:$E$5001,E4108,$A$2:$A$5001,"&lt;&gt;"&amp;A4108)&gt;0,"Zone has more than one QR code",IF(COUNTIFS($B$2:$B$5001,B4108,$E$2:$E$5001,"&lt;&gt;"&amp;E4108)+COUNTIFS($A$2:$A$5001,A4108,$E$2:$E$5001,"&lt;&gt;"&amp;E4108)&gt;0,"QR code used by another zone",IF(A4108="","Package QR Code No. missing",IF(OR(H4108&gt;40,J4108&gt;40),"More than 40 of one edition",IF(F4108="Full (40 ST + 1 TG)",IF(AND(H4108=40,J4108=1),"OK","Full carton must be 40 + 1"),IF(F4108="Student only (40 ST)",IF(AND(H4108=40,J4108=0),"OK","Must be 40 ST, 0 TG"),IF(F4108="Teacher guide only (40 TG)",IF(AND(H4108=0,J4108=40),"OK","Must be 0 ST, 40 TG"),IF(AND(H4108&lt;40,H4108+J4108&gt;0,H4108+J4108&lt;=40),"OK","Partial: under 40 ST and 40 books max"))))))))))</f>
        <v/>
      </c>
    </row>
    <row r="4109">
      <c r="A4109" s="26" t="n"/>
      <c r="B4109" s="26" t="n"/>
      <c r="C4109" s="25" t="n"/>
      <c r="D4109" s="25" t="n"/>
      <c r="E4109" s="26" t="n"/>
      <c r="F4109" s="25" t="n"/>
      <c r="G4109" s="26" t="n"/>
      <c r="H4109" s="25" t="n"/>
      <c r="I4109" s="26" t="n"/>
      <c r="J4109" s="25" t="n"/>
      <c r="K4109" s="25" t="n"/>
      <c r="L4109" s="25" t="n"/>
      <c r="M4109" s="26" t="n"/>
      <c r="N4109" s="26" t="n"/>
      <c r="O4109" s="25" t="n"/>
      <c r="P4109" s="27">
        <f>IF(A4109="","","Package/"&amp;C4109&amp;"/"&amp;D4109&amp;"/"&amp;A4109&amp;".png")</f>
        <v/>
      </c>
      <c r="Q4109" s="27">
        <f>IF(AND(B4109="",G4109=""),"",IF(B4109="","Package QR Text missing",IF(COUNTIFS($E$2:$E$5001,E4109,$B$2:$B$5001,"&lt;&gt;"&amp;B4109)+COUNTIFS($E$2:$E$5001,E4109,$A$2:$A$5001,"&lt;&gt;"&amp;A4109)&gt;0,"Zone has more than one QR code",IF(COUNTIFS($B$2:$B$5001,B4109,$E$2:$E$5001,"&lt;&gt;"&amp;E4109)+COUNTIFS($A$2:$A$5001,A4109,$E$2:$E$5001,"&lt;&gt;"&amp;E4109)&gt;0,"QR code used by another zone",IF(A4109="","Package QR Code No. missing",IF(OR(H4109&gt;40,J4109&gt;40),"More than 40 of one edition",IF(F4109="Full (40 ST + 1 TG)",IF(AND(H4109=40,J4109=1),"OK","Full carton must be 40 + 1"),IF(F4109="Student only (40 ST)",IF(AND(H4109=40,J4109=0),"OK","Must be 40 ST, 0 TG"),IF(F4109="Teacher guide only (40 TG)",IF(AND(H4109=0,J4109=40),"OK","Must be 0 ST, 40 TG"),IF(AND(H4109&lt;40,H4109+J4109&gt;0,H4109+J4109&lt;=40),"OK","Partial: under 40 ST and 40 books max"))))))))))</f>
        <v/>
      </c>
    </row>
    <row r="4110">
      <c r="A4110" s="26" t="n"/>
      <c r="B4110" s="26" t="n"/>
      <c r="C4110" s="25" t="n"/>
      <c r="D4110" s="25" t="n"/>
      <c r="E4110" s="26" t="n"/>
      <c r="F4110" s="25" t="n"/>
      <c r="G4110" s="26" t="n"/>
      <c r="H4110" s="25" t="n"/>
      <c r="I4110" s="26" t="n"/>
      <c r="J4110" s="25" t="n"/>
      <c r="K4110" s="25" t="n"/>
      <c r="L4110" s="25" t="n"/>
      <c r="M4110" s="26" t="n"/>
      <c r="N4110" s="26" t="n"/>
      <c r="O4110" s="25" t="n"/>
      <c r="P4110" s="27">
        <f>IF(A4110="","","Package/"&amp;C4110&amp;"/"&amp;D4110&amp;"/"&amp;A4110&amp;".png")</f>
        <v/>
      </c>
      <c r="Q4110" s="27">
        <f>IF(AND(B4110="",G4110=""),"",IF(B4110="","Package QR Text missing",IF(COUNTIFS($E$2:$E$5001,E4110,$B$2:$B$5001,"&lt;&gt;"&amp;B4110)+COUNTIFS($E$2:$E$5001,E4110,$A$2:$A$5001,"&lt;&gt;"&amp;A4110)&gt;0,"Zone has more than one QR code",IF(COUNTIFS($B$2:$B$5001,B4110,$E$2:$E$5001,"&lt;&gt;"&amp;E4110)+COUNTIFS($A$2:$A$5001,A4110,$E$2:$E$5001,"&lt;&gt;"&amp;E4110)&gt;0,"QR code used by another zone",IF(A4110="","Package QR Code No. missing",IF(OR(H4110&gt;40,J4110&gt;40),"More than 40 of one edition",IF(F4110="Full (40 ST + 1 TG)",IF(AND(H4110=40,J4110=1),"OK","Full carton must be 40 + 1"),IF(F4110="Student only (40 ST)",IF(AND(H4110=40,J4110=0),"OK","Must be 40 ST, 0 TG"),IF(F4110="Teacher guide only (40 TG)",IF(AND(H4110=0,J4110=40),"OK","Must be 0 ST, 40 TG"),IF(AND(H4110&lt;40,H4110+J4110&gt;0,H4110+J4110&lt;=40),"OK","Partial: under 40 ST and 40 books max"))))))))))</f>
        <v/>
      </c>
    </row>
    <row r="4111">
      <c r="A4111" s="26" t="n"/>
      <c r="B4111" s="26" t="n"/>
      <c r="C4111" s="25" t="n"/>
      <c r="D4111" s="25" t="n"/>
      <c r="E4111" s="26" t="n"/>
      <c r="F4111" s="25" t="n"/>
      <c r="G4111" s="26" t="n"/>
      <c r="H4111" s="25" t="n"/>
      <c r="I4111" s="26" t="n"/>
      <c r="J4111" s="25" t="n"/>
      <c r="K4111" s="25" t="n"/>
      <c r="L4111" s="25" t="n"/>
      <c r="M4111" s="26" t="n"/>
      <c r="N4111" s="26" t="n"/>
      <c r="O4111" s="25" t="n"/>
      <c r="P4111" s="27">
        <f>IF(A4111="","","Package/"&amp;C4111&amp;"/"&amp;D4111&amp;"/"&amp;A4111&amp;".png")</f>
        <v/>
      </c>
      <c r="Q4111" s="27">
        <f>IF(AND(B4111="",G4111=""),"",IF(B4111="","Package QR Text missing",IF(COUNTIFS($E$2:$E$5001,E4111,$B$2:$B$5001,"&lt;&gt;"&amp;B4111)+COUNTIFS($E$2:$E$5001,E4111,$A$2:$A$5001,"&lt;&gt;"&amp;A4111)&gt;0,"Zone has more than one QR code",IF(COUNTIFS($B$2:$B$5001,B4111,$E$2:$E$5001,"&lt;&gt;"&amp;E4111)+COUNTIFS($A$2:$A$5001,A4111,$E$2:$E$5001,"&lt;&gt;"&amp;E4111)&gt;0,"QR code used by another zone",IF(A4111="","Package QR Code No. missing",IF(OR(H4111&gt;40,J4111&gt;40),"More than 40 of one edition",IF(F4111="Full (40 ST + 1 TG)",IF(AND(H4111=40,J4111=1),"OK","Full carton must be 40 + 1"),IF(F4111="Student only (40 ST)",IF(AND(H4111=40,J4111=0),"OK","Must be 40 ST, 0 TG"),IF(F4111="Teacher guide only (40 TG)",IF(AND(H4111=0,J4111=40),"OK","Must be 0 ST, 40 TG"),IF(AND(H4111&lt;40,H4111+J4111&gt;0,H4111+J4111&lt;=40),"OK","Partial: under 40 ST and 40 books max"))))))))))</f>
        <v/>
      </c>
    </row>
    <row r="4112">
      <c r="A4112" s="26" t="n"/>
      <c r="B4112" s="26" t="n"/>
      <c r="C4112" s="25" t="n"/>
      <c r="D4112" s="25" t="n"/>
      <c r="E4112" s="26" t="n"/>
      <c r="F4112" s="25" t="n"/>
      <c r="G4112" s="26" t="n"/>
      <c r="H4112" s="25" t="n"/>
      <c r="I4112" s="26" t="n"/>
      <c r="J4112" s="25" t="n"/>
      <c r="K4112" s="25" t="n"/>
      <c r="L4112" s="25" t="n"/>
      <c r="M4112" s="26" t="n"/>
      <c r="N4112" s="26" t="n"/>
      <c r="O4112" s="25" t="n"/>
      <c r="P4112" s="27">
        <f>IF(A4112="","","Package/"&amp;C4112&amp;"/"&amp;D4112&amp;"/"&amp;A4112&amp;".png")</f>
        <v/>
      </c>
      <c r="Q4112" s="27">
        <f>IF(AND(B4112="",G4112=""),"",IF(B4112="","Package QR Text missing",IF(COUNTIFS($E$2:$E$5001,E4112,$B$2:$B$5001,"&lt;&gt;"&amp;B4112)+COUNTIFS($E$2:$E$5001,E4112,$A$2:$A$5001,"&lt;&gt;"&amp;A4112)&gt;0,"Zone has more than one QR code",IF(COUNTIFS($B$2:$B$5001,B4112,$E$2:$E$5001,"&lt;&gt;"&amp;E4112)+COUNTIFS($A$2:$A$5001,A4112,$E$2:$E$5001,"&lt;&gt;"&amp;E4112)&gt;0,"QR code used by another zone",IF(A4112="","Package QR Code No. missing",IF(OR(H4112&gt;40,J4112&gt;40),"More than 40 of one edition",IF(F4112="Full (40 ST + 1 TG)",IF(AND(H4112=40,J4112=1),"OK","Full carton must be 40 + 1"),IF(F4112="Student only (40 ST)",IF(AND(H4112=40,J4112=0),"OK","Must be 40 ST, 0 TG"),IF(F4112="Teacher guide only (40 TG)",IF(AND(H4112=0,J4112=40),"OK","Must be 0 ST, 40 TG"),IF(AND(H4112&lt;40,H4112+J4112&gt;0,H4112+J4112&lt;=40),"OK","Partial: under 40 ST and 40 books max"))))))))))</f>
        <v/>
      </c>
    </row>
    <row r="4113">
      <c r="A4113" s="26" t="n"/>
      <c r="B4113" s="26" t="n"/>
      <c r="C4113" s="25" t="n"/>
      <c r="D4113" s="25" t="n"/>
      <c r="E4113" s="26" t="n"/>
      <c r="F4113" s="25" t="n"/>
      <c r="G4113" s="26" t="n"/>
      <c r="H4113" s="25" t="n"/>
      <c r="I4113" s="26" t="n"/>
      <c r="J4113" s="25" t="n"/>
      <c r="K4113" s="25" t="n"/>
      <c r="L4113" s="25" t="n"/>
      <c r="M4113" s="26" t="n"/>
      <c r="N4113" s="26" t="n"/>
      <c r="O4113" s="25" t="n"/>
      <c r="P4113" s="27">
        <f>IF(A4113="","","Package/"&amp;C4113&amp;"/"&amp;D4113&amp;"/"&amp;A4113&amp;".png")</f>
        <v/>
      </c>
      <c r="Q4113" s="27">
        <f>IF(AND(B4113="",G4113=""),"",IF(B4113="","Package QR Text missing",IF(COUNTIFS($E$2:$E$5001,E4113,$B$2:$B$5001,"&lt;&gt;"&amp;B4113)+COUNTIFS($E$2:$E$5001,E4113,$A$2:$A$5001,"&lt;&gt;"&amp;A4113)&gt;0,"Zone has more than one QR code",IF(COUNTIFS($B$2:$B$5001,B4113,$E$2:$E$5001,"&lt;&gt;"&amp;E4113)+COUNTIFS($A$2:$A$5001,A4113,$E$2:$E$5001,"&lt;&gt;"&amp;E4113)&gt;0,"QR code used by another zone",IF(A4113="","Package QR Code No. missing",IF(OR(H4113&gt;40,J4113&gt;40),"More than 40 of one edition",IF(F4113="Full (40 ST + 1 TG)",IF(AND(H4113=40,J4113=1),"OK","Full carton must be 40 + 1"),IF(F4113="Student only (40 ST)",IF(AND(H4113=40,J4113=0),"OK","Must be 40 ST, 0 TG"),IF(F4113="Teacher guide only (40 TG)",IF(AND(H4113=0,J4113=40),"OK","Must be 0 ST, 40 TG"),IF(AND(H4113&lt;40,H4113+J4113&gt;0,H4113+J4113&lt;=40),"OK","Partial: under 40 ST and 40 books max"))))))))))</f>
        <v/>
      </c>
    </row>
    <row r="4114">
      <c r="A4114" s="26" t="n"/>
      <c r="B4114" s="26" t="n"/>
      <c r="C4114" s="25" t="n"/>
      <c r="D4114" s="25" t="n"/>
      <c r="E4114" s="26" t="n"/>
      <c r="F4114" s="25" t="n"/>
      <c r="G4114" s="26" t="n"/>
      <c r="H4114" s="25" t="n"/>
      <c r="I4114" s="26" t="n"/>
      <c r="J4114" s="25" t="n"/>
      <c r="K4114" s="25" t="n"/>
      <c r="L4114" s="25" t="n"/>
      <c r="M4114" s="26" t="n"/>
      <c r="N4114" s="26" t="n"/>
      <c r="O4114" s="25" t="n"/>
      <c r="P4114" s="27">
        <f>IF(A4114="","","Package/"&amp;C4114&amp;"/"&amp;D4114&amp;"/"&amp;A4114&amp;".png")</f>
        <v/>
      </c>
      <c r="Q4114" s="27">
        <f>IF(AND(B4114="",G4114=""),"",IF(B4114="","Package QR Text missing",IF(COUNTIFS($E$2:$E$5001,E4114,$B$2:$B$5001,"&lt;&gt;"&amp;B4114)+COUNTIFS($E$2:$E$5001,E4114,$A$2:$A$5001,"&lt;&gt;"&amp;A4114)&gt;0,"Zone has more than one QR code",IF(COUNTIFS($B$2:$B$5001,B4114,$E$2:$E$5001,"&lt;&gt;"&amp;E4114)+COUNTIFS($A$2:$A$5001,A4114,$E$2:$E$5001,"&lt;&gt;"&amp;E4114)&gt;0,"QR code used by another zone",IF(A4114="","Package QR Code No. missing",IF(OR(H4114&gt;40,J4114&gt;40),"More than 40 of one edition",IF(F4114="Full (40 ST + 1 TG)",IF(AND(H4114=40,J4114=1),"OK","Full carton must be 40 + 1"),IF(F4114="Student only (40 ST)",IF(AND(H4114=40,J4114=0),"OK","Must be 40 ST, 0 TG"),IF(F4114="Teacher guide only (40 TG)",IF(AND(H4114=0,J4114=40),"OK","Must be 0 ST, 40 TG"),IF(AND(H4114&lt;40,H4114+J4114&gt;0,H4114+J4114&lt;=40),"OK","Partial: under 40 ST and 40 books max"))))))))))</f>
        <v/>
      </c>
    </row>
    <row r="4115">
      <c r="A4115" s="26" t="n"/>
      <c r="B4115" s="26" t="n"/>
      <c r="C4115" s="25" t="n"/>
      <c r="D4115" s="25" t="n"/>
      <c r="E4115" s="26" t="n"/>
      <c r="F4115" s="25" t="n"/>
      <c r="G4115" s="26" t="n"/>
      <c r="H4115" s="25" t="n"/>
      <c r="I4115" s="26" t="n"/>
      <c r="J4115" s="25" t="n"/>
      <c r="K4115" s="25" t="n"/>
      <c r="L4115" s="25" t="n"/>
      <c r="M4115" s="26" t="n"/>
      <c r="N4115" s="26" t="n"/>
      <c r="O4115" s="25" t="n"/>
      <c r="P4115" s="27">
        <f>IF(A4115="","","Package/"&amp;C4115&amp;"/"&amp;D4115&amp;"/"&amp;A4115&amp;".png")</f>
        <v/>
      </c>
      <c r="Q4115" s="27">
        <f>IF(AND(B4115="",G4115=""),"",IF(B4115="","Package QR Text missing",IF(COUNTIFS($E$2:$E$5001,E4115,$B$2:$B$5001,"&lt;&gt;"&amp;B4115)+COUNTIFS($E$2:$E$5001,E4115,$A$2:$A$5001,"&lt;&gt;"&amp;A4115)&gt;0,"Zone has more than one QR code",IF(COUNTIFS($B$2:$B$5001,B4115,$E$2:$E$5001,"&lt;&gt;"&amp;E4115)+COUNTIFS($A$2:$A$5001,A4115,$E$2:$E$5001,"&lt;&gt;"&amp;E4115)&gt;0,"QR code used by another zone",IF(A4115="","Package QR Code No. missing",IF(OR(H4115&gt;40,J4115&gt;40),"More than 40 of one edition",IF(F4115="Full (40 ST + 1 TG)",IF(AND(H4115=40,J4115=1),"OK","Full carton must be 40 + 1"),IF(F4115="Student only (40 ST)",IF(AND(H4115=40,J4115=0),"OK","Must be 40 ST, 0 TG"),IF(F4115="Teacher guide only (40 TG)",IF(AND(H4115=0,J4115=40),"OK","Must be 0 ST, 40 TG"),IF(AND(H4115&lt;40,H4115+J4115&gt;0,H4115+J4115&lt;=40),"OK","Partial: under 40 ST and 40 books max"))))))))))</f>
        <v/>
      </c>
    </row>
    <row r="4116">
      <c r="A4116" s="26" t="n"/>
      <c r="B4116" s="26" t="n"/>
      <c r="C4116" s="25" t="n"/>
      <c r="D4116" s="25" t="n"/>
      <c r="E4116" s="26" t="n"/>
      <c r="F4116" s="25" t="n"/>
      <c r="G4116" s="26" t="n"/>
      <c r="H4116" s="25" t="n"/>
      <c r="I4116" s="26" t="n"/>
      <c r="J4116" s="25" t="n"/>
      <c r="K4116" s="25" t="n"/>
      <c r="L4116" s="25" t="n"/>
      <c r="M4116" s="26" t="n"/>
      <c r="N4116" s="26" t="n"/>
      <c r="O4116" s="25" t="n"/>
      <c r="P4116" s="27">
        <f>IF(A4116="","","Package/"&amp;C4116&amp;"/"&amp;D4116&amp;"/"&amp;A4116&amp;".png")</f>
        <v/>
      </c>
      <c r="Q4116" s="27">
        <f>IF(AND(B4116="",G4116=""),"",IF(B4116="","Package QR Text missing",IF(COUNTIFS($E$2:$E$5001,E4116,$B$2:$B$5001,"&lt;&gt;"&amp;B4116)+COUNTIFS($E$2:$E$5001,E4116,$A$2:$A$5001,"&lt;&gt;"&amp;A4116)&gt;0,"Zone has more than one QR code",IF(COUNTIFS($B$2:$B$5001,B4116,$E$2:$E$5001,"&lt;&gt;"&amp;E4116)+COUNTIFS($A$2:$A$5001,A4116,$E$2:$E$5001,"&lt;&gt;"&amp;E4116)&gt;0,"QR code used by another zone",IF(A4116="","Package QR Code No. missing",IF(OR(H4116&gt;40,J4116&gt;40),"More than 40 of one edition",IF(F4116="Full (40 ST + 1 TG)",IF(AND(H4116=40,J4116=1),"OK","Full carton must be 40 + 1"),IF(F4116="Student only (40 ST)",IF(AND(H4116=40,J4116=0),"OK","Must be 40 ST, 0 TG"),IF(F4116="Teacher guide only (40 TG)",IF(AND(H4116=0,J4116=40),"OK","Must be 0 ST, 40 TG"),IF(AND(H4116&lt;40,H4116+J4116&gt;0,H4116+J4116&lt;=40),"OK","Partial: under 40 ST and 40 books max"))))))))))</f>
        <v/>
      </c>
    </row>
    <row r="4117">
      <c r="A4117" s="26" t="n"/>
      <c r="B4117" s="26" t="n"/>
      <c r="C4117" s="25" t="n"/>
      <c r="D4117" s="25" t="n"/>
      <c r="E4117" s="26" t="n"/>
      <c r="F4117" s="25" t="n"/>
      <c r="G4117" s="26" t="n"/>
      <c r="H4117" s="25" t="n"/>
      <c r="I4117" s="26" t="n"/>
      <c r="J4117" s="25" t="n"/>
      <c r="K4117" s="25" t="n"/>
      <c r="L4117" s="25" t="n"/>
      <c r="M4117" s="26" t="n"/>
      <c r="N4117" s="26" t="n"/>
      <c r="O4117" s="25" t="n"/>
      <c r="P4117" s="27">
        <f>IF(A4117="","","Package/"&amp;C4117&amp;"/"&amp;D4117&amp;"/"&amp;A4117&amp;".png")</f>
        <v/>
      </c>
      <c r="Q4117" s="27">
        <f>IF(AND(B4117="",G4117=""),"",IF(B4117="","Package QR Text missing",IF(COUNTIFS($E$2:$E$5001,E4117,$B$2:$B$5001,"&lt;&gt;"&amp;B4117)+COUNTIFS($E$2:$E$5001,E4117,$A$2:$A$5001,"&lt;&gt;"&amp;A4117)&gt;0,"Zone has more than one QR code",IF(COUNTIFS($B$2:$B$5001,B4117,$E$2:$E$5001,"&lt;&gt;"&amp;E4117)+COUNTIFS($A$2:$A$5001,A4117,$E$2:$E$5001,"&lt;&gt;"&amp;E4117)&gt;0,"QR code used by another zone",IF(A4117="","Package QR Code No. missing",IF(OR(H4117&gt;40,J4117&gt;40),"More than 40 of one edition",IF(F4117="Full (40 ST + 1 TG)",IF(AND(H4117=40,J4117=1),"OK","Full carton must be 40 + 1"),IF(F4117="Student only (40 ST)",IF(AND(H4117=40,J4117=0),"OK","Must be 40 ST, 0 TG"),IF(F4117="Teacher guide only (40 TG)",IF(AND(H4117=0,J4117=40),"OK","Must be 0 ST, 40 TG"),IF(AND(H4117&lt;40,H4117+J4117&gt;0,H4117+J4117&lt;=40),"OK","Partial: under 40 ST and 40 books max"))))))))))</f>
        <v/>
      </c>
    </row>
    <row r="4118">
      <c r="A4118" s="26" t="n"/>
      <c r="B4118" s="26" t="n"/>
      <c r="C4118" s="25" t="n"/>
      <c r="D4118" s="25" t="n"/>
      <c r="E4118" s="26" t="n"/>
      <c r="F4118" s="25" t="n"/>
      <c r="G4118" s="26" t="n"/>
      <c r="H4118" s="25" t="n"/>
      <c r="I4118" s="26" t="n"/>
      <c r="J4118" s="25" t="n"/>
      <c r="K4118" s="25" t="n"/>
      <c r="L4118" s="25" t="n"/>
      <c r="M4118" s="26" t="n"/>
      <c r="N4118" s="26" t="n"/>
      <c r="O4118" s="25" t="n"/>
      <c r="P4118" s="27">
        <f>IF(A4118="","","Package/"&amp;C4118&amp;"/"&amp;D4118&amp;"/"&amp;A4118&amp;".png")</f>
        <v/>
      </c>
      <c r="Q4118" s="27">
        <f>IF(AND(B4118="",G4118=""),"",IF(B4118="","Package QR Text missing",IF(COUNTIFS($E$2:$E$5001,E4118,$B$2:$B$5001,"&lt;&gt;"&amp;B4118)+COUNTIFS($E$2:$E$5001,E4118,$A$2:$A$5001,"&lt;&gt;"&amp;A4118)&gt;0,"Zone has more than one QR code",IF(COUNTIFS($B$2:$B$5001,B4118,$E$2:$E$5001,"&lt;&gt;"&amp;E4118)+COUNTIFS($A$2:$A$5001,A4118,$E$2:$E$5001,"&lt;&gt;"&amp;E4118)&gt;0,"QR code used by another zone",IF(A4118="","Package QR Code No. missing",IF(OR(H4118&gt;40,J4118&gt;40),"More than 40 of one edition",IF(F4118="Full (40 ST + 1 TG)",IF(AND(H4118=40,J4118=1),"OK","Full carton must be 40 + 1"),IF(F4118="Student only (40 ST)",IF(AND(H4118=40,J4118=0),"OK","Must be 40 ST, 0 TG"),IF(F4118="Teacher guide only (40 TG)",IF(AND(H4118=0,J4118=40),"OK","Must be 0 ST, 40 TG"),IF(AND(H4118&lt;40,H4118+J4118&gt;0,H4118+J4118&lt;=40),"OK","Partial: under 40 ST and 40 books max"))))))))))</f>
        <v/>
      </c>
    </row>
    <row r="4119">
      <c r="A4119" s="26" t="n"/>
      <c r="B4119" s="26" t="n"/>
      <c r="C4119" s="25" t="n"/>
      <c r="D4119" s="25" t="n"/>
      <c r="E4119" s="26" t="n"/>
      <c r="F4119" s="25" t="n"/>
      <c r="G4119" s="26" t="n"/>
      <c r="H4119" s="25" t="n"/>
      <c r="I4119" s="26" t="n"/>
      <c r="J4119" s="25" t="n"/>
      <c r="K4119" s="25" t="n"/>
      <c r="L4119" s="25" t="n"/>
      <c r="M4119" s="26" t="n"/>
      <c r="N4119" s="26" t="n"/>
      <c r="O4119" s="25" t="n"/>
      <c r="P4119" s="27">
        <f>IF(A4119="","","Package/"&amp;C4119&amp;"/"&amp;D4119&amp;"/"&amp;A4119&amp;".png")</f>
        <v/>
      </c>
      <c r="Q4119" s="27">
        <f>IF(AND(B4119="",G4119=""),"",IF(B4119="","Package QR Text missing",IF(COUNTIFS($E$2:$E$5001,E4119,$B$2:$B$5001,"&lt;&gt;"&amp;B4119)+COUNTIFS($E$2:$E$5001,E4119,$A$2:$A$5001,"&lt;&gt;"&amp;A4119)&gt;0,"Zone has more than one QR code",IF(COUNTIFS($B$2:$B$5001,B4119,$E$2:$E$5001,"&lt;&gt;"&amp;E4119)+COUNTIFS($A$2:$A$5001,A4119,$E$2:$E$5001,"&lt;&gt;"&amp;E4119)&gt;0,"QR code used by another zone",IF(A4119="","Package QR Code No. missing",IF(OR(H4119&gt;40,J4119&gt;40),"More than 40 of one edition",IF(F4119="Full (40 ST + 1 TG)",IF(AND(H4119=40,J4119=1),"OK","Full carton must be 40 + 1"),IF(F4119="Student only (40 ST)",IF(AND(H4119=40,J4119=0),"OK","Must be 40 ST, 0 TG"),IF(F4119="Teacher guide only (40 TG)",IF(AND(H4119=0,J4119=40),"OK","Must be 0 ST, 40 TG"),IF(AND(H4119&lt;40,H4119+J4119&gt;0,H4119+J4119&lt;=40),"OK","Partial: under 40 ST and 40 books max"))))))))))</f>
        <v/>
      </c>
    </row>
    <row r="4120">
      <c r="A4120" s="26" t="n"/>
      <c r="B4120" s="26" t="n"/>
      <c r="C4120" s="25" t="n"/>
      <c r="D4120" s="25" t="n"/>
      <c r="E4120" s="26" t="n"/>
      <c r="F4120" s="25" t="n"/>
      <c r="G4120" s="26" t="n"/>
      <c r="H4120" s="25" t="n"/>
      <c r="I4120" s="26" t="n"/>
      <c r="J4120" s="25" t="n"/>
      <c r="K4120" s="25" t="n"/>
      <c r="L4120" s="25" t="n"/>
      <c r="M4120" s="26" t="n"/>
      <c r="N4120" s="26" t="n"/>
      <c r="O4120" s="25" t="n"/>
      <c r="P4120" s="27">
        <f>IF(A4120="","","Package/"&amp;C4120&amp;"/"&amp;D4120&amp;"/"&amp;A4120&amp;".png")</f>
        <v/>
      </c>
      <c r="Q4120" s="27">
        <f>IF(AND(B4120="",G4120=""),"",IF(B4120="","Package QR Text missing",IF(COUNTIFS($E$2:$E$5001,E4120,$B$2:$B$5001,"&lt;&gt;"&amp;B4120)+COUNTIFS($E$2:$E$5001,E4120,$A$2:$A$5001,"&lt;&gt;"&amp;A4120)&gt;0,"Zone has more than one QR code",IF(COUNTIFS($B$2:$B$5001,B4120,$E$2:$E$5001,"&lt;&gt;"&amp;E4120)+COUNTIFS($A$2:$A$5001,A4120,$E$2:$E$5001,"&lt;&gt;"&amp;E4120)&gt;0,"QR code used by another zone",IF(A4120="","Package QR Code No. missing",IF(OR(H4120&gt;40,J4120&gt;40),"More than 40 of one edition",IF(F4120="Full (40 ST + 1 TG)",IF(AND(H4120=40,J4120=1),"OK","Full carton must be 40 + 1"),IF(F4120="Student only (40 ST)",IF(AND(H4120=40,J4120=0),"OK","Must be 40 ST, 0 TG"),IF(F4120="Teacher guide only (40 TG)",IF(AND(H4120=0,J4120=40),"OK","Must be 0 ST, 40 TG"),IF(AND(H4120&lt;40,H4120+J4120&gt;0,H4120+J4120&lt;=40),"OK","Partial: under 40 ST and 40 books max"))))))))))</f>
        <v/>
      </c>
    </row>
    <row r="4121">
      <c r="A4121" s="26" t="n"/>
      <c r="B4121" s="26" t="n"/>
      <c r="C4121" s="25" t="n"/>
      <c r="D4121" s="25" t="n"/>
      <c r="E4121" s="26" t="n"/>
      <c r="F4121" s="25" t="n"/>
      <c r="G4121" s="26" t="n"/>
      <c r="H4121" s="25" t="n"/>
      <c r="I4121" s="26" t="n"/>
      <c r="J4121" s="25" t="n"/>
      <c r="K4121" s="25" t="n"/>
      <c r="L4121" s="25" t="n"/>
      <c r="M4121" s="26" t="n"/>
      <c r="N4121" s="26" t="n"/>
      <c r="O4121" s="25" t="n"/>
      <c r="P4121" s="27">
        <f>IF(A4121="","","Package/"&amp;C4121&amp;"/"&amp;D4121&amp;"/"&amp;A4121&amp;".png")</f>
        <v/>
      </c>
      <c r="Q4121" s="27">
        <f>IF(AND(B4121="",G4121=""),"",IF(B4121="","Package QR Text missing",IF(COUNTIFS($E$2:$E$5001,E4121,$B$2:$B$5001,"&lt;&gt;"&amp;B4121)+COUNTIFS($E$2:$E$5001,E4121,$A$2:$A$5001,"&lt;&gt;"&amp;A4121)&gt;0,"Zone has more than one QR code",IF(COUNTIFS($B$2:$B$5001,B4121,$E$2:$E$5001,"&lt;&gt;"&amp;E4121)+COUNTIFS($A$2:$A$5001,A4121,$E$2:$E$5001,"&lt;&gt;"&amp;E4121)&gt;0,"QR code used by another zone",IF(A4121="","Package QR Code No. missing",IF(OR(H4121&gt;40,J4121&gt;40),"More than 40 of one edition",IF(F4121="Full (40 ST + 1 TG)",IF(AND(H4121=40,J4121=1),"OK","Full carton must be 40 + 1"),IF(F4121="Student only (40 ST)",IF(AND(H4121=40,J4121=0),"OK","Must be 40 ST, 0 TG"),IF(F4121="Teacher guide only (40 TG)",IF(AND(H4121=0,J4121=40),"OK","Must be 0 ST, 40 TG"),IF(AND(H4121&lt;40,H4121+J4121&gt;0,H4121+J4121&lt;=40),"OK","Partial: under 40 ST and 40 books max"))))))))))</f>
        <v/>
      </c>
    </row>
    <row r="4122">
      <c r="A4122" s="26" t="n"/>
      <c r="B4122" s="26" t="n"/>
      <c r="C4122" s="25" t="n"/>
      <c r="D4122" s="25" t="n"/>
      <c r="E4122" s="26" t="n"/>
      <c r="F4122" s="25" t="n"/>
      <c r="G4122" s="26" t="n"/>
      <c r="H4122" s="25" t="n"/>
      <c r="I4122" s="26" t="n"/>
      <c r="J4122" s="25" t="n"/>
      <c r="K4122" s="25" t="n"/>
      <c r="L4122" s="25" t="n"/>
      <c r="M4122" s="26" t="n"/>
      <c r="N4122" s="26" t="n"/>
      <c r="O4122" s="25" t="n"/>
      <c r="P4122" s="27">
        <f>IF(A4122="","","Package/"&amp;C4122&amp;"/"&amp;D4122&amp;"/"&amp;A4122&amp;".png")</f>
        <v/>
      </c>
      <c r="Q4122" s="27">
        <f>IF(AND(B4122="",G4122=""),"",IF(B4122="","Package QR Text missing",IF(COUNTIFS($E$2:$E$5001,E4122,$B$2:$B$5001,"&lt;&gt;"&amp;B4122)+COUNTIFS($E$2:$E$5001,E4122,$A$2:$A$5001,"&lt;&gt;"&amp;A4122)&gt;0,"Zone has more than one QR code",IF(COUNTIFS($B$2:$B$5001,B4122,$E$2:$E$5001,"&lt;&gt;"&amp;E4122)+COUNTIFS($A$2:$A$5001,A4122,$E$2:$E$5001,"&lt;&gt;"&amp;E4122)&gt;0,"QR code used by another zone",IF(A4122="","Package QR Code No. missing",IF(OR(H4122&gt;40,J4122&gt;40),"More than 40 of one edition",IF(F4122="Full (40 ST + 1 TG)",IF(AND(H4122=40,J4122=1),"OK","Full carton must be 40 + 1"),IF(F4122="Student only (40 ST)",IF(AND(H4122=40,J4122=0),"OK","Must be 40 ST, 0 TG"),IF(F4122="Teacher guide only (40 TG)",IF(AND(H4122=0,J4122=40),"OK","Must be 0 ST, 40 TG"),IF(AND(H4122&lt;40,H4122+J4122&gt;0,H4122+J4122&lt;=40),"OK","Partial: under 40 ST and 40 books max"))))))))))</f>
        <v/>
      </c>
    </row>
    <row r="4123">
      <c r="A4123" s="26" t="n"/>
      <c r="B4123" s="26" t="n"/>
      <c r="C4123" s="25" t="n"/>
      <c r="D4123" s="25" t="n"/>
      <c r="E4123" s="26" t="n"/>
      <c r="F4123" s="25" t="n"/>
      <c r="G4123" s="26" t="n"/>
      <c r="H4123" s="25" t="n"/>
      <c r="I4123" s="26" t="n"/>
      <c r="J4123" s="25" t="n"/>
      <c r="K4123" s="25" t="n"/>
      <c r="L4123" s="25" t="n"/>
      <c r="M4123" s="26" t="n"/>
      <c r="N4123" s="26" t="n"/>
      <c r="O4123" s="25" t="n"/>
      <c r="P4123" s="27">
        <f>IF(A4123="","","Package/"&amp;C4123&amp;"/"&amp;D4123&amp;"/"&amp;A4123&amp;".png")</f>
        <v/>
      </c>
      <c r="Q4123" s="27">
        <f>IF(AND(B4123="",G4123=""),"",IF(B4123="","Package QR Text missing",IF(COUNTIFS($E$2:$E$5001,E4123,$B$2:$B$5001,"&lt;&gt;"&amp;B4123)+COUNTIFS($E$2:$E$5001,E4123,$A$2:$A$5001,"&lt;&gt;"&amp;A4123)&gt;0,"Zone has more than one QR code",IF(COUNTIFS($B$2:$B$5001,B4123,$E$2:$E$5001,"&lt;&gt;"&amp;E4123)+COUNTIFS($A$2:$A$5001,A4123,$E$2:$E$5001,"&lt;&gt;"&amp;E4123)&gt;0,"QR code used by another zone",IF(A4123="","Package QR Code No. missing",IF(OR(H4123&gt;40,J4123&gt;40),"More than 40 of one edition",IF(F4123="Full (40 ST + 1 TG)",IF(AND(H4123=40,J4123=1),"OK","Full carton must be 40 + 1"),IF(F4123="Student only (40 ST)",IF(AND(H4123=40,J4123=0),"OK","Must be 40 ST, 0 TG"),IF(F4123="Teacher guide only (40 TG)",IF(AND(H4123=0,J4123=40),"OK","Must be 0 ST, 40 TG"),IF(AND(H4123&lt;40,H4123+J4123&gt;0,H4123+J4123&lt;=40),"OK","Partial: under 40 ST and 40 books max"))))))))))</f>
        <v/>
      </c>
    </row>
    <row r="4124">
      <c r="A4124" s="26" t="n"/>
      <c r="B4124" s="26" t="n"/>
      <c r="C4124" s="25" t="n"/>
      <c r="D4124" s="25" t="n"/>
      <c r="E4124" s="26" t="n"/>
      <c r="F4124" s="25" t="n"/>
      <c r="G4124" s="26" t="n"/>
      <c r="H4124" s="25" t="n"/>
      <c r="I4124" s="26" t="n"/>
      <c r="J4124" s="25" t="n"/>
      <c r="K4124" s="25" t="n"/>
      <c r="L4124" s="25" t="n"/>
      <c r="M4124" s="26" t="n"/>
      <c r="N4124" s="26" t="n"/>
      <c r="O4124" s="25" t="n"/>
      <c r="P4124" s="27">
        <f>IF(A4124="","","Package/"&amp;C4124&amp;"/"&amp;D4124&amp;"/"&amp;A4124&amp;".png")</f>
        <v/>
      </c>
      <c r="Q4124" s="27">
        <f>IF(AND(B4124="",G4124=""),"",IF(B4124="","Package QR Text missing",IF(COUNTIFS($E$2:$E$5001,E4124,$B$2:$B$5001,"&lt;&gt;"&amp;B4124)+COUNTIFS($E$2:$E$5001,E4124,$A$2:$A$5001,"&lt;&gt;"&amp;A4124)&gt;0,"Zone has more than one QR code",IF(COUNTIFS($B$2:$B$5001,B4124,$E$2:$E$5001,"&lt;&gt;"&amp;E4124)+COUNTIFS($A$2:$A$5001,A4124,$E$2:$E$5001,"&lt;&gt;"&amp;E4124)&gt;0,"QR code used by another zone",IF(A4124="","Package QR Code No. missing",IF(OR(H4124&gt;40,J4124&gt;40),"More than 40 of one edition",IF(F4124="Full (40 ST + 1 TG)",IF(AND(H4124=40,J4124=1),"OK","Full carton must be 40 + 1"),IF(F4124="Student only (40 ST)",IF(AND(H4124=40,J4124=0),"OK","Must be 40 ST, 0 TG"),IF(F4124="Teacher guide only (40 TG)",IF(AND(H4124=0,J4124=40),"OK","Must be 0 ST, 40 TG"),IF(AND(H4124&lt;40,H4124+J4124&gt;0,H4124+J4124&lt;=40),"OK","Partial: under 40 ST and 40 books max"))))))))))</f>
        <v/>
      </c>
    </row>
    <row r="4125">
      <c r="A4125" s="26" t="n"/>
      <c r="B4125" s="26" t="n"/>
      <c r="C4125" s="25" t="n"/>
      <c r="D4125" s="25" t="n"/>
      <c r="E4125" s="26" t="n"/>
      <c r="F4125" s="25" t="n"/>
      <c r="G4125" s="26" t="n"/>
      <c r="H4125" s="25" t="n"/>
      <c r="I4125" s="26" t="n"/>
      <c r="J4125" s="25" t="n"/>
      <c r="K4125" s="25" t="n"/>
      <c r="L4125" s="25" t="n"/>
      <c r="M4125" s="26" t="n"/>
      <c r="N4125" s="26" t="n"/>
      <c r="O4125" s="25" t="n"/>
      <c r="P4125" s="27">
        <f>IF(A4125="","","Package/"&amp;C4125&amp;"/"&amp;D4125&amp;"/"&amp;A4125&amp;".png")</f>
        <v/>
      </c>
      <c r="Q4125" s="27">
        <f>IF(AND(B4125="",G4125=""),"",IF(B4125="","Package QR Text missing",IF(COUNTIFS($E$2:$E$5001,E4125,$B$2:$B$5001,"&lt;&gt;"&amp;B4125)+COUNTIFS($E$2:$E$5001,E4125,$A$2:$A$5001,"&lt;&gt;"&amp;A4125)&gt;0,"Zone has more than one QR code",IF(COUNTIFS($B$2:$B$5001,B4125,$E$2:$E$5001,"&lt;&gt;"&amp;E4125)+COUNTIFS($A$2:$A$5001,A4125,$E$2:$E$5001,"&lt;&gt;"&amp;E4125)&gt;0,"QR code used by another zone",IF(A4125="","Package QR Code No. missing",IF(OR(H4125&gt;40,J4125&gt;40),"More than 40 of one edition",IF(F4125="Full (40 ST + 1 TG)",IF(AND(H4125=40,J4125=1),"OK","Full carton must be 40 + 1"),IF(F4125="Student only (40 ST)",IF(AND(H4125=40,J4125=0),"OK","Must be 40 ST, 0 TG"),IF(F4125="Teacher guide only (40 TG)",IF(AND(H4125=0,J4125=40),"OK","Must be 0 ST, 40 TG"),IF(AND(H4125&lt;40,H4125+J4125&gt;0,H4125+J4125&lt;=40),"OK","Partial: under 40 ST and 40 books max"))))))))))</f>
        <v/>
      </c>
    </row>
    <row r="4126">
      <c r="A4126" s="26" t="n"/>
      <c r="B4126" s="26" t="n"/>
      <c r="C4126" s="25" t="n"/>
      <c r="D4126" s="25" t="n"/>
      <c r="E4126" s="26" t="n"/>
      <c r="F4126" s="25" t="n"/>
      <c r="G4126" s="26" t="n"/>
      <c r="H4126" s="25" t="n"/>
      <c r="I4126" s="26" t="n"/>
      <c r="J4126" s="25" t="n"/>
      <c r="K4126" s="25" t="n"/>
      <c r="L4126" s="25" t="n"/>
      <c r="M4126" s="26" t="n"/>
      <c r="N4126" s="26" t="n"/>
      <c r="O4126" s="25" t="n"/>
      <c r="P4126" s="27">
        <f>IF(A4126="","","Package/"&amp;C4126&amp;"/"&amp;D4126&amp;"/"&amp;A4126&amp;".png")</f>
        <v/>
      </c>
      <c r="Q4126" s="27">
        <f>IF(AND(B4126="",G4126=""),"",IF(B4126="","Package QR Text missing",IF(COUNTIFS($E$2:$E$5001,E4126,$B$2:$B$5001,"&lt;&gt;"&amp;B4126)+COUNTIFS($E$2:$E$5001,E4126,$A$2:$A$5001,"&lt;&gt;"&amp;A4126)&gt;0,"Zone has more than one QR code",IF(COUNTIFS($B$2:$B$5001,B4126,$E$2:$E$5001,"&lt;&gt;"&amp;E4126)+COUNTIFS($A$2:$A$5001,A4126,$E$2:$E$5001,"&lt;&gt;"&amp;E4126)&gt;0,"QR code used by another zone",IF(A4126="","Package QR Code No. missing",IF(OR(H4126&gt;40,J4126&gt;40),"More than 40 of one edition",IF(F4126="Full (40 ST + 1 TG)",IF(AND(H4126=40,J4126=1),"OK","Full carton must be 40 + 1"),IF(F4126="Student only (40 ST)",IF(AND(H4126=40,J4126=0),"OK","Must be 40 ST, 0 TG"),IF(F4126="Teacher guide only (40 TG)",IF(AND(H4126=0,J4126=40),"OK","Must be 0 ST, 40 TG"),IF(AND(H4126&lt;40,H4126+J4126&gt;0,H4126+J4126&lt;=40),"OK","Partial: under 40 ST and 40 books max"))))))))))</f>
        <v/>
      </c>
    </row>
    <row r="4127">
      <c r="A4127" s="26" t="n"/>
      <c r="B4127" s="26" t="n"/>
      <c r="C4127" s="25" t="n"/>
      <c r="D4127" s="25" t="n"/>
      <c r="E4127" s="26" t="n"/>
      <c r="F4127" s="25" t="n"/>
      <c r="G4127" s="26" t="n"/>
      <c r="H4127" s="25" t="n"/>
      <c r="I4127" s="26" t="n"/>
      <c r="J4127" s="25" t="n"/>
      <c r="K4127" s="25" t="n"/>
      <c r="L4127" s="25" t="n"/>
      <c r="M4127" s="26" t="n"/>
      <c r="N4127" s="26" t="n"/>
      <c r="O4127" s="25" t="n"/>
      <c r="P4127" s="27">
        <f>IF(A4127="","","Package/"&amp;C4127&amp;"/"&amp;D4127&amp;"/"&amp;A4127&amp;".png")</f>
        <v/>
      </c>
      <c r="Q4127" s="27">
        <f>IF(AND(B4127="",G4127=""),"",IF(B4127="","Package QR Text missing",IF(COUNTIFS($E$2:$E$5001,E4127,$B$2:$B$5001,"&lt;&gt;"&amp;B4127)+COUNTIFS($E$2:$E$5001,E4127,$A$2:$A$5001,"&lt;&gt;"&amp;A4127)&gt;0,"Zone has more than one QR code",IF(COUNTIFS($B$2:$B$5001,B4127,$E$2:$E$5001,"&lt;&gt;"&amp;E4127)+COUNTIFS($A$2:$A$5001,A4127,$E$2:$E$5001,"&lt;&gt;"&amp;E4127)&gt;0,"QR code used by another zone",IF(A4127="","Package QR Code No. missing",IF(OR(H4127&gt;40,J4127&gt;40),"More than 40 of one edition",IF(F4127="Full (40 ST + 1 TG)",IF(AND(H4127=40,J4127=1),"OK","Full carton must be 40 + 1"),IF(F4127="Student only (40 ST)",IF(AND(H4127=40,J4127=0),"OK","Must be 40 ST, 0 TG"),IF(F4127="Teacher guide only (40 TG)",IF(AND(H4127=0,J4127=40),"OK","Must be 0 ST, 40 TG"),IF(AND(H4127&lt;40,H4127+J4127&gt;0,H4127+J4127&lt;=40),"OK","Partial: under 40 ST and 40 books max"))))))))))</f>
        <v/>
      </c>
    </row>
    <row r="4128">
      <c r="A4128" s="26" t="n"/>
      <c r="B4128" s="26" t="n"/>
      <c r="C4128" s="25" t="n"/>
      <c r="D4128" s="25" t="n"/>
      <c r="E4128" s="26" t="n"/>
      <c r="F4128" s="25" t="n"/>
      <c r="G4128" s="26" t="n"/>
      <c r="H4128" s="25" t="n"/>
      <c r="I4128" s="26" t="n"/>
      <c r="J4128" s="25" t="n"/>
      <c r="K4128" s="25" t="n"/>
      <c r="L4128" s="25" t="n"/>
      <c r="M4128" s="26" t="n"/>
      <c r="N4128" s="26" t="n"/>
      <c r="O4128" s="25" t="n"/>
      <c r="P4128" s="27">
        <f>IF(A4128="","","Package/"&amp;C4128&amp;"/"&amp;D4128&amp;"/"&amp;A4128&amp;".png")</f>
        <v/>
      </c>
      <c r="Q4128" s="27">
        <f>IF(AND(B4128="",G4128=""),"",IF(B4128="","Package QR Text missing",IF(COUNTIFS($E$2:$E$5001,E4128,$B$2:$B$5001,"&lt;&gt;"&amp;B4128)+COUNTIFS($E$2:$E$5001,E4128,$A$2:$A$5001,"&lt;&gt;"&amp;A4128)&gt;0,"Zone has more than one QR code",IF(COUNTIFS($B$2:$B$5001,B4128,$E$2:$E$5001,"&lt;&gt;"&amp;E4128)+COUNTIFS($A$2:$A$5001,A4128,$E$2:$E$5001,"&lt;&gt;"&amp;E4128)&gt;0,"QR code used by another zone",IF(A4128="","Package QR Code No. missing",IF(OR(H4128&gt;40,J4128&gt;40),"More than 40 of one edition",IF(F4128="Full (40 ST + 1 TG)",IF(AND(H4128=40,J4128=1),"OK","Full carton must be 40 + 1"),IF(F4128="Student only (40 ST)",IF(AND(H4128=40,J4128=0),"OK","Must be 40 ST, 0 TG"),IF(F4128="Teacher guide only (40 TG)",IF(AND(H4128=0,J4128=40),"OK","Must be 0 ST, 40 TG"),IF(AND(H4128&lt;40,H4128+J4128&gt;0,H4128+J4128&lt;=40),"OK","Partial: under 40 ST and 40 books max"))))))))))</f>
        <v/>
      </c>
    </row>
    <row r="4129">
      <c r="A4129" s="26" t="n"/>
      <c r="B4129" s="26" t="n"/>
      <c r="C4129" s="25" t="n"/>
      <c r="D4129" s="25" t="n"/>
      <c r="E4129" s="26" t="n"/>
      <c r="F4129" s="25" t="n"/>
      <c r="G4129" s="26" t="n"/>
      <c r="H4129" s="25" t="n"/>
      <c r="I4129" s="26" t="n"/>
      <c r="J4129" s="25" t="n"/>
      <c r="K4129" s="25" t="n"/>
      <c r="L4129" s="25" t="n"/>
      <c r="M4129" s="26" t="n"/>
      <c r="N4129" s="26" t="n"/>
      <c r="O4129" s="25" t="n"/>
      <c r="P4129" s="27">
        <f>IF(A4129="","","Package/"&amp;C4129&amp;"/"&amp;D4129&amp;"/"&amp;A4129&amp;".png")</f>
        <v/>
      </c>
      <c r="Q4129" s="27">
        <f>IF(AND(B4129="",G4129=""),"",IF(B4129="","Package QR Text missing",IF(COUNTIFS($E$2:$E$5001,E4129,$B$2:$B$5001,"&lt;&gt;"&amp;B4129)+COUNTIFS($E$2:$E$5001,E4129,$A$2:$A$5001,"&lt;&gt;"&amp;A4129)&gt;0,"Zone has more than one QR code",IF(COUNTIFS($B$2:$B$5001,B4129,$E$2:$E$5001,"&lt;&gt;"&amp;E4129)+COUNTIFS($A$2:$A$5001,A4129,$E$2:$E$5001,"&lt;&gt;"&amp;E4129)&gt;0,"QR code used by another zone",IF(A4129="","Package QR Code No. missing",IF(OR(H4129&gt;40,J4129&gt;40),"More than 40 of one edition",IF(F4129="Full (40 ST + 1 TG)",IF(AND(H4129=40,J4129=1),"OK","Full carton must be 40 + 1"),IF(F4129="Student only (40 ST)",IF(AND(H4129=40,J4129=0),"OK","Must be 40 ST, 0 TG"),IF(F4129="Teacher guide only (40 TG)",IF(AND(H4129=0,J4129=40),"OK","Must be 0 ST, 40 TG"),IF(AND(H4129&lt;40,H4129+J4129&gt;0,H4129+J4129&lt;=40),"OK","Partial: under 40 ST and 40 books max"))))))))))</f>
        <v/>
      </c>
    </row>
    <row r="4130">
      <c r="A4130" s="26" t="n"/>
      <c r="B4130" s="26" t="n"/>
      <c r="C4130" s="25" t="n"/>
      <c r="D4130" s="25" t="n"/>
      <c r="E4130" s="26" t="n"/>
      <c r="F4130" s="25" t="n"/>
      <c r="G4130" s="26" t="n"/>
      <c r="H4130" s="25" t="n"/>
      <c r="I4130" s="26" t="n"/>
      <c r="J4130" s="25" t="n"/>
      <c r="K4130" s="25" t="n"/>
      <c r="L4130" s="25" t="n"/>
      <c r="M4130" s="26" t="n"/>
      <c r="N4130" s="26" t="n"/>
      <c r="O4130" s="25" t="n"/>
      <c r="P4130" s="27">
        <f>IF(A4130="","","Package/"&amp;C4130&amp;"/"&amp;D4130&amp;"/"&amp;A4130&amp;".png")</f>
        <v/>
      </c>
      <c r="Q4130" s="27">
        <f>IF(AND(B4130="",G4130=""),"",IF(B4130="","Package QR Text missing",IF(COUNTIFS($E$2:$E$5001,E4130,$B$2:$B$5001,"&lt;&gt;"&amp;B4130)+COUNTIFS($E$2:$E$5001,E4130,$A$2:$A$5001,"&lt;&gt;"&amp;A4130)&gt;0,"Zone has more than one QR code",IF(COUNTIFS($B$2:$B$5001,B4130,$E$2:$E$5001,"&lt;&gt;"&amp;E4130)+COUNTIFS($A$2:$A$5001,A4130,$E$2:$E$5001,"&lt;&gt;"&amp;E4130)&gt;0,"QR code used by another zone",IF(A4130="","Package QR Code No. missing",IF(OR(H4130&gt;40,J4130&gt;40),"More than 40 of one edition",IF(F4130="Full (40 ST + 1 TG)",IF(AND(H4130=40,J4130=1),"OK","Full carton must be 40 + 1"),IF(F4130="Student only (40 ST)",IF(AND(H4130=40,J4130=0),"OK","Must be 40 ST, 0 TG"),IF(F4130="Teacher guide only (40 TG)",IF(AND(H4130=0,J4130=40),"OK","Must be 0 ST, 40 TG"),IF(AND(H4130&lt;40,H4130+J4130&gt;0,H4130+J4130&lt;=40),"OK","Partial: under 40 ST and 40 books max"))))))))))</f>
        <v/>
      </c>
    </row>
    <row r="4131">
      <c r="A4131" s="26" t="n"/>
      <c r="B4131" s="26" t="n"/>
      <c r="C4131" s="25" t="n"/>
      <c r="D4131" s="25" t="n"/>
      <c r="E4131" s="26" t="n"/>
      <c r="F4131" s="25" t="n"/>
      <c r="G4131" s="26" t="n"/>
      <c r="H4131" s="25" t="n"/>
      <c r="I4131" s="26" t="n"/>
      <c r="J4131" s="25" t="n"/>
      <c r="K4131" s="25" t="n"/>
      <c r="L4131" s="25" t="n"/>
      <c r="M4131" s="26" t="n"/>
      <c r="N4131" s="26" t="n"/>
      <c r="O4131" s="25" t="n"/>
      <c r="P4131" s="27">
        <f>IF(A4131="","","Package/"&amp;C4131&amp;"/"&amp;D4131&amp;"/"&amp;A4131&amp;".png")</f>
        <v/>
      </c>
      <c r="Q4131" s="27">
        <f>IF(AND(B4131="",G4131=""),"",IF(B4131="","Package QR Text missing",IF(COUNTIFS($E$2:$E$5001,E4131,$B$2:$B$5001,"&lt;&gt;"&amp;B4131)+COUNTIFS($E$2:$E$5001,E4131,$A$2:$A$5001,"&lt;&gt;"&amp;A4131)&gt;0,"Zone has more than one QR code",IF(COUNTIFS($B$2:$B$5001,B4131,$E$2:$E$5001,"&lt;&gt;"&amp;E4131)+COUNTIFS($A$2:$A$5001,A4131,$E$2:$E$5001,"&lt;&gt;"&amp;E4131)&gt;0,"QR code used by another zone",IF(A4131="","Package QR Code No. missing",IF(OR(H4131&gt;40,J4131&gt;40),"More than 40 of one edition",IF(F4131="Full (40 ST + 1 TG)",IF(AND(H4131=40,J4131=1),"OK","Full carton must be 40 + 1"),IF(F4131="Student only (40 ST)",IF(AND(H4131=40,J4131=0),"OK","Must be 40 ST, 0 TG"),IF(F4131="Teacher guide only (40 TG)",IF(AND(H4131=0,J4131=40),"OK","Must be 0 ST, 40 TG"),IF(AND(H4131&lt;40,H4131+J4131&gt;0,H4131+J4131&lt;=40),"OK","Partial: under 40 ST and 40 books max"))))))))))</f>
        <v/>
      </c>
    </row>
    <row r="4132">
      <c r="A4132" s="26" t="n"/>
      <c r="B4132" s="26" t="n"/>
      <c r="C4132" s="25" t="n"/>
      <c r="D4132" s="25" t="n"/>
      <c r="E4132" s="26" t="n"/>
      <c r="F4132" s="25" t="n"/>
      <c r="G4132" s="26" t="n"/>
      <c r="H4132" s="25" t="n"/>
      <c r="I4132" s="26" t="n"/>
      <c r="J4132" s="25" t="n"/>
      <c r="K4132" s="25" t="n"/>
      <c r="L4132" s="25" t="n"/>
      <c r="M4132" s="26" t="n"/>
      <c r="N4132" s="26" t="n"/>
      <c r="O4132" s="25" t="n"/>
      <c r="P4132" s="27">
        <f>IF(A4132="","","Package/"&amp;C4132&amp;"/"&amp;D4132&amp;"/"&amp;A4132&amp;".png")</f>
        <v/>
      </c>
      <c r="Q4132" s="27">
        <f>IF(AND(B4132="",G4132=""),"",IF(B4132="","Package QR Text missing",IF(COUNTIFS($E$2:$E$5001,E4132,$B$2:$B$5001,"&lt;&gt;"&amp;B4132)+COUNTIFS($E$2:$E$5001,E4132,$A$2:$A$5001,"&lt;&gt;"&amp;A4132)&gt;0,"Zone has more than one QR code",IF(COUNTIFS($B$2:$B$5001,B4132,$E$2:$E$5001,"&lt;&gt;"&amp;E4132)+COUNTIFS($A$2:$A$5001,A4132,$E$2:$E$5001,"&lt;&gt;"&amp;E4132)&gt;0,"QR code used by another zone",IF(A4132="","Package QR Code No. missing",IF(OR(H4132&gt;40,J4132&gt;40),"More than 40 of one edition",IF(F4132="Full (40 ST + 1 TG)",IF(AND(H4132=40,J4132=1),"OK","Full carton must be 40 + 1"),IF(F4132="Student only (40 ST)",IF(AND(H4132=40,J4132=0),"OK","Must be 40 ST, 0 TG"),IF(F4132="Teacher guide only (40 TG)",IF(AND(H4132=0,J4132=40),"OK","Must be 0 ST, 40 TG"),IF(AND(H4132&lt;40,H4132+J4132&gt;0,H4132+J4132&lt;=40),"OK","Partial: under 40 ST and 40 books max"))))))))))</f>
        <v/>
      </c>
    </row>
    <row r="4133">
      <c r="A4133" s="26" t="n"/>
      <c r="B4133" s="26" t="n"/>
      <c r="C4133" s="25" t="n"/>
      <c r="D4133" s="25" t="n"/>
      <c r="E4133" s="26" t="n"/>
      <c r="F4133" s="25" t="n"/>
      <c r="G4133" s="26" t="n"/>
      <c r="H4133" s="25" t="n"/>
      <c r="I4133" s="26" t="n"/>
      <c r="J4133" s="25" t="n"/>
      <c r="K4133" s="25" t="n"/>
      <c r="L4133" s="25" t="n"/>
      <c r="M4133" s="26" t="n"/>
      <c r="N4133" s="26" t="n"/>
      <c r="O4133" s="25" t="n"/>
      <c r="P4133" s="27">
        <f>IF(A4133="","","Package/"&amp;C4133&amp;"/"&amp;D4133&amp;"/"&amp;A4133&amp;".png")</f>
        <v/>
      </c>
      <c r="Q4133" s="27">
        <f>IF(AND(B4133="",G4133=""),"",IF(B4133="","Package QR Text missing",IF(COUNTIFS($E$2:$E$5001,E4133,$B$2:$B$5001,"&lt;&gt;"&amp;B4133)+COUNTIFS($E$2:$E$5001,E4133,$A$2:$A$5001,"&lt;&gt;"&amp;A4133)&gt;0,"Zone has more than one QR code",IF(COUNTIFS($B$2:$B$5001,B4133,$E$2:$E$5001,"&lt;&gt;"&amp;E4133)+COUNTIFS($A$2:$A$5001,A4133,$E$2:$E$5001,"&lt;&gt;"&amp;E4133)&gt;0,"QR code used by another zone",IF(A4133="","Package QR Code No. missing",IF(OR(H4133&gt;40,J4133&gt;40),"More than 40 of one edition",IF(F4133="Full (40 ST + 1 TG)",IF(AND(H4133=40,J4133=1),"OK","Full carton must be 40 + 1"),IF(F4133="Student only (40 ST)",IF(AND(H4133=40,J4133=0),"OK","Must be 40 ST, 0 TG"),IF(F4133="Teacher guide only (40 TG)",IF(AND(H4133=0,J4133=40),"OK","Must be 0 ST, 40 TG"),IF(AND(H4133&lt;40,H4133+J4133&gt;0,H4133+J4133&lt;=40),"OK","Partial: under 40 ST and 40 books max"))))))))))</f>
        <v/>
      </c>
    </row>
    <row r="4134">
      <c r="A4134" s="26" t="n"/>
      <c r="B4134" s="26" t="n"/>
      <c r="C4134" s="25" t="n"/>
      <c r="D4134" s="25" t="n"/>
      <c r="E4134" s="26" t="n"/>
      <c r="F4134" s="25" t="n"/>
      <c r="G4134" s="26" t="n"/>
      <c r="H4134" s="25" t="n"/>
      <c r="I4134" s="26" t="n"/>
      <c r="J4134" s="25" t="n"/>
      <c r="K4134" s="25" t="n"/>
      <c r="L4134" s="25" t="n"/>
      <c r="M4134" s="26" t="n"/>
      <c r="N4134" s="26" t="n"/>
      <c r="O4134" s="25" t="n"/>
      <c r="P4134" s="27">
        <f>IF(A4134="","","Package/"&amp;C4134&amp;"/"&amp;D4134&amp;"/"&amp;A4134&amp;".png")</f>
        <v/>
      </c>
      <c r="Q4134" s="27">
        <f>IF(AND(B4134="",G4134=""),"",IF(B4134="","Package QR Text missing",IF(COUNTIFS($E$2:$E$5001,E4134,$B$2:$B$5001,"&lt;&gt;"&amp;B4134)+COUNTIFS($E$2:$E$5001,E4134,$A$2:$A$5001,"&lt;&gt;"&amp;A4134)&gt;0,"Zone has more than one QR code",IF(COUNTIFS($B$2:$B$5001,B4134,$E$2:$E$5001,"&lt;&gt;"&amp;E4134)+COUNTIFS($A$2:$A$5001,A4134,$E$2:$E$5001,"&lt;&gt;"&amp;E4134)&gt;0,"QR code used by another zone",IF(A4134="","Package QR Code No. missing",IF(OR(H4134&gt;40,J4134&gt;40),"More than 40 of one edition",IF(F4134="Full (40 ST + 1 TG)",IF(AND(H4134=40,J4134=1),"OK","Full carton must be 40 + 1"),IF(F4134="Student only (40 ST)",IF(AND(H4134=40,J4134=0),"OK","Must be 40 ST, 0 TG"),IF(F4134="Teacher guide only (40 TG)",IF(AND(H4134=0,J4134=40),"OK","Must be 0 ST, 40 TG"),IF(AND(H4134&lt;40,H4134+J4134&gt;0,H4134+J4134&lt;=40),"OK","Partial: under 40 ST and 40 books max"))))))))))</f>
        <v/>
      </c>
    </row>
    <row r="4135">
      <c r="A4135" s="26" t="n"/>
      <c r="B4135" s="26" t="n"/>
      <c r="C4135" s="25" t="n"/>
      <c r="D4135" s="25" t="n"/>
      <c r="E4135" s="26" t="n"/>
      <c r="F4135" s="25" t="n"/>
      <c r="G4135" s="26" t="n"/>
      <c r="H4135" s="25" t="n"/>
      <c r="I4135" s="26" t="n"/>
      <c r="J4135" s="25" t="n"/>
      <c r="K4135" s="25" t="n"/>
      <c r="L4135" s="25" t="n"/>
      <c r="M4135" s="26" t="n"/>
      <c r="N4135" s="26" t="n"/>
      <c r="O4135" s="25" t="n"/>
      <c r="P4135" s="27">
        <f>IF(A4135="","","Package/"&amp;C4135&amp;"/"&amp;D4135&amp;"/"&amp;A4135&amp;".png")</f>
        <v/>
      </c>
      <c r="Q4135" s="27">
        <f>IF(AND(B4135="",G4135=""),"",IF(B4135="","Package QR Text missing",IF(COUNTIFS($E$2:$E$5001,E4135,$B$2:$B$5001,"&lt;&gt;"&amp;B4135)+COUNTIFS($E$2:$E$5001,E4135,$A$2:$A$5001,"&lt;&gt;"&amp;A4135)&gt;0,"Zone has more than one QR code",IF(COUNTIFS($B$2:$B$5001,B4135,$E$2:$E$5001,"&lt;&gt;"&amp;E4135)+COUNTIFS($A$2:$A$5001,A4135,$E$2:$E$5001,"&lt;&gt;"&amp;E4135)&gt;0,"QR code used by another zone",IF(A4135="","Package QR Code No. missing",IF(OR(H4135&gt;40,J4135&gt;40),"More than 40 of one edition",IF(F4135="Full (40 ST + 1 TG)",IF(AND(H4135=40,J4135=1),"OK","Full carton must be 40 + 1"),IF(F4135="Student only (40 ST)",IF(AND(H4135=40,J4135=0),"OK","Must be 40 ST, 0 TG"),IF(F4135="Teacher guide only (40 TG)",IF(AND(H4135=0,J4135=40),"OK","Must be 0 ST, 40 TG"),IF(AND(H4135&lt;40,H4135+J4135&gt;0,H4135+J4135&lt;=40),"OK","Partial: under 40 ST and 40 books max"))))))))))</f>
        <v/>
      </c>
    </row>
    <row r="4136">
      <c r="A4136" s="26" t="n"/>
      <c r="B4136" s="26" t="n"/>
      <c r="C4136" s="25" t="n"/>
      <c r="D4136" s="25" t="n"/>
      <c r="E4136" s="26" t="n"/>
      <c r="F4136" s="25" t="n"/>
      <c r="G4136" s="26" t="n"/>
      <c r="H4136" s="25" t="n"/>
      <c r="I4136" s="26" t="n"/>
      <c r="J4136" s="25" t="n"/>
      <c r="K4136" s="25" t="n"/>
      <c r="L4136" s="25" t="n"/>
      <c r="M4136" s="26" t="n"/>
      <c r="N4136" s="26" t="n"/>
      <c r="O4136" s="25" t="n"/>
      <c r="P4136" s="27">
        <f>IF(A4136="","","Package/"&amp;C4136&amp;"/"&amp;D4136&amp;"/"&amp;A4136&amp;".png")</f>
        <v/>
      </c>
      <c r="Q4136" s="27">
        <f>IF(AND(B4136="",G4136=""),"",IF(B4136="","Package QR Text missing",IF(COUNTIFS($E$2:$E$5001,E4136,$B$2:$B$5001,"&lt;&gt;"&amp;B4136)+COUNTIFS($E$2:$E$5001,E4136,$A$2:$A$5001,"&lt;&gt;"&amp;A4136)&gt;0,"Zone has more than one QR code",IF(COUNTIFS($B$2:$B$5001,B4136,$E$2:$E$5001,"&lt;&gt;"&amp;E4136)+COUNTIFS($A$2:$A$5001,A4136,$E$2:$E$5001,"&lt;&gt;"&amp;E4136)&gt;0,"QR code used by another zone",IF(A4136="","Package QR Code No. missing",IF(OR(H4136&gt;40,J4136&gt;40),"More than 40 of one edition",IF(F4136="Full (40 ST + 1 TG)",IF(AND(H4136=40,J4136=1),"OK","Full carton must be 40 + 1"),IF(F4136="Student only (40 ST)",IF(AND(H4136=40,J4136=0),"OK","Must be 40 ST, 0 TG"),IF(F4136="Teacher guide only (40 TG)",IF(AND(H4136=0,J4136=40),"OK","Must be 0 ST, 40 TG"),IF(AND(H4136&lt;40,H4136+J4136&gt;0,H4136+J4136&lt;=40),"OK","Partial: under 40 ST and 40 books max"))))))))))</f>
        <v/>
      </c>
    </row>
    <row r="4137">
      <c r="A4137" s="26" t="n"/>
      <c r="B4137" s="26" t="n"/>
      <c r="C4137" s="25" t="n"/>
      <c r="D4137" s="25" t="n"/>
      <c r="E4137" s="26" t="n"/>
      <c r="F4137" s="25" t="n"/>
      <c r="G4137" s="26" t="n"/>
      <c r="H4137" s="25" t="n"/>
      <c r="I4137" s="26" t="n"/>
      <c r="J4137" s="25" t="n"/>
      <c r="K4137" s="25" t="n"/>
      <c r="L4137" s="25" t="n"/>
      <c r="M4137" s="26" t="n"/>
      <c r="N4137" s="26" t="n"/>
      <c r="O4137" s="25" t="n"/>
      <c r="P4137" s="27">
        <f>IF(A4137="","","Package/"&amp;C4137&amp;"/"&amp;D4137&amp;"/"&amp;A4137&amp;".png")</f>
        <v/>
      </c>
      <c r="Q4137" s="27">
        <f>IF(AND(B4137="",G4137=""),"",IF(B4137="","Package QR Text missing",IF(COUNTIFS($E$2:$E$5001,E4137,$B$2:$B$5001,"&lt;&gt;"&amp;B4137)+COUNTIFS($E$2:$E$5001,E4137,$A$2:$A$5001,"&lt;&gt;"&amp;A4137)&gt;0,"Zone has more than one QR code",IF(COUNTIFS($B$2:$B$5001,B4137,$E$2:$E$5001,"&lt;&gt;"&amp;E4137)+COUNTIFS($A$2:$A$5001,A4137,$E$2:$E$5001,"&lt;&gt;"&amp;E4137)&gt;0,"QR code used by another zone",IF(A4137="","Package QR Code No. missing",IF(OR(H4137&gt;40,J4137&gt;40),"More than 40 of one edition",IF(F4137="Full (40 ST + 1 TG)",IF(AND(H4137=40,J4137=1),"OK","Full carton must be 40 + 1"),IF(F4137="Student only (40 ST)",IF(AND(H4137=40,J4137=0),"OK","Must be 40 ST, 0 TG"),IF(F4137="Teacher guide only (40 TG)",IF(AND(H4137=0,J4137=40),"OK","Must be 0 ST, 40 TG"),IF(AND(H4137&lt;40,H4137+J4137&gt;0,H4137+J4137&lt;=40),"OK","Partial: under 40 ST and 40 books max"))))))))))</f>
        <v/>
      </c>
    </row>
    <row r="4138">
      <c r="A4138" s="26" t="n"/>
      <c r="B4138" s="26" t="n"/>
      <c r="C4138" s="25" t="n"/>
      <c r="D4138" s="25" t="n"/>
      <c r="E4138" s="26" t="n"/>
      <c r="F4138" s="25" t="n"/>
      <c r="G4138" s="26" t="n"/>
      <c r="H4138" s="25" t="n"/>
      <c r="I4138" s="26" t="n"/>
      <c r="J4138" s="25" t="n"/>
      <c r="K4138" s="25" t="n"/>
      <c r="L4138" s="25" t="n"/>
      <c r="M4138" s="26" t="n"/>
      <c r="N4138" s="26" t="n"/>
      <c r="O4138" s="25" t="n"/>
      <c r="P4138" s="27">
        <f>IF(A4138="","","Package/"&amp;C4138&amp;"/"&amp;D4138&amp;"/"&amp;A4138&amp;".png")</f>
        <v/>
      </c>
      <c r="Q4138" s="27">
        <f>IF(AND(B4138="",G4138=""),"",IF(B4138="","Package QR Text missing",IF(COUNTIFS($E$2:$E$5001,E4138,$B$2:$B$5001,"&lt;&gt;"&amp;B4138)+COUNTIFS($E$2:$E$5001,E4138,$A$2:$A$5001,"&lt;&gt;"&amp;A4138)&gt;0,"Zone has more than one QR code",IF(COUNTIFS($B$2:$B$5001,B4138,$E$2:$E$5001,"&lt;&gt;"&amp;E4138)+COUNTIFS($A$2:$A$5001,A4138,$E$2:$E$5001,"&lt;&gt;"&amp;E4138)&gt;0,"QR code used by another zone",IF(A4138="","Package QR Code No. missing",IF(OR(H4138&gt;40,J4138&gt;40),"More than 40 of one edition",IF(F4138="Full (40 ST + 1 TG)",IF(AND(H4138=40,J4138=1),"OK","Full carton must be 40 + 1"),IF(F4138="Student only (40 ST)",IF(AND(H4138=40,J4138=0),"OK","Must be 40 ST, 0 TG"),IF(F4138="Teacher guide only (40 TG)",IF(AND(H4138=0,J4138=40),"OK","Must be 0 ST, 40 TG"),IF(AND(H4138&lt;40,H4138+J4138&gt;0,H4138+J4138&lt;=40),"OK","Partial: under 40 ST and 40 books max"))))))))))</f>
        <v/>
      </c>
    </row>
    <row r="4139">
      <c r="A4139" s="26" t="n"/>
      <c r="B4139" s="26" t="n"/>
      <c r="C4139" s="25" t="n"/>
      <c r="D4139" s="25" t="n"/>
      <c r="E4139" s="26" t="n"/>
      <c r="F4139" s="25" t="n"/>
      <c r="G4139" s="26" t="n"/>
      <c r="H4139" s="25" t="n"/>
      <c r="I4139" s="26" t="n"/>
      <c r="J4139" s="25" t="n"/>
      <c r="K4139" s="25" t="n"/>
      <c r="L4139" s="25" t="n"/>
      <c r="M4139" s="26" t="n"/>
      <c r="N4139" s="26" t="n"/>
      <c r="O4139" s="25" t="n"/>
      <c r="P4139" s="27">
        <f>IF(A4139="","","Package/"&amp;C4139&amp;"/"&amp;D4139&amp;"/"&amp;A4139&amp;".png")</f>
        <v/>
      </c>
      <c r="Q4139" s="27">
        <f>IF(AND(B4139="",G4139=""),"",IF(B4139="","Package QR Text missing",IF(COUNTIFS($E$2:$E$5001,E4139,$B$2:$B$5001,"&lt;&gt;"&amp;B4139)+COUNTIFS($E$2:$E$5001,E4139,$A$2:$A$5001,"&lt;&gt;"&amp;A4139)&gt;0,"Zone has more than one QR code",IF(COUNTIFS($B$2:$B$5001,B4139,$E$2:$E$5001,"&lt;&gt;"&amp;E4139)+COUNTIFS($A$2:$A$5001,A4139,$E$2:$E$5001,"&lt;&gt;"&amp;E4139)&gt;0,"QR code used by another zone",IF(A4139="","Package QR Code No. missing",IF(OR(H4139&gt;40,J4139&gt;40),"More than 40 of one edition",IF(F4139="Full (40 ST + 1 TG)",IF(AND(H4139=40,J4139=1),"OK","Full carton must be 40 + 1"),IF(F4139="Student only (40 ST)",IF(AND(H4139=40,J4139=0),"OK","Must be 40 ST, 0 TG"),IF(F4139="Teacher guide only (40 TG)",IF(AND(H4139=0,J4139=40),"OK","Must be 0 ST, 40 TG"),IF(AND(H4139&lt;40,H4139+J4139&gt;0,H4139+J4139&lt;=40),"OK","Partial: under 40 ST and 40 books max"))))))))))</f>
        <v/>
      </c>
    </row>
    <row r="4140">
      <c r="A4140" s="26" t="n"/>
      <c r="B4140" s="26" t="n"/>
      <c r="C4140" s="25" t="n"/>
      <c r="D4140" s="25" t="n"/>
      <c r="E4140" s="26" t="n"/>
      <c r="F4140" s="25" t="n"/>
      <c r="G4140" s="26" t="n"/>
      <c r="H4140" s="25" t="n"/>
      <c r="I4140" s="26" t="n"/>
      <c r="J4140" s="25" t="n"/>
      <c r="K4140" s="25" t="n"/>
      <c r="L4140" s="25" t="n"/>
      <c r="M4140" s="26" t="n"/>
      <c r="N4140" s="26" t="n"/>
      <c r="O4140" s="25" t="n"/>
      <c r="P4140" s="27">
        <f>IF(A4140="","","Package/"&amp;C4140&amp;"/"&amp;D4140&amp;"/"&amp;A4140&amp;".png")</f>
        <v/>
      </c>
      <c r="Q4140" s="27">
        <f>IF(AND(B4140="",G4140=""),"",IF(B4140="","Package QR Text missing",IF(COUNTIFS($E$2:$E$5001,E4140,$B$2:$B$5001,"&lt;&gt;"&amp;B4140)+COUNTIFS($E$2:$E$5001,E4140,$A$2:$A$5001,"&lt;&gt;"&amp;A4140)&gt;0,"Zone has more than one QR code",IF(COUNTIFS($B$2:$B$5001,B4140,$E$2:$E$5001,"&lt;&gt;"&amp;E4140)+COUNTIFS($A$2:$A$5001,A4140,$E$2:$E$5001,"&lt;&gt;"&amp;E4140)&gt;0,"QR code used by another zone",IF(A4140="","Package QR Code No. missing",IF(OR(H4140&gt;40,J4140&gt;40),"More than 40 of one edition",IF(F4140="Full (40 ST + 1 TG)",IF(AND(H4140=40,J4140=1),"OK","Full carton must be 40 + 1"),IF(F4140="Student only (40 ST)",IF(AND(H4140=40,J4140=0),"OK","Must be 40 ST, 0 TG"),IF(F4140="Teacher guide only (40 TG)",IF(AND(H4140=0,J4140=40),"OK","Must be 0 ST, 40 TG"),IF(AND(H4140&lt;40,H4140+J4140&gt;0,H4140+J4140&lt;=40),"OK","Partial: under 40 ST and 40 books max"))))))))))</f>
        <v/>
      </c>
    </row>
    <row r="4141">
      <c r="A4141" s="26" t="n"/>
      <c r="B4141" s="26" t="n"/>
      <c r="C4141" s="25" t="n"/>
      <c r="D4141" s="25" t="n"/>
      <c r="E4141" s="26" t="n"/>
      <c r="F4141" s="25" t="n"/>
      <c r="G4141" s="26" t="n"/>
      <c r="H4141" s="25" t="n"/>
      <c r="I4141" s="26" t="n"/>
      <c r="J4141" s="25" t="n"/>
      <c r="K4141" s="25" t="n"/>
      <c r="L4141" s="25" t="n"/>
      <c r="M4141" s="26" t="n"/>
      <c r="N4141" s="26" t="n"/>
      <c r="O4141" s="25" t="n"/>
      <c r="P4141" s="27">
        <f>IF(A4141="","","Package/"&amp;C4141&amp;"/"&amp;D4141&amp;"/"&amp;A4141&amp;".png")</f>
        <v/>
      </c>
      <c r="Q4141" s="27">
        <f>IF(AND(B4141="",G4141=""),"",IF(B4141="","Package QR Text missing",IF(COUNTIFS($E$2:$E$5001,E4141,$B$2:$B$5001,"&lt;&gt;"&amp;B4141)+COUNTIFS($E$2:$E$5001,E4141,$A$2:$A$5001,"&lt;&gt;"&amp;A4141)&gt;0,"Zone has more than one QR code",IF(COUNTIFS($B$2:$B$5001,B4141,$E$2:$E$5001,"&lt;&gt;"&amp;E4141)+COUNTIFS($A$2:$A$5001,A4141,$E$2:$E$5001,"&lt;&gt;"&amp;E4141)&gt;0,"QR code used by another zone",IF(A4141="","Package QR Code No. missing",IF(OR(H4141&gt;40,J4141&gt;40),"More than 40 of one edition",IF(F4141="Full (40 ST + 1 TG)",IF(AND(H4141=40,J4141=1),"OK","Full carton must be 40 + 1"),IF(F4141="Student only (40 ST)",IF(AND(H4141=40,J4141=0),"OK","Must be 40 ST, 0 TG"),IF(F4141="Teacher guide only (40 TG)",IF(AND(H4141=0,J4141=40),"OK","Must be 0 ST, 40 TG"),IF(AND(H4141&lt;40,H4141+J4141&gt;0,H4141+J4141&lt;=40),"OK","Partial: under 40 ST and 40 books max"))))))))))</f>
        <v/>
      </c>
    </row>
    <row r="4142">
      <c r="A4142" s="26" t="n"/>
      <c r="B4142" s="26" t="n"/>
      <c r="C4142" s="25" t="n"/>
      <c r="D4142" s="25" t="n"/>
      <c r="E4142" s="26" t="n"/>
      <c r="F4142" s="25" t="n"/>
      <c r="G4142" s="26" t="n"/>
      <c r="H4142" s="25" t="n"/>
      <c r="I4142" s="26" t="n"/>
      <c r="J4142" s="25" t="n"/>
      <c r="K4142" s="25" t="n"/>
      <c r="L4142" s="25" t="n"/>
      <c r="M4142" s="26" t="n"/>
      <c r="N4142" s="26" t="n"/>
      <c r="O4142" s="25" t="n"/>
      <c r="P4142" s="27">
        <f>IF(A4142="","","Package/"&amp;C4142&amp;"/"&amp;D4142&amp;"/"&amp;A4142&amp;".png")</f>
        <v/>
      </c>
      <c r="Q4142" s="27">
        <f>IF(AND(B4142="",G4142=""),"",IF(B4142="","Package QR Text missing",IF(COUNTIFS($E$2:$E$5001,E4142,$B$2:$B$5001,"&lt;&gt;"&amp;B4142)+COUNTIFS($E$2:$E$5001,E4142,$A$2:$A$5001,"&lt;&gt;"&amp;A4142)&gt;0,"Zone has more than one QR code",IF(COUNTIFS($B$2:$B$5001,B4142,$E$2:$E$5001,"&lt;&gt;"&amp;E4142)+COUNTIFS($A$2:$A$5001,A4142,$E$2:$E$5001,"&lt;&gt;"&amp;E4142)&gt;0,"QR code used by another zone",IF(A4142="","Package QR Code No. missing",IF(OR(H4142&gt;40,J4142&gt;40),"More than 40 of one edition",IF(F4142="Full (40 ST + 1 TG)",IF(AND(H4142=40,J4142=1),"OK","Full carton must be 40 + 1"),IF(F4142="Student only (40 ST)",IF(AND(H4142=40,J4142=0),"OK","Must be 40 ST, 0 TG"),IF(F4142="Teacher guide only (40 TG)",IF(AND(H4142=0,J4142=40),"OK","Must be 0 ST, 40 TG"),IF(AND(H4142&lt;40,H4142+J4142&gt;0,H4142+J4142&lt;=40),"OK","Partial: under 40 ST and 40 books max"))))))))))</f>
        <v/>
      </c>
    </row>
    <row r="4143">
      <c r="A4143" s="26" t="n"/>
      <c r="B4143" s="26" t="n"/>
      <c r="C4143" s="25" t="n"/>
      <c r="D4143" s="25" t="n"/>
      <c r="E4143" s="26" t="n"/>
      <c r="F4143" s="25" t="n"/>
      <c r="G4143" s="26" t="n"/>
      <c r="H4143" s="25" t="n"/>
      <c r="I4143" s="26" t="n"/>
      <c r="J4143" s="25" t="n"/>
      <c r="K4143" s="25" t="n"/>
      <c r="L4143" s="25" t="n"/>
      <c r="M4143" s="26" t="n"/>
      <c r="N4143" s="26" t="n"/>
      <c r="O4143" s="25" t="n"/>
      <c r="P4143" s="27">
        <f>IF(A4143="","","Package/"&amp;C4143&amp;"/"&amp;D4143&amp;"/"&amp;A4143&amp;".png")</f>
        <v/>
      </c>
      <c r="Q4143" s="27">
        <f>IF(AND(B4143="",G4143=""),"",IF(B4143="","Package QR Text missing",IF(COUNTIFS($E$2:$E$5001,E4143,$B$2:$B$5001,"&lt;&gt;"&amp;B4143)+COUNTIFS($E$2:$E$5001,E4143,$A$2:$A$5001,"&lt;&gt;"&amp;A4143)&gt;0,"Zone has more than one QR code",IF(COUNTIFS($B$2:$B$5001,B4143,$E$2:$E$5001,"&lt;&gt;"&amp;E4143)+COUNTIFS($A$2:$A$5001,A4143,$E$2:$E$5001,"&lt;&gt;"&amp;E4143)&gt;0,"QR code used by another zone",IF(A4143="","Package QR Code No. missing",IF(OR(H4143&gt;40,J4143&gt;40),"More than 40 of one edition",IF(F4143="Full (40 ST + 1 TG)",IF(AND(H4143=40,J4143=1),"OK","Full carton must be 40 + 1"),IF(F4143="Student only (40 ST)",IF(AND(H4143=40,J4143=0),"OK","Must be 40 ST, 0 TG"),IF(F4143="Teacher guide only (40 TG)",IF(AND(H4143=0,J4143=40),"OK","Must be 0 ST, 40 TG"),IF(AND(H4143&lt;40,H4143+J4143&gt;0,H4143+J4143&lt;=40),"OK","Partial: under 40 ST and 40 books max"))))))))))</f>
        <v/>
      </c>
    </row>
    <row r="4144">
      <c r="A4144" s="26" t="n"/>
      <c r="B4144" s="26" t="n"/>
      <c r="C4144" s="25" t="n"/>
      <c r="D4144" s="25" t="n"/>
      <c r="E4144" s="26" t="n"/>
      <c r="F4144" s="25" t="n"/>
      <c r="G4144" s="26" t="n"/>
      <c r="H4144" s="25" t="n"/>
      <c r="I4144" s="26" t="n"/>
      <c r="J4144" s="25" t="n"/>
      <c r="K4144" s="25" t="n"/>
      <c r="L4144" s="25" t="n"/>
      <c r="M4144" s="26" t="n"/>
      <c r="N4144" s="26" t="n"/>
      <c r="O4144" s="25" t="n"/>
      <c r="P4144" s="27">
        <f>IF(A4144="","","Package/"&amp;C4144&amp;"/"&amp;D4144&amp;"/"&amp;A4144&amp;".png")</f>
        <v/>
      </c>
      <c r="Q4144" s="27">
        <f>IF(AND(B4144="",G4144=""),"",IF(B4144="","Package QR Text missing",IF(COUNTIFS($E$2:$E$5001,E4144,$B$2:$B$5001,"&lt;&gt;"&amp;B4144)+COUNTIFS($E$2:$E$5001,E4144,$A$2:$A$5001,"&lt;&gt;"&amp;A4144)&gt;0,"Zone has more than one QR code",IF(COUNTIFS($B$2:$B$5001,B4144,$E$2:$E$5001,"&lt;&gt;"&amp;E4144)+COUNTIFS($A$2:$A$5001,A4144,$E$2:$E$5001,"&lt;&gt;"&amp;E4144)&gt;0,"QR code used by another zone",IF(A4144="","Package QR Code No. missing",IF(OR(H4144&gt;40,J4144&gt;40),"More than 40 of one edition",IF(F4144="Full (40 ST + 1 TG)",IF(AND(H4144=40,J4144=1),"OK","Full carton must be 40 + 1"),IF(F4144="Student only (40 ST)",IF(AND(H4144=40,J4144=0),"OK","Must be 40 ST, 0 TG"),IF(F4144="Teacher guide only (40 TG)",IF(AND(H4144=0,J4144=40),"OK","Must be 0 ST, 40 TG"),IF(AND(H4144&lt;40,H4144+J4144&gt;0,H4144+J4144&lt;=40),"OK","Partial: under 40 ST and 40 books max"))))))))))</f>
        <v/>
      </c>
    </row>
    <row r="4145">
      <c r="A4145" s="26" t="n"/>
      <c r="B4145" s="26" t="n"/>
      <c r="C4145" s="25" t="n"/>
      <c r="D4145" s="25" t="n"/>
      <c r="E4145" s="26" t="n"/>
      <c r="F4145" s="25" t="n"/>
      <c r="G4145" s="26" t="n"/>
      <c r="H4145" s="25" t="n"/>
      <c r="I4145" s="26" t="n"/>
      <c r="J4145" s="25" t="n"/>
      <c r="K4145" s="25" t="n"/>
      <c r="L4145" s="25" t="n"/>
      <c r="M4145" s="26" t="n"/>
      <c r="N4145" s="26" t="n"/>
      <c r="O4145" s="25" t="n"/>
      <c r="P4145" s="27">
        <f>IF(A4145="","","Package/"&amp;C4145&amp;"/"&amp;D4145&amp;"/"&amp;A4145&amp;".png")</f>
        <v/>
      </c>
      <c r="Q4145" s="27">
        <f>IF(AND(B4145="",G4145=""),"",IF(B4145="","Package QR Text missing",IF(COUNTIFS($E$2:$E$5001,E4145,$B$2:$B$5001,"&lt;&gt;"&amp;B4145)+COUNTIFS($E$2:$E$5001,E4145,$A$2:$A$5001,"&lt;&gt;"&amp;A4145)&gt;0,"Zone has more than one QR code",IF(COUNTIFS($B$2:$B$5001,B4145,$E$2:$E$5001,"&lt;&gt;"&amp;E4145)+COUNTIFS($A$2:$A$5001,A4145,$E$2:$E$5001,"&lt;&gt;"&amp;E4145)&gt;0,"QR code used by another zone",IF(A4145="","Package QR Code No. missing",IF(OR(H4145&gt;40,J4145&gt;40),"More than 40 of one edition",IF(F4145="Full (40 ST + 1 TG)",IF(AND(H4145=40,J4145=1),"OK","Full carton must be 40 + 1"),IF(F4145="Student only (40 ST)",IF(AND(H4145=40,J4145=0),"OK","Must be 40 ST, 0 TG"),IF(F4145="Teacher guide only (40 TG)",IF(AND(H4145=0,J4145=40),"OK","Must be 0 ST, 40 TG"),IF(AND(H4145&lt;40,H4145+J4145&gt;0,H4145+J4145&lt;=40),"OK","Partial: under 40 ST and 40 books max"))))))))))</f>
        <v/>
      </c>
    </row>
    <row r="4146">
      <c r="A4146" s="26" t="n"/>
      <c r="B4146" s="26" t="n"/>
      <c r="C4146" s="25" t="n"/>
      <c r="D4146" s="25" t="n"/>
      <c r="E4146" s="26" t="n"/>
      <c r="F4146" s="25" t="n"/>
      <c r="G4146" s="26" t="n"/>
      <c r="H4146" s="25" t="n"/>
      <c r="I4146" s="26" t="n"/>
      <c r="J4146" s="25" t="n"/>
      <c r="K4146" s="25" t="n"/>
      <c r="L4146" s="25" t="n"/>
      <c r="M4146" s="26" t="n"/>
      <c r="N4146" s="26" t="n"/>
      <c r="O4146" s="25" t="n"/>
      <c r="P4146" s="27">
        <f>IF(A4146="","","Package/"&amp;C4146&amp;"/"&amp;D4146&amp;"/"&amp;A4146&amp;".png")</f>
        <v/>
      </c>
      <c r="Q4146" s="27">
        <f>IF(AND(B4146="",G4146=""),"",IF(B4146="","Package QR Text missing",IF(COUNTIFS($E$2:$E$5001,E4146,$B$2:$B$5001,"&lt;&gt;"&amp;B4146)+COUNTIFS($E$2:$E$5001,E4146,$A$2:$A$5001,"&lt;&gt;"&amp;A4146)&gt;0,"Zone has more than one QR code",IF(COUNTIFS($B$2:$B$5001,B4146,$E$2:$E$5001,"&lt;&gt;"&amp;E4146)+COUNTIFS($A$2:$A$5001,A4146,$E$2:$E$5001,"&lt;&gt;"&amp;E4146)&gt;0,"QR code used by another zone",IF(A4146="","Package QR Code No. missing",IF(OR(H4146&gt;40,J4146&gt;40),"More than 40 of one edition",IF(F4146="Full (40 ST + 1 TG)",IF(AND(H4146=40,J4146=1),"OK","Full carton must be 40 + 1"),IF(F4146="Student only (40 ST)",IF(AND(H4146=40,J4146=0),"OK","Must be 40 ST, 0 TG"),IF(F4146="Teacher guide only (40 TG)",IF(AND(H4146=0,J4146=40),"OK","Must be 0 ST, 40 TG"),IF(AND(H4146&lt;40,H4146+J4146&gt;0,H4146+J4146&lt;=40),"OK","Partial: under 40 ST and 40 books max"))))))))))</f>
        <v/>
      </c>
    </row>
    <row r="4147">
      <c r="A4147" s="26" t="n"/>
      <c r="B4147" s="26" t="n"/>
      <c r="C4147" s="25" t="n"/>
      <c r="D4147" s="25" t="n"/>
      <c r="E4147" s="26" t="n"/>
      <c r="F4147" s="25" t="n"/>
      <c r="G4147" s="26" t="n"/>
      <c r="H4147" s="25" t="n"/>
      <c r="I4147" s="26" t="n"/>
      <c r="J4147" s="25" t="n"/>
      <c r="K4147" s="25" t="n"/>
      <c r="L4147" s="25" t="n"/>
      <c r="M4147" s="26" t="n"/>
      <c r="N4147" s="26" t="n"/>
      <c r="O4147" s="25" t="n"/>
      <c r="P4147" s="27">
        <f>IF(A4147="","","Package/"&amp;C4147&amp;"/"&amp;D4147&amp;"/"&amp;A4147&amp;".png")</f>
        <v/>
      </c>
      <c r="Q4147" s="27">
        <f>IF(AND(B4147="",G4147=""),"",IF(B4147="","Package QR Text missing",IF(COUNTIFS($E$2:$E$5001,E4147,$B$2:$B$5001,"&lt;&gt;"&amp;B4147)+COUNTIFS($E$2:$E$5001,E4147,$A$2:$A$5001,"&lt;&gt;"&amp;A4147)&gt;0,"Zone has more than one QR code",IF(COUNTIFS($B$2:$B$5001,B4147,$E$2:$E$5001,"&lt;&gt;"&amp;E4147)+COUNTIFS($A$2:$A$5001,A4147,$E$2:$E$5001,"&lt;&gt;"&amp;E4147)&gt;0,"QR code used by another zone",IF(A4147="","Package QR Code No. missing",IF(OR(H4147&gt;40,J4147&gt;40),"More than 40 of one edition",IF(F4147="Full (40 ST + 1 TG)",IF(AND(H4147=40,J4147=1),"OK","Full carton must be 40 + 1"),IF(F4147="Student only (40 ST)",IF(AND(H4147=40,J4147=0),"OK","Must be 40 ST, 0 TG"),IF(F4147="Teacher guide only (40 TG)",IF(AND(H4147=0,J4147=40),"OK","Must be 0 ST, 40 TG"),IF(AND(H4147&lt;40,H4147+J4147&gt;0,H4147+J4147&lt;=40),"OK","Partial: under 40 ST and 40 books max"))))))))))</f>
        <v/>
      </c>
    </row>
    <row r="4148">
      <c r="A4148" s="26" t="n"/>
      <c r="B4148" s="26" t="n"/>
      <c r="C4148" s="25" t="n"/>
      <c r="D4148" s="25" t="n"/>
      <c r="E4148" s="26" t="n"/>
      <c r="F4148" s="25" t="n"/>
      <c r="G4148" s="26" t="n"/>
      <c r="H4148" s="25" t="n"/>
      <c r="I4148" s="26" t="n"/>
      <c r="J4148" s="25" t="n"/>
      <c r="K4148" s="25" t="n"/>
      <c r="L4148" s="25" t="n"/>
      <c r="M4148" s="26" t="n"/>
      <c r="N4148" s="26" t="n"/>
      <c r="O4148" s="25" t="n"/>
      <c r="P4148" s="27">
        <f>IF(A4148="","","Package/"&amp;C4148&amp;"/"&amp;D4148&amp;"/"&amp;A4148&amp;".png")</f>
        <v/>
      </c>
      <c r="Q4148" s="27">
        <f>IF(AND(B4148="",G4148=""),"",IF(B4148="","Package QR Text missing",IF(COUNTIFS($E$2:$E$5001,E4148,$B$2:$B$5001,"&lt;&gt;"&amp;B4148)+COUNTIFS($E$2:$E$5001,E4148,$A$2:$A$5001,"&lt;&gt;"&amp;A4148)&gt;0,"Zone has more than one QR code",IF(COUNTIFS($B$2:$B$5001,B4148,$E$2:$E$5001,"&lt;&gt;"&amp;E4148)+COUNTIFS($A$2:$A$5001,A4148,$E$2:$E$5001,"&lt;&gt;"&amp;E4148)&gt;0,"QR code used by another zone",IF(A4148="","Package QR Code No. missing",IF(OR(H4148&gt;40,J4148&gt;40),"More than 40 of one edition",IF(F4148="Full (40 ST + 1 TG)",IF(AND(H4148=40,J4148=1),"OK","Full carton must be 40 + 1"),IF(F4148="Student only (40 ST)",IF(AND(H4148=40,J4148=0),"OK","Must be 40 ST, 0 TG"),IF(F4148="Teacher guide only (40 TG)",IF(AND(H4148=0,J4148=40),"OK","Must be 0 ST, 40 TG"),IF(AND(H4148&lt;40,H4148+J4148&gt;0,H4148+J4148&lt;=40),"OK","Partial: under 40 ST and 40 books max"))))))))))</f>
        <v/>
      </c>
    </row>
    <row r="4149">
      <c r="A4149" s="26" t="n"/>
      <c r="B4149" s="26" t="n"/>
      <c r="C4149" s="25" t="n"/>
      <c r="D4149" s="25" t="n"/>
      <c r="E4149" s="26" t="n"/>
      <c r="F4149" s="25" t="n"/>
      <c r="G4149" s="26" t="n"/>
      <c r="H4149" s="25" t="n"/>
      <c r="I4149" s="26" t="n"/>
      <c r="J4149" s="25" t="n"/>
      <c r="K4149" s="25" t="n"/>
      <c r="L4149" s="25" t="n"/>
      <c r="M4149" s="26" t="n"/>
      <c r="N4149" s="26" t="n"/>
      <c r="O4149" s="25" t="n"/>
      <c r="P4149" s="27">
        <f>IF(A4149="","","Package/"&amp;C4149&amp;"/"&amp;D4149&amp;"/"&amp;A4149&amp;".png")</f>
        <v/>
      </c>
      <c r="Q4149" s="27">
        <f>IF(AND(B4149="",G4149=""),"",IF(B4149="","Package QR Text missing",IF(COUNTIFS($E$2:$E$5001,E4149,$B$2:$B$5001,"&lt;&gt;"&amp;B4149)+COUNTIFS($E$2:$E$5001,E4149,$A$2:$A$5001,"&lt;&gt;"&amp;A4149)&gt;0,"Zone has more than one QR code",IF(COUNTIFS($B$2:$B$5001,B4149,$E$2:$E$5001,"&lt;&gt;"&amp;E4149)+COUNTIFS($A$2:$A$5001,A4149,$E$2:$E$5001,"&lt;&gt;"&amp;E4149)&gt;0,"QR code used by another zone",IF(A4149="","Package QR Code No. missing",IF(OR(H4149&gt;40,J4149&gt;40),"More than 40 of one edition",IF(F4149="Full (40 ST + 1 TG)",IF(AND(H4149=40,J4149=1),"OK","Full carton must be 40 + 1"),IF(F4149="Student only (40 ST)",IF(AND(H4149=40,J4149=0),"OK","Must be 40 ST, 0 TG"),IF(F4149="Teacher guide only (40 TG)",IF(AND(H4149=0,J4149=40),"OK","Must be 0 ST, 40 TG"),IF(AND(H4149&lt;40,H4149+J4149&gt;0,H4149+J4149&lt;=40),"OK","Partial: under 40 ST and 40 books max"))))))))))</f>
        <v/>
      </c>
    </row>
    <row r="4150">
      <c r="A4150" s="26" t="n"/>
      <c r="B4150" s="26" t="n"/>
      <c r="C4150" s="25" t="n"/>
      <c r="D4150" s="25" t="n"/>
      <c r="E4150" s="26" t="n"/>
      <c r="F4150" s="25" t="n"/>
      <c r="G4150" s="26" t="n"/>
      <c r="H4150" s="25" t="n"/>
      <c r="I4150" s="26" t="n"/>
      <c r="J4150" s="25" t="n"/>
      <c r="K4150" s="25" t="n"/>
      <c r="L4150" s="25" t="n"/>
      <c r="M4150" s="26" t="n"/>
      <c r="N4150" s="26" t="n"/>
      <c r="O4150" s="25" t="n"/>
      <c r="P4150" s="27">
        <f>IF(A4150="","","Package/"&amp;C4150&amp;"/"&amp;D4150&amp;"/"&amp;A4150&amp;".png")</f>
        <v/>
      </c>
      <c r="Q4150" s="27">
        <f>IF(AND(B4150="",G4150=""),"",IF(B4150="","Package QR Text missing",IF(COUNTIFS($E$2:$E$5001,E4150,$B$2:$B$5001,"&lt;&gt;"&amp;B4150)+COUNTIFS($E$2:$E$5001,E4150,$A$2:$A$5001,"&lt;&gt;"&amp;A4150)&gt;0,"Zone has more than one QR code",IF(COUNTIFS($B$2:$B$5001,B4150,$E$2:$E$5001,"&lt;&gt;"&amp;E4150)+COUNTIFS($A$2:$A$5001,A4150,$E$2:$E$5001,"&lt;&gt;"&amp;E4150)&gt;0,"QR code used by another zone",IF(A4150="","Package QR Code No. missing",IF(OR(H4150&gt;40,J4150&gt;40),"More than 40 of one edition",IF(F4150="Full (40 ST + 1 TG)",IF(AND(H4150=40,J4150=1),"OK","Full carton must be 40 + 1"),IF(F4150="Student only (40 ST)",IF(AND(H4150=40,J4150=0),"OK","Must be 40 ST, 0 TG"),IF(F4150="Teacher guide only (40 TG)",IF(AND(H4150=0,J4150=40),"OK","Must be 0 ST, 40 TG"),IF(AND(H4150&lt;40,H4150+J4150&gt;0,H4150+J4150&lt;=40),"OK","Partial: under 40 ST and 40 books max"))))))))))</f>
        <v/>
      </c>
    </row>
    <row r="4151">
      <c r="A4151" s="26" t="n"/>
      <c r="B4151" s="26" t="n"/>
      <c r="C4151" s="25" t="n"/>
      <c r="D4151" s="25" t="n"/>
      <c r="E4151" s="26" t="n"/>
      <c r="F4151" s="25" t="n"/>
      <c r="G4151" s="26" t="n"/>
      <c r="H4151" s="25" t="n"/>
      <c r="I4151" s="26" t="n"/>
      <c r="J4151" s="25" t="n"/>
      <c r="K4151" s="25" t="n"/>
      <c r="L4151" s="25" t="n"/>
      <c r="M4151" s="26" t="n"/>
      <c r="N4151" s="26" t="n"/>
      <c r="O4151" s="25" t="n"/>
      <c r="P4151" s="27">
        <f>IF(A4151="","","Package/"&amp;C4151&amp;"/"&amp;D4151&amp;"/"&amp;A4151&amp;".png")</f>
        <v/>
      </c>
      <c r="Q4151" s="27">
        <f>IF(AND(B4151="",G4151=""),"",IF(B4151="","Package QR Text missing",IF(COUNTIFS($E$2:$E$5001,E4151,$B$2:$B$5001,"&lt;&gt;"&amp;B4151)+COUNTIFS($E$2:$E$5001,E4151,$A$2:$A$5001,"&lt;&gt;"&amp;A4151)&gt;0,"Zone has more than one QR code",IF(COUNTIFS($B$2:$B$5001,B4151,$E$2:$E$5001,"&lt;&gt;"&amp;E4151)+COUNTIFS($A$2:$A$5001,A4151,$E$2:$E$5001,"&lt;&gt;"&amp;E4151)&gt;0,"QR code used by another zone",IF(A4151="","Package QR Code No. missing",IF(OR(H4151&gt;40,J4151&gt;40),"More than 40 of one edition",IF(F4151="Full (40 ST + 1 TG)",IF(AND(H4151=40,J4151=1),"OK","Full carton must be 40 + 1"),IF(F4151="Student only (40 ST)",IF(AND(H4151=40,J4151=0),"OK","Must be 40 ST, 0 TG"),IF(F4151="Teacher guide only (40 TG)",IF(AND(H4151=0,J4151=40),"OK","Must be 0 ST, 40 TG"),IF(AND(H4151&lt;40,H4151+J4151&gt;0,H4151+J4151&lt;=40),"OK","Partial: under 40 ST and 40 books max"))))))))))</f>
        <v/>
      </c>
    </row>
    <row r="4152">
      <c r="A4152" s="26" t="n"/>
      <c r="B4152" s="26" t="n"/>
      <c r="C4152" s="25" t="n"/>
      <c r="D4152" s="25" t="n"/>
      <c r="E4152" s="26" t="n"/>
      <c r="F4152" s="25" t="n"/>
      <c r="G4152" s="26" t="n"/>
      <c r="H4152" s="25" t="n"/>
      <c r="I4152" s="26" t="n"/>
      <c r="J4152" s="25" t="n"/>
      <c r="K4152" s="25" t="n"/>
      <c r="L4152" s="25" t="n"/>
      <c r="M4152" s="26" t="n"/>
      <c r="N4152" s="26" t="n"/>
      <c r="O4152" s="25" t="n"/>
      <c r="P4152" s="27">
        <f>IF(A4152="","","Package/"&amp;C4152&amp;"/"&amp;D4152&amp;"/"&amp;A4152&amp;".png")</f>
        <v/>
      </c>
      <c r="Q4152" s="27">
        <f>IF(AND(B4152="",G4152=""),"",IF(B4152="","Package QR Text missing",IF(COUNTIFS($E$2:$E$5001,E4152,$B$2:$B$5001,"&lt;&gt;"&amp;B4152)+COUNTIFS($E$2:$E$5001,E4152,$A$2:$A$5001,"&lt;&gt;"&amp;A4152)&gt;0,"Zone has more than one QR code",IF(COUNTIFS($B$2:$B$5001,B4152,$E$2:$E$5001,"&lt;&gt;"&amp;E4152)+COUNTIFS($A$2:$A$5001,A4152,$E$2:$E$5001,"&lt;&gt;"&amp;E4152)&gt;0,"QR code used by another zone",IF(A4152="","Package QR Code No. missing",IF(OR(H4152&gt;40,J4152&gt;40),"More than 40 of one edition",IF(F4152="Full (40 ST + 1 TG)",IF(AND(H4152=40,J4152=1),"OK","Full carton must be 40 + 1"),IF(F4152="Student only (40 ST)",IF(AND(H4152=40,J4152=0),"OK","Must be 40 ST, 0 TG"),IF(F4152="Teacher guide only (40 TG)",IF(AND(H4152=0,J4152=40),"OK","Must be 0 ST, 40 TG"),IF(AND(H4152&lt;40,H4152+J4152&gt;0,H4152+J4152&lt;=40),"OK","Partial: under 40 ST and 40 books max"))))))))))</f>
        <v/>
      </c>
    </row>
    <row r="4153">
      <c r="A4153" s="26" t="n"/>
      <c r="B4153" s="26" t="n"/>
      <c r="C4153" s="25" t="n"/>
      <c r="D4153" s="25" t="n"/>
      <c r="E4153" s="26" t="n"/>
      <c r="F4153" s="25" t="n"/>
      <c r="G4153" s="26" t="n"/>
      <c r="H4153" s="25" t="n"/>
      <c r="I4153" s="26" t="n"/>
      <c r="J4153" s="25" t="n"/>
      <c r="K4153" s="25" t="n"/>
      <c r="L4153" s="25" t="n"/>
      <c r="M4153" s="26" t="n"/>
      <c r="N4153" s="26" t="n"/>
      <c r="O4153" s="25" t="n"/>
      <c r="P4153" s="27">
        <f>IF(A4153="","","Package/"&amp;C4153&amp;"/"&amp;D4153&amp;"/"&amp;A4153&amp;".png")</f>
        <v/>
      </c>
      <c r="Q4153" s="27">
        <f>IF(AND(B4153="",G4153=""),"",IF(B4153="","Package QR Text missing",IF(COUNTIFS($E$2:$E$5001,E4153,$B$2:$B$5001,"&lt;&gt;"&amp;B4153)+COUNTIFS($E$2:$E$5001,E4153,$A$2:$A$5001,"&lt;&gt;"&amp;A4153)&gt;0,"Zone has more than one QR code",IF(COUNTIFS($B$2:$B$5001,B4153,$E$2:$E$5001,"&lt;&gt;"&amp;E4153)+COUNTIFS($A$2:$A$5001,A4153,$E$2:$E$5001,"&lt;&gt;"&amp;E4153)&gt;0,"QR code used by another zone",IF(A4153="","Package QR Code No. missing",IF(OR(H4153&gt;40,J4153&gt;40),"More than 40 of one edition",IF(F4153="Full (40 ST + 1 TG)",IF(AND(H4153=40,J4153=1),"OK","Full carton must be 40 + 1"),IF(F4153="Student only (40 ST)",IF(AND(H4153=40,J4153=0),"OK","Must be 40 ST, 0 TG"),IF(F4153="Teacher guide only (40 TG)",IF(AND(H4153=0,J4153=40),"OK","Must be 0 ST, 40 TG"),IF(AND(H4153&lt;40,H4153+J4153&gt;0,H4153+J4153&lt;=40),"OK","Partial: under 40 ST and 40 books max"))))))))))</f>
        <v/>
      </c>
    </row>
    <row r="4154">
      <c r="A4154" s="26" t="n"/>
      <c r="B4154" s="26" t="n"/>
      <c r="C4154" s="25" t="n"/>
      <c r="D4154" s="25" t="n"/>
      <c r="E4154" s="26" t="n"/>
      <c r="F4154" s="25" t="n"/>
      <c r="G4154" s="26" t="n"/>
      <c r="H4154" s="25" t="n"/>
      <c r="I4154" s="26" t="n"/>
      <c r="J4154" s="25" t="n"/>
      <c r="K4154" s="25" t="n"/>
      <c r="L4154" s="25" t="n"/>
      <c r="M4154" s="26" t="n"/>
      <c r="N4154" s="26" t="n"/>
      <c r="O4154" s="25" t="n"/>
      <c r="P4154" s="27">
        <f>IF(A4154="","","Package/"&amp;C4154&amp;"/"&amp;D4154&amp;"/"&amp;A4154&amp;".png")</f>
        <v/>
      </c>
      <c r="Q4154" s="27">
        <f>IF(AND(B4154="",G4154=""),"",IF(B4154="","Package QR Text missing",IF(COUNTIFS($E$2:$E$5001,E4154,$B$2:$B$5001,"&lt;&gt;"&amp;B4154)+COUNTIFS($E$2:$E$5001,E4154,$A$2:$A$5001,"&lt;&gt;"&amp;A4154)&gt;0,"Zone has more than one QR code",IF(COUNTIFS($B$2:$B$5001,B4154,$E$2:$E$5001,"&lt;&gt;"&amp;E4154)+COUNTIFS($A$2:$A$5001,A4154,$E$2:$E$5001,"&lt;&gt;"&amp;E4154)&gt;0,"QR code used by another zone",IF(A4154="","Package QR Code No. missing",IF(OR(H4154&gt;40,J4154&gt;40),"More than 40 of one edition",IF(F4154="Full (40 ST + 1 TG)",IF(AND(H4154=40,J4154=1),"OK","Full carton must be 40 + 1"),IF(F4154="Student only (40 ST)",IF(AND(H4154=40,J4154=0),"OK","Must be 40 ST, 0 TG"),IF(F4154="Teacher guide only (40 TG)",IF(AND(H4154=0,J4154=40),"OK","Must be 0 ST, 40 TG"),IF(AND(H4154&lt;40,H4154+J4154&gt;0,H4154+J4154&lt;=40),"OK","Partial: under 40 ST and 40 books max"))))))))))</f>
        <v/>
      </c>
    </row>
    <row r="4155">
      <c r="A4155" s="26" t="n"/>
      <c r="B4155" s="26" t="n"/>
      <c r="C4155" s="25" t="n"/>
      <c r="D4155" s="25" t="n"/>
      <c r="E4155" s="26" t="n"/>
      <c r="F4155" s="25" t="n"/>
      <c r="G4155" s="26" t="n"/>
      <c r="H4155" s="25" t="n"/>
      <c r="I4155" s="26" t="n"/>
      <c r="J4155" s="25" t="n"/>
      <c r="K4155" s="25" t="n"/>
      <c r="L4155" s="25" t="n"/>
      <c r="M4155" s="26" t="n"/>
      <c r="N4155" s="26" t="n"/>
      <c r="O4155" s="25" t="n"/>
      <c r="P4155" s="27">
        <f>IF(A4155="","","Package/"&amp;C4155&amp;"/"&amp;D4155&amp;"/"&amp;A4155&amp;".png")</f>
        <v/>
      </c>
      <c r="Q4155" s="27">
        <f>IF(AND(B4155="",G4155=""),"",IF(B4155="","Package QR Text missing",IF(COUNTIFS($E$2:$E$5001,E4155,$B$2:$B$5001,"&lt;&gt;"&amp;B4155)+COUNTIFS($E$2:$E$5001,E4155,$A$2:$A$5001,"&lt;&gt;"&amp;A4155)&gt;0,"Zone has more than one QR code",IF(COUNTIFS($B$2:$B$5001,B4155,$E$2:$E$5001,"&lt;&gt;"&amp;E4155)+COUNTIFS($A$2:$A$5001,A4155,$E$2:$E$5001,"&lt;&gt;"&amp;E4155)&gt;0,"QR code used by another zone",IF(A4155="","Package QR Code No. missing",IF(OR(H4155&gt;40,J4155&gt;40),"More than 40 of one edition",IF(F4155="Full (40 ST + 1 TG)",IF(AND(H4155=40,J4155=1),"OK","Full carton must be 40 + 1"),IF(F4155="Student only (40 ST)",IF(AND(H4155=40,J4155=0),"OK","Must be 40 ST, 0 TG"),IF(F4155="Teacher guide only (40 TG)",IF(AND(H4155=0,J4155=40),"OK","Must be 0 ST, 40 TG"),IF(AND(H4155&lt;40,H4155+J4155&gt;0,H4155+J4155&lt;=40),"OK","Partial: under 40 ST and 40 books max"))))))))))</f>
        <v/>
      </c>
    </row>
    <row r="4156">
      <c r="A4156" s="26" t="n"/>
      <c r="B4156" s="26" t="n"/>
      <c r="C4156" s="25" t="n"/>
      <c r="D4156" s="25" t="n"/>
      <c r="E4156" s="26" t="n"/>
      <c r="F4156" s="25" t="n"/>
      <c r="G4156" s="26" t="n"/>
      <c r="H4156" s="25" t="n"/>
      <c r="I4156" s="26" t="n"/>
      <c r="J4156" s="25" t="n"/>
      <c r="K4156" s="25" t="n"/>
      <c r="L4156" s="25" t="n"/>
      <c r="M4156" s="26" t="n"/>
      <c r="N4156" s="26" t="n"/>
      <c r="O4156" s="25" t="n"/>
      <c r="P4156" s="27">
        <f>IF(A4156="","","Package/"&amp;C4156&amp;"/"&amp;D4156&amp;"/"&amp;A4156&amp;".png")</f>
        <v/>
      </c>
      <c r="Q4156" s="27">
        <f>IF(AND(B4156="",G4156=""),"",IF(B4156="","Package QR Text missing",IF(COUNTIFS($E$2:$E$5001,E4156,$B$2:$B$5001,"&lt;&gt;"&amp;B4156)+COUNTIFS($E$2:$E$5001,E4156,$A$2:$A$5001,"&lt;&gt;"&amp;A4156)&gt;0,"Zone has more than one QR code",IF(COUNTIFS($B$2:$B$5001,B4156,$E$2:$E$5001,"&lt;&gt;"&amp;E4156)+COUNTIFS($A$2:$A$5001,A4156,$E$2:$E$5001,"&lt;&gt;"&amp;E4156)&gt;0,"QR code used by another zone",IF(A4156="","Package QR Code No. missing",IF(OR(H4156&gt;40,J4156&gt;40),"More than 40 of one edition",IF(F4156="Full (40 ST + 1 TG)",IF(AND(H4156=40,J4156=1),"OK","Full carton must be 40 + 1"),IF(F4156="Student only (40 ST)",IF(AND(H4156=40,J4156=0),"OK","Must be 40 ST, 0 TG"),IF(F4156="Teacher guide only (40 TG)",IF(AND(H4156=0,J4156=40),"OK","Must be 0 ST, 40 TG"),IF(AND(H4156&lt;40,H4156+J4156&gt;0,H4156+J4156&lt;=40),"OK","Partial: under 40 ST and 40 books max"))))))))))</f>
        <v/>
      </c>
    </row>
    <row r="4157">
      <c r="A4157" s="26" t="n"/>
      <c r="B4157" s="26" t="n"/>
      <c r="C4157" s="25" t="n"/>
      <c r="D4157" s="25" t="n"/>
      <c r="E4157" s="26" t="n"/>
      <c r="F4157" s="25" t="n"/>
      <c r="G4157" s="26" t="n"/>
      <c r="H4157" s="25" t="n"/>
      <c r="I4157" s="26" t="n"/>
      <c r="J4157" s="25" t="n"/>
      <c r="K4157" s="25" t="n"/>
      <c r="L4157" s="25" t="n"/>
      <c r="M4157" s="26" t="n"/>
      <c r="N4157" s="26" t="n"/>
      <c r="O4157" s="25" t="n"/>
      <c r="P4157" s="27">
        <f>IF(A4157="","","Package/"&amp;C4157&amp;"/"&amp;D4157&amp;"/"&amp;A4157&amp;".png")</f>
        <v/>
      </c>
      <c r="Q4157" s="27">
        <f>IF(AND(B4157="",G4157=""),"",IF(B4157="","Package QR Text missing",IF(COUNTIFS($E$2:$E$5001,E4157,$B$2:$B$5001,"&lt;&gt;"&amp;B4157)+COUNTIFS($E$2:$E$5001,E4157,$A$2:$A$5001,"&lt;&gt;"&amp;A4157)&gt;0,"Zone has more than one QR code",IF(COUNTIFS($B$2:$B$5001,B4157,$E$2:$E$5001,"&lt;&gt;"&amp;E4157)+COUNTIFS($A$2:$A$5001,A4157,$E$2:$E$5001,"&lt;&gt;"&amp;E4157)&gt;0,"QR code used by another zone",IF(A4157="","Package QR Code No. missing",IF(OR(H4157&gt;40,J4157&gt;40),"More than 40 of one edition",IF(F4157="Full (40 ST + 1 TG)",IF(AND(H4157=40,J4157=1),"OK","Full carton must be 40 + 1"),IF(F4157="Student only (40 ST)",IF(AND(H4157=40,J4157=0),"OK","Must be 40 ST, 0 TG"),IF(F4157="Teacher guide only (40 TG)",IF(AND(H4157=0,J4157=40),"OK","Must be 0 ST, 40 TG"),IF(AND(H4157&lt;40,H4157+J4157&gt;0,H4157+J4157&lt;=40),"OK","Partial: under 40 ST and 40 books max"))))))))))</f>
        <v/>
      </c>
    </row>
    <row r="4158">
      <c r="A4158" s="26" t="n"/>
      <c r="B4158" s="26" t="n"/>
      <c r="C4158" s="25" t="n"/>
      <c r="D4158" s="25" t="n"/>
      <c r="E4158" s="26" t="n"/>
      <c r="F4158" s="25" t="n"/>
      <c r="G4158" s="26" t="n"/>
      <c r="H4158" s="25" t="n"/>
      <c r="I4158" s="26" t="n"/>
      <c r="J4158" s="25" t="n"/>
      <c r="K4158" s="25" t="n"/>
      <c r="L4158" s="25" t="n"/>
      <c r="M4158" s="26" t="n"/>
      <c r="N4158" s="26" t="n"/>
      <c r="O4158" s="25" t="n"/>
      <c r="P4158" s="27">
        <f>IF(A4158="","","Package/"&amp;C4158&amp;"/"&amp;D4158&amp;"/"&amp;A4158&amp;".png")</f>
        <v/>
      </c>
      <c r="Q4158" s="27">
        <f>IF(AND(B4158="",G4158=""),"",IF(B4158="","Package QR Text missing",IF(COUNTIFS($E$2:$E$5001,E4158,$B$2:$B$5001,"&lt;&gt;"&amp;B4158)+COUNTIFS($E$2:$E$5001,E4158,$A$2:$A$5001,"&lt;&gt;"&amp;A4158)&gt;0,"Zone has more than one QR code",IF(COUNTIFS($B$2:$B$5001,B4158,$E$2:$E$5001,"&lt;&gt;"&amp;E4158)+COUNTIFS($A$2:$A$5001,A4158,$E$2:$E$5001,"&lt;&gt;"&amp;E4158)&gt;0,"QR code used by another zone",IF(A4158="","Package QR Code No. missing",IF(OR(H4158&gt;40,J4158&gt;40),"More than 40 of one edition",IF(F4158="Full (40 ST + 1 TG)",IF(AND(H4158=40,J4158=1),"OK","Full carton must be 40 + 1"),IF(F4158="Student only (40 ST)",IF(AND(H4158=40,J4158=0),"OK","Must be 40 ST, 0 TG"),IF(F4158="Teacher guide only (40 TG)",IF(AND(H4158=0,J4158=40),"OK","Must be 0 ST, 40 TG"),IF(AND(H4158&lt;40,H4158+J4158&gt;0,H4158+J4158&lt;=40),"OK","Partial: under 40 ST and 40 books max"))))))))))</f>
        <v/>
      </c>
    </row>
    <row r="4159">
      <c r="A4159" s="26" t="n"/>
      <c r="B4159" s="26" t="n"/>
      <c r="C4159" s="25" t="n"/>
      <c r="D4159" s="25" t="n"/>
      <c r="E4159" s="26" t="n"/>
      <c r="F4159" s="25" t="n"/>
      <c r="G4159" s="26" t="n"/>
      <c r="H4159" s="25" t="n"/>
      <c r="I4159" s="26" t="n"/>
      <c r="J4159" s="25" t="n"/>
      <c r="K4159" s="25" t="n"/>
      <c r="L4159" s="25" t="n"/>
      <c r="M4159" s="26" t="n"/>
      <c r="N4159" s="26" t="n"/>
      <c r="O4159" s="25" t="n"/>
      <c r="P4159" s="27">
        <f>IF(A4159="","","Package/"&amp;C4159&amp;"/"&amp;D4159&amp;"/"&amp;A4159&amp;".png")</f>
        <v/>
      </c>
      <c r="Q4159" s="27">
        <f>IF(AND(B4159="",G4159=""),"",IF(B4159="","Package QR Text missing",IF(COUNTIFS($E$2:$E$5001,E4159,$B$2:$B$5001,"&lt;&gt;"&amp;B4159)+COUNTIFS($E$2:$E$5001,E4159,$A$2:$A$5001,"&lt;&gt;"&amp;A4159)&gt;0,"Zone has more than one QR code",IF(COUNTIFS($B$2:$B$5001,B4159,$E$2:$E$5001,"&lt;&gt;"&amp;E4159)+COUNTIFS($A$2:$A$5001,A4159,$E$2:$E$5001,"&lt;&gt;"&amp;E4159)&gt;0,"QR code used by another zone",IF(A4159="","Package QR Code No. missing",IF(OR(H4159&gt;40,J4159&gt;40),"More than 40 of one edition",IF(F4159="Full (40 ST + 1 TG)",IF(AND(H4159=40,J4159=1),"OK","Full carton must be 40 + 1"),IF(F4159="Student only (40 ST)",IF(AND(H4159=40,J4159=0),"OK","Must be 40 ST, 0 TG"),IF(F4159="Teacher guide only (40 TG)",IF(AND(H4159=0,J4159=40),"OK","Must be 0 ST, 40 TG"),IF(AND(H4159&lt;40,H4159+J4159&gt;0,H4159+J4159&lt;=40),"OK","Partial: under 40 ST and 40 books max"))))))))))</f>
        <v/>
      </c>
    </row>
    <row r="4160">
      <c r="A4160" s="26" t="n"/>
      <c r="B4160" s="26" t="n"/>
      <c r="C4160" s="25" t="n"/>
      <c r="D4160" s="25" t="n"/>
      <c r="E4160" s="26" t="n"/>
      <c r="F4160" s="25" t="n"/>
      <c r="G4160" s="26" t="n"/>
      <c r="H4160" s="25" t="n"/>
      <c r="I4160" s="26" t="n"/>
      <c r="J4160" s="25" t="n"/>
      <c r="K4160" s="25" t="n"/>
      <c r="L4160" s="25" t="n"/>
      <c r="M4160" s="26" t="n"/>
      <c r="N4160" s="26" t="n"/>
      <c r="O4160" s="25" t="n"/>
      <c r="P4160" s="27">
        <f>IF(A4160="","","Package/"&amp;C4160&amp;"/"&amp;D4160&amp;"/"&amp;A4160&amp;".png")</f>
        <v/>
      </c>
      <c r="Q4160" s="27">
        <f>IF(AND(B4160="",G4160=""),"",IF(B4160="","Package QR Text missing",IF(COUNTIFS($E$2:$E$5001,E4160,$B$2:$B$5001,"&lt;&gt;"&amp;B4160)+COUNTIFS($E$2:$E$5001,E4160,$A$2:$A$5001,"&lt;&gt;"&amp;A4160)&gt;0,"Zone has more than one QR code",IF(COUNTIFS($B$2:$B$5001,B4160,$E$2:$E$5001,"&lt;&gt;"&amp;E4160)+COUNTIFS($A$2:$A$5001,A4160,$E$2:$E$5001,"&lt;&gt;"&amp;E4160)&gt;0,"QR code used by another zone",IF(A4160="","Package QR Code No. missing",IF(OR(H4160&gt;40,J4160&gt;40),"More than 40 of one edition",IF(F4160="Full (40 ST + 1 TG)",IF(AND(H4160=40,J4160=1),"OK","Full carton must be 40 + 1"),IF(F4160="Student only (40 ST)",IF(AND(H4160=40,J4160=0),"OK","Must be 40 ST, 0 TG"),IF(F4160="Teacher guide only (40 TG)",IF(AND(H4160=0,J4160=40),"OK","Must be 0 ST, 40 TG"),IF(AND(H4160&lt;40,H4160+J4160&gt;0,H4160+J4160&lt;=40),"OK","Partial: under 40 ST and 40 books max"))))))))))</f>
        <v/>
      </c>
    </row>
    <row r="4161">
      <c r="A4161" s="26" t="n"/>
      <c r="B4161" s="26" t="n"/>
      <c r="C4161" s="25" t="n"/>
      <c r="D4161" s="25" t="n"/>
      <c r="E4161" s="26" t="n"/>
      <c r="F4161" s="25" t="n"/>
      <c r="G4161" s="26" t="n"/>
      <c r="H4161" s="25" t="n"/>
      <c r="I4161" s="26" t="n"/>
      <c r="J4161" s="25" t="n"/>
      <c r="K4161" s="25" t="n"/>
      <c r="L4161" s="25" t="n"/>
      <c r="M4161" s="26" t="n"/>
      <c r="N4161" s="26" t="n"/>
      <c r="O4161" s="25" t="n"/>
      <c r="P4161" s="27">
        <f>IF(A4161="","","Package/"&amp;C4161&amp;"/"&amp;D4161&amp;"/"&amp;A4161&amp;".png")</f>
        <v/>
      </c>
      <c r="Q4161" s="27">
        <f>IF(AND(B4161="",G4161=""),"",IF(B4161="","Package QR Text missing",IF(COUNTIFS($E$2:$E$5001,E4161,$B$2:$B$5001,"&lt;&gt;"&amp;B4161)+COUNTIFS($E$2:$E$5001,E4161,$A$2:$A$5001,"&lt;&gt;"&amp;A4161)&gt;0,"Zone has more than one QR code",IF(COUNTIFS($B$2:$B$5001,B4161,$E$2:$E$5001,"&lt;&gt;"&amp;E4161)+COUNTIFS($A$2:$A$5001,A4161,$E$2:$E$5001,"&lt;&gt;"&amp;E4161)&gt;0,"QR code used by another zone",IF(A4161="","Package QR Code No. missing",IF(OR(H4161&gt;40,J4161&gt;40),"More than 40 of one edition",IF(F4161="Full (40 ST + 1 TG)",IF(AND(H4161=40,J4161=1),"OK","Full carton must be 40 + 1"),IF(F4161="Student only (40 ST)",IF(AND(H4161=40,J4161=0),"OK","Must be 40 ST, 0 TG"),IF(F4161="Teacher guide only (40 TG)",IF(AND(H4161=0,J4161=40),"OK","Must be 0 ST, 40 TG"),IF(AND(H4161&lt;40,H4161+J4161&gt;0,H4161+J4161&lt;=40),"OK","Partial: under 40 ST and 40 books max"))))))))))</f>
        <v/>
      </c>
    </row>
    <row r="4162">
      <c r="A4162" s="26" t="n"/>
      <c r="B4162" s="26" t="n"/>
      <c r="C4162" s="25" t="n"/>
      <c r="D4162" s="25" t="n"/>
      <c r="E4162" s="26" t="n"/>
      <c r="F4162" s="25" t="n"/>
      <c r="G4162" s="26" t="n"/>
      <c r="H4162" s="25" t="n"/>
      <c r="I4162" s="26" t="n"/>
      <c r="J4162" s="25" t="n"/>
      <c r="K4162" s="25" t="n"/>
      <c r="L4162" s="25" t="n"/>
      <c r="M4162" s="26" t="n"/>
      <c r="N4162" s="26" t="n"/>
      <c r="O4162" s="25" t="n"/>
      <c r="P4162" s="27">
        <f>IF(A4162="","","Package/"&amp;C4162&amp;"/"&amp;D4162&amp;"/"&amp;A4162&amp;".png")</f>
        <v/>
      </c>
      <c r="Q4162" s="27">
        <f>IF(AND(B4162="",G4162=""),"",IF(B4162="","Package QR Text missing",IF(COUNTIFS($E$2:$E$5001,E4162,$B$2:$B$5001,"&lt;&gt;"&amp;B4162)+COUNTIFS($E$2:$E$5001,E4162,$A$2:$A$5001,"&lt;&gt;"&amp;A4162)&gt;0,"Zone has more than one QR code",IF(COUNTIFS($B$2:$B$5001,B4162,$E$2:$E$5001,"&lt;&gt;"&amp;E4162)+COUNTIFS($A$2:$A$5001,A4162,$E$2:$E$5001,"&lt;&gt;"&amp;E4162)&gt;0,"QR code used by another zone",IF(A4162="","Package QR Code No. missing",IF(OR(H4162&gt;40,J4162&gt;40),"More than 40 of one edition",IF(F4162="Full (40 ST + 1 TG)",IF(AND(H4162=40,J4162=1),"OK","Full carton must be 40 + 1"),IF(F4162="Student only (40 ST)",IF(AND(H4162=40,J4162=0),"OK","Must be 40 ST, 0 TG"),IF(F4162="Teacher guide only (40 TG)",IF(AND(H4162=0,J4162=40),"OK","Must be 0 ST, 40 TG"),IF(AND(H4162&lt;40,H4162+J4162&gt;0,H4162+J4162&lt;=40),"OK","Partial: under 40 ST and 40 books max"))))))))))</f>
        <v/>
      </c>
    </row>
    <row r="4163">
      <c r="A4163" s="26" t="n"/>
      <c r="B4163" s="26" t="n"/>
      <c r="C4163" s="25" t="n"/>
      <c r="D4163" s="25" t="n"/>
      <c r="E4163" s="26" t="n"/>
      <c r="F4163" s="25" t="n"/>
      <c r="G4163" s="26" t="n"/>
      <c r="H4163" s="25" t="n"/>
      <c r="I4163" s="26" t="n"/>
      <c r="J4163" s="25" t="n"/>
      <c r="K4163" s="25" t="n"/>
      <c r="L4163" s="25" t="n"/>
      <c r="M4163" s="26" t="n"/>
      <c r="N4163" s="26" t="n"/>
      <c r="O4163" s="25" t="n"/>
      <c r="P4163" s="27">
        <f>IF(A4163="","","Package/"&amp;C4163&amp;"/"&amp;D4163&amp;"/"&amp;A4163&amp;".png")</f>
        <v/>
      </c>
      <c r="Q4163" s="27">
        <f>IF(AND(B4163="",G4163=""),"",IF(B4163="","Package QR Text missing",IF(COUNTIFS($E$2:$E$5001,E4163,$B$2:$B$5001,"&lt;&gt;"&amp;B4163)+COUNTIFS($E$2:$E$5001,E4163,$A$2:$A$5001,"&lt;&gt;"&amp;A4163)&gt;0,"Zone has more than one QR code",IF(COUNTIFS($B$2:$B$5001,B4163,$E$2:$E$5001,"&lt;&gt;"&amp;E4163)+COUNTIFS($A$2:$A$5001,A4163,$E$2:$E$5001,"&lt;&gt;"&amp;E4163)&gt;0,"QR code used by another zone",IF(A4163="","Package QR Code No. missing",IF(OR(H4163&gt;40,J4163&gt;40),"More than 40 of one edition",IF(F4163="Full (40 ST + 1 TG)",IF(AND(H4163=40,J4163=1),"OK","Full carton must be 40 + 1"),IF(F4163="Student only (40 ST)",IF(AND(H4163=40,J4163=0),"OK","Must be 40 ST, 0 TG"),IF(F4163="Teacher guide only (40 TG)",IF(AND(H4163=0,J4163=40),"OK","Must be 0 ST, 40 TG"),IF(AND(H4163&lt;40,H4163+J4163&gt;0,H4163+J4163&lt;=40),"OK","Partial: under 40 ST and 40 books max"))))))))))</f>
        <v/>
      </c>
    </row>
    <row r="4164">
      <c r="A4164" s="26" t="n"/>
      <c r="B4164" s="26" t="n"/>
      <c r="C4164" s="25" t="n"/>
      <c r="D4164" s="25" t="n"/>
      <c r="E4164" s="26" t="n"/>
      <c r="F4164" s="25" t="n"/>
      <c r="G4164" s="26" t="n"/>
      <c r="H4164" s="25" t="n"/>
      <c r="I4164" s="26" t="n"/>
      <c r="J4164" s="25" t="n"/>
      <c r="K4164" s="25" t="n"/>
      <c r="L4164" s="25" t="n"/>
      <c r="M4164" s="26" t="n"/>
      <c r="N4164" s="26" t="n"/>
      <c r="O4164" s="25" t="n"/>
      <c r="P4164" s="27">
        <f>IF(A4164="","","Package/"&amp;C4164&amp;"/"&amp;D4164&amp;"/"&amp;A4164&amp;".png")</f>
        <v/>
      </c>
      <c r="Q4164" s="27">
        <f>IF(AND(B4164="",G4164=""),"",IF(B4164="","Package QR Text missing",IF(COUNTIFS($E$2:$E$5001,E4164,$B$2:$B$5001,"&lt;&gt;"&amp;B4164)+COUNTIFS($E$2:$E$5001,E4164,$A$2:$A$5001,"&lt;&gt;"&amp;A4164)&gt;0,"Zone has more than one QR code",IF(COUNTIFS($B$2:$B$5001,B4164,$E$2:$E$5001,"&lt;&gt;"&amp;E4164)+COUNTIFS($A$2:$A$5001,A4164,$E$2:$E$5001,"&lt;&gt;"&amp;E4164)&gt;0,"QR code used by another zone",IF(A4164="","Package QR Code No. missing",IF(OR(H4164&gt;40,J4164&gt;40),"More than 40 of one edition",IF(F4164="Full (40 ST + 1 TG)",IF(AND(H4164=40,J4164=1),"OK","Full carton must be 40 + 1"),IF(F4164="Student only (40 ST)",IF(AND(H4164=40,J4164=0),"OK","Must be 40 ST, 0 TG"),IF(F4164="Teacher guide only (40 TG)",IF(AND(H4164=0,J4164=40),"OK","Must be 0 ST, 40 TG"),IF(AND(H4164&lt;40,H4164+J4164&gt;0,H4164+J4164&lt;=40),"OK","Partial: under 40 ST and 40 books max"))))))))))</f>
        <v/>
      </c>
    </row>
    <row r="4165">
      <c r="A4165" s="26" t="n"/>
      <c r="B4165" s="26" t="n"/>
      <c r="C4165" s="25" t="n"/>
      <c r="D4165" s="25" t="n"/>
      <c r="E4165" s="26" t="n"/>
      <c r="F4165" s="25" t="n"/>
      <c r="G4165" s="26" t="n"/>
      <c r="H4165" s="25" t="n"/>
      <c r="I4165" s="26" t="n"/>
      <c r="J4165" s="25" t="n"/>
      <c r="K4165" s="25" t="n"/>
      <c r="L4165" s="25" t="n"/>
      <c r="M4165" s="26" t="n"/>
      <c r="N4165" s="26" t="n"/>
      <c r="O4165" s="25" t="n"/>
      <c r="P4165" s="27">
        <f>IF(A4165="","","Package/"&amp;C4165&amp;"/"&amp;D4165&amp;"/"&amp;A4165&amp;".png")</f>
        <v/>
      </c>
      <c r="Q4165" s="27">
        <f>IF(AND(B4165="",G4165=""),"",IF(B4165="","Package QR Text missing",IF(COUNTIFS($E$2:$E$5001,E4165,$B$2:$B$5001,"&lt;&gt;"&amp;B4165)+COUNTIFS($E$2:$E$5001,E4165,$A$2:$A$5001,"&lt;&gt;"&amp;A4165)&gt;0,"Zone has more than one QR code",IF(COUNTIFS($B$2:$B$5001,B4165,$E$2:$E$5001,"&lt;&gt;"&amp;E4165)+COUNTIFS($A$2:$A$5001,A4165,$E$2:$E$5001,"&lt;&gt;"&amp;E4165)&gt;0,"QR code used by another zone",IF(A4165="","Package QR Code No. missing",IF(OR(H4165&gt;40,J4165&gt;40),"More than 40 of one edition",IF(F4165="Full (40 ST + 1 TG)",IF(AND(H4165=40,J4165=1),"OK","Full carton must be 40 + 1"),IF(F4165="Student only (40 ST)",IF(AND(H4165=40,J4165=0),"OK","Must be 40 ST, 0 TG"),IF(F4165="Teacher guide only (40 TG)",IF(AND(H4165=0,J4165=40),"OK","Must be 0 ST, 40 TG"),IF(AND(H4165&lt;40,H4165+J4165&gt;0,H4165+J4165&lt;=40),"OK","Partial: under 40 ST and 40 books max"))))))))))</f>
        <v/>
      </c>
    </row>
    <row r="4166">
      <c r="A4166" s="26" t="n"/>
      <c r="B4166" s="26" t="n"/>
      <c r="C4166" s="25" t="n"/>
      <c r="D4166" s="25" t="n"/>
      <c r="E4166" s="26" t="n"/>
      <c r="F4166" s="25" t="n"/>
      <c r="G4166" s="26" t="n"/>
      <c r="H4166" s="25" t="n"/>
      <c r="I4166" s="26" t="n"/>
      <c r="J4166" s="25" t="n"/>
      <c r="K4166" s="25" t="n"/>
      <c r="L4166" s="25" t="n"/>
      <c r="M4166" s="26" t="n"/>
      <c r="N4166" s="26" t="n"/>
      <c r="O4166" s="25" t="n"/>
      <c r="P4166" s="27">
        <f>IF(A4166="","","Package/"&amp;C4166&amp;"/"&amp;D4166&amp;"/"&amp;A4166&amp;".png")</f>
        <v/>
      </c>
      <c r="Q4166" s="27">
        <f>IF(AND(B4166="",G4166=""),"",IF(B4166="","Package QR Text missing",IF(COUNTIFS($E$2:$E$5001,E4166,$B$2:$B$5001,"&lt;&gt;"&amp;B4166)+COUNTIFS($E$2:$E$5001,E4166,$A$2:$A$5001,"&lt;&gt;"&amp;A4166)&gt;0,"Zone has more than one QR code",IF(COUNTIFS($B$2:$B$5001,B4166,$E$2:$E$5001,"&lt;&gt;"&amp;E4166)+COUNTIFS($A$2:$A$5001,A4166,$E$2:$E$5001,"&lt;&gt;"&amp;E4166)&gt;0,"QR code used by another zone",IF(A4166="","Package QR Code No. missing",IF(OR(H4166&gt;40,J4166&gt;40),"More than 40 of one edition",IF(F4166="Full (40 ST + 1 TG)",IF(AND(H4166=40,J4166=1),"OK","Full carton must be 40 + 1"),IF(F4166="Student only (40 ST)",IF(AND(H4166=40,J4166=0),"OK","Must be 40 ST, 0 TG"),IF(F4166="Teacher guide only (40 TG)",IF(AND(H4166=0,J4166=40),"OK","Must be 0 ST, 40 TG"),IF(AND(H4166&lt;40,H4166+J4166&gt;0,H4166+J4166&lt;=40),"OK","Partial: under 40 ST and 40 books max"))))))))))</f>
        <v/>
      </c>
    </row>
    <row r="4167">
      <c r="A4167" s="26" t="n"/>
      <c r="B4167" s="26" t="n"/>
      <c r="C4167" s="25" t="n"/>
      <c r="D4167" s="25" t="n"/>
      <c r="E4167" s="26" t="n"/>
      <c r="F4167" s="25" t="n"/>
      <c r="G4167" s="26" t="n"/>
      <c r="H4167" s="25" t="n"/>
      <c r="I4167" s="26" t="n"/>
      <c r="J4167" s="25" t="n"/>
      <c r="K4167" s="25" t="n"/>
      <c r="L4167" s="25" t="n"/>
      <c r="M4167" s="26" t="n"/>
      <c r="N4167" s="26" t="n"/>
      <c r="O4167" s="25" t="n"/>
      <c r="P4167" s="27">
        <f>IF(A4167="","","Package/"&amp;C4167&amp;"/"&amp;D4167&amp;"/"&amp;A4167&amp;".png")</f>
        <v/>
      </c>
      <c r="Q4167" s="27">
        <f>IF(AND(B4167="",G4167=""),"",IF(B4167="","Package QR Text missing",IF(COUNTIFS($E$2:$E$5001,E4167,$B$2:$B$5001,"&lt;&gt;"&amp;B4167)+COUNTIFS($E$2:$E$5001,E4167,$A$2:$A$5001,"&lt;&gt;"&amp;A4167)&gt;0,"Zone has more than one QR code",IF(COUNTIFS($B$2:$B$5001,B4167,$E$2:$E$5001,"&lt;&gt;"&amp;E4167)+COUNTIFS($A$2:$A$5001,A4167,$E$2:$E$5001,"&lt;&gt;"&amp;E4167)&gt;0,"QR code used by another zone",IF(A4167="","Package QR Code No. missing",IF(OR(H4167&gt;40,J4167&gt;40),"More than 40 of one edition",IF(F4167="Full (40 ST + 1 TG)",IF(AND(H4167=40,J4167=1),"OK","Full carton must be 40 + 1"),IF(F4167="Student only (40 ST)",IF(AND(H4167=40,J4167=0),"OK","Must be 40 ST, 0 TG"),IF(F4167="Teacher guide only (40 TG)",IF(AND(H4167=0,J4167=40),"OK","Must be 0 ST, 40 TG"),IF(AND(H4167&lt;40,H4167+J4167&gt;0,H4167+J4167&lt;=40),"OK","Partial: under 40 ST and 40 books max"))))))))))</f>
        <v/>
      </c>
    </row>
    <row r="4168">
      <c r="A4168" s="26" t="n"/>
      <c r="B4168" s="26" t="n"/>
      <c r="C4168" s="25" t="n"/>
      <c r="D4168" s="25" t="n"/>
      <c r="E4168" s="26" t="n"/>
      <c r="F4168" s="25" t="n"/>
      <c r="G4168" s="26" t="n"/>
      <c r="H4168" s="25" t="n"/>
      <c r="I4168" s="26" t="n"/>
      <c r="J4168" s="25" t="n"/>
      <c r="K4168" s="25" t="n"/>
      <c r="L4168" s="25" t="n"/>
      <c r="M4168" s="26" t="n"/>
      <c r="N4168" s="26" t="n"/>
      <c r="O4168" s="25" t="n"/>
      <c r="P4168" s="27">
        <f>IF(A4168="","","Package/"&amp;C4168&amp;"/"&amp;D4168&amp;"/"&amp;A4168&amp;".png")</f>
        <v/>
      </c>
      <c r="Q4168" s="27">
        <f>IF(AND(B4168="",G4168=""),"",IF(B4168="","Package QR Text missing",IF(COUNTIFS($E$2:$E$5001,E4168,$B$2:$B$5001,"&lt;&gt;"&amp;B4168)+COUNTIFS($E$2:$E$5001,E4168,$A$2:$A$5001,"&lt;&gt;"&amp;A4168)&gt;0,"Zone has more than one QR code",IF(COUNTIFS($B$2:$B$5001,B4168,$E$2:$E$5001,"&lt;&gt;"&amp;E4168)+COUNTIFS($A$2:$A$5001,A4168,$E$2:$E$5001,"&lt;&gt;"&amp;E4168)&gt;0,"QR code used by another zone",IF(A4168="","Package QR Code No. missing",IF(OR(H4168&gt;40,J4168&gt;40),"More than 40 of one edition",IF(F4168="Full (40 ST + 1 TG)",IF(AND(H4168=40,J4168=1),"OK","Full carton must be 40 + 1"),IF(F4168="Student only (40 ST)",IF(AND(H4168=40,J4168=0),"OK","Must be 40 ST, 0 TG"),IF(F4168="Teacher guide only (40 TG)",IF(AND(H4168=0,J4168=40),"OK","Must be 0 ST, 40 TG"),IF(AND(H4168&lt;40,H4168+J4168&gt;0,H4168+J4168&lt;=40),"OK","Partial: under 40 ST and 40 books max"))))))))))</f>
        <v/>
      </c>
    </row>
    <row r="4169">
      <c r="A4169" s="26" t="n"/>
      <c r="B4169" s="26" t="n"/>
      <c r="C4169" s="25" t="n"/>
      <c r="D4169" s="25" t="n"/>
      <c r="E4169" s="26" t="n"/>
      <c r="F4169" s="25" t="n"/>
      <c r="G4169" s="26" t="n"/>
      <c r="H4169" s="25" t="n"/>
      <c r="I4169" s="26" t="n"/>
      <c r="J4169" s="25" t="n"/>
      <c r="K4169" s="25" t="n"/>
      <c r="L4169" s="25" t="n"/>
      <c r="M4169" s="26" t="n"/>
      <c r="N4169" s="26" t="n"/>
      <c r="O4169" s="25" t="n"/>
      <c r="P4169" s="27">
        <f>IF(A4169="","","Package/"&amp;C4169&amp;"/"&amp;D4169&amp;"/"&amp;A4169&amp;".png")</f>
        <v/>
      </c>
      <c r="Q4169" s="27">
        <f>IF(AND(B4169="",G4169=""),"",IF(B4169="","Package QR Text missing",IF(COUNTIFS($E$2:$E$5001,E4169,$B$2:$B$5001,"&lt;&gt;"&amp;B4169)+COUNTIFS($E$2:$E$5001,E4169,$A$2:$A$5001,"&lt;&gt;"&amp;A4169)&gt;0,"Zone has more than one QR code",IF(COUNTIFS($B$2:$B$5001,B4169,$E$2:$E$5001,"&lt;&gt;"&amp;E4169)+COUNTIFS($A$2:$A$5001,A4169,$E$2:$E$5001,"&lt;&gt;"&amp;E4169)&gt;0,"QR code used by another zone",IF(A4169="","Package QR Code No. missing",IF(OR(H4169&gt;40,J4169&gt;40),"More than 40 of one edition",IF(F4169="Full (40 ST + 1 TG)",IF(AND(H4169=40,J4169=1),"OK","Full carton must be 40 + 1"),IF(F4169="Student only (40 ST)",IF(AND(H4169=40,J4169=0),"OK","Must be 40 ST, 0 TG"),IF(F4169="Teacher guide only (40 TG)",IF(AND(H4169=0,J4169=40),"OK","Must be 0 ST, 40 TG"),IF(AND(H4169&lt;40,H4169+J4169&gt;0,H4169+J4169&lt;=40),"OK","Partial: under 40 ST and 40 books max"))))))))))</f>
        <v/>
      </c>
    </row>
    <row r="4170">
      <c r="A4170" s="26" t="n"/>
      <c r="B4170" s="26" t="n"/>
      <c r="C4170" s="25" t="n"/>
      <c r="D4170" s="25" t="n"/>
      <c r="E4170" s="26" t="n"/>
      <c r="F4170" s="25" t="n"/>
      <c r="G4170" s="26" t="n"/>
      <c r="H4170" s="25" t="n"/>
      <c r="I4170" s="26" t="n"/>
      <c r="J4170" s="25" t="n"/>
      <c r="K4170" s="25" t="n"/>
      <c r="L4170" s="25" t="n"/>
      <c r="M4170" s="26" t="n"/>
      <c r="N4170" s="26" t="n"/>
      <c r="O4170" s="25" t="n"/>
      <c r="P4170" s="27">
        <f>IF(A4170="","","Package/"&amp;C4170&amp;"/"&amp;D4170&amp;"/"&amp;A4170&amp;".png")</f>
        <v/>
      </c>
      <c r="Q4170" s="27">
        <f>IF(AND(B4170="",G4170=""),"",IF(B4170="","Package QR Text missing",IF(COUNTIFS($E$2:$E$5001,E4170,$B$2:$B$5001,"&lt;&gt;"&amp;B4170)+COUNTIFS($E$2:$E$5001,E4170,$A$2:$A$5001,"&lt;&gt;"&amp;A4170)&gt;0,"Zone has more than one QR code",IF(COUNTIFS($B$2:$B$5001,B4170,$E$2:$E$5001,"&lt;&gt;"&amp;E4170)+COUNTIFS($A$2:$A$5001,A4170,$E$2:$E$5001,"&lt;&gt;"&amp;E4170)&gt;0,"QR code used by another zone",IF(A4170="","Package QR Code No. missing",IF(OR(H4170&gt;40,J4170&gt;40),"More than 40 of one edition",IF(F4170="Full (40 ST + 1 TG)",IF(AND(H4170=40,J4170=1),"OK","Full carton must be 40 + 1"),IF(F4170="Student only (40 ST)",IF(AND(H4170=40,J4170=0),"OK","Must be 40 ST, 0 TG"),IF(F4170="Teacher guide only (40 TG)",IF(AND(H4170=0,J4170=40),"OK","Must be 0 ST, 40 TG"),IF(AND(H4170&lt;40,H4170+J4170&gt;0,H4170+J4170&lt;=40),"OK","Partial: under 40 ST and 40 books max"))))))))))</f>
        <v/>
      </c>
    </row>
    <row r="4171">
      <c r="A4171" s="26" t="n"/>
      <c r="B4171" s="26" t="n"/>
      <c r="C4171" s="25" t="n"/>
      <c r="D4171" s="25" t="n"/>
      <c r="E4171" s="26" t="n"/>
      <c r="F4171" s="25" t="n"/>
      <c r="G4171" s="26" t="n"/>
      <c r="H4171" s="25" t="n"/>
      <c r="I4171" s="26" t="n"/>
      <c r="J4171" s="25" t="n"/>
      <c r="K4171" s="25" t="n"/>
      <c r="L4171" s="25" t="n"/>
      <c r="M4171" s="26" t="n"/>
      <c r="N4171" s="26" t="n"/>
      <c r="O4171" s="25" t="n"/>
      <c r="P4171" s="27">
        <f>IF(A4171="","","Package/"&amp;C4171&amp;"/"&amp;D4171&amp;"/"&amp;A4171&amp;".png")</f>
        <v/>
      </c>
      <c r="Q4171" s="27">
        <f>IF(AND(B4171="",G4171=""),"",IF(B4171="","Package QR Text missing",IF(COUNTIFS($E$2:$E$5001,E4171,$B$2:$B$5001,"&lt;&gt;"&amp;B4171)+COUNTIFS($E$2:$E$5001,E4171,$A$2:$A$5001,"&lt;&gt;"&amp;A4171)&gt;0,"Zone has more than one QR code",IF(COUNTIFS($B$2:$B$5001,B4171,$E$2:$E$5001,"&lt;&gt;"&amp;E4171)+COUNTIFS($A$2:$A$5001,A4171,$E$2:$E$5001,"&lt;&gt;"&amp;E4171)&gt;0,"QR code used by another zone",IF(A4171="","Package QR Code No. missing",IF(OR(H4171&gt;40,J4171&gt;40),"More than 40 of one edition",IF(F4171="Full (40 ST + 1 TG)",IF(AND(H4171=40,J4171=1),"OK","Full carton must be 40 + 1"),IF(F4171="Student only (40 ST)",IF(AND(H4171=40,J4171=0),"OK","Must be 40 ST, 0 TG"),IF(F4171="Teacher guide only (40 TG)",IF(AND(H4171=0,J4171=40),"OK","Must be 0 ST, 40 TG"),IF(AND(H4171&lt;40,H4171+J4171&gt;0,H4171+J4171&lt;=40),"OK","Partial: under 40 ST and 40 books max"))))))))))</f>
        <v/>
      </c>
    </row>
    <row r="4172">
      <c r="A4172" s="26" t="n"/>
      <c r="B4172" s="26" t="n"/>
      <c r="C4172" s="25" t="n"/>
      <c r="D4172" s="25" t="n"/>
      <c r="E4172" s="26" t="n"/>
      <c r="F4172" s="25" t="n"/>
      <c r="G4172" s="26" t="n"/>
      <c r="H4172" s="25" t="n"/>
      <c r="I4172" s="26" t="n"/>
      <c r="J4172" s="25" t="n"/>
      <c r="K4172" s="25" t="n"/>
      <c r="L4172" s="25" t="n"/>
      <c r="M4172" s="26" t="n"/>
      <c r="N4172" s="26" t="n"/>
      <c r="O4172" s="25" t="n"/>
      <c r="P4172" s="27">
        <f>IF(A4172="","","Package/"&amp;C4172&amp;"/"&amp;D4172&amp;"/"&amp;A4172&amp;".png")</f>
        <v/>
      </c>
      <c r="Q4172" s="27">
        <f>IF(AND(B4172="",G4172=""),"",IF(B4172="","Package QR Text missing",IF(COUNTIFS($E$2:$E$5001,E4172,$B$2:$B$5001,"&lt;&gt;"&amp;B4172)+COUNTIFS($E$2:$E$5001,E4172,$A$2:$A$5001,"&lt;&gt;"&amp;A4172)&gt;0,"Zone has more than one QR code",IF(COUNTIFS($B$2:$B$5001,B4172,$E$2:$E$5001,"&lt;&gt;"&amp;E4172)+COUNTIFS($A$2:$A$5001,A4172,$E$2:$E$5001,"&lt;&gt;"&amp;E4172)&gt;0,"QR code used by another zone",IF(A4172="","Package QR Code No. missing",IF(OR(H4172&gt;40,J4172&gt;40),"More than 40 of one edition",IF(F4172="Full (40 ST + 1 TG)",IF(AND(H4172=40,J4172=1),"OK","Full carton must be 40 + 1"),IF(F4172="Student only (40 ST)",IF(AND(H4172=40,J4172=0),"OK","Must be 40 ST, 0 TG"),IF(F4172="Teacher guide only (40 TG)",IF(AND(H4172=0,J4172=40),"OK","Must be 0 ST, 40 TG"),IF(AND(H4172&lt;40,H4172+J4172&gt;0,H4172+J4172&lt;=40),"OK","Partial: under 40 ST and 40 books max"))))))))))</f>
        <v/>
      </c>
    </row>
    <row r="4173">
      <c r="A4173" s="26" t="n"/>
      <c r="B4173" s="26" t="n"/>
      <c r="C4173" s="25" t="n"/>
      <c r="D4173" s="25" t="n"/>
      <c r="E4173" s="26" t="n"/>
      <c r="F4173" s="25" t="n"/>
      <c r="G4173" s="26" t="n"/>
      <c r="H4173" s="25" t="n"/>
      <c r="I4173" s="26" t="n"/>
      <c r="J4173" s="25" t="n"/>
      <c r="K4173" s="25" t="n"/>
      <c r="L4173" s="25" t="n"/>
      <c r="M4173" s="26" t="n"/>
      <c r="N4173" s="26" t="n"/>
      <c r="O4173" s="25" t="n"/>
      <c r="P4173" s="27">
        <f>IF(A4173="","","Package/"&amp;C4173&amp;"/"&amp;D4173&amp;"/"&amp;A4173&amp;".png")</f>
        <v/>
      </c>
      <c r="Q4173" s="27">
        <f>IF(AND(B4173="",G4173=""),"",IF(B4173="","Package QR Text missing",IF(COUNTIFS($E$2:$E$5001,E4173,$B$2:$B$5001,"&lt;&gt;"&amp;B4173)+COUNTIFS($E$2:$E$5001,E4173,$A$2:$A$5001,"&lt;&gt;"&amp;A4173)&gt;0,"Zone has more than one QR code",IF(COUNTIFS($B$2:$B$5001,B4173,$E$2:$E$5001,"&lt;&gt;"&amp;E4173)+COUNTIFS($A$2:$A$5001,A4173,$E$2:$E$5001,"&lt;&gt;"&amp;E4173)&gt;0,"QR code used by another zone",IF(A4173="","Package QR Code No. missing",IF(OR(H4173&gt;40,J4173&gt;40),"More than 40 of one edition",IF(F4173="Full (40 ST + 1 TG)",IF(AND(H4173=40,J4173=1),"OK","Full carton must be 40 + 1"),IF(F4173="Student only (40 ST)",IF(AND(H4173=40,J4173=0),"OK","Must be 40 ST, 0 TG"),IF(F4173="Teacher guide only (40 TG)",IF(AND(H4173=0,J4173=40),"OK","Must be 0 ST, 40 TG"),IF(AND(H4173&lt;40,H4173+J4173&gt;0,H4173+J4173&lt;=40),"OK","Partial: under 40 ST and 40 books max"))))))))))</f>
        <v/>
      </c>
    </row>
    <row r="4174">
      <c r="A4174" s="26" t="n"/>
      <c r="B4174" s="26" t="n"/>
      <c r="C4174" s="25" t="n"/>
      <c r="D4174" s="25" t="n"/>
      <c r="E4174" s="26" t="n"/>
      <c r="F4174" s="25" t="n"/>
      <c r="G4174" s="26" t="n"/>
      <c r="H4174" s="25" t="n"/>
      <c r="I4174" s="26" t="n"/>
      <c r="J4174" s="25" t="n"/>
      <c r="K4174" s="25" t="n"/>
      <c r="L4174" s="25" t="n"/>
      <c r="M4174" s="26" t="n"/>
      <c r="N4174" s="26" t="n"/>
      <c r="O4174" s="25" t="n"/>
      <c r="P4174" s="27">
        <f>IF(A4174="","","Package/"&amp;C4174&amp;"/"&amp;D4174&amp;"/"&amp;A4174&amp;".png")</f>
        <v/>
      </c>
      <c r="Q4174" s="27">
        <f>IF(AND(B4174="",G4174=""),"",IF(B4174="","Package QR Text missing",IF(COUNTIFS($E$2:$E$5001,E4174,$B$2:$B$5001,"&lt;&gt;"&amp;B4174)+COUNTIFS($E$2:$E$5001,E4174,$A$2:$A$5001,"&lt;&gt;"&amp;A4174)&gt;0,"Zone has more than one QR code",IF(COUNTIFS($B$2:$B$5001,B4174,$E$2:$E$5001,"&lt;&gt;"&amp;E4174)+COUNTIFS($A$2:$A$5001,A4174,$E$2:$E$5001,"&lt;&gt;"&amp;E4174)&gt;0,"QR code used by another zone",IF(A4174="","Package QR Code No. missing",IF(OR(H4174&gt;40,J4174&gt;40),"More than 40 of one edition",IF(F4174="Full (40 ST + 1 TG)",IF(AND(H4174=40,J4174=1),"OK","Full carton must be 40 + 1"),IF(F4174="Student only (40 ST)",IF(AND(H4174=40,J4174=0),"OK","Must be 40 ST, 0 TG"),IF(F4174="Teacher guide only (40 TG)",IF(AND(H4174=0,J4174=40),"OK","Must be 0 ST, 40 TG"),IF(AND(H4174&lt;40,H4174+J4174&gt;0,H4174+J4174&lt;=40),"OK","Partial: under 40 ST and 40 books max"))))))))))</f>
        <v/>
      </c>
    </row>
    <row r="4175">
      <c r="A4175" s="26" t="n"/>
      <c r="B4175" s="26" t="n"/>
      <c r="C4175" s="25" t="n"/>
      <c r="D4175" s="25" t="n"/>
      <c r="E4175" s="26" t="n"/>
      <c r="F4175" s="25" t="n"/>
      <c r="G4175" s="26" t="n"/>
      <c r="H4175" s="25" t="n"/>
      <c r="I4175" s="26" t="n"/>
      <c r="J4175" s="25" t="n"/>
      <c r="K4175" s="25" t="n"/>
      <c r="L4175" s="25" t="n"/>
      <c r="M4175" s="26" t="n"/>
      <c r="N4175" s="26" t="n"/>
      <c r="O4175" s="25" t="n"/>
      <c r="P4175" s="27">
        <f>IF(A4175="","","Package/"&amp;C4175&amp;"/"&amp;D4175&amp;"/"&amp;A4175&amp;".png")</f>
        <v/>
      </c>
      <c r="Q4175" s="27">
        <f>IF(AND(B4175="",G4175=""),"",IF(B4175="","Package QR Text missing",IF(COUNTIFS($E$2:$E$5001,E4175,$B$2:$B$5001,"&lt;&gt;"&amp;B4175)+COUNTIFS($E$2:$E$5001,E4175,$A$2:$A$5001,"&lt;&gt;"&amp;A4175)&gt;0,"Zone has more than one QR code",IF(COUNTIFS($B$2:$B$5001,B4175,$E$2:$E$5001,"&lt;&gt;"&amp;E4175)+COUNTIFS($A$2:$A$5001,A4175,$E$2:$E$5001,"&lt;&gt;"&amp;E4175)&gt;0,"QR code used by another zone",IF(A4175="","Package QR Code No. missing",IF(OR(H4175&gt;40,J4175&gt;40),"More than 40 of one edition",IF(F4175="Full (40 ST + 1 TG)",IF(AND(H4175=40,J4175=1),"OK","Full carton must be 40 + 1"),IF(F4175="Student only (40 ST)",IF(AND(H4175=40,J4175=0),"OK","Must be 40 ST, 0 TG"),IF(F4175="Teacher guide only (40 TG)",IF(AND(H4175=0,J4175=40),"OK","Must be 0 ST, 40 TG"),IF(AND(H4175&lt;40,H4175+J4175&gt;0,H4175+J4175&lt;=40),"OK","Partial: under 40 ST and 40 books max"))))))))))</f>
        <v/>
      </c>
    </row>
    <row r="4176">
      <c r="A4176" s="26" t="n"/>
      <c r="B4176" s="26" t="n"/>
      <c r="C4176" s="25" t="n"/>
      <c r="D4176" s="25" t="n"/>
      <c r="E4176" s="26" t="n"/>
      <c r="F4176" s="25" t="n"/>
      <c r="G4176" s="26" t="n"/>
      <c r="H4176" s="25" t="n"/>
      <c r="I4176" s="26" t="n"/>
      <c r="J4176" s="25" t="n"/>
      <c r="K4176" s="25" t="n"/>
      <c r="L4176" s="25" t="n"/>
      <c r="M4176" s="26" t="n"/>
      <c r="N4176" s="26" t="n"/>
      <c r="O4176" s="25" t="n"/>
      <c r="P4176" s="27">
        <f>IF(A4176="","","Package/"&amp;C4176&amp;"/"&amp;D4176&amp;"/"&amp;A4176&amp;".png")</f>
        <v/>
      </c>
      <c r="Q4176" s="27">
        <f>IF(AND(B4176="",G4176=""),"",IF(B4176="","Package QR Text missing",IF(COUNTIFS($E$2:$E$5001,E4176,$B$2:$B$5001,"&lt;&gt;"&amp;B4176)+COUNTIFS($E$2:$E$5001,E4176,$A$2:$A$5001,"&lt;&gt;"&amp;A4176)&gt;0,"Zone has more than one QR code",IF(COUNTIFS($B$2:$B$5001,B4176,$E$2:$E$5001,"&lt;&gt;"&amp;E4176)+COUNTIFS($A$2:$A$5001,A4176,$E$2:$E$5001,"&lt;&gt;"&amp;E4176)&gt;0,"QR code used by another zone",IF(A4176="","Package QR Code No. missing",IF(OR(H4176&gt;40,J4176&gt;40),"More than 40 of one edition",IF(F4176="Full (40 ST + 1 TG)",IF(AND(H4176=40,J4176=1),"OK","Full carton must be 40 + 1"),IF(F4176="Student only (40 ST)",IF(AND(H4176=40,J4176=0),"OK","Must be 40 ST, 0 TG"),IF(F4176="Teacher guide only (40 TG)",IF(AND(H4176=0,J4176=40),"OK","Must be 0 ST, 40 TG"),IF(AND(H4176&lt;40,H4176+J4176&gt;0,H4176+J4176&lt;=40),"OK","Partial: under 40 ST and 40 books max"))))))))))</f>
        <v/>
      </c>
    </row>
    <row r="4177">
      <c r="A4177" s="26" t="n"/>
      <c r="B4177" s="26" t="n"/>
      <c r="C4177" s="25" t="n"/>
      <c r="D4177" s="25" t="n"/>
      <c r="E4177" s="26" t="n"/>
      <c r="F4177" s="25" t="n"/>
      <c r="G4177" s="26" t="n"/>
      <c r="H4177" s="25" t="n"/>
      <c r="I4177" s="26" t="n"/>
      <c r="J4177" s="25" t="n"/>
      <c r="K4177" s="25" t="n"/>
      <c r="L4177" s="25" t="n"/>
      <c r="M4177" s="26" t="n"/>
      <c r="N4177" s="26" t="n"/>
      <c r="O4177" s="25" t="n"/>
      <c r="P4177" s="27">
        <f>IF(A4177="","","Package/"&amp;C4177&amp;"/"&amp;D4177&amp;"/"&amp;A4177&amp;".png")</f>
        <v/>
      </c>
      <c r="Q4177" s="27">
        <f>IF(AND(B4177="",G4177=""),"",IF(B4177="","Package QR Text missing",IF(COUNTIFS($E$2:$E$5001,E4177,$B$2:$B$5001,"&lt;&gt;"&amp;B4177)+COUNTIFS($E$2:$E$5001,E4177,$A$2:$A$5001,"&lt;&gt;"&amp;A4177)&gt;0,"Zone has more than one QR code",IF(COUNTIFS($B$2:$B$5001,B4177,$E$2:$E$5001,"&lt;&gt;"&amp;E4177)+COUNTIFS($A$2:$A$5001,A4177,$E$2:$E$5001,"&lt;&gt;"&amp;E4177)&gt;0,"QR code used by another zone",IF(A4177="","Package QR Code No. missing",IF(OR(H4177&gt;40,J4177&gt;40),"More than 40 of one edition",IF(F4177="Full (40 ST + 1 TG)",IF(AND(H4177=40,J4177=1),"OK","Full carton must be 40 + 1"),IF(F4177="Student only (40 ST)",IF(AND(H4177=40,J4177=0),"OK","Must be 40 ST, 0 TG"),IF(F4177="Teacher guide only (40 TG)",IF(AND(H4177=0,J4177=40),"OK","Must be 0 ST, 40 TG"),IF(AND(H4177&lt;40,H4177+J4177&gt;0,H4177+J4177&lt;=40),"OK","Partial: under 40 ST and 40 books max"))))))))))</f>
        <v/>
      </c>
    </row>
    <row r="4178">
      <c r="A4178" s="26" t="n"/>
      <c r="B4178" s="26" t="n"/>
      <c r="C4178" s="25" t="n"/>
      <c r="D4178" s="25" t="n"/>
      <c r="E4178" s="26" t="n"/>
      <c r="F4178" s="25" t="n"/>
      <c r="G4178" s="26" t="n"/>
      <c r="H4178" s="25" t="n"/>
      <c r="I4178" s="26" t="n"/>
      <c r="J4178" s="25" t="n"/>
      <c r="K4178" s="25" t="n"/>
      <c r="L4178" s="25" t="n"/>
      <c r="M4178" s="26" t="n"/>
      <c r="N4178" s="26" t="n"/>
      <c r="O4178" s="25" t="n"/>
      <c r="P4178" s="27">
        <f>IF(A4178="","","Package/"&amp;C4178&amp;"/"&amp;D4178&amp;"/"&amp;A4178&amp;".png")</f>
        <v/>
      </c>
      <c r="Q4178" s="27">
        <f>IF(AND(B4178="",G4178=""),"",IF(B4178="","Package QR Text missing",IF(COUNTIFS($E$2:$E$5001,E4178,$B$2:$B$5001,"&lt;&gt;"&amp;B4178)+COUNTIFS($E$2:$E$5001,E4178,$A$2:$A$5001,"&lt;&gt;"&amp;A4178)&gt;0,"Zone has more than one QR code",IF(COUNTIFS($B$2:$B$5001,B4178,$E$2:$E$5001,"&lt;&gt;"&amp;E4178)+COUNTIFS($A$2:$A$5001,A4178,$E$2:$E$5001,"&lt;&gt;"&amp;E4178)&gt;0,"QR code used by another zone",IF(A4178="","Package QR Code No. missing",IF(OR(H4178&gt;40,J4178&gt;40),"More than 40 of one edition",IF(F4178="Full (40 ST + 1 TG)",IF(AND(H4178=40,J4178=1),"OK","Full carton must be 40 + 1"),IF(F4178="Student only (40 ST)",IF(AND(H4178=40,J4178=0),"OK","Must be 40 ST, 0 TG"),IF(F4178="Teacher guide only (40 TG)",IF(AND(H4178=0,J4178=40),"OK","Must be 0 ST, 40 TG"),IF(AND(H4178&lt;40,H4178+J4178&gt;0,H4178+J4178&lt;=40),"OK","Partial: under 40 ST and 40 books max"))))))))))</f>
        <v/>
      </c>
    </row>
    <row r="4179">
      <c r="A4179" s="26" t="n"/>
      <c r="B4179" s="26" t="n"/>
      <c r="C4179" s="25" t="n"/>
      <c r="D4179" s="25" t="n"/>
      <c r="E4179" s="26" t="n"/>
      <c r="F4179" s="25" t="n"/>
      <c r="G4179" s="26" t="n"/>
      <c r="H4179" s="25" t="n"/>
      <c r="I4179" s="26" t="n"/>
      <c r="J4179" s="25" t="n"/>
      <c r="K4179" s="25" t="n"/>
      <c r="L4179" s="25" t="n"/>
      <c r="M4179" s="26" t="n"/>
      <c r="N4179" s="26" t="n"/>
      <c r="O4179" s="25" t="n"/>
      <c r="P4179" s="27">
        <f>IF(A4179="","","Package/"&amp;C4179&amp;"/"&amp;D4179&amp;"/"&amp;A4179&amp;".png")</f>
        <v/>
      </c>
      <c r="Q4179" s="27">
        <f>IF(AND(B4179="",G4179=""),"",IF(B4179="","Package QR Text missing",IF(COUNTIFS($E$2:$E$5001,E4179,$B$2:$B$5001,"&lt;&gt;"&amp;B4179)+COUNTIFS($E$2:$E$5001,E4179,$A$2:$A$5001,"&lt;&gt;"&amp;A4179)&gt;0,"Zone has more than one QR code",IF(COUNTIFS($B$2:$B$5001,B4179,$E$2:$E$5001,"&lt;&gt;"&amp;E4179)+COUNTIFS($A$2:$A$5001,A4179,$E$2:$E$5001,"&lt;&gt;"&amp;E4179)&gt;0,"QR code used by another zone",IF(A4179="","Package QR Code No. missing",IF(OR(H4179&gt;40,J4179&gt;40),"More than 40 of one edition",IF(F4179="Full (40 ST + 1 TG)",IF(AND(H4179=40,J4179=1),"OK","Full carton must be 40 + 1"),IF(F4179="Student only (40 ST)",IF(AND(H4179=40,J4179=0),"OK","Must be 40 ST, 0 TG"),IF(F4179="Teacher guide only (40 TG)",IF(AND(H4179=0,J4179=40),"OK","Must be 0 ST, 40 TG"),IF(AND(H4179&lt;40,H4179+J4179&gt;0,H4179+J4179&lt;=40),"OK","Partial: under 40 ST and 40 books max"))))))))))</f>
        <v/>
      </c>
    </row>
    <row r="4180">
      <c r="A4180" s="26" t="n"/>
      <c r="B4180" s="26" t="n"/>
      <c r="C4180" s="25" t="n"/>
      <c r="D4180" s="25" t="n"/>
      <c r="E4180" s="26" t="n"/>
      <c r="F4180" s="25" t="n"/>
      <c r="G4180" s="26" t="n"/>
      <c r="H4180" s="25" t="n"/>
      <c r="I4180" s="26" t="n"/>
      <c r="J4180" s="25" t="n"/>
      <c r="K4180" s="25" t="n"/>
      <c r="L4180" s="25" t="n"/>
      <c r="M4180" s="26" t="n"/>
      <c r="N4180" s="26" t="n"/>
      <c r="O4180" s="25" t="n"/>
      <c r="P4180" s="27">
        <f>IF(A4180="","","Package/"&amp;C4180&amp;"/"&amp;D4180&amp;"/"&amp;A4180&amp;".png")</f>
        <v/>
      </c>
      <c r="Q4180" s="27">
        <f>IF(AND(B4180="",G4180=""),"",IF(B4180="","Package QR Text missing",IF(COUNTIFS($E$2:$E$5001,E4180,$B$2:$B$5001,"&lt;&gt;"&amp;B4180)+COUNTIFS($E$2:$E$5001,E4180,$A$2:$A$5001,"&lt;&gt;"&amp;A4180)&gt;0,"Zone has more than one QR code",IF(COUNTIFS($B$2:$B$5001,B4180,$E$2:$E$5001,"&lt;&gt;"&amp;E4180)+COUNTIFS($A$2:$A$5001,A4180,$E$2:$E$5001,"&lt;&gt;"&amp;E4180)&gt;0,"QR code used by another zone",IF(A4180="","Package QR Code No. missing",IF(OR(H4180&gt;40,J4180&gt;40),"More than 40 of one edition",IF(F4180="Full (40 ST + 1 TG)",IF(AND(H4180=40,J4180=1),"OK","Full carton must be 40 + 1"),IF(F4180="Student only (40 ST)",IF(AND(H4180=40,J4180=0),"OK","Must be 40 ST, 0 TG"),IF(F4180="Teacher guide only (40 TG)",IF(AND(H4180=0,J4180=40),"OK","Must be 0 ST, 40 TG"),IF(AND(H4180&lt;40,H4180+J4180&gt;0,H4180+J4180&lt;=40),"OK","Partial: under 40 ST and 40 books max"))))))))))</f>
        <v/>
      </c>
    </row>
    <row r="4181">
      <c r="A4181" s="26" t="n"/>
      <c r="B4181" s="26" t="n"/>
      <c r="C4181" s="25" t="n"/>
      <c r="D4181" s="25" t="n"/>
      <c r="E4181" s="26" t="n"/>
      <c r="F4181" s="25" t="n"/>
      <c r="G4181" s="26" t="n"/>
      <c r="H4181" s="25" t="n"/>
      <c r="I4181" s="26" t="n"/>
      <c r="J4181" s="25" t="n"/>
      <c r="K4181" s="25" t="n"/>
      <c r="L4181" s="25" t="n"/>
      <c r="M4181" s="26" t="n"/>
      <c r="N4181" s="26" t="n"/>
      <c r="O4181" s="25" t="n"/>
      <c r="P4181" s="27">
        <f>IF(A4181="","","Package/"&amp;C4181&amp;"/"&amp;D4181&amp;"/"&amp;A4181&amp;".png")</f>
        <v/>
      </c>
      <c r="Q4181" s="27">
        <f>IF(AND(B4181="",G4181=""),"",IF(B4181="","Package QR Text missing",IF(COUNTIFS($E$2:$E$5001,E4181,$B$2:$B$5001,"&lt;&gt;"&amp;B4181)+COUNTIFS($E$2:$E$5001,E4181,$A$2:$A$5001,"&lt;&gt;"&amp;A4181)&gt;0,"Zone has more than one QR code",IF(COUNTIFS($B$2:$B$5001,B4181,$E$2:$E$5001,"&lt;&gt;"&amp;E4181)+COUNTIFS($A$2:$A$5001,A4181,$E$2:$E$5001,"&lt;&gt;"&amp;E4181)&gt;0,"QR code used by another zone",IF(A4181="","Package QR Code No. missing",IF(OR(H4181&gt;40,J4181&gt;40),"More than 40 of one edition",IF(F4181="Full (40 ST + 1 TG)",IF(AND(H4181=40,J4181=1),"OK","Full carton must be 40 + 1"),IF(F4181="Student only (40 ST)",IF(AND(H4181=40,J4181=0),"OK","Must be 40 ST, 0 TG"),IF(F4181="Teacher guide only (40 TG)",IF(AND(H4181=0,J4181=40),"OK","Must be 0 ST, 40 TG"),IF(AND(H4181&lt;40,H4181+J4181&gt;0,H4181+J4181&lt;=40),"OK","Partial: under 40 ST and 40 books max"))))))))))</f>
        <v/>
      </c>
    </row>
    <row r="4182">
      <c r="A4182" s="26" t="n"/>
      <c r="B4182" s="26" t="n"/>
      <c r="C4182" s="25" t="n"/>
      <c r="D4182" s="25" t="n"/>
      <c r="E4182" s="26" t="n"/>
      <c r="F4182" s="25" t="n"/>
      <c r="G4182" s="26" t="n"/>
      <c r="H4182" s="25" t="n"/>
      <c r="I4182" s="26" t="n"/>
      <c r="J4182" s="25" t="n"/>
      <c r="K4182" s="25" t="n"/>
      <c r="L4182" s="25" t="n"/>
      <c r="M4182" s="26" t="n"/>
      <c r="N4182" s="26" t="n"/>
      <c r="O4182" s="25" t="n"/>
      <c r="P4182" s="27">
        <f>IF(A4182="","","Package/"&amp;C4182&amp;"/"&amp;D4182&amp;"/"&amp;A4182&amp;".png")</f>
        <v/>
      </c>
      <c r="Q4182" s="27">
        <f>IF(AND(B4182="",G4182=""),"",IF(B4182="","Package QR Text missing",IF(COUNTIFS($E$2:$E$5001,E4182,$B$2:$B$5001,"&lt;&gt;"&amp;B4182)+COUNTIFS($E$2:$E$5001,E4182,$A$2:$A$5001,"&lt;&gt;"&amp;A4182)&gt;0,"Zone has more than one QR code",IF(COUNTIFS($B$2:$B$5001,B4182,$E$2:$E$5001,"&lt;&gt;"&amp;E4182)+COUNTIFS($A$2:$A$5001,A4182,$E$2:$E$5001,"&lt;&gt;"&amp;E4182)&gt;0,"QR code used by another zone",IF(A4182="","Package QR Code No. missing",IF(OR(H4182&gt;40,J4182&gt;40),"More than 40 of one edition",IF(F4182="Full (40 ST + 1 TG)",IF(AND(H4182=40,J4182=1),"OK","Full carton must be 40 + 1"),IF(F4182="Student only (40 ST)",IF(AND(H4182=40,J4182=0),"OK","Must be 40 ST, 0 TG"),IF(F4182="Teacher guide only (40 TG)",IF(AND(H4182=0,J4182=40),"OK","Must be 0 ST, 40 TG"),IF(AND(H4182&lt;40,H4182+J4182&gt;0,H4182+J4182&lt;=40),"OK","Partial: under 40 ST and 40 books max"))))))))))</f>
        <v/>
      </c>
    </row>
    <row r="4183">
      <c r="A4183" s="26" t="n"/>
      <c r="B4183" s="26" t="n"/>
      <c r="C4183" s="25" t="n"/>
      <c r="D4183" s="25" t="n"/>
      <c r="E4183" s="26" t="n"/>
      <c r="F4183" s="25" t="n"/>
      <c r="G4183" s="26" t="n"/>
      <c r="H4183" s="25" t="n"/>
      <c r="I4183" s="26" t="n"/>
      <c r="J4183" s="25" t="n"/>
      <c r="K4183" s="25" t="n"/>
      <c r="L4183" s="25" t="n"/>
      <c r="M4183" s="26" t="n"/>
      <c r="N4183" s="26" t="n"/>
      <c r="O4183" s="25" t="n"/>
      <c r="P4183" s="27">
        <f>IF(A4183="","","Package/"&amp;C4183&amp;"/"&amp;D4183&amp;"/"&amp;A4183&amp;".png")</f>
        <v/>
      </c>
      <c r="Q4183" s="27">
        <f>IF(AND(B4183="",G4183=""),"",IF(B4183="","Package QR Text missing",IF(COUNTIFS($E$2:$E$5001,E4183,$B$2:$B$5001,"&lt;&gt;"&amp;B4183)+COUNTIFS($E$2:$E$5001,E4183,$A$2:$A$5001,"&lt;&gt;"&amp;A4183)&gt;0,"Zone has more than one QR code",IF(COUNTIFS($B$2:$B$5001,B4183,$E$2:$E$5001,"&lt;&gt;"&amp;E4183)+COUNTIFS($A$2:$A$5001,A4183,$E$2:$E$5001,"&lt;&gt;"&amp;E4183)&gt;0,"QR code used by another zone",IF(A4183="","Package QR Code No. missing",IF(OR(H4183&gt;40,J4183&gt;40),"More than 40 of one edition",IF(F4183="Full (40 ST + 1 TG)",IF(AND(H4183=40,J4183=1),"OK","Full carton must be 40 + 1"),IF(F4183="Student only (40 ST)",IF(AND(H4183=40,J4183=0),"OK","Must be 40 ST, 0 TG"),IF(F4183="Teacher guide only (40 TG)",IF(AND(H4183=0,J4183=40),"OK","Must be 0 ST, 40 TG"),IF(AND(H4183&lt;40,H4183+J4183&gt;0,H4183+J4183&lt;=40),"OK","Partial: under 40 ST and 40 books max"))))))))))</f>
        <v/>
      </c>
    </row>
    <row r="4184">
      <c r="A4184" s="26" t="n"/>
      <c r="B4184" s="26" t="n"/>
      <c r="C4184" s="25" t="n"/>
      <c r="D4184" s="25" t="n"/>
      <c r="E4184" s="26" t="n"/>
      <c r="F4184" s="25" t="n"/>
      <c r="G4184" s="26" t="n"/>
      <c r="H4184" s="25" t="n"/>
      <c r="I4184" s="26" t="n"/>
      <c r="J4184" s="25" t="n"/>
      <c r="K4184" s="25" t="n"/>
      <c r="L4184" s="25" t="n"/>
      <c r="M4184" s="26" t="n"/>
      <c r="N4184" s="26" t="n"/>
      <c r="O4184" s="25" t="n"/>
      <c r="P4184" s="27">
        <f>IF(A4184="","","Package/"&amp;C4184&amp;"/"&amp;D4184&amp;"/"&amp;A4184&amp;".png")</f>
        <v/>
      </c>
      <c r="Q4184" s="27">
        <f>IF(AND(B4184="",G4184=""),"",IF(B4184="","Package QR Text missing",IF(COUNTIFS($E$2:$E$5001,E4184,$B$2:$B$5001,"&lt;&gt;"&amp;B4184)+COUNTIFS($E$2:$E$5001,E4184,$A$2:$A$5001,"&lt;&gt;"&amp;A4184)&gt;0,"Zone has more than one QR code",IF(COUNTIFS($B$2:$B$5001,B4184,$E$2:$E$5001,"&lt;&gt;"&amp;E4184)+COUNTIFS($A$2:$A$5001,A4184,$E$2:$E$5001,"&lt;&gt;"&amp;E4184)&gt;0,"QR code used by another zone",IF(A4184="","Package QR Code No. missing",IF(OR(H4184&gt;40,J4184&gt;40),"More than 40 of one edition",IF(F4184="Full (40 ST + 1 TG)",IF(AND(H4184=40,J4184=1),"OK","Full carton must be 40 + 1"),IF(F4184="Student only (40 ST)",IF(AND(H4184=40,J4184=0),"OK","Must be 40 ST, 0 TG"),IF(F4184="Teacher guide only (40 TG)",IF(AND(H4184=0,J4184=40),"OK","Must be 0 ST, 40 TG"),IF(AND(H4184&lt;40,H4184+J4184&gt;0,H4184+J4184&lt;=40),"OK","Partial: under 40 ST and 40 books max"))))))))))</f>
        <v/>
      </c>
    </row>
    <row r="4185">
      <c r="A4185" s="26" t="n"/>
      <c r="B4185" s="26" t="n"/>
      <c r="C4185" s="25" t="n"/>
      <c r="D4185" s="25" t="n"/>
      <c r="E4185" s="26" t="n"/>
      <c r="F4185" s="25" t="n"/>
      <c r="G4185" s="26" t="n"/>
      <c r="H4185" s="25" t="n"/>
      <c r="I4185" s="26" t="n"/>
      <c r="J4185" s="25" t="n"/>
      <c r="K4185" s="25" t="n"/>
      <c r="L4185" s="25" t="n"/>
      <c r="M4185" s="26" t="n"/>
      <c r="N4185" s="26" t="n"/>
      <c r="O4185" s="25" t="n"/>
      <c r="P4185" s="27">
        <f>IF(A4185="","","Package/"&amp;C4185&amp;"/"&amp;D4185&amp;"/"&amp;A4185&amp;".png")</f>
        <v/>
      </c>
      <c r="Q4185" s="27">
        <f>IF(AND(B4185="",G4185=""),"",IF(B4185="","Package QR Text missing",IF(COUNTIFS($E$2:$E$5001,E4185,$B$2:$B$5001,"&lt;&gt;"&amp;B4185)+COUNTIFS($E$2:$E$5001,E4185,$A$2:$A$5001,"&lt;&gt;"&amp;A4185)&gt;0,"Zone has more than one QR code",IF(COUNTIFS($B$2:$B$5001,B4185,$E$2:$E$5001,"&lt;&gt;"&amp;E4185)+COUNTIFS($A$2:$A$5001,A4185,$E$2:$E$5001,"&lt;&gt;"&amp;E4185)&gt;0,"QR code used by another zone",IF(A4185="","Package QR Code No. missing",IF(OR(H4185&gt;40,J4185&gt;40),"More than 40 of one edition",IF(F4185="Full (40 ST + 1 TG)",IF(AND(H4185=40,J4185=1),"OK","Full carton must be 40 + 1"),IF(F4185="Student only (40 ST)",IF(AND(H4185=40,J4185=0),"OK","Must be 40 ST, 0 TG"),IF(F4185="Teacher guide only (40 TG)",IF(AND(H4185=0,J4185=40),"OK","Must be 0 ST, 40 TG"),IF(AND(H4185&lt;40,H4185+J4185&gt;0,H4185+J4185&lt;=40),"OK","Partial: under 40 ST and 40 books max"))))))))))</f>
        <v/>
      </c>
    </row>
    <row r="4186">
      <c r="A4186" s="26" t="n"/>
      <c r="B4186" s="26" t="n"/>
      <c r="C4186" s="25" t="n"/>
      <c r="D4186" s="25" t="n"/>
      <c r="E4186" s="26" t="n"/>
      <c r="F4186" s="25" t="n"/>
      <c r="G4186" s="26" t="n"/>
      <c r="H4186" s="25" t="n"/>
      <c r="I4186" s="26" t="n"/>
      <c r="J4186" s="25" t="n"/>
      <c r="K4186" s="25" t="n"/>
      <c r="L4186" s="25" t="n"/>
      <c r="M4186" s="26" t="n"/>
      <c r="N4186" s="26" t="n"/>
      <c r="O4186" s="25" t="n"/>
      <c r="P4186" s="27">
        <f>IF(A4186="","","Package/"&amp;C4186&amp;"/"&amp;D4186&amp;"/"&amp;A4186&amp;".png")</f>
        <v/>
      </c>
      <c r="Q4186" s="27">
        <f>IF(AND(B4186="",G4186=""),"",IF(B4186="","Package QR Text missing",IF(COUNTIFS($E$2:$E$5001,E4186,$B$2:$B$5001,"&lt;&gt;"&amp;B4186)+COUNTIFS($E$2:$E$5001,E4186,$A$2:$A$5001,"&lt;&gt;"&amp;A4186)&gt;0,"Zone has more than one QR code",IF(COUNTIFS($B$2:$B$5001,B4186,$E$2:$E$5001,"&lt;&gt;"&amp;E4186)+COUNTIFS($A$2:$A$5001,A4186,$E$2:$E$5001,"&lt;&gt;"&amp;E4186)&gt;0,"QR code used by another zone",IF(A4186="","Package QR Code No. missing",IF(OR(H4186&gt;40,J4186&gt;40),"More than 40 of one edition",IF(F4186="Full (40 ST + 1 TG)",IF(AND(H4186=40,J4186=1),"OK","Full carton must be 40 + 1"),IF(F4186="Student only (40 ST)",IF(AND(H4186=40,J4186=0),"OK","Must be 40 ST, 0 TG"),IF(F4186="Teacher guide only (40 TG)",IF(AND(H4186=0,J4186=40),"OK","Must be 0 ST, 40 TG"),IF(AND(H4186&lt;40,H4186+J4186&gt;0,H4186+J4186&lt;=40),"OK","Partial: under 40 ST and 40 books max"))))))))))</f>
        <v/>
      </c>
    </row>
    <row r="4187">
      <c r="A4187" s="26" t="n"/>
      <c r="B4187" s="26" t="n"/>
      <c r="C4187" s="25" t="n"/>
      <c r="D4187" s="25" t="n"/>
      <c r="E4187" s="26" t="n"/>
      <c r="F4187" s="25" t="n"/>
      <c r="G4187" s="26" t="n"/>
      <c r="H4187" s="25" t="n"/>
      <c r="I4187" s="26" t="n"/>
      <c r="J4187" s="25" t="n"/>
      <c r="K4187" s="25" t="n"/>
      <c r="L4187" s="25" t="n"/>
      <c r="M4187" s="26" t="n"/>
      <c r="N4187" s="26" t="n"/>
      <c r="O4187" s="25" t="n"/>
      <c r="P4187" s="27">
        <f>IF(A4187="","","Package/"&amp;C4187&amp;"/"&amp;D4187&amp;"/"&amp;A4187&amp;".png")</f>
        <v/>
      </c>
      <c r="Q4187" s="27">
        <f>IF(AND(B4187="",G4187=""),"",IF(B4187="","Package QR Text missing",IF(COUNTIFS($E$2:$E$5001,E4187,$B$2:$B$5001,"&lt;&gt;"&amp;B4187)+COUNTIFS($E$2:$E$5001,E4187,$A$2:$A$5001,"&lt;&gt;"&amp;A4187)&gt;0,"Zone has more than one QR code",IF(COUNTIFS($B$2:$B$5001,B4187,$E$2:$E$5001,"&lt;&gt;"&amp;E4187)+COUNTIFS($A$2:$A$5001,A4187,$E$2:$E$5001,"&lt;&gt;"&amp;E4187)&gt;0,"QR code used by another zone",IF(A4187="","Package QR Code No. missing",IF(OR(H4187&gt;40,J4187&gt;40),"More than 40 of one edition",IF(F4187="Full (40 ST + 1 TG)",IF(AND(H4187=40,J4187=1),"OK","Full carton must be 40 + 1"),IF(F4187="Student only (40 ST)",IF(AND(H4187=40,J4187=0),"OK","Must be 40 ST, 0 TG"),IF(F4187="Teacher guide only (40 TG)",IF(AND(H4187=0,J4187=40),"OK","Must be 0 ST, 40 TG"),IF(AND(H4187&lt;40,H4187+J4187&gt;0,H4187+J4187&lt;=40),"OK","Partial: under 40 ST and 40 books max"))))))))))</f>
        <v/>
      </c>
    </row>
    <row r="4188">
      <c r="A4188" s="26" t="n"/>
      <c r="B4188" s="26" t="n"/>
      <c r="C4188" s="25" t="n"/>
      <c r="D4188" s="25" t="n"/>
      <c r="E4188" s="26" t="n"/>
      <c r="F4188" s="25" t="n"/>
      <c r="G4188" s="26" t="n"/>
      <c r="H4188" s="25" t="n"/>
      <c r="I4188" s="26" t="n"/>
      <c r="J4188" s="25" t="n"/>
      <c r="K4188" s="25" t="n"/>
      <c r="L4188" s="25" t="n"/>
      <c r="M4188" s="26" t="n"/>
      <c r="N4188" s="26" t="n"/>
      <c r="O4188" s="25" t="n"/>
      <c r="P4188" s="27">
        <f>IF(A4188="","","Package/"&amp;C4188&amp;"/"&amp;D4188&amp;"/"&amp;A4188&amp;".png")</f>
        <v/>
      </c>
      <c r="Q4188" s="27">
        <f>IF(AND(B4188="",G4188=""),"",IF(B4188="","Package QR Text missing",IF(COUNTIFS($E$2:$E$5001,E4188,$B$2:$B$5001,"&lt;&gt;"&amp;B4188)+COUNTIFS($E$2:$E$5001,E4188,$A$2:$A$5001,"&lt;&gt;"&amp;A4188)&gt;0,"Zone has more than one QR code",IF(COUNTIFS($B$2:$B$5001,B4188,$E$2:$E$5001,"&lt;&gt;"&amp;E4188)+COUNTIFS($A$2:$A$5001,A4188,$E$2:$E$5001,"&lt;&gt;"&amp;E4188)&gt;0,"QR code used by another zone",IF(A4188="","Package QR Code No. missing",IF(OR(H4188&gt;40,J4188&gt;40),"More than 40 of one edition",IF(F4188="Full (40 ST + 1 TG)",IF(AND(H4188=40,J4188=1),"OK","Full carton must be 40 + 1"),IF(F4188="Student only (40 ST)",IF(AND(H4188=40,J4188=0),"OK","Must be 40 ST, 0 TG"),IF(F4188="Teacher guide only (40 TG)",IF(AND(H4188=0,J4188=40),"OK","Must be 0 ST, 40 TG"),IF(AND(H4188&lt;40,H4188+J4188&gt;0,H4188+J4188&lt;=40),"OK","Partial: under 40 ST and 40 books max"))))))))))</f>
        <v/>
      </c>
    </row>
    <row r="4189">
      <c r="A4189" s="26" t="n"/>
      <c r="B4189" s="26" t="n"/>
      <c r="C4189" s="25" t="n"/>
      <c r="D4189" s="25" t="n"/>
      <c r="E4189" s="26" t="n"/>
      <c r="F4189" s="25" t="n"/>
      <c r="G4189" s="26" t="n"/>
      <c r="H4189" s="25" t="n"/>
      <c r="I4189" s="26" t="n"/>
      <c r="J4189" s="25" t="n"/>
      <c r="K4189" s="25" t="n"/>
      <c r="L4189" s="25" t="n"/>
      <c r="M4189" s="26" t="n"/>
      <c r="N4189" s="26" t="n"/>
      <c r="O4189" s="25" t="n"/>
      <c r="P4189" s="27">
        <f>IF(A4189="","","Package/"&amp;C4189&amp;"/"&amp;D4189&amp;"/"&amp;A4189&amp;".png")</f>
        <v/>
      </c>
      <c r="Q4189" s="27">
        <f>IF(AND(B4189="",G4189=""),"",IF(B4189="","Package QR Text missing",IF(COUNTIFS($E$2:$E$5001,E4189,$B$2:$B$5001,"&lt;&gt;"&amp;B4189)+COUNTIFS($E$2:$E$5001,E4189,$A$2:$A$5001,"&lt;&gt;"&amp;A4189)&gt;0,"Zone has more than one QR code",IF(COUNTIFS($B$2:$B$5001,B4189,$E$2:$E$5001,"&lt;&gt;"&amp;E4189)+COUNTIFS($A$2:$A$5001,A4189,$E$2:$E$5001,"&lt;&gt;"&amp;E4189)&gt;0,"QR code used by another zone",IF(A4189="","Package QR Code No. missing",IF(OR(H4189&gt;40,J4189&gt;40),"More than 40 of one edition",IF(F4189="Full (40 ST + 1 TG)",IF(AND(H4189=40,J4189=1),"OK","Full carton must be 40 + 1"),IF(F4189="Student only (40 ST)",IF(AND(H4189=40,J4189=0),"OK","Must be 40 ST, 0 TG"),IF(F4189="Teacher guide only (40 TG)",IF(AND(H4189=0,J4189=40),"OK","Must be 0 ST, 40 TG"),IF(AND(H4189&lt;40,H4189+J4189&gt;0,H4189+J4189&lt;=40),"OK","Partial: under 40 ST and 40 books max"))))))))))</f>
        <v/>
      </c>
    </row>
    <row r="4190">
      <c r="A4190" s="26" t="n"/>
      <c r="B4190" s="26" t="n"/>
      <c r="C4190" s="25" t="n"/>
      <c r="D4190" s="25" t="n"/>
      <c r="E4190" s="26" t="n"/>
      <c r="F4190" s="25" t="n"/>
      <c r="G4190" s="26" t="n"/>
      <c r="H4190" s="25" t="n"/>
      <c r="I4190" s="26" t="n"/>
      <c r="J4190" s="25" t="n"/>
      <c r="K4190" s="25" t="n"/>
      <c r="L4190" s="25" t="n"/>
      <c r="M4190" s="26" t="n"/>
      <c r="N4190" s="26" t="n"/>
      <c r="O4190" s="25" t="n"/>
      <c r="P4190" s="27">
        <f>IF(A4190="","","Package/"&amp;C4190&amp;"/"&amp;D4190&amp;"/"&amp;A4190&amp;".png")</f>
        <v/>
      </c>
      <c r="Q4190" s="27">
        <f>IF(AND(B4190="",G4190=""),"",IF(B4190="","Package QR Text missing",IF(COUNTIFS($E$2:$E$5001,E4190,$B$2:$B$5001,"&lt;&gt;"&amp;B4190)+COUNTIFS($E$2:$E$5001,E4190,$A$2:$A$5001,"&lt;&gt;"&amp;A4190)&gt;0,"Zone has more than one QR code",IF(COUNTIFS($B$2:$B$5001,B4190,$E$2:$E$5001,"&lt;&gt;"&amp;E4190)+COUNTIFS($A$2:$A$5001,A4190,$E$2:$E$5001,"&lt;&gt;"&amp;E4190)&gt;0,"QR code used by another zone",IF(A4190="","Package QR Code No. missing",IF(OR(H4190&gt;40,J4190&gt;40),"More than 40 of one edition",IF(F4190="Full (40 ST + 1 TG)",IF(AND(H4190=40,J4190=1),"OK","Full carton must be 40 + 1"),IF(F4190="Student only (40 ST)",IF(AND(H4190=40,J4190=0),"OK","Must be 40 ST, 0 TG"),IF(F4190="Teacher guide only (40 TG)",IF(AND(H4190=0,J4190=40),"OK","Must be 0 ST, 40 TG"),IF(AND(H4190&lt;40,H4190+J4190&gt;0,H4190+J4190&lt;=40),"OK","Partial: under 40 ST and 40 books max"))))))))))</f>
        <v/>
      </c>
    </row>
    <row r="4191">
      <c r="A4191" s="26" t="n"/>
      <c r="B4191" s="26" t="n"/>
      <c r="C4191" s="25" t="n"/>
      <c r="D4191" s="25" t="n"/>
      <c r="E4191" s="26" t="n"/>
      <c r="F4191" s="25" t="n"/>
      <c r="G4191" s="26" t="n"/>
      <c r="H4191" s="25" t="n"/>
      <c r="I4191" s="26" t="n"/>
      <c r="J4191" s="25" t="n"/>
      <c r="K4191" s="25" t="n"/>
      <c r="L4191" s="25" t="n"/>
      <c r="M4191" s="26" t="n"/>
      <c r="N4191" s="26" t="n"/>
      <c r="O4191" s="25" t="n"/>
      <c r="P4191" s="27">
        <f>IF(A4191="","","Package/"&amp;C4191&amp;"/"&amp;D4191&amp;"/"&amp;A4191&amp;".png")</f>
        <v/>
      </c>
      <c r="Q4191" s="27">
        <f>IF(AND(B4191="",G4191=""),"",IF(B4191="","Package QR Text missing",IF(COUNTIFS($E$2:$E$5001,E4191,$B$2:$B$5001,"&lt;&gt;"&amp;B4191)+COUNTIFS($E$2:$E$5001,E4191,$A$2:$A$5001,"&lt;&gt;"&amp;A4191)&gt;0,"Zone has more than one QR code",IF(COUNTIFS($B$2:$B$5001,B4191,$E$2:$E$5001,"&lt;&gt;"&amp;E4191)+COUNTIFS($A$2:$A$5001,A4191,$E$2:$E$5001,"&lt;&gt;"&amp;E4191)&gt;0,"QR code used by another zone",IF(A4191="","Package QR Code No. missing",IF(OR(H4191&gt;40,J4191&gt;40),"More than 40 of one edition",IF(F4191="Full (40 ST + 1 TG)",IF(AND(H4191=40,J4191=1),"OK","Full carton must be 40 + 1"),IF(F4191="Student only (40 ST)",IF(AND(H4191=40,J4191=0),"OK","Must be 40 ST, 0 TG"),IF(F4191="Teacher guide only (40 TG)",IF(AND(H4191=0,J4191=40),"OK","Must be 0 ST, 40 TG"),IF(AND(H4191&lt;40,H4191+J4191&gt;0,H4191+J4191&lt;=40),"OK","Partial: under 40 ST and 40 books max"))))))))))</f>
        <v/>
      </c>
    </row>
    <row r="4192">
      <c r="A4192" s="26" t="n"/>
      <c r="B4192" s="26" t="n"/>
      <c r="C4192" s="25" t="n"/>
      <c r="D4192" s="25" t="n"/>
      <c r="E4192" s="26" t="n"/>
      <c r="F4192" s="25" t="n"/>
      <c r="G4192" s="26" t="n"/>
      <c r="H4192" s="25" t="n"/>
      <c r="I4192" s="26" t="n"/>
      <c r="J4192" s="25" t="n"/>
      <c r="K4192" s="25" t="n"/>
      <c r="L4192" s="25" t="n"/>
      <c r="M4192" s="26" t="n"/>
      <c r="N4192" s="26" t="n"/>
      <c r="O4192" s="25" t="n"/>
      <c r="P4192" s="27">
        <f>IF(A4192="","","Package/"&amp;C4192&amp;"/"&amp;D4192&amp;"/"&amp;A4192&amp;".png")</f>
        <v/>
      </c>
      <c r="Q4192" s="27">
        <f>IF(AND(B4192="",G4192=""),"",IF(B4192="","Package QR Text missing",IF(COUNTIFS($E$2:$E$5001,E4192,$B$2:$B$5001,"&lt;&gt;"&amp;B4192)+COUNTIFS($E$2:$E$5001,E4192,$A$2:$A$5001,"&lt;&gt;"&amp;A4192)&gt;0,"Zone has more than one QR code",IF(COUNTIFS($B$2:$B$5001,B4192,$E$2:$E$5001,"&lt;&gt;"&amp;E4192)+COUNTIFS($A$2:$A$5001,A4192,$E$2:$E$5001,"&lt;&gt;"&amp;E4192)&gt;0,"QR code used by another zone",IF(A4192="","Package QR Code No. missing",IF(OR(H4192&gt;40,J4192&gt;40),"More than 40 of one edition",IF(F4192="Full (40 ST + 1 TG)",IF(AND(H4192=40,J4192=1),"OK","Full carton must be 40 + 1"),IF(F4192="Student only (40 ST)",IF(AND(H4192=40,J4192=0),"OK","Must be 40 ST, 0 TG"),IF(F4192="Teacher guide only (40 TG)",IF(AND(H4192=0,J4192=40),"OK","Must be 0 ST, 40 TG"),IF(AND(H4192&lt;40,H4192+J4192&gt;0,H4192+J4192&lt;=40),"OK","Partial: under 40 ST and 40 books max"))))))))))</f>
        <v/>
      </c>
    </row>
    <row r="4193">
      <c r="A4193" s="26" t="n"/>
      <c r="B4193" s="26" t="n"/>
      <c r="C4193" s="25" t="n"/>
      <c r="D4193" s="25" t="n"/>
      <c r="E4193" s="26" t="n"/>
      <c r="F4193" s="25" t="n"/>
      <c r="G4193" s="26" t="n"/>
      <c r="H4193" s="25" t="n"/>
      <c r="I4193" s="26" t="n"/>
      <c r="J4193" s="25" t="n"/>
      <c r="K4193" s="25" t="n"/>
      <c r="L4193" s="25" t="n"/>
      <c r="M4193" s="26" t="n"/>
      <c r="N4193" s="26" t="n"/>
      <c r="O4193" s="25" t="n"/>
      <c r="P4193" s="27">
        <f>IF(A4193="","","Package/"&amp;C4193&amp;"/"&amp;D4193&amp;"/"&amp;A4193&amp;".png")</f>
        <v/>
      </c>
      <c r="Q4193" s="27">
        <f>IF(AND(B4193="",G4193=""),"",IF(B4193="","Package QR Text missing",IF(COUNTIFS($E$2:$E$5001,E4193,$B$2:$B$5001,"&lt;&gt;"&amp;B4193)+COUNTIFS($E$2:$E$5001,E4193,$A$2:$A$5001,"&lt;&gt;"&amp;A4193)&gt;0,"Zone has more than one QR code",IF(COUNTIFS($B$2:$B$5001,B4193,$E$2:$E$5001,"&lt;&gt;"&amp;E4193)+COUNTIFS($A$2:$A$5001,A4193,$E$2:$E$5001,"&lt;&gt;"&amp;E4193)&gt;0,"QR code used by another zone",IF(A4193="","Package QR Code No. missing",IF(OR(H4193&gt;40,J4193&gt;40),"More than 40 of one edition",IF(F4193="Full (40 ST + 1 TG)",IF(AND(H4193=40,J4193=1),"OK","Full carton must be 40 + 1"),IF(F4193="Student only (40 ST)",IF(AND(H4193=40,J4193=0),"OK","Must be 40 ST, 0 TG"),IF(F4193="Teacher guide only (40 TG)",IF(AND(H4193=0,J4193=40),"OK","Must be 0 ST, 40 TG"),IF(AND(H4193&lt;40,H4193+J4193&gt;0,H4193+J4193&lt;=40),"OK","Partial: under 40 ST and 40 books max"))))))))))</f>
        <v/>
      </c>
    </row>
    <row r="4194">
      <c r="A4194" s="26" t="n"/>
      <c r="B4194" s="26" t="n"/>
      <c r="C4194" s="25" t="n"/>
      <c r="D4194" s="25" t="n"/>
      <c r="E4194" s="26" t="n"/>
      <c r="F4194" s="25" t="n"/>
      <c r="G4194" s="26" t="n"/>
      <c r="H4194" s="25" t="n"/>
      <c r="I4194" s="26" t="n"/>
      <c r="J4194" s="25" t="n"/>
      <c r="K4194" s="25" t="n"/>
      <c r="L4194" s="25" t="n"/>
      <c r="M4194" s="26" t="n"/>
      <c r="N4194" s="26" t="n"/>
      <c r="O4194" s="25" t="n"/>
      <c r="P4194" s="27">
        <f>IF(A4194="","","Package/"&amp;C4194&amp;"/"&amp;D4194&amp;"/"&amp;A4194&amp;".png")</f>
        <v/>
      </c>
      <c r="Q4194" s="27">
        <f>IF(AND(B4194="",G4194=""),"",IF(B4194="","Package QR Text missing",IF(COUNTIFS($E$2:$E$5001,E4194,$B$2:$B$5001,"&lt;&gt;"&amp;B4194)+COUNTIFS($E$2:$E$5001,E4194,$A$2:$A$5001,"&lt;&gt;"&amp;A4194)&gt;0,"Zone has more than one QR code",IF(COUNTIFS($B$2:$B$5001,B4194,$E$2:$E$5001,"&lt;&gt;"&amp;E4194)+COUNTIFS($A$2:$A$5001,A4194,$E$2:$E$5001,"&lt;&gt;"&amp;E4194)&gt;0,"QR code used by another zone",IF(A4194="","Package QR Code No. missing",IF(OR(H4194&gt;40,J4194&gt;40),"More than 40 of one edition",IF(F4194="Full (40 ST + 1 TG)",IF(AND(H4194=40,J4194=1),"OK","Full carton must be 40 + 1"),IF(F4194="Student only (40 ST)",IF(AND(H4194=40,J4194=0),"OK","Must be 40 ST, 0 TG"),IF(F4194="Teacher guide only (40 TG)",IF(AND(H4194=0,J4194=40),"OK","Must be 0 ST, 40 TG"),IF(AND(H4194&lt;40,H4194+J4194&gt;0,H4194+J4194&lt;=40),"OK","Partial: under 40 ST and 40 books max"))))))))))</f>
        <v/>
      </c>
    </row>
    <row r="4195">
      <c r="A4195" s="26" t="n"/>
      <c r="B4195" s="26" t="n"/>
      <c r="C4195" s="25" t="n"/>
      <c r="D4195" s="25" t="n"/>
      <c r="E4195" s="26" t="n"/>
      <c r="F4195" s="25" t="n"/>
      <c r="G4195" s="26" t="n"/>
      <c r="H4195" s="25" t="n"/>
      <c r="I4195" s="26" t="n"/>
      <c r="J4195" s="25" t="n"/>
      <c r="K4195" s="25" t="n"/>
      <c r="L4195" s="25" t="n"/>
      <c r="M4195" s="26" t="n"/>
      <c r="N4195" s="26" t="n"/>
      <c r="O4195" s="25" t="n"/>
      <c r="P4195" s="27">
        <f>IF(A4195="","","Package/"&amp;C4195&amp;"/"&amp;D4195&amp;"/"&amp;A4195&amp;".png")</f>
        <v/>
      </c>
      <c r="Q4195" s="27">
        <f>IF(AND(B4195="",G4195=""),"",IF(B4195="","Package QR Text missing",IF(COUNTIFS($E$2:$E$5001,E4195,$B$2:$B$5001,"&lt;&gt;"&amp;B4195)+COUNTIFS($E$2:$E$5001,E4195,$A$2:$A$5001,"&lt;&gt;"&amp;A4195)&gt;0,"Zone has more than one QR code",IF(COUNTIFS($B$2:$B$5001,B4195,$E$2:$E$5001,"&lt;&gt;"&amp;E4195)+COUNTIFS($A$2:$A$5001,A4195,$E$2:$E$5001,"&lt;&gt;"&amp;E4195)&gt;0,"QR code used by another zone",IF(A4195="","Package QR Code No. missing",IF(OR(H4195&gt;40,J4195&gt;40),"More than 40 of one edition",IF(F4195="Full (40 ST + 1 TG)",IF(AND(H4195=40,J4195=1),"OK","Full carton must be 40 + 1"),IF(F4195="Student only (40 ST)",IF(AND(H4195=40,J4195=0),"OK","Must be 40 ST, 0 TG"),IF(F4195="Teacher guide only (40 TG)",IF(AND(H4195=0,J4195=40),"OK","Must be 0 ST, 40 TG"),IF(AND(H4195&lt;40,H4195+J4195&gt;0,H4195+J4195&lt;=40),"OK","Partial: under 40 ST and 40 books max"))))))))))</f>
        <v/>
      </c>
    </row>
    <row r="4196">
      <c r="A4196" s="26" t="n"/>
      <c r="B4196" s="26" t="n"/>
      <c r="C4196" s="25" t="n"/>
      <c r="D4196" s="25" t="n"/>
      <c r="E4196" s="26" t="n"/>
      <c r="F4196" s="25" t="n"/>
      <c r="G4196" s="26" t="n"/>
      <c r="H4196" s="25" t="n"/>
      <c r="I4196" s="26" t="n"/>
      <c r="J4196" s="25" t="n"/>
      <c r="K4196" s="25" t="n"/>
      <c r="L4196" s="25" t="n"/>
      <c r="M4196" s="26" t="n"/>
      <c r="N4196" s="26" t="n"/>
      <c r="O4196" s="25" t="n"/>
      <c r="P4196" s="27">
        <f>IF(A4196="","","Package/"&amp;C4196&amp;"/"&amp;D4196&amp;"/"&amp;A4196&amp;".png")</f>
        <v/>
      </c>
      <c r="Q4196" s="27">
        <f>IF(AND(B4196="",G4196=""),"",IF(B4196="","Package QR Text missing",IF(COUNTIFS($E$2:$E$5001,E4196,$B$2:$B$5001,"&lt;&gt;"&amp;B4196)+COUNTIFS($E$2:$E$5001,E4196,$A$2:$A$5001,"&lt;&gt;"&amp;A4196)&gt;0,"Zone has more than one QR code",IF(COUNTIFS($B$2:$B$5001,B4196,$E$2:$E$5001,"&lt;&gt;"&amp;E4196)+COUNTIFS($A$2:$A$5001,A4196,$E$2:$E$5001,"&lt;&gt;"&amp;E4196)&gt;0,"QR code used by another zone",IF(A4196="","Package QR Code No. missing",IF(OR(H4196&gt;40,J4196&gt;40),"More than 40 of one edition",IF(F4196="Full (40 ST + 1 TG)",IF(AND(H4196=40,J4196=1),"OK","Full carton must be 40 + 1"),IF(F4196="Student only (40 ST)",IF(AND(H4196=40,J4196=0),"OK","Must be 40 ST, 0 TG"),IF(F4196="Teacher guide only (40 TG)",IF(AND(H4196=0,J4196=40),"OK","Must be 0 ST, 40 TG"),IF(AND(H4196&lt;40,H4196+J4196&gt;0,H4196+J4196&lt;=40),"OK","Partial: under 40 ST and 40 books max"))))))))))</f>
        <v/>
      </c>
    </row>
    <row r="4197">
      <c r="A4197" s="26" t="n"/>
      <c r="B4197" s="26" t="n"/>
      <c r="C4197" s="25" t="n"/>
      <c r="D4197" s="25" t="n"/>
      <c r="E4197" s="26" t="n"/>
      <c r="F4197" s="25" t="n"/>
      <c r="G4197" s="26" t="n"/>
      <c r="H4197" s="25" t="n"/>
      <c r="I4197" s="26" t="n"/>
      <c r="J4197" s="25" t="n"/>
      <c r="K4197" s="25" t="n"/>
      <c r="L4197" s="25" t="n"/>
      <c r="M4197" s="26" t="n"/>
      <c r="N4197" s="26" t="n"/>
      <c r="O4197" s="25" t="n"/>
      <c r="P4197" s="27">
        <f>IF(A4197="","","Package/"&amp;C4197&amp;"/"&amp;D4197&amp;"/"&amp;A4197&amp;".png")</f>
        <v/>
      </c>
      <c r="Q4197" s="27">
        <f>IF(AND(B4197="",G4197=""),"",IF(B4197="","Package QR Text missing",IF(COUNTIFS($E$2:$E$5001,E4197,$B$2:$B$5001,"&lt;&gt;"&amp;B4197)+COUNTIFS($E$2:$E$5001,E4197,$A$2:$A$5001,"&lt;&gt;"&amp;A4197)&gt;0,"Zone has more than one QR code",IF(COUNTIFS($B$2:$B$5001,B4197,$E$2:$E$5001,"&lt;&gt;"&amp;E4197)+COUNTIFS($A$2:$A$5001,A4197,$E$2:$E$5001,"&lt;&gt;"&amp;E4197)&gt;0,"QR code used by another zone",IF(A4197="","Package QR Code No. missing",IF(OR(H4197&gt;40,J4197&gt;40),"More than 40 of one edition",IF(F4197="Full (40 ST + 1 TG)",IF(AND(H4197=40,J4197=1),"OK","Full carton must be 40 + 1"),IF(F4197="Student only (40 ST)",IF(AND(H4197=40,J4197=0),"OK","Must be 40 ST, 0 TG"),IF(F4197="Teacher guide only (40 TG)",IF(AND(H4197=0,J4197=40),"OK","Must be 0 ST, 40 TG"),IF(AND(H4197&lt;40,H4197+J4197&gt;0,H4197+J4197&lt;=40),"OK","Partial: under 40 ST and 40 books max"))))))))))</f>
        <v/>
      </c>
    </row>
    <row r="4198">
      <c r="A4198" s="26" t="n"/>
      <c r="B4198" s="26" t="n"/>
      <c r="C4198" s="25" t="n"/>
      <c r="D4198" s="25" t="n"/>
      <c r="E4198" s="26" t="n"/>
      <c r="F4198" s="25" t="n"/>
      <c r="G4198" s="26" t="n"/>
      <c r="H4198" s="25" t="n"/>
      <c r="I4198" s="26" t="n"/>
      <c r="J4198" s="25" t="n"/>
      <c r="K4198" s="25" t="n"/>
      <c r="L4198" s="25" t="n"/>
      <c r="M4198" s="26" t="n"/>
      <c r="N4198" s="26" t="n"/>
      <c r="O4198" s="25" t="n"/>
      <c r="P4198" s="27">
        <f>IF(A4198="","","Package/"&amp;C4198&amp;"/"&amp;D4198&amp;"/"&amp;A4198&amp;".png")</f>
        <v/>
      </c>
      <c r="Q4198" s="27">
        <f>IF(AND(B4198="",G4198=""),"",IF(B4198="","Package QR Text missing",IF(COUNTIFS($E$2:$E$5001,E4198,$B$2:$B$5001,"&lt;&gt;"&amp;B4198)+COUNTIFS($E$2:$E$5001,E4198,$A$2:$A$5001,"&lt;&gt;"&amp;A4198)&gt;0,"Zone has more than one QR code",IF(COUNTIFS($B$2:$B$5001,B4198,$E$2:$E$5001,"&lt;&gt;"&amp;E4198)+COUNTIFS($A$2:$A$5001,A4198,$E$2:$E$5001,"&lt;&gt;"&amp;E4198)&gt;0,"QR code used by another zone",IF(A4198="","Package QR Code No. missing",IF(OR(H4198&gt;40,J4198&gt;40),"More than 40 of one edition",IF(F4198="Full (40 ST + 1 TG)",IF(AND(H4198=40,J4198=1),"OK","Full carton must be 40 + 1"),IF(F4198="Student only (40 ST)",IF(AND(H4198=40,J4198=0),"OK","Must be 40 ST, 0 TG"),IF(F4198="Teacher guide only (40 TG)",IF(AND(H4198=0,J4198=40),"OK","Must be 0 ST, 40 TG"),IF(AND(H4198&lt;40,H4198+J4198&gt;0,H4198+J4198&lt;=40),"OK","Partial: under 40 ST and 40 books max"))))))))))</f>
        <v/>
      </c>
    </row>
    <row r="4199">
      <c r="A4199" s="26" t="n"/>
      <c r="B4199" s="26" t="n"/>
      <c r="C4199" s="25" t="n"/>
      <c r="D4199" s="25" t="n"/>
      <c r="E4199" s="26" t="n"/>
      <c r="F4199" s="25" t="n"/>
      <c r="G4199" s="26" t="n"/>
      <c r="H4199" s="25" t="n"/>
      <c r="I4199" s="26" t="n"/>
      <c r="J4199" s="25" t="n"/>
      <c r="K4199" s="25" t="n"/>
      <c r="L4199" s="25" t="n"/>
      <c r="M4199" s="26" t="n"/>
      <c r="N4199" s="26" t="n"/>
      <c r="O4199" s="25" t="n"/>
      <c r="P4199" s="27">
        <f>IF(A4199="","","Package/"&amp;C4199&amp;"/"&amp;D4199&amp;"/"&amp;A4199&amp;".png")</f>
        <v/>
      </c>
      <c r="Q4199" s="27">
        <f>IF(AND(B4199="",G4199=""),"",IF(B4199="","Package QR Text missing",IF(COUNTIFS($E$2:$E$5001,E4199,$B$2:$B$5001,"&lt;&gt;"&amp;B4199)+COUNTIFS($E$2:$E$5001,E4199,$A$2:$A$5001,"&lt;&gt;"&amp;A4199)&gt;0,"Zone has more than one QR code",IF(COUNTIFS($B$2:$B$5001,B4199,$E$2:$E$5001,"&lt;&gt;"&amp;E4199)+COUNTIFS($A$2:$A$5001,A4199,$E$2:$E$5001,"&lt;&gt;"&amp;E4199)&gt;0,"QR code used by another zone",IF(A4199="","Package QR Code No. missing",IF(OR(H4199&gt;40,J4199&gt;40),"More than 40 of one edition",IF(F4199="Full (40 ST + 1 TG)",IF(AND(H4199=40,J4199=1),"OK","Full carton must be 40 + 1"),IF(F4199="Student only (40 ST)",IF(AND(H4199=40,J4199=0),"OK","Must be 40 ST, 0 TG"),IF(F4199="Teacher guide only (40 TG)",IF(AND(H4199=0,J4199=40),"OK","Must be 0 ST, 40 TG"),IF(AND(H4199&lt;40,H4199+J4199&gt;0,H4199+J4199&lt;=40),"OK","Partial: under 40 ST and 40 books max"))))))))))</f>
        <v/>
      </c>
    </row>
    <row r="4200">
      <c r="A4200" s="26" t="n"/>
      <c r="B4200" s="26" t="n"/>
      <c r="C4200" s="25" t="n"/>
      <c r="D4200" s="25" t="n"/>
      <c r="E4200" s="26" t="n"/>
      <c r="F4200" s="25" t="n"/>
      <c r="G4200" s="26" t="n"/>
      <c r="H4200" s="25" t="n"/>
      <c r="I4200" s="26" t="n"/>
      <c r="J4200" s="25" t="n"/>
      <c r="K4200" s="25" t="n"/>
      <c r="L4200" s="25" t="n"/>
      <c r="M4200" s="26" t="n"/>
      <c r="N4200" s="26" t="n"/>
      <c r="O4200" s="25" t="n"/>
      <c r="P4200" s="27">
        <f>IF(A4200="","","Package/"&amp;C4200&amp;"/"&amp;D4200&amp;"/"&amp;A4200&amp;".png")</f>
        <v/>
      </c>
      <c r="Q4200" s="27">
        <f>IF(AND(B4200="",G4200=""),"",IF(B4200="","Package QR Text missing",IF(COUNTIFS($E$2:$E$5001,E4200,$B$2:$B$5001,"&lt;&gt;"&amp;B4200)+COUNTIFS($E$2:$E$5001,E4200,$A$2:$A$5001,"&lt;&gt;"&amp;A4200)&gt;0,"Zone has more than one QR code",IF(COUNTIFS($B$2:$B$5001,B4200,$E$2:$E$5001,"&lt;&gt;"&amp;E4200)+COUNTIFS($A$2:$A$5001,A4200,$E$2:$E$5001,"&lt;&gt;"&amp;E4200)&gt;0,"QR code used by another zone",IF(A4200="","Package QR Code No. missing",IF(OR(H4200&gt;40,J4200&gt;40),"More than 40 of one edition",IF(F4200="Full (40 ST + 1 TG)",IF(AND(H4200=40,J4200=1),"OK","Full carton must be 40 + 1"),IF(F4200="Student only (40 ST)",IF(AND(H4200=40,J4200=0),"OK","Must be 40 ST, 0 TG"),IF(F4200="Teacher guide only (40 TG)",IF(AND(H4200=0,J4200=40),"OK","Must be 0 ST, 40 TG"),IF(AND(H4200&lt;40,H4200+J4200&gt;0,H4200+J4200&lt;=40),"OK","Partial: under 40 ST and 40 books max"))))))))))</f>
        <v/>
      </c>
    </row>
    <row r="4201">
      <c r="A4201" s="26" t="n"/>
      <c r="B4201" s="26" t="n"/>
      <c r="C4201" s="25" t="n"/>
      <c r="D4201" s="25" t="n"/>
      <c r="E4201" s="26" t="n"/>
      <c r="F4201" s="25" t="n"/>
      <c r="G4201" s="26" t="n"/>
      <c r="H4201" s="25" t="n"/>
      <c r="I4201" s="26" t="n"/>
      <c r="J4201" s="25" t="n"/>
      <c r="K4201" s="25" t="n"/>
      <c r="L4201" s="25" t="n"/>
      <c r="M4201" s="26" t="n"/>
      <c r="N4201" s="26" t="n"/>
      <c r="O4201" s="25" t="n"/>
      <c r="P4201" s="27">
        <f>IF(A4201="","","Package/"&amp;C4201&amp;"/"&amp;D4201&amp;"/"&amp;A4201&amp;".png")</f>
        <v/>
      </c>
      <c r="Q4201" s="27">
        <f>IF(AND(B4201="",G4201=""),"",IF(B4201="","Package QR Text missing",IF(COUNTIFS($E$2:$E$5001,E4201,$B$2:$B$5001,"&lt;&gt;"&amp;B4201)+COUNTIFS($E$2:$E$5001,E4201,$A$2:$A$5001,"&lt;&gt;"&amp;A4201)&gt;0,"Zone has more than one QR code",IF(COUNTIFS($B$2:$B$5001,B4201,$E$2:$E$5001,"&lt;&gt;"&amp;E4201)+COUNTIFS($A$2:$A$5001,A4201,$E$2:$E$5001,"&lt;&gt;"&amp;E4201)&gt;0,"QR code used by another zone",IF(A4201="","Package QR Code No. missing",IF(OR(H4201&gt;40,J4201&gt;40),"More than 40 of one edition",IF(F4201="Full (40 ST + 1 TG)",IF(AND(H4201=40,J4201=1),"OK","Full carton must be 40 + 1"),IF(F4201="Student only (40 ST)",IF(AND(H4201=40,J4201=0),"OK","Must be 40 ST, 0 TG"),IF(F4201="Teacher guide only (40 TG)",IF(AND(H4201=0,J4201=40),"OK","Must be 0 ST, 40 TG"),IF(AND(H4201&lt;40,H4201+J4201&gt;0,H4201+J4201&lt;=40),"OK","Partial: under 40 ST and 40 books max"))))))))))</f>
        <v/>
      </c>
    </row>
    <row r="4202">
      <c r="A4202" s="26" t="n"/>
      <c r="B4202" s="26" t="n"/>
      <c r="C4202" s="25" t="n"/>
      <c r="D4202" s="25" t="n"/>
      <c r="E4202" s="26" t="n"/>
      <c r="F4202" s="25" t="n"/>
      <c r="G4202" s="26" t="n"/>
      <c r="H4202" s="25" t="n"/>
      <c r="I4202" s="26" t="n"/>
      <c r="J4202" s="25" t="n"/>
      <c r="K4202" s="25" t="n"/>
      <c r="L4202" s="25" t="n"/>
      <c r="M4202" s="26" t="n"/>
      <c r="N4202" s="26" t="n"/>
      <c r="O4202" s="25" t="n"/>
      <c r="P4202" s="27">
        <f>IF(A4202="","","Package/"&amp;C4202&amp;"/"&amp;D4202&amp;"/"&amp;A4202&amp;".png")</f>
        <v/>
      </c>
      <c r="Q4202" s="27">
        <f>IF(AND(B4202="",G4202=""),"",IF(B4202="","Package QR Text missing",IF(COUNTIFS($E$2:$E$5001,E4202,$B$2:$B$5001,"&lt;&gt;"&amp;B4202)+COUNTIFS($E$2:$E$5001,E4202,$A$2:$A$5001,"&lt;&gt;"&amp;A4202)&gt;0,"Zone has more than one QR code",IF(COUNTIFS($B$2:$B$5001,B4202,$E$2:$E$5001,"&lt;&gt;"&amp;E4202)+COUNTIFS($A$2:$A$5001,A4202,$E$2:$E$5001,"&lt;&gt;"&amp;E4202)&gt;0,"QR code used by another zone",IF(A4202="","Package QR Code No. missing",IF(OR(H4202&gt;40,J4202&gt;40),"More than 40 of one edition",IF(F4202="Full (40 ST + 1 TG)",IF(AND(H4202=40,J4202=1),"OK","Full carton must be 40 + 1"),IF(F4202="Student only (40 ST)",IF(AND(H4202=40,J4202=0),"OK","Must be 40 ST, 0 TG"),IF(F4202="Teacher guide only (40 TG)",IF(AND(H4202=0,J4202=40),"OK","Must be 0 ST, 40 TG"),IF(AND(H4202&lt;40,H4202+J4202&gt;0,H4202+J4202&lt;=40),"OK","Partial: under 40 ST and 40 books max"))))))))))</f>
        <v/>
      </c>
    </row>
    <row r="4203">
      <c r="A4203" s="26" t="n"/>
      <c r="B4203" s="26" t="n"/>
      <c r="C4203" s="25" t="n"/>
      <c r="D4203" s="25" t="n"/>
      <c r="E4203" s="26" t="n"/>
      <c r="F4203" s="25" t="n"/>
      <c r="G4203" s="26" t="n"/>
      <c r="H4203" s="25" t="n"/>
      <c r="I4203" s="26" t="n"/>
      <c r="J4203" s="25" t="n"/>
      <c r="K4203" s="25" t="n"/>
      <c r="L4203" s="25" t="n"/>
      <c r="M4203" s="26" t="n"/>
      <c r="N4203" s="26" t="n"/>
      <c r="O4203" s="25" t="n"/>
      <c r="P4203" s="27">
        <f>IF(A4203="","","Package/"&amp;C4203&amp;"/"&amp;D4203&amp;"/"&amp;A4203&amp;".png")</f>
        <v/>
      </c>
      <c r="Q4203" s="27">
        <f>IF(AND(B4203="",G4203=""),"",IF(B4203="","Package QR Text missing",IF(COUNTIFS($E$2:$E$5001,E4203,$B$2:$B$5001,"&lt;&gt;"&amp;B4203)+COUNTIFS($E$2:$E$5001,E4203,$A$2:$A$5001,"&lt;&gt;"&amp;A4203)&gt;0,"Zone has more than one QR code",IF(COUNTIFS($B$2:$B$5001,B4203,$E$2:$E$5001,"&lt;&gt;"&amp;E4203)+COUNTIFS($A$2:$A$5001,A4203,$E$2:$E$5001,"&lt;&gt;"&amp;E4203)&gt;0,"QR code used by another zone",IF(A4203="","Package QR Code No. missing",IF(OR(H4203&gt;40,J4203&gt;40),"More than 40 of one edition",IF(F4203="Full (40 ST + 1 TG)",IF(AND(H4203=40,J4203=1),"OK","Full carton must be 40 + 1"),IF(F4203="Student only (40 ST)",IF(AND(H4203=40,J4203=0),"OK","Must be 40 ST, 0 TG"),IF(F4203="Teacher guide only (40 TG)",IF(AND(H4203=0,J4203=40),"OK","Must be 0 ST, 40 TG"),IF(AND(H4203&lt;40,H4203+J4203&gt;0,H4203+J4203&lt;=40),"OK","Partial: under 40 ST and 40 books max"))))))))))</f>
        <v/>
      </c>
    </row>
    <row r="4204">
      <c r="A4204" s="26" t="n"/>
      <c r="B4204" s="26" t="n"/>
      <c r="C4204" s="25" t="n"/>
      <c r="D4204" s="25" t="n"/>
      <c r="E4204" s="26" t="n"/>
      <c r="F4204" s="25" t="n"/>
      <c r="G4204" s="26" t="n"/>
      <c r="H4204" s="25" t="n"/>
      <c r="I4204" s="26" t="n"/>
      <c r="J4204" s="25" t="n"/>
      <c r="K4204" s="25" t="n"/>
      <c r="L4204" s="25" t="n"/>
      <c r="M4204" s="26" t="n"/>
      <c r="N4204" s="26" t="n"/>
      <c r="O4204" s="25" t="n"/>
      <c r="P4204" s="27">
        <f>IF(A4204="","","Package/"&amp;C4204&amp;"/"&amp;D4204&amp;"/"&amp;A4204&amp;".png")</f>
        <v/>
      </c>
      <c r="Q4204" s="27">
        <f>IF(AND(B4204="",G4204=""),"",IF(B4204="","Package QR Text missing",IF(COUNTIFS($E$2:$E$5001,E4204,$B$2:$B$5001,"&lt;&gt;"&amp;B4204)+COUNTIFS($E$2:$E$5001,E4204,$A$2:$A$5001,"&lt;&gt;"&amp;A4204)&gt;0,"Zone has more than one QR code",IF(COUNTIFS($B$2:$B$5001,B4204,$E$2:$E$5001,"&lt;&gt;"&amp;E4204)+COUNTIFS($A$2:$A$5001,A4204,$E$2:$E$5001,"&lt;&gt;"&amp;E4204)&gt;0,"QR code used by another zone",IF(A4204="","Package QR Code No. missing",IF(OR(H4204&gt;40,J4204&gt;40),"More than 40 of one edition",IF(F4204="Full (40 ST + 1 TG)",IF(AND(H4204=40,J4204=1),"OK","Full carton must be 40 + 1"),IF(F4204="Student only (40 ST)",IF(AND(H4204=40,J4204=0),"OK","Must be 40 ST, 0 TG"),IF(F4204="Teacher guide only (40 TG)",IF(AND(H4204=0,J4204=40),"OK","Must be 0 ST, 40 TG"),IF(AND(H4204&lt;40,H4204+J4204&gt;0,H4204+J4204&lt;=40),"OK","Partial: under 40 ST and 40 books max"))))))))))</f>
        <v/>
      </c>
    </row>
    <row r="4205">
      <c r="A4205" s="26" t="n"/>
      <c r="B4205" s="26" t="n"/>
      <c r="C4205" s="25" t="n"/>
      <c r="D4205" s="25" t="n"/>
      <c r="E4205" s="26" t="n"/>
      <c r="F4205" s="25" t="n"/>
      <c r="G4205" s="26" t="n"/>
      <c r="H4205" s="25" t="n"/>
      <c r="I4205" s="26" t="n"/>
      <c r="J4205" s="25" t="n"/>
      <c r="K4205" s="25" t="n"/>
      <c r="L4205" s="25" t="n"/>
      <c r="M4205" s="26" t="n"/>
      <c r="N4205" s="26" t="n"/>
      <c r="O4205" s="25" t="n"/>
      <c r="P4205" s="27">
        <f>IF(A4205="","","Package/"&amp;C4205&amp;"/"&amp;D4205&amp;"/"&amp;A4205&amp;".png")</f>
        <v/>
      </c>
      <c r="Q4205" s="27">
        <f>IF(AND(B4205="",G4205=""),"",IF(B4205="","Package QR Text missing",IF(COUNTIFS($E$2:$E$5001,E4205,$B$2:$B$5001,"&lt;&gt;"&amp;B4205)+COUNTIFS($E$2:$E$5001,E4205,$A$2:$A$5001,"&lt;&gt;"&amp;A4205)&gt;0,"Zone has more than one QR code",IF(COUNTIFS($B$2:$B$5001,B4205,$E$2:$E$5001,"&lt;&gt;"&amp;E4205)+COUNTIFS($A$2:$A$5001,A4205,$E$2:$E$5001,"&lt;&gt;"&amp;E4205)&gt;0,"QR code used by another zone",IF(A4205="","Package QR Code No. missing",IF(OR(H4205&gt;40,J4205&gt;40),"More than 40 of one edition",IF(F4205="Full (40 ST + 1 TG)",IF(AND(H4205=40,J4205=1),"OK","Full carton must be 40 + 1"),IF(F4205="Student only (40 ST)",IF(AND(H4205=40,J4205=0),"OK","Must be 40 ST, 0 TG"),IF(F4205="Teacher guide only (40 TG)",IF(AND(H4205=0,J4205=40),"OK","Must be 0 ST, 40 TG"),IF(AND(H4205&lt;40,H4205+J4205&gt;0,H4205+J4205&lt;=40),"OK","Partial: under 40 ST and 40 books max"))))))))))</f>
        <v/>
      </c>
    </row>
    <row r="4206">
      <c r="A4206" s="26" t="n"/>
      <c r="B4206" s="26" t="n"/>
      <c r="C4206" s="25" t="n"/>
      <c r="D4206" s="25" t="n"/>
      <c r="E4206" s="26" t="n"/>
      <c r="F4206" s="25" t="n"/>
      <c r="G4206" s="26" t="n"/>
      <c r="H4206" s="25" t="n"/>
      <c r="I4206" s="26" t="n"/>
      <c r="J4206" s="25" t="n"/>
      <c r="K4206" s="25" t="n"/>
      <c r="L4206" s="25" t="n"/>
      <c r="M4206" s="26" t="n"/>
      <c r="N4206" s="26" t="n"/>
      <c r="O4206" s="25" t="n"/>
      <c r="P4206" s="27">
        <f>IF(A4206="","","Package/"&amp;C4206&amp;"/"&amp;D4206&amp;"/"&amp;A4206&amp;".png")</f>
        <v/>
      </c>
      <c r="Q4206" s="27">
        <f>IF(AND(B4206="",G4206=""),"",IF(B4206="","Package QR Text missing",IF(COUNTIFS($E$2:$E$5001,E4206,$B$2:$B$5001,"&lt;&gt;"&amp;B4206)+COUNTIFS($E$2:$E$5001,E4206,$A$2:$A$5001,"&lt;&gt;"&amp;A4206)&gt;0,"Zone has more than one QR code",IF(COUNTIFS($B$2:$B$5001,B4206,$E$2:$E$5001,"&lt;&gt;"&amp;E4206)+COUNTIFS($A$2:$A$5001,A4206,$E$2:$E$5001,"&lt;&gt;"&amp;E4206)&gt;0,"QR code used by another zone",IF(A4206="","Package QR Code No. missing",IF(OR(H4206&gt;40,J4206&gt;40),"More than 40 of one edition",IF(F4206="Full (40 ST + 1 TG)",IF(AND(H4206=40,J4206=1),"OK","Full carton must be 40 + 1"),IF(F4206="Student only (40 ST)",IF(AND(H4206=40,J4206=0),"OK","Must be 40 ST, 0 TG"),IF(F4206="Teacher guide only (40 TG)",IF(AND(H4206=0,J4206=40),"OK","Must be 0 ST, 40 TG"),IF(AND(H4206&lt;40,H4206+J4206&gt;0,H4206+J4206&lt;=40),"OK","Partial: under 40 ST and 40 books max"))))))))))</f>
        <v/>
      </c>
    </row>
    <row r="4207">
      <c r="A4207" s="26" t="n"/>
      <c r="B4207" s="26" t="n"/>
      <c r="C4207" s="25" t="n"/>
      <c r="D4207" s="25" t="n"/>
      <c r="E4207" s="26" t="n"/>
      <c r="F4207" s="25" t="n"/>
      <c r="G4207" s="26" t="n"/>
      <c r="H4207" s="25" t="n"/>
      <c r="I4207" s="26" t="n"/>
      <c r="J4207" s="25" t="n"/>
      <c r="K4207" s="25" t="n"/>
      <c r="L4207" s="25" t="n"/>
      <c r="M4207" s="26" t="n"/>
      <c r="N4207" s="26" t="n"/>
      <c r="O4207" s="25" t="n"/>
      <c r="P4207" s="27">
        <f>IF(A4207="","","Package/"&amp;C4207&amp;"/"&amp;D4207&amp;"/"&amp;A4207&amp;".png")</f>
        <v/>
      </c>
      <c r="Q4207" s="27">
        <f>IF(AND(B4207="",G4207=""),"",IF(B4207="","Package QR Text missing",IF(COUNTIFS($E$2:$E$5001,E4207,$B$2:$B$5001,"&lt;&gt;"&amp;B4207)+COUNTIFS($E$2:$E$5001,E4207,$A$2:$A$5001,"&lt;&gt;"&amp;A4207)&gt;0,"Zone has more than one QR code",IF(COUNTIFS($B$2:$B$5001,B4207,$E$2:$E$5001,"&lt;&gt;"&amp;E4207)+COUNTIFS($A$2:$A$5001,A4207,$E$2:$E$5001,"&lt;&gt;"&amp;E4207)&gt;0,"QR code used by another zone",IF(A4207="","Package QR Code No. missing",IF(OR(H4207&gt;40,J4207&gt;40),"More than 40 of one edition",IF(F4207="Full (40 ST + 1 TG)",IF(AND(H4207=40,J4207=1),"OK","Full carton must be 40 + 1"),IF(F4207="Student only (40 ST)",IF(AND(H4207=40,J4207=0),"OK","Must be 40 ST, 0 TG"),IF(F4207="Teacher guide only (40 TG)",IF(AND(H4207=0,J4207=40),"OK","Must be 0 ST, 40 TG"),IF(AND(H4207&lt;40,H4207+J4207&gt;0,H4207+J4207&lt;=40),"OK","Partial: under 40 ST and 40 books max"))))))))))</f>
        <v/>
      </c>
    </row>
    <row r="4208">
      <c r="A4208" s="26" t="n"/>
      <c r="B4208" s="26" t="n"/>
      <c r="C4208" s="25" t="n"/>
      <c r="D4208" s="25" t="n"/>
      <c r="E4208" s="26" t="n"/>
      <c r="F4208" s="25" t="n"/>
      <c r="G4208" s="26" t="n"/>
      <c r="H4208" s="25" t="n"/>
      <c r="I4208" s="26" t="n"/>
      <c r="J4208" s="25" t="n"/>
      <c r="K4208" s="25" t="n"/>
      <c r="L4208" s="25" t="n"/>
      <c r="M4208" s="26" t="n"/>
      <c r="N4208" s="26" t="n"/>
      <c r="O4208" s="25" t="n"/>
      <c r="P4208" s="27">
        <f>IF(A4208="","","Package/"&amp;C4208&amp;"/"&amp;D4208&amp;"/"&amp;A4208&amp;".png")</f>
        <v/>
      </c>
      <c r="Q4208" s="27">
        <f>IF(AND(B4208="",G4208=""),"",IF(B4208="","Package QR Text missing",IF(COUNTIFS($E$2:$E$5001,E4208,$B$2:$B$5001,"&lt;&gt;"&amp;B4208)+COUNTIFS($E$2:$E$5001,E4208,$A$2:$A$5001,"&lt;&gt;"&amp;A4208)&gt;0,"Zone has more than one QR code",IF(COUNTIFS($B$2:$B$5001,B4208,$E$2:$E$5001,"&lt;&gt;"&amp;E4208)+COUNTIFS($A$2:$A$5001,A4208,$E$2:$E$5001,"&lt;&gt;"&amp;E4208)&gt;0,"QR code used by another zone",IF(A4208="","Package QR Code No. missing",IF(OR(H4208&gt;40,J4208&gt;40),"More than 40 of one edition",IF(F4208="Full (40 ST + 1 TG)",IF(AND(H4208=40,J4208=1),"OK","Full carton must be 40 + 1"),IF(F4208="Student only (40 ST)",IF(AND(H4208=40,J4208=0),"OK","Must be 40 ST, 0 TG"),IF(F4208="Teacher guide only (40 TG)",IF(AND(H4208=0,J4208=40),"OK","Must be 0 ST, 40 TG"),IF(AND(H4208&lt;40,H4208+J4208&gt;0,H4208+J4208&lt;=40),"OK","Partial: under 40 ST and 40 books max"))))))))))</f>
        <v/>
      </c>
    </row>
    <row r="4209">
      <c r="A4209" s="26" t="n"/>
      <c r="B4209" s="26" t="n"/>
      <c r="C4209" s="25" t="n"/>
      <c r="D4209" s="25" t="n"/>
      <c r="E4209" s="26" t="n"/>
      <c r="F4209" s="25" t="n"/>
      <c r="G4209" s="26" t="n"/>
      <c r="H4209" s="25" t="n"/>
      <c r="I4209" s="26" t="n"/>
      <c r="J4209" s="25" t="n"/>
      <c r="K4209" s="25" t="n"/>
      <c r="L4209" s="25" t="n"/>
      <c r="M4209" s="26" t="n"/>
      <c r="N4209" s="26" t="n"/>
      <c r="O4209" s="25" t="n"/>
      <c r="P4209" s="27">
        <f>IF(A4209="","","Package/"&amp;C4209&amp;"/"&amp;D4209&amp;"/"&amp;A4209&amp;".png")</f>
        <v/>
      </c>
      <c r="Q4209" s="27">
        <f>IF(AND(B4209="",G4209=""),"",IF(B4209="","Package QR Text missing",IF(COUNTIFS($E$2:$E$5001,E4209,$B$2:$B$5001,"&lt;&gt;"&amp;B4209)+COUNTIFS($E$2:$E$5001,E4209,$A$2:$A$5001,"&lt;&gt;"&amp;A4209)&gt;0,"Zone has more than one QR code",IF(COUNTIFS($B$2:$B$5001,B4209,$E$2:$E$5001,"&lt;&gt;"&amp;E4209)+COUNTIFS($A$2:$A$5001,A4209,$E$2:$E$5001,"&lt;&gt;"&amp;E4209)&gt;0,"QR code used by another zone",IF(A4209="","Package QR Code No. missing",IF(OR(H4209&gt;40,J4209&gt;40),"More than 40 of one edition",IF(F4209="Full (40 ST + 1 TG)",IF(AND(H4209=40,J4209=1),"OK","Full carton must be 40 + 1"),IF(F4209="Student only (40 ST)",IF(AND(H4209=40,J4209=0),"OK","Must be 40 ST, 0 TG"),IF(F4209="Teacher guide only (40 TG)",IF(AND(H4209=0,J4209=40),"OK","Must be 0 ST, 40 TG"),IF(AND(H4209&lt;40,H4209+J4209&gt;0,H4209+J4209&lt;=40),"OK","Partial: under 40 ST and 40 books max"))))))))))</f>
        <v/>
      </c>
    </row>
    <row r="4210">
      <c r="A4210" s="26" t="n"/>
      <c r="B4210" s="26" t="n"/>
      <c r="C4210" s="25" t="n"/>
      <c r="D4210" s="25" t="n"/>
      <c r="E4210" s="26" t="n"/>
      <c r="F4210" s="25" t="n"/>
      <c r="G4210" s="26" t="n"/>
      <c r="H4210" s="25" t="n"/>
      <c r="I4210" s="26" t="n"/>
      <c r="J4210" s="25" t="n"/>
      <c r="K4210" s="25" t="n"/>
      <c r="L4210" s="25" t="n"/>
      <c r="M4210" s="26" t="n"/>
      <c r="N4210" s="26" t="n"/>
      <c r="O4210" s="25" t="n"/>
      <c r="P4210" s="27">
        <f>IF(A4210="","","Package/"&amp;C4210&amp;"/"&amp;D4210&amp;"/"&amp;A4210&amp;".png")</f>
        <v/>
      </c>
      <c r="Q4210" s="27">
        <f>IF(AND(B4210="",G4210=""),"",IF(B4210="","Package QR Text missing",IF(COUNTIFS($E$2:$E$5001,E4210,$B$2:$B$5001,"&lt;&gt;"&amp;B4210)+COUNTIFS($E$2:$E$5001,E4210,$A$2:$A$5001,"&lt;&gt;"&amp;A4210)&gt;0,"Zone has more than one QR code",IF(COUNTIFS($B$2:$B$5001,B4210,$E$2:$E$5001,"&lt;&gt;"&amp;E4210)+COUNTIFS($A$2:$A$5001,A4210,$E$2:$E$5001,"&lt;&gt;"&amp;E4210)&gt;0,"QR code used by another zone",IF(A4210="","Package QR Code No. missing",IF(OR(H4210&gt;40,J4210&gt;40),"More than 40 of one edition",IF(F4210="Full (40 ST + 1 TG)",IF(AND(H4210=40,J4210=1),"OK","Full carton must be 40 + 1"),IF(F4210="Student only (40 ST)",IF(AND(H4210=40,J4210=0),"OK","Must be 40 ST, 0 TG"),IF(F4210="Teacher guide only (40 TG)",IF(AND(H4210=0,J4210=40),"OK","Must be 0 ST, 40 TG"),IF(AND(H4210&lt;40,H4210+J4210&gt;0,H4210+J4210&lt;=40),"OK","Partial: under 40 ST and 40 books max"))))))))))</f>
        <v/>
      </c>
    </row>
    <row r="4211">
      <c r="A4211" s="26" t="n"/>
      <c r="B4211" s="26" t="n"/>
      <c r="C4211" s="25" t="n"/>
      <c r="D4211" s="25" t="n"/>
      <c r="E4211" s="26" t="n"/>
      <c r="F4211" s="25" t="n"/>
      <c r="G4211" s="26" t="n"/>
      <c r="H4211" s="25" t="n"/>
      <c r="I4211" s="26" t="n"/>
      <c r="J4211" s="25" t="n"/>
      <c r="K4211" s="25" t="n"/>
      <c r="L4211" s="25" t="n"/>
      <c r="M4211" s="26" t="n"/>
      <c r="N4211" s="26" t="n"/>
      <c r="O4211" s="25" t="n"/>
      <c r="P4211" s="27">
        <f>IF(A4211="","","Package/"&amp;C4211&amp;"/"&amp;D4211&amp;"/"&amp;A4211&amp;".png")</f>
        <v/>
      </c>
      <c r="Q4211" s="27">
        <f>IF(AND(B4211="",G4211=""),"",IF(B4211="","Package QR Text missing",IF(COUNTIFS($E$2:$E$5001,E4211,$B$2:$B$5001,"&lt;&gt;"&amp;B4211)+COUNTIFS($E$2:$E$5001,E4211,$A$2:$A$5001,"&lt;&gt;"&amp;A4211)&gt;0,"Zone has more than one QR code",IF(COUNTIFS($B$2:$B$5001,B4211,$E$2:$E$5001,"&lt;&gt;"&amp;E4211)+COUNTIFS($A$2:$A$5001,A4211,$E$2:$E$5001,"&lt;&gt;"&amp;E4211)&gt;0,"QR code used by another zone",IF(A4211="","Package QR Code No. missing",IF(OR(H4211&gt;40,J4211&gt;40),"More than 40 of one edition",IF(F4211="Full (40 ST + 1 TG)",IF(AND(H4211=40,J4211=1),"OK","Full carton must be 40 + 1"),IF(F4211="Student only (40 ST)",IF(AND(H4211=40,J4211=0),"OK","Must be 40 ST, 0 TG"),IF(F4211="Teacher guide only (40 TG)",IF(AND(H4211=0,J4211=40),"OK","Must be 0 ST, 40 TG"),IF(AND(H4211&lt;40,H4211+J4211&gt;0,H4211+J4211&lt;=40),"OK","Partial: under 40 ST and 40 books max"))))))))))</f>
        <v/>
      </c>
    </row>
    <row r="4212">
      <c r="A4212" s="26" t="n"/>
      <c r="B4212" s="26" t="n"/>
      <c r="C4212" s="25" t="n"/>
      <c r="D4212" s="25" t="n"/>
      <c r="E4212" s="26" t="n"/>
      <c r="F4212" s="25" t="n"/>
      <c r="G4212" s="26" t="n"/>
      <c r="H4212" s="25" t="n"/>
      <c r="I4212" s="26" t="n"/>
      <c r="J4212" s="25" t="n"/>
      <c r="K4212" s="25" t="n"/>
      <c r="L4212" s="25" t="n"/>
      <c r="M4212" s="26" t="n"/>
      <c r="N4212" s="26" t="n"/>
      <c r="O4212" s="25" t="n"/>
      <c r="P4212" s="27">
        <f>IF(A4212="","","Package/"&amp;C4212&amp;"/"&amp;D4212&amp;"/"&amp;A4212&amp;".png")</f>
        <v/>
      </c>
      <c r="Q4212" s="27">
        <f>IF(AND(B4212="",G4212=""),"",IF(B4212="","Package QR Text missing",IF(COUNTIFS($E$2:$E$5001,E4212,$B$2:$B$5001,"&lt;&gt;"&amp;B4212)+COUNTIFS($E$2:$E$5001,E4212,$A$2:$A$5001,"&lt;&gt;"&amp;A4212)&gt;0,"Zone has more than one QR code",IF(COUNTIFS($B$2:$B$5001,B4212,$E$2:$E$5001,"&lt;&gt;"&amp;E4212)+COUNTIFS($A$2:$A$5001,A4212,$E$2:$E$5001,"&lt;&gt;"&amp;E4212)&gt;0,"QR code used by another zone",IF(A4212="","Package QR Code No. missing",IF(OR(H4212&gt;40,J4212&gt;40),"More than 40 of one edition",IF(F4212="Full (40 ST + 1 TG)",IF(AND(H4212=40,J4212=1),"OK","Full carton must be 40 + 1"),IF(F4212="Student only (40 ST)",IF(AND(H4212=40,J4212=0),"OK","Must be 40 ST, 0 TG"),IF(F4212="Teacher guide only (40 TG)",IF(AND(H4212=0,J4212=40),"OK","Must be 0 ST, 40 TG"),IF(AND(H4212&lt;40,H4212+J4212&gt;0,H4212+J4212&lt;=40),"OK","Partial: under 40 ST and 40 books max"))))))))))</f>
        <v/>
      </c>
    </row>
    <row r="4213">
      <c r="A4213" s="26" t="n"/>
      <c r="B4213" s="26" t="n"/>
      <c r="C4213" s="25" t="n"/>
      <c r="D4213" s="25" t="n"/>
      <c r="E4213" s="26" t="n"/>
      <c r="F4213" s="25" t="n"/>
      <c r="G4213" s="26" t="n"/>
      <c r="H4213" s="25" t="n"/>
      <c r="I4213" s="26" t="n"/>
      <c r="J4213" s="25" t="n"/>
      <c r="K4213" s="25" t="n"/>
      <c r="L4213" s="25" t="n"/>
      <c r="M4213" s="26" t="n"/>
      <c r="N4213" s="26" t="n"/>
      <c r="O4213" s="25" t="n"/>
      <c r="P4213" s="27">
        <f>IF(A4213="","","Package/"&amp;C4213&amp;"/"&amp;D4213&amp;"/"&amp;A4213&amp;".png")</f>
        <v/>
      </c>
      <c r="Q4213" s="27">
        <f>IF(AND(B4213="",G4213=""),"",IF(B4213="","Package QR Text missing",IF(COUNTIFS($E$2:$E$5001,E4213,$B$2:$B$5001,"&lt;&gt;"&amp;B4213)+COUNTIFS($E$2:$E$5001,E4213,$A$2:$A$5001,"&lt;&gt;"&amp;A4213)&gt;0,"Zone has more than one QR code",IF(COUNTIFS($B$2:$B$5001,B4213,$E$2:$E$5001,"&lt;&gt;"&amp;E4213)+COUNTIFS($A$2:$A$5001,A4213,$E$2:$E$5001,"&lt;&gt;"&amp;E4213)&gt;0,"QR code used by another zone",IF(A4213="","Package QR Code No. missing",IF(OR(H4213&gt;40,J4213&gt;40),"More than 40 of one edition",IF(F4213="Full (40 ST + 1 TG)",IF(AND(H4213=40,J4213=1),"OK","Full carton must be 40 + 1"),IF(F4213="Student only (40 ST)",IF(AND(H4213=40,J4213=0),"OK","Must be 40 ST, 0 TG"),IF(F4213="Teacher guide only (40 TG)",IF(AND(H4213=0,J4213=40),"OK","Must be 0 ST, 40 TG"),IF(AND(H4213&lt;40,H4213+J4213&gt;0,H4213+J4213&lt;=40),"OK","Partial: under 40 ST and 40 books max"))))))))))</f>
        <v/>
      </c>
    </row>
    <row r="4214">
      <c r="A4214" s="26" t="n"/>
      <c r="B4214" s="26" t="n"/>
      <c r="C4214" s="25" t="n"/>
      <c r="D4214" s="25" t="n"/>
      <c r="E4214" s="26" t="n"/>
      <c r="F4214" s="25" t="n"/>
      <c r="G4214" s="26" t="n"/>
      <c r="H4214" s="25" t="n"/>
      <c r="I4214" s="26" t="n"/>
      <c r="J4214" s="25" t="n"/>
      <c r="K4214" s="25" t="n"/>
      <c r="L4214" s="25" t="n"/>
      <c r="M4214" s="26" t="n"/>
      <c r="N4214" s="26" t="n"/>
      <c r="O4214" s="25" t="n"/>
      <c r="P4214" s="27">
        <f>IF(A4214="","","Package/"&amp;C4214&amp;"/"&amp;D4214&amp;"/"&amp;A4214&amp;".png")</f>
        <v/>
      </c>
      <c r="Q4214" s="27">
        <f>IF(AND(B4214="",G4214=""),"",IF(B4214="","Package QR Text missing",IF(COUNTIFS($E$2:$E$5001,E4214,$B$2:$B$5001,"&lt;&gt;"&amp;B4214)+COUNTIFS($E$2:$E$5001,E4214,$A$2:$A$5001,"&lt;&gt;"&amp;A4214)&gt;0,"Zone has more than one QR code",IF(COUNTIFS($B$2:$B$5001,B4214,$E$2:$E$5001,"&lt;&gt;"&amp;E4214)+COUNTIFS($A$2:$A$5001,A4214,$E$2:$E$5001,"&lt;&gt;"&amp;E4214)&gt;0,"QR code used by another zone",IF(A4214="","Package QR Code No. missing",IF(OR(H4214&gt;40,J4214&gt;40),"More than 40 of one edition",IF(F4214="Full (40 ST + 1 TG)",IF(AND(H4214=40,J4214=1),"OK","Full carton must be 40 + 1"),IF(F4214="Student only (40 ST)",IF(AND(H4214=40,J4214=0),"OK","Must be 40 ST, 0 TG"),IF(F4214="Teacher guide only (40 TG)",IF(AND(H4214=0,J4214=40),"OK","Must be 0 ST, 40 TG"),IF(AND(H4214&lt;40,H4214+J4214&gt;0,H4214+J4214&lt;=40),"OK","Partial: under 40 ST and 40 books max"))))))))))</f>
        <v/>
      </c>
    </row>
    <row r="4215">
      <c r="A4215" s="26" t="n"/>
      <c r="B4215" s="26" t="n"/>
      <c r="C4215" s="25" t="n"/>
      <c r="D4215" s="25" t="n"/>
      <c r="E4215" s="26" t="n"/>
      <c r="F4215" s="25" t="n"/>
      <c r="G4215" s="26" t="n"/>
      <c r="H4215" s="25" t="n"/>
      <c r="I4215" s="26" t="n"/>
      <c r="J4215" s="25" t="n"/>
      <c r="K4215" s="25" t="n"/>
      <c r="L4215" s="25" t="n"/>
      <c r="M4215" s="26" t="n"/>
      <c r="N4215" s="26" t="n"/>
      <c r="O4215" s="25" t="n"/>
      <c r="P4215" s="27">
        <f>IF(A4215="","","Package/"&amp;C4215&amp;"/"&amp;D4215&amp;"/"&amp;A4215&amp;".png")</f>
        <v/>
      </c>
      <c r="Q4215" s="27">
        <f>IF(AND(B4215="",G4215=""),"",IF(B4215="","Package QR Text missing",IF(COUNTIFS($E$2:$E$5001,E4215,$B$2:$B$5001,"&lt;&gt;"&amp;B4215)+COUNTIFS($E$2:$E$5001,E4215,$A$2:$A$5001,"&lt;&gt;"&amp;A4215)&gt;0,"Zone has more than one QR code",IF(COUNTIFS($B$2:$B$5001,B4215,$E$2:$E$5001,"&lt;&gt;"&amp;E4215)+COUNTIFS($A$2:$A$5001,A4215,$E$2:$E$5001,"&lt;&gt;"&amp;E4215)&gt;0,"QR code used by another zone",IF(A4215="","Package QR Code No. missing",IF(OR(H4215&gt;40,J4215&gt;40),"More than 40 of one edition",IF(F4215="Full (40 ST + 1 TG)",IF(AND(H4215=40,J4215=1),"OK","Full carton must be 40 + 1"),IF(F4215="Student only (40 ST)",IF(AND(H4215=40,J4215=0),"OK","Must be 40 ST, 0 TG"),IF(F4215="Teacher guide only (40 TG)",IF(AND(H4215=0,J4215=40),"OK","Must be 0 ST, 40 TG"),IF(AND(H4215&lt;40,H4215+J4215&gt;0,H4215+J4215&lt;=40),"OK","Partial: under 40 ST and 40 books max"))))))))))</f>
        <v/>
      </c>
    </row>
    <row r="4216">
      <c r="A4216" s="26" t="n"/>
      <c r="B4216" s="26" t="n"/>
      <c r="C4216" s="25" t="n"/>
      <c r="D4216" s="25" t="n"/>
      <c r="E4216" s="26" t="n"/>
      <c r="F4216" s="25" t="n"/>
      <c r="G4216" s="26" t="n"/>
      <c r="H4216" s="25" t="n"/>
      <c r="I4216" s="26" t="n"/>
      <c r="J4216" s="25" t="n"/>
      <c r="K4216" s="25" t="n"/>
      <c r="L4216" s="25" t="n"/>
      <c r="M4216" s="26" t="n"/>
      <c r="N4216" s="26" t="n"/>
      <c r="O4216" s="25" t="n"/>
      <c r="P4216" s="27">
        <f>IF(A4216="","","Package/"&amp;C4216&amp;"/"&amp;D4216&amp;"/"&amp;A4216&amp;".png")</f>
        <v/>
      </c>
      <c r="Q4216" s="27">
        <f>IF(AND(B4216="",G4216=""),"",IF(B4216="","Package QR Text missing",IF(COUNTIFS($E$2:$E$5001,E4216,$B$2:$B$5001,"&lt;&gt;"&amp;B4216)+COUNTIFS($E$2:$E$5001,E4216,$A$2:$A$5001,"&lt;&gt;"&amp;A4216)&gt;0,"Zone has more than one QR code",IF(COUNTIFS($B$2:$B$5001,B4216,$E$2:$E$5001,"&lt;&gt;"&amp;E4216)+COUNTIFS($A$2:$A$5001,A4216,$E$2:$E$5001,"&lt;&gt;"&amp;E4216)&gt;0,"QR code used by another zone",IF(A4216="","Package QR Code No. missing",IF(OR(H4216&gt;40,J4216&gt;40),"More than 40 of one edition",IF(F4216="Full (40 ST + 1 TG)",IF(AND(H4216=40,J4216=1),"OK","Full carton must be 40 + 1"),IF(F4216="Student only (40 ST)",IF(AND(H4216=40,J4216=0),"OK","Must be 40 ST, 0 TG"),IF(F4216="Teacher guide only (40 TG)",IF(AND(H4216=0,J4216=40),"OK","Must be 0 ST, 40 TG"),IF(AND(H4216&lt;40,H4216+J4216&gt;0,H4216+J4216&lt;=40),"OK","Partial: under 40 ST and 40 books max"))))))))))</f>
        <v/>
      </c>
    </row>
    <row r="4217">
      <c r="A4217" s="26" t="n"/>
      <c r="B4217" s="26" t="n"/>
      <c r="C4217" s="25" t="n"/>
      <c r="D4217" s="25" t="n"/>
      <c r="E4217" s="26" t="n"/>
      <c r="F4217" s="25" t="n"/>
      <c r="G4217" s="26" t="n"/>
      <c r="H4217" s="25" t="n"/>
      <c r="I4217" s="26" t="n"/>
      <c r="J4217" s="25" t="n"/>
      <c r="K4217" s="25" t="n"/>
      <c r="L4217" s="25" t="n"/>
      <c r="M4217" s="26" t="n"/>
      <c r="N4217" s="26" t="n"/>
      <c r="O4217" s="25" t="n"/>
      <c r="P4217" s="27">
        <f>IF(A4217="","","Package/"&amp;C4217&amp;"/"&amp;D4217&amp;"/"&amp;A4217&amp;".png")</f>
        <v/>
      </c>
      <c r="Q4217" s="27">
        <f>IF(AND(B4217="",G4217=""),"",IF(B4217="","Package QR Text missing",IF(COUNTIFS($E$2:$E$5001,E4217,$B$2:$B$5001,"&lt;&gt;"&amp;B4217)+COUNTIFS($E$2:$E$5001,E4217,$A$2:$A$5001,"&lt;&gt;"&amp;A4217)&gt;0,"Zone has more than one QR code",IF(COUNTIFS($B$2:$B$5001,B4217,$E$2:$E$5001,"&lt;&gt;"&amp;E4217)+COUNTIFS($A$2:$A$5001,A4217,$E$2:$E$5001,"&lt;&gt;"&amp;E4217)&gt;0,"QR code used by another zone",IF(A4217="","Package QR Code No. missing",IF(OR(H4217&gt;40,J4217&gt;40),"More than 40 of one edition",IF(F4217="Full (40 ST + 1 TG)",IF(AND(H4217=40,J4217=1),"OK","Full carton must be 40 + 1"),IF(F4217="Student only (40 ST)",IF(AND(H4217=40,J4217=0),"OK","Must be 40 ST, 0 TG"),IF(F4217="Teacher guide only (40 TG)",IF(AND(H4217=0,J4217=40),"OK","Must be 0 ST, 40 TG"),IF(AND(H4217&lt;40,H4217+J4217&gt;0,H4217+J4217&lt;=40),"OK","Partial: under 40 ST and 40 books max"))))))))))</f>
        <v/>
      </c>
    </row>
    <row r="4218">
      <c r="A4218" s="26" t="n"/>
      <c r="B4218" s="26" t="n"/>
      <c r="C4218" s="25" t="n"/>
      <c r="D4218" s="25" t="n"/>
      <c r="E4218" s="26" t="n"/>
      <c r="F4218" s="25" t="n"/>
      <c r="G4218" s="26" t="n"/>
      <c r="H4218" s="25" t="n"/>
      <c r="I4218" s="26" t="n"/>
      <c r="J4218" s="25" t="n"/>
      <c r="K4218" s="25" t="n"/>
      <c r="L4218" s="25" t="n"/>
      <c r="M4218" s="26" t="n"/>
      <c r="N4218" s="26" t="n"/>
      <c r="O4218" s="25" t="n"/>
      <c r="P4218" s="27">
        <f>IF(A4218="","","Package/"&amp;C4218&amp;"/"&amp;D4218&amp;"/"&amp;A4218&amp;".png")</f>
        <v/>
      </c>
      <c r="Q4218" s="27">
        <f>IF(AND(B4218="",G4218=""),"",IF(B4218="","Package QR Text missing",IF(COUNTIFS($E$2:$E$5001,E4218,$B$2:$B$5001,"&lt;&gt;"&amp;B4218)+COUNTIFS($E$2:$E$5001,E4218,$A$2:$A$5001,"&lt;&gt;"&amp;A4218)&gt;0,"Zone has more than one QR code",IF(COUNTIFS($B$2:$B$5001,B4218,$E$2:$E$5001,"&lt;&gt;"&amp;E4218)+COUNTIFS($A$2:$A$5001,A4218,$E$2:$E$5001,"&lt;&gt;"&amp;E4218)&gt;0,"QR code used by another zone",IF(A4218="","Package QR Code No. missing",IF(OR(H4218&gt;40,J4218&gt;40),"More than 40 of one edition",IF(F4218="Full (40 ST + 1 TG)",IF(AND(H4218=40,J4218=1),"OK","Full carton must be 40 + 1"),IF(F4218="Student only (40 ST)",IF(AND(H4218=40,J4218=0),"OK","Must be 40 ST, 0 TG"),IF(F4218="Teacher guide only (40 TG)",IF(AND(H4218=0,J4218=40),"OK","Must be 0 ST, 40 TG"),IF(AND(H4218&lt;40,H4218+J4218&gt;0,H4218+J4218&lt;=40),"OK","Partial: under 40 ST and 40 books max"))))))))))</f>
        <v/>
      </c>
    </row>
    <row r="4219">
      <c r="A4219" s="26" t="n"/>
      <c r="B4219" s="26" t="n"/>
      <c r="C4219" s="25" t="n"/>
      <c r="D4219" s="25" t="n"/>
      <c r="E4219" s="26" t="n"/>
      <c r="F4219" s="25" t="n"/>
      <c r="G4219" s="26" t="n"/>
      <c r="H4219" s="25" t="n"/>
      <c r="I4219" s="26" t="n"/>
      <c r="J4219" s="25" t="n"/>
      <c r="K4219" s="25" t="n"/>
      <c r="L4219" s="25" t="n"/>
      <c r="M4219" s="26" t="n"/>
      <c r="N4219" s="26" t="n"/>
      <c r="O4219" s="25" t="n"/>
      <c r="P4219" s="27">
        <f>IF(A4219="","","Package/"&amp;C4219&amp;"/"&amp;D4219&amp;"/"&amp;A4219&amp;".png")</f>
        <v/>
      </c>
      <c r="Q4219" s="27">
        <f>IF(AND(B4219="",G4219=""),"",IF(B4219="","Package QR Text missing",IF(COUNTIFS($E$2:$E$5001,E4219,$B$2:$B$5001,"&lt;&gt;"&amp;B4219)+COUNTIFS($E$2:$E$5001,E4219,$A$2:$A$5001,"&lt;&gt;"&amp;A4219)&gt;0,"Zone has more than one QR code",IF(COUNTIFS($B$2:$B$5001,B4219,$E$2:$E$5001,"&lt;&gt;"&amp;E4219)+COUNTIFS($A$2:$A$5001,A4219,$E$2:$E$5001,"&lt;&gt;"&amp;E4219)&gt;0,"QR code used by another zone",IF(A4219="","Package QR Code No. missing",IF(OR(H4219&gt;40,J4219&gt;40),"More than 40 of one edition",IF(F4219="Full (40 ST + 1 TG)",IF(AND(H4219=40,J4219=1),"OK","Full carton must be 40 + 1"),IF(F4219="Student only (40 ST)",IF(AND(H4219=40,J4219=0),"OK","Must be 40 ST, 0 TG"),IF(F4219="Teacher guide only (40 TG)",IF(AND(H4219=0,J4219=40),"OK","Must be 0 ST, 40 TG"),IF(AND(H4219&lt;40,H4219+J4219&gt;0,H4219+J4219&lt;=40),"OK","Partial: under 40 ST and 40 books max"))))))))))</f>
        <v/>
      </c>
    </row>
    <row r="4220">
      <c r="A4220" s="26" t="n"/>
      <c r="B4220" s="26" t="n"/>
      <c r="C4220" s="25" t="n"/>
      <c r="D4220" s="25" t="n"/>
      <c r="E4220" s="26" t="n"/>
      <c r="F4220" s="25" t="n"/>
      <c r="G4220" s="26" t="n"/>
      <c r="H4220" s="25" t="n"/>
      <c r="I4220" s="26" t="n"/>
      <c r="J4220" s="25" t="n"/>
      <c r="K4220" s="25" t="n"/>
      <c r="L4220" s="25" t="n"/>
      <c r="M4220" s="26" t="n"/>
      <c r="N4220" s="26" t="n"/>
      <c r="O4220" s="25" t="n"/>
      <c r="P4220" s="27">
        <f>IF(A4220="","","Package/"&amp;C4220&amp;"/"&amp;D4220&amp;"/"&amp;A4220&amp;".png")</f>
        <v/>
      </c>
      <c r="Q4220" s="27">
        <f>IF(AND(B4220="",G4220=""),"",IF(B4220="","Package QR Text missing",IF(COUNTIFS($E$2:$E$5001,E4220,$B$2:$B$5001,"&lt;&gt;"&amp;B4220)+COUNTIFS($E$2:$E$5001,E4220,$A$2:$A$5001,"&lt;&gt;"&amp;A4220)&gt;0,"Zone has more than one QR code",IF(COUNTIFS($B$2:$B$5001,B4220,$E$2:$E$5001,"&lt;&gt;"&amp;E4220)+COUNTIFS($A$2:$A$5001,A4220,$E$2:$E$5001,"&lt;&gt;"&amp;E4220)&gt;0,"QR code used by another zone",IF(A4220="","Package QR Code No. missing",IF(OR(H4220&gt;40,J4220&gt;40),"More than 40 of one edition",IF(F4220="Full (40 ST + 1 TG)",IF(AND(H4220=40,J4220=1),"OK","Full carton must be 40 + 1"),IF(F4220="Student only (40 ST)",IF(AND(H4220=40,J4220=0),"OK","Must be 40 ST, 0 TG"),IF(F4220="Teacher guide only (40 TG)",IF(AND(H4220=0,J4220=40),"OK","Must be 0 ST, 40 TG"),IF(AND(H4220&lt;40,H4220+J4220&gt;0,H4220+J4220&lt;=40),"OK","Partial: under 40 ST and 40 books max"))))))))))</f>
        <v/>
      </c>
    </row>
    <row r="4221">
      <c r="A4221" s="26" t="n"/>
      <c r="B4221" s="26" t="n"/>
      <c r="C4221" s="25" t="n"/>
      <c r="D4221" s="25" t="n"/>
      <c r="E4221" s="26" t="n"/>
      <c r="F4221" s="25" t="n"/>
      <c r="G4221" s="26" t="n"/>
      <c r="H4221" s="25" t="n"/>
      <c r="I4221" s="26" t="n"/>
      <c r="J4221" s="25" t="n"/>
      <c r="K4221" s="25" t="n"/>
      <c r="L4221" s="25" t="n"/>
      <c r="M4221" s="26" t="n"/>
      <c r="N4221" s="26" t="n"/>
      <c r="O4221" s="25" t="n"/>
      <c r="P4221" s="27">
        <f>IF(A4221="","","Package/"&amp;C4221&amp;"/"&amp;D4221&amp;"/"&amp;A4221&amp;".png")</f>
        <v/>
      </c>
      <c r="Q4221" s="27">
        <f>IF(AND(B4221="",G4221=""),"",IF(B4221="","Package QR Text missing",IF(COUNTIFS($E$2:$E$5001,E4221,$B$2:$B$5001,"&lt;&gt;"&amp;B4221)+COUNTIFS($E$2:$E$5001,E4221,$A$2:$A$5001,"&lt;&gt;"&amp;A4221)&gt;0,"Zone has more than one QR code",IF(COUNTIFS($B$2:$B$5001,B4221,$E$2:$E$5001,"&lt;&gt;"&amp;E4221)+COUNTIFS($A$2:$A$5001,A4221,$E$2:$E$5001,"&lt;&gt;"&amp;E4221)&gt;0,"QR code used by another zone",IF(A4221="","Package QR Code No. missing",IF(OR(H4221&gt;40,J4221&gt;40),"More than 40 of one edition",IF(F4221="Full (40 ST + 1 TG)",IF(AND(H4221=40,J4221=1),"OK","Full carton must be 40 + 1"),IF(F4221="Student only (40 ST)",IF(AND(H4221=40,J4221=0),"OK","Must be 40 ST, 0 TG"),IF(F4221="Teacher guide only (40 TG)",IF(AND(H4221=0,J4221=40),"OK","Must be 0 ST, 40 TG"),IF(AND(H4221&lt;40,H4221+J4221&gt;0,H4221+J4221&lt;=40),"OK","Partial: under 40 ST and 40 books max"))))))))))</f>
        <v/>
      </c>
    </row>
    <row r="4222">
      <c r="A4222" s="26" t="n"/>
      <c r="B4222" s="26" t="n"/>
      <c r="C4222" s="25" t="n"/>
      <c r="D4222" s="25" t="n"/>
      <c r="E4222" s="26" t="n"/>
      <c r="F4222" s="25" t="n"/>
      <c r="G4222" s="26" t="n"/>
      <c r="H4222" s="25" t="n"/>
      <c r="I4222" s="26" t="n"/>
      <c r="J4222" s="25" t="n"/>
      <c r="K4222" s="25" t="n"/>
      <c r="L4222" s="25" t="n"/>
      <c r="M4222" s="26" t="n"/>
      <c r="N4222" s="26" t="n"/>
      <c r="O4222" s="25" t="n"/>
      <c r="P4222" s="27">
        <f>IF(A4222="","","Package/"&amp;C4222&amp;"/"&amp;D4222&amp;"/"&amp;A4222&amp;".png")</f>
        <v/>
      </c>
      <c r="Q4222" s="27">
        <f>IF(AND(B4222="",G4222=""),"",IF(B4222="","Package QR Text missing",IF(COUNTIFS($E$2:$E$5001,E4222,$B$2:$B$5001,"&lt;&gt;"&amp;B4222)+COUNTIFS($E$2:$E$5001,E4222,$A$2:$A$5001,"&lt;&gt;"&amp;A4222)&gt;0,"Zone has more than one QR code",IF(COUNTIFS($B$2:$B$5001,B4222,$E$2:$E$5001,"&lt;&gt;"&amp;E4222)+COUNTIFS($A$2:$A$5001,A4222,$E$2:$E$5001,"&lt;&gt;"&amp;E4222)&gt;0,"QR code used by another zone",IF(A4222="","Package QR Code No. missing",IF(OR(H4222&gt;40,J4222&gt;40),"More than 40 of one edition",IF(F4222="Full (40 ST + 1 TG)",IF(AND(H4222=40,J4222=1),"OK","Full carton must be 40 + 1"),IF(F4222="Student only (40 ST)",IF(AND(H4222=40,J4222=0),"OK","Must be 40 ST, 0 TG"),IF(F4222="Teacher guide only (40 TG)",IF(AND(H4222=0,J4222=40),"OK","Must be 0 ST, 40 TG"),IF(AND(H4222&lt;40,H4222+J4222&gt;0,H4222+J4222&lt;=40),"OK","Partial: under 40 ST and 40 books max"))))))))))</f>
        <v/>
      </c>
    </row>
    <row r="4223">
      <c r="A4223" s="26" t="n"/>
      <c r="B4223" s="26" t="n"/>
      <c r="C4223" s="25" t="n"/>
      <c r="D4223" s="25" t="n"/>
      <c r="E4223" s="26" t="n"/>
      <c r="F4223" s="25" t="n"/>
      <c r="G4223" s="26" t="n"/>
      <c r="H4223" s="25" t="n"/>
      <c r="I4223" s="26" t="n"/>
      <c r="J4223" s="25" t="n"/>
      <c r="K4223" s="25" t="n"/>
      <c r="L4223" s="25" t="n"/>
      <c r="M4223" s="26" t="n"/>
      <c r="N4223" s="26" t="n"/>
      <c r="O4223" s="25" t="n"/>
      <c r="P4223" s="27">
        <f>IF(A4223="","","Package/"&amp;C4223&amp;"/"&amp;D4223&amp;"/"&amp;A4223&amp;".png")</f>
        <v/>
      </c>
      <c r="Q4223" s="27">
        <f>IF(AND(B4223="",G4223=""),"",IF(B4223="","Package QR Text missing",IF(COUNTIFS($E$2:$E$5001,E4223,$B$2:$B$5001,"&lt;&gt;"&amp;B4223)+COUNTIFS($E$2:$E$5001,E4223,$A$2:$A$5001,"&lt;&gt;"&amp;A4223)&gt;0,"Zone has more than one QR code",IF(COUNTIFS($B$2:$B$5001,B4223,$E$2:$E$5001,"&lt;&gt;"&amp;E4223)+COUNTIFS($A$2:$A$5001,A4223,$E$2:$E$5001,"&lt;&gt;"&amp;E4223)&gt;0,"QR code used by another zone",IF(A4223="","Package QR Code No. missing",IF(OR(H4223&gt;40,J4223&gt;40),"More than 40 of one edition",IF(F4223="Full (40 ST + 1 TG)",IF(AND(H4223=40,J4223=1),"OK","Full carton must be 40 + 1"),IF(F4223="Student only (40 ST)",IF(AND(H4223=40,J4223=0),"OK","Must be 40 ST, 0 TG"),IF(F4223="Teacher guide only (40 TG)",IF(AND(H4223=0,J4223=40),"OK","Must be 0 ST, 40 TG"),IF(AND(H4223&lt;40,H4223+J4223&gt;0,H4223+J4223&lt;=40),"OK","Partial: under 40 ST and 40 books max"))))))))))</f>
        <v/>
      </c>
    </row>
    <row r="4224">
      <c r="A4224" s="26" t="n"/>
      <c r="B4224" s="26" t="n"/>
      <c r="C4224" s="25" t="n"/>
      <c r="D4224" s="25" t="n"/>
      <c r="E4224" s="26" t="n"/>
      <c r="F4224" s="25" t="n"/>
      <c r="G4224" s="26" t="n"/>
      <c r="H4224" s="25" t="n"/>
      <c r="I4224" s="26" t="n"/>
      <c r="J4224" s="25" t="n"/>
      <c r="K4224" s="25" t="n"/>
      <c r="L4224" s="25" t="n"/>
      <c r="M4224" s="26" t="n"/>
      <c r="N4224" s="26" t="n"/>
      <c r="O4224" s="25" t="n"/>
      <c r="P4224" s="27">
        <f>IF(A4224="","","Package/"&amp;C4224&amp;"/"&amp;D4224&amp;"/"&amp;A4224&amp;".png")</f>
        <v/>
      </c>
      <c r="Q4224" s="27">
        <f>IF(AND(B4224="",G4224=""),"",IF(B4224="","Package QR Text missing",IF(COUNTIFS($E$2:$E$5001,E4224,$B$2:$B$5001,"&lt;&gt;"&amp;B4224)+COUNTIFS($E$2:$E$5001,E4224,$A$2:$A$5001,"&lt;&gt;"&amp;A4224)&gt;0,"Zone has more than one QR code",IF(COUNTIFS($B$2:$B$5001,B4224,$E$2:$E$5001,"&lt;&gt;"&amp;E4224)+COUNTIFS($A$2:$A$5001,A4224,$E$2:$E$5001,"&lt;&gt;"&amp;E4224)&gt;0,"QR code used by another zone",IF(A4224="","Package QR Code No. missing",IF(OR(H4224&gt;40,J4224&gt;40),"More than 40 of one edition",IF(F4224="Full (40 ST + 1 TG)",IF(AND(H4224=40,J4224=1),"OK","Full carton must be 40 + 1"),IF(F4224="Student only (40 ST)",IF(AND(H4224=40,J4224=0),"OK","Must be 40 ST, 0 TG"),IF(F4224="Teacher guide only (40 TG)",IF(AND(H4224=0,J4224=40),"OK","Must be 0 ST, 40 TG"),IF(AND(H4224&lt;40,H4224+J4224&gt;0,H4224+J4224&lt;=40),"OK","Partial: under 40 ST and 40 books max"))))))))))</f>
        <v/>
      </c>
    </row>
    <row r="4225">
      <c r="A4225" s="26" t="n"/>
      <c r="B4225" s="26" t="n"/>
      <c r="C4225" s="25" t="n"/>
      <c r="D4225" s="25" t="n"/>
      <c r="E4225" s="26" t="n"/>
      <c r="F4225" s="25" t="n"/>
      <c r="G4225" s="26" t="n"/>
      <c r="H4225" s="25" t="n"/>
      <c r="I4225" s="26" t="n"/>
      <c r="J4225" s="25" t="n"/>
      <c r="K4225" s="25" t="n"/>
      <c r="L4225" s="25" t="n"/>
      <c r="M4225" s="26" t="n"/>
      <c r="N4225" s="26" t="n"/>
      <c r="O4225" s="25" t="n"/>
      <c r="P4225" s="27">
        <f>IF(A4225="","","Package/"&amp;C4225&amp;"/"&amp;D4225&amp;"/"&amp;A4225&amp;".png")</f>
        <v/>
      </c>
      <c r="Q4225" s="27">
        <f>IF(AND(B4225="",G4225=""),"",IF(B4225="","Package QR Text missing",IF(COUNTIFS($E$2:$E$5001,E4225,$B$2:$B$5001,"&lt;&gt;"&amp;B4225)+COUNTIFS($E$2:$E$5001,E4225,$A$2:$A$5001,"&lt;&gt;"&amp;A4225)&gt;0,"Zone has more than one QR code",IF(COUNTIFS($B$2:$B$5001,B4225,$E$2:$E$5001,"&lt;&gt;"&amp;E4225)+COUNTIFS($A$2:$A$5001,A4225,$E$2:$E$5001,"&lt;&gt;"&amp;E4225)&gt;0,"QR code used by another zone",IF(A4225="","Package QR Code No. missing",IF(OR(H4225&gt;40,J4225&gt;40),"More than 40 of one edition",IF(F4225="Full (40 ST + 1 TG)",IF(AND(H4225=40,J4225=1),"OK","Full carton must be 40 + 1"),IF(F4225="Student only (40 ST)",IF(AND(H4225=40,J4225=0),"OK","Must be 40 ST, 0 TG"),IF(F4225="Teacher guide only (40 TG)",IF(AND(H4225=0,J4225=40),"OK","Must be 0 ST, 40 TG"),IF(AND(H4225&lt;40,H4225+J4225&gt;0,H4225+J4225&lt;=40),"OK","Partial: under 40 ST and 40 books max"))))))))))</f>
        <v/>
      </c>
    </row>
    <row r="4226">
      <c r="A4226" s="26" t="n"/>
      <c r="B4226" s="26" t="n"/>
      <c r="C4226" s="25" t="n"/>
      <c r="D4226" s="25" t="n"/>
      <c r="E4226" s="26" t="n"/>
      <c r="F4226" s="25" t="n"/>
      <c r="G4226" s="26" t="n"/>
      <c r="H4226" s="25" t="n"/>
      <c r="I4226" s="26" t="n"/>
      <c r="J4226" s="25" t="n"/>
      <c r="K4226" s="25" t="n"/>
      <c r="L4226" s="25" t="n"/>
      <c r="M4226" s="26" t="n"/>
      <c r="N4226" s="26" t="n"/>
      <c r="O4226" s="25" t="n"/>
      <c r="P4226" s="27">
        <f>IF(A4226="","","Package/"&amp;C4226&amp;"/"&amp;D4226&amp;"/"&amp;A4226&amp;".png")</f>
        <v/>
      </c>
      <c r="Q4226" s="27">
        <f>IF(AND(B4226="",G4226=""),"",IF(B4226="","Package QR Text missing",IF(COUNTIFS($E$2:$E$5001,E4226,$B$2:$B$5001,"&lt;&gt;"&amp;B4226)+COUNTIFS($E$2:$E$5001,E4226,$A$2:$A$5001,"&lt;&gt;"&amp;A4226)&gt;0,"Zone has more than one QR code",IF(COUNTIFS($B$2:$B$5001,B4226,$E$2:$E$5001,"&lt;&gt;"&amp;E4226)+COUNTIFS($A$2:$A$5001,A4226,$E$2:$E$5001,"&lt;&gt;"&amp;E4226)&gt;0,"QR code used by another zone",IF(A4226="","Package QR Code No. missing",IF(OR(H4226&gt;40,J4226&gt;40),"More than 40 of one edition",IF(F4226="Full (40 ST + 1 TG)",IF(AND(H4226=40,J4226=1),"OK","Full carton must be 40 + 1"),IF(F4226="Student only (40 ST)",IF(AND(H4226=40,J4226=0),"OK","Must be 40 ST, 0 TG"),IF(F4226="Teacher guide only (40 TG)",IF(AND(H4226=0,J4226=40),"OK","Must be 0 ST, 40 TG"),IF(AND(H4226&lt;40,H4226+J4226&gt;0,H4226+J4226&lt;=40),"OK","Partial: under 40 ST and 40 books max"))))))))))</f>
        <v/>
      </c>
    </row>
    <row r="4227">
      <c r="A4227" s="26" t="n"/>
      <c r="B4227" s="26" t="n"/>
      <c r="C4227" s="25" t="n"/>
      <c r="D4227" s="25" t="n"/>
      <c r="E4227" s="26" t="n"/>
      <c r="F4227" s="25" t="n"/>
      <c r="G4227" s="26" t="n"/>
      <c r="H4227" s="25" t="n"/>
      <c r="I4227" s="26" t="n"/>
      <c r="J4227" s="25" t="n"/>
      <c r="K4227" s="25" t="n"/>
      <c r="L4227" s="25" t="n"/>
      <c r="M4227" s="26" t="n"/>
      <c r="N4227" s="26" t="n"/>
      <c r="O4227" s="25" t="n"/>
      <c r="P4227" s="27">
        <f>IF(A4227="","","Package/"&amp;C4227&amp;"/"&amp;D4227&amp;"/"&amp;A4227&amp;".png")</f>
        <v/>
      </c>
      <c r="Q4227" s="27">
        <f>IF(AND(B4227="",G4227=""),"",IF(B4227="","Package QR Text missing",IF(COUNTIFS($E$2:$E$5001,E4227,$B$2:$B$5001,"&lt;&gt;"&amp;B4227)+COUNTIFS($E$2:$E$5001,E4227,$A$2:$A$5001,"&lt;&gt;"&amp;A4227)&gt;0,"Zone has more than one QR code",IF(COUNTIFS($B$2:$B$5001,B4227,$E$2:$E$5001,"&lt;&gt;"&amp;E4227)+COUNTIFS($A$2:$A$5001,A4227,$E$2:$E$5001,"&lt;&gt;"&amp;E4227)&gt;0,"QR code used by another zone",IF(A4227="","Package QR Code No. missing",IF(OR(H4227&gt;40,J4227&gt;40),"More than 40 of one edition",IF(F4227="Full (40 ST + 1 TG)",IF(AND(H4227=40,J4227=1),"OK","Full carton must be 40 + 1"),IF(F4227="Student only (40 ST)",IF(AND(H4227=40,J4227=0),"OK","Must be 40 ST, 0 TG"),IF(F4227="Teacher guide only (40 TG)",IF(AND(H4227=0,J4227=40),"OK","Must be 0 ST, 40 TG"),IF(AND(H4227&lt;40,H4227+J4227&gt;0,H4227+J4227&lt;=40),"OK","Partial: under 40 ST and 40 books max"))))))))))</f>
        <v/>
      </c>
    </row>
    <row r="4228">
      <c r="A4228" s="26" t="n"/>
      <c r="B4228" s="26" t="n"/>
      <c r="C4228" s="25" t="n"/>
      <c r="D4228" s="25" t="n"/>
      <c r="E4228" s="26" t="n"/>
      <c r="F4228" s="25" t="n"/>
      <c r="G4228" s="26" t="n"/>
      <c r="H4228" s="25" t="n"/>
      <c r="I4228" s="26" t="n"/>
      <c r="J4228" s="25" t="n"/>
      <c r="K4228" s="25" t="n"/>
      <c r="L4228" s="25" t="n"/>
      <c r="M4228" s="26" t="n"/>
      <c r="N4228" s="26" t="n"/>
      <c r="O4228" s="25" t="n"/>
      <c r="P4228" s="27">
        <f>IF(A4228="","","Package/"&amp;C4228&amp;"/"&amp;D4228&amp;"/"&amp;A4228&amp;".png")</f>
        <v/>
      </c>
      <c r="Q4228" s="27">
        <f>IF(AND(B4228="",G4228=""),"",IF(B4228="","Package QR Text missing",IF(COUNTIFS($E$2:$E$5001,E4228,$B$2:$B$5001,"&lt;&gt;"&amp;B4228)+COUNTIFS($E$2:$E$5001,E4228,$A$2:$A$5001,"&lt;&gt;"&amp;A4228)&gt;0,"Zone has more than one QR code",IF(COUNTIFS($B$2:$B$5001,B4228,$E$2:$E$5001,"&lt;&gt;"&amp;E4228)+COUNTIFS($A$2:$A$5001,A4228,$E$2:$E$5001,"&lt;&gt;"&amp;E4228)&gt;0,"QR code used by another zone",IF(A4228="","Package QR Code No. missing",IF(OR(H4228&gt;40,J4228&gt;40),"More than 40 of one edition",IF(F4228="Full (40 ST + 1 TG)",IF(AND(H4228=40,J4228=1),"OK","Full carton must be 40 + 1"),IF(F4228="Student only (40 ST)",IF(AND(H4228=40,J4228=0),"OK","Must be 40 ST, 0 TG"),IF(F4228="Teacher guide only (40 TG)",IF(AND(H4228=0,J4228=40),"OK","Must be 0 ST, 40 TG"),IF(AND(H4228&lt;40,H4228+J4228&gt;0,H4228+J4228&lt;=40),"OK","Partial: under 40 ST and 40 books max"))))))))))</f>
        <v/>
      </c>
    </row>
    <row r="4229">
      <c r="A4229" s="26" t="n"/>
      <c r="B4229" s="26" t="n"/>
      <c r="C4229" s="25" t="n"/>
      <c r="D4229" s="25" t="n"/>
      <c r="E4229" s="26" t="n"/>
      <c r="F4229" s="25" t="n"/>
      <c r="G4229" s="26" t="n"/>
      <c r="H4229" s="25" t="n"/>
      <c r="I4229" s="26" t="n"/>
      <c r="J4229" s="25" t="n"/>
      <c r="K4229" s="25" t="n"/>
      <c r="L4229" s="25" t="n"/>
      <c r="M4229" s="26" t="n"/>
      <c r="N4229" s="26" t="n"/>
      <c r="O4229" s="25" t="n"/>
      <c r="P4229" s="27">
        <f>IF(A4229="","","Package/"&amp;C4229&amp;"/"&amp;D4229&amp;"/"&amp;A4229&amp;".png")</f>
        <v/>
      </c>
      <c r="Q4229" s="27">
        <f>IF(AND(B4229="",G4229=""),"",IF(B4229="","Package QR Text missing",IF(COUNTIFS($E$2:$E$5001,E4229,$B$2:$B$5001,"&lt;&gt;"&amp;B4229)+COUNTIFS($E$2:$E$5001,E4229,$A$2:$A$5001,"&lt;&gt;"&amp;A4229)&gt;0,"Zone has more than one QR code",IF(COUNTIFS($B$2:$B$5001,B4229,$E$2:$E$5001,"&lt;&gt;"&amp;E4229)+COUNTIFS($A$2:$A$5001,A4229,$E$2:$E$5001,"&lt;&gt;"&amp;E4229)&gt;0,"QR code used by another zone",IF(A4229="","Package QR Code No. missing",IF(OR(H4229&gt;40,J4229&gt;40),"More than 40 of one edition",IF(F4229="Full (40 ST + 1 TG)",IF(AND(H4229=40,J4229=1),"OK","Full carton must be 40 + 1"),IF(F4229="Student only (40 ST)",IF(AND(H4229=40,J4229=0),"OK","Must be 40 ST, 0 TG"),IF(F4229="Teacher guide only (40 TG)",IF(AND(H4229=0,J4229=40),"OK","Must be 0 ST, 40 TG"),IF(AND(H4229&lt;40,H4229+J4229&gt;0,H4229+J4229&lt;=40),"OK","Partial: under 40 ST and 40 books max"))))))))))</f>
        <v/>
      </c>
    </row>
    <row r="4230">
      <c r="A4230" s="26" t="n"/>
      <c r="B4230" s="26" t="n"/>
      <c r="C4230" s="25" t="n"/>
      <c r="D4230" s="25" t="n"/>
      <c r="E4230" s="26" t="n"/>
      <c r="F4230" s="25" t="n"/>
      <c r="G4230" s="26" t="n"/>
      <c r="H4230" s="25" t="n"/>
      <c r="I4230" s="26" t="n"/>
      <c r="J4230" s="25" t="n"/>
      <c r="K4230" s="25" t="n"/>
      <c r="L4230" s="25" t="n"/>
      <c r="M4230" s="26" t="n"/>
      <c r="N4230" s="26" t="n"/>
      <c r="O4230" s="25" t="n"/>
      <c r="P4230" s="27">
        <f>IF(A4230="","","Package/"&amp;C4230&amp;"/"&amp;D4230&amp;"/"&amp;A4230&amp;".png")</f>
        <v/>
      </c>
      <c r="Q4230" s="27">
        <f>IF(AND(B4230="",G4230=""),"",IF(B4230="","Package QR Text missing",IF(COUNTIFS($E$2:$E$5001,E4230,$B$2:$B$5001,"&lt;&gt;"&amp;B4230)+COUNTIFS($E$2:$E$5001,E4230,$A$2:$A$5001,"&lt;&gt;"&amp;A4230)&gt;0,"Zone has more than one QR code",IF(COUNTIFS($B$2:$B$5001,B4230,$E$2:$E$5001,"&lt;&gt;"&amp;E4230)+COUNTIFS($A$2:$A$5001,A4230,$E$2:$E$5001,"&lt;&gt;"&amp;E4230)&gt;0,"QR code used by another zone",IF(A4230="","Package QR Code No. missing",IF(OR(H4230&gt;40,J4230&gt;40),"More than 40 of one edition",IF(F4230="Full (40 ST + 1 TG)",IF(AND(H4230=40,J4230=1),"OK","Full carton must be 40 + 1"),IF(F4230="Student only (40 ST)",IF(AND(H4230=40,J4230=0),"OK","Must be 40 ST, 0 TG"),IF(F4230="Teacher guide only (40 TG)",IF(AND(H4230=0,J4230=40),"OK","Must be 0 ST, 40 TG"),IF(AND(H4230&lt;40,H4230+J4230&gt;0,H4230+J4230&lt;=40),"OK","Partial: under 40 ST and 40 books max"))))))))))</f>
        <v/>
      </c>
    </row>
    <row r="4231">
      <c r="A4231" s="26" t="n"/>
      <c r="B4231" s="26" t="n"/>
      <c r="C4231" s="25" t="n"/>
      <c r="D4231" s="25" t="n"/>
      <c r="E4231" s="26" t="n"/>
      <c r="F4231" s="25" t="n"/>
      <c r="G4231" s="26" t="n"/>
      <c r="H4231" s="25" t="n"/>
      <c r="I4231" s="26" t="n"/>
      <c r="J4231" s="25" t="n"/>
      <c r="K4231" s="25" t="n"/>
      <c r="L4231" s="25" t="n"/>
      <c r="M4231" s="26" t="n"/>
      <c r="N4231" s="26" t="n"/>
      <c r="O4231" s="25" t="n"/>
      <c r="P4231" s="27">
        <f>IF(A4231="","","Package/"&amp;C4231&amp;"/"&amp;D4231&amp;"/"&amp;A4231&amp;".png")</f>
        <v/>
      </c>
      <c r="Q4231" s="27">
        <f>IF(AND(B4231="",G4231=""),"",IF(B4231="","Package QR Text missing",IF(COUNTIFS($E$2:$E$5001,E4231,$B$2:$B$5001,"&lt;&gt;"&amp;B4231)+COUNTIFS($E$2:$E$5001,E4231,$A$2:$A$5001,"&lt;&gt;"&amp;A4231)&gt;0,"Zone has more than one QR code",IF(COUNTIFS($B$2:$B$5001,B4231,$E$2:$E$5001,"&lt;&gt;"&amp;E4231)+COUNTIFS($A$2:$A$5001,A4231,$E$2:$E$5001,"&lt;&gt;"&amp;E4231)&gt;0,"QR code used by another zone",IF(A4231="","Package QR Code No. missing",IF(OR(H4231&gt;40,J4231&gt;40),"More than 40 of one edition",IF(F4231="Full (40 ST + 1 TG)",IF(AND(H4231=40,J4231=1),"OK","Full carton must be 40 + 1"),IF(F4231="Student only (40 ST)",IF(AND(H4231=40,J4231=0),"OK","Must be 40 ST, 0 TG"),IF(F4231="Teacher guide only (40 TG)",IF(AND(H4231=0,J4231=40),"OK","Must be 0 ST, 40 TG"),IF(AND(H4231&lt;40,H4231+J4231&gt;0,H4231+J4231&lt;=40),"OK","Partial: under 40 ST and 40 books max"))))))))))</f>
        <v/>
      </c>
    </row>
    <row r="4232">
      <c r="A4232" s="26" t="n"/>
      <c r="B4232" s="26" t="n"/>
      <c r="C4232" s="25" t="n"/>
      <c r="D4232" s="25" t="n"/>
      <c r="E4232" s="26" t="n"/>
      <c r="F4232" s="25" t="n"/>
      <c r="G4232" s="26" t="n"/>
      <c r="H4232" s="25" t="n"/>
      <c r="I4232" s="26" t="n"/>
      <c r="J4232" s="25" t="n"/>
      <c r="K4232" s="25" t="n"/>
      <c r="L4232" s="25" t="n"/>
      <c r="M4232" s="26" t="n"/>
      <c r="N4232" s="26" t="n"/>
      <c r="O4232" s="25" t="n"/>
      <c r="P4232" s="27">
        <f>IF(A4232="","","Package/"&amp;C4232&amp;"/"&amp;D4232&amp;"/"&amp;A4232&amp;".png")</f>
        <v/>
      </c>
      <c r="Q4232" s="27">
        <f>IF(AND(B4232="",G4232=""),"",IF(B4232="","Package QR Text missing",IF(COUNTIFS($E$2:$E$5001,E4232,$B$2:$B$5001,"&lt;&gt;"&amp;B4232)+COUNTIFS($E$2:$E$5001,E4232,$A$2:$A$5001,"&lt;&gt;"&amp;A4232)&gt;0,"Zone has more than one QR code",IF(COUNTIFS($B$2:$B$5001,B4232,$E$2:$E$5001,"&lt;&gt;"&amp;E4232)+COUNTIFS($A$2:$A$5001,A4232,$E$2:$E$5001,"&lt;&gt;"&amp;E4232)&gt;0,"QR code used by another zone",IF(A4232="","Package QR Code No. missing",IF(OR(H4232&gt;40,J4232&gt;40),"More than 40 of one edition",IF(F4232="Full (40 ST + 1 TG)",IF(AND(H4232=40,J4232=1),"OK","Full carton must be 40 + 1"),IF(F4232="Student only (40 ST)",IF(AND(H4232=40,J4232=0),"OK","Must be 40 ST, 0 TG"),IF(F4232="Teacher guide only (40 TG)",IF(AND(H4232=0,J4232=40),"OK","Must be 0 ST, 40 TG"),IF(AND(H4232&lt;40,H4232+J4232&gt;0,H4232+J4232&lt;=40),"OK","Partial: under 40 ST and 40 books max"))))))))))</f>
        <v/>
      </c>
    </row>
    <row r="4233">
      <c r="A4233" s="26" t="n"/>
      <c r="B4233" s="26" t="n"/>
      <c r="C4233" s="25" t="n"/>
      <c r="D4233" s="25" t="n"/>
      <c r="E4233" s="26" t="n"/>
      <c r="F4233" s="25" t="n"/>
      <c r="G4233" s="26" t="n"/>
      <c r="H4233" s="25" t="n"/>
      <c r="I4233" s="26" t="n"/>
      <c r="J4233" s="25" t="n"/>
      <c r="K4233" s="25" t="n"/>
      <c r="L4233" s="25" t="n"/>
      <c r="M4233" s="26" t="n"/>
      <c r="N4233" s="26" t="n"/>
      <c r="O4233" s="25" t="n"/>
      <c r="P4233" s="27">
        <f>IF(A4233="","","Package/"&amp;C4233&amp;"/"&amp;D4233&amp;"/"&amp;A4233&amp;".png")</f>
        <v/>
      </c>
      <c r="Q4233" s="27">
        <f>IF(AND(B4233="",G4233=""),"",IF(B4233="","Package QR Text missing",IF(COUNTIFS($E$2:$E$5001,E4233,$B$2:$B$5001,"&lt;&gt;"&amp;B4233)+COUNTIFS($E$2:$E$5001,E4233,$A$2:$A$5001,"&lt;&gt;"&amp;A4233)&gt;0,"Zone has more than one QR code",IF(COUNTIFS($B$2:$B$5001,B4233,$E$2:$E$5001,"&lt;&gt;"&amp;E4233)+COUNTIFS($A$2:$A$5001,A4233,$E$2:$E$5001,"&lt;&gt;"&amp;E4233)&gt;0,"QR code used by another zone",IF(A4233="","Package QR Code No. missing",IF(OR(H4233&gt;40,J4233&gt;40),"More than 40 of one edition",IF(F4233="Full (40 ST + 1 TG)",IF(AND(H4233=40,J4233=1),"OK","Full carton must be 40 + 1"),IF(F4233="Student only (40 ST)",IF(AND(H4233=40,J4233=0),"OK","Must be 40 ST, 0 TG"),IF(F4233="Teacher guide only (40 TG)",IF(AND(H4233=0,J4233=40),"OK","Must be 0 ST, 40 TG"),IF(AND(H4233&lt;40,H4233+J4233&gt;0,H4233+J4233&lt;=40),"OK","Partial: under 40 ST and 40 books max"))))))))))</f>
        <v/>
      </c>
    </row>
    <row r="4234">
      <c r="A4234" s="26" t="n"/>
      <c r="B4234" s="26" t="n"/>
      <c r="C4234" s="25" t="n"/>
      <c r="D4234" s="25" t="n"/>
      <c r="E4234" s="26" t="n"/>
      <c r="F4234" s="25" t="n"/>
      <c r="G4234" s="26" t="n"/>
      <c r="H4234" s="25" t="n"/>
      <c r="I4234" s="26" t="n"/>
      <c r="J4234" s="25" t="n"/>
      <c r="K4234" s="25" t="n"/>
      <c r="L4234" s="25" t="n"/>
      <c r="M4234" s="26" t="n"/>
      <c r="N4234" s="26" t="n"/>
      <c r="O4234" s="25" t="n"/>
      <c r="P4234" s="27">
        <f>IF(A4234="","","Package/"&amp;C4234&amp;"/"&amp;D4234&amp;"/"&amp;A4234&amp;".png")</f>
        <v/>
      </c>
      <c r="Q4234" s="27">
        <f>IF(AND(B4234="",G4234=""),"",IF(B4234="","Package QR Text missing",IF(COUNTIFS($E$2:$E$5001,E4234,$B$2:$B$5001,"&lt;&gt;"&amp;B4234)+COUNTIFS($E$2:$E$5001,E4234,$A$2:$A$5001,"&lt;&gt;"&amp;A4234)&gt;0,"Zone has more than one QR code",IF(COUNTIFS($B$2:$B$5001,B4234,$E$2:$E$5001,"&lt;&gt;"&amp;E4234)+COUNTIFS($A$2:$A$5001,A4234,$E$2:$E$5001,"&lt;&gt;"&amp;E4234)&gt;0,"QR code used by another zone",IF(A4234="","Package QR Code No. missing",IF(OR(H4234&gt;40,J4234&gt;40),"More than 40 of one edition",IF(F4234="Full (40 ST + 1 TG)",IF(AND(H4234=40,J4234=1),"OK","Full carton must be 40 + 1"),IF(F4234="Student only (40 ST)",IF(AND(H4234=40,J4234=0),"OK","Must be 40 ST, 0 TG"),IF(F4234="Teacher guide only (40 TG)",IF(AND(H4234=0,J4234=40),"OK","Must be 0 ST, 40 TG"),IF(AND(H4234&lt;40,H4234+J4234&gt;0,H4234+J4234&lt;=40),"OK","Partial: under 40 ST and 40 books max"))))))))))</f>
        <v/>
      </c>
    </row>
    <row r="4235">
      <c r="A4235" s="26" t="n"/>
      <c r="B4235" s="26" t="n"/>
      <c r="C4235" s="25" t="n"/>
      <c r="D4235" s="25" t="n"/>
      <c r="E4235" s="26" t="n"/>
      <c r="F4235" s="25" t="n"/>
      <c r="G4235" s="26" t="n"/>
      <c r="H4235" s="25" t="n"/>
      <c r="I4235" s="26" t="n"/>
      <c r="J4235" s="25" t="n"/>
      <c r="K4235" s="25" t="n"/>
      <c r="L4235" s="25" t="n"/>
      <c r="M4235" s="26" t="n"/>
      <c r="N4235" s="26" t="n"/>
      <c r="O4235" s="25" t="n"/>
      <c r="P4235" s="27">
        <f>IF(A4235="","","Package/"&amp;C4235&amp;"/"&amp;D4235&amp;"/"&amp;A4235&amp;".png")</f>
        <v/>
      </c>
      <c r="Q4235" s="27">
        <f>IF(AND(B4235="",G4235=""),"",IF(B4235="","Package QR Text missing",IF(COUNTIFS($E$2:$E$5001,E4235,$B$2:$B$5001,"&lt;&gt;"&amp;B4235)+COUNTIFS($E$2:$E$5001,E4235,$A$2:$A$5001,"&lt;&gt;"&amp;A4235)&gt;0,"Zone has more than one QR code",IF(COUNTIFS($B$2:$B$5001,B4235,$E$2:$E$5001,"&lt;&gt;"&amp;E4235)+COUNTIFS($A$2:$A$5001,A4235,$E$2:$E$5001,"&lt;&gt;"&amp;E4235)&gt;0,"QR code used by another zone",IF(A4235="","Package QR Code No. missing",IF(OR(H4235&gt;40,J4235&gt;40),"More than 40 of one edition",IF(F4235="Full (40 ST + 1 TG)",IF(AND(H4235=40,J4235=1),"OK","Full carton must be 40 + 1"),IF(F4235="Student only (40 ST)",IF(AND(H4235=40,J4235=0),"OK","Must be 40 ST, 0 TG"),IF(F4235="Teacher guide only (40 TG)",IF(AND(H4235=0,J4235=40),"OK","Must be 0 ST, 40 TG"),IF(AND(H4235&lt;40,H4235+J4235&gt;0,H4235+J4235&lt;=40),"OK","Partial: under 40 ST and 40 books max"))))))))))</f>
        <v/>
      </c>
    </row>
    <row r="4236">
      <c r="A4236" s="26" t="n"/>
      <c r="B4236" s="26" t="n"/>
      <c r="C4236" s="25" t="n"/>
      <c r="D4236" s="25" t="n"/>
      <c r="E4236" s="26" t="n"/>
      <c r="F4236" s="25" t="n"/>
      <c r="G4236" s="26" t="n"/>
      <c r="H4236" s="25" t="n"/>
      <c r="I4236" s="26" t="n"/>
      <c r="J4236" s="25" t="n"/>
      <c r="K4236" s="25" t="n"/>
      <c r="L4236" s="25" t="n"/>
      <c r="M4236" s="26" t="n"/>
      <c r="N4236" s="26" t="n"/>
      <c r="O4236" s="25" t="n"/>
      <c r="P4236" s="27">
        <f>IF(A4236="","","Package/"&amp;C4236&amp;"/"&amp;D4236&amp;"/"&amp;A4236&amp;".png")</f>
        <v/>
      </c>
      <c r="Q4236" s="27">
        <f>IF(AND(B4236="",G4236=""),"",IF(B4236="","Package QR Text missing",IF(COUNTIFS($E$2:$E$5001,E4236,$B$2:$B$5001,"&lt;&gt;"&amp;B4236)+COUNTIFS($E$2:$E$5001,E4236,$A$2:$A$5001,"&lt;&gt;"&amp;A4236)&gt;0,"Zone has more than one QR code",IF(COUNTIFS($B$2:$B$5001,B4236,$E$2:$E$5001,"&lt;&gt;"&amp;E4236)+COUNTIFS($A$2:$A$5001,A4236,$E$2:$E$5001,"&lt;&gt;"&amp;E4236)&gt;0,"QR code used by another zone",IF(A4236="","Package QR Code No. missing",IF(OR(H4236&gt;40,J4236&gt;40),"More than 40 of one edition",IF(F4236="Full (40 ST + 1 TG)",IF(AND(H4236=40,J4236=1),"OK","Full carton must be 40 + 1"),IF(F4236="Student only (40 ST)",IF(AND(H4236=40,J4236=0),"OK","Must be 40 ST, 0 TG"),IF(F4236="Teacher guide only (40 TG)",IF(AND(H4236=0,J4236=40),"OK","Must be 0 ST, 40 TG"),IF(AND(H4236&lt;40,H4236+J4236&gt;0,H4236+J4236&lt;=40),"OK","Partial: under 40 ST and 40 books max"))))))))))</f>
        <v/>
      </c>
    </row>
    <row r="4237">
      <c r="A4237" s="26" t="n"/>
      <c r="B4237" s="26" t="n"/>
      <c r="C4237" s="25" t="n"/>
      <c r="D4237" s="25" t="n"/>
      <c r="E4237" s="26" t="n"/>
      <c r="F4237" s="25" t="n"/>
      <c r="G4237" s="26" t="n"/>
      <c r="H4237" s="25" t="n"/>
      <c r="I4237" s="26" t="n"/>
      <c r="J4237" s="25" t="n"/>
      <c r="K4237" s="25" t="n"/>
      <c r="L4237" s="25" t="n"/>
      <c r="M4237" s="26" t="n"/>
      <c r="N4237" s="26" t="n"/>
      <c r="O4237" s="25" t="n"/>
      <c r="P4237" s="27">
        <f>IF(A4237="","","Package/"&amp;C4237&amp;"/"&amp;D4237&amp;"/"&amp;A4237&amp;".png")</f>
        <v/>
      </c>
      <c r="Q4237" s="27">
        <f>IF(AND(B4237="",G4237=""),"",IF(B4237="","Package QR Text missing",IF(COUNTIFS($E$2:$E$5001,E4237,$B$2:$B$5001,"&lt;&gt;"&amp;B4237)+COUNTIFS($E$2:$E$5001,E4237,$A$2:$A$5001,"&lt;&gt;"&amp;A4237)&gt;0,"Zone has more than one QR code",IF(COUNTIFS($B$2:$B$5001,B4237,$E$2:$E$5001,"&lt;&gt;"&amp;E4237)+COUNTIFS($A$2:$A$5001,A4237,$E$2:$E$5001,"&lt;&gt;"&amp;E4237)&gt;0,"QR code used by another zone",IF(A4237="","Package QR Code No. missing",IF(OR(H4237&gt;40,J4237&gt;40),"More than 40 of one edition",IF(F4237="Full (40 ST + 1 TG)",IF(AND(H4237=40,J4237=1),"OK","Full carton must be 40 + 1"),IF(F4237="Student only (40 ST)",IF(AND(H4237=40,J4237=0),"OK","Must be 40 ST, 0 TG"),IF(F4237="Teacher guide only (40 TG)",IF(AND(H4237=0,J4237=40),"OK","Must be 0 ST, 40 TG"),IF(AND(H4237&lt;40,H4237+J4237&gt;0,H4237+J4237&lt;=40),"OK","Partial: under 40 ST and 40 books max"))))))))))</f>
        <v/>
      </c>
    </row>
    <row r="4238">
      <c r="A4238" s="26" t="n"/>
      <c r="B4238" s="26" t="n"/>
      <c r="C4238" s="25" t="n"/>
      <c r="D4238" s="25" t="n"/>
      <c r="E4238" s="26" t="n"/>
      <c r="F4238" s="25" t="n"/>
      <c r="G4238" s="26" t="n"/>
      <c r="H4238" s="25" t="n"/>
      <c r="I4238" s="26" t="n"/>
      <c r="J4238" s="25" t="n"/>
      <c r="K4238" s="25" t="n"/>
      <c r="L4238" s="25" t="n"/>
      <c r="M4238" s="26" t="n"/>
      <c r="N4238" s="26" t="n"/>
      <c r="O4238" s="25" t="n"/>
      <c r="P4238" s="27">
        <f>IF(A4238="","","Package/"&amp;C4238&amp;"/"&amp;D4238&amp;"/"&amp;A4238&amp;".png")</f>
        <v/>
      </c>
      <c r="Q4238" s="27">
        <f>IF(AND(B4238="",G4238=""),"",IF(B4238="","Package QR Text missing",IF(COUNTIFS($E$2:$E$5001,E4238,$B$2:$B$5001,"&lt;&gt;"&amp;B4238)+COUNTIFS($E$2:$E$5001,E4238,$A$2:$A$5001,"&lt;&gt;"&amp;A4238)&gt;0,"Zone has more than one QR code",IF(COUNTIFS($B$2:$B$5001,B4238,$E$2:$E$5001,"&lt;&gt;"&amp;E4238)+COUNTIFS($A$2:$A$5001,A4238,$E$2:$E$5001,"&lt;&gt;"&amp;E4238)&gt;0,"QR code used by another zone",IF(A4238="","Package QR Code No. missing",IF(OR(H4238&gt;40,J4238&gt;40),"More than 40 of one edition",IF(F4238="Full (40 ST + 1 TG)",IF(AND(H4238=40,J4238=1),"OK","Full carton must be 40 + 1"),IF(F4238="Student only (40 ST)",IF(AND(H4238=40,J4238=0),"OK","Must be 40 ST, 0 TG"),IF(F4238="Teacher guide only (40 TG)",IF(AND(H4238=0,J4238=40),"OK","Must be 0 ST, 40 TG"),IF(AND(H4238&lt;40,H4238+J4238&gt;0,H4238+J4238&lt;=40),"OK","Partial: under 40 ST and 40 books max"))))))))))</f>
        <v/>
      </c>
    </row>
    <row r="4239">
      <c r="A4239" s="26" t="n"/>
      <c r="B4239" s="26" t="n"/>
      <c r="C4239" s="25" t="n"/>
      <c r="D4239" s="25" t="n"/>
      <c r="E4239" s="26" t="n"/>
      <c r="F4239" s="25" t="n"/>
      <c r="G4239" s="26" t="n"/>
      <c r="H4239" s="25" t="n"/>
      <c r="I4239" s="26" t="n"/>
      <c r="J4239" s="25" t="n"/>
      <c r="K4239" s="25" t="n"/>
      <c r="L4239" s="25" t="n"/>
      <c r="M4239" s="26" t="n"/>
      <c r="N4239" s="26" t="n"/>
      <c r="O4239" s="25" t="n"/>
      <c r="P4239" s="27">
        <f>IF(A4239="","","Package/"&amp;C4239&amp;"/"&amp;D4239&amp;"/"&amp;A4239&amp;".png")</f>
        <v/>
      </c>
      <c r="Q4239" s="27">
        <f>IF(AND(B4239="",G4239=""),"",IF(B4239="","Package QR Text missing",IF(COUNTIFS($E$2:$E$5001,E4239,$B$2:$B$5001,"&lt;&gt;"&amp;B4239)+COUNTIFS($E$2:$E$5001,E4239,$A$2:$A$5001,"&lt;&gt;"&amp;A4239)&gt;0,"Zone has more than one QR code",IF(COUNTIFS($B$2:$B$5001,B4239,$E$2:$E$5001,"&lt;&gt;"&amp;E4239)+COUNTIFS($A$2:$A$5001,A4239,$E$2:$E$5001,"&lt;&gt;"&amp;E4239)&gt;0,"QR code used by another zone",IF(A4239="","Package QR Code No. missing",IF(OR(H4239&gt;40,J4239&gt;40),"More than 40 of one edition",IF(F4239="Full (40 ST + 1 TG)",IF(AND(H4239=40,J4239=1),"OK","Full carton must be 40 + 1"),IF(F4239="Student only (40 ST)",IF(AND(H4239=40,J4239=0),"OK","Must be 40 ST, 0 TG"),IF(F4239="Teacher guide only (40 TG)",IF(AND(H4239=0,J4239=40),"OK","Must be 0 ST, 40 TG"),IF(AND(H4239&lt;40,H4239+J4239&gt;0,H4239+J4239&lt;=40),"OK","Partial: under 40 ST and 40 books max"))))))))))</f>
        <v/>
      </c>
    </row>
    <row r="4240">
      <c r="A4240" s="26" t="n"/>
      <c r="B4240" s="26" t="n"/>
      <c r="C4240" s="25" t="n"/>
      <c r="D4240" s="25" t="n"/>
      <c r="E4240" s="26" t="n"/>
      <c r="F4240" s="25" t="n"/>
      <c r="G4240" s="26" t="n"/>
      <c r="H4240" s="25" t="n"/>
      <c r="I4240" s="26" t="n"/>
      <c r="J4240" s="25" t="n"/>
      <c r="K4240" s="25" t="n"/>
      <c r="L4240" s="25" t="n"/>
      <c r="M4240" s="26" t="n"/>
      <c r="N4240" s="26" t="n"/>
      <c r="O4240" s="25" t="n"/>
      <c r="P4240" s="27">
        <f>IF(A4240="","","Package/"&amp;C4240&amp;"/"&amp;D4240&amp;"/"&amp;A4240&amp;".png")</f>
        <v/>
      </c>
      <c r="Q4240" s="27">
        <f>IF(AND(B4240="",G4240=""),"",IF(B4240="","Package QR Text missing",IF(COUNTIFS($E$2:$E$5001,E4240,$B$2:$B$5001,"&lt;&gt;"&amp;B4240)+COUNTIFS($E$2:$E$5001,E4240,$A$2:$A$5001,"&lt;&gt;"&amp;A4240)&gt;0,"Zone has more than one QR code",IF(COUNTIFS($B$2:$B$5001,B4240,$E$2:$E$5001,"&lt;&gt;"&amp;E4240)+COUNTIFS($A$2:$A$5001,A4240,$E$2:$E$5001,"&lt;&gt;"&amp;E4240)&gt;0,"QR code used by another zone",IF(A4240="","Package QR Code No. missing",IF(OR(H4240&gt;40,J4240&gt;40),"More than 40 of one edition",IF(F4240="Full (40 ST + 1 TG)",IF(AND(H4240=40,J4240=1),"OK","Full carton must be 40 + 1"),IF(F4240="Student only (40 ST)",IF(AND(H4240=40,J4240=0),"OK","Must be 40 ST, 0 TG"),IF(F4240="Teacher guide only (40 TG)",IF(AND(H4240=0,J4240=40),"OK","Must be 0 ST, 40 TG"),IF(AND(H4240&lt;40,H4240+J4240&gt;0,H4240+J4240&lt;=40),"OK","Partial: under 40 ST and 40 books max"))))))))))</f>
        <v/>
      </c>
    </row>
    <row r="4241">
      <c r="A4241" s="26" t="n"/>
      <c r="B4241" s="26" t="n"/>
      <c r="C4241" s="25" t="n"/>
      <c r="D4241" s="25" t="n"/>
      <c r="E4241" s="26" t="n"/>
      <c r="F4241" s="25" t="n"/>
      <c r="G4241" s="26" t="n"/>
      <c r="H4241" s="25" t="n"/>
      <c r="I4241" s="26" t="n"/>
      <c r="J4241" s="25" t="n"/>
      <c r="K4241" s="25" t="n"/>
      <c r="L4241" s="25" t="n"/>
      <c r="M4241" s="26" t="n"/>
      <c r="N4241" s="26" t="n"/>
      <c r="O4241" s="25" t="n"/>
      <c r="P4241" s="27">
        <f>IF(A4241="","","Package/"&amp;C4241&amp;"/"&amp;D4241&amp;"/"&amp;A4241&amp;".png")</f>
        <v/>
      </c>
      <c r="Q4241" s="27">
        <f>IF(AND(B4241="",G4241=""),"",IF(B4241="","Package QR Text missing",IF(COUNTIFS($E$2:$E$5001,E4241,$B$2:$B$5001,"&lt;&gt;"&amp;B4241)+COUNTIFS($E$2:$E$5001,E4241,$A$2:$A$5001,"&lt;&gt;"&amp;A4241)&gt;0,"Zone has more than one QR code",IF(COUNTIFS($B$2:$B$5001,B4241,$E$2:$E$5001,"&lt;&gt;"&amp;E4241)+COUNTIFS($A$2:$A$5001,A4241,$E$2:$E$5001,"&lt;&gt;"&amp;E4241)&gt;0,"QR code used by another zone",IF(A4241="","Package QR Code No. missing",IF(OR(H4241&gt;40,J4241&gt;40),"More than 40 of one edition",IF(F4241="Full (40 ST + 1 TG)",IF(AND(H4241=40,J4241=1),"OK","Full carton must be 40 + 1"),IF(F4241="Student only (40 ST)",IF(AND(H4241=40,J4241=0),"OK","Must be 40 ST, 0 TG"),IF(F4241="Teacher guide only (40 TG)",IF(AND(H4241=0,J4241=40),"OK","Must be 0 ST, 40 TG"),IF(AND(H4241&lt;40,H4241+J4241&gt;0,H4241+J4241&lt;=40),"OK","Partial: under 40 ST and 40 books max"))))))))))</f>
        <v/>
      </c>
    </row>
    <row r="4242">
      <c r="A4242" s="26" t="n"/>
      <c r="B4242" s="26" t="n"/>
      <c r="C4242" s="25" t="n"/>
      <c r="D4242" s="25" t="n"/>
      <c r="E4242" s="26" t="n"/>
      <c r="F4242" s="25" t="n"/>
      <c r="G4242" s="26" t="n"/>
      <c r="H4242" s="25" t="n"/>
      <c r="I4242" s="26" t="n"/>
      <c r="J4242" s="25" t="n"/>
      <c r="K4242" s="25" t="n"/>
      <c r="L4242" s="25" t="n"/>
      <c r="M4242" s="26" t="n"/>
      <c r="N4242" s="26" t="n"/>
      <c r="O4242" s="25" t="n"/>
      <c r="P4242" s="27">
        <f>IF(A4242="","","Package/"&amp;C4242&amp;"/"&amp;D4242&amp;"/"&amp;A4242&amp;".png")</f>
        <v/>
      </c>
      <c r="Q4242" s="27">
        <f>IF(AND(B4242="",G4242=""),"",IF(B4242="","Package QR Text missing",IF(COUNTIFS($E$2:$E$5001,E4242,$B$2:$B$5001,"&lt;&gt;"&amp;B4242)+COUNTIFS($E$2:$E$5001,E4242,$A$2:$A$5001,"&lt;&gt;"&amp;A4242)&gt;0,"Zone has more than one QR code",IF(COUNTIFS($B$2:$B$5001,B4242,$E$2:$E$5001,"&lt;&gt;"&amp;E4242)+COUNTIFS($A$2:$A$5001,A4242,$E$2:$E$5001,"&lt;&gt;"&amp;E4242)&gt;0,"QR code used by another zone",IF(A4242="","Package QR Code No. missing",IF(OR(H4242&gt;40,J4242&gt;40),"More than 40 of one edition",IF(F4242="Full (40 ST + 1 TG)",IF(AND(H4242=40,J4242=1),"OK","Full carton must be 40 + 1"),IF(F4242="Student only (40 ST)",IF(AND(H4242=40,J4242=0),"OK","Must be 40 ST, 0 TG"),IF(F4242="Teacher guide only (40 TG)",IF(AND(H4242=0,J4242=40),"OK","Must be 0 ST, 40 TG"),IF(AND(H4242&lt;40,H4242+J4242&gt;0,H4242+J4242&lt;=40),"OK","Partial: under 40 ST and 40 books max"))))))))))</f>
        <v/>
      </c>
    </row>
    <row r="4243">
      <c r="A4243" s="26" t="n"/>
      <c r="B4243" s="26" t="n"/>
      <c r="C4243" s="25" t="n"/>
      <c r="D4243" s="25" t="n"/>
      <c r="E4243" s="26" t="n"/>
      <c r="F4243" s="25" t="n"/>
      <c r="G4243" s="26" t="n"/>
      <c r="H4243" s="25" t="n"/>
      <c r="I4243" s="26" t="n"/>
      <c r="J4243" s="25" t="n"/>
      <c r="K4243" s="25" t="n"/>
      <c r="L4243" s="25" t="n"/>
      <c r="M4243" s="26" t="n"/>
      <c r="N4243" s="26" t="n"/>
      <c r="O4243" s="25" t="n"/>
      <c r="P4243" s="27">
        <f>IF(A4243="","","Package/"&amp;C4243&amp;"/"&amp;D4243&amp;"/"&amp;A4243&amp;".png")</f>
        <v/>
      </c>
      <c r="Q4243" s="27">
        <f>IF(AND(B4243="",G4243=""),"",IF(B4243="","Package QR Text missing",IF(COUNTIFS($E$2:$E$5001,E4243,$B$2:$B$5001,"&lt;&gt;"&amp;B4243)+COUNTIFS($E$2:$E$5001,E4243,$A$2:$A$5001,"&lt;&gt;"&amp;A4243)&gt;0,"Zone has more than one QR code",IF(COUNTIFS($B$2:$B$5001,B4243,$E$2:$E$5001,"&lt;&gt;"&amp;E4243)+COUNTIFS($A$2:$A$5001,A4243,$E$2:$E$5001,"&lt;&gt;"&amp;E4243)&gt;0,"QR code used by another zone",IF(A4243="","Package QR Code No. missing",IF(OR(H4243&gt;40,J4243&gt;40),"More than 40 of one edition",IF(F4243="Full (40 ST + 1 TG)",IF(AND(H4243=40,J4243=1),"OK","Full carton must be 40 + 1"),IF(F4243="Student only (40 ST)",IF(AND(H4243=40,J4243=0),"OK","Must be 40 ST, 0 TG"),IF(F4243="Teacher guide only (40 TG)",IF(AND(H4243=0,J4243=40),"OK","Must be 0 ST, 40 TG"),IF(AND(H4243&lt;40,H4243+J4243&gt;0,H4243+J4243&lt;=40),"OK","Partial: under 40 ST and 40 books max"))))))))))</f>
        <v/>
      </c>
    </row>
    <row r="4244">
      <c r="A4244" s="26" t="n"/>
      <c r="B4244" s="26" t="n"/>
      <c r="C4244" s="25" t="n"/>
      <c r="D4244" s="25" t="n"/>
      <c r="E4244" s="26" t="n"/>
      <c r="F4244" s="25" t="n"/>
      <c r="G4244" s="26" t="n"/>
      <c r="H4244" s="25" t="n"/>
      <c r="I4244" s="26" t="n"/>
      <c r="J4244" s="25" t="n"/>
      <c r="K4244" s="25" t="n"/>
      <c r="L4244" s="25" t="n"/>
      <c r="M4244" s="26" t="n"/>
      <c r="N4244" s="26" t="n"/>
      <c r="O4244" s="25" t="n"/>
      <c r="P4244" s="27">
        <f>IF(A4244="","","Package/"&amp;C4244&amp;"/"&amp;D4244&amp;"/"&amp;A4244&amp;".png")</f>
        <v/>
      </c>
      <c r="Q4244" s="27">
        <f>IF(AND(B4244="",G4244=""),"",IF(B4244="","Package QR Text missing",IF(COUNTIFS($E$2:$E$5001,E4244,$B$2:$B$5001,"&lt;&gt;"&amp;B4244)+COUNTIFS($E$2:$E$5001,E4244,$A$2:$A$5001,"&lt;&gt;"&amp;A4244)&gt;0,"Zone has more than one QR code",IF(COUNTIFS($B$2:$B$5001,B4244,$E$2:$E$5001,"&lt;&gt;"&amp;E4244)+COUNTIFS($A$2:$A$5001,A4244,$E$2:$E$5001,"&lt;&gt;"&amp;E4244)&gt;0,"QR code used by another zone",IF(A4244="","Package QR Code No. missing",IF(OR(H4244&gt;40,J4244&gt;40),"More than 40 of one edition",IF(F4244="Full (40 ST + 1 TG)",IF(AND(H4244=40,J4244=1),"OK","Full carton must be 40 + 1"),IF(F4244="Student only (40 ST)",IF(AND(H4244=40,J4244=0),"OK","Must be 40 ST, 0 TG"),IF(F4244="Teacher guide only (40 TG)",IF(AND(H4244=0,J4244=40),"OK","Must be 0 ST, 40 TG"),IF(AND(H4244&lt;40,H4244+J4244&gt;0,H4244+J4244&lt;=40),"OK","Partial: under 40 ST and 40 books max"))))))))))</f>
        <v/>
      </c>
    </row>
    <row r="4245">
      <c r="A4245" s="26" t="n"/>
      <c r="B4245" s="26" t="n"/>
      <c r="C4245" s="25" t="n"/>
      <c r="D4245" s="25" t="n"/>
      <c r="E4245" s="26" t="n"/>
      <c r="F4245" s="25" t="n"/>
      <c r="G4245" s="26" t="n"/>
      <c r="H4245" s="25" t="n"/>
      <c r="I4245" s="26" t="n"/>
      <c r="J4245" s="25" t="n"/>
      <c r="K4245" s="25" t="n"/>
      <c r="L4245" s="25" t="n"/>
      <c r="M4245" s="26" t="n"/>
      <c r="N4245" s="26" t="n"/>
      <c r="O4245" s="25" t="n"/>
      <c r="P4245" s="27">
        <f>IF(A4245="","","Package/"&amp;C4245&amp;"/"&amp;D4245&amp;"/"&amp;A4245&amp;".png")</f>
        <v/>
      </c>
      <c r="Q4245" s="27">
        <f>IF(AND(B4245="",G4245=""),"",IF(B4245="","Package QR Text missing",IF(COUNTIFS($E$2:$E$5001,E4245,$B$2:$B$5001,"&lt;&gt;"&amp;B4245)+COUNTIFS($E$2:$E$5001,E4245,$A$2:$A$5001,"&lt;&gt;"&amp;A4245)&gt;0,"Zone has more than one QR code",IF(COUNTIFS($B$2:$B$5001,B4245,$E$2:$E$5001,"&lt;&gt;"&amp;E4245)+COUNTIFS($A$2:$A$5001,A4245,$E$2:$E$5001,"&lt;&gt;"&amp;E4245)&gt;0,"QR code used by another zone",IF(A4245="","Package QR Code No. missing",IF(OR(H4245&gt;40,J4245&gt;40),"More than 40 of one edition",IF(F4245="Full (40 ST + 1 TG)",IF(AND(H4245=40,J4245=1),"OK","Full carton must be 40 + 1"),IF(F4245="Student only (40 ST)",IF(AND(H4245=40,J4245=0),"OK","Must be 40 ST, 0 TG"),IF(F4245="Teacher guide only (40 TG)",IF(AND(H4245=0,J4245=40),"OK","Must be 0 ST, 40 TG"),IF(AND(H4245&lt;40,H4245+J4245&gt;0,H4245+J4245&lt;=40),"OK","Partial: under 40 ST and 40 books max"))))))))))</f>
        <v/>
      </c>
    </row>
    <row r="4246">
      <c r="A4246" s="26" t="n"/>
      <c r="B4246" s="26" t="n"/>
      <c r="C4246" s="25" t="n"/>
      <c r="D4246" s="25" t="n"/>
      <c r="E4246" s="26" t="n"/>
      <c r="F4246" s="25" t="n"/>
      <c r="G4246" s="26" t="n"/>
      <c r="H4246" s="25" t="n"/>
      <c r="I4246" s="26" t="n"/>
      <c r="J4246" s="25" t="n"/>
      <c r="K4246" s="25" t="n"/>
      <c r="L4246" s="25" t="n"/>
      <c r="M4246" s="26" t="n"/>
      <c r="N4246" s="26" t="n"/>
      <c r="O4246" s="25" t="n"/>
      <c r="P4246" s="27">
        <f>IF(A4246="","","Package/"&amp;C4246&amp;"/"&amp;D4246&amp;"/"&amp;A4246&amp;".png")</f>
        <v/>
      </c>
      <c r="Q4246" s="27">
        <f>IF(AND(B4246="",G4246=""),"",IF(B4246="","Package QR Text missing",IF(COUNTIFS($E$2:$E$5001,E4246,$B$2:$B$5001,"&lt;&gt;"&amp;B4246)+COUNTIFS($E$2:$E$5001,E4246,$A$2:$A$5001,"&lt;&gt;"&amp;A4246)&gt;0,"Zone has more than one QR code",IF(COUNTIFS($B$2:$B$5001,B4246,$E$2:$E$5001,"&lt;&gt;"&amp;E4246)+COUNTIFS($A$2:$A$5001,A4246,$E$2:$E$5001,"&lt;&gt;"&amp;E4246)&gt;0,"QR code used by another zone",IF(A4246="","Package QR Code No. missing",IF(OR(H4246&gt;40,J4246&gt;40),"More than 40 of one edition",IF(F4246="Full (40 ST + 1 TG)",IF(AND(H4246=40,J4246=1),"OK","Full carton must be 40 + 1"),IF(F4246="Student only (40 ST)",IF(AND(H4246=40,J4246=0),"OK","Must be 40 ST, 0 TG"),IF(F4246="Teacher guide only (40 TG)",IF(AND(H4246=0,J4246=40),"OK","Must be 0 ST, 40 TG"),IF(AND(H4246&lt;40,H4246+J4246&gt;0,H4246+J4246&lt;=40),"OK","Partial: under 40 ST and 40 books max"))))))))))</f>
        <v/>
      </c>
    </row>
    <row r="4247">
      <c r="A4247" s="26" t="n"/>
      <c r="B4247" s="26" t="n"/>
      <c r="C4247" s="25" t="n"/>
      <c r="D4247" s="25" t="n"/>
      <c r="E4247" s="26" t="n"/>
      <c r="F4247" s="25" t="n"/>
      <c r="G4247" s="26" t="n"/>
      <c r="H4247" s="25" t="n"/>
      <c r="I4247" s="26" t="n"/>
      <c r="J4247" s="25" t="n"/>
      <c r="K4247" s="25" t="n"/>
      <c r="L4247" s="25" t="n"/>
      <c r="M4247" s="26" t="n"/>
      <c r="N4247" s="26" t="n"/>
      <c r="O4247" s="25" t="n"/>
      <c r="P4247" s="27">
        <f>IF(A4247="","","Package/"&amp;C4247&amp;"/"&amp;D4247&amp;"/"&amp;A4247&amp;".png")</f>
        <v/>
      </c>
      <c r="Q4247" s="27">
        <f>IF(AND(B4247="",G4247=""),"",IF(B4247="","Package QR Text missing",IF(COUNTIFS($E$2:$E$5001,E4247,$B$2:$B$5001,"&lt;&gt;"&amp;B4247)+COUNTIFS($E$2:$E$5001,E4247,$A$2:$A$5001,"&lt;&gt;"&amp;A4247)&gt;0,"Zone has more than one QR code",IF(COUNTIFS($B$2:$B$5001,B4247,$E$2:$E$5001,"&lt;&gt;"&amp;E4247)+COUNTIFS($A$2:$A$5001,A4247,$E$2:$E$5001,"&lt;&gt;"&amp;E4247)&gt;0,"QR code used by another zone",IF(A4247="","Package QR Code No. missing",IF(OR(H4247&gt;40,J4247&gt;40),"More than 40 of one edition",IF(F4247="Full (40 ST + 1 TG)",IF(AND(H4247=40,J4247=1),"OK","Full carton must be 40 + 1"),IF(F4247="Student only (40 ST)",IF(AND(H4247=40,J4247=0),"OK","Must be 40 ST, 0 TG"),IF(F4247="Teacher guide only (40 TG)",IF(AND(H4247=0,J4247=40),"OK","Must be 0 ST, 40 TG"),IF(AND(H4247&lt;40,H4247+J4247&gt;0,H4247+J4247&lt;=40),"OK","Partial: under 40 ST and 40 books max"))))))))))</f>
        <v/>
      </c>
    </row>
    <row r="4248">
      <c r="A4248" s="26" t="n"/>
      <c r="B4248" s="26" t="n"/>
      <c r="C4248" s="25" t="n"/>
      <c r="D4248" s="25" t="n"/>
      <c r="E4248" s="26" t="n"/>
      <c r="F4248" s="25" t="n"/>
      <c r="G4248" s="26" t="n"/>
      <c r="H4248" s="25" t="n"/>
      <c r="I4248" s="26" t="n"/>
      <c r="J4248" s="25" t="n"/>
      <c r="K4248" s="25" t="n"/>
      <c r="L4248" s="25" t="n"/>
      <c r="M4248" s="26" t="n"/>
      <c r="N4248" s="26" t="n"/>
      <c r="O4248" s="25" t="n"/>
      <c r="P4248" s="27">
        <f>IF(A4248="","","Package/"&amp;C4248&amp;"/"&amp;D4248&amp;"/"&amp;A4248&amp;".png")</f>
        <v/>
      </c>
      <c r="Q4248" s="27">
        <f>IF(AND(B4248="",G4248=""),"",IF(B4248="","Package QR Text missing",IF(COUNTIFS($E$2:$E$5001,E4248,$B$2:$B$5001,"&lt;&gt;"&amp;B4248)+COUNTIFS($E$2:$E$5001,E4248,$A$2:$A$5001,"&lt;&gt;"&amp;A4248)&gt;0,"Zone has more than one QR code",IF(COUNTIFS($B$2:$B$5001,B4248,$E$2:$E$5001,"&lt;&gt;"&amp;E4248)+COUNTIFS($A$2:$A$5001,A4248,$E$2:$E$5001,"&lt;&gt;"&amp;E4248)&gt;0,"QR code used by another zone",IF(A4248="","Package QR Code No. missing",IF(OR(H4248&gt;40,J4248&gt;40),"More than 40 of one edition",IF(F4248="Full (40 ST + 1 TG)",IF(AND(H4248=40,J4248=1),"OK","Full carton must be 40 + 1"),IF(F4248="Student only (40 ST)",IF(AND(H4248=40,J4248=0),"OK","Must be 40 ST, 0 TG"),IF(F4248="Teacher guide only (40 TG)",IF(AND(H4248=0,J4248=40),"OK","Must be 0 ST, 40 TG"),IF(AND(H4248&lt;40,H4248+J4248&gt;0,H4248+J4248&lt;=40),"OK","Partial: under 40 ST and 40 books max"))))))))))</f>
        <v/>
      </c>
    </row>
    <row r="4249">
      <c r="A4249" s="26" t="n"/>
      <c r="B4249" s="26" t="n"/>
      <c r="C4249" s="25" t="n"/>
      <c r="D4249" s="25" t="n"/>
      <c r="E4249" s="26" t="n"/>
      <c r="F4249" s="25" t="n"/>
      <c r="G4249" s="26" t="n"/>
      <c r="H4249" s="25" t="n"/>
      <c r="I4249" s="26" t="n"/>
      <c r="J4249" s="25" t="n"/>
      <c r="K4249" s="25" t="n"/>
      <c r="L4249" s="25" t="n"/>
      <c r="M4249" s="26" t="n"/>
      <c r="N4249" s="26" t="n"/>
      <c r="O4249" s="25" t="n"/>
      <c r="P4249" s="27">
        <f>IF(A4249="","","Package/"&amp;C4249&amp;"/"&amp;D4249&amp;"/"&amp;A4249&amp;".png")</f>
        <v/>
      </c>
      <c r="Q4249" s="27">
        <f>IF(AND(B4249="",G4249=""),"",IF(B4249="","Package QR Text missing",IF(COUNTIFS($E$2:$E$5001,E4249,$B$2:$B$5001,"&lt;&gt;"&amp;B4249)+COUNTIFS($E$2:$E$5001,E4249,$A$2:$A$5001,"&lt;&gt;"&amp;A4249)&gt;0,"Zone has more than one QR code",IF(COUNTIFS($B$2:$B$5001,B4249,$E$2:$E$5001,"&lt;&gt;"&amp;E4249)+COUNTIFS($A$2:$A$5001,A4249,$E$2:$E$5001,"&lt;&gt;"&amp;E4249)&gt;0,"QR code used by another zone",IF(A4249="","Package QR Code No. missing",IF(OR(H4249&gt;40,J4249&gt;40),"More than 40 of one edition",IF(F4249="Full (40 ST + 1 TG)",IF(AND(H4249=40,J4249=1),"OK","Full carton must be 40 + 1"),IF(F4249="Student only (40 ST)",IF(AND(H4249=40,J4249=0),"OK","Must be 40 ST, 0 TG"),IF(F4249="Teacher guide only (40 TG)",IF(AND(H4249=0,J4249=40),"OK","Must be 0 ST, 40 TG"),IF(AND(H4249&lt;40,H4249+J4249&gt;0,H4249+J4249&lt;=40),"OK","Partial: under 40 ST and 40 books max"))))))))))</f>
        <v/>
      </c>
    </row>
    <row r="4250">
      <c r="A4250" s="26" t="n"/>
      <c r="B4250" s="26" t="n"/>
      <c r="C4250" s="25" t="n"/>
      <c r="D4250" s="25" t="n"/>
      <c r="E4250" s="26" t="n"/>
      <c r="F4250" s="25" t="n"/>
      <c r="G4250" s="26" t="n"/>
      <c r="H4250" s="25" t="n"/>
      <c r="I4250" s="26" t="n"/>
      <c r="J4250" s="25" t="n"/>
      <c r="K4250" s="25" t="n"/>
      <c r="L4250" s="25" t="n"/>
      <c r="M4250" s="26" t="n"/>
      <c r="N4250" s="26" t="n"/>
      <c r="O4250" s="25" t="n"/>
      <c r="P4250" s="27">
        <f>IF(A4250="","","Package/"&amp;C4250&amp;"/"&amp;D4250&amp;"/"&amp;A4250&amp;".png")</f>
        <v/>
      </c>
      <c r="Q4250" s="27">
        <f>IF(AND(B4250="",G4250=""),"",IF(B4250="","Package QR Text missing",IF(COUNTIFS($E$2:$E$5001,E4250,$B$2:$B$5001,"&lt;&gt;"&amp;B4250)+COUNTIFS($E$2:$E$5001,E4250,$A$2:$A$5001,"&lt;&gt;"&amp;A4250)&gt;0,"Zone has more than one QR code",IF(COUNTIFS($B$2:$B$5001,B4250,$E$2:$E$5001,"&lt;&gt;"&amp;E4250)+COUNTIFS($A$2:$A$5001,A4250,$E$2:$E$5001,"&lt;&gt;"&amp;E4250)&gt;0,"QR code used by another zone",IF(A4250="","Package QR Code No. missing",IF(OR(H4250&gt;40,J4250&gt;40),"More than 40 of one edition",IF(F4250="Full (40 ST + 1 TG)",IF(AND(H4250=40,J4250=1),"OK","Full carton must be 40 + 1"),IF(F4250="Student only (40 ST)",IF(AND(H4250=40,J4250=0),"OK","Must be 40 ST, 0 TG"),IF(F4250="Teacher guide only (40 TG)",IF(AND(H4250=0,J4250=40),"OK","Must be 0 ST, 40 TG"),IF(AND(H4250&lt;40,H4250+J4250&gt;0,H4250+J4250&lt;=40),"OK","Partial: under 40 ST and 40 books max"))))))))))</f>
        <v/>
      </c>
    </row>
    <row r="4251">
      <c r="A4251" s="26" t="n"/>
      <c r="B4251" s="26" t="n"/>
      <c r="C4251" s="25" t="n"/>
      <c r="D4251" s="25" t="n"/>
      <c r="E4251" s="26" t="n"/>
      <c r="F4251" s="25" t="n"/>
      <c r="G4251" s="26" t="n"/>
      <c r="H4251" s="25" t="n"/>
      <c r="I4251" s="26" t="n"/>
      <c r="J4251" s="25" t="n"/>
      <c r="K4251" s="25" t="n"/>
      <c r="L4251" s="25" t="n"/>
      <c r="M4251" s="26" t="n"/>
      <c r="N4251" s="26" t="n"/>
      <c r="O4251" s="25" t="n"/>
      <c r="P4251" s="27">
        <f>IF(A4251="","","Package/"&amp;C4251&amp;"/"&amp;D4251&amp;"/"&amp;A4251&amp;".png")</f>
        <v/>
      </c>
      <c r="Q4251" s="27">
        <f>IF(AND(B4251="",G4251=""),"",IF(B4251="","Package QR Text missing",IF(COUNTIFS($E$2:$E$5001,E4251,$B$2:$B$5001,"&lt;&gt;"&amp;B4251)+COUNTIFS($E$2:$E$5001,E4251,$A$2:$A$5001,"&lt;&gt;"&amp;A4251)&gt;0,"Zone has more than one QR code",IF(COUNTIFS($B$2:$B$5001,B4251,$E$2:$E$5001,"&lt;&gt;"&amp;E4251)+COUNTIFS($A$2:$A$5001,A4251,$E$2:$E$5001,"&lt;&gt;"&amp;E4251)&gt;0,"QR code used by another zone",IF(A4251="","Package QR Code No. missing",IF(OR(H4251&gt;40,J4251&gt;40),"More than 40 of one edition",IF(F4251="Full (40 ST + 1 TG)",IF(AND(H4251=40,J4251=1),"OK","Full carton must be 40 + 1"),IF(F4251="Student only (40 ST)",IF(AND(H4251=40,J4251=0),"OK","Must be 40 ST, 0 TG"),IF(F4251="Teacher guide only (40 TG)",IF(AND(H4251=0,J4251=40),"OK","Must be 0 ST, 40 TG"),IF(AND(H4251&lt;40,H4251+J4251&gt;0,H4251+J4251&lt;=40),"OK","Partial: under 40 ST and 40 books max"))))))))))</f>
        <v/>
      </c>
    </row>
    <row r="4252">
      <c r="A4252" s="26" t="n"/>
      <c r="B4252" s="26" t="n"/>
      <c r="C4252" s="25" t="n"/>
      <c r="D4252" s="25" t="n"/>
      <c r="E4252" s="26" t="n"/>
      <c r="F4252" s="25" t="n"/>
      <c r="G4252" s="26" t="n"/>
      <c r="H4252" s="25" t="n"/>
      <c r="I4252" s="26" t="n"/>
      <c r="J4252" s="25" t="n"/>
      <c r="K4252" s="25" t="n"/>
      <c r="L4252" s="25" t="n"/>
      <c r="M4252" s="26" t="n"/>
      <c r="N4252" s="26" t="n"/>
      <c r="O4252" s="25" t="n"/>
      <c r="P4252" s="27">
        <f>IF(A4252="","","Package/"&amp;C4252&amp;"/"&amp;D4252&amp;"/"&amp;A4252&amp;".png")</f>
        <v/>
      </c>
      <c r="Q4252" s="27">
        <f>IF(AND(B4252="",G4252=""),"",IF(B4252="","Package QR Text missing",IF(COUNTIFS($E$2:$E$5001,E4252,$B$2:$B$5001,"&lt;&gt;"&amp;B4252)+COUNTIFS($E$2:$E$5001,E4252,$A$2:$A$5001,"&lt;&gt;"&amp;A4252)&gt;0,"Zone has more than one QR code",IF(COUNTIFS($B$2:$B$5001,B4252,$E$2:$E$5001,"&lt;&gt;"&amp;E4252)+COUNTIFS($A$2:$A$5001,A4252,$E$2:$E$5001,"&lt;&gt;"&amp;E4252)&gt;0,"QR code used by another zone",IF(A4252="","Package QR Code No. missing",IF(OR(H4252&gt;40,J4252&gt;40),"More than 40 of one edition",IF(F4252="Full (40 ST + 1 TG)",IF(AND(H4252=40,J4252=1),"OK","Full carton must be 40 + 1"),IF(F4252="Student only (40 ST)",IF(AND(H4252=40,J4252=0),"OK","Must be 40 ST, 0 TG"),IF(F4252="Teacher guide only (40 TG)",IF(AND(H4252=0,J4252=40),"OK","Must be 0 ST, 40 TG"),IF(AND(H4252&lt;40,H4252+J4252&gt;0,H4252+J4252&lt;=40),"OK","Partial: under 40 ST and 40 books max"))))))))))</f>
        <v/>
      </c>
    </row>
    <row r="4253">
      <c r="A4253" s="26" t="n"/>
      <c r="B4253" s="26" t="n"/>
      <c r="C4253" s="25" t="n"/>
      <c r="D4253" s="25" t="n"/>
      <c r="E4253" s="26" t="n"/>
      <c r="F4253" s="25" t="n"/>
      <c r="G4253" s="26" t="n"/>
      <c r="H4253" s="25" t="n"/>
      <c r="I4253" s="26" t="n"/>
      <c r="J4253" s="25" t="n"/>
      <c r="K4253" s="25" t="n"/>
      <c r="L4253" s="25" t="n"/>
      <c r="M4253" s="26" t="n"/>
      <c r="N4253" s="26" t="n"/>
      <c r="O4253" s="25" t="n"/>
      <c r="P4253" s="27">
        <f>IF(A4253="","","Package/"&amp;C4253&amp;"/"&amp;D4253&amp;"/"&amp;A4253&amp;".png")</f>
        <v/>
      </c>
      <c r="Q4253" s="27">
        <f>IF(AND(B4253="",G4253=""),"",IF(B4253="","Package QR Text missing",IF(COUNTIFS($E$2:$E$5001,E4253,$B$2:$B$5001,"&lt;&gt;"&amp;B4253)+COUNTIFS($E$2:$E$5001,E4253,$A$2:$A$5001,"&lt;&gt;"&amp;A4253)&gt;0,"Zone has more than one QR code",IF(COUNTIFS($B$2:$B$5001,B4253,$E$2:$E$5001,"&lt;&gt;"&amp;E4253)+COUNTIFS($A$2:$A$5001,A4253,$E$2:$E$5001,"&lt;&gt;"&amp;E4253)&gt;0,"QR code used by another zone",IF(A4253="","Package QR Code No. missing",IF(OR(H4253&gt;40,J4253&gt;40),"More than 40 of one edition",IF(F4253="Full (40 ST + 1 TG)",IF(AND(H4253=40,J4253=1),"OK","Full carton must be 40 + 1"),IF(F4253="Student only (40 ST)",IF(AND(H4253=40,J4253=0),"OK","Must be 40 ST, 0 TG"),IF(F4253="Teacher guide only (40 TG)",IF(AND(H4253=0,J4253=40),"OK","Must be 0 ST, 40 TG"),IF(AND(H4253&lt;40,H4253+J4253&gt;0,H4253+J4253&lt;=40),"OK","Partial: under 40 ST and 40 books max"))))))))))</f>
        <v/>
      </c>
    </row>
    <row r="4254">
      <c r="A4254" s="26" t="n"/>
      <c r="B4254" s="26" t="n"/>
      <c r="C4254" s="25" t="n"/>
      <c r="D4254" s="25" t="n"/>
      <c r="E4254" s="26" t="n"/>
      <c r="F4254" s="25" t="n"/>
      <c r="G4254" s="26" t="n"/>
      <c r="H4254" s="25" t="n"/>
      <c r="I4254" s="26" t="n"/>
      <c r="J4254" s="25" t="n"/>
      <c r="K4254" s="25" t="n"/>
      <c r="L4254" s="25" t="n"/>
      <c r="M4254" s="26" t="n"/>
      <c r="N4254" s="26" t="n"/>
      <c r="O4254" s="25" t="n"/>
      <c r="P4254" s="27">
        <f>IF(A4254="","","Package/"&amp;C4254&amp;"/"&amp;D4254&amp;"/"&amp;A4254&amp;".png")</f>
        <v/>
      </c>
      <c r="Q4254" s="27">
        <f>IF(AND(B4254="",G4254=""),"",IF(B4254="","Package QR Text missing",IF(COUNTIFS($E$2:$E$5001,E4254,$B$2:$B$5001,"&lt;&gt;"&amp;B4254)+COUNTIFS($E$2:$E$5001,E4254,$A$2:$A$5001,"&lt;&gt;"&amp;A4254)&gt;0,"Zone has more than one QR code",IF(COUNTIFS($B$2:$B$5001,B4254,$E$2:$E$5001,"&lt;&gt;"&amp;E4254)+COUNTIFS($A$2:$A$5001,A4254,$E$2:$E$5001,"&lt;&gt;"&amp;E4254)&gt;0,"QR code used by another zone",IF(A4254="","Package QR Code No. missing",IF(OR(H4254&gt;40,J4254&gt;40),"More than 40 of one edition",IF(F4254="Full (40 ST + 1 TG)",IF(AND(H4254=40,J4254=1),"OK","Full carton must be 40 + 1"),IF(F4254="Student only (40 ST)",IF(AND(H4254=40,J4254=0),"OK","Must be 40 ST, 0 TG"),IF(F4254="Teacher guide only (40 TG)",IF(AND(H4254=0,J4254=40),"OK","Must be 0 ST, 40 TG"),IF(AND(H4254&lt;40,H4254+J4254&gt;0,H4254+J4254&lt;=40),"OK","Partial: under 40 ST and 40 books max"))))))))))</f>
        <v/>
      </c>
    </row>
    <row r="4255">
      <c r="A4255" s="26" t="n"/>
      <c r="B4255" s="26" t="n"/>
      <c r="C4255" s="25" t="n"/>
      <c r="D4255" s="25" t="n"/>
      <c r="E4255" s="26" t="n"/>
      <c r="F4255" s="25" t="n"/>
      <c r="G4255" s="26" t="n"/>
      <c r="H4255" s="25" t="n"/>
      <c r="I4255" s="26" t="n"/>
      <c r="J4255" s="25" t="n"/>
      <c r="K4255" s="25" t="n"/>
      <c r="L4255" s="25" t="n"/>
      <c r="M4255" s="26" t="n"/>
      <c r="N4255" s="26" t="n"/>
      <c r="O4255" s="25" t="n"/>
      <c r="P4255" s="27">
        <f>IF(A4255="","","Package/"&amp;C4255&amp;"/"&amp;D4255&amp;"/"&amp;A4255&amp;".png")</f>
        <v/>
      </c>
      <c r="Q4255" s="27">
        <f>IF(AND(B4255="",G4255=""),"",IF(B4255="","Package QR Text missing",IF(COUNTIFS($E$2:$E$5001,E4255,$B$2:$B$5001,"&lt;&gt;"&amp;B4255)+COUNTIFS($E$2:$E$5001,E4255,$A$2:$A$5001,"&lt;&gt;"&amp;A4255)&gt;0,"Zone has more than one QR code",IF(COUNTIFS($B$2:$B$5001,B4255,$E$2:$E$5001,"&lt;&gt;"&amp;E4255)+COUNTIFS($A$2:$A$5001,A4255,$E$2:$E$5001,"&lt;&gt;"&amp;E4255)&gt;0,"QR code used by another zone",IF(A4255="","Package QR Code No. missing",IF(OR(H4255&gt;40,J4255&gt;40),"More than 40 of one edition",IF(F4255="Full (40 ST + 1 TG)",IF(AND(H4255=40,J4255=1),"OK","Full carton must be 40 + 1"),IF(F4255="Student only (40 ST)",IF(AND(H4255=40,J4255=0),"OK","Must be 40 ST, 0 TG"),IF(F4255="Teacher guide only (40 TG)",IF(AND(H4255=0,J4255=40),"OK","Must be 0 ST, 40 TG"),IF(AND(H4255&lt;40,H4255+J4255&gt;0,H4255+J4255&lt;=40),"OK","Partial: under 40 ST and 40 books max"))))))))))</f>
        <v/>
      </c>
    </row>
    <row r="4256">
      <c r="A4256" s="26" t="n"/>
      <c r="B4256" s="26" t="n"/>
      <c r="C4256" s="25" t="n"/>
      <c r="D4256" s="25" t="n"/>
      <c r="E4256" s="26" t="n"/>
      <c r="F4256" s="25" t="n"/>
      <c r="G4256" s="26" t="n"/>
      <c r="H4256" s="25" t="n"/>
      <c r="I4256" s="26" t="n"/>
      <c r="J4256" s="25" t="n"/>
      <c r="K4256" s="25" t="n"/>
      <c r="L4256" s="25" t="n"/>
      <c r="M4256" s="26" t="n"/>
      <c r="N4256" s="26" t="n"/>
      <c r="O4256" s="25" t="n"/>
      <c r="P4256" s="27">
        <f>IF(A4256="","","Package/"&amp;C4256&amp;"/"&amp;D4256&amp;"/"&amp;A4256&amp;".png")</f>
        <v/>
      </c>
      <c r="Q4256" s="27">
        <f>IF(AND(B4256="",G4256=""),"",IF(B4256="","Package QR Text missing",IF(COUNTIFS($E$2:$E$5001,E4256,$B$2:$B$5001,"&lt;&gt;"&amp;B4256)+COUNTIFS($E$2:$E$5001,E4256,$A$2:$A$5001,"&lt;&gt;"&amp;A4256)&gt;0,"Zone has more than one QR code",IF(COUNTIFS($B$2:$B$5001,B4256,$E$2:$E$5001,"&lt;&gt;"&amp;E4256)+COUNTIFS($A$2:$A$5001,A4256,$E$2:$E$5001,"&lt;&gt;"&amp;E4256)&gt;0,"QR code used by another zone",IF(A4256="","Package QR Code No. missing",IF(OR(H4256&gt;40,J4256&gt;40),"More than 40 of one edition",IF(F4256="Full (40 ST + 1 TG)",IF(AND(H4256=40,J4256=1),"OK","Full carton must be 40 + 1"),IF(F4256="Student only (40 ST)",IF(AND(H4256=40,J4256=0),"OK","Must be 40 ST, 0 TG"),IF(F4256="Teacher guide only (40 TG)",IF(AND(H4256=0,J4256=40),"OK","Must be 0 ST, 40 TG"),IF(AND(H4256&lt;40,H4256+J4256&gt;0,H4256+J4256&lt;=40),"OK","Partial: under 40 ST and 40 books max"))))))))))</f>
        <v/>
      </c>
    </row>
    <row r="4257">
      <c r="A4257" s="26" t="n"/>
      <c r="B4257" s="26" t="n"/>
      <c r="C4257" s="25" t="n"/>
      <c r="D4257" s="25" t="n"/>
      <c r="E4257" s="26" t="n"/>
      <c r="F4257" s="25" t="n"/>
      <c r="G4257" s="26" t="n"/>
      <c r="H4257" s="25" t="n"/>
      <c r="I4257" s="26" t="n"/>
      <c r="J4257" s="25" t="n"/>
      <c r="K4257" s="25" t="n"/>
      <c r="L4257" s="25" t="n"/>
      <c r="M4257" s="26" t="n"/>
      <c r="N4257" s="26" t="n"/>
      <c r="O4257" s="25" t="n"/>
      <c r="P4257" s="27">
        <f>IF(A4257="","","Package/"&amp;C4257&amp;"/"&amp;D4257&amp;"/"&amp;A4257&amp;".png")</f>
        <v/>
      </c>
      <c r="Q4257" s="27">
        <f>IF(AND(B4257="",G4257=""),"",IF(B4257="","Package QR Text missing",IF(COUNTIFS($E$2:$E$5001,E4257,$B$2:$B$5001,"&lt;&gt;"&amp;B4257)+COUNTIFS($E$2:$E$5001,E4257,$A$2:$A$5001,"&lt;&gt;"&amp;A4257)&gt;0,"Zone has more than one QR code",IF(COUNTIFS($B$2:$B$5001,B4257,$E$2:$E$5001,"&lt;&gt;"&amp;E4257)+COUNTIFS($A$2:$A$5001,A4257,$E$2:$E$5001,"&lt;&gt;"&amp;E4257)&gt;0,"QR code used by another zone",IF(A4257="","Package QR Code No. missing",IF(OR(H4257&gt;40,J4257&gt;40),"More than 40 of one edition",IF(F4257="Full (40 ST + 1 TG)",IF(AND(H4257=40,J4257=1),"OK","Full carton must be 40 + 1"),IF(F4257="Student only (40 ST)",IF(AND(H4257=40,J4257=0),"OK","Must be 40 ST, 0 TG"),IF(F4257="Teacher guide only (40 TG)",IF(AND(H4257=0,J4257=40),"OK","Must be 0 ST, 40 TG"),IF(AND(H4257&lt;40,H4257+J4257&gt;0,H4257+J4257&lt;=40),"OK","Partial: under 40 ST and 40 books max"))))))))))</f>
        <v/>
      </c>
    </row>
    <row r="4258">
      <c r="A4258" s="26" t="n"/>
      <c r="B4258" s="26" t="n"/>
      <c r="C4258" s="25" t="n"/>
      <c r="D4258" s="25" t="n"/>
      <c r="E4258" s="26" t="n"/>
      <c r="F4258" s="25" t="n"/>
      <c r="G4258" s="26" t="n"/>
      <c r="H4258" s="25" t="n"/>
      <c r="I4258" s="26" t="n"/>
      <c r="J4258" s="25" t="n"/>
      <c r="K4258" s="25" t="n"/>
      <c r="L4258" s="25" t="n"/>
      <c r="M4258" s="26" t="n"/>
      <c r="N4258" s="26" t="n"/>
      <c r="O4258" s="25" t="n"/>
      <c r="P4258" s="27">
        <f>IF(A4258="","","Package/"&amp;C4258&amp;"/"&amp;D4258&amp;"/"&amp;A4258&amp;".png")</f>
        <v/>
      </c>
      <c r="Q4258" s="27">
        <f>IF(AND(B4258="",G4258=""),"",IF(B4258="","Package QR Text missing",IF(COUNTIFS($E$2:$E$5001,E4258,$B$2:$B$5001,"&lt;&gt;"&amp;B4258)+COUNTIFS($E$2:$E$5001,E4258,$A$2:$A$5001,"&lt;&gt;"&amp;A4258)&gt;0,"Zone has more than one QR code",IF(COUNTIFS($B$2:$B$5001,B4258,$E$2:$E$5001,"&lt;&gt;"&amp;E4258)+COUNTIFS($A$2:$A$5001,A4258,$E$2:$E$5001,"&lt;&gt;"&amp;E4258)&gt;0,"QR code used by another zone",IF(A4258="","Package QR Code No. missing",IF(OR(H4258&gt;40,J4258&gt;40),"More than 40 of one edition",IF(F4258="Full (40 ST + 1 TG)",IF(AND(H4258=40,J4258=1),"OK","Full carton must be 40 + 1"),IF(F4258="Student only (40 ST)",IF(AND(H4258=40,J4258=0),"OK","Must be 40 ST, 0 TG"),IF(F4258="Teacher guide only (40 TG)",IF(AND(H4258=0,J4258=40),"OK","Must be 0 ST, 40 TG"),IF(AND(H4258&lt;40,H4258+J4258&gt;0,H4258+J4258&lt;=40),"OK","Partial: under 40 ST and 40 books max"))))))))))</f>
        <v/>
      </c>
    </row>
    <row r="4259">
      <c r="A4259" s="26" t="n"/>
      <c r="B4259" s="26" t="n"/>
      <c r="C4259" s="25" t="n"/>
      <c r="D4259" s="25" t="n"/>
      <c r="E4259" s="26" t="n"/>
      <c r="F4259" s="25" t="n"/>
      <c r="G4259" s="26" t="n"/>
      <c r="H4259" s="25" t="n"/>
      <c r="I4259" s="26" t="n"/>
      <c r="J4259" s="25" t="n"/>
      <c r="K4259" s="25" t="n"/>
      <c r="L4259" s="25" t="n"/>
      <c r="M4259" s="26" t="n"/>
      <c r="N4259" s="26" t="n"/>
      <c r="O4259" s="25" t="n"/>
      <c r="P4259" s="27">
        <f>IF(A4259="","","Package/"&amp;C4259&amp;"/"&amp;D4259&amp;"/"&amp;A4259&amp;".png")</f>
        <v/>
      </c>
      <c r="Q4259" s="27">
        <f>IF(AND(B4259="",G4259=""),"",IF(B4259="","Package QR Text missing",IF(COUNTIFS($E$2:$E$5001,E4259,$B$2:$B$5001,"&lt;&gt;"&amp;B4259)+COUNTIFS($E$2:$E$5001,E4259,$A$2:$A$5001,"&lt;&gt;"&amp;A4259)&gt;0,"Zone has more than one QR code",IF(COUNTIFS($B$2:$B$5001,B4259,$E$2:$E$5001,"&lt;&gt;"&amp;E4259)+COUNTIFS($A$2:$A$5001,A4259,$E$2:$E$5001,"&lt;&gt;"&amp;E4259)&gt;0,"QR code used by another zone",IF(A4259="","Package QR Code No. missing",IF(OR(H4259&gt;40,J4259&gt;40),"More than 40 of one edition",IF(F4259="Full (40 ST + 1 TG)",IF(AND(H4259=40,J4259=1),"OK","Full carton must be 40 + 1"),IF(F4259="Student only (40 ST)",IF(AND(H4259=40,J4259=0),"OK","Must be 40 ST, 0 TG"),IF(F4259="Teacher guide only (40 TG)",IF(AND(H4259=0,J4259=40),"OK","Must be 0 ST, 40 TG"),IF(AND(H4259&lt;40,H4259+J4259&gt;0,H4259+J4259&lt;=40),"OK","Partial: under 40 ST and 40 books max"))))))))))</f>
        <v/>
      </c>
    </row>
    <row r="4260">
      <c r="A4260" s="26" t="n"/>
      <c r="B4260" s="26" t="n"/>
      <c r="C4260" s="25" t="n"/>
      <c r="D4260" s="25" t="n"/>
      <c r="E4260" s="26" t="n"/>
      <c r="F4260" s="25" t="n"/>
      <c r="G4260" s="26" t="n"/>
      <c r="H4260" s="25" t="n"/>
      <c r="I4260" s="26" t="n"/>
      <c r="J4260" s="25" t="n"/>
      <c r="K4260" s="25" t="n"/>
      <c r="L4260" s="25" t="n"/>
      <c r="M4260" s="26" t="n"/>
      <c r="N4260" s="26" t="n"/>
      <c r="O4260" s="25" t="n"/>
      <c r="P4260" s="27">
        <f>IF(A4260="","","Package/"&amp;C4260&amp;"/"&amp;D4260&amp;"/"&amp;A4260&amp;".png")</f>
        <v/>
      </c>
      <c r="Q4260" s="27">
        <f>IF(AND(B4260="",G4260=""),"",IF(B4260="","Package QR Text missing",IF(COUNTIFS($E$2:$E$5001,E4260,$B$2:$B$5001,"&lt;&gt;"&amp;B4260)+COUNTIFS($E$2:$E$5001,E4260,$A$2:$A$5001,"&lt;&gt;"&amp;A4260)&gt;0,"Zone has more than one QR code",IF(COUNTIFS($B$2:$B$5001,B4260,$E$2:$E$5001,"&lt;&gt;"&amp;E4260)+COUNTIFS($A$2:$A$5001,A4260,$E$2:$E$5001,"&lt;&gt;"&amp;E4260)&gt;0,"QR code used by another zone",IF(A4260="","Package QR Code No. missing",IF(OR(H4260&gt;40,J4260&gt;40),"More than 40 of one edition",IF(F4260="Full (40 ST + 1 TG)",IF(AND(H4260=40,J4260=1),"OK","Full carton must be 40 + 1"),IF(F4260="Student only (40 ST)",IF(AND(H4260=40,J4260=0),"OK","Must be 40 ST, 0 TG"),IF(F4260="Teacher guide only (40 TG)",IF(AND(H4260=0,J4260=40),"OK","Must be 0 ST, 40 TG"),IF(AND(H4260&lt;40,H4260+J4260&gt;0,H4260+J4260&lt;=40),"OK","Partial: under 40 ST and 40 books max"))))))))))</f>
        <v/>
      </c>
    </row>
    <row r="4261">
      <c r="A4261" s="26" t="n"/>
      <c r="B4261" s="26" t="n"/>
      <c r="C4261" s="25" t="n"/>
      <c r="D4261" s="25" t="n"/>
      <c r="E4261" s="26" t="n"/>
      <c r="F4261" s="25" t="n"/>
      <c r="G4261" s="26" t="n"/>
      <c r="H4261" s="25" t="n"/>
      <c r="I4261" s="26" t="n"/>
      <c r="J4261" s="25" t="n"/>
      <c r="K4261" s="25" t="n"/>
      <c r="L4261" s="25" t="n"/>
      <c r="M4261" s="26" t="n"/>
      <c r="N4261" s="26" t="n"/>
      <c r="O4261" s="25" t="n"/>
      <c r="P4261" s="27">
        <f>IF(A4261="","","Package/"&amp;C4261&amp;"/"&amp;D4261&amp;"/"&amp;A4261&amp;".png")</f>
        <v/>
      </c>
      <c r="Q4261" s="27">
        <f>IF(AND(B4261="",G4261=""),"",IF(B4261="","Package QR Text missing",IF(COUNTIFS($E$2:$E$5001,E4261,$B$2:$B$5001,"&lt;&gt;"&amp;B4261)+COUNTIFS($E$2:$E$5001,E4261,$A$2:$A$5001,"&lt;&gt;"&amp;A4261)&gt;0,"Zone has more than one QR code",IF(COUNTIFS($B$2:$B$5001,B4261,$E$2:$E$5001,"&lt;&gt;"&amp;E4261)+COUNTIFS($A$2:$A$5001,A4261,$E$2:$E$5001,"&lt;&gt;"&amp;E4261)&gt;0,"QR code used by another zone",IF(A4261="","Package QR Code No. missing",IF(OR(H4261&gt;40,J4261&gt;40),"More than 40 of one edition",IF(F4261="Full (40 ST + 1 TG)",IF(AND(H4261=40,J4261=1),"OK","Full carton must be 40 + 1"),IF(F4261="Student only (40 ST)",IF(AND(H4261=40,J4261=0),"OK","Must be 40 ST, 0 TG"),IF(F4261="Teacher guide only (40 TG)",IF(AND(H4261=0,J4261=40),"OK","Must be 0 ST, 40 TG"),IF(AND(H4261&lt;40,H4261+J4261&gt;0,H4261+J4261&lt;=40),"OK","Partial: under 40 ST and 40 books max"))))))))))</f>
        <v/>
      </c>
    </row>
    <row r="4262">
      <c r="A4262" s="26" t="n"/>
      <c r="B4262" s="26" t="n"/>
      <c r="C4262" s="25" t="n"/>
      <c r="D4262" s="25" t="n"/>
      <c r="E4262" s="26" t="n"/>
      <c r="F4262" s="25" t="n"/>
      <c r="G4262" s="26" t="n"/>
      <c r="H4262" s="25" t="n"/>
      <c r="I4262" s="26" t="n"/>
      <c r="J4262" s="25" t="n"/>
      <c r="K4262" s="25" t="n"/>
      <c r="L4262" s="25" t="n"/>
      <c r="M4262" s="26" t="n"/>
      <c r="N4262" s="26" t="n"/>
      <c r="O4262" s="25" t="n"/>
      <c r="P4262" s="27">
        <f>IF(A4262="","","Package/"&amp;C4262&amp;"/"&amp;D4262&amp;"/"&amp;A4262&amp;".png")</f>
        <v/>
      </c>
      <c r="Q4262" s="27">
        <f>IF(AND(B4262="",G4262=""),"",IF(B4262="","Package QR Text missing",IF(COUNTIFS($E$2:$E$5001,E4262,$B$2:$B$5001,"&lt;&gt;"&amp;B4262)+COUNTIFS($E$2:$E$5001,E4262,$A$2:$A$5001,"&lt;&gt;"&amp;A4262)&gt;0,"Zone has more than one QR code",IF(COUNTIFS($B$2:$B$5001,B4262,$E$2:$E$5001,"&lt;&gt;"&amp;E4262)+COUNTIFS($A$2:$A$5001,A4262,$E$2:$E$5001,"&lt;&gt;"&amp;E4262)&gt;0,"QR code used by another zone",IF(A4262="","Package QR Code No. missing",IF(OR(H4262&gt;40,J4262&gt;40),"More than 40 of one edition",IF(F4262="Full (40 ST + 1 TG)",IF(AND(H4262=40,J4262=1),"OK","Full carton must be 40 + 1"),IF(F4262="Student only (40 ST)",IF(AND(H4262=40,J4262=0),"OK","Must be 40 ST, 0 TG"),IF(F4262="Teacher guide only (40 TG)",IF(AND(H4262=0,J4262=40),"OK","Must be 0 ST, 40 TG"),IF(AND(H4262&lt;40,H4262+J4262&gt;0,H4262+J4262&lt;=40),"OK","Partial: under 40 ST and 40 books max"))))))))))</f>
        <v/>
      </c>
    </row>
    <row r="4263">
      <c r="A4263" s="26" t="n"/>
      <c r="B4263" s="26" t="n"/>
      <c r="C4263" s="25" t="n"/>
      <c r="D4263" s="25" t="n"/>
      <c r="E4263" s="26" t="n"/>
      <c r="F4263" s="25" t="n"/>
      <c r="G4263" s="26" t="n"/>
      <c r="H4263" s="25" t="n"/>
      <c r="I4263" s="26" t="n"/>
      <c r="J4263" s="25" t="n"/>
      <c r="K4263" s="25" t="n"/>
      <c r="L4263" s="25" t="n"/>
      <c r="M4263" s="26" t="n"/>
      <c r="N4263" s="26" t="n"/>
      <c r="O4263" s="25" t="n"/>
      <c r="P4263" s="27">
        <f>IF(A4263="","","Package/"&amp;C4263&amp;"/"&amp;D4263&amp;"/"&amp;A4263&amp;".png")</f>
        <v/>
      </c>
      <c r="Q4263" s="27">
        <f>IF(AND(B4263="",G4263=""),"",IF(B4263="","Package QR Text missing",IF(COUNTIFS($E$2:$E$5001,E4263,$B$2:$B$5001,"&lt;&gt;"&amp;B4263)+COUNTIFS($E$2:$E$5001,E4263,$A$2:$A$5001,"&lt;&gt;"&amp;A4263)&gt;0,"Zone has more than one QR code",IF(COUNTIFS($B$2:$B$5001,B4263,$E$2:$E$5001,"&lt;&gt;"&amp;E4263)+COUNTIFS($A$2:$A$5001,A4263,$E$2:$E$5001,"&lt;&gt;"&amp;E4263)&gt;0,"QR code used by another zone",IF(A4263="","Package QR Code No. missing",IF(OR(H4263&gt;40,J4263&gt;40),"More than 40 of one edition",IF(F4263="Full (40 ST + 1 TG)",IF(AND(H4263=40,J4263=1),"OK","Full carton must be 40 + 1"),IF(F4263="Student only (40 ST)",IF(AND(H4263=40,J4263=0),"OK","Must be 40 ST, 0 TG"),IF(F4263="Teacher guide only (40 TG)",IF(AND(H4263=0,J4263=40),"OK","Must be 0 ST, 40 TG"),IF(AND(H4263&lt;40,H4263+J4263&gt;0,H4263+J4263&lt;=40),"OK","Partial: under 40 ST and 40 books max"))))))))))</f>
        <v/>
      </c>
    </row>
    <row r="4264">
      <c r="A4264" s="26" t="n"/>
      <c r="B4264" s="26" t="n"/>
      <c r="C4264" s="25" t="n"/>
      <c r="D4264" s="25" t="n"/>
      <c r="E4264" s="26" t="n"/>
      <c r="F4264" s="25" t="n"/>
      <c r="G4264" s="26" t="n"/>
      <c r="H4264" s="25" t="n"/>
      <c r="I4264" s="26" t="n"/>
      <c r="J4264" s="25" t="n"/>
      <c r="K4264" s="25" t="n"/>
      <c r="L4264" s="25" t="n"/>
      <c r="M4264" s="26" t="n"/>
      <c r="N4264" s="26" t="n"/>
      <c r="O4264" s="25" t="n"/>
      <c r="P4264" s="27">
        <f>IF(A4264="","","Package/"&amp;C4264&amp;"/"&amp;D4264&amp;"/"&amp;A4264&amp;".png")</f>
        <v/>
      </c>
      <c r="Q4264" s="27">
        <f>IF(AND(B4264="",G4264=""),"",IF(B4264="","Package QR Text missing",IF(COUNTIFS($E$2:$E$5001,E4264,$B$2:$B$5001,"&lt;&gt;"&amp;B4264)+COUNTIFS($E$2:$E$5001,E4264,$A$2:$A$5001,"&lt;&gt;"&amp;A4264)&gt;0,"Zone has more than one QR code",IF(COUNTIFS($B$2:$B$5001,B4264,$E$2:$E$5001,"&lt;&gt;"&amp;E4264)+COUNTIFS($A$2:$A$5001,A4264,$E$2:$E$5001,"&lt;&gt;"&amp;E4264)&gt;0,"QR code used by another zone",IF(A4264="","Package QR Code No. missing",IF(OR(H4264&gt;40,J4264&gt;40),"More than 40 of one edition",IF(F4264="Full (40 ST + 1 TG)",IF(AND(H4264=40,J4264=1),"OK","Full carton must be 40 + 1"),IF(F4264="Student only (40 ST)",IF(AND(H4264=40,J4264=0),"OK","Must be 40 ST, 0 TG"),IF(F4264="Teacher guide only (40 TG)",IF(AND(H4264=0,J4264=40),"OK","Must be 0 ST, 40 TG"),IF(AND(H4264&lt;40,H4264+J4264&gt;0,H4264+J4264&lt;=40),"OK","Partial: under 40 ST and 40 books max"))))))))))</f>
        <v/>
      </c>
    </row>
    <row r="4265">
      <c r="A4265" s="26" t="n"/>
      <c r="B4265" s="26" t="n"/>
      <c r="C4265" s="25" t="n"/>
      <c r="D4265" s="25" t="n"/>
      <c r="E4265" s="26" t="n"/>
      <c r="F4265" s="25" t="n"/>
      <c r="G4265" s="26" t="n"/>
      <c r="H4265" s="25" t="n"/>
      <c r="I4265" s="26" t="n"/>
      <c r="J4265" s="25" t="n"/>
      <c r="K4265" s="25" t="n"/>
      <c r="L4265" s="25" t="n"/>
      <c r="M4265" s="26" t="n"/>
      <c r="N4265" s="26" t="n"/>
      <c r="O4265" s="25" t="n"/>
      <c r="P4265" s="27">
        <f>IF(A4265="","","Package/"&amp;C4265&amp;"/"&amp;D4265&amp;"/"&amp;A4265&amp;".png")</f>
        <v/>
      </c>
      <c r="Q4265" s="27">
        <f>IF(AND(B4265="",G4265=""),"",IF(B4265="","Package QR Text missing",IF(COUNTIFS($E$2:$E$5001,E4265,$B$2:$B$5001,"&lt;&gt;"&amp;B4265)+COUNTIFS($E$2:$E$5001,E4265,$A$2:$A$5001,"&lt;&gt;"&amp;A4265)&gt;0,"Zone has more than one QR code",IF(COUNTIFS($B$2:$B$5001,B4265,$E$2:$E$5001,"&lt;&gt;"&amp;E4265)+COUNTIFS($A$2:$A$5001,A4265,$E$2:$E$5001,"&lt;&gt;"&amp;E4265)&gt;0,"QR code used by another zone",IF(A4265="","Package QR Code No. missing",IF(OR(H4265&gt;40,J4265&gt;40),"More than 40 of one edition",IF(F4265="Full (40 ST + 1 TG)",IF(AND(H4265=40,J4265=1),"OK","Full carton must be 40 + 1"),IF(F4265="Student only (40 ST)",IF(AND(H4265=40,J4265=0),"OK","Must be 40 ST, 0 TG"),IF(F4265="Teacher guide only (40 TG)",IF(AND(H4265=0,J4265=40),"OK","Must be 0 ST, 40 TG"),IF(AND(H4265&lt;40,H4265+J4265&gt;0,H4265+J4265&lt;=40),"OK","Partial: under 40 ST and 40 books max"))))))))))</f>
        <v/>
      </c>
    </row>
    <row r="4266">
      <c r="A4266" s="26" t="n"/>
      <c r="B4266" s="26" t="n"/>
      <c r="C4266" s="25" t="n"/>
      <c r="D4266" s="25" t="n"/>
      <c r="E4266" s="26" t="n"/>
      <c r="F4266" s="25" t="n"/>
      <c r="G4266" s="26" t="n"/>
      <c r="H4266" s="25" t="n"/>
      <c r="I4266" s="26" t="n"/>
      <c r="J4266" s="25" t="n"/>
      <c r="K4266" s="25" t="n"/>
      <c r="L4266" s="25" t="n"/>
      <c r="M4266" s="26" t="n"/>
      <c r="N4266" s="26" t="n"/>
      <c r="O4266" s="25" t="n"/>
      <c r="P4266" s="27">
        <f>IF(A4266="","","Package/"&amp;C4266&amp;"/"&amp;D4266&amp;"/"&amp;A4266&amp;".png")</f>
        <v/>
      </c>
      <c r="Q4266" s="27">
        <f>IF(AND(B4266="",G4266=""),"",IF(B4266="","Package QR Text missing",IF(COUNTIFS($E$2:$E$5001,E4266,$B$2:$B$5001,"&lt;&gt;"&amp;B4266)+COUNTIFS($E$2:$E$5001,E4266,$A$2:$A$5001,"&lt;&gt;"&amp;A4266)&gt;0,"Zone has more than one QR code",IF(COUNTIFS($B$2:$B$5001,B4266,$E$2:$E$5001,"&lt;&gt;"&amp;E4266)+COUNTIFS($A$2:$A$5001,A4266,$E$2:$E$5001,"&lt;&gt;"&amp;E4266)&gt;0,"QR code used by another zone",IF(A4266="","Package QR Code No. missing",IF(OR(H4266&gt;40,J4266&gt;40),"More than 40 of one edition",IF(F4266="Full (40 ST + 1 TG)",IF(AND(H4266=40,J4266=1),"OK","Full carton must be 40 + 1"),IF(F4266="Student only (40 ST)",IF(AND(H4266=40,J4266=0),"OK","Must be 40 ST, 0 TG"),IF(F4266="Teacher guide only (40 TG)",IF(AND(H4266=0,J4266=40),"OK","Must be 0 ST, 40 TG"),IF(AND(H4266&lt;40,H4266+J4266&gt;0,H4266+J4266&lt;=40),"OK","Partial: under 40 ST and 40 books max"))))))))))</f>
        <v/>
      </c>
    </row>
    <row r="4267">
      <c r="A4267" s="26" t="n"/>
      <c r="B4267" s="26" t="n"/>
      <c r="C4267" s="25" t="n"/>
      <c r="D4267" s="25" t="n"/>
      <c r="E4267" s="26" t="n"/>
      <c r="F4267" s="25" t="n"/>
      <c r="G4267" s="26" t="n"/>
      <c r="H4267" s="25" t="n"/>
      <c r="I4267" s="26" t="n"/>
      <c r="J4267" s="25" t="n"/>
      <c r="K4267" s="25" t="n"/>
      <c r="L4267" s="25" t="n"/>
      <c r="M4267" s="26" t="n"/>
      <c r="N4267" s="26" t="n"/>
      <c r="O4267" s="25" t="n"/>
      <c r="P4267" s="27">
        <f>IF(A4267="","","Package/"&amp;C4267&amp;"/"&amp;D4267&amp;"/"&amp;A4267&amp;".png")</f>
        <v/>
      </c>
      <c r="Q4267" s="27">
        <f>IF(AND(B4267="",G4267=""),"",IF(B4267="","Package QR Text missing",IF(COUNTIFS($E$2:$E$5001,E4267,$B$2:$B$5001,"&lt;&gt;"&amp;B4267)+COUNTIFS($E$2:$E$5001,E4267,$A$2:$A$5001,"&lt;&gt;"&amp;A4267)&gt;0,"Zone has more than one QR code",IF(COUNTIFS($B$2:$B$5001,B4267,$E$2:$E$5001,"&lt;&gt;"&amp;E4267)+COUNTIFS($A$2:$A$5001,A4267,$E$2:$E$5001,"&lt;&gt;"&amp;E4267)&gt;0,"QR code used by another zone",IF(A4267="","Package QR Code No. missing",IF(OR(H4267&gt;40,J4267&gt;40),"More than 40 of one edition",IF(F4267="Full (40 ST + 1 TG)",IF(AND(H4267=40,J4267=1),"OK","Full carton must be 40 + 1"),IF(F4267="Student only (40 ST)",IF(AND(H4267=40,J4267=0),"OK","Must be 40 ST, 0 TG"),IF(F4267="Teacher guide only (40 TG)",IF(AND(H4267=0,J4267=40),"OK","Must be 0 ST, 40 TG"),IF(AND(H4267&lt;40,H4267+J4267&gt;0,H4267+J4267&lt;=40),"OK","Partial: under 40 ST and 40 books max"))))))))))</f>
        <v/>
      </c>
    </row>
    <row r="4268">
      <c r="A4268" s="26" t="n"/>
      <c r="B4268" s="26" t="n"/>
      <c r="C4268" s="25" t="n"/>
      <c r="D4268" s="25" t="n"/>
      <c r="E4268" s="26" t="n"/>
      <c r="F4268" s="25" t="n"/>
      <c r="G4268" s="26" t="n"/>
      <c r="H4268" s="25" t="n"/>
      <c r="I4268" s="26" t="n"/>
      <c r="J4268" s="25" t="n"/>
      <c r="K4268" s="25" t="n"/>
      <c r="L4268" s="25" t="n"/>
      <c r="M4268" s="26" t="n"/>
      <c r="N4268" s="26" t="n"/>
      <c r="O4268" s="25" t="n"/>
      <c r="P4268" s="27">
        <f>IF(A4268="","","Package/"&amp;C4268&amp;"/"&amp;D4268&amp;"/"&amp;A4268&amp;".png")</f>
        <v/>
      </c>
      <c r="Q4268" s="27">
        <f>IF(AND(B4268="",G4268=""),"",IF(B4268="","Package QR Text missing",IF(COUNTIFS($E$2:$E$5001,E4268,$B$2:$B$5001,"&lt;&gt;"&amp;B4268)+COUNTIFS($E$2:$E$5001,E4268,$A$2:$A$5001,"&lt;&gt;"&amp;A4268)&gt;0,"Zone has more than one QR code",IF(COUNTIFS($B$2:$B$5001,B4268,$E$2:$E$5001,"&lt;&gt;"&amp;E4268)+COUNTIFS($A$2:$A$5001,A4268,$E$2:$E$5001,"&lt;&gt;"&amp;E4268)&gt;0,"QR code used by another zone",IF(A4268="","Package QR Code No. missing",IF(OR(H4268&gt;40,J4268&gt;40),"More than 40 of one edition",IF(F4268="Full (40 ST + 1 TG)",IF(AND(H4268=40,J4268=1),"OK","Full carton must be 40 + 1"),IF(F4268="Student only (40 ST)",IF(AND(H4268=40,J4268=0),"OK","Must be 40 ST, 0 TG"),IF(F4268="Teacher guide only (40 TG)",IF(AND(H4268=0,J4268=40),"OK","Must be 0 ST, 40 TG"),IF(AND(H4268&lt;40,H4268+J4268&gt;0,H4268+J4268&lt;=40),"OK","Partial: under 40 ST and 40 books max"))))))))))</f>
        <v/>
      </c>
    </row>
    <row r="4269">
      <c r="A4269" s="26" t="n"/>
      <c r="B4269" s="26" t="n"/>
      <c r="C4269" s="25" t="n"/>
      <c r="D4269" s="25" t="n"/>
      <c r="E4269" s="26" t="n"/>
      <c r="F4269" s="25" t="n"/>
      <c r="G4269" s="26" t="n"/>
      <c r="H4269" s="25" t="n"/>
      <c r="I4269" s="26" t="n"/>
      <c r="J4269" s="25" t="n"/>
      <c r="K4269" s="25" t="n"/>
      <c r="L4269" s="25" t="n"/>
      <c r="M4269" s="26" t="n"/>
      <c r="N4269" s="26" t="n"/>
      <c r="O4269" s="25" t="n"/>
      <c r="P4269" s="27">
        <f>IF(A4269="","","Package/"&amp;C4269&amp;"/"&amp;D4269&amp;"/"&amp;A4269&amp;".png")</f>
        <v/>
      </c>
      <c r="Q4269" s="27">
        <f>IF(AND(B4269="",G4269=""),"",IF(B4269="","Package QR Text missing",IF(COUNTIFS($E$2:$E$5001,E4269,$B$2:$B$5001,"&lt;&gt;"&amp;B4269)+COUNTIFS($E$2:$E$5001,E4269,$A$2:$A$5001,"&lt;&gt;"&amp;A4269)&gt;0,"Zone has more than one QR code",IF(COUNTIFS($B$2:$B$5001,B4269,$E$2:$E$5001,"&lt;&gt;"&amp;E4269)+COUNTIFS($A$2:$A$5001,A4269,$E$2:$E$5001,"&lt;&gt;"&amp;E4269)&gt;0,"QR code used by another zone",IF(A4269="","Package QR Code No. missing",IF(OR(H4269&gt;40,J4269&gt;40),"More than 40 of one edition",IF(F4269="Full (40 ST + 1 TG)",IF(AND(H4269=40,J4269=1),"OK","Full carton must be 40 + 1"),IF(F4269="Student only (40 ST)",IF(AND(H4269=40,J4269=0),"OK","Must be 40 ST, 0 TG"),IF(F4269="Teacher guide only (40 TG)",IF(AND(H4269=0,J4269=40),"OK","Must be 0 ST, 40 TG"),IF(AND(H4269&lt;40,H4269+J4269&gt;0,H4269+J4269&lt;=40),"OK","Partial: under 40 ST and 40 books max"))))))))))</f>
        <v/>
      </c>
    </row>
    <row r="4270">
      <c r="A4270" s="26" t="n"/>
      <c r="B4270" s="26" t="n"/>
      <c r="C4270" s="25" t="n"/>
      <c r="D4270" s="25" t="n"/>
      <c r="E4270" s="26" t="n"/>
      <c r="F4270" s="25" t="n"/>
      <c r="G4270" s="26" t="n"/>
      <c r="H4270" s="25" t="n"/>
      <c r="I4270" s="26" t="n"/>
      <c r="J4270" s="25" t="n"/>
      <c r="K4270" s="25" t="n"/>
      <c r="L4270" s="25" t="n"/>
      <c r="M4270" s="26" t="n"/>
      <c r="N4270" s="26" t="n"/>
      <c r="O4270" s="25" t="n"/>
      <c r="P4270" s="27">
        <f>IF(A4270="","","Package/"&amp;C4270&amp;"/"&amp;D4270&amp;"/"&amp;A4270&amp;".png")</f>
        <v/>
      </c>
      <c r="Q4270" s="27">
        <f>IF(AND(B4270="",G4270=""),"",IF(B4270="","Package QR Text missing",IF(COUNTIFS($E$2:$E$5001,E4270,$B$2:$B$5001,"&lt;&gt;"&amp;B4270)+COUNTIFS($E$2:$E$5001,E4270,$A$2:$A$5001,"&lt;&gt;"&amp;A4270)&gt;0,"Zone has more than one QR code",IF(COUNTIFS($B$2:$B$5001,B4270,$E$2:$E$5001,"&lt;&gt;"&amp;E4270)+COUNTIFS($A$2:$A$5001,A4270,$E$2:$E$5001,"&lt;&gt;"&amp;E4270)&gt;0,"QR code used by another zone",IF(A4270="","Package QR Code No. missing",IF(OR(H4270&gt;40,J4270&gt;40),"More than 40 of one edition",IF(F4270="Full (40 ST + 1 TG)",IF(AND(H4270=40,J4270=1),"OK","Full carton must be 40 + 1"),IF(F4270="Student only (40 ST)",IF(AND(H4270=40,J4270=0),"OK","Must be 40 ST, 0 TG"),IF(F4270="Teacher guide only (40 TG)",IF(AND(H4270=0,J4270=40),"OK","Must be 0 ST, 40 TG"),IF(AND(H4270&lt;40,H4270+J4270&gt;0,H4270+J4270&lt;=40),"OK","Partial: under 40 ST and 40 books max"))))))))))</f>
        <v/>
      </c>
    </row>
    <row r="4271">
      <c r="A4271" s="26" t="n"/>
      <c r="B4271" s="26" t="n"/>
      <c r="C4271" s="25" t="n"/>
      <c r="D4271" s="25" t="n"/>
      <c r="E4271" s="26" t="n"/>
      <c r="F4271" s="25" t="n"/>
      <c r="G4271" s="26" t="n"/>
      <c r="H4271" s="25" t="n"/>
      <c r="I4271" s="26" t="n"/>
      <c r="J4271" s="25" t="n"/>
      <c r="K4271" s="25" t="n"/>
      <c r="L4271" s="25" t="n"/>
      <c r="M4271" s="26" t="n"/>
      <c r="N4271" s="26" t="n"/>
      <c r="O4271" s="25" t="n"/>
      <c r="P4271" s="27">
        <f>IF(A4271="","","Package/"&amp;C4271&amp;"/"&amp;D4271&amp;"/"&amp;A4271&amp;".png")</f>
        <v/>
      </c>
      <c r="Q4271" s="27">
        <f>IF(AND(B4271="",G4271=""),"",IF(B4271="","Package QR Text missing",IF(COUNTIFS($E$2:$E$5001,E4271,$B$2:$B$5001,"&lt;&gt;"&amp;B4271)+COUNTIFS($E$2:$E$5001,E4271,$A$2:$A$5001,"&lt;&gt;"&amp;A4271)&gt;0,"Zone has more than one QR code",IF(COUNTIFS($B$2:$B$5001,B4271,$E$2:$E$5001,"&lt;&gt;"&amp;E4271)+COUNTIFS($A$2:$A$5001,A4271,$E$2:$E$5001,"&lt;&gt;"&amp;E4271)&gt;0,"QR code used by another zone",IF(A4271="","Package QR Code No. missing",IF(OR(H4271&gt;40,J4271&gt;40),"More than 40 of one edition",IF(F4271="Full (40 ST + 1 TG)",IF(AND(H4271=40,J4271=1),"OK","Full carton must be 40 + 1"),IF(F4271="Student only (40 ST)",IF(AND(H4271=40,J4271=0),"OK","Must be 40 ST, 0 TG"),IF(F4271="Teacher guide only (40 TG)",IF(AND(H4271=0,J4271=40),"OK","Must be 0 ST, 40 TG"),IF(AND(H4271&lt;40,H4271+J4271&gt;0,H4271+J4271&lt;=40),"OK","Partial: under 40 ST and 40 books max"))))))))))</f>
        <v/>
      </c>
    </row>
    <row r="4272">
      <c r="A4272" s="26" t="n"/>
      <c r="B4272" s="26" t="n"/>
      <c r="C4272" s="25" t="n"/>
      <c r="D4272" s="25" t="n"/>
      <c r="E4272" s="26" t="n"/>
      <c r="F4272" s="25" t="n"/>
      <c r="G4272" s="26" t="n"/>
      <c r="H4272" s="25" t="n"/>
      <c r="I4272" s="26" t="n"/>
      <c r="J4272" s="25" t="n"/>
      <c r="K4272" s="25" t="n"/>
      <c r="L4272" s="25" t="n"/>
      <c r="M4272" s="26" t="n"/>
      <c r="N4272" s="26" t="n"/>
      <c r="O4272" s="25" t="n"/>
      <c r="P4272" s="27">
        <f>IF(A4272="","","Package/"&amp;C4272&amp;"/"&amp;D4272&amp;"/"&amp;A4272&amp;".png")</f>
        <v/>
      </c>
      <c r="Q4272" s="27">
        <f>IF(AND(B4272="",G4272=""),"",IF(B4272="","Package QR Text missing",IF(COUNTIFS($E$2:$E$5001,E4272,$B$2:$B$5001,"&lt;&gt;"&amp;B4272)+COUNTIFS($E$2:$E$5001,E4272,$A$2:$A$5001,"&lt;&gt;"&amp;A4272)&gt;0,"Zone has more than one QR code",IF(COUNTIFS($B$2:$B$5001,B4272,$E$2:$E$5001,"&lt;&gt;"&amp;E4272)+COUNTIFS($A$2:$A$5001,A4272,$E$2:$E$5001,"&lt;&gt;"&amp;E4272)&gt;0,"QR code used by another zone",IF(A4272="","Package QR Code No. missing",IF(OR(H4272&gt;40,J4272&gt;40),"More than 40 of one edition",IF(F4272="Full (40 ST + 1 TG)",IF(AND(H4272=40,J4272=1),"OK","Full carton must be 40 + 1"),IF(F4272="Student only (40 ST)",IF(AND(H4272=40,J4272=0),"OK","Must be 40 ST, 0 TG"),IF(F4272="Teacher guide only (40 TG)",IF(AND(H4272=0,J4272=40),"OK","Must be 0 ST, 40 TG"),IF(AND(H4272&lt;40,H4272+J4272&gt;0,H4272+J4272&lt;=40),"OK","Partial: under 40 ST and 40 books max"))))))))))</f>
        <v/>
      </c>
    </row>
    <row r="4273">
      <c r="A4273" s="26" t="n"/>
      <c r="B4273" s="26" t="n"/>
      <c r="C4273" s="25" t="n"/>
      <c r="D4273" s="25" t="n"/>
      <c r="E4273" s="26" t="n"/>
      <c r="F4273" s="25" t="n"/>
      <c r="G4273" s="26" t="n"/>
      <c r="H4273" s="25" t="n"/>
      <c r="I4273" s="26" t="n"/>
      <c r="J4273" s="25" t="n"/>
      <c r="K4273" s="25" t="n"/>
      <c r="L4273" s="25" t="n"/>
      <c r="M4273" s="26" t="n"/>
      <c r="N4273" s="26" t="n"/>
      <c r="O4273" s="25" t="n"/>
      <c r="P4273" s="27">
        <f>IF(A4273="","","Package/"&amp;C4273&amp;"/"&amp;D4273&amp;"/"&amp;A4273&amp;".png")</f>
        <v/>
      </c>
      <c r="Q4273" s="27">
        <f>IF(AND(B4273="",G4273=""),"",IF(B4273="","Package QR Text missing",IF(COUNTIFS($E$2:$E$5001,E4273,$B$2:$B$5001,"&lt;&gt;"&amp;B4273)+COUNTIFS($E$2:$E$5001,E4273,$A$2:$A$5001,"&lt;&gt;"&amp;A4273)&gt;0,"Zone has more than one QR code",IF(COUNTIFS($B$2:$B$5001,B4273,$E$2:$E$5001,"&lt;&gt;"&amp;E4273)+COUNTIFS($A$2:$A$5001,A4273,$E$2:$E$5001,"&lt;&gt;"&amp;E4273)&gt;0,"QR code used by another zone",IF(A4273="","Package QR Code No. missing",IF(OR(H4273&gt;40,J4273&gt;40),"More than 40 of one edition",IF(F4273="Full (40 ST + 1 TG)",IF(AND(H4273=40,J4273=1),"OK","Full carton must be 40 + 1"),IF(F4273="Student only (40 ST)",IF(AND(H4273=40,J4273=0),"OK","Must be 40 ST, 0 TG"),IF(F4273="Teacher guide only (40 TG)",IF(AND(H4273=0,J4273=40),"OK","Must be 0 ST, 40 TG"),IF(AND(H4273&lt;40,H4273+J4273&gt;0,H4273+J4273&lt;=40),"OK","Partial: under 40 ST and 40 books max"))))))))))</f>
        <v/>
      </c>
    </row>
    <row r="4274">
      <c r="A4274" s="26" t="n"/>
      <c r="B4274" s="26" t="n"/>
      <c r="C4274" s="25" t="n"/>
      <c r="D4274" s="25" t="n"/>
      <c r="E4274" s="26" t="n"/>
      <c r="F4274" s="25" t="n"/>
      <c r="G4274" s="26" t="n"/>
      <c r="H4274" s="25" t="n"/>
      <c r="I4274" s="26" t="n"/>
      <c r="J4274" s="25" t="n"/>
      <c r="K4274" s="25" t="n"/>
      <c r="L4274" s="25" t="n"/>
      <c r="M4274" s="26" t="n"/>
      <c r="N4274" s="26" t="n"/>
      <c r="O4274" s="25" t="n"/>
      <c r="P4274" s="27">
        <f>IF(A4274="","","Package/"&amp;C4274&amp;"/"&amp;D4274&amp;"/"&amp;A4274&amp;".png")</f>
        <v/>
      </c>
      <c r="Q4274" s="27">
        <f>IF(AND(B4274="",G4274=""),"",IF(B4274="","Package QR Text missing",IF(COUNTIFS($E$2:$E$5001,E4274,$B$2:$B$5001,"&lt;&gt;"&amp;B4274)+COUNTIFS($E$2:$E$5001,E4274,$A$2:$A$5001,"&lt;&gt;"&amp;A4274)&gt;0,"Zone has more than one QR code",IF(COUNTIFS($B$2:$B$5001,B4274,$E$2:$E$5001,"&lt;&gt;"&amp;E4274)+COUNTIFS($A$2:$A$5001,A4274,$E$2:$E$5001,"&lt;&gt;"&amp;E4274)&gt;0,"QR code used by another zone",IF(A4274="","Package QR Code No. missing",IF(OR(H4274&gt;40,J4274&gt;40),"More than 40 of one edition",IF(F4274="Full (40 ST + 1 TG)",IF(AND(H4274=40,J4274=1),"OK","Full carton must be 40 + 1"),IF(F4274="Student only (40 ST)",IF(AND(H4274=40,J4274=0),"OK","Must be 40 ST, 0 TG"),IF(F4274="Teacher guide only (40 TG)",IF(AND(H4274=0,J4274=40),"OK","Must be 0 ST, 40 TG"),IF(AND(H4274&lt;40,H4274+J4274&gt;0,H4274+J4274&lt;=40),"OK","Partial: under 40 ST and 40 books max"))))))))))</f>
        <v/>
      </c>
    </row>
    <row r="4275">
      <c r="A4275" s="26" t="n"/>
      <c r="B4275" s="26" t="n"/>
      <c r="C4275" s="25" t="n"/>
      <c r="D4275" s="25" t="n"/>
      <c r="E4275" s="26" t="n"/>
      <c r="F4275" s="25" t="n"/>
      <c r="G4275" s="26" t="n"/>
      <c r="H4275" s="25" t="n"/>
      <c r="I4275" s="26" t="n"/>
      <c r="J4275" s="25" t="n"/>
      <c r="K4275" s="25" t="n"/>
      <c r="L4275" s="25" t="n"/>
      <c r="M4275" s="26" t="n"/>
      <c r="N4275" s="26" t="n"/>
      <c r="O4275" s="25" t="n"/>
      <c r="P4275" s="27">
        <f>IF(A4275="","","Package/"&amp;C4275&amp;"/"&amp;D4275&amp;"/"&amp;A4275&amp;".png")</f>
        <v/>
      </c>
      <c r="Q4275" s="27">
        <f>IF(AND(B4275="",G4275=""),"",IF(B4275="","Package QR Text missing",IF(COUNTIFS($E$2:$E$5001,E4275,$B$2:$B$5001,"&lt;&gt;"&amp;B4275)+COUNTIFS($E$2:$E$5001,E4275,$A$2:$A$5001,"&lt;&gt;"&amp;A4275)&gt;0,"Zone has more than one QR code",IF(COUNTIFS($B$2:$B$5001,B4275,$E$2:$E$5001,"&lt;&gt;"&amp;E4275)+COUNTIFS($A$2:$A$5001,A4275,$E$2:$E$5001,"&lt;&gt;"&amp;E4275)&gt;0,"QR code used by another zone",IF(A4275="","Package QR Code No. missing",IF(OR(H4275&gt;40,J4275&gt;40),"More than 40 of one edition",IF(F4275="Full (40 ST + 1 TG)",IF(AND(H4275=40,J4275=1),"OK","Full carton must be 40 + 1"),IF(F4275="Student only (40 ST)",IF(AND(H4275=40,J4275=0),"OK","Must be 40 ST, 0 TG"),IF(F4275="Teacher guide only (40 TG)",IF(AND(H4275=0,J4275=40),"OK","Must be 0 ST, 40 TG"),IF(AND(H4275&lt;40,H4275+J4275&gt;0,H4275+J4275&lt;=40),"OK","Partial: under 40 ST and 40 books max"))))))))))</f>
        <v/>
      </c>
    </row>
    <row r="4276">
      <c r="A4276" s="26" t="n"/>
      <c r="B4276" s="26" t="n"/>
      <c r="C4276" s="25" t="n"/>
      <c r="D4276" s="25" t="n"/>
      <c r="E4276" s="26" t="n"/>
      <c r="F4276" s="25" t="n"/>
      <c r="G4276" s="26" t="n"/>
      <c r="H4276" s="25" t="n"/>
      <c r="I4276" s="26" t="n"/>
      <c r="J4276" s="25" t="n"/>
      <c r="K4276" s="25" t="n"/>
      <c r="L4276" s="25" t="n"/>
      <c r="M4276" s="26" t="n"/>
      <c r="N4276" s="26" t="n"/>
      <c r="O4276" s="25" t="n"/>
      <c r="P4276" s="27">
        <f>IF(A4276="","","Package/"&amp;C4276&amp;"/"&amp;D4276&amp;"/"&amp;A4276&amp;".png")</f>
        <v/>
      </c>
      <c r="Q4276" s="27">
        <f>IF(AND(B4276="",G4276=""),"",IF(B4276="","Package QR Text missing",IF(COUNTIFS($E$2:$E$5001,E4276,$B$2:$B$5001,"&lt;&gt;"&amp;B4276)+COUNTIFS($E$2:$E$5001,E4276,$A$2:$A$5001,"&lt;&gt;"&amp;A4276)&gt;0,"Zone has more than one QR code",IF(COUNTIFS($B$2:$B$5001,B4276,$E$2:$E$5001,"&lt;&gt;"&amp;E4276)+COUNTIFS($A$2:$A$5001,A4276,$E$2:$E$5001,"&lt;&gt;"&amp;E4276)&gt;0,"QR code used by another zone",IF(A4276="","Package QR Code No. missing",IF(OR(H4276&gt;40,J4276&gt;40),"More than 40 of one edition",IF(F4276="Full (40 ST + 1 TG)",IF(AND(H4276=40,J4276=1),"OK","Full carton must be 40 + 1"),IF(F4276="Student only (40 ST)",IF(AND(H4276=40,J4276=0),"OK","Must be 40 ST, 0 TG"),IF(F4276="Teacher guide only (40 TG)",IF(AND(H4276=0,J4276=40),"OK","Must be 0 ST, 40 TG"),IF(AND(H4276&lt;40,H4276+J4276&gt;0,H4276+J4276&lt;=40),"OK","Partial: under 40 ST and 40 books max"))))))))))</f>
        <v/>
      </c>
    </row>
    <row r="4277">
      <c r="A4277" s="26" t="n"/>
      <c r="B4277" s="26" t="n"/>
      <c r="C4277" s="25" t="n"/>
      <c r="D4277" s="25" t="n"/>
      <c r="E4277" s="26" t="n"/>
      <c r="F4277" s="25" t="n"/>
      <c r="G4277" s="26" t="n"/>
      <c r="H4277" s="25" t="n"/>
      <c r="I4277" s="26" t="n"/>
      <c r="J4277" s="25" t="n"/>
      <c r="K4277" s="25" t="n"/>
      <c r="L4277" s="25" t="n"/>
      <c r="M4277" s="26" t="n"/>
      <c r="N4277" s="26" t="n"/>
      <c r="O4277" s="25" t="n"/>
      <c r="P4277" s="27">
        <f>IF(A4277="","","Package/"&amp;C4277&amp;"/"&amp;D4277&amp;"/"&amp;A4277&amp;".png")</f>
        <v/>
      </c>
      <c r="Q4277" s="27">
        <f>IF(AND(B4277="",G4277=""),"",IF(B4277="","Package QR Text missing",IF(COUNTIFS($E$2:$E$5001,E4277,$B$2:$B$5001,"&lt;&gt;"&amp;B4277)+COUNTIFS($E$2:$E$5001,E4277,$A$2:$A$5001,"&lt;&gt;"&amp;A4277)&gt;0,"Zone has more than one QR code",IF(COUNTIFS($B$2:$B$5001,B4277,$E$2:$E$5001,"&lt;&gt;"&amp;E4277)+COUNTIFS($A$2:$A$5001,A4277,$E$2:$E$5001,"&lt;&gt;"&amp;E4277)&gt;0,"QR code used by another zone",IF(A4277="","Package QR Code No. missing",IF(OR(H4277&gt;40,J4277&gt;40),"More than 40 of one edition",IF(F4277="Full (40 ST + 1 TG)",IF(AND(H4277=40,J4277=1),"OK","Full carton must be 40 + 1"),IF(F4277="Student only (40 ST)",IF(AND(H4277=40,J4277=0),"OK","Must be 40 ST, 0 TG"),IF(F4277="Teacher guide only (40 TG)",IF(AND(H4277=0,J4277=40),"OK","Must be 0 ST, 40 TG"),IF(AND(H4277&lt;40,H4277+J4277&gt;0,H4277+J4277&lt;=40),"OK","Partial: under 40 ST and 40 books max"))))))))))</f>
        <v/>
      </c>
    </row>
    <row r="4278">
      <c r="A4278" s="26" t="n"/>
      <c r="B4278" s="26" t="n"/>
      <c r="C4278" s="25" t="n"/>
      <c r="D4278" s="25" t="n"/>
      <c r="E4278" s="26" t="n"/>
      <c r="F4278" s="25" t="n"/>
      <c r="G4278" s="26" t="n"/>
      <c r="H4278" s="25" t="n"/>
      <c r="I4278" s="26" t="n"/>
      <c r="J4278" s="25" t="n"/>
      <c r="K4278" s="25" t="n"/>
      <c r="L4278" s="25" t="n"/>
      <c r="M4278" s="26" t="n"/>
      <c r="N4278" s="26" t="n"/>
      <c r="O4278" s="25" t="n"/>
      <c r="P4278" s="27">
        <f>IF(A4278="","","Package/"&amp;C4278&amp;"/"&amp;D4278&amp;"/"&amp;A4278&amp;".png")</f>
        <v/>
      </c>
      <c r="Q4278" s="27">
        <f>IF(AND(B4278="",G4278=""),"",IF(B4278="","Package QR Text missing",IF(COUNTIFS($E$2:$E$5001,E4278,$B$2:$B$5001,"&lt;&gt;"&amp;B4278)+COUNTIFS($E$2:$E$5001,E4278,$A$2:$A$5001,"&lt;&gt;"&amp;A4278)&gt;0,"Zone has more than one QR code",IF(COUNTIFS($B$2:$B$5001,B4278,$E$2:$E$5001,"&lt;&gt;"&amp;E4278)+COUNTIFS($A$2:$A$5001,A4278,$E$2:$E$5001,"&lt;&gt;"&amp;E4278)&gt;0,"QR code used by another zone",IF(A4278="","Package QR Code No. missing",IF(OR(H4278&gt;40,J4278&gt;40),"More than 40 of one edition",IF(F4278="Full (40 ST + 1 TG)",IF(AND(H4278=40,J4278=1),"OK","Full carton must be 40 + 1"),IF(F4278="Student only (40 ST)",IF(AND(H4278=40,J4278=0),"OK","Must be 40 ST, 0 TG"),IF(F4278="Teacher guide only (40 TG)",IF(AND(H4278=0,J4278=40),"OK","Must be 0 ST, 40 TG"),IF(AND(H4278&lt;40,H4278+J4278&gt;0,H4278+J4278&lt;=40),"OK","Partial: under 40 ST and 40 books max"))))))))))</f>
        <v/>
      </c>
    </row>
    <row r="4279">
      <c r="A4279" s="26" t="n"/>
      <c r="B4279" s="26" t="n"/>
      <c r="C4279" s="25" t="n"/>
      <c r="D4279" s="25" t="n"/>
      <c r="E4279" s="26" t="n"/>
      <c r="F4279" s="25" t="n"/>
      <c r="G4279" s="26" t="n"/>
      <c r="H4279" s="25" t="n"/>
      <c r="I4279" s="26" t="n"/>
      <c r="J4279" s="25" t="n"/>
      <c r="K4279" s="25" t="n"/>
      <c r="L4279" s="25" t="n"/>
      <c r="M4279" s="26" t="n"/>
      <c r="N4279" s="26" t="n"/>
      <c r="O4279" s="25" t="n"/>
      <c r="P4279" s="27">
        <f>IF(A4279="","","Package/"&amp;C4279&amp;"/"&amp;D4279&amp;"/"&amp;A4279&amp;".png")</f>
        <v/>
      </c>
      <c r="Q4279" s="27">
        <f>IF(AND(B4279="",G4279=""),"",IF(B4279="","Package QR Text missing",IF(COUNTIFS($E$2:$E$5001,E4279,$B$2:$B$5001,"&lt;&gt;"&amp;B4279)+COUNTIFS($E$2:$E$5001,E4279,$A$2:$A$5001,"&lt;&gt;"&amp;A4279)&gt;0,"Zone has more than one QR code",IF(COUNTIFS($B$2:$B$5001,B4279,$E$2:$E$5001,"&lt;&gt;"&amp;E4279)+COUNTIFS($A$2:$A$5001,A4279,$E$2:$E$5001,"&lt;&gt;"&amp;E4279)&gt;0,"QR code used by another zone",IF(A4279="","Package QR Code No. missing",IF(OR(H4279&gt;40,J4279&gt;40),"More than 40 of one edition",IF(F4279="Full (40 ST + 1 TG)",IF(AND(H4279=40,J4279=1),"OK","Full carton must be 40 + 1"),IF(F4279="Student only (40 ST)",IF(AND(H4279=40,J4279=0),"OK","Must be 40 ST, 0 TG"),IF(F4279="Teacher guide only (40 TG)",IF(AND(H4279=0,J4279=40),"OK","Must be 0 ST, 40 TG"),IF(AND(H4279&lt;40,H4279+J4279&gt;0,H4279+J4279&lt;=40),"OK","Partial: under 40 ST and 40 books max"))))))))))</f>
        <v/>
      </c>
    </row>
    <row r="4280">
      <c r="A4280" s="26" t="n"/>
      <c r="B4280" s="26" t="n"/>
      <c r="C4280" s="25" t="n"/>
      <c r="D4280" s="25" t="n"/>
      <c r="E4280" s="26" t="n"/>
      <c r="F4280" s="25" t="n"/>
      <c r="G4280" s="26" t="n"/>
      <c r="H4280" s="25" t="n"/>
      <c r="I4280" s="26" t="n"/>
      <c r="J4280" s="25" t="n"/>
      <c r="K4280" s="25" t="n"/>
      <c r="L4280" s="25" t="n"/>
      <c r="M4280" s="26" t="n"/>
      <c r="N4280" s="26" t="n"/>
      <c r="O4280" s="25" t="n"/>
      <c r="P4280" s="27">
        <f>IF(A4280="","","Package/"&amp;C4280&amp;"/"&amp;D4280&amp;"/"&amp;A4280&amp;".png")</f>
        <v/>
      </c>
      <c r="Q4280" s="27">
        <f>IF(AND(B4280="",G4280=""),"",IF(B4280="","Package QR Text missing",IF(COUNTIFS($E$2:$E$5001,E4280,$B$2:$B$5001,"&lt;&gt;"&amp;B4280)+COUNTIFS($E$2:$E$5001,E4280,$A$2:$A$5001,"&lt;&gt;"&amp;A4280)&gt;0,"Zone has more than one QR code",IF(COUNTIFS($B$2:$B$5001,B4280,$E$2:$E$5001,"&lt;&gt;"&amp;E4280)+COUNTIFS($A$2:$A$5001,A4280,$E$2:$E$5001,"&lt;&gt;"&amp;E4280)&gt;0,"QR code used by another zone",IF(A4280="","Package QR Code No. missing",IF(OR(H4280&gt;40,J4280&gt;40),"More than 40 of one edition",IF(F4280="Full (40 ST + 1 TG)",IF(AND(H4280=40,J4280=1),"OK","Full carton must be 40 + 1"),IF(F4280="Student only (40 ST)",IF(AND(H4280=40,J4280=0),"OK","Must be 40 ST, 0 TG"),IF(F4280="Teacher guide only (40 TG)",IF(AND(H4280=0,J4280=40),"OK","Must be 0 ST, 40 TG"),IF(AND(H4280&lt;40,H4280+J4280&gt;0,H4280+J4280&lt;=40),"OK","Partial: under 40 ST and 40 books max"))))))))))</f>
        <v/>
      </c>
    </row>
    <row r="4281">
      <c r="A4281" s="26" t="n"/>
      <c r="B4281" s="26" t="n"/>
      <c r="C4281" s="25" t="n"/>
      <c r="D4281" s="25" t="n"/>
      <c r="E4281" s="26" t="n"/>
      <c r="F4281" s="25" t="n"/>
      <c r="G4281" s="26" t="n"/>
      <c r="H4281" s="25" t="n"/>
      <c r="I4281" s="26" t="n"/>
      <c r="J4281" s="25" t="n"/>
      <c r="K4281" s="25" t="n"/>
      <c r="L4281" s="25" t="n"/>
      <c r="M4281" s="26" t="n"/>
      <c r="N4281" s="26" t="n"/>
      <c r="O4281" s="25" t="n"/>
      <c r="P4281" s="27">
        <f>IF(A4281="","","Package/"&amp;C4281&amp;"/"&amp;D4281&amp;"/"&amp;A4281&amp;".png")</f>
        <v/>
      </c>
      <c r="Q4281" s="27">
        <f>IF(AND(B4281="",G4281=""),"",IF(B4281="","Package QR Text missing",IF(COUNTIFS($E$2:$E$5001,E4281,$B$2:$B$5001,"&lt;&gt;"&amp;B4281)+COUNTIFS($E$2:$E$5001,E4281,$A$2:$A$5001,"&lt;&gt;"&amp;A4281)&gt;0,"Zone has more than one QR code",IF(COUNTIFS($B$2:$B$5001,B4281,$E$2:$E$5001,"&lt;&gt;"&amp;E4281)+COUNTIFS($A$2:$A$5001,A4281,$E$2:$E$5001,"&lt;&gt;"&amp;E4281)&gt;0,"QR code used by another zone",IF(A4281="","Package QR Code No. missing",IF(OR(H4281&gt;40,J4281&gt;40),"More than 40 of one edition",IF(F4281="Full (40 ST + 1 TG)",IF(AND(H4281=40,J4281=1),"OK","Full carton must be 40 + 1"),IF(F4281="Student only (40 ST)",IF(AND(H4281=40,J4281=0),"OK","Must be 40 ST, 0 TG"),IF(F4281="Teacher guide only (40 TG)",IF(AND(H4281=0,J4281=40),"OK","Must be 0 ST, 40 TG"),IF(AND(H4281&lt;40,H4281+J4281&gt;0,H4281+J4281&lt;=40),"OK","Partial: under 40 ST and 40 books max"))))))))))</f>
        <v/>
      </c>
    </row>
    <row r="4282">
      <c r="A4282" s="26" t="n"/>
      <c r="B4282" s="26" t="n"/>
      <c r="C4282" s="25" t="n"/>
      <c r="D4282" s="25" t="n"/>
      <c r="E4282" s="26" t="n"/>
      <c r="F4282" s="25" t="n"/>
      <c r="G4282" s="26" t="n"/>
      <c r="H4282" s="25" t="n"/>
      <c r="I4282" s="26" t="n"/>
      <c r="J4282" s="25" t="n"/>
      <c r="K4282" s="25" t="n"/>
      <c r="L4282" s="25" t="n"/>
      <c r="M4282" s="26" t="n"/>
      <c r="N4282" s="26" t="n"/>
      <c r="O4282" s="25" t="n"/>
      <c r="P4282" s="27">
        <f>IF(A4282="","","Package/"&amp;C4282&amp;"/"&amp;D4282&amp;"/"&amp;A4282&amp;".png")</f>
        <v/>
      </c>
      <c r="Q4282" s="27">
        <f>IF(AND(B4282="",G4282=""),"",IF(B4282="","Package QR Text missing",IF(COUNTIFS($E$2:$E$5001,E4282,$B$2:$B$5001,"&lt;&gt;"&amp;B4282)+COUNTIFS($E$2:$E$5001,E4282,$A$2:$A$5001,"&lt;&gt;"&amp;A4282)&gt;0,"Zone has more than one QR code",IF(COUNTIFS($B$2:$B$5001,B4282,$E$2:$E$5001,"&lt;&gt;"&amp;E4282)+COUNTIFS($A$2:$A$5001,A4282,$E$2:$E$5001,"&lt;&gt;"&amp;E4282)&gt;0,"QR code used by another zone",IF(A4282="","Package QR Code No. missing",IF(OR(H4282&gt;40,J4282&gt;40),"More than 40 of one edition",IF(F4282="Full (40 ST + 1 TG)",IF(AND(H4282=40,J4282=1),"OK","Full carton must be 40 + 1"),IF(F4282="Student only (40 ST)",IF(AND(H4282=40,J4282=0),"OK","Must be 40 ST, 0 TG"),IF(F4282="Teacher guide only (40 TG)",IF(AND(H4282=0,J4282=40),"OK","Must be 0 ST, 40 TG"),IF(AND(H4282&lt;40,H4282+J4282&gt;0,H4282+J4282&lt;=40),"OK","Partial: under 40 ST and 40 books max"))))))))))</f>
        <v/>
      </c>
    </row>
    <row r="4283">
      <c r="A4283" s="26" t="n"/>
      <c r="B4283" s="26" t="n"/>
      <c r="C4283" s="25" t="n"/>
      <c r="D4283" s="25" t="n"/>
      <c r="E4283" s="26" t="n"/>
      <c r="F4283" s="25" t="n"/>
      <c r="G4283" s="26" t="n"/>
      <c r="H4283" s="25" t="n"/>
      <c r="I4283" s="26" t="n"/>
      <c r="J4283" s="25" t="n"/>
      <c r="K4283" s="25" t="n"/>
      <c r="L4283" s="25" t="n"/>
      <c r="M4283" s="26" t="n"/>
      <c r="N4283" s="26" t="n"/>
      <c r="O4283" s="25" t="n"/>
      <c r="P4283" s="27">
        <f>IF(A4283="","","Package/"&amp;C4283&amp;"/"&amp;D4283&amp;"/"&amp;A4283&amp;".png")</f>
        <v/>
      </c>
      <c r="Q4283" s="27">
        <f>IF(AND(B4283="",G4283=""),"",IF(B4283="","Package QR Text missing",IF(COUNTIFS($E$2:$E$5001,E4283,$B$2:$B$5001,"&lt;&gt;"&amp;B4283)+COUNTIFS($E$2:$E$5001,E4283,$A$2:$A$5001,"&lt;&gt;"&amp;A4283)&gt;0,"Zone has more than one QR code",IF(COUNTIFS($B$2:$B$5001,B4283,$E$2:$E$5001,"&lt;&gt;"&amp;E4283)+COUNTIFS($A$2:$A$5001,A4283,$E$2:$E$5001,"&lt;&gt;"&amp;E4283)&gt;0,"QR code used by another zone",IF(A4283="","Package QR Code No. missing",IF(OR(H4283&gt;40,J4283&gt;40),"More than 40 of one edition",IF(F4283="Full (40 ST + 1 TG)",IF(AND(H4283=40,J4283=1),"OK","Full carton must be 40 + 1"),IF(F4283="Student only (40 ST)",IF(AND(H4283=40,J4283=0),"OK","Must be 40 ST, 0 TG"),IF(F4283="Teacher guide only (40 TG)",IF(AND(H4283=0,J4283=40),"OK","Must be 0 ST, 40 TG"),IF(AND(H4283&lt;40,H4283+J4283&gt;0,H4283+J4283&lt;=40),"OK","Partial: under 40 ST and 40 books max"))))))))))</f>
        <v/>
      </c>
    </row>
    <row r="4284">
      <c r="A4284" s="26" t="n"/>
      <c r="B4284" s="26" t="n"/>
      <c r="C4284" s="25" t="n"/>
      <c r="D4284" s="25" t="n"/>
      <c r="E4284" s="26" t="n"/>
      <c r="F4284" s="25" t="n"/>
      <c r="G4284" s="26" t="n"/>
      <c r="H4284" s="25" t="n"/>
      <c r="I4284" s="26" t="n"/>
      <c r="J4284" s="25" t="n"/>
      <c r="K4284" s="25" t="n"/>
      <c r="L4284" s="25" t="n"/>
      <c r="M4284" s="26" t="n"/>
      <c r="N4284" s="26" t="n"/>
      <c r="O4284" s="25" t="n"/>
      <c r="P4284" s="27">
        <f>IF(A4284="","","Package/"&amp;C4284&amp;"/"&amp;D4284&amp;"/"&amp;A4284&amp;".png")</f>
        <v/>
      </c>
      <c r="Q4284" s="27">
        <f>IF(AND(B4284="",G4284=""),"",IF(B4284="","Package QR Text missing",IF(COUNTIFS($E$2:$E$5001,E4284,$B$2:$B$5001,"&lt;&gt;"&amp;B4284)+COUNTIFS($E$2:$E$5001,E4284,$A$2:$A$5001,"&lt;&gt;"&amp;A4284)&gt;0,"Zone has more than one QR code",IF(COUNTIFS($B$2:$B$5001,B4284,$E$2:$E$5001,"&lt;&gt;"&amp;E4284)+COUNTIFS($A$2:$A$5001,A4284,$E$2:$E$5001,"&lt;&gt;"&amp;E4284)&gt;0,"QR code used by another zone",IF(A4284="","Package QR Code No. missing",IF(OR(H4284&gt;40,J4284&gt;40),"More than 40 of one edition",IF(F4284="Full (40 ST + 1 TG)",IF(AND(H4284=40,J4284=1),"OK","Full carton must be 40 + 1"),IF(F4284="Student only (40 ST)",IF(AND(H4284=40,J4284=0),"OK","Must be 40 ST, 0 TG"),IF(F4284="Teacher guide only (40 TG)",IF(AND(H4284=0,J4284=40),"OK","Must be 0 ST, 40 TG"),IF(AND(H4284&lt;40,H4284+J4284&gt;0,H4284+J4284&lt;=40),"OK","Partial: under 40 ST and 40 books max"))))))))))</f>
        <v/>
      </c>
    </row>
    <row r="4285">
      <c r="A4285" s="26" t="n"/>
      <c r="B4285" s="26" t="n"/>
      <c r="C4285" s="25" t="n"/>
      <c r="D4285" s="25" t="n"/>
      <c r="E4285" s="26" t="n"/>
      <c r="F4285" s="25" t="n"/>
      <c r="G4285" s="26" t="n"/>
      <c r="H4285" s="25" t="n"/>
      <c r="I4285" s="26" t="n"/>
      <c r="J4285" s="25" t="n"/>
      <c r="K4285" s="25" t="n"/>
      <c r="L4285" s="25" t="n"/>
      <c r="M4285" s="26" t="n"/>
      <c r="N4285" s="26" t="n"/>
      <c r="O4285" s="25" t="n"/>
      <c r="P4285" s="27">
        <f>IF(A4285="","","Package/"&amp;C4285&amp;"/"&amp;D4285&amp;"/"&amp;A4285&amp;".png")</f>
        <v/>
      </c>
      <c r="Q4285" s="27">
        <f>IF(AND(B4285="",G4285=""),"",IF(B4285="","Package QR Text missing",IF(COUNTIFS($E$2:$E$5001,E4285,$B$2:$B$5001,"&lt;&gt;"&amp;B4285)+COUNTIFS($E$2:$E$5001,E4285,$A$2:$A$5001,"&lt;&gt;"&amp;A4285)&gt;0,"Zone has more than one QR code",IF(COUNTIFS($B$2:$B$5001,B4285,$E$2:$E$5001,"&lt;&gt;"&amp;E4285)+COUNTIFS($A$2:$A$5001,A4285,$E$2:$E$5001,"&lt;&gt;"&amp;E4285)&gt;0,"QR code used by another zone",IF(A4285="","Package QR Code No. missing",IF(OR(H4285&gt;40,J4285&gt;40),"More than 40 of one edition",IF(F4285="Full (40 ST + 1 TG)",IF(AND(H4285=40,J4285=1),"OK","Full carton must be 40 + 1"),IF(F4285="Student only (40 ST)",IF(AND(H4285=40,J4285=0),"OK","Must be 40 ST, 0 TG"),IF(F4285="Teacher guide only (40 TG)",IF(AND(H4285=0,J4285=40),"OK","Must be 0 ST, 40 TG"),IF(AND(H4285&lt;40,H4285+J4285&gt;0,H4285+J4285&lt;=40),"OK","Partial: under 40 ST and 40 books max"))))))))))</f>
        <v/>
      </c>
    </row>
    <row r="4286">
      <c r="A4286" s="26" t="n"/>
      <c r="B4286" s="26" t="n"/>
      <c r="C4286" s="25" t="n"/>
      <c r="D4286" s="25" t="n"/>
      <c r="E4286" s="26" t="n"/>
      <c r="F4286" s="25" t="n"/>
      <c r="G4286" s="26" t="n"/>
      <c r="H4286" s="25" t="n"/>
      <c r="I4286" s="26" t="n"/>
      <c r="J4286" s="25" t="n"/>
      <c r="K4286" s="25" t="n"/>
      <c r="L4286" s="25" t="n"/>
      <c r="M4286" s="26" t="n"/>
      <c r="N4286" s="26" t="n"/>
      <c r="O4286" s="25" t="n"/>
      <c r="P4286" s="27">
        <f>IF(A4286="","","Package/"&amp;C4286&amp;"/"&amp;D4286&amp;"/"&amp;A4286&amp;".png")</f>
        <v/>
      </c>
      <c r="Q4286" s="27">
        <f>IF(AND(B4286="",G4286=""),"",IF(B4286="","Package QR Text missing",IF(COUNTIFS($E$2:$E$5001,E4286,$B$2:$B$5001,"&lt;&gt;"&amp;B4286)+COUNTIFS($E$2:$E$5001,E4286,$A$2:$A$5001,"&lt;&gt;"&amp;A4286)&gt;0,"Zone has more than one QR code",IF(COUNTIFS($B$2:$B$5001,B4286,$E$2:$E$5001,"&lt;&gt;"&amp;E4286)+COUNTIFS($A$2:$A$5001,A4286,$E$2:$E$5001,"&lt;&gt;"&amp;E4286)&gt;0,"QR code used by another zone",IF(A4286="","Package QR Code No. missing",IF(OR(H4286&gt;40,J4286&gt;40),"More than 40 of one edition",IF(F4286="Full (40 ST + 1 TG)",IF(AND(H4286=40,J4286=1),"OK","Full carton must be 40 + 1"),IF(F4286="Student only (40 ST)",IF(AND(H4286=40,J4286=0),"OK","Must be 40 ST, 0 TG"),IF(F4286="Teacher guide only (40 TG)",IF(AND(H4286=0,J4286=40),"OK","Must be 0 ST, 40 TG"),IF(AND(H4286&lt;40,H4286+J4286&gt;0,H4286+J4286&lt;=40),"OK","Partial: under 40 ST and 40 books max"))))))))))</f>
        <v/>
      </c>
    </row>
    <row r="4287">
      <c r="A4287" s="26" t="n"/>
      <c r="B4287" s="26" t="n"/>
      <c r="C4287" s="25" t="n"/>
      <c r="D4287" s="25" t="n"/>
      <c r="E4287" s="26" t="n"/>
      <c r="F4287" s="25" t="n"/>
      <c r="G4287" s="26" t="n"/>
      <c r="H4287" s="25" t="n"/>
      <c r="I4287" s="26" t="n"/>
      <c r="J4287" s="25" t="n"/>
      <c r="K4287" s="25" t="n"/>
      <c r="L4287" s="25" t="n"/>
      <c r="M4287" s="26" t="n"/>
      <c r="N4287" s="26" t="n"/>
      <c r="O4287" s="25" t="n"/>
      <c r="P4287" s="27">
        <f>IF(A4287="","","Package/"&amp;C4287&amp;"/"&amp;D4287&amp;"/"&amp;A4287&amp;".png")</f>
        <v/>
      </c>
      <c r="Q4287" s="27">
        <f>IF(AND(B4287="",G4287=""),"",IF(B4287="","Package QR Text missing",IF(COUNTIFS($E$2:$E$5001,E4287,$B$2:$B$5001,"&lt;&gt;"&amp;B4287)+COUNTIFS($E$2:$E$5001,E4287,$A$2:$A$5001,"&lt;&gt;"&amp;A4287)&gt;0,"Zone has more than one QR code",IF(COUNTIFS($B$2:$B$5001,B4287,$E$2:$E$5001,"&lt;&gt;"&amp;E4287)+COUNTIFS($A$2:$A$5001,A4287,$E$2:$E$5001,"&lt;&gt;"&amp;E4287)&gt;0,"QR code used by another zone",IF(A4287="","Package QR Code No. missing",IF(OR(H4287&gt;40,J4287&gt;40),"More than 40 of one edition",IF(F4287="Full (40 ST + 1 TG)",IF(AND(H4287=40,J4287=1),"OK","Full carton must be 40 + 1"),IF(F4287="Student only (40 ST)",IF(AND(H4287=40,J4287=0),"OK","Must be 40 ST, 0 TG"),IF(F4287="Teacher guide only (40 TG)",IF(AND(H4287=0,J4287=40),"OK","Must be 0 ST, 40 TG"),IF(AND(H4287&lt;40,H4287+J4287&gt;0,H4287+J4287&lt;=40),"OK","Partial: under 40 ST and 40 books max"))))))))))</f>
        <v/>
      </c>
    </row>
    <row r="4288">
      <c r="A4288" s="26" t="n"/>
      <c r="B4288" s="26" t="n"/>
      <c r="C4288" s="25" t="n"/>
      <c r="D4288" s="25" t="n"/>
      <c r="E4288" s="26" t="n"/>
      <c r="F4288" s="25" t="n"/>
      <c r="G4288" s="26" t="n"/>
      <c r="H4288" s="25" t="n"/>
      <c r="I4288" s="26" t="n"/>
      <c r="J4288" s="25" t="n"/>
      <c r="K4288" s="25" t="n"/>
      <c r="L4288" s="25" t="n"/>
      <c r="M4288" s="26" t="n"/>
      <c r="N4288" s="26" t="n"/>
      <c r="O4288" s="25" t="n"/>
      <c r="P4288" s="27">
        <f>IF(A4288="","","Package/"&amp;C4288&amp;"/"&amp;D4288&amp;"/"&amp;A4288&amp;".png")</f>
        <v/>
      </c>
      <c r="Q4288" s="27">
        <f>IF(AND(B4288="",G4288=""),"",IF(B4288="","Package QR Text missing",IF(COUNTIFS($E$2:$E$5001,E4288,$B$2:$B$5001,"&lt;&gt;"&amp;B4288)+COUNTIFS($E$2:$E$5001,E4288,$A$2:$A$5001,"&lt;&gt;"&amp;A4288)&gt;0,"Zone has more than one QR code",IF(COUNTIFS($B$2:$B$5001,B4288,$E$2:$E$5001,"&lt;&gt;"&amp;E4288)+COUNTIFS($A$2:$A$5001,A4288,$E$2:$E$5001,"&lt;&gt;"&amp;E4288)&gt;0,"QR code used by another zone",IF(A4288="","Package QR Code No. missing",IF(OR(H4288&gt;40,J4288&gt;40),"More than 40 of one edition",IF(F4288="Full (40 ST + 1 TG)",IF(AND(H4288=40,J4288=1),"OK","Full carton must be 40 + 1"),IF(F4288="Student only (40 ST)",IF(AND(H4288=40,J4288=0),"OK","Must be 40 ST, 0 TG"),IF(F4288="Teacher guide only (40 TG)",IF(AND(H4288=0,J4288=40),"OK","Must be 0 ST, 40 TG"),IF(AND(H4288&lt;40,H4288+J4288&gt;0,H4288+J4288&lt;=40),"OK","Partial: under 40 ST and 40 books max"))))))))))</f>
        <v/>
      </c>
    </row>
    <row r="4289">
      <c r="A4289" s="26" t="n"/>
      <c r="B4289" s="26" t="n"/>
      <c r="C4289" s="25" t="n"/>
      <c r="D4289" s="25" t="n"/>
      <c r="E4289" s="26" t="n"/>
      <c r="F4289" s="25" t="n"/>
      <c r="G4289" s="26" t="n"/>
      <c r="H4289" s="25" t="n"/>
      <c r="I4289" s="26" t="n"/>
      <c r="J4289" s="25" t="n"/>
      <c r="K4289" s="25" t="n"/>
      <c r="L4289" s="25" t="n"/>
      <c r="M4289" s="26" t="n"/>
      <c r="N4289" s="26" t="n"/>
      <c r="O4289" s="25" t="n"/>
      <c r="P4289" s="27">
        <f>IF(A4289="","","Package/"&amp;C4289&amp;"/"&amp;D4289&amp;"/"&amp;A4289&amp;".png")</f>
        <v/>
      </c>
      <c r="Q4289" s="27">
        <f>IF(AND(B4289="",G4289=""),"",IF(B4289="","Package QR Text missing",IF(COUNTIFS($E$2:$E$5001,E4289,$B$2:$B$5001,"&lt;&gt;"&amp;B4289)+COUNTIFS($E$2:$E$5001,E4289,$A$2:$A$5001,"&lt;&gt;"&amp;A4289)&gt;0,"Zone has more than one QR code",IF(COUNTIFS($B$2:$B$5001,B4289,$E$2:$E$5001,"&lt;&gt;"&amp;E4289)+COUNTIFS($A$2:$A$5001,A4289,$E$2:$E$5001,"&lt;&gt;"&amp;E4289)&gt;0,"QR code used by another zone",IF(A4289="","Package QR Code No. missing",IF(OR(H4289&gt;40,J4289&gt;40),"More than 40 of one edition",IF(F4289="Full (40 ST + 1 TG)",IF(AND(H4289=40,J4289=1),"OK","Full carton must be 40 + 1"),IF(F4289="Student only (40 ST)",IF(AND(H4289=40,J4289=0),"OK","Must be 40 ST, 0 TG"),IF(F4289="Teacher guide only (40 TG)",IF(AND(H4289=0,J4289=40),"OK","Must be 0 ST, 40 TG"),IF(AND(H4289&lt;40,H4289+J4289&gt;0,H4289+J4289&lt;=40),"OK","Partial: under 40 ST and 40 books max"))))))))))</f>
        <v/>
      </c>
    </row>
    <row r="4290">
      <c r="A4290" s="26" t="n"/>
      <c r="B4290" s="26" t="n"/>
      <c r="C4290" s="25" t="n"/>
      <c r="D4290" s="25" t="n"/>
      <c r="E4290" s="26" t="n"/>
      <c r="F4290" s="25" t="n"/>
      <c r="G4290" s="26" t="n"/>
      <c r="H4290" s="25" t="n"/>
      <c r="I4290" s="26" t="n"/>
      <c r="J4290" s="25" t="n"/>
      <c r="K4290" s="25" t="n"/>
      <c r="L4290" s="25" t="n"/>
      <c r="M4290" s="26" t="n"/>
      <c r="N4290" s="26" t="n"/>
      <c r="O4290" s="25" t="n"/>
      <c r="P4290" s="27">
        <f>IF(A4290="","","Package/"&amp;C4290&amp;"/"&amp;D4290&amp;"/"&amp;A4290&amp;".png")</f>
        <v/>
      </c>
      <c r="Q4290" s="27">
        <f>IF(AND(B4290="",G4290=""),"",IF(B4290="","Package QR Text missing",IF(COUNTIFS($E$2:$E$5001,E4290,$B$2:$B$5001,"&lt;&gt;"&amp;B4290)+COUNTIFS($E$2:$E$5001,E4290,$A$2:$A$5001,"&lt;&gt;"&amp;A4290)&gt;0,"Zone has more than one QR code",IF(COUNTIFS($B$2:$B$5001,B4290,$E$2:$E$5001,"&lt;&gt;"&amp;E4290)+COUNTIFS($A$2:$A$5001,A4290,$E$2:$E$5001,"&lt;&gt;"&amp;E4290)&gt;0,"QR code used by another zone",IF(A4290="","Package QR Code No. missing",IF(OR(H4290&gt;40,J4290&gt;40),"More than 40 of one edition",IF(F4290="Full (40 ST + 1 TG)",IF(AND(H4290=40,J4290=1),"OK","Full carton must be 40 + 1"),IF(F4290="Student only (40 ST)",IF(AND(H4290=40,J4290=0),"OK","Must be 40 ST, 0 TG"),IF(F4290="Teacher guide only (40 TG)",IF(AND(H4290=0,J4290=40),"OK","Must be 0 ST, 40 TG"),IF(AND(H4290&lt;40,H4290+J4290&gt;0,H4290+J4290&lt;=40),"OK","Partial: under 40 ST and 40 books max"))))))))))</f>
        <v/>
      </c>
    </row>
    <row r="4291">
      <c r="A4291" s="26" t="n"/>
      <c r="B4291" s="26" t="n"/>
      <c r="C4291" s="25" t="n"/>
      <c r="D4291" s="25" t="n"/>
      <c r="E4291" s="26" t="n"/>
      <c r="F4291" s="25" t="n"/>
      <c r="G4291" s="26" t="n"/>
      <c r="H4291" s="25" t="n"/>
      <c r="I4291" s="26" t="n"/>
      <c r="J4291" s="25" t="n"/>
      <c r="K4291" s="25" t="n"/>
      <c r="L4291" s="25" t="n"/>
      <c r="M4291" s="26" t="n"/>
      <c r="N4291" s="26" t="n"/>
      <c r="O4291" s="25" t="n"/>
      <c r="P4291" s="27">
        <f>IF(A4291="","","Package/"&amp;C4291&amp;"/"&amp;D4291&amp;"/"&amp;A4291&amp;".png")</f>
        <v/>
      </c>
      <c r="Q4291" s="27">
        <f>IF(AND(B4291="",G4291=""),"",IF(B4291="","Package QR Text missing",IF(COUNTIFS($E$2:$E$5001,E4291,$B$2:$B$5001,"&lt;&gt;"&amp;B4291)+COUNTIFS($E$2:$E$5001,E4291,$A$2:$A$5001,"&lt;&gt;"&amp;A4291)&gt;0,"Zone has more than one QR code",IF(COUNTIFS($B$2:$B$5001,B4291,$E$2:$E$5001,"&lt;&gt;"&amp;E4291)+COUNTIFS($A$2:$A$5001,A4291,$E$2:$E$5001,"&lt;&gt;"&amp;E4291)&gt;0,"QR code used by another zone",IF(A4291="","Package QR Code No. missing",IF(OR(H4291&gt;40,J4291&gt;40),"More than 40 of one edition",IF(F4291="Full (40 ST + 1 TG)",IF(AND(H4291=40,J4291=1),"OK","Full carton must be 40 + 1"),IF(F4291="Student only (40 ST)",IF(AND(H4291=40,J4291=0),"OK","Must be 40 ST, 0 TG"),IF(F4291="Teacher guide only (40 TG)",IF(AND(H4291=0,J4291=40),"OK","Must be 0 ST, 40 TG"),IF(AND(H4291&lt;40,H4291+J4291&gt;0,H4291+J4291&lt;=40),"OK","Partial: under 40 ST and 40 books max"))))))))))</f>
        <v/>
      </c>
    </row>
    <row r="4292">
      <c r="A4292" s="26" t="n"/>
      <c r="B4292" s="26" t="n"/>
      <c r="C4292" s="25" t="n"/>
      <c r="D4292" s="25" t="n"/>
      <c r="E4292" s="26" t="n"/>
      <c r="F4292" s="25" t="n"/>
      <c r="G4292" s="26" t="n"/>
      <c r="H4292" s="25" t="n"/>
      <c r="I4292" s="26" t="n"/>
      <c r="J4292" s="25" t="n"/>
      <c r="K4292" s="25" t="n"/>
      <c r="L4292" s="25" t="n"/>
      <c r="M4292" s="26" t="n"/>
      <c r="N4292" s="26" t="n"/>
      <c r="O4292" s="25" t="n"/>
      <c r="P4292" s="27">
        <f>IF(A4292="","","Package/"&amp;C4292&amp;"/"&amp;D4292&amp;"/"&amp;A4292&amp;".png")</f>
        <v/>
      </c>
      <c r="Q4292" s="27">
        <f>IF(AND(B4292="",G4292=""),"",IF(B4292="","Package QR Text missing",IF(COUNTIFS($E$2:$E$5001,E4292,$B$2:$B$5001,"&lt;&gt;"&amp;B4292)+COUNTIFS($E$2:$E$5001,E4292,$A$2:$A$5001,"&lt;&gt;"&amp;A4292)&gt;0,"Zone has more than one QR code",IF(COUNTIFS($B$2:$B$5001,B4292,$E$2:$E$5001,"&lt;&gt;"&amp;E4292)+COUNTIFS($A$2:$A$5001,A4292,$E$2:$E$5001,"&lt;&gt;"&amp;E4292)&gt;0,"QR code used by another zone",IF(A4292="","Package QR Code No. missing",IF(OR(H4292&gt;40,J4292&gt;40),"More than 40 of one edition",IF(F4292="Full (40 ST + 1 TG)",IF(AND(H4292=40,J4292=1),"OK","Full carton must be 40 + 1"),IF(F4292="Student only (40 ST)",IF(AND(H4292=40,J4292=0),"OK","Must be 40 ST, 0 TG"),IF(F4292="Teacher guide only (40 TG)",IF(AND(H4292=0,J4292=40),"OK","Must be 0 ST, 40 TG"),IF(AND(H4292&lt;40,H4292+J4292&gt;0,H4292+J4292&lt;=40),"OK","Partial: under 40 ST and 40 books max"))))))))))</f>
        <v/>
      </c>
    </row>
    <row r="4293">
      <c r="A4293" s="26" t="n"/>
      <c r="B4293" s="26" t="n"/>
      <c r="C4293" s="25" t="n"/>
      <c r="D4293" s="25" t="n"/>
      <c r="E4293" s="26" t="n"/>
      <c r="F4293" s="25" t="n"/>
      <c r="G4293" s="26" t="n"/>
      <c r="H4293" s="25" t="n"/>
      <c r="I4293" s="26" t="n"/>
      <c r="J4293" s="25" t="n"/>
      <c r="K4293" s="25" t="n"/>
      <c r="L4293" s="25" t="n"/>
      <c r="M4293" s="26" t="n"/>
      <c r="N4293" s="26" t="n"/>
      <c r="O4293" s="25" t="n"/>
      <c r="P4293" s="27">
        <f>IF(A4293="","","Package/"&amp;C4293&amp;"/"&amp;D4293&amp;"/"&amp;A4293&amp;".png")</f>
        <v/>
      </c>
      <c r="Q4293" s="27">
        <f>IF(AND(B4293="",G4293=""),"",IF(B4293="","Package QR Text missing",IF(COUNTIFS($E$2:$E$5001,E4293,$B$2:$B$5001,"&lt;&gt;"&amp;B4293)+COUNTIFS($E$2:$E$5001,E4293,$A$2:$A$5001,"&lt;&gt;"&amp;A4293)&gt;0,"Zone has more than one QR code",IF(COUNTIFS($B$2:$B$5001,B4293,$E$2:$E$5001,"&lt;&gt;"&amp;E4293)+COUNTIFS($A$2:$A$5001,A4293,$E$2:$E$5001,"&lt;&gt;"&amp;E4293)&gt;0,"QR code used by another zone",IF(A4293="","Package QR Code No. missing",IF(OR(H4293&gt;40,J4293&gt;40),"More than 40 of one edition",IF(F4293="Full (40 ST + 1 TG)",IF(AND(H4293=40,J4293=1),"OK","Full carton must be 40 + 1"),IF(F4293="Student only (40 ST)",IF(AND(H4293=40,J4293=0),"OK","Must be 40 ST, 0 TG"),IF(F4293="Teacher guide only (40 TG)",IF(AND(H4293=0,J4293=40),"OK","Must be 0 ST, 40 TG"),IF(AND(H4293&lt;40,H4293+J4293&gt;0,H4293+J4293&lt;=40),"OK","Partial: under 40 ST and 40 books max"))))))))))</f>
        <v/>
      </c>
    </row>
    <row r="4294">
      <c r="A4294" s="26" t="n"/>
      <c r="B4294" s="26" t="n"/>
      <c r="C4294" s="25" t="n"/>
      <c r="D4294" s="25" t="n"/>
      <c r="E4294" s="26" t="n"/>
      <c r="F4294" s="25" t="n"/>
      <c r="G4294" s="26" t="n"/>
      <c r="H4294" s="25" t="n"/>
      <c r="I4294" s="26" t="n"/>
      <c r="J4294" s="25" t="n"/>
      <c r="K4294" s="25" t="n"/>
      <c r="L4294" s="25" t="n"/>
      <c r="M4294" s="26" t="n"/>
      <c r="N4294" s="26" t="n"/>
      <c r="O4294" s="25" t="n"/>
      <c r="P4294" s="27">
        <f>IF(A4294="","","Package/"&amp;C4294&amp;"/"&amp;D4294&amp;"/"&amp;A4294&amp;".png")</f>
        <v/>
      </c>
      <c r="Q4294" s="27">
        <f>IF(AND(B4294="",G4294=""),"",IF(B4294="","Package QR Text missing",IF(COUNTIFS($E$2:$E$5001,E4294,$B$2:$B$5001,"&lt;&gt;"&amp;B4294)+COUNTIFS($E$2:$E$5001,E4294,$A$2:$A$5001,"&lt;&gt;"&amp;A4294)&gt;0,"Zone has more than one QR code",IF(COUNTIFS($B$2:$B$5001,B4294,$E$2:$E$5001,"&lt;&gt;"&amp;E4294)+COUNTIFS($A$2:$A$5001,A4294,$E$2:$E$5001,"&lt;&gt;"&amp;E4294)&gt;0,"QR code used by another zone",IF(A4294="","Package QR Code No. missing",IF(OR(H4294&gt;40,J4294&gt;40),"More than 40 of one edition",IF(F4294="Full (40 ST + 1 TG)",IF(AND(H4294=40,J4294=1),"OK","Full carton must be 40 + 1"),IF(F4294="Student only (40 ST)",IF(AND(H4294=40,J4294=0),"OK","Must be 40 ST, 0 TG"),IF(F4294="Teacher guide only (40 TG)",IF(AND(H4294=0,J4294=40),"OK","Must be 0 ST, 40 TG"),IF(AND(H4294&lt;40,H4294+J4294&gt;0,H4294+J4294&lt;=40),"OK","Partial: under 40 ST and 40 books max"))))))))))</f>
        <v/>
      </c>
    </row>
    <row r="4295">
      <c r="A4295" s="26" t="n"/>
      <c r="B4295" s="26" t="n"/>
      <c r="C4295" s="25" t="n"/>
      <c r="D4295" s="25" t="n"/>
      <c r="E4295" s="26" t="n"/>
      <c r="F4295" s="25" t="n"/>
      <c r="G4295" s="26" t="n"/>
      <c r="H4295" s="25" t="n"/>
      <c r="I4295" s="26" t="n"/>
      <c r="J4295" s="25" t="n"/>
      <c r="K4295" s="25" t="n"/>
      <c r="L4295" s="25" t="n"/>
      <c r="M4295" s="26" t="n"/>
      <c r="N4295" s="26" t="n"/>
      <c r="O4295" s="25" t="n"/>
      <c r="P4295" s="27">
        <f>IF(A4295="","","Package/"&amp;C4295&amp;"/"&amp;D4295&amp;"/"&amp;A4295&amp;".png")</f>
        <v/>
      </c>
      <c r="Q4295" s="27">
        <f>IF(AND(B4295="",G4295=""),"",IF(B4295="","Package QR Text missing",IF(COUNTIFS($E$2:$E$5001,E4295,$B$2:$B$5001,"&lt;&gt;"&amp;B4295)+COUNTIFS($E$2:$E$5001,E4295,$A$2:$A$5001,"&lt;&gt;"&amp;A4295)&gt;0,"Zone has more than one QR code",IF(COUNTIFS($B$2:$B$5001,B4295,$E$2:$E$5001,"&lt;&gt;"&amp;E4295)+COUNTIFS($A$2:$A$5001,A4295,$E$2:$E$5001,"&lt;&gt;"&amp;E4295)&gt;0,"QR code used by another zone",IF(A4295="","Package QR Code No. missing",IF(OR(H4295&gt;40,J4295&gt;40),"More than 40 of one edition",IF(F4295="Full (40 ST + 1 TG)",IF(AND(H4295=40,J4295=1),"OK","Full carton must be 40 + 1"),IF(F4295="Student only (40 ST)",IF(AND(H4295=40,J4295=0),"OK","Must be 40 ST, 0 TG"),IF(F4295="Teacher guide only (40 TG)",IF(AND(H4295=0,J4295=40),"OK","Must be 0 ST, 40 TG"),IF(AND(H4295&lt;40,H4295+J4295&gt;0,H4295+J4295&lt;=40),"OK","Partial: under 40 ST and 40 books max"))))))))))</f>
        <v/>
      </c>
    </row>
    <row r="4296">
      <c r="A4296" s="26" t="n"/>
      <c r="B4296" s="26" t="n"/>
      <c r="C4296" s="25" t="n"/>
      <c r="D4296" s="25" t="n"/>
      <c r="E4296" s="26" t="n"/>
      <c r="F4296" s="25" t="n"/>
      <c r="G4296" s="26" t="n"/>
      <c r="H4296" s="25" t="n"/>
      <c r="I4296" s="26" t="n"/>
      <c r="J4296" s="25" t="n"/>
      <c r="K4296" s="25" t="n"/>
      <c r="L4296" s="25" t="n"/>
      <c r="M4296" s="26" t="n"/>
      <c r="N4296" s="26" t="n"/>
      <c r="O4296" s="25" t="n"/>
      <c r="P4296" s="27">
        <f>IF(A4296="","","Package/"&amp;C4296&amp;"/"&amp;D4296&amp;"/"&amp;A4296&amp;".png")</f>
        <v/>
      </c>
      <c r="Q4296" s="27">
        <f>IF(AND(B4296="",G4296=""),"",IF(B4296="","Package QR Text missing",IF(COUNTIFS($E$2:$E$5001,E4296,$B$2:$B$5001,"&lt;&gt;"&amp;B4296)+COUNTIFS($E$2:$E$5001,E4296,$A$2:$A$5001,"&lt;&gt;"&amp;A4296)&gt;0,"Zone has more than one QR code",IF(COUNTIFS($B$2:$B$5001,B4296,$E$2:$E$5001,"&lt;&gt;"&amp;E4296)+COUNTIFS($A$2:$A$5001,A4296,$E$2:$E$5001,"&lt;&gt;"&amp;E4296)&gt;0,"QR code used by another zone",IF(A4296="","Package QR Code No. missing",IF(OR(H4296&gt;40,J4296&gt;40),"More than 40 of one edition",IF(F4296="Full (40 ST + 1 TG)",IF(AND(H4296=40,J4296=1),"OK","Full carton must be 40 + 1"),IF(F4296="Student only (40 ST)",IF(AND(H4296=40,J4296=0),"OK","Must be 40 ST, 0 TG"),IF(F4296="Teacher guide only (40 TG)",IF(AND(H4296=0,J4296=40),"OK","Must be 0 ST, 40 TG"),IF(AND(H4296&lt;40,H4296+J4296&gt;0,H4296+J4296&lt;=40),"OK","Partial: under 40 ST and 40 books max"))))))))))</f>
        <v/>
      </c>
    </row>
    <row r="4297">
      <c r="A4297" s="26" t="n"/>
      <c r="B4297" s="26" t="n"/>
      <c r="C4297" s="25" t="n"/>
      <c r="D4297" s="25" t="n"/>
      <c r="E4297" s="26" t="n"/>
      <c r="F4297" s="25" t="n"/>
      <c r="G4297" s="26" t="n"/>
      <c r="H4297" s="25" t="n"/>
      <c r="I4297" s="26" t="n"/>
      <c r="J4297" s="25" t="n"/>
      <c r="K4297" s="25" t="n"/>
      <c r="L4297" s="25" t="n"/>
      <c r="M4297" s="26" t="n"/>
      <c r="N4297" s="26" t="n"/>
      <c r="O4297" s="25" t="n"/>
      <c r="P4297" s="27">
        <f>IF(A4297="","","Package/"&amp;C4297&amp;"/"&amp;D4297&amp;"/"&amp;A4297&amp;".png")</f>
        <v/>
      </c>
      <c r="Q4297" s="27">
        <f>IF(AND(B4297="",G4297=""),"",IF(B4297="","Package QR Text missing",IF(COUNTIFS($E$2:$E$5001,E4297,$B$2:$B$5001,"&lt;&gt;"&amp;B4297)+COUNTIFS($E$2:$E$5001,E4297,$A$2:$A$5001,"&lt;&gt;"&amp;A4297)&gt;0,"Zone has more than one QR code",IF(COUNTIFS($B$2:$B$5001,B4297,$E$2:$E$5001,"&lt;&gt;"&amp;E4297)+COUNTIFS($A$2:$A$5001,A4297,$E$2:$E$5001,"&lt;&gt;"&amp;E4297)&gt;0,"QR code used by another zone",IF(A4297="","Package QR Code No. missing",IF(OR(H4297&gt;40,J4297&gt;40),"More than 40 of one edition",IF(F4297="Full (40 ST + 1 TG)",IF(AND(H4297=40,J4297=1),"OK","Full carton must be 40 + 1"),IF(F4297="Student only (40 ST)",IF(AND(H4297=40,J4297=0),"OK","Must be 40 ST, 0 TG"),IF(F4297="Teacher guide only (40 TG)",IF(AND(H4297=0,J4297=40),"OK","Must be 0 ST, 40 TG"),IF(AND(H4297&lt;40,H4297+J4297&gt;0,H4297+J4297&lt;=40),"OK","Partial: under 40 ST and 40 books max"))))))))))</f>
        <v/>
      </c>
    </row>
    <row r="4298">
      <c r="A4298" s="26" t="n"/>
      <c r="B4298" s="26" t="n"/>
      <c r="C4298" s="25" t="n"/>
      <c r="D4298" s="25" t="n"/>
      <c r="E4298" s="26" t="n"/>
      <c r="F4298" s="25" t="n"/>
      <c r="G4298" s="26" t="n"/>
      <c r="H4298" s="25" t="n"/>
      <c r="I4298" s="26" t="n"/>
      <c r="J4298" s="25" t="n"/>
      <c r="K4298" s="25" t="n"/>
      <c r="L4298" s="25" t="n"/>
      <c r="M4298" s="26" t="n"/>
      <c r="N4298" s="26" t="n"/>
      <c r="O4298" s="25" t="n"/>
      <c r="P4298" s="27">
        <f>IF(A4298="","","Package/"&amp;C4298&amp;"/"&amp;D4298&amp;"/"&amp;A4298&amp;".png")</f>
        <v/>
      </c>
      <c r="Q4298" s="27">
        <f>IF(AND(B4298="",G4298=""),"",IF(B4298="","Package QR Text missing",IF(COUNTIFS($E$2:$E$5001,E4298,$B$2:$B$5001,"&lt;&gt;"&amp;B4298)+COUNTIFS($E$2:$E$5001,E4298,$A$2:$A$5001,"&lt;&gt;"&amp;A4298)&gt;0,"Zone has more than one QR code",IF(COUNTIFS($B$2:$B$5001,B4298,$E$2:$E$5001,"&lt;&gt;"&amp;E4298)+COUNTIFS($A$2:$A$5001,A4298,$E$2:$E$5001,"&lt;&gt;"&amp;E4298)&gt;0,"QR code used by another zone",IF(A4298="","Package QR Code No. missing",IF(OR(H4298&gt;40,J4298&gt;40),"More than 40 of one edition",IF(F4298="Full (40 ST + 1 TG)",IF(AND(H4298=40,J4298=1),"OK","Full carton must be 40 + 1"),IF(F4298="Student only (40 ST)",IF(AND(H4298=40,J4298=0),"OK","Must be 40 ST, 0 TG"),IF(F4298="Teacher guide only (40 TG)",IF(AND(H4298=0,J4298=40),"OK","Must be 0 ST, 40 TG"),IF(AND(H4298&lt;40,H4298+J4298&gt;0,H4298+J4298&lt;=40),"OK","Partial: under 40 ST and 40 books max"))))))))))</f>
        <v/>
      </c>
    </row>
    <row r="4299">
      <c r="A4299" s="26" t="n"/>
      <c r="B4299" s="26" t="n"/>
      <c r="C4299" s="25" t="n"/>
      <c r="D4299" s="25" t="n"/>
      <c r="E4299" s="26" t="n"/>
      <c r="F4299" s="25" t="n"/>
      <c r="G4299" s="26" t="n"/>
      <c r="H4299" s="25" t="n"/>
      <c r="I4299" s="26" t="n"/>
      <c r="J4299" s="25" t="n"/>
      <c r="K4299" s="25" t="n"/>
      <c r="L4299" s="25" t="n"/>
      <c r="M4299" s="26" t="n"/>
      <c r="N4299" s="26" t="n"/>
      <c r="O4299" s="25" t="n"/>
      <c r="P4299" s="27">
        <f>IF(A4299="","","Package/"&amp;C4299&amp;"/"&amp;D4299&amp;"/"&amp;A4299&amp;".png")</f>
        <v/>
      </c>
      <c r="Q4299" s="27">
        <f>IF(AND(B4299="",G4299=""),"",IF(B4299="","Package QR Text missing",IF(COUNTIFS($E$2:$E$5001,E4299,$B$2:$B$5001,"&lt;&gt;"&amp;B4299)+COUNTIFS($E$2:$E$5001,E4299,$A$2:$A$5001,"&lt;&gt;"&amp;A4299)&gt;0,"Zone has more than one QR code",IF(COUNTIFS($B$2:$B$5001,B4299,$E$2:$E$5001,"&lt;&gt;"&amp;E4299)+COUNTIFS($A$2:$A$5001,A4299,$E$2:$E$5001,"&lt;&gt;"&amp;E4299)&gt;0,"QR code used by another zone",IF(A4299="","Package QR Code No. missing",IF(OR(H4299&gt;40,J4299&gt;40),"More than 40 of one edition",IF(F4299="Full (40 ST + 1 TG)",IF(AND(H4299=40,J4299=1),"OK","Full carton must be 40 + 1"),IF(F4299="Student only (40 ST)",IF(AND(H4299=40,J4299=0),"OK","Must be 40 ST, 0 TG"),IF(F4299="Teacher guide only (40 TG)",IF(AND(H4299=0,J4299=40),"OK","Must be 0 ST, 40 TG"),IF(AND(H4299&lt;40,H4299+J4299&gt;0,H4299+J4299&lt;=40),"OK","Partial: under 40 ST and 40 books max"))))))))))</f>
        <v/>
      </c>
    </row>
    <row r="4300">
      <c r="A4300" s="26" t="n"/>
      <c r="B4300" s="26" t="n"/>
      <c r="C4300" s="25" t="n"/>
      <c r="D4300" s="25" t="n"/>
      <c r="E4300" s="26" t="n"/>
      <c r="F4300" s="25" t="n"/>
      <c r="G4300" s="26" t="n"/>
      <c r="H4300" s="25" t="n"/>
      <c r="I4300" s="26" t="n"/>
      <c r="J4300" s="25" t="n"/>
      <c r="K4300" s="25" t="n"/>
      <c r="L4300" s="25" t="n"/>
      <c r="M4300" s="26" t="n"/>
      <c r="N4300" s="26" t="n"/>
      <c r="O4300" s="25" t="n"/>
      <c r="P4300" s="27">
        <f>IF(A4300="","","Package/"&amp;C4300&amp;"/"&amp;D4300&amp;"/"&amp;A4300&amp;".png")</f>
        <v/>
      </c>
      <c r="Q4300" s="27">
        <f>IF(AND(B4300="",G4300=""),"",IF(B4300="","Package QR Text missing",IF(COUNTIFS($E$2:$E$5001,E4300,$B$2:$B$5001,"&lt;&gt;"&amp;B4300)+COUNTIFS($E$2:$E$5001,E4300,$A$2:$A$5001,"&lt;&gt;"&amp;A4300)&gt;0,"Zone has more than one QR code",IF(COUNTIFS($B$2:$B$5001,B4300,$E$2:$E$5001,"&lt;&gt;"&amp;E4300)+COUNTIFS($A$2:$A$5001,A4300,$E$2:$E$5001,"&lt;&gt;"&amp;E4300)&gt;0,"QR code used by another zone",IF(A4300="","Package QR Code No. missing",IF(OR(H4300&gt;40,J4300&gt;40),"More than 40 of one edition",IF(F4300="Full (40 ST + 1 TG)",IF(AND(H4300=40,J4300=1),"OK","Full carton must be 40 + 1"),IF(F4300="Student only (40 ST)",IF(AND(H4300=40,J4300=0),"OK","Must be 40 ST, 0 TG"),IF(F4300="Teacher guide only (40 TG)",IF(AND(H4300=0,J4300=40),"OK","Must be 0 ST, 40 TG"),IF(AND(H4300&lt;40,H4300+J4300&gt;0,H4300+J4300&lt;=40),"OK","Partial: under 40 ST and 40 books max"))))))))))</f>
        <v/>
      </c>
    </row>
    <row r="4301">
      <c r="A4301" s="26" t="n"/>
      <c r="B4301" s="26" t="n"/>
      <c r="C4301" s="25" t="n"/>
      <c r="D4301" s="25" t="n"/>
      <c r="E4301" s="26" t="n"/>
      <c r="F4301" s="25" t="n"/>
      <c r="G4301" s="26" t="n"/>
      <c r="H4301" s="25" t="n"/>
      <c r="I4301" s="26" t="n"/>
      <c r="J4301" s="25" t="n"/>
      <c r="K4301" s="25" t="n"/>
      <c r="L4301" s="25" t="n"/>
      <c r="M4301" s="26" t="n"/>
      <c r="N4301" s="26" t="n"/>
      <c r="O4301" s="25" t="n"/>
      <c r="P4301" s="27">
        <f>IF(A4301="","","Package/"&amp;C4301&amp;"/"&amp;D4301&amp;"/"&amp;A4301&amp;".png")</f>
        <v/>
      </c>
      <c r="Q4301" s="27">
        <f>IF(AND(B4301="",G4301=""),"",IF(B4301="","Package QR Text missing",IF(COUNTIFS($E$2:$E$5001,E4301,$B$2:$B$5001,"&lt;&gt;"&amp;B4301)+COUNTIFS($E$2:$E$5001,E4301,$A$2:$A$5001,"&lt;&gt;"&amp;A4301)&gt;0,"Zone has more than one QR code",IF(COUNTIFS($B$2:$B$5001,B4301,$E$2:$E$5001,"&lt;&gt;"&amp;E4301)+COUNTIFS($A$2:$A$5001,A4301,$E$2:$E$5001,"&lt;&gt;"&amp;E4301)&gt;0,"QR code used by another zone",IF(A4301="","Package QR Code No. missing",IF(OR(H4301&gt;40,J4301&gt;40),"More than 40 of one edition",IF(F4301="Full (40 ST + 1 TG)",IF(AND(H4301=40,J4301=1),"OK","Full carton must be 40 + 1"),IF(F4301="Student only (40 ST)",IF(AND(H4301=40,J4301=0),"OK","Must be 40 ST, 0 TG"),IF(F4301="Teacher guide only (40 TG)",IF(AND(H4301=0,J4301=40),"OK","Must be 0 ST, 40 TG"),IF(AND(H4301&lt;40,H4301+J4301&gt;0,H4301+J4301&lt;=40),"OK","Partial: under 40 ST and 40 books max"))))))))))</f>
        <v/>
      </c>
    </row>
    <row r="4302">
      <c r="A4302" s="26" t="n"/>
      <c r="B4302" s="26" t="n"/>
      <c r="C4302" s="25" t="n"/>
      <c r="D4302" s="25" t="n"/>
      <c r="E4302" s="26" t="n"/>
      <c r="F4302" s="25" t="n"/>
      <c r="G4302" s="26" t="n"/>
      <c r="H4302" s="25" t="n"/>
      <c r="I4302" s="26" t="n"/>
      <c r="J4302" s="25" t="n"/>
      <c r="K4302" s="25" t="n"/>
      <c r="L4302" s="25" t="n"/>
      <c r="M4302" s="26" t="n"/>
      <c r="N4302" s="26" t="n"/>
      <c r="O4302" s="25" t="n"/>
      <c r="P4302" s="27">
        <f>IF(A4302="","","Package/"&amp;C4302&amp;"/"&amp;D4302&amp;"/"&amp;A4302&amp;".png")</f>
        <v/>
      </c>
      <c r="Q4302" s="27">
        <f>IF(AND(B4302="",G4302=""),"",IF(B4302="","Package QR Text missing",IF(COUNTIFS($E$2:$E$5001,E4302,$B$2:$B$5001,"&lt;&gt;"&amp;B4302)+COUNTIFS($E$2:$E$5001,E4302,$A$2:$A$5001,"&lt;&gt;"&amp;A4302)&gt;0,"Zone has more than one QR code",IF(COUNTIFS($B$2:$B$5001,B4302,$E$2:$E$5001,"&lt;&gt;"&amp;E4302)+COUNTIFS($A$2:$A$5001,A4302,$E$2:$E$5001,"&lt;&gt;"&amp;E4302)&gt;0,"QR code used by another zone",IF(A4302="","Package QR Code No. missing",IF(OR(H4302&gt;40,J4302&gt;40),"More than 40 of one edition",IF(F4302="Full (40 ST + 1 TG)",IF(AND(H4302=40,J4302=1),"OK","Full carton must be 40 + 1"),IF(F4302="Student only (40 ST)",IF(AND(H4302=40,J4302=0),"OK","Must be 40 ST, 0 TG"),IF(F4302="Teacher guide only (40 TG)",IF(AND(H4302=0,J4302=40),"OK","Must be 0 ST, 40 TG"),IF(AND(H4302&lt;40,H4302+J4302&gt;0,H4302+J4302&lt;=40),"OK","Partial: under 40 ST and 40 books max"))))))))))</f>
        <v/>
      </c>
    </row>
    <row r="4303">
      <c r="A4303" s="26" t="n"/>
      <c r="B4303" s="26" t="n"/>
      <c r="C4303" s="25" t="n"/>
      <c r="D4303" s="25" t="n"/>
      <c r="E4303" s="26" t="n"/>
      <c r="F4303" s="25" t="n"/>
      <c r="G4303" s="26" t="n"/>
      <c r="H4303" s="25" t="n"/>
      <c r="I4303" s="26" t="n"/>
      <c r="J4303" s="25" t="n"/>
      <c r="K4303" s="25" t="n"/>
      <c r="L4303" s="25" t="n"/>
      <c r="M4303" s="26" t="n"/>
      <c r="N4303" s="26" t="n"/>
      <c r="O4303" s="25" t="n"/>
      <c r="P4303" s="27">
        <f>IF(A4303="","","Package/"&amp;C4303&amp;"/"&amp;D4303&amp;"/"&amp;A4303&amp;".png")</f>
        <v/>
      </c>
      <c r="Q4303" s="27">
        <f>IF(AND(B4303="",G4303=""),"",IF(B4303="","Package QR Text missing",IF(COUNTIFS($E$2:$E$5001,E4303,$B$2:$B$5001,"&lt;&gt;"&amp;B4303)+COUNTIFS($E$2:$E$5001,E4303,$A$2:$A$5001,"&lt;&gt;"&amp;A4303)&gt;0,"Zone has more than one QR code",IF(COUNTIFS($B$2:$B$5001,B4303,$E$2:$E$5001,"&lt;&gt;"&amp;E4303)+COUNTIFS($A$2:$A$5001,A4303,$E$2:$E$5001,"&lt;&gt;"&amp;E4303)&gt;0,"QR code used by another zone",IF(A4303="","Package QR Code No. missing",IF(OR(H4303&gt;40,J4303&gt;40),"More than 40 of one edition",IF(F4303="Full (40 ST + 1 TG)",IF(AND(H4303=40,J4303=1),"OK","Full carton must be 40 + 1"),IF(F4303="Student only (40 ST)",IF(AND(H4303=40,J4303=0),"OK","Must be 40 ST, 0 TG"),IF(F4303="Teacher guide only (40 TG)",IF(AND(H4303=0,J4303=40),"OK","Must be 0 ST, 40 TG"),IF(AND(H4303&lt;40,H4303+J4303&gt;0,H4303+J4303&lt;=40),"OK","Partial: under 40 ST and 40 books max"))))))))))</f>
        <v/>
      </c>
    </row>
    <row r="4304">
      <c r="A4304" s="26" t="n"/>
      <c r="B4304" s="26" t="n"/>
      <c r="C4304" s="25" t="n"/>
      <c r="D4304" s="25" t="n"/>
      <c r="E4304" s="26" t="n"/>
      <c r="F4304" s="25" t="n"/>
      <c r="G4304" s="26" t="n"/>
      <c r="H4304" s="25" t="n"/>
      <c r="I4304" s="26" t="n"/>
      <c r="J4304" s="25" t="n"/>
      <c r="K4304" s="25" t="n"/>
      <c r="L4304" s="25" t="n"/>
      <c r="M4304" s="26" t="n"/>
      <c r="N4304" s="26" t="n"/>
      <c r="O4304" s="25" t="n"/>
      <c r="P4304" s="27">
        <f>IF(A4304="","","Package/"&amp;C4304&amp;"/"&amp;D4304&amp;"/"&amp;A4304&amp;".png")</f>
        <v/>
      </c>
      <c r="Q4304" s="27">
        <f>IF(AND(B4304="",G4304=""),"",IF(B4304="","Package QR Text missing",IF(COUNTIFS($E$2:$E$5001,E4304,$B$2:$B$5001,"&lt;&gt;"&amp;B4304)+COUNTIFS($E$2:$E$5001,E4304,$A$2:$A$5001,"&lt;&gt;"&amp;A4304)&gt;0,"Zone has more than one QR code",IF(COUNTIFS($B$2:$B$5001,B4304,$E$2:$E$5001,"&lt;&gt;"&amp;E4304)+COUNTIFS($A$2:$A$5001,A4304,$E$2:$E$5001,"&lt;&gt;"&amp;E4304)&gt;0,"QR code used by another zone",IF(A4304="","Package QR Code No. missing",IF(OR(H4304&gt;40,J4304&gt;40),"More than 40 of one edition",IF(F4304="Full (40 ST + 1 TG)",IF(AND(H4304=40,J4304=1),"OK","Full carton must be 40 + 1"),IF(F4304="Student only (40 ST)",IF(AND(H4304=40,J4304=0),"OK","Must be 40 ST, 0 TG"),IF(F4304="Teacher guide only (40 TG)",IF(AND(H4304=0,J4304=40),"OK","Must be 0 ST, 40 TG"),IF(AND(H4304&lt;40,H4304+J4304&gt;0,H4304+J4304&lt;=40),"OK","Partial: under 40 ST and 40 books max"))))))))))</f>
        <v/>
      </c>
    </row>
    <row r="4305">
      <c r="A4305" s="26" t="n"/>
      <c r="B4305" s="26" t="n"/>
      <c r="C4305" s="25" t="n"/>
      <c r="D4305" s="25" t="n"/>
      <c r="E4305" s="26" t="n"/>
      <c r="F4305" s="25" t="n"/>
      <c r="G4305" s="26" t="n"/>
      <c r="H4305" s="25" t="n"/>
      <c r="I4305" s="26" t="n"/>
      <c r="J4305" s="25" t="n"/>
      <c r="K4305" s="25" t="n"/>
      <c r="L4305" s="25" t="n"/>
      <c r="M4305" s="26" t="n"/>
      <c r="N4305" s="26" t="n"/>
      <c r="O4305" s="25" t="n"/>
      <c r="P4305" s="27">
        <f>IF(A4305="","","Package/"&amp;C4305&amp;"/"&amp;D4305&amp;"/"&amp;A4305&amp;".png")</f>
        <v/>
      </c>
      <c r="Q4305" s="27">
        <f>IF(AND(B4305="",G4305=""),"",IF(B4305="","Package QR Text missing",IF(COUNTIFS($E$2:$E$5001,E4305,$B$2:$B$5001,"&lt;&gt;"&amp;B4305)+COUNTIFS($E$2:$E$5001,E4305,$A$2:$A$5001,"&lt;&gt;"&amp;A4305)&gt;0,"Zone has more than one QR code",IF(COUNTIFS($B$2:$B$5001,B4305,$E$2:$E$5001,"&lt;&gt;"&amp;E4305)+COUNTIFS($A$2:$A$5001,A4305,$E$2:$E$5001,"&lt;&gt;"&amp;E4305)&gt;0,"QR code used by another zone",IF(A4305="","Package QR Code No. missing",IF(OR(H4305&gt;40,J4305&gt;40),"More than 40 of one edition",IF(F4305="Full (40 ST + 1 TG)",IF(AND(H4305=40,J4305=1),"OK","Full carton must be 40 + 1"),IF(F4305="Student only (40 ST)",IF(AND(H4305=40,J4305=0),"OK","Must be 40 ST, 0 TG"),IF(F4305="Teacher guide only (40 TG)",IF(AND(H4305=0,J4305=40),"OK","Must be 0 ST, 40 TG"),IF(AND(H4305&lt;40,H4305+J4305&gt;0,H4305+J4305&lt;=40),"OK","Partial: under 40 ST and 40 books max"))))))))))</f>
        <v/>
      </c>
    </row>
    <row r="4306">
      <c r="A4306" s="26" t="n"/>
      <c r="B4306" s="26" t="n"/>
      <c r="C4306" s="25" t="n"/>
      <c r="D4306" s="25" t="n"/>
      <c r="E4306" s="26" t="n"/>
      <c r="F4306" s="25" t="n"/>
      <c r="G4306" s="26" t="n"/>
      <c r="H4306" s="25" t="n"/>
      <c r="I4306" s="26" t="n"/>
      <c r="J4306" s="25" t="n"/>
      <c r="K4306" s="25" t="n"/>
      <c r="L4306" s="25" t="n"/>
      <c r="M4306" s="26" t="n"/>
      <c r="N4306" s="26" t="n"/>
      <c r="O4306" s="25" t="n"/>
      <c r="P4306" s="27">
        <f>IF(A4306="","","Package/"&amp;C4306&amp;"/"&amp;D4306&amp;"/"&amp;A4306&amp;".png")</f>
        <v/>
      </c>
      <c r="Q4306" s="27">
        <f>IF(AND(B4306="",G4306=""),"",IF(B4306="","Package QR Text missing",IF(COUNTIFS($E$2:$E$5001,E4306,$B$2:$B$5001,"&lt;&gt;"&amp;B4306)+COUNTIFS($E$2:$E$5001,E4306,$A$2:$A$5001,"&lt;&gt;"&amp;A4306)&gt;0,"Zone has more than one QR code",IF(COUNTIFS($B$2:$B$5001,B4306,$E$2:$E$5001,"&lt;&gt;"&amp;E4306)+COUNTIFS($A$2:$A$5001,A4306,$E$2:$E$5001,"&lt;&gt;"&amp;E4306)&gt;0,"QR code used by another zone",IF(A4306="","Package QR Code No. missing",IF(OR(H4306&gt;40,J4306&gt;40),"More than 40 of one edition",IF(F4306="Full (40 ST + 1 TG)",IF(AND(H4306=40,J4306=1),"OK","Full carton must be 40 + 1"),IF(F4306="Student only (40 ST)",IF(AND(H4306=40,J4306=0),"OK","Must be 40 ST, 0 TG"),IF(F4306="Teacher guide only (40 TG)",IF(AND(H4306=0,J4306=40),"OK","Must be 0 ST, 40 TG"),IF(AND(H4306&lt;40,H4306+J4306&gt;0,H4306+J4306&lt;=40),"OK","Partial: under 40 ST and 40 books max"))))))))))</f>
        <v/>
      </c>
    </row>
    <row r="4307">
      <c r="A4307" s="26" t="n"/>
      <c r="B4307" s="26" t="n"/>
      <c r="C4307" s="25" t="n"/>
      <c r="D4307" s="25" t="n"/>
      <c r="E4307" s="26" t="n"/>
      <c r="F4307" s="25" t="n"/>
      <c r="G4307" s="26" t="n"/>
      <c r="H4307" s="25" t="n"/>
      <c r="I4307" s="26" t="n"/>
      <c r="J4307" s="25" t="n"/>
      <c r="K4307" s="25" t="n"/>
      <c r="L4307" s="25" t="n"/>
      <c r="M4307" s="26" t="n"/>
      <c r="N4307" s="26" t="n"/>
      <c r="O4307" s="25" t="n"/>
      <c r="P4307" s="27">
        <f>IF(A4307="","","Package/"&amp;C4307&amp;"/"&amp;D4307&amp;"/"&amp;A4307&amp;".png")</f>
        <v/>
      </c>
      <c r="Q4307" s="27">
        <f>IF(AND(B4307="",G4307=""),"",IF(B4307="","Package QR Text missing",IF(COUNTIFS($E$2:$E$5001,E4307,$B$2:$B$5001,"&lt;&gt;"&amp;B4307)+COUNTIFS($E$2:$E$5001,E4307,$A$2:$A$5001,"&lt;&gt;"&amp;A4307)&gt;0,"Zone has more than one QR code",IF(COUNTIFS($B$2:$B$5001,B4307,$E$2:$E$5001,"&lt;&gt;"&amp;E4307)+COUNTIFS($A$2:$A$5001,A4307,$E$2:$E$5001,"&lt;&gt;"&amp;E4307)&gt;0,"QR code used by another zone",IF(A4307="","Package QR Code No. missing",IF(OR(H4307&gt;40,J4307&gt;40),"More than 40 of one edition",IF(F4307="Full (40 ST + 1 TG)",IF(AND(H4307=40,J4307=1),"OK","Full carton must be 40 + 1"),IF(F4307="Student only (40 ST)",IF(AND(H4307=40,J4307=0),"OK","Must be 40 ST, 0 TG"),IF(F4307="Teacher guide only (40 TG)",IF(AND(H4307=0,J4307=40),"OK","Must be 0 ST, 40 TG"),IF(AND(H4307&lt;40,H4307+J4307&gt;0,H4307+J4307&lt;=40),"OK","Partial: under 40 ST and 40 books max"))))))))))</f>
        <v/>
      </c>
    </row>
    <row r="4308">
      <c r="A4308" s="26" t="n"/>
      <c r="B4308" s="26" t="n"/>
      <c r="C4308" s="25" t="n"/>
      <c r="D4308" s="25" t="n"/>
      <c r="E4308" s="26" t="n"/>
      <c r="F4308" s="25" t="n"/>
      <c r="G4308" s="26" t="n"/>
      <c r="H4308" s="25" t="n"/>
      <c r="I4308" s="26" t="n"/>
      <c r="J4308" s="25" t="n"/>
      <c r="K4308" s="25" t="n"/>
      <c r="L4308" s="25" t="n"/>
      <c r="M4308" s="26" t="n"/>
      <c r="N4308" s="26" t="n"/>
      <c r="O4308" s="25" t="n"/>
      <c r="P4308" s="27">
        <f>IF(A4308="","","Package/"&amp;C4308&amp;"/"&amp;D4308&amp;"/"&amp;A4308&amp;".png")</f>
        <v/>
      </c>
      <c r="Q4308" s="27">
        <f>IF(AND(B4308="",G4308=""),"",IF(B4308="","Package QR Text missing",IF(COUNTIFS($E$2:$E$5001,E4308,$B$2:$B$5001,"&lt;&gt;"&amp;B4308)+COUNTIFS($E$2:$E$5001,E4308,$A$2:$A$5001,"&lt;&gt;"&amp;A4308)&gt;0,"Zone has more than one QR code",IF(COUNTIFS($B$2:$B$5001,B4308,$E$2:$E$5001,"&lt;&gt;"&amp;E4308)+COUNTIFS($A$2:$A$5001,A4308,$E$2:$E$5001,"&lt;&gt;"&amp;E4308)&gt;0,"QR code used by another zone",IF(A4308="","Package QR Code No. missing",IF(OR(H4308&gt;40,J4308&gt;40),"More than 40 of one edition",IF(F4308="Full (40 ST + 1 TG)",IF(AND(H4308=40,J4308=1),"OK","Full carton must be 40 + 1"),IF(F4308="Student only (40 ST)",IF(AND(H4308=40,J4308=0),"OK","Must be 40 ST, 0 TG"),IF(F4308="Teacher guide only (40 TG)",IF(AND(H4308=0,J4308=40),"OK","Must be 0 ST, 40 TG"),IF(AND(H4308&lt;40,H4308+J4308&gt;0,H4308+J4308&lt;=40),"OK","Partial: under 40 ST and 40 books max"))))))))))</f>
        <v/>
      </c>
    </row>
    <row r="4309">
      <c r="A4309" s="26" t="n"/>
      <c r="B4309" s="26" t="n"/>
      <c r="C4309" s="25" t="n"/>
      <c r="D4309" s="25" t="n"/>
      <c r="E4309" s="26" t="n"/>
      <c r="F4309" s="25" t="n"/>
      <c r="G4309" s="26" t="n"/>
      <c r="H4309" s="25" t="n"/>
      <c r="I4309" s="26" t="n"/>
      <c r="J4309" s="25" t="n"/>
      <c r="K4309" s="25" t="n"/>
      <c r="L4309" s="25" t="n"/>
      <c r="M4309" s="26" t="n"/>
      <c r="N4309" s="26" t="n"/>
      <c r="O4309" s="25" t="n"/>
      <c r="P4309" s="27">
        <f>IF(A4309="","","Package/"&amp;C4309&amp;"/"&amp;D4309&amp;"/"&amp;A4309&amp;".png")</f>
        <v/>
      </c>
      <c r="Q4309" s="27">
        <f>IF(AND(B4309="",G4309=""),"",IF(B4309="","Package QR Text missing",IF(COUNTIFS($E$2:$E$5001,E4309,$B$2:$B$5001,"&lt;&gt;"&amp;B4309)+COUNTIFS($E$2:$E$5001,E4309,$A$2:$A$5001,"&lt;&gt;"&amp;A4309)&gt;0,"Zone has more than one QR code",IF(COUNTIFS($B$2:$B$5001,B4309,$E$2:$E$5001,"&lt;&gt;"&amp;E4309)+COUNTIFS($A$2:$A$5001,A4309,$E$2:$E$5001,"&lt;&gt;"&amp;E4309)&gt;0,"QR code used by another zone",IF(A4309="","Package QR Code No. missing",IF(OR(H4309&gt;40,J4309&gt;40),"More than 40 of one edition",IF(F4309="Full (40 ST + 1 TG)",IF(AND(H4309=40,J4309=1),"OK","Full carton must be 40 + 1"),IF(F4309="Student only (40 ST)",IF(AND(H4309=40,J4309=0),"OK","Must be 40 ST, 0 TG"),IF(F4309="Teacher guide only (40 TG)",IF(AND(H4309=0,J4309=40),"OK","Must be 0 ST, 40 TG"),IF(AND(H4309&lt;40,H4309+J4309&gt;0,H4309+J4309&lt;=40),"OK","Partial: under 40 ST and 40 books max"))))))))))</f>
        <v/>
      </c>
    </row>
    <row r="4310">
      <c r="A4310" s="26" t="n"/>
      <c r="B4310" s="26" t="n"/>
      <c r="C4310" s="25" t="n"/>
      <c r="D4310" s="25" t="n"/>
      <c r="E4310" s="26" t="n"/>
      <c r="F4310" s="25" t="n"/>
      <c r="G4310" s="26" t="n"/>
      <c r="H4310" s="25" t="n"/>
      <c r="I4310" s="26" t="n"/>
      <c r="J4310" s="25" t="n"/>
      <c r="K4310" s="25" t="n"/>
      <c r="L4310" s="25" t="n"/>
      <c r="M4310" s="26" t="n"/>
      <c r="N4310" s="26" t="n"/>
      <c r="O4310" s="25" t="n"/>
      <c r="P4310" s="27">
        <f>IF(A4310="","","Package/"&amp;C4310&amp;"/"&amp;D4310&amp;"/"&amp;A4310&amp;".png")</f>
        <v/>
      </c>
      <c r="Q4310" s="27">
        <f>IF(AND(B4310="",G4310=""),"",IF(B4310="","Package QR Text missing",IF(COUNTIFS($E$2:$E$5001,E4310,$B$2:$B$5001,"&lt;&gt;"&amp;B4310)+COUNTIFS($E$2:$E$5001,E4310,$A$2:$A$5001,"&lt;&gt;"&amp;A4310)&gt;0,"Zone has more than one QR code",IF(COUNTIFS($B$2:$B$5001,B4310,$E$2:$E$5001,"&lt;&gt;"&amp;E4310)+COUNTIFS($A$2:$A$5001,A4310,$E$2:$E$5001,"&lt;&gt;"&amp;E4310)&gt;0,"QR code used by another zone",IF(A4310="","Package QR Code No. missing",IF(OR(H4310&gt;40,J4310&gt;40),"More than 40 of one edition",IF(F4310="Full (40 ST + 1 TG)",IF(AND(H4310=40,J4310=1),"OK","Full carton must be 40 + 1"),IF(F4310="Student only (40 ST)",IF(AND(H4310=40,J4310=0),"OK","Must be 40 ST, 0 TG"),IF(F4310="Teacher guide only (40 TG)",IF(AND(H4310=0,J4310=40),"OK","Must be 0 ST, 40 TG"),IF(AND(H4310&lt;40,H4310+J4310&gt;0,H4310+J4310&lt;=40),"OK","Partial: under 40 ST and 40 books max"))))))))))</f>
        <v/>
      </c>
    </row>
    <row r="4311">
      <c r="A4311" s="26" t="n"/>
      <c r="B4311" s="26" t="n"/>
      <c r="C4311" s="25" t="n"/>
      <c r="D4311" s="25" t="n"/>
      <c r="E4311" s="26" t="n"/>
      <c r="F4311" s="25" t="n"/>
      <c r="G4311" s="26" t="n"/>
      <c r="H4311" s="25" t="n"/>
      <c r="I4311" s="26" t="n"/>
      <c r="J4311" s="25" t="n"/>
      <c r="K4311" s="25" t="n"/>
      <c r="L4311" s="25" t="n"/>
      <c r="M4311" s="26" t="n"/>
      <c r="N4311" s="26" t="n"/>
      <c r="O4311" s="25" t="n"/>
      <c r="P4311" s="27">
        <f>IF(A4311="","","Package/"&amp;C4311&amp;"/"&amp;D4311&amp;"/"&amp;A4311&amp;".png")</f>
        <v/>
      </c>
      <c r="Q4311" s="27">
        <f>IF(AND(B4311="",G4311=""),"",IF(B4311="","Package QR Text missing",IF(COUNTIFS($E$2:$E$5001,E4311,$B$2:$B$5001,"&lt;&gt;"&amp;B4311)+COUNTIFS($E$2:$E$5001,E4311,$A$2:$A$5001,"&lt;&gt;"&amp;A4311)&gt;0,"Zone has more than one QR code",IF(COUNTIFS($B$2:$B$5001,B4311,$E$2:$E$5001,"&lt;&gt;"&amp;E4311)+COUNTIFS($A$2:$A$5001,A4311,$E$2:$E$5001,"&lt;&gt;"&amp;E4311)&gt;0,"QR code used by another zone",IF(A4311="","Package QR Code No. missing",IF(OR(H4311&gt;40,J4311&gt;40),"More than 40 of one edition",IF(F4311="Full (40 ST + 1 TG)",IF(AND(H4311=40,J4311=1),"OK","Full carton must be 40 + 1"),IF(F4311="Student only (40 ST)",IF(AND(H4311=40,J4311=0),"OK","Must be 40 ST, 0 TG"),IF(F4311="Teacher guide only (40 TG)",IF(AND(H4311=0,J4311=40),"OK","Must be 0 ST, 40 TG"),IF(AND(H4311&lt;40,H4311+J4311&gt;0,H4311+J4311&lt;=40),"OK","Partial: under 40 ST and 40 books max"))))))))))</f>
        <v/>
      </c>
    </row>
    <row r="4312">
      <c r="A4312" s="26" t="n"/>
      <c r="B4312" s="26" t="n"/>
      <c r="C4312" s="25" t="n"/>
      <c r="D4312" s="25" t="n"/>
      <c r="E4312" s="26" t="n"/>
      <c r="F4312" s="25" t="n"/>
      <c r="G4312" s="26" t="n"/>
      <c r="H4312" s="25" t="n"/>
      <c r="I4312" s="26" t="n"/>
      <c r="J4312" s="25" t="n"/>
      <c r="K4312" s="25" t="n"/>
      <c r="L4312" s="25" t="n"/>
      <c r="M4312" s="26" t="n"/>
      <c r="N4312" s="26" t="n"/>
      <c r="O4312" s="25" t="n"/>
      <c r="P4312" s="27">
        <f>IF(A4312="","","Package/"&amp;C4312&amp;"/"&amp;D4312&amp;"/"&amp;A4312&amp;".png")</f>
        <v/>
      </c>
      <c r="Q4312" s="27">
        <f>IF(AND(B4312="",G4312=""),"",IF(B4312="","Package QR Text missing",IF(COUNTIFS($E$2:$E$5001,E4312,$B$2:$B$5001,"&lt;&gt;"&amp;B4312)+COUNTIFS($E$2:$E$5001,E4312,$A$2:$A$5001,"&lt;&gt;"&amp;A4312)&gt;0,"Zone has more than one QR code",IF(COUNTIFS($B$2:$B$5001,B4312,$E$2:$E$5001,"&lt;&gt;"&amp;E4312)+COUNTIFS($A$2:$A$5001,A4312,$E$2:$E$5001,"&lt;&gt;"&amp;E4312)&gt;0,"QR code used by another zone",IF(A4312="","Package QR Code No. missing",IF(OR(H4312&gt;40,J4312&gt;40),"More than 40 of one edition",IF(F4312="Full (40 ST + 1 TG)",IF(AND(H4312=40,J4312=1),"OK","Full carton must be 40 + 1"),IF(F4312="Student only (40 ST)",IF(AND(H4312=40,J4312=0),"OK","Must be 40 ST, 0 TG"),IF(F4312="Teacher guide only (40 TG)",IF(AND(H4312=0,J4312=40),"OK","Must be 0 ST, 40 TG"),IF(AND(H4312&lt;40,H4312+J4312&gt;0,H4312+J4312&lt;=40),"OK","Partial: under 40 ST and 40 books max"))))))))))</f>
        <v/>
      </c>
    </row>
    <row r="4313">
      <c r="A4313" s="26" t="n"/>
      <c r="B4313" s="26" t="n"/>
      <c r="C4313" s="25" t="n"/>
      <c r="D4313" s="25" t="n"/>
      <c r="E4313" s="26" t="n"/>
      <c r="F4313" s="25" t="n"/>
      <c r="G4313" s="26" t="n"/>
      <c r="H4313" s="25" t="n"/>
      <c r="I4313" s="26" t="n"/>
      <c r="J4313" s="25" t="n"/>
      <c r="K4313" s="25" t="n"/>
      <c r="L4313" s="25" t="n"/>
      <c r="M4313" s="26" t="n"/>
      <c r="N4313" s="26" t="n"/>
      <c r="O4313" s="25" t="n"/>
      <c r="P4313" s="27">
        <f>IF(A4313="","","Package/"&amp;C4313&amp;"/"&amp;D4313&amp;"/"&amp;A4313&amp;".png")</f>
        <v/>
      </c>
      <c r="Q4313" s="27">
        <f>IF(AND(B4313="",G4313=""),"",IF(B4313="","Package QR Text missing",IF(COUNTIFS($E$2:$E$5001,E4313,$B$2:$B$5001,"&lt;&gt;"&amp;B4313)+COUNTIFS($E$2:$E$5001,E4313,$A$2:$A$5001,"&lt;&gt;"&amp;A4313)&gt;0,"Zone has more than one QR code",IF(COUNTIFS($B$2:$B$5001,B4313,$E$2:$E$5001,"&lt;&gt;"&amp;E4313)+COUNTIFS($A$2:$A$5001,A4313,$E$2:$E$5001,"&lt;&gt;"&amp;E4313)&gt;0,"QR code used by another zone",IF(A4313="","Package QR Code No. missing",IF(OR(H4313&gt;40,J4313&gt;40),"More than 40 of one edition",IF(F4313="Full (40 ST + 1 TG)",IF(AND(H4313=40,J4313=1),"OK","Full carton must be 40 + 1"),IF(F4313="Student only (40 ST)",IF(AND(H4313=40,J4313=0),"OK","Must be 40 ST, 0 TG"),IF(F4313="Teacher guide only (40 TG)",IF(AND(H4313=0,J4313=40),"OK","Must be 0 ST, 40 TG"),IF(AND(H4313&lt;40,H4313+J4313&gt;0,H4313+J4313&lt;=40),"OK","Partial: under 40 ST and 40 books max"))))))))))</f>
        <v/>
      </c>
    </row>
    <row r="4314">
      <c r="A4314" s="26" t="n"/>
      <c r="B4314" s="26" t="n"/>
      <c r="C4314" s="25" t="n"/>
      <c r="D4314" s="25" t="n"/>
      <c r="E4314" s="26" t="n"/>
      <c r="F4314" s="25" t="n"/>
      <c r="G4314" s="26" t="n"/>
      <c r="H4314" s="25" t="n"/>
      <c r="I4314" s="26" t="n"/>
      <c r="J4314" s="25" t="n"/>
      <c r="K4314" s="25" t="n"/>
      <c r="L4314" s="25" t="n"/>
      <c r="M4314" s="26" t="n"/>
      <c r="N4314" s="26" t="n"/>
      <c r="O4314" s="25" t="n"/>
      <c r="P4314" s="27">
        <f>IF(A4314="","","Package/"&amp;C4314&amp;"/"&amp;D4314&amp;"/"&amp;A4314&amp;".png")</f>
        <v/>
      </c>
      <c r="Q4314" s="27">
        <f>IF(AND(B4314="",G4314=""),"",IF(B4314="","Package QR Text missing",IF(COUNTIFS($E$2:$E$5001,E4314,$B$2:$B$5001,"&lt;&gt;"&amp;B4314)+COUNTIFS($E$2:$E$5001,E4314,$A$2:$A$5001,"&lt;&gt;"&amp;A4314)&gt;0,"Zone has more than one QR code",IF(COUNTIFS($B$2:$B$5001,B4314,$E$2:$E$5001,"&lt;&gt;"&amp;E4314)+COUNTIFS($A$2:$A$5001,A4314,$E$2:$E$5001,"&lt;&gt;"&amp;E4314)&gt;0,"QR code used by another zone",IF(A4314="","Package QR Code No. missing",IF(OR(H4314&gt;40,J4314&gt;40),"More than 40 of one edition",IF(F4314="Full (40 ST + 1 TG)",IF(AND(H4314=40,J4314=1),"OK","Full carton must be 40 + 1"),IF(F4314="Student only (40 ST)",IF(AND(H4314=40,J4314=0),"OK","Must be 40 ST, 0 TG"),IF(F4314="Teacher guide only (40 TG)",IF(AND(H4314=0,J4314=40),"OK","Must be 0 ST, 40 TG"),IF(AND(H4314&lt;40,H4314+J4314&gt;0,H4314+J4314&lt;=40),"OK","Partial: under 40 ST and 40 books max"))))))))))</f>
        <v/>
      </c>
    </row>
    <row r="4315">
      <c r="A4315" s="26" t="n"/>
      <c r="B4315" s="26" t="n"/>
      <c r="C4315" s="25" t="n"/>
      <c r="D4315" s="25" t="n"/>
      <c r="E4315" s="26" t="n"/>
      <c r="F4315" s="25" t="n"/>
      <c r="G4315" s="26" t="n"/>
      <c r="H4315" s="25" t="n"/>
      <c r="I4315" s="26" t="n"/>
      <c r="J4315" s="25" t="n"/>
      <c r="K4315" s="25" t="n"/>
      <c r="L4315" s="25" t="n"/>
      <c r="M4315" s="26" t="n"/>
      <c r="N4315" s="26" t="n"/>
      <c r="O4315" s="25" t="n"/>
      <c r="P4315" s="27">
        <f>IF(A4315="","","Package/"&amp;C4315&amp;"/"&amp;D4315&amp;"/"&amp;A4315&amp;".png")</f>
        <v/>
      </c>
      <c r="Q4315" s="27">
        <f>IF(AND(B4315="",G4315=""),"",IF(B4315="","Package QR Text missing",IF(COUNTIFS($E$2:$E$5001,E4315,$B$2:$B$5001,"&lt;&gt;"&amp;B4315)+COUNTIFS($E$2:$E$5001,E4315,$A$2:$A$5001,"&lt;&gt;"&amp;A4315)&gt;0,"Zone has more than one QR code",IF(COUNTIFS($B$2:$B$5001,B4315,$E$2:$E$5001,"&lt;&gt;"&amp;E4315)+COUNTIFS($A$2:$A$5001,A4315,$E$2:$E$5001,"&lt;&gt;"&amp;E4315)&gt;0,"QR code used by another zone",IF(A4315="","Package QR Code No. missing",IF(OR(H4315&gt;40,J4315&gt;40),"More than 40 of one edition",IF(F4315="Full (40 ST + 1 TG)",IF(AND(H4315=40,J4315=1),"OK","Full carton must be 40 + 1"),IF(F4315="Student only (40 ST)",IF(AND(H4315=40,J4315=0),"OK","Must be 40 ST, 0 TG"),IF(F4315="Teacher guide only (40 TG)",IF(AND(H4315=0,J4315=40),"OK","Must be 0 ST, 40 TG"),IF(AND(H4315&lt;40,H4315+J4315&gt;0,H4315+J4315&lt;=40),"OK","Partial: under 40 ST and 40 books max"))))))))))</f>
        <v/>
      </c>
    </row>
    <row r="4316">
      <c r="A4316" s="26" t="n"/>
      <c r="B4316" s="26" t="n"/>
      <c r="C4316" s="25" t="n"/>
      <c r="D4316" s="25" t="n"/>
      <c r="E4316" s="26" t="n"/>
      <c r="F4316" s="25" t="n"/>
      <c r="G4316" s="26" t="n"/>
      <c r="H4316" s="25" t="n"/>
      <c r="I4316" s="26" t="n"/>
      <c r="J4316" s="25" t="n"/>
      <c r="K4316" s="25" t="n"/>
      <c r="L4316" s="25" t="n"/>
      <c r="M4316" s="26" t="n"/>
      <c r="N4316" s="26" t="n"/>
      <c r="O4316" s="25" t="n"/>
      <c r="P4316" s="27">
        <f>IF(A4316="","","Package/"&amp;C4316&amp;"/"&amp;D4316&amp;"/"&amp;A4316&amp;".png")</f>
        <v/>
      </c>
      <c r="Q4316" s="27">
        <f>IF(AND(B4316="",G4316=""),"",IF(B4316="","Package QR Text missing",IF(COUNTIFS($E$2:$E$5001,E4316,$B$2:$B$5001,"&lt;&gt;"&amp;B4316)+COUNTIFS($E$2:$E$5001,E4316,$A$2:$A$5001,"&lt;&gt;"&amp;A4316)&gt;0,"Zone has more than one QR code",IF(COUNTIFS($B$2:$B$5001,B4316,$E$2:$E$5001,"&lt;&gt;"&amp;E4316)+COUNTIFS($A$2:$A$5001,A4316,$E$2:$E$5001,"&lt;&gt;"&amp;E4316)&gt;0,"QR code used by another zone",IF(A4316="","Package QR Code No. missing",IF(OR(H4316&gt;40,J4316&gt;40),"More than 40 of one edition",IF(F4316="Full (40 ST + 1 TG)",IF(AND(H4316=40,J4316=1),"OK","Full carton must be 40 + 1"),IF(F4316="Student only (40 ST)",IF(AND(H4316=40,J4316=0),"OK","Must be 40 ST, 0 TG"),IF(F4316="Teacher guide only (40 TG)",IF(AND(H4316=0,J4316=40),"OK","Must be 0 ST, 40 TG"),IF(AND(H4316&lt;40,H4316+J4316&gt;0,H4316+J4316&lt;=40),"OK","Partial: under 40 ST and 40 books max"))))))))))</f>
        <v/>
      </c>
    </row>
    <row r="4317">
      <c r="A4317" s="26" t="n"/>
      <c r="B4317" s="26" t="n"/>
      <c r="C4317" s="25" t="n"/>
      <c r="D4317" s="25" t="n"/>
      <c r="E4317" s="26" t="n"/>
      <c r="F4317" s="25" t="n"/>
      <c r="G4317" s="26" t="n"/>
      <c r="H4317" s="25" t="n"/>
      <c r="I4317" s="26" t="n"/>
      <c r="J4317" s="25" t="n"/>
      <c r="K4317" s="25" t="n"/>
      <c r="L4317" s="25" t="n"/>
      <c r="M4317" s="26" t="n"/>
      <c r="N4317" s="26" t="n"/>
      <c r="O4317" s="25" t="n"/>
      <c r="P4317" s="27">
        <f>IF(A4317="","","Package/"&amp;C4317&amp;"/"&amp;D4317&amp;"/"&amp;A4317&amp;".png")</f>
        <v/>
      </c>
      <c r="Q4317" s="27">
        <f>IF(AND(B4317="",G4317=""),"",IF(B4317="","Package QR Text missing",IF(COUNTIFS($E$2:$E$5001,E4317,$B$2:$B$5001,"&lt;&gt;"&amp;B4317)+COUNTIFS($E$2:$E$5001,E4317,$A$2:$A$5001,"&lt;&gt;"&amp;A4317)&gt;0,"Zone has more than one QR code",IF(COUNTIFS($B$2:$B$5001,B4317,$E$2:$E$5001,"&lt;&gt;"&amp;E4317)+COUNTIFS($A$2:$A$5001,A4317,$E$2:$E$5001,"&lt;&gt;"&amp;E4317)&gt;0,"QR code used by another zone",IF(A4317="","Package QR Code No. missing",IF(OR(H4317&gt;40,J4317&gt;40),"More than 40 of one edition",IF(F4317="Full (40 ST + 1 TG)",IF(AND(H4317=40,J4317=1),"OK","Full carton must be 40 + 1"),IF(F4317="Student only (40 ST)",IF(AND(H4317=40,J4317=0),"OK","Must be 40 ST, 0 TG"),IF(F4317="Teacher guide only (40 TG)",IF(AND(H4317=0,J4317=40),"OK","Must be 0 ST, 40 TG"),IF(AND(H4317&lt;40,H4317+J4317&gt;0,H4317+J4317&lt;=40),"OK","Partial: under 40 ST and 40 books max"))))))))))</f>
        <v/>
      </c>
    </row>
    <row r="4318">
      <c r="A4318" s="26" t="n"/>
      <c r="B4318" s="26" t="n"/>
      <c r="C4318" s="25" t="n"/>
      <c r="D4318" s="25" t="n"/>
      <c r="E4318" s="26" t="n"/>
      <c r="F4318" s="25" t="n"/>
      <c r="G4318" s="26" t="n"/>
      <c r="H4318" s="25" t="n"/>
      <c r="I4318" s="26" t="n"/>
      <c r="J4318" s="25" t="n"/>
      <c r="K4318" s="25" t="n"/>
      <c r="L4318" s="25" t="n"/>
      <c r="M4318" s="26" t="n"/>
      <c r="N4318" s="26" t="n"/>
      <c r="O4318" s="25" t="n"/>
      <c r="P4318" s="27">
        <f>IF(A4318="","","Package/"&amp;C4318&amp;"/"&amp;D4318&amp;"/"&amp;A4318&amp;".png")</f>
        <v/>
      </c>
      <c r="Q4318" s="27">
        <f>IF(AND(B4318="",G4318=""),"",IF(B4318="","Package QR Text missing",IF(COUNTIFS($E$2:$E$5001,E4318,$B$2:$B$5001,"&lt;&gt;"&amp;B4318)+COUNTIFS($E$2:$E$5001,E4318,$A$2:$A$5001,"&lt;&gt;"&amp;A4318)&gt;0,"Zone has more than one QR code",IF(COUNTIFS($B$2:$B$5001,B4318,$E$2:$E$5001,"&lt;&gt;"&amp;E4318)+COUNTIFS($A$2:$A$5001,A4318,$E$2:$E$5001,"&lt;&gt;"&amp;E4318)&gt;0,"QR code used by another zone",IF(A4318="","Package QR Code No. missing",IF(OR(H4318&gt;40,J4318&gt;40),"More than 40 of one edition",IF(F4318="Full (40 ST + 1 TG)",IF(AND(H4318=40,J4318=1),"OK","Full carton must be 40 + 1"),IF(F4318="Student only (40 ST)",IF(AND(H4318=40,J4318=0),"OK","Must be 40 ST, 0 TG"),IF(F4318="Teacher guide only (40 TG)",IF(AND(H4318=0,J4318=40),"OK","Must be 0 ST, 40 TG"),IF(AND(H4318&lt;40,H4318+J4318&gt;0,H4318+J4318&lt;=40),"OK","Partial: under 40 ST and 40 books max"))))))))))</f>
        <v/>
      </c>
    </row>
    <row r="4319">
      <c r="A4319" s="26" t="n"/>
      <c r="B4319" s="26" t="n"/>
      <c r="C4319" s="25" t="n"/>
      <c r="D4319" s="25" t="n"/>
      <c r="E4319" s="26" t="n"/>
      <c r="F4319" s="25" t="n"/>
      <c r="G4319" s="26" t="n"/>
      <c r="H4319" s="25" t="n"/>
      <c r="I4319" s="26" t="n"/>
      <c r="J4319" s="25" t="n"/>
      <c r="K4319" s="25" t="n"/>
      <c r="L4319" s="25" t="n"/>
      <c r="M4319" s="26" t="n"/>
      <c r="N4319" s="26" t="n"/>
      <c r="O4319" s="25" t="n"/>
      <c r="P4319" s="27">
        <f>IF(A4319="","","Package/"&amp;C4319&amp;"/"&amp;D4319&amp;"/"&amp;A4319&amp;".png")</f>
        <v/>
      </c>
      <c r="Q4319" s="27">
        <f>IF(AND(B4319="",G4319=""),"",IF(B4319="","Package QR Text missing",IF(COUNTIFS($E$2:$E$5001,E4319,$B$2:$B$5001,"&lt;&gt;"&amp;B4319)+COUNTIFS($E$2:$E$5001,E4319,$A$2:$A$5001,"&lt;&gt;"&amp;A4319)&gt;0,"Zone has more than one QR code",IF(COUNTIFS($B$2:$B$5001,B4319,$E$2:$E$5001,"&lt;&gt;"&amp;E4319)+COUNTIFS($A$2:$A$5001,A4319,$E$2:$E$5001,"&lt;&gt;"&amp;E4319)&gt;0,"QR code used by another zone",IF(A4319="","Package QR Code No. missing",IF(OR(H4319&gt;40,J4319&gt;40),"More than 40 of one edition",IF(F4319="Full (40 ST + 1 TG)",IF(AND(H4319=40,J4319=1),"OK","Full carton must be 40 + 1"),IF(F4319="Student only (40 ST)",IF(AND(H4319=40,J4319=0),"OK","Must be 40 ST, 0 TG"),IF(F4319="Teacher guide only (40 TG)",IF(AND(H4319=0,J4319=40),"OK","Must be 0 ST, 40 TG"),IF(AND(H4319&lt;40,H4319+J4319&gt;0,H4319+J4319&lt;=40),"OK","Partial: under 40 ST and 40 books max"))))))))))</f>
        <v/>
      </c>
    </row>
    <row r="4320">
      <c r="A4320" s="26" t="n"/>
      <c r="B4320" s="26" t="n"/>
      <c r="C4320" s="25" t="n"/>
      <c r="D4320" s="25" t="n"/>
      <c r="E4320" s="26" t="n"/>
      <c r="F4320" s="25" t="n"/>
      <c r="G4320" s="26" t="n"/>
      <c r="H4320" s="25" t="n"/>
      <c r="I4320" s="26" t="n"/>
      <c r="J4320" s="25" t="n"/>
      <c r="K4320" s="25" t="n"/>
      <c r="L4320" s="25" t="n"/>
      <c r="M4320" s="26" t="n"/>
      <c r="N4320" s="26" t="n"/>
      <c r="O4320" s="25" t="n"/>
      <c r="P4320" s="27">
        <f>IF(A4320="","","Package/"&amp;C4320&amp;"/"&amp;D4320&amp;"/"&amp;A4320&amp;".png")</f>
        <v/>
      </c>
      <c r="Q4320" s="27">
        <f>IF(AND(B4320="",G4320=""),"",IF(B4320="","Package QR Text missing",IF(COUNTIFS($E$2:$E$5001,E4320,$B$2:$B$5001,"&lt;&gt;"&amp;B4320)+COUNTIFS($E$2:$E$5001,E4320,$A$2:$A$5001,"&lt;&gt;"&amp;A4320)&gt;0,"Zone has more than one QR code",IF(COUNTIFS($B$2:$B$5001,B4320,$E$2:$E$5001,"&lt;&gt;"&amp;E4320)+COUNTIFS($A$2:$A$5001,A4320,$E$2:$E$5001,"&lt;&gt;"&amp;E4320)&gt;0,"QR code used by another zone",IF(A4320="","Package QR Code No. missing",IF(OR(H4320&gt;40,J4320&gt;40),"More than 40 of one edition",IF(F4320="Full (40 ST + 1 TG)",IF(AND(H4320=40,J4320=1),"OK","Full carton must be 40 + 1"),IF(F4320="Student only (40 ST)",IF(AND(H4320=40,J4320=0),"OK","Must be 40 ST, 0 TG"),IF(F4320="Teacher guide only (40 TG)",IF(AND(H4320=0,J4320=40),"OK","Must be 0 ST, 40 TG"),IF(AND(H4320&lt;40,H4320+J4320&gt;0,H4320+J4320&lt;=40),"OK","Partial: under 40 ST and 40 books max"))))))))))</f>
        <v/>
      </c>
    </row>
    <row r="4321">
      <c r="A4321" s="26" t="n"/>
      <c r="B4321" s="26" t="n"/>
      <c r="C4321" s="25" t="n"/>
      <c r="D4321" s="25" t="n"/>
      <c r="E4321" s="26" t="n"/>
      <c r="F4321" s="25" t="n"/>
      <c r="G4321" s="26" t="n"/>
      <c r="H4321" s="25" t="n"/>
      <c r="I4321" s="26" t="n"/>
      <c r="J4321" s="25" t="n"/>
      <c r="K4321" s="25" t="n"/>
      <c r="L4321" s="25" t="n"/>
      <c r="M4321" s="26" t="n"/>
      <c r="N4321" s="26" t="n"/>
      <c r="O4321" s="25" t="n"/>
      <c r="P4321" s="27">
        <f>IF(A4321="","","Package/"&amp;C4321&amp;"/"&amp;D4321&amp;"/"&amp;A4321&amp;".png")</f>
        <v/>
      </c>
      <c r="Q4321" s="27">
        <f>IF(AND(B4321="",G4321=""),"",IF(B4321="","Package QR Text missing",IF(COUNTIFS($E$2:$E$5001,E4321,$B$2:$B$5001,"&lt;&gt;"&amp;B4321)+COUNTIFS($E$2:$E$5001,E4321,$A$2:$A$5001,"&lt;&gt;"&amp;A4321)&gt;0,"Zone has more than one QR code",IF(COUNTIFS($B$2:$B$5001,B4321,$E$2:$E$5001,"&lt;&gt;"&amp;E4321)+COUNTIFS($A$2:$A$5001,A4321,$E$2:$E$5001,"&lt;&gt;"&amp;E4321)&gt;0,"QR code used by another zone",IF(A4321="","Package QR Code No. missing",IF(OR(H4321&gt;40,J4321&gt;40),"More than 40 of one edition",IF(F4321="Full (40 ST + 1 TG)",IF(AND(H4321=40,J4321=1),"OK","Full carton must be 40 + 1"),IF(F4321="Student only (40 ST)",IF(AND(H4321=40,J4321=0),"OK","Must be 40 ST, 0 TG"),IF(F4321="Teacher guide only (40 TG)",IF(AND(H4321=0,J4321=40),"OK","Must be 0 ST, 40 TG"),IF(AND(H4321&lt;40,H4321+J4321&gt;0,H4321+J4321&lt;=40),"OK","Partial: under 40 ST and 40 books max"))))))))))</f>
        <v/>
      </c>
    </row>
    <row r="4322">
      <c r="A4322" s="26" t="n"/>
      <c r="B4322" s="26" t="n"/>
      <c r="C4322" s="25" t="n"/>
      <c r="D4322" s="25" t="n"/>
      <c r="E4322" s="26" t="n"/>
      <c r="F4322" s="25" t="n"/>
      <c r="G4322" s="26" t="n"/>
      <c r="H4322" s="25" t="n"/>
      <c r="I4322" s="26" t="n"/>
      <c r="J4322" s="25" t="n"/>
      <c r="K4322" s="25" t="n"/>
      <c r="L4322" s="25" t="n"/>
      <c r="M4322" s="26" t="n"/>
      <c r="N4322" s="26" t="n"/>
      <c r="O4322" s="25" t="n"/>
      <c r="P4322" s="27">
        <f>IF(A4322="","","Package/"&amp;C4322&amp;"/"&amp;D4322&amp;"/"&amp;A4322&amp;".png")</f>
        <v/>
      </c>
      <c r="Q4322" s="27">
        <f>IF(AND(B4322="",G4322=""),"",IF(B4322="","Package QR Text missing",IF(COUNTIFS($E$2:$E$5001,E4322,$B$2:$B$5001,"&lt;&gt;"&amp;B4322)+COUNTIFS($E$2:$E$5001,E4322,$A$2:$A$5001,"&lt;&gt;"&amp;A4322)&gt;0,"Zone has more than one QR code",IF(COUNTIFS($B$2:$B$5001,B4322,$E$2:$E$5001,"&lt;&gt;"&amp;E4322)+COUNTIFS($A$2:$A$5001,A4322,$E$2:$E$5001,"&lt;&gt;"&amp;E4322)&gt;0,"QR code used by another zone",IF(A4322="","Package QR Code No. missing",IF(OR(H4322&gt;40,J4322&gt;40),"More than 40 of one edition",IF(F4322="Full (40 ST + 1 TG)",IF(AND(H4322=40,J4322=1),"OK","Full carton must be 40 + 1"),IF(F4322="Student only (40 ST)",IF(AND(H4322=40,J4322=0),"OK","Must be 40 ST, 0 TG"),IF(F4322="Teacher guide only (40 TG)",IF(AND(H4322=0,J4322=40),"OK","Must be 0 ST, 40 TG"),IF(AND(H4322&lt;40,H4322+J4322&gt;0,H4322+J4322&lt;=40),"OK","Partial: under 40 ST and 40 books max"))))))))))</f>
        <v/>
      </c>
    </row>
    <row r="4323">
      <c r="A4323" s="26" t="n"/>
      <c r="B4323" s="26" t="n"/>
      <c r="C4323" s="25" t="n"/>
      <c r="D4323" s="25" t="n"/>
      <c r="E4323" s="26" t="n"/>
      <c r="F4323" s="25" t="n"/>
      <c r="G4323" s="26" t="n"/>
      <c r="H4323" s="25" t="n"/>
      <c r="I4323" s="26" t="n"/>
      <c r="J4323" s="25" t="n"/>
      <c r="K4323" s="25" t="n"/>
      <c r="L4323" s="25" t="n"/>
      <c r="M4323" s="26" t="n"/>
      <c r="N4323" s="26" t="n"/>
      <c r="O4323" s="25" t="n"/>
      <c r="P4323" s="27">
        <f>IF(A4323="","","Package/"&amp;C4323&amp;"/"&amp;D4323&amp;"/"&amp;A4323&amp;".png")</f>
        <v/>
      </c>
      <c r="Q4323" s="27">
        <f>IF(AND(B4323="",G4323=""),"",IF(B4323="","Package QR Text missing",IF(COUNTIFS($E$2:$E$5001,E4323,$B$2:$B$5001,"&lt;&gt;"&amp;B4323)+COUNTIFS($E$2:$E$5001,E4323,$A$2:$A$5001,"&lt;&gt;"&amp;A4323)&gt;0,"Zone has more than one QR code",IF(COUNTIFS($B$2:$B$5001,B4323,$E$2:$E$5001,"&lt;&gt;"&amp;E4323)+COUNTIFS($A$2:$A$5001,A4323,$E$2:$E$5001,"&lt;&gt;"&amp;E4323)&gt;0,"QR code used by another zone",IF(A4323="","Package QR Code No. missing",IF(OR(H4323&gt;40,J4323&gt;40),"More than 40 of one edition",IF(F4323="Full (40 ST + 1 TG)",IF(AND(H4323=40,J4323=1),"OK","Full carton must be 40 + 1"),IF(F4323="Student only (40 ST)",IF(AND(H4323=40,J4323=0),"OK","Must be 40 ST, 0 TG"),IF(F4323="Teacher guide only (40 TG)",IF(AND(H4323=0,J4323=40),"OK","Must be 0 ST, 40 TG"),IF(AND(H4323&lt;40,H4323+J4323&gt;0,H4323+J4323&lt;=40),"OK","Partial: under 40 ST and 40 books max"))))))))))</f>
        <v/>
      </c>
    </row>
    <row r="4324">
      <c r="A4324" s="26" t="n"/>
      <c r="B4324" s="26" t="n"/>
      <c r="C4324" s="25" t="n"/>
      <c r="D4324" s="25" t="n"/>
      <c r="E4324" s="26" t="n"/>
      <c r="F4324" s="25" t="n"/>
      <c r="G4324" s="26" t="n"/>
      <c r="H4324" s="25" t="n"/>
      <c r="I4324" s="26" t="n"/>
      <c r="J4324" s="25" t="n"/>
      <c r="K4324" s="25" t="n"/>
      <c r="L4324" s="25" t="n"/>
      <c r="M4324" s="26" t="n"/>
      <c r="N4324" s="26" t="n"/>
      <c r="O4324" s="25" t="n"/>
      <c r="P4324" s="27">
        <f>IF(A4324="","","Package/"&amp;C4324&amp;"/"&amp;D4324&amp;"/"&amp;A4324&amp;".png")</f>
        <v/>
      </c>
      <c r="Q4324" s="27">
        <f>IF(AND(B4324="",G4324=""),"",IF(B4324="","Package QR Text missing",IF(COUNTIFS($E$2:$E$5001,E4324,$B$2:$B$5001,"&lt;&gt;"&amp;B4324)+COUNTIFS($E$2:$E$5001,E4324,$A$2:$A$5001,"&lt;&gt;"&amp;A4324)&gt;0,"Zone has more than one QR code",IF(COUNTIFS($B$2:$B$5001,B4324,$E$2:$E$5001,"&lt;&gt;"&amp;E4324)+COUNTIFS($A$2:$A$5001,A4324,$E$2:$E$5001,"&lt;&gt;"&amp;E4324)&gt;0,"QR code used by another zone",IF(A4324="","Package QR Code No. missing",IF(OR(H4324&gt;40,J4324&gt;40),"More than 40 of one edition",IF(F4324="Full (40 ST + 1 TG)",IF(AND(H4324=40,J4324=1),"OK","Full carton must be 40 + 1"),IF(F4324="Student only (40 ST)",IF(AND(H4324=40,J4324=0),"OK","Must be 40 ST, 0 TG"),IF(F4324="Teacher guide only (40 TG)",IF(AND(H4324=0,J4324=40),"OK","Must be 0 ST, 40 TG"),IF(AND(H4324&lt;40,H4324+J4324&gt;0,H4324+J4324&lt;=40),"OK","Partial: under 40 ST and 40 books max"))))))))))</f>
        <v/>
      </c>
    </row>
    <row r="4325">
      <c r="A4325" s="26" t="n"/>
      <c r="B4325" s="26" t="n"/>
      <c r="C4325" s="25" t="n"/>
      <c r="D4325" s="25" t="n"/>
      <c r="E4325" s="26" t="n"/>
      <c r="F4325" s="25" t="n"/>
      <c r="G4325" s="26" t="n"/>
      <c r="H4325" s="25" t="n"/>
      <c r="I4325" s="26" t="n"/>
      <c r="J4325" s="25" t="n"/>
      <c r="K4325" s="25" t="n"/>
      <c r="L4325" s="25" t="n"/>
      <c r="M4325" s="26" t="n"/>
      <c r="N4325" s="26" t="n"/>
      <c r="O4325" s="25" t="n"/>
      <c r="P4325" s="27">
        <f>IF(A4325="","","Package/"&amp;C4325&amp;"/"&amp;D4325&amp;"/"&amp;A4325&amp;".png")</f>
        <v/>
      </c>
      <c r="Q4325" s="27">
        <f>IF(AND(B4325="",G4325=""),"",IF(B4325="","Package QR Text missing",IF(COUNTIFS($E$2:$E$5001,E4325,$B$2:$B$5001,"&lt;&gt;"&amp;B4325)+COUNTIFS($E$2:$E$5001,E4325,$A$2:$A$5001,"&lt;&gt;"&amp;A4325)&gt;0,"Zone has more than one QR code",IF(COUNTIFS($B$2:$B$5001,B4325,$E$2:$E$5001,"&lt;&gt;"&amp;E4325)+COUNTIFS($A$2:$A$5001,A4325,$E$2:$E$5001,"&lt;&gt;"&amp;E4325)&gt;0,"QR code used by another zone",IF(A4325="","Package QR Code No. missing",IF(OR(H4325&gt;40,J4325&gt;40),"More than 40 of one edition",IF(F4325="Full (40 ST + 1 TG)",IF(AND(H4325=40,J4325=1),"OK","Full carton must be 40 + 1"),IF(F4325="Student only (40 ST)",IF(AND(H4325=40,J4325=0),"OK","Must be 40 ST, 0 TG"),IF(F4325="Teacher guide only (40 TG)",IF(AND(H4325=0,J4325=40),"OK","Must be 0 ST, 40 TG"),IF(AND(H4325&lt;40,H4325+J4325&gt;0,H4325+J4325&lt;=40),"OK","Partial: under 40 ST and 40 books max"))))))))))</f>
        <v/>
      </c>
    </row>
    <row r="4326">
      <c r="A4326" s="26" t="n"/>
      <c r="B4326" s="26" t="n"/>
      <c r="C4326" s="25" t="n"/>
      <c r="D4326" s="25" t="n"/>
      <c r="E4326" s="26" t="n"/>
      <c r="F4326" s="25" t="n"/>
      <c r="G4326" s="26" t="n"/>
      <c r="H4326" s="25" t="n"/>
      <c r="I4326" s="26" t="n"/>
      <c r="J4326" s="25" t="n"/>
      <c r="K4326" s="25" t="n"/>
      <c r="L4326" s="25" t="n"/>
      <c r="M4326" s="26" t="n"/>
      <c r="N4326" s="26" t="n"/>
      <c r="O4326" s="25" t="n"/>
      <c r="P4326" s="27">
        <f>IF(A4326="","","Package/"&amp;C4326&amp;"/"&amp;D4326&amp;"/"&amp;A4326&amp;".png")</f>
        <v/>
      </c>
      <c r="Q4326" s="27">
        <f>IF(AND(B4326="",G4326=""),"",IF(B4326="","Package QR Text missing",IF(COUNTIFS($E$2:$E$5001,E4326,$B$2:$B$5001,"&lt;&gt;"&amp;B4326)+COUNTIFS($E$2:$E$5001,E4326,$A$2:$A$5001,"&lt;&gt;"&amp;A4326)&gt;0,"Zone has more than one QR code",IF(COUNTIFS($B$2:$B$5001,B4326,$E$2:$E$5001,"&lt;&gt;"&amp;E4326)+COUNTIFS($A$2:$A$5001,A4326,$E$2:$E$5001,"&lt;&gt;"&amp;E4326)&gt;0,"QR code used by another zone",IF(A4326="","Package QR Code No. missing",IF(OR(H4326&gt;40,J4326&gt;40),"More than 40 of one edition",IF(F4326="Full (40 ST + 1 TG)",IF(AND(H4326=40,J4326=1),"OK","Full carton must be 40 + 1"),IF(F4326="Student only (40 ST)",IF(AND(H4326=40,J4326=0),"OK","Must be 40 ST, 0 TG"),IF(F4326="Teacher guide only (40 TG)",IF(AND(H4326=0,J4326=40),"OK","Must be 0 ST, 40 TG"),IF(AND(H4326&lt;40,H4326+J4326&gt;0,H4326+J4326&lt;=40),"OK","Partial: under 40 ST and 40 books max"))))))))))</f>
        <v/>
      </c>
    </row>
    <row r="4327">
      <c r="A4327" s="26" t="n"/>
      <c r="B4327" s="26" t="n"/>
      <c r="C4327" s="25" t="n"/>
      <c r="D4327" s="25" t="n"/>
      <c r="E4327" s="26" t="n"/>
      <c r="F4327" s="25" t="n"/>
      <c r="G4327" s="26" t="n"/>
      <c r="H4327" s="25" t="n"/>
      <c r="I4327" s="26" t="n"/>
      <c r="J4327" s="25" t="n"/>
      <c r="K4327" s="25" t="n"/>
      <c r="L4327" s="25" t="n"/>
      <c r="M4327" s="26" t="n"/>
      <c r="N4327" s="26" t="n"/>
      <c r="O4327" s="25" t="n"/>
      <c r="P4327" s="27">
        <f>IF(A4327="","","Package/"&amp;C4327&amp;"/"&amp;D4327&amp;"/"&amp;A4327&amp;".png")</f>
        <v/>
      </c>
      <c r="Q4327" s="27">
        <f>IF(AND(B4327="",G4327=""),"",IF(B4327="","Package QR Text missing",IF(COUNTIFS($E$2:$E$5001,E4327,$B$2:$B$5001,"&lt;&gt;"&amp;B4327)+COUNTIFS($E$2:$E$5001,E4327,$A$2:$A$5001,"&lt;&gt;"&amp;A4327)&gt;0,"Zone has more than one QR code",IF(COUNTIFS($B$2:$B$5001,B4327,$E$2:$E$5001,"&lt;&gt;"&amp;E4327)+COUNTIFS($A$2:$A$5001,A4327,$E$2:$E$5001,"&lt;&gt;"&amp;E4327)&gt;0,"QR code used by another zone",IF(A4327="","Package QR Code No. missing",IF(OR(H4327&gt;40,J4327&gt;40),"More than 40 of one edition",IF(F4327="Full (40 ST + 1 TG)",IF(AND(H4327=40,J4327=1),"OK","Full carton must be 40 + 1"),IF(F4327="Student only (40 ST)",IF(AND(H4327=40,J4327=0),"OK","Must be 40 ST, 0 TG"),IF(F4327="Teacher guide only (40 TG)",IF(AND(H4327=0,J4327=40),"OK","Must be 0 ST, 40 TG"),IF(AND(H4327&lt;40,H4327+J4327&gt;0,H4327+J4327&lt;=40),"OK","Partial: under 40 ST and 40 books max"))))))))))</f>
        <v/>
      </c>
    </row>
    <row r="4328">
      <c r="A4328" s="26" t="n"/>
      <c r="B4328" s="26" t="n"/>
      <c r="C4328" s="25" t="n"/>
      <c r="D4328" s="25" t="n"/>
      <c r="E4328" s="26" t="n"/>
      <c r="F4328" s="25" t="n"/>
      <c r="G4328" s="26" t="n"/>
      <c r="H4328" s="25" t="n"/>
      <c r="I4328" s="26" t="n"/>
      <c r="J4328" s="25" t="n"/>
      <c r="K4328" s="25" t="n"/>
      <c r="L4328" s="25" t="n"/>
      <c r="M4328" s="26" t="n"/>
      <c r="N4328" s="26" t="n"/>
      <c r="O4328" s="25" t="n"/>
      <c r="P4328" s="27">
        <f>IF(A4328="","","Package/"&amp;C4328&amp;"/"&amp;D4328&amp;"/"&amp;A4328&amp;".png")</f>
        <v/>
      </c>
      <c r="Q4328" s="27">
        <f>IF(AND(B4328="",G4328=""),"",IF(B4328="","Package QR Text missing",IF(COUNTIFS($E$2:$E$5001,E4328,$B$2:$B$5001,"&lt;&gt;"&amp;B4328)+COUNTIFS($E$2:$E$5001,E4328,$A$2:$A$5001,"&lt;&gt;"&amp;A4328)&gt;0,"Zone has more than one QR code",IF(COUNTIFS($B$2:$B$5001,B4328,$E$2:$E$5001,"&lt;&gt;"&amp;E4328)+COUNTIFS($A$2:$A$5001,A4328,$E$2:$E$5001,"&lt;&gt;"&amp;E4328)&gt;0,"QR code used by another zone",IF(A4328="","Package QR Code No. missing",IF(OR(H4328&gt;40,J4328&gt;40),"More than 40 of one edition",IF(F4328="Full (40 ST + 1 TG)",IF(AND(H4328=40,J4328=1),"OK","Full carton must be 40 + 1"),IF(F4328="Student only (40 ST)",IF(AND(H4328=40,J4328=0),"OK","Must be 40 ST, 0 TG"),IF(F4328="Teacher guide only (40 TG)",IF(AND(H4328=0,J4328=40),"OK","Must be 0 ST, 40 TG"),IF(AND(H4328&lt;40,H4328+J4328&gt;0,H4328+J4328&lt;=40),"OK","Partial: under 40 ST and 40 books max"))))))))))</f>
        <v/>
      </c>
    </row>
    <row r="4329">
      <c r="A4329" s="26" t="n"/>
      <c r="B4329" s="26" t="n"/>
      <c r="C4329" s="25" t="n"/>
      <c r="D4329" s="25" t="n"/>
      <c r="E4329" s="26" t="n"/>
      <c r="F4329" s="25" t="n"/>
      <c r="G4329" s="26" t="n"/>
      <c r="H4329" s="25" t="n"/>
      <c r="I4329" s="26" t="n"/>
      <c r="J4329" s="25" t="n"/>
      <c r="K4329" s="25" t="n"/>
      <c r="L4329" s="25" t="n"/>
      <c r="M4329" s="26" t="n"/>
      <c r="N4329" s="26" t="n"/>
      <c r="O4329" s="25" t="n"/>
      <c r="P4329" s="27">
        <f>IF(A4329="","","Package/"&amp;C4329&amp;"/"&amp;D4329&amp;"/"&amp;A4329&amp;".png")</f>
        <v/>
      </c>
      <c r="Q4329" s="27">
        <f>IF(AND(B4329="",G4329=""),"",IF(B4329="","Package QR Text missing",IF(COUNTIFS($E$2:$E$5001,E4329,$B$2:$B$5001,"&lt;&gt;"&amp;B4329)+COUNTIFS($E$2:$E$5001,E4329,$A$2:$A$5001,"&lt;&gt;"&amp;A4329)&gt;0,"Zone has more than one QR code",IF(COUNTIFS($B$2:$B$5001,B4329,$E$2:$E$5001,"&lt;&gt;"&amp;E4329)+COUNTIFS($A$2:$A$5001,A4329,$E$2:$E$5001,"&lt;&gt;"&amp;E4329)&gt;0,"QR code used by another zone",IF(A4329="","Package QR Code No. missing",IF(OR(H4329&gt;40,J4329&gt;40),"More than 40 of one edition",IF(F4329="Full (40 ST + 1 TG)",IF(AND(H4329=40,J4329=1),"OK","Full carton must be 40 + 1"),IF(F4329="Student only (40 ST)",IF(AND(H4329=40,J4329=0),"OK","Must be 40 ST, 0 TG"),IF(F4329="Teacher guide only (40 TG)",IF(AND(H4329=0,J4329=40),"OK","Must be 0 ST, 40 TG"),IF(AND(H4329&lt;40,H4329+J4329&gt;0,H4329+J4329&lt;=40),"OK","Partial: under 40 ST and 40 books max"))))))))))</f>
        <v/>
      </c>
    </row>
    <row r="4330">
      <c r="A4330" s="26" t="n"/>
      <c r="B4330" s="26" t="n"/>
      <c r="C4330" s="25" t="n"/>
      <c r="D4330" s="25" t="n"/>
      <c r="E4330" s="26" t="n"/>
      <c r="F4330" s="25" t="n"/>
      <c r="G4330" s="26" t="n"/>
      <c r="H4330" s="25" t="n"/>
      <c r="I4330" s="26" t="n"/>
      <c r="J4330" s="25" t="n"/>
      <c r="K4330" s="25" t="n"/>
      <c r="L4330" s="25" t="n"/>
      <c r="M4330" s="26" t="n"/>
      <c r="N4330" s="26" t="n"/>
      <c r="O4330" s="25" t="n"/>
      <c r="P4330" s="27">
        <f>IF(A4330="","","Package/"&amp;C4330&amp;"/"&amp;D4330&amp;"/"&amp;A4330&amp;".png")</f>
        <v/>
      </c>
      <c r="Q4330" s="27">
        <f>IF(AND(B4330="",G4330=""),"",IF(B4330="","Package QR Text missing",IF(COUNTIFS($E$2:$E$5001,E4330,$B$2:$B$5001,"&lt;&gt;"&amp;B4330)+COUNTIFS($E$2:$E$5001,E4330,$A$2:$A$5001,"&lt;&gt;"&amp;A4330)&gt;0,"Zone has more than one QR code",IF(COUNTIFS($B$2:$B$5001,B4330,$E$2:$E$5001,"&lt;&gt;"&amp;E4330)+COUNTIFS($A$2:$A$5001,A4330,$E$2:$E$5001,"&lt;&gt;"&amp;E4330)&gt;0,"QR code used by another zone",IF(A4330="","Package QR Code No. missing",IF(OR(H4330&gt;40,J4330&gt;40),"More than 40 of one edition",IF(F4330="Full (40 ST + 1 TG)",IF(AND(H4330=40,J4330=1),"OK","Full carton must be 40 + 1"),IF(F4330="Student only (40 ST)",IF(AND(H4330=40,J4330=0),"OK","Must be 40 ST, 0 TG"),IF(F4330="Teacher guide only (40 TG)",IF(AND(H4330=0,J4330=40),"OK","Must be 0 ST, 40 TG"),IF(AND(H4330&lt;40,H4330+J4330&gt;0,H4330+J4330&lt;=40),"OK","Partial: under 40 ST and 40 books max"))))))))))</f>
        <v/>
      </c>
    </row>
    <row r="4331">
      <c r="A4331" s="26" t="n"/>
      <c r="B4331" s="26" t="n"/>
      <c r="C4331" s="25" t="n"/>
      <c r="D4331" s="25" t="n"/>
      <c r="E4331" s="26" t="n"/>
      <c r="F4331" s="25" t="n"/>
      <c r="G4331" s="26" t="n"/>
      <c r="H4331" s="25" t="n"/>
      <c r="I4331" s="26" t="n"/>
      <c r="J4331" s="25" t="n"/>
      <c r="K4331" s="25" t="n"/>
      <c r="L4331" s="25" t="n"/>
      <c r="M4331" s="26" t="n"/>
      <c r="N4331" s="26" t="n"/>
      <c r="O4331" s="25" t="n"/>
      <c r="P4331" s="27">
        <f>IF(A4331="","","Package/"&amp;C4331&amp;"/"&amp;D4331&amp;"/"&amp;A4331&amp;".png")</f>
        <v/>
      </c>
      <c r="Q4331" s="27">
        <f>IF(AND(B4331="",G4331=""),"",IF(B4331="","Package QR Text missing",IF(COUNTIFS($E$2:$E$5001,E4331,$B$2:$B$5001,"&lt;&gt;"&amp;B4331)+COUNTIFS($E$2:$E$5001,E4331,$A$2:$A$5001,"&lt;&gt;"&amp;A4331)&gt;0,"Zone has more than one QR code",IF(COUNTIFS($B$2:$B$5001,B4331,$E$2:$E$5001,"&lt;&gt;"&amp;E4331)+COUNTIFS($A$2:$A$5001,A4331,$E$2:$E$5001,"&lt;&gt;"&amp;E4331)&gt;0,"QR code used by another zone",IF(A4331="","Package QR Code No. missing",IF(OR(H4331&gt;40,J4331&gt;40),"More than 40 of one edition",IF(F4331="Full (40 ST + 1 TG)",IF(AND(H4331=40,J4331=1),"OK","Full carton must be 40 + 1"),IF(F4331="Student only (40 ST)",IF(AND(H4331=40,J4331=0),"OK","Must be 40 ST, 0 TG"),IF(F4331="Teacher guide only (40 TG)",IF(AND(H4331=0,J4331=40),"OK","Must be 0 ST, 40 TG"),IF(AND(H4331&lt;40,H4331+J4331&gt;0,H4331+J4331&lt;=40),"OK","Partial: under 40 ST and 40 books max"))))))))))</f>
        <v/>
      </c>
    </row>
    <row r="4332">
      <c r="A4332" s="26" t="n"/>
      <c r="B4332" s="26" t="n"/>
      <c r="C4332" s="25" t="n"/>
      <c r="D4332" s="25" t="n"/>
      <c r="E4332" s="26" t="n"/>
      <c r="F4332" s="25" t="n"/>
      <c r="G4332" s="26" t="n"/>
      <c r="H4332" s="25" t="n"/>
      <c r="I4332" s="26" t="n"/>
      <c r="J4332" s="25" t="n"/>
      <c r="K4332" s="25" t="n"/>
      <c r="L4332" s="25" t="n"/>
      <c r="M4332" s="26" t="n"/>
      <c r="N4332" s="26" t="n"/>
      <c r="O4332" s="25" t="n"/>
      <c r="P4332" s="27">
        <f>IF(A4332="","","Package/"&amp;C4332&amp;"/"&amp;D4332&amp;"/"&amp;A4332&amp;".png")</f>
        <v/>
      </c>
      <c r="Q4332" s="27">
        <f>IF(AND(B4332="",G4332=""),"",IF(B4332="","Package QR Text missing",IF(COUNTIFS($E$2:$E$5001,E4332,$B$2:$B$5001,"&lt;&gt;"&amp;B4332)+COUNTIFS($E$2:$E$5001,E4332,$A$2:$A$5001,"&lt;&gt;"&amp;A4332)&gt;0,"Zone has more than one QR code",IF(COUNTIFS($B$2:$B$5001,B4332,$E$2:$E$5001,"&lt;&gt;"&amp;E4332)+COUNTIFS($A$2:$A$5001,A4332,$E$2:$E$5001,"&lt;&gt;"&amp;E4332)&gt;0,"QR code used by another zone",IF(A4332="","Package QR Code No. missing",IF(OR(H4332&gt;40,J4332&gt;40),"More than 40 of one edition",IF(F4332="Full (40 ST + 1 TG)",IF(AND(H4332=40,J4332=1),"OK","Full carton must be 40 + 1"),IF(F4332="Student only (40 ST)",IF(AND(H4332=40,J4332=0),"OK","Must be 40 ST, 0 TG"),IF(F4332="Teacher guide only (40 TG)",IF(AND(H4332=0,J4332=40),"OK","Must be 0 ST, 40 TG"),IF(AND(H4332&lt;40,H4332+J4332&gt;0,H4332+J4332&lt;=40),"OK","Partial: under 40 ST and 40 books max"))))))))))</f>
        <v/>
      </c>
    </row>
    <row r="4333">
      <c r="A4333" s="26" t="n"/>
      <c r="B4333" s="26" t="n"/>
      <c r="C4333" s="25" t="n"/>
      <c r="D4333" s="25" t="n"/>
      <c r="E4333" s="26" t="n"/>
      <c r="F4333" s="25" t="n"/>
      <c r="G4333" s="26" t="n"/>
      <c r="H4333" s="25" t="n"/>
      <c r="I4333" s="26" t="n"/>
      <c r="J4333" s="25" t="n"/>
      <c r="K4333" s="25" t="n"/>
      <c r="L4333" s="25" t="n"/>
      <c r="M4333" s="26" t="n"/>
      <c r="N4333" s="26" t="n"/>
      <c r="O4333" s="25" t="n"/>
      <c r="P4333" s="27">
        <f>IF(A4333="","","Package/"&amp;C4333&amp;"/"&amp;D4333&amp;"/"&amp;A4333&amp;".png")</f>
        <v/>
      </c>
      <c r="Q4333" s="27">
        <f>IF(AND(B4333="",G4333=""),"",IF(B4333="","Package QR Text missing",IF(COUNTIFS($E$2:$E$5001,E4333,$B$2:$B$5001,"&lt;&gt;"&amp;B4333)+COUNTIFS($E$2:$E$5001,E4333,$A$2:$A$5001,"&lt;&gt;"&amp;A4333)&gt;0,"Zone has more than one QR code",IF(COUNTIFS($B$2:$B$5001,B4333,$E$2:$E$5001,"&lt;&gt;"&amp;E4333)+COUNTIFS($A$2:$A$5001,A4333,$E$2:$E$5001,"&lt;&gt;"&amp;E4333)&gt;0,"QR code used by another zone",IF(A4333="","Package QR Code No. missing",IF(OR(H4333&gt;40,J4333&gt;40),"More than 40 of one edition",IF(F4333="Full (40 ST + 1 TG)",IF(AND(H4333=40,J4333=1),"OK","Full carton must be 40 + 1"),IF(F4333="Student only (40 ST)",IF(AND(H4333=40,J4333=0),"OK","Must be 40 ST, 0 TG"),IF(F4333="Teacher guide only (40 TG)",IF(AND(H4333=0,J4333=40),"OK","Must be 0 ST, 40 TG"),IF(AND(H4333&lt;40,H4333+J4333&gt;0,H4333+J4333&lt;=40),"OK","Partial: under 40 ST and 40 books max"))))))))))</f>
        <v/>
      </c>
    </row>
    <row r="4334">
      <c r="A4334" s="26" t="n"/>
      <c r="B4334" s="26" t="n"/>
      <c r="C4334" s="25" t="n"/>
      <c r="D4334" s="25" t="n"/>
      <c r="E4334" s="26" t="n"/>
      <c r="F4334" s="25" t="n"/>
      <c r="G4334" s="26" t="n"/>
      <c r="H4334" s="25" t="n"/>
      <c r="I4334" s="26" t="n"/>
      <c r="J4334" s="25" t="n"/>
      <c r="K4334" s="25" t="n"/>
      <c r="L4334" s="25" t="n"/>
      <c r="M4334" s="26" t="n"/>
      <c r="N4334" s="26" t="n"/>
      <c r="O4334" s="25" t="n"/>
      <c r="P4334" s="27">
        <f>IF(A4334="","","Package/"&amp;C4334&amp;"/"&amp;D4334&amp;"/"&amp;A4334&amp;".png")</f>
        <v/>
      </c>
      <c r="Q4334" s="27">
        <f>IF(AND(B4334="",G4334=""),"",IF(B4334="","Package QR Text missing",IF(COUNTIFS($E$2:$E$5001,E4334,$B$2:$B$5001,"&lt;&gt;"&amp;B4334)+COUNTIFS($E$2:$E$5001,E4334,$A$2:$A$5001,"&lt;&gt;"&amp;A4334)&gt;0,"Zone has more than one QR code",IF(COUNTIFS($B$2:$B$5001,B4334,$E$2:$E$5001,"&lt;&gt;"&amp;E4334)+COUNTIFS($A$2:$A$5001,A4334,$E$2:$E$5001,"&lt;&gt;"&amp;E4334)&gt;0,"QR code used by another zone",IF(A4334="","Package QR Code No. missing",IF(OR(H4334&gt;40,J4334&gt;40),"More than 40 of one edition",IF(F4334="Full (40 ST + 1 TG)",IF(AND(H4334=40,J4334=1),"OK","Full carton must be 40 + 1"),IF(F4334="Student only (40 ST)",IF(AND(H4334=40,J4334=0),"OK","Must be 40 ST, 0 TG"),IF(F4334="Teacher guide only (40 TG)",IF(AND(H4334=0,J4334=40),"OK","Must be 0 ST, 40 TG"),IF(AND(H4334&lt;40,H4334+J4334&gt;0,H4334+J4334&lt;=40),"OK","Partial: under 40 ST and 40 books max"))))))))))</f>
        <v/>
      </c>
    </row>
    <row r="4335">
      <c r="A4335" s="26" t="n"/>
      <c r="B4335" s="26" t="n"/>
      <c r="C4335" s="25" t="n"/>
      <c r="D4335" s="25" t="n"/>
      <c r="E4335" s="26" t="n"/>
      <c r="F4335" s="25" t="n"/>
      <c r="G4335" s="26" t="n"/>
      <c r="H4335" s="25" t="n"/>
      <c r="I4335" s="26" t="n"/>
      <c r="J4335" s="25" t="n"/>
      <c r="K4335" s="25" t="n"/>
      <c r="L4335" s="25" t="n"/>
      <c r="M4335" s="26" t="n"/>
      <c r="N4335" s="26" t="n"/>
      <c r="O4335" s="25" t="n"/>
      <c r="P4335" s="27">
        <f>IF(A4335="","","Package/"&amp;C4335&amp;"/"&amp;D4335&amp;"/"&amp;A4335&amp;".png")</f>
        <v/>
      </c>
      <c r="Q4335" s="27">
        <f>IF(AND(B4335="",G4335=""),"",IF(B4335="","Package QR Text missing",IF(COUNTIFS($E$2:$E$5001,E4335,$B$2:$B$5001,"&lt;&gt;"&amp;B4335)+COUNTIFS($E$2:$E$5001,E4335,$A$2:$A$5001,"&lt;&gt;"&amp;A4335)&gt;0,"Zone has more than one QR code",IF(COUNTIFS($B$2:$B$5001,B4335,$E$2:$E$5001,"&lt;&gt;"&amp;E4335)+COUNTIFS($A$2:$A$5001,A4335,$E$2:$E$5001,"&lt;&gt;"&amp;E4335)&gt;0,"QR code used by another zone",IF(A4335="","Package QR Code No. missing",IF(OR(H4335&gt;40,J4335&gt;40),"More than 40 of one edition",IF(F4335="Full (40 ST + 1 TG)",IF(AND(H4335=40,J4335=1),"OK","Full carton must be 40 + 1"),IF(F4335="Student only (40 ST)",IF(AND(H4335=40,J4335=0),"OK","Must be 40 ST, 0 TG"),IF(F4335="Teacher guide only (40 TG)",IF(AND(H4335=0,J4335=40),"OK","Must be 0 ST, 40 TG"),IF(AND(H4335&lt;40,H4335+J4335&gt;0,H4335+J4335&lt;=40),"OK","Partial: under 40 ST and 40 books max"))))))))))</f>
        <v/>
      </c>
    </row>
    <row r="4336">
      <c r="A4336" s="26" t="n"/>
      <c r="B4336" s="26" t="n"/>
      <c r="C4336" s="25" t="n"/>
      <c r="D4336" s="25" t="n"/>
      <c r="E4336" s="26" t="n"/>
      <c r="F4336" s="25" t="n"/>
      <c r="G4336" s="26" t="n"/>
      <c r="H4336" s="25" t="n"/>
      <c r="I4336" s="26" t="n"/>
      <c r="J4336" s="25" t="n"/>
      <c r="K4336" s="25" t="n"/>
      <c r="L4336" s="25" t="n"/>
      <c r="M4336" s="26" t="n"/>
      <c r="N4336" s="26" t="n"/>
      <c r="O4336" s="25" t="n"/>
      <c r="P4336" s="27">
        <f>IF(A4336="","","Package/"&amp;C4336&amp;"/"&amp;D4336&amp;"/"&amp;A4336&amp;".png")</f>
        <v/>
      </c>
      <c r="Q4336" s="27">
        <f>IF(AND(B4336="",G4336=""),"",IF(B4336="","Package QR Text missing",IF(COUNTIFS($E$2:$E$5001,E4336,$B$2:$B$5001,"&lt;&gt;"&amp;B4336)+COUNTIFS($E$2:$E$5001,E4336,$A$2:$A$5001,"&lt;&gt;"&amp;A4336)&gt;0,"Zone has more than one QR code",IF(COUNTIFS($B$2:$B$5001,B4336,$E$2:$E$5001,"&lt;&gt;"&amp;E4336)+COUNTIFS($A$2:$A$5001,A4336,$E$2:$E$5001,"&lt;&gt;"&amp;E4336)&gt;0,"QR code used by another zone",IF(A4336="","Package QR Code No. missing",IF(OR(H4336&gt;40,J4336&gt;40),"More than 40 of one edition",IF(F4336="Full (40 ST + 1 TG)",IF(AND(H4336=40,J4336=1),"OK","Full carton must be 40 + 1"),IF(F4336="Student only (40 ST)",IF(AND(H4336=40,J4336=0),"OK","Must be 40 ST, 0 TG"),IF(F4336="Teacher guide only (40 TG)",IF(AND(H4336=0,J4336=40),"OK","Must be 0 ST, 40 TG"),IF(AND(H4336&lt;40,H4336+J4336&gt;0,H4336+J4336&lt;=40),"OK","Partial: under 40 ST and 40 books max"))))))))))</f>
        <v/>
      </c>
    </row>
    <row r="4337">
      <c r="A4337" s="26" t="n"/>
      <c r="B4337" s="26" t="n"/>
      <c r="C4337" s="25" t="n"/>
      <c r="D4337" s="25" t="n"/>
      <c r="E4337" s="26" t="n"/>
      <c r="F4337" s="25" t="n"/>
      <c r="G4337" s="26" t="n"/>
      <c r="H4337" s="25" t="n"/>
      <c r="I4337" s="26" t="n"/>
      <c r="J4337" s="25" t="n"/>
      <c r="K4337" s="25" t="n"/>
      <c r="L4337" s="25" t="n"/>
      <c r="M4337" s="26" t="n"/>
      <c r="N4337" s="26" t="n"/>
      <c r="O4337" s="25" t="n"/>
      <c r="P4337" s="27">
        <f>IF(A4337="","","Package/"&amp;C4337&amp;"/"&amp;D4337&amp;"/"&amp;A4337&amp;".png")</f>
        <v/>
      </c>
      <c r="Q4337" s="27">
        <f>IF(AND(B4337="",G4337=""),"",IF(B4337="","Package QR Text missing",IF(COUNTIFS($E$2:$E$5001,E4337,$B$2:$B$5001,"&lt;&gt;"&amp;B4337)+COUNTIFS($E$2:$E$5001,E4337,$A$2:$A$5001,"&lt;&gt;"&amp;A4337)&gt;0,"Zone has more than one QR code",IF(COUNTIFS($B$2:$B$5001,B4337,$E$2:$E$5001,"&lt;&gt;"&amp;E4337)+COUNTIFS($A$2:$A$5001,A4337,$E$2:$E$5001,"&lt;&gt;"&amp;E4337)&gt;0,"QR code used by another zone",IF(A4337="","Package QR Code No. missing",IF(OR(H4337&gt;40,J4337&gt;40),"More than 40 of one edition",IF(F4337="Full (40 ST + 1 TG)",IF(AND(H4337=40,J4337=1),"OK","Full carton must be 40 + 1"),IF(F4337="Student only (40 ST)",IF(AND(H4337=40,J4337=0),"OK","Must be 40 ST, 0 TG"),IF(F4337="Teacher guide only (40 TG)",IF(AND(H4337=0,J4337=40),"OK","Must be 0 ST, 40 TG"),IF(AND(H4337&lt;40,H4337+J4337&gt;0,H4337+J4337&lt;=40),"OK","Partial: under 40 ST and 40 books max"))))))))))</f>
        <v/>
      </c>
    </row>
    <row r="4338">
      <c r="A4338" s="26" t="n"/>
      <c r="B4338" s="26" t="n"/>
      <c r="C4338" s="25" t="n"/>
      <c r="D4338" s="25" t="n"/>
      <c r="E4338" s="26" t="n"/>
      <c r="F4338" s="25" t="n"/>
      <c r="G4338" s="26" t="n"/>
      <c r="H4338" s="25" t="n"/>
      <c r="I4338" s="26" t="n"/>
      <c r="J4338" s="25" t="n"/>
      <c r="K4338" s="25" t="n"/>
      <c r="L4338" s="25" t="n"/>
      <c r="M4338" s="26" t="n"/>
      <c r="N4338" s="26" t="n"/>
      <c r="O4338" s="25" t="n"/>
      <c r="P4338" s="27">
        <f>IF(A4338="","","Package/"&amp;C4338&amp;"/"&amp;D4338&amp;"/"&amp;A4338&amp;".png")</f>
        <v/>
      </c>
      <c r="Q4338" s="27">
        <f>IF(AND(B4338="",G4338=""),"",IF(B4338="","Package QR Text missing",IF(COUNTIFS($E$2:$E$5001,E4338,$B$2:$B$5001,"&lt;&gt;"&amp;B4338)+COUNTIFS($E$2:$E$5001,E4338,$A$2:$A$5001,"&lt;&gt;"&amp;A4338)&gt;0,"Zone has more than one QR code",IF(COUNTIFS($B$2:$B$5001,B4338,$E$2:$E$5001,"&lt;&gt;"&amp;E4338)+COUNTIFS($A$2:$A$5001,A4338,$E$2:$E$5001,"&lt;&gt;"&amp;E4338)&gt;0,"QR code used by another zone",IF(A4338="","Package QR Code No. missing",IF(OR(H4338&gt;40,J4338&gt;40),"More than 40 of one edition",IF(F4338="Full (40 ST + 1 TG)",IF(AND(H4338=40,J4338=1),"OK","Full carton must be 40 + 1"),IF(F4338="Student only (40 ST)",IF(AND(H4338=40,J4338=0),"OK","Must be 40 ST, 0 TG"),IF(F4338="Teacher guide only (40 TG)",IF(AND(H4338=0,J4338=40),"OK","Must be 0 ST, 40 TG"),IF(AND(H4338&lt;40,H4338+J4338&gt;0,H4338+J4338&lt;=40),"OK","Partial: under 40 ST and 40 books max"))))))))))</f>
        <v/>
      </c>
    </row>
    <row r="4339">
      <c r="A4339" s="26" t="n"/>
      <c r="B4339" s="26" t="n"/>
      <c r="C4339" s="25" t="n"/>
      <c r="D4339" s="25" t="n"/>
      <c r="E4339" s="26" t="n"/>
      <c r="F4339" s="25" t="n"/>
      <c r="G4339" s="26" t="n"/>
      <c r="H4339" s="25" t="n"/>
      <c r="I4339" s="26" t="n"/>
      <c r="J4339" s="25" t="n"/>
      <c r="K4339" s="25" t="n"/>
      <c r="L4339" s="25" t="n"/>
      <c r="M4339" s="26" t="n"/>
      <c r="N4339" s="26" t="n"/>
      <c r="O4339" s="25" t="n"/>
      <c r="P4339" s="27">
        <f>IF(A4339="","","Package/"&amp;C4339&amp;"/"&amp;D4339&amp;"/"&amp;A4339&amp;".png")</f>
        <v/>
      </c>
      <c r="Q4339" s="27">
        <f>IF(AND(B4339="",G4339=""),"",IF(B4339="","Package QR Text missing",IF(COUNTIFS($E$2:$E$5001,E4339,$B$2:$B$5001,"&lt;&gt;"&amp;B4339)+COUNTIFS($E$2:$E$5001,E4339,$A$2:$A$5001,"&lt;&gt;"&amp;A4339)&gt;0,"Zone has more than one QR code",IF(COUNTIFS($B$2:$B$5001,B4339,$E$2:$E$5001,"&lt;&gt;"&amp;E4339)+COUNTIFS($A$2:$A$5001,A4339,$E$2:$E$5001,"&lt;&gt;"&amp;E4339)&gt;0,"QR code used by another zone",IF(A4339="","Package QR Code No. missing",IF(OR(H4339&gt;40,J4339&gt;40),"More than 40 of one edition",IF(F4339="Full (40 ST + 1 TG)",IF(AND(H4339=40,J4339=1),"OK","Full carton must be 40 + 1"),IF(F4339="Student only (40 ST)",IF(AND(H4339=40,J4339=0),"OK","Must be 40 ST, 0 TG"),IF(F4339="Teacher guide only (40 TG)",IF(AND(H4339=0,J4339=40),"OK","Must be 0 ST, 40 TG"),IF(AND(H4339&lt;40,H4339+J4339&gt;0,H4339+J4339&lt;=40),"OK","Partial: under 40 ST and 40 books max"))))))))))</f>
        <v/>
      </c>
    </row>
    <row r="4340">
      <c r="A4340" s="26" t="n"/>
      <c r="B4340" s="26" t="n"/>
      <c r="C4340" s="25" t="n"/>
      <c r="D4340" s="25" t="n"/>
      <c r="E4340" s="26" t="n"/>
      <c r="F4340" s="25" t="n"/>
      <c r="G4340" s="26" t="n"/>
      <c r="H4340" s="25" t="n"/>
      <c r="I4340" s="26" t="n"/>
      <c r="J4340" s="25" t="n"/>
      <c r="K4340" s="25" t="n"/>
      <c r="L4340" s="25" t="n"/>
      <c r="M4340" s="26" t="n"/>
      <c r="N4340" s="26" t="n"/>
      <c r="O4340" s="25" t="n"/>
      <c r="P4340" s="27">
        <f>IF(A4340="","","Package/"&amp;C4340&amp;"/"&amp;D4340&amp;"/"&amp;A4340&amp;".png")</f>
        <v/>
      </c>
      <c r="Q4340" s="27">
        <f>IF(AND(B4340="",G4340=""),"",IF(B4340="","Package QR Text missing",IF(COUNTIFS($E$2:$E$5001,E4340,$B$2:$B$5001,"&lt;&gt;"&amp;B4340)+COUNTIFS($E$2:$E$5001,E4340,$A$2:$A$5001,"&lt;&gt;"&amp;A4340)&gt;0,"Zone has more than one QR code",IF(COUNTIFS($B$2:$B$5001,B4340,$E$2:$E$5001,"&lt;&gt;"&amp;E4340)+COUNTIFS($A$2:$A$5001,A4340,$E$2:$E$5001,"&lt;&gt;"&amp;E4340)&gt;0,"QR code used by another zone",IF(A4340="","Package QR Code No. missing",IF(OR(H4340&gt;40,J4340&gt;40),"More than 40 of one edition",IF(F4340="Full (40 ST + 1 TG)",IF(AND(H4340=40,J4340=1),"OK","Full carton must be 40 + 1"),IF(F4340="Student only (40 ST)",IF(AND(H4340=40,J4340=0),"OK","Must be 40 ST, 0 TG"),IF(F4340="Teacher guide only (40 TG)",IF(AND(H4340=0,J4340=40),"OK","Must be 0 ST, 40 TG"),IF(AND(H4340&lt;40,H4340+J4340&gt;0,H4340+J4340&lt;=40),"OK","Partial: under 40 ST and 40 books max"))))))))))</f>
        <v/>
      </c>
    </row>
    <row r="4341">
      <c r="A4341" s="26" t="n"/>
      <c r="B4341" s="26" t="n"/>
      <c r="C4341" s="25" t="n"/>
      <c r="D4341" s="25" t="n"/>
      <c r="E4341" s="26" t="n"/>
      <c r="F4341" s="25" t="n"/>
      <c r="G4341" s="26" t="n"/>
      <c r="H4341" s="25" t="n"/>
      <c r="I4341" s="26" t="n"/>
      <c r="J4341" s="25" t="n"/>
      <c r="K4341" s="25" t="n"/>
      <c r="L4341" s="25" t="n"/>
      <c r="M4341" s="26" t="n"/>
      <c r="N4341" s="26" t="n"/>
      <c r="O4341" s="25" t="n"/>
      <c r="P4341" s="27">
        <f>IF(A4341="","","Package/"&amp;C4341&amp;"/"&amp;D4341&amp;"/"&amp;A4341&amp;".png")</f>
        <v/>
      </c>
      <c r="Q4341" s="27">
        <f>IF(AND(B4341="",G4341=""),"",IF(B4341="","Package QR Text missing",IF(COUNTIFS($E$2:$E$5001,E4341,$B$2:$B$5001,"&lt;&gt;"&amp;B4341)+COUNTIFS($E$2:$E$5001,E4341,$A$2:$A$5001,"&lt;&gt;"&amp;A4341)&gt;0,"Zone has more than one QR code",IF(COUNTIFS($B$2:$B$5001,B4341,$E$2:$E$5001,"&lt;&gt;"&amp;E4341)+COUNTIFS($A$2:$A$5001,A4341,$E$2:$E$5001,"&lt;&gt;"&amp;E4341)&gt;0,"QR code used by another zone",IF(A4341="","Package QR Code No. missing",IF(OR(H4341&gt;40,J4341&gt;40),"More than 40 of one edition",IF(F4341="Full (40 ST + 1 TG)",IF(AND(H4341=40,J4341=1),"OK","Full carton must be 40 + 1"),IF(F4341="Student only (40 ST)",IF(AND(H4341=40,J4341=0),"OK","Must be 40 ST, 0 TG"),IF(F4341="Teacher guide only (40 TG)",IF(AND(H4341=0,J4341=40),"OK","Must be 0 ST, 40 TG"),IF(AND(H4341&lt;40,H4341+J4341&gt;0,H4341+J4341&lt;=40),"OK","Partial: under 40 ST and 40 books max"))))))))))</f>
        <v/>
      </c>
    </row>
    <row r="4342">
      <c r="A4342" s="26" t="n"/>
      <c r="B4342" s="26" t="n"/>
      <c r="C4342" s="25" t="n"/>
      <c r="D4342" s="25" t="n"/>
      <c r="E4342" s="26" t="n"/>
      <c r="F4342" s="25" t="n"/>
      <c r="G4342" s="26" t="n"/>
      <c r="H4342" s="25" t="n"/>
      <c r="I4342" s="26" t="n"/>
      <c r="J4342" s="25" t="n"/>
      <c r="K4342" s="25" t="n"/>
      <c r="L4342" s="25" t="n"/>
      <c r="M4342" s="26" t="n"/>
      <c r="N4342" s="26" t="n"/>
      <c r="O4342" s="25" t="n"/>
      <c r="P4342" s="27">
        <f>IF(A4342="","","Package/"&amp;C4342&amp;"/"&amp;D4342&amp;"/"&amp;A4342&amp;".png")</f>
        <v/>
      </c>
      <c r="Q4342" s="27">
        <f>IF(AND(B4342="",G4342=""),"",IF(B4342="","Package QR Text missing",IF(COUNTIFS($E$2:$E$5001,E4342,$B$2:$B$5001,"&lt;&gt;"&amp;B4342)+COUNTIFS($E$2:$E$5001,E4342,$A$2:$A$5001,"&lt;&gt;"&amp;A4342)&gt;0,"Zone has more than one QR code",IF(COUNTIFS($B$2:$B$5001,B4342,$E$2:$E$5001,"&lt;&gt;"&amp;E4342)+COUNTIFS($A$2:$A$5001,A4342,$E$2:$E$5001,"&lt;&gt;"&amp;E4342)&gt;0,"QR code used by another zone",IF(A4342="","Package QR Code No. missing",IF(OR(H4342&gt;40,J4342&gt;40),"More than 40 of one edition",IF(F4342="Full (40 ST + 1 TG)",IF(AND(H4342=40,J4342=1),"OK","Full carton must be 40 + 1"),IF(F4342="Student only (40 ST)",IF(AND(H4342=40,J4342=0),"OK","Must be 40 ST, 0 TG"),IF(F4342="Teacher guide only (40 TG)",IF(AND(H4342=0,J4342=40),"OK","Must be 0 ST, 40 TG"),IF(AND(H4342&lt;40,H4342+J4342&gt;0,H4342+J4342&lt;=40),"OK","Partial: under 40 ST and 40 books max"))))))))))</f>
        <v/>
      </c>
    </row>
    <row r="4343">
      <c r="A4343" s="26" t="n"/>
      <c r="B4343" s="26" t="n"/>
      <c r="C4343" s="25" t="n"/>
      <c r="D4343" s="25" t="n"/>
      <c r="E4343" s="26" t="n"/>
      <c r="F4343" s="25" t="n"/>
      <c r="G4343" s="26" t="n"/>
      <c r="H4343" s="25" t="n"/>
      <c r="I4343" s="26" t="n"/>
      <c r="J4343" s="25" t="n"/>
      <c r="K4343" s="25" t="n"/>
      <c r="L4343" s="25" t="n"/>
      <c r="M4343" s="26" t="n"/>
      <c r="N4343" s="26" t="n"/>
      <c r="O4343" s="25" t="n"/>
      <c r="P4343" s="27">
        <f>IF(A4343="","","Package/"&amp;C4343&amp;"/"&amp;D4343&amp;"/"&amp;A4343&amp;".png")</f>
        <v/>
      </c>
      <c r="Q4343" s="27">
        <f>IF(AND(B4343="",G4343=""),"",IF(B4343="","Package QR Text missing",IF(COUNTIFS($E$2:$E$5001,E4343,$B$2:$B$5001,"&lt;&gt;"&amp;B4343)+COUNTIFS($E$2:$E$5001,E4343,$A$2:$A$5001,"&lt;&gt;"&amp;A4343)&gt;0,"Zone has more than one QR code",IF(COUNTIFS($B$2:$B$5001,B4343,$E$2:$E$5001,"&lt;&gt;"&amp;E4343)+COUNTIFS($A$2:$A$5001,A4343,$E$2:$E$5001,"&lt;&gt;"&amp;E4343)&gt;0,"QR code used by another zone",IF(A4343="","Package QR Code No. missing",IF(OR(H4343&gt;40,J4343&gt;40),"More than 40 of one edition",IF(F4343="Full (40 ST + 1 TG)",IF(AND(H4343=40,J4343=1),"OK","Full carton must be 40 + 1"),IF(F4343="Student only (40 ST)",IF(AND(H4343=40,J4343=0),"OK","Must be 40 ST, 0 TG"),IF(F4343="Teacher guide only (40 TG)",IF(AND(H4343=0,J4343=40),"OK","Must be 0 ST, 40 TG"),IF(AND(H4343&lt;40,H4343+J4343&gt;0,H4343+J4343&lt;=40),"OK","Partial: under 40 ST and 40 books max"))))))))))</f>
        <v/>
      </c>
    </row>
    <row r="4344">
      <c r="A4344" s="26" t="n"/>
      <c r="B4344" s="26" t="n"/>
      <c r="C4344" s="25" t="n"/>
      <c r="D4344" s="25" t="n"/>
      <c r="E4344" s="26" t="n"/>
      <c r="F4344" s="25" t="n"/>
      <c r="G4344" s="26" t="n"/>
      <c r="H4344" s="25" t="n"/>
      <c r="I4344" s="26" t="n"/>
      <c r="J4344" s="25" t="n"/>
      <c r="K4344" s="25" t="n"/>
      <c r="L4344" s="25" t="n"/>
      <c r="M4344" s="26" t="n"/>
      <c r="N4344" s="26" t="n"/>
      <c r="O4344" s="25" t="n"/>
      <c r="P4344" s="27">
        <f>IF(A4344="","","Package/"&amp;C4344&amp;"/"&amp;D4344&amp;"/"&amp;A4344&amp;".png")</f>
        <v/>
      </c>
      <c r="Q4344" s="27">
        <f>IF(AND(B4344="",G4344=""),"",IF(B4344="","Package QR Text missing",IF(COUNTIFS($E$2:$E$5001,E4344,$B$2:$B$5001,"&lt;&gt;"&amp;B4344)+COUNTIFS($E$2:$E$5001,E4344,$A$2:$A$5001,"&lt;&gt;"&amp;A4344)&gt;0,"Zone has more than one QR code",IF(COUNTIFS($B$2:$B$5001,B4344,$E$2:$E$5001,"&lt;&gt;"&amp;E4344)+COUNTIFS($A$2:$A$5001,A4344,$E$2:$E$5001,"&lt;&gt;"&amp;E4344)&gt;0,"QR code used by another zone",IF(A4344="","Package QR Code No. missing",IF(OR(H4344&gt;40,J4344&gt;40),"More than 40 of one edition",IF(F4344="Full (40 ST + 1 TG)",IF(AND(H4344=40,J4344=1),"OK","Full carton must be 40 + 1"),IF(F4344="Student only (40 ST)",IF(AND(H4344=40,J4344=0),"OK","Must be 40 ST, 0 TG"),IF(F4344="Teacher guide only (40 TG)",IF(AND(H4344=0,J4344=40),"OK","Must be 0 ST, 40 TG"),IF(AND(H4344&lt;40,H4344+J4344&gt;0,H4344+J4344&lt;=40),"OK","Partial: under 40 ST and 40 books max"))))))))))</f>
        <v/>
      </c>
    </row>
    <row r="4345">
      <c r="A4345" s="26" t="n"/>
      <c r="B4345" s="26" t="n"/>
      <c r="C4345" s="25" t="n"/>
      <c r="D4345" s="25" t="n"/>
      <c r="E4345" s="26" t="n"/>
      <c r="F4345" s="25" t="n"/>
      <c r="G4345" s="26" t="n"/>
      <c r="H4345" s="25" t="n"/>
      <c r="I4345" s="26" t="n"/>
      <c r="J4345" s="25" t="n"/>
      <c r="K4345" s="25" t="n"/>
      <c r="L4345" s="25" t="n"/>
      <c r="M4345" s="26" t="n"/>
      <c r="N4345" s="26" t="n"/>
      <c r="O4345" s="25" t="n"/>
      <c r="P4345" s="27">
        <f>IF(A4345="","","Package/"&amp;C4345&amp;"/"&amp;D4345&amp;"/"&amp;A4345&amp;".png")</f>
        <v/>
      </c>
      <c r="Q4345" s="27">
        <f>IF(AND(B4345="",G4345=""),"",IF(B4345="","Package QR Text missing",IF(COUNTIFS($E$2:$E$5001,E4345,$B$2:$B$5001,"&lt;&gt;"&amp;B4345)+COUNTIFS($E$2:$E$5001,E4345,$A$2:$A$5001,"&lt;&gt;"&amp;A4345)&gt;0,"Zone has more than one QR code",IF(COUNTIFS($B$2:$B$5001,B4345,$E$2:$E$5001,"&lt;&gt;"&amp;E4345)+COUNTIFS($A$2:$A$5001,A4345,$E$2:$E$5001,"&lt;&gt;"&amp;E4345)&gt;0,"QR code used by another zone",IF(A4345="","Package QR Code No. missing",IF(OR(H4345&gt;40,J4345&gt;40),"More than 40 of one edition",IF(F4345="Full (40 ST + 1 TG)",IF(AND(H4345=40,J4345=1),"OK","Full carton must be 40 + 1"),IF(F4345="Student only (40 ST)",IF(AND(H4345=40,J4345=0),"OK","Must be 40 ST, 0 TG"),IF(F4345="Teacher guide only (40 TG)",IF(AND(H4345=0,J4345=40),"OK","Must be 0 ST, 40 TG"),IF(AND(H4345&lt;40,H4345+J4345&gt;0,H4345+J4345&lt;=40),"OK","Partial: under 40 ST and 40 books max"))))))))))</f>
        <v/>
      </c>
    </row>
    <row r="4346">
      <c r="A4346" s="26" t="n"/>
      <c r="B4346" s="26" t="n"/>
      <c r="C4346" s="25" t="n"/>
      <c r="D4346" s="25" t="n"/>
      <c r="E4346" s="26" t="n"/>
      <c r="F4346" s="25" t="n"/>
      <c r="G4346" s="26" t="n"/>
      <c r="H4346" s="25" t="n"/>
      <c r="I4346" s="26" t="n"/>
      <c r="J4346" s="25" t="n"/>
      <c r="K4346" s="25" t="n"/>
      <c r="L4346" s="25" t="n"/>
      <c r="M4346" s="26" t="n"/>
      <c r="N4346" s="26" t="n"/>
      <c r="O4346" s="25" t="n"/>
      <c r="P4346" s="27">
        <f>IF(A4346="","","Package/"&amp;C4346&amp;"/"&amp;D4346&amp;"/"&amp;A4346&amp;".png")</f>
        <v/>
      </c>
      <c r="Q4346" s="27">
        <f>IF(AND(B4346="",G4346=""),"",IF(B4346="","Package QR Text missing",IF(COUNTIFS($E$2:$E$5001,E4346,$B$2:$B$5001,"&lt;&gt;"&amp;B4346)+COUNTIFS($E$2:$E$5001,E4346,$A$2:$A$5001,"&lt;&gt;"&amp;A4346)&gt;0,"Zone has more than one QR code",IF(COUNTIFS($B$2:$B$5001,B4346,$E$2:$E$5001,"&lt;&gt;"&amp;E4346)+COUNTIFS($A$2:$A$5001,A4346,$E$2:$E$5001,"&lt;&gt;"&amp;E4346)&gt;0,"QR code used by another zone",IF(A4346="","Package QR Code No. missing",IF(OR(H4346&gt;40,J4346&gt;40),"More than 40 of one edition",IF(F4346="Full (40 ST + 1 TG)",IF(AND(H4346=40,J4346=1),"OK","Full carton must be 40 + 1"),IF(F4346="Student only (40 ST)",IF(AND(H4346=40,J4346=0),"OK","Must be 40 ST, 0 TG"),IF(F4346="Teacher guide only (40 TG)",IF(AND(H4346=0,J4346=40),"OK","Must be 0 ST, 40 TG"),IF(AND(H4346&lt;40,H4346+J4346&gt;0,H4346+J4346&lt;=40),"OK","Partial: under 40 ST and 40 books max"))))))))))</f>
        <v/>
      </c>
    </row>
    <row r="4347">
      <c r="A4347" s="26" t="n"/>
      <c r="B4347" s="26" t="n"/>
      <c r="C4347" s="25" t="n"/>
      <c r="D4347" s="25" t="n"/>
      <c r="E4347" s="26" t="n"/>
      <c r="F4347" s="25" t="n"/>
      <c r="G4347" s="26" t="n"/>
      <c r="H4347" s="25" t="n"/>
      <c r="I4347" s="26" t="n"/>
      <c r="J4347" s="25" t="n"/>
      <c r="K4347" s="25" t="n"/>
      <c r="L4347" s="25" t="n"/>
      <c r="M4347" s="26" t="n"/>
      <c r="N4347" s="26" t="n"/>
      <c r="O4347" s="25" t="n"/>
      <c r="P4347" s="27">
        <f>IF(A4347="","","Package/"&amp;C4347&amp;"/"&amp;D4347&amp;"/"&amp;A4347&amp;".png")</f>
        <v/>
      </c>
      <c r="Q4347" s="27">
        <f>IF(AND(B4347="",G4347=""),"",IF(B4347="","Package QR Text missing",IF(COUNTIFS($E$2:$E$5001,E4347,$B$2:$B$5001,"&lt;&gt;"&amp;B4347)+COUNTIFS($E$2:$E$5001,E4347,$A$2:$A$5001,"&lt;&gt;"&amp;A4347)&gt;0,"Zone has more than one QR code",IF(COUNTIFS($B$2:$B$5001,B4347,$E$2:$E$5001,"&lt;&gt;"&amp;E4347)+COUNTIFS($A$2:$A$5001,A4347,$E$2:$E$5001,"&lt;&gt;"&amp;E4347)&gt;0,"QR code used by another zone",IF(A4347="","Package QR Code No. missing",IF(OR(H4347&gt;40,J4347&gt;40),"More than 40 of one edition",IF(F4347="Full (40 ST + 1 TG)",IF(AND(H4347=40,J4347=1),"OK","Full carton must be 40 + 1"),IF(F4347="Student only (40 ST)",IF(AND(H4347=40,J4347=0),"OK","Must be 40 ST, 0 TG"),IF(F4347="Teacher guide only (40 TG)",IF(AND(H4347=0,J4347=40),"OK","Must be 0 ST, 40 TG"),IF(AND(H4347&lt;40,H4347+J4347&gt;0,H4347+J4347&lt;=40),"OK","Partial: under 40 ST and 40 books max"))))))))))</f>
        <v/>
      </c>
    </row>
    <row r="4348">
      <c r="A4348" s="26" t="n"/>
      <c r="B4348" s="26" t="n"/>
      <c r="C4348" s="25" t="n"/>
      <c r="D4348" s="25" t="n"/>
      <c r="E4348" s="26" t="n"/>
      <c r="F4348" s="25" t="n"/>
      <c r="G4348" s="26" t="n"/>
      <c r="H4348" s="25" t="n"/>
      <c r="I4348" s="26" t="n"/>
      <c r="J4348" s="25" t="n"/>
      <c r="K4348" s="25" t="n"/>
      <c r="L4348" s="25" t="n"/>
      <c r="M4348" s="26" t="n"/>
      <c r="N4348" s="26" t="n"/>
      <c r="O4348" s="25" t="n"/>
      <c r="P4348" s="27">
        <f>IF(A4348="","","Package/"&amp;C4348&amp;"/"&amp;D4348&amp;"/"&amp;A4348&amp;".png")</f>
        <v/>
      </c>
      <c r="Q4348" s="27">
        <f>IF(AND(B4348="",G4348=""),"",IF(B4348="","Package QR Text missing",IF(COUNTIFS($E$2:$E$5001,E4348,$B$2:$B$5001,"&lt;&gt;"&amp;B4348)+COUNTIFS($E$2:$E$5001,E4348,$A$2:$A$5001,"&lt;&gt;"&amp;A4348)&gt;0,"Zone has more than one QR code",IF(COUNTIFS($B$2:$B$5001,B4348,$E$2:$E$5001,"&lt;&gt;"&amp;E4348)+COUNTIFS($A$2:$A$5001,A4348,$E$2:$E$5001,"&lt;&gt;"&amp;E4348)&gt;0,"QR code used by another zone",IF(A4348="","Package QR Code No. missing",IF(OR(H4348&gt;40,J4348&gt;40),"More than 40 of one edition",IF(F4348="Full (40 ST + 1 TG)",IF(AND(H4348=40,J4348=1),"OK","Full carton must be 40 + 1"),IF(F4348="Student only (40 ST)",IF(AND(H4348=40,J4348=0),"OK","Must be 40 ST, 0 TG"),IF(F4348="Teacher guide only (40 TG)",IF(AND(H4348=0,J4348=40),"OK","Must be 0 ST, 40 TG"),IF(AND(H4348&lt;40,H4348+J4348&gt;0,H4348+J4348&lt;=40),"OK","Partial: under 40 ST and 40 books max"))))))))))</f>
        <v/>
      </c>
    </row>
    <row r="4349">
      <c r="A4349" s="26" t="n"/>
      <c r="B4349" s="26" t="n"/>
      <c r="C4349" s="25" t="n"/>
      <c r="D4349" s="25" t="n"/>
      <c r="E4349" s="26" t="n"/>
      <c r="F4349" s="25" t="n"/>
      <c r="G4349" s="26" t="n"/>
      <c r="H4349" s="25" t="n"/>
      <c r="I4349" s="26" t="n"/>
      <c r="J4349" s="25" t="n"/>
      <c r="K4349" s="25" t="n"/>
      <c r="L4349" s="25" t="n"/>
      <c r="M4349" s="26" t="n"/>
      <c r="N4349" s="26" t="n"/>
      <c r="O4349" s="25" t="n"/>
      <c r="P4349" s="27">
        <f>IF(A4349="","","Package/"&amp;C4349&amp;"/"&amp;D4349&amp;"/"&amp;A4349&amp;".png")</f>
        <v/>
      </c>
      <c r="Q4349" s="27">
        <f>IF(AND(B4349="",G4349=""),"",IF(B4349="","Package QR Text missing",IF(COUNTIFS($E$2:$E$5001,E4349,$B$2:$B$5001,"&lt;&gt;"&amp;B4349)+COUNTIFS($E$2:$E$5001,E4349,$A$2:$A$5001,"&lt;&gt;"&amp;A4349)&gt;0,"Zone has more than one QR code",IF(COUNTIFS($B$2:$B$5001,B4349,$E$2:$E$5001,"&lt;&gt;"&amp;E4349)+COUNTIFS($A$2:$A$5001,A4349,$E$2:$E$5001,"&lt;&gt;"&amp;E4349)&gt;0,"QR code used by another zone",IF(A4349="","Package QR Code No. missing",IF(OR(H4349&gt;40,J4349&gt;40),"More than 40 of one edition",IF(F4349="Full (40 ST + 1 TG)",IF(AND(H4349=40,J4349=1),"OK","Full carton must be 40 + 1"),IF(F4349="Student only (40 ST)",IF(AND(H4349=40,J4349=0),"OK","Must be 40 ST, 0 TG"),IF(F4349="Teacher guide only (40 TG)",IF(AND(H4349=0,J4349=40),"OK","Must be 0 ST, 40 TG"),IF(AND(H4349&lt;40,H4349+J4349&gt;0,H4349+J4349&lt;=40),"OK","Partial: under 40 ST and 40 books max"))))))))))</f>
        <v/>
      </c>
    </row>
    <row r="4350">
      <c r="A4350" s="26" t="n"/>
      <c r="B4350" s="26" t="n"/>
      <c r="C4350" s="25" t="n"/>
      <c r="D4350" s="25" t="n"/>
      <c r="E4350" s="26" t="n"/>
      <c r="F4350" s="25" t="n"/>
      <c r="G4350" s="26" t="n"/>
      <c r="H4350" s="25" t="n"/>
      <c r="I4350" s="26" t="n"/>
      <c r="J4350" s="25" t="n"/>
      <c r="K4350" s="25" t="n"/>
      <c r="L4350" s="25" t="n"/>
      <c r="M4350" s="26" t="n"/>
      <c r="N4350" s="26" t="n"/>
      <c r="O4350" s="25" t="n"/>
      <c r="P4350" s="27">
        <f>IF(A4350="","","Package/"&amp;C4350&amp;"/"&amp;D4350&amp;"/"&amp;A4350&amp;".png")</f>
        <v/>
      </c>
      <c r="Q4350" s="27">
        <f>IF(AND(B4350="",G4350=""),"",IF(B4350="","Package QR Text missing",IF(COUNTIFS($E$2:$E$5001,E4350,$B$2:$B$5001,"&lt;&gt;"&amp;B4350)+COUNTIFS($E$2:$E$5001,E4350,$A$2:$A$5001,"&lt;&gt;"&amp;A4350)&gt;0,"Zone has more than one QR code",IF(COUNTIFS($B$2:$B$5001,B4350,$E$2:$E$5001,"&lt;&gt;"&amp;E4350)+COUNTIFS($A$2:$A$5001,A4350,$E$2:$E$5001,"&lt;&gt;"&amp;E4350)&gt;0,"QR code used by another zone",IF(A4350="","Package QR Code No. missing",IF(OR(H4350&gt;40,J4350&gt;40),"More than 40 of one edition",IF(F4350="Full (40 ST + 1 TG)",IF(AND(H4350=40,J4350=1),"OK","Full carton must be 40 + 1"),IF(F4350="Student only (40 ST)",IF(AND(H4350=40,J4350=0),"OK","Must be 40 ST, 0 TG"),IF(F4350="Teacher guide only (40 TG)",IF(AND(H4350=0,J4350=40),"OK","Must be 0 ST, 40 TG"),IF(AND(H4350&lt;40,H4350+J4350&gt;0,H4350+J4350&lt;=40),"OK","Partial: under 40 ST and 40 books max"))))))))))</f>
        <v/>
      </c>
    </row>
    <row r="4351">
      <c r="A4351" s="26" t="n"/>
      <c r="B4351" s="26" t="n"/>
      <c r="C4351" s="25" t="n"/>
      <c r="D4351" s="25" t="n"/>
      <c r="E4351" s="26" t="n"/>
      <c r="F4351" s="25" t="n"/>
      <c r="G4351" s="26" t="n"/>
      <c r="H4351" s="25" t="n"/>
      <c r="I4351" s="26" t="n"/>
      <c r="J4351" s="25" t="n"/>
      <c r="K4351" s="25" t="n"/>
      <c r="L4351" s="25" t="n"/>
      <c r="M4351" s="26" t="n"/>
      <c r="N4351" s="26" t="n"/>
      <c r="O4351" s="25" t="n"/>
      <c r="P4351" s="27">
        <f>IF(A4351="","","Package/"&amp;C4351&amp;"/"&amp;D4351&amp;"/"&amp;A4351&amp;".png")</f>
        <v/>
      </c>
      <c r="Q4351" s="27">
        <f>IF(AND(B4351="",G4351=""),"",IF(B4351="","Package QR Text missing",IF(COUNTIFS($E$2:$E$5001,E4351,$B$2:$B$5001,"&lt;&gt;"&amp;B4351)+COUNTIFS($E$2:$E$5001,E4351,$A$2:$A$5001,"&lt;&gt;"&amp;A4351)&gt;0,"Zone has more than one QR code",IF(COUNTIFS($B$2:$B$5001,B4351,$E$2:$E$5001,"&lt;&gt;"&amp;E4351)+COUNTIFS($A$2:$A$5001,A4351,$E$2:$E$5001,"&lt;&gt;"&amp;E4351)&gt;0,"QR code used by another zone",IF(A4351="","Package QR Code No. missing",IF(OR(H4351&gt;40,J4351&gt;40),"More than 40 of one edition",IF(F4351="Full (40 ST + 1 TG)",IF(AND(H4351=40,J4351=1),"OK","Full carton must be 40 + 1"),IF(F4351="Student only (40 ST)",IF(AND(H4351=40,J4351=0),"OK","Must be 40 ST, 0 TG"),IF(F4351="Teacher guide only (40 TG)",IF(AND(H4351=0,J4351=40),"OK","Must be 0 ST, 40 TG"),IF(AND(H4351&lt;40,H4351+J4351&gt;0,H4351+J4351&lt;=40),"OK","Partial: under 40 ST and 40 books max"))))))))))</f>
        <v/>
      </c>
    </row>
    <row r="4352">
      <c r="A4352" s="26" t="n"/>
      <c r="B4352" s="26" t="n"/>
      <c r="C4352" s="25" t="n"/>
      <c r="D4352" s="25" t="n"/>
      <c r="E4352" s="26" t="n"/>
      <c r="F4352" s="25" t="n"/>
      <c r="G4352" s="26" t="n"/>
      <c r="H4352" s="25" t="n"/>
      <c r="I4352" s="26" t="n"/>
      <c r="J4352" s="25" t="n"/>
      <c r="K4352" s="25" t="n"/>
      <c r="L4352" s="25" t="n"/>
      <c r="M4352" s="26" t="n"/>
      <c r="N4352" s="26" t="n"/>
      <c r="O4352" s="25" t="n"/>
      <c r="P4352" s="27">
        <f>IF(A4352="","","Package/"&amp;C4352&amp;"/"&amp;D4352&amp;"/"&amp;A4352&amp;".png")</f>
        <v/>
      </c>
      <c r="Q4352" s="27">
        <f>IF(AND(B4352="",G4352=""),"",IF(B4352="","Package QR Text missing",IF(COUNTIFS($E$2:$E$5001,E4352,$B$2:$B$5001,"&lt;&gt;"&amp;B4352)+COUNTIFS($E$2:$E$5001,E4352,$A$2:$A$5001,"&lt;&gt;"&amp;A4352)&gt;0,"Zone has more than one QR code",IF(COUNTIFS($B$2:$B$5001,B4352,$E$2:$E$5001,"&lt;&gt;"&amp;E4352)+COUNTIFS($A$2:$A$5001,A4352,$E$2:$E$5001,"&lt;&gt;"&amp;E4352)&gt;0,"QR code used by another zone",IF(A4352="","Package QR Code No. missing",IF(OR(H4352&gt;40,J4352&gt;40),"More than 40 of one edition",IF(F4352="Full (40 ST + 1 TG)",IF(AND(H4352=40,J4352=1),"OK","Full carton must be 40 + 1"),IF(F4352="Student only (40 ST)",IF(AND(H4352=40,J4352=0),"OK","Must be 40 ST, 0 TG"),IF(F4352="Teacher guide only (40 TG)",IF(AND(H4352=0,J4352=40),"OK","Must be 0 ST, 40 TG"),IF(AND(H4352&lt;40,H4352+J4352&gt;0,H4352+J4352&lt;=40),"OK","Partial: under 40 ST and 40 books max"))))))))))</f>
        <v/>
      </c>
    </row>
    <row r="4353">
      <c r="A4353" s="26" t="n"/>
      <c r="B4353" s="26" t="n"/>
      <c r="C4353" s="25" t="n"/>
      <c r="D4353" s="25" t="n"/>
      <c r="E4353" s="26" t="n"/>
      <c r="F4353" s="25" t="n"/>
      <c r="G4353" s="26" t="n"/>
      <c r="H4353" s="25" t="n"/>
      <c r="I4353" s="26" t="n"/>
      <c r="J4353" s="25" t="n"/>
      <c r="K4353" s="25" t="n"/>
      <c r="L4353" s="25" t="n"/>
      <c r="M4353" s="26" t="n"/>
      <c r="N4353" s="26" t="n"/>
      <c r="O4353" s="25" t="n"/>
      <c r="P4353" s="27">
        <f>IF(A4353="","","Package/"&amp;C4353&amp;"/"&amp;D4353&amp;"/"&amp;A4353&amp;".png")</f>
        <v/>
      </c>
      <c r="Q4353" s="27">
        <f>IF(AND(B4353="",G4353=""),"",IF(B4353="","Package QR Text missing",IF(COUNTIFS($E$2:$E$5001,E4353,$B$2:$B$5001,"&lt;&gt;"&amp;B4353)+COUNTIFS($E$2:$E$5001,E4353,$A$2:$A$5001,"&lt;&gt;"&amp;A4353)&gt;0,"Zone has more than one QR code",IF(COUNTIFS($B$2:$B$5001,B4353,$E$2:$E$5001,"&lt;&gt;"&amp;E4353)+COUNTIFS($A$2:$A$5001,A4353,$E$2:$E$5001,"&lt;&gt;"&amp;E4353)&gt;0,"QR code used by another zone",IF(A4353="","Package QR Code No. missing",IF(OR(H4353&gt;40,J4353&gt;40),"More than 40 of one edition",IF(F4353="Full (40 ST + 1 TG)",IF(AND(H4353=40,J4353=1),"OK","Full carton must be 40 + 1"),IF(F4353="Student only (40 ST)",IF(AND(H4353=40,J4353=0),"OK","Must be 40 ST, 0 TG"),IF(F4353="Teacher guide only (40 TG)",IF(AND(H4353=0,J4353=40),"OK","Must be 0 ST, 40 TG"),IF(AND(H4353&lt;40,H4353+J4353&gt;0,H4353+J4353&lt;=40),"OK","Partial: under 40 ST and 40 books max"))))))))))</f>
        <v/>
      </c>
    </row>
    <row r="4354">
      <c r="A4354" s="26" t="n"/>
      <c r="B4354" s="26" t="n"/>
      <c r="C4354" s="25" t="n"/>
      <c r="D4354" s="25" t="n"/>
      <c r="E4354" s="26" t="n"/>
      <c r="F4354" s="25" t="n"/>
      <c r="G4354" s="26" t="n"/>
      <c r="H4354" s="25" t="n"/>
      <c r="I4354" s="26" t="n"/>
      <c r="J4354" s="25" t="n"/>
      <c r="K4354" s="25" t="n"/>
      <c r="L4354" s="25" t="n"/>
      <c r="M4354" s="26" t="n"/>
      <c r="N4354" s="26" t="n"/>
      <c r="O4354" s="25" t="n"/>
      <c r="P4354" s="27">
        <f>IF(A4354="","","Package/"&amp;C4354&amp;"/"&amp;D4354&amp;"/"&amp;A4354&amp;".png")</f>
        <v/>
      </c>
      <c r="Q4354" s="27">
        <f>IF(AND(B4354="",G4354=""),"",IF(B4354="","Package QR Text missing",IF(COUNTIFS($E$2:$E$5001,E4354,$B$2:$B$5001,"&lt;&gt;"&amp;B4354)+COUNTIFS($E$2:$E$5001,E4354,$A$2:$A$5001,"&lt;&gt;"&amp;A4354)&gt;0,"Zone has more than one QR code",IF(COUNTIFS($B$2:$B$5001,B4354,$E$2:$E$5001,"&lt;&gt;"&amp;E4354)+COUNTIFS($A$2:$A$5001,A4354,$E$2:$E$5001,"&lt;&gt;"&amp;E4354)&gt;0,"QR code used by another zone",IF(A4354="","Package QR Code No. missing",IF(OR(H4354&gt;40,J4354&gt;40),"More than 40 of one edition",IF(F4354="Full (40 ST + 1 TG)",IF(AND(H4354=40,J4354=1),"OK","Full carton must be 40 + 1"),IF(F4354="Student only (40 ST)",IF(AND(H4354=40,J4354=0),"OK","Must be 40 ST, 0 TG"),IF(F4354="Teacher guide only (40 TG)",IF(AND(H4354=0,J4354=40),"OK","Must be 0 ST, 40 TG"),IF(AND(H4354&lt;40,H4354+J4354&gt;0,H4354+J4354&lt;=40),"OK","Partial: under 40 ST and 40 books max"))))))))))</f>
        <v/>
      </c>
    </row>
    <row r="4355">
      <c r="A4355" s="26" t="n"/>
      <c r="B4355" s="26" t="n"/>
      <c r="C4355" s="25" t="n"/>
      <c r="D4355" s="25" t="n"/>
      <c r="E4355" s="26" t="n"/>
      <c r="F4355" s="25" t="n"/>
      <c r="G4355" s="26" t="n"/>
      <c r="H4355" s="25" t="n"/>
      <c r="I4355" s="26" t="n"/>
      <c r="J4355" s="25" t="n"/>
      <c r="K4355" s="25" t="n"/>
      <c r="L4355" s="25" t="n"/>
      <c r="M4355" s="26" t="n"/>
      <c r="N4355" s="26" t="n"/>
      <c r="O4355" s="25" t="n"/>
      <c r="P4355" s="27">
        <f>IF(A4355="","","Package/"&amp;C4355&amp;"/"&amp;D4355&amp;"/"&amp;A4355&amp;".png")</f>
        <v/>
      </c>
      <c r="Q4355" s="27">
        <f>IF(AND(B4355="",G4355=""),"",IF(B4355="","Package QR Text missing",IF(COUNTIFS($E$2:$E$5001,E4355,$B$2:$B$5001,"&lt;&gt;"&amp;B4355)+COUNTIFS($E$2:$E$5001,E4355,$A$2:$A$5001,"&lt;&gt;"&amp;A4355)&gt;0,"Zone has more than one QR code",IF(COUNTIFS($B$2:$B$5001,B4355,$E$2:$E$5001,"&lt;&gt;"&amp;E4355)+COUNTIFS($A$2:$A$5001,A4355,$E$2:$E$5001,"&lt;&gt;"&amp;E4355)&gt;0,"QR code used by another zone",IF(A4355="","Package QR Code No. missing",IF(OR(H4355&gt;40,J4355&gt;40),"More than 40 of one edition",IF(F4355="Full (40 ST + 1 TG)",IF(AND(H4355=40,J4355=1),"OK","Full carton must be 40 + 1"),IF(F4355="Student only (40 ST)",IF(AND(H4355=40,J4355=0),"OK","Must be 40 ST, 0 TG"),IF(F4355="Teacher guide only (40 TG)",IF(AND(H4355=0,J4355=40),"OK","Must be 0 ST, 40 TG"),IF(AND(H4355&lt;40,H4355+J4355&gt;0,H4355+J4355&lt;=40),"OK","Partial: under 40 ST and 40 books max"))))))))))</f>
        <v/>
      </c>
    </row>
    <row r="4356">
      <c r="A4356" s="26" t="n"/>
      <c r="B4356" s="26" t="n"/>
      <c r="C4356" s="25" t="n"/>
      <c r="D4356" s="25" t="n"/>
      <c r="E4356" s="26" t="n"/>
      <c r="F4356" s="25" t="n"/>
      <c r="G4356" s="26" t="n"/>
      <c r="H4356" s="25" t="n"/>
      <c r="I4356" s="26" t="n"/>
      <c r="J4356" s="25" t="n"/>
      <c r="K4356" s="25" t="n"/>
      <c r="L4356" s="25" t="n"/>
      <c r="M4356" s="26" t="n"/>
      <c r="N4356" s="26" t="n"/>
      <c r="O4356" s="25" t="n"/>
      <c r="P4356" s="27">
        <f>IF(A4356="","","Package/"&amp;C4356&amp;"/"&amp;D4356&amp;"/"&amp;A4356&amp;".png")</f>
        <v/>
      </c>
      <c r="Q4356" s="27">
        <f>IF(AND(B4356="",G4356=""),"",IF(B4356="","Package QR Text missing",IF(COUNTIFS($E$2:$E$5001,E4356,$B$2:$B$5001,"&lt;&gt;"&amp;B4356)+COUNTIFS($E$2:$E$5001,E4356,$A$2:$A$5001,"&lt;&gt;"&amp;A4356)&gt;0,"Zone has more than one QR code",IF(COUNTIFS($B$2:$B$5001,B4356,$E$2:$E$5001,"&lt;&gt;"&amp;E4356)+COUNTIFS($A$2:$A$5001,A4356,$E$2:$E$5001,"&lt;&gt;"&amp;E4356)&gt;0,"QR code used by another zone",IF(A4356="","Package QR Code No. missing",IF(OR(H4356&gt;40,J4356&gt;40),"More than 40 of one edition",IF(F4356="Full (40 ST + 1 TG)",IF(AND(H4356=40,J4356=1),"OK","Full carton must be 40 + 1"),IF(F4356="Student only (40 ST)",IF(AND(H4356=40,J4356=0),"OK","Must be 40 ST, 0 TG"),IF(F4356="Teacher guide only (40 TG)",IF(AND(H4356=0,J4356=40),"OK","Must be 0 ST, 40 TG"),IF(AND(H4356&lt;40,H4356+J4356&gt;0,H4356+J4356&lt;=40),"OK","Partial: under 40 ST and 40 books max"))))))))))</f>
        <v/>
      </c>
    </row>
    <row r="4357">
      <c r="A4357" s="26" t="n"/>
      <c r="B4357" s="26" t="n"/>
      <c r="C4357" s="25" t="n"/>
      <c r="D4357" s="25" t="n"/>
      <c r="E4357" s="26" t="n"/>
      <c r="F4357" s="25" t="n"/>
      <c r="G4357" s="26" t="n"/>
      <c r="H4357" s="25" t="n"/>
      <c r="I4357" s="26" t="n"/>
      <c r="J4357" s="25" t="n"/>
      <c r="K4357" s="25" t="n"/>
      <c r="L4357" s="25" t="n"/>
      <c r="M4357" s="26" t="n"/>
      <c r="N4357" s="26" t="n"/>
      <c r="O4357" s="25" t="n"/>
      <c r="P4357" s="27">
        <f>IF(A4357="","","Package/"&amp;C4357&amp;"/"&amp;D4357&amp;"/"&amp;A4357&amp;".png")</f>
        <v/>
      </c>
      <c r="Q4357" s="27">
        <f>IF(AND(B4357="",G4357=""),"",IF(B4357="","Package QR Text missing",IF(COUNTIFS($E$2:$E$5001,E4357,$B$2:$B$5001,"&lt;&gt;"&amp;B4357)+COUNTIFS($E$2:$E$5001,E4357,$A$2:$A$5001,"&lt;&gt;"&amp;A4357)&gt;0,"Zone has more than one QR code",IF(COUNTIFS($B$2:$B$5001,B4357,$E$2:$E$5001,"&lt;&gt;"&amp;E4357)+COUNTIFS($A$2:$A$5001,A4357,$E$2:$E$5001,"&lt;&gt;"&amp;E4357)&gt;0,"QR code used by another zone",IF(A4357="","Package QR Code No. missing",IF(OR(H4357&gt;40,J4357&gt;40),"More than 40 of one edition",IF(F4357="Full (40 ST + 1 TG)",IF(AND(H4357=40,J4357=1),"OK","Full carton must be 40 + 1"),IF(F4357="Student only (40 ST)",IF(AND(H4357=40,J4357=0),"OK","Must be 40 ST, 0 TG"),IF(F4357="Teacher guide only (40 TG)",IF(AND(H4357=0,J4357=40),"OK","Must be 0 ST, 40 TG"),IF(AND(H4357&lt;40,H4357+J4357&gt;0,H4357+J4357&lt;=40),"OK","Partial: under 40 ST and 40 books max"))))))))))</f>
        <v/>
      </c>
    </row>
    <row r="4358">
      <c r="A4358" s="26" t="n"/>
      <c r="B4358" s="26" t="n"/>
      <c r="C4358" s="25" t="n"/>
      <c r="D4358" s="25" t="n"/>
      <c r="E4358" s="26" t="n"/>
      <c r="F4358" s="25" t="n"/>
      <c r="G4358" s="26" t="n"/>
      <c r="H4358" s="25" t="n"/>
      <c r="I4358" s="26" t="n"/>
      <c r="J4358" s="25" t="n"/>
      <c r="K4358" s="25" t="n"/>
      <c r="L4358" s="25" t="n"/>
      <c r="M4358" s="26" t="n"/>
      <c r="N4358" s="26" t="n"/>
      <c r="O4358" s="25" t="n"/>
      <c r="P4358" s="27">
        <f>IF(A4358="","","Package/"&amp;C4358&amp;"/"&amp;D4358&amp;"/"&amp;A4358&amp;".png")</f>
        <v/>
      </c>
      <c r="Q4358" s="27">
        <f>IF(AND(B4358="",G4358=""),"",IF(B4358="","Package QR Text missing",IF(COUNTIFS($E$2:$E$5001,E4358,$B$2:$B$5001,"&lt;&gt;"&amp;B4358)+COUNTIFS($E$2:$E$5001,E4358,$A$2:$A$5001,"&lt;&gt;"&amp;A4358)&gt;0,"Zone has more than one QR code",IF(COUNTIFS($B$2:$B$5001,B4358,$E$2:$E$5001,"&lt;&gt;"&amp;E4358)+COUNTIFS($A$2:$A$5001,A4358,$E$2:$E$5001,"&lt;&gt;"&amp;E4358)&gt;0,"QR code used by another zone",IF(A4358="","Package QR Code No. missing",IF(OR(H4358&gt;40,J4358&gt;40),"More than 40 of one edition",IF(F4358="Full (40 ST + 1 TG)",IF(AND(H4358=40,J4358=1),"OK","Full carton must be 40 + 1"),IF(F4358="Student only (40 ST)",IF(AND(H4358=40,J4358=0),"OK","Must be 40 ST, 0 TG"),IF(F4358="Teacher guide only (40 TG)",IF(AND(H4358=0,J4358=40),"OK","Must be 0 ST, 40 TG"),IF(AND(H4358&lt;40,H4358+J4358&gt;0,H4358+J4358&lt;=40),"OK","Partial: under 40 ST and 40 books max"))))))))))</f>
        <v/>
      </c>
    </row>
    <row r="4359">
      <c r="A4359" s="26" t="n"/>
      <c r="B4359" s="26" t="n"/>
      <c r="C4359" s="25" t="n"/>
      <c r="D4359" s="25" t="n"/>
      <c r="E4359" s="26" t="n"/>
      <c r="F4359" s="25" t="n"/>
      <c r="G4359" s="26" t="n"/>
      <c r="H4359" s="25" t="n"/>
      <c r="I4359" s="26" t="n"/>
      <c r="J4359" s="25" t="n"/>
      <c r="K4359" s="25" t="n"/>
      <c r="L4359" s="25" t="n"/>
      <c r="M4359" s="26" t="n"/>
      <c r="N4359" s="26" t="n"/>
      <c r="O4359" s="25" t="n"/>
      <c r="P4359" s="27">
        <f>IF(A4359="","","Package/"&amp;C4359&amp;"/"&amp;D4359&amp;"/"&amp;A4359&amp;".png")</f>
        <v/>
      </c>
      <c r="Q4359" s="27">
        <f>IF(AND(B4359="",G4359=""),"",IF(B4359="","Package QR Text missing",IF(COUNTIFS($E$2:$E$5001,E4359,$B$2:$B$5001,"&lt;&gt;"&amp;B4359)+COUNTIFS($E$2:$E$5001,E4359,$A$2:$A$5001,"&lt;&gt;"&amp;A4359)&gt;0,"Zone has more than one QR code",IF(COUNTIFS($B$2:$B$5001,B4359,$E$2:$E$5001,"&lt;&gt;"&amp;E4359)+COUNTIFS($A$2:$A$5001,A4359,$E$2:$E$5001,"&lt;&gt;"&amp;E4359)&gt;0,"QR code used by another zone",IF(A4359="","Package QR Code No. missing",IF(OR(H4359&gt;40,J4359&gt;40),"More than 40 of one edition",IF(F4359="Full (40 ST + 1 TG)",IF(AND(H4359=40,J4359=1),"OK","Full carton must be 40 + 1"),IF(F4359="Student only (40 ST)",IF(AND(H4359=40,J4359=0),"OK","Must be 40 ST, 0 TG"),IF(F4359="Teacher guide only (40 TG)",IF(AND(H4359=0,J4359=40),"OK","Must be 0 ST, 40 TG"),IF(AND(H4359&lt;40,H4359+J4359&gt;0,H4359+J4359&lt;=40),"OK","Partial: under 40 ST and 40 books max"))))))))))</f>
        <v/>
      </c>
    </row>
    <row r="4360">
      <c r="A4360" s="26" t="n"/>
      <c r="B4360" s="26" t="n"/>
      <c r="C4360" s="25" t="n"/>
      <c r="D4360" s="25" t="n"/>
      <c r="E4360" s="26" t="n"/>
      <c r="F4360" s="25" t="n"/>
      <c r="G4360" s="26" t="n"/>
      <c r="H4360" s="25" t="n"/>
      <c r="I4360" s="26" t="n"/>
      <c r="J4360" s="25" t="n"/>
      <c r="K4360" s="25" t="n"/>
      <c r="L4360" s="25" t="n"/>
      <c r="M4360" s="26" t="n"/>
      <c r="N4360" s="26" t="n"/>
      <c r="O4360" s="25" t="n"/>
      <c r="P4360" s="27">
        <f>IF(A4360="","","Package/"&amp;C4360&amp;"/"&amp;D4360&amp;"/"&amp;A4360&amp;".png")</f>
        <v/>
      </c>
      <c r="Q4360" s="27">
        <f>IF(AND(B4360="",G4360=""),"",IF(B4360="","Package QR Text missing",IF(COUNTIFS($E$2:$E$5001,E4360,$B$2:$B$5001,"&lt;&gt;"&amp;B4360)+COUNTIFS($E$2:$E$5001,E4360,$A$2:$A$5001,"&lt;&gt;"&amp;A4360)&gt;0,"Zone has more than one QR code",IF(COUNTIFS($B$2:$B$5001,B4360,$E$2:$E$5001,"&lt;&gt;"&amp;E4360)+COUNTIFS($A$2:$A$5001,A4360,$E$2:$E$5001,"&lt;&gt;"&amp;E4360)&gt;0,"QR code used by another zone",IF(A4360="","Package QR Code No. missing",IF(OR(H4360&gt;40,J4360&gt;40),"More than 40 of one edition",IF(F4360="Full (40 ST + 1 TG)",IF(AND(H4360=40,J4360=1),"OK","Full carton must be 40 + 1"),IF(F4360="Student only (40 ST)",IF(AND(H4360=40,J4360=0),"OK","Must be 40 ST, 0 TG"),IF(F4360="Teacher guide only (40 TG)",IF(AND(H4360=0,J4360=40),"OK","Must be 0 ST, 40 TG"),IF(AND(H4360&lt;40,H4360+J4360&gt;0,H4360+J4360&lt;=40),"OK","Partial: under 40 ST and 40 books max"))))))))))</f>
        <v/>
      </c>
    </row>
    <row r="4361">
      <c r="A4361" s="26" t="n"/>
      <c r="B4361" s="26" t="n"/>
      <c r="C4361" s="25" t="n"/>
      <c r="D4361" s="25" t="n"/>
      <c r="E4361" s="26" t="n"/>
      <c r="F4361" s="25" t="n"/>
      <c r="G4361" s="26" t="n"/>
      <c r="H4361" s="25" t="n"/>
      <c r="I4361" s="26" t="n"/>
      <c r="J4361" s="25" t="n"/>
      <c r="K4361" s="25" t="n"/>
      <c r="L4361" s="25" t="n"/>
      <c r="M4361" s="26" t="n"/>
      <c r="N4361" s="26" t="n"/>
      <c r="O4361" s="25" t="n"/>
      <c r="P4361" s="27">
        <f>IF(A4361="","","Package/"&amp;C4361&amp;"/"&amp;D4361&amp;"/"&amp;A4361&amp;".png")</f>
        <v/>
      </c>
      <c r="Q4361" s="27">
        <f>IF(AND(B4361="",G4361=""),"",IF(B4361="","Package QR Text missing",IF(COUNTIFS($E$2:$E$5001,E4361,$B$2:$B$5001,"&lt;&gt;"&amp;B4361)+COUNTIFS($E$2:$E$5001,E4361,$A$2:$A$5001,"&lt;&gt;"&amp;A4361)&gt;0,"Zone has more than one QR code",IF(COUNTIFS($B$2:$B$5001,B4361,$E$2:$E$5001,"&lt;&gt;"&amp;E4361)+COUNTIFS($A$2:$A$5001,A4361,$E$2:$E$5001,"&lt;&gt;"&amp;E4361)&gt;0,"QR code used by another zone",IF(A4361="","Package QR Code No. missing",IF(OR(H4361&gt;40,J4361&gt;40),"More than 40 of one edition",IF(F4361="Full (40 ST + 1 TG)",IF(AND(H4361=40,J4361=1),"OK","Full carton must be 40 + 1"),IF(F4361="Student only (40 ST)",IF(AND(H4361=40,J4361=0),"OK","Must be 40 ST, 0 TG"),IF(F4361="Teacher guide only (40 TG)",IF(AND(H4361=0,J4361=40),"OK","Must be 0 ST, 40 TG"),IF(AND(H4361&lt;40,H4361+J4361&gt;0,H4361+J4361&lt;=40),"OK","Partial: under 40 ST and 40 books max"))))))))))</f>
        <v/>
      </c>
    </row>
    <row r="4362">
      <c r="A4362" s="26" t="n"/>
      <c r="B4362" s="26" t="n"/>
      <c r="C4362" s="25" t="n"/>
      <c r="D4362" s="25" t="n"/>
      <c r="E4362" s="26" t="n"/>
      <c r="F4362" s="25" t="n"/>
      <c r="G4362" s="26" t="n"/>
      <c r="H4362" s="25" t="n"/>
      <c r="I4362" s="26" t="n"/>
      <c r="J4362" s="25" t="n"/>
      <c r="K4362" s="25" t="n"/>
      <c r="L4362" s="25" t="n"/>
      <c r="M4362" s="26" t="n"/>
      <c r="N4362" s="26" t="n"/>
      <c r="O4362" s="25" t="n"/>
      <c r="P4362" s="27">
        <f>IF(A4362="","","Package/"&amp;C4362&amp;"/"&amp;D4362&amp;"/"&amp;A4362&amp;".png")</f>
        <v/>
      </c>
      <c r="Q4362" s="27">
        <f>IF(AND(B4362="",G4362=""),"",IF(B4362="","Package QR Text missing",IF(COUNTIFS($E$2:$E$5001,E4362,$B$2:$B$5001,"&lt;&gt;"&amp;B4362)+COUNTIFS($E$2:$E$5001,E4362,$A$2:$A$5001,"&lt;&gt;"&amp;A4362)&gt;0,"Zone has more than one QR code",IF(COUNTIFS($B$2:$B$5001,B4362,$E$2:$E$5001,"&lt;&gt;"&amp;E4362)+COUNTIFS($A$2:$A$5001,A4362,$E$2:$E$5001,"&lt;&gt;"&amp;E4362)&gt;0,"QR code used by another zone",IF(A4362="","Package QR Code No. missing",IF(OR(H4362&gt;40,J4362&gt;40),"More than 40 of one edition",IF(F4362="Full (40 ST + 1 TG)",IF(AND(H4362=40,J4362=1),"OK","Full carton must be 40 + 1"),IF(F4362="Student only (40 ST)",IF(AND(H4362=40,J4362=0),"OK","Must be 40 ST, 0 TG"),IF(F4362="Teacher guide only (40 TG)",IF(AND(H4362=0,J4362=40),"OK","Must be 0 ST, 40 TG"),IF(AND(H4362&lt;40,H4362+J4362&gt;0,H4362+J4362&lt;=40),"OK","Partial: under 40 ST and 40 books max"))))))))))</f>
        <v/>
      </c>
    </row>
    <row r="4363">
      <c r="A4363" s="26" t="n"/>
      <c r="B4363" s="26" t="n"/>
      <c r="C4363" s="25" t="n"/>
      <c r="D4363" s="25" t="n"/>
      <c r="E4363" s="26" t="n"/>
      <c r="F4363" s="25" t="n"/>
      <c r="G4363" s="26" t="n"/>
      <c r="H4363" s="25" t="n"/>
      <c r="I4363" s="26" t="n"/>
      <c r="J4363" s="25" t="n"/>
      <c r="K4363" s="25" t="n"/>
      <c r="L4363" s="25" t="n"/>
      <c r="M4363" s="26" t="n"/>
      <c r="N4363" s="26" t="n"/>
      <c r="O4363" s="25" t="n"/>
      <c r="P4363" s="27">
        <f>IF(A4363="","","Package/"&amp;C4363&amp;"/"&amp;D4363&amp;"/"&amp;A4363&amp;".png")</f>
        <v/>
      </c>
      <c r="Q4363" s="27">
        <f>IF(AND(B4363="",G4363=""),"",IF(B4363="","Package QR Text missing",IF(COUNTIFS($E$2:$E$5001,E4363,$B$2:$B$5001,"&lt;&gt;"&amp;B4363)+COUNTIFS($E$2:$E$5001,E4363,$A$2:$A$5001,"&lt;&gt;"&amp;A4363)&gt;0,"Zone has more than one QR code",IF(COUNTIFS($B$2:$B$5001,B4363,$E$2:$E$5001,"&lt;&gt;"&amp;E4363)+COUNTIFS($A$2:$A$5001,A4363,$E$2:$E$5001,"&lt;&gt;"&amp;E4363)&gt;0,"QR code used by another zone",IF(A4363="","Package QR Code No. missing",IF(OR(H4363&gt;40,J4363&gt;40),"More than 40 of one edition",IF(F4363="Full (40 ST + 1 TG)",IF(AND(H4363=40,J4363=1),"OK","Full carton must be 40 + 1"),IF(F4363="Student only (40 ST)",IF(AND(H4363=40,J4363=0),"OK","Must be 40 ST, 0 TG"),IF(F4363="Teacher guide only (40 TG)",IF(AND(H4363=0,J4363=40),"OK","Must be 0 ST, 40 TG"),IF(AND(H4363&lt;40,H4363+J4363&gt;0,H4363+J4363&lt;=40),"OK","Partial: under 40 ST and 40 books max"))))))))))</f>
        <v/>
      </c>
    </row>
    <row r="4364">
      <c r="A4364" s="26" t="n"/>
      <c r="B4364" s="26" t="n"/>
      <c r="C4364" s="25" t="n"/>
      <c r="D4364" s="25" t="n"/>
      <c r="E4364" s="26" t="n"/>
      <c r="F4364" s="25" t="n"/>
      <c r="G4364" s="26" t="n"/>
      <c r="H4364" s="25" t="n"/>
      <c r="I4364" s="26" t="n"/>
      <c r="J4364" s="25" t="n"/>
      <c r="K4364" s="25" t="n"/>
      <c r="L4364" s="25" t="n"/>
      <c r="M4364" s="26" t="n"/>
      <c r="N4364" s="26" t="n"/>
      <c r="O4364" s="25" t="n"/>
      <c r="P4364" s="27">
        <f>IF(A4364="","","Package/"&amp;C4364&amp;"/"&amp;D4364&amp;"/"&amp;A4364&amp;".png")</f>
        <v/>
      </c>
      <c r="Q4364" s="27">
        <f>IF(AND(B4364="",G4364=""),"",IF(B4364="","Package QR Text missing",IF(COUNTIFS($E$2:$E$5001,E4364,$B$2:$B$5001,"&lt;&gt;"&amp;B4364)+COUNTIFS($E$2:$E$5001,E4364,$A$2:$A$5001,"&lt;&gt;"&amp;A4364)&gt;0,"Zone has more than one QR code",IF(COUNTIFS($B$2:$B$5001,B4364,$E$2:$E$5001,"&lt;&gt;"&amp;E4364)+COUNTIFS($A$2:$A$5001,A4364,$E$2:$E$5001,"&lt;&gt;"&amp;E4364)&gt;0,"QR code used by another zone",IF(A4364="","Package QR Code No. missing",IF(OR(H4364&gt;40,J4364&gt;40),"More than 40 of one edition",IF(F4364="Full (40 ST + 1 TG)",IF(AND(H4364=40,J4364=1),"OK","Full carton must be 40 + 1"),IF(F4364="Student only (40 ST)",IF(AND(H4364=40,J4364=0),"OK","Must be 40 ST, 0 TG"),IF(F4364="Teacher guide only (40 TG)",IF(AND(H4364=0,J4364=40),"OK","Must be 0 ST, 40 TG"),IF(AND(H4364&lt;40,H4364+J4364&gt;0,H4364+J4364&lt;=40),"OK","Partial: under 40 ST and 40 books max"))))))))))</f>
        <v/>
      </c>
    </row>
    <row r="4365">
      <c r="A4365" s="26" t="n"/>
      <c r="B4365" s="26" t="n"/>
      <c r="C4365" s="25" t="n"/>
      <c r="D4365" s="25" t="n"/>
      <c r="E4365" s="26" t="n"/>
      <c r="F4365" s="25" t="n"/>
      <c r="G4365" s="26" t="n"/>
      <c r="H4365" s="25" t="n"/>
      <c r="I4365" s="26" t="n"/>
      <c r="J4365" s="25" t="n"/>
      <c r="K4365" s="25" t="n"/>
      <c r="L4365" s="25" t="n"/>
      <c r="M4365" s="26" t="n"/>
      <c r="N4365" s="26" t="n"/>
      <c r="O4365" s="25" t="n"/>
      <c r="P4365" s="27">
        <f>IF(A4365="","","Package/"&amp;C4365&amp;"/"&amp;D4365&amp;"/"&amp;A4365&amp;".png")</f>
        <v/>
      </c>
      <c r="Q4365" s="27">
        <f>IF(AND(B4365="",G4365=""),"",IF(B4365="","Package QR Text missing",IF(COUNTIFS($E$2:$E$5001,E4365,$B$2:$B$5001,"&lt;&gt;"&amp;B4365)+COUNTIFS($E$2:$E$5001,E4365,$A$2:$A$5001,"&lt;&gt;"&amp;A4365)&gt;0,"Zone has more than one QR code",IF(COUNTIFS($B$2:$B$5001,B4365,$E$2:$E$5001,"&lt;&gt;"&amp;E4365)+COUNTIFS($A$2:$A$5001,A4365,$E$2:$E$5001,"&lt;&gt;"&amp;E4365)&gt;0,"QR code used by another zone",IF(A4365="","Package QR Code No. missing",IF(OR(H4365&gt;40,J4365&gt;40),"More than 40 of one edition",IF(F4365="Full (40 ST + 1 TG)",IF(AND(H4365=40,J4365=1),"OK","Full carton must be 40 + 1"),IF(F4365="Student only (40 ST)",IF(AND(H4365=40,J4365=0),"OK","Must be 40 ST, 0 TG"),IF(F4365="Teacher guide only (40 TG)",IF(AND(H4365=0,J4365=40),"OK","Must be 0 ST, 40 TG"),IF(AND(H4365&lt;40,H4365+J4365&gt;0,H4365+J4365&lt;=40),"OK","Partial: under 40 ST and 40 books max"))))))))))</f>
        <v/>
      </c>
    </row>
    <row r="4366">
      <c r="A4366" s="26" t="n"/>
      <c r="B4366" s="26" t="n"/>
      <c r="C4366" s="25" t="n"/>
      <c r="D4366" s="25" t="n"/>
      <c r="E4366" s="26" t="n"/>
      <c r="F4366" s="25" t="n"/>
      <c r="G4366" s="26" t="n"/>
      <c r="H4366" s="25" t="n"/>
      <c r="I4366" s="26" t="n"/>
      <c r="J4366" s="25" t="n"/>
      <c r="K4366" s="25" t="n"/>
      <c r="L4366" s="25" t="n"/>
      <c r="M4366" s="26" t="n"/>
      <c r="N4366" s="26" t="n"/>
      <c r="O4366" s="25" t="n"/>
      <c r="P4366" s="27">
        <f>IF(A4366="","","Package/"&amp;C4366&amp;"/"&amp;D4366&amp;"/"&amp;A4366&amp;".png")</f>
        <v/>
      </c>
      <c r="Q4366" s="27">
        <f>IF(AND(B4366="",G4366=""),"",IF(B4366="","Package QR Text missing",IF(COUNTIFS($E$2:$E$5001,E4366,$B$2:$B$5001,"&lt;&gt;"&amp;B4366)+COUNTIFS($E$2:$E$5001,E4366,$A$2:$A$5001,"&lt;&gt;"&amp;A4366)&gt;0,"Zone has more than one QR code",IF(COUNTIFS($B$2:$B$5001,B4366,$E$2:$E$5001,"&lt;&gt;"&amp;E4366)+COUNTIFS($A$2:$A$5001,A4366,$E$2:$E$5001,"&lt;&gt;"&amp;E4366)&gt;0,"QR code used by another zone",IF(A4366="","Package QR Code No. missing",IF(OR(H4366&gt;40,J4366&gt;40),"More than 40 of one edition",IF(F4366="Full (40 ST + 1 TG)",IF(AND(H4366=40,J4366=1),"OK","Full carton must be 40 + 1"),IF(F4366="Student only (40 ST)",IF(AND(H4366=40,J4366=0),"OK","Must be 40 ST, 0 TG"),IF(F4366="Teacher guide only (40 TG)",IF(AND(H4366=0,J4366=40),"OK","Must be 0 ST, 40 TG"),IF(AND(H4366&lt;40,H4366+J4366&gt;0,H4366+J4366&lt;=40),"OK","Partial: under 40 ST and 40 books max"))))))))))</f>
        <v/>
      </c>
    </row>
    <row r="4367">
      <c r="A4367" s="26" t="n"/>
      <c r="B4367" s="26" t="n"/>
      <c r="C4367" s="25" t="n"/>
      <c r="D4367" s="25" t="n"/>
      <c r="E4367" s="26" t="n"/>
      <c r="F4367" s="25" t="n"/>
      <c r="G4367" s="26" t="n"/>
      <c r="H4367" s="25" t="n"/>
      <c r="I4367" s="26" t="n"/>
      <c r="J4367" s="25" t="n"/>
      <c r="K4367" s="25" t="n"/>
      <c r="L4367" s="25" t="n"/>
      <c r="M4367" s="26" t="n"/>
      <c r="N4367" s="26" t="n"/>
      <c r="O4367" s="25" t="n"/>
      <c r="P4367" s="27">
        <f>IF(A4367="","","Package/"&amp;C4367&amp;"/"&amp;D4367&amp;"/"&amp;A4367&amp;".png")</f>
        <v/>
      </c>
      <c r="Q4367" s="27">
        <f>IF(AND(B4367="",G4367=""),"",IF(B4367="","Package QR Text missing",IF(COUNTIFS($E$2:$E$5001,E4367,$B$2:$B$5001,"&lt;&gt;"&amp;B4367)+COUNTIFS($E$2:$E$5001,E4367,$A$2:$A$5001,"&lt;&gt;"&amp;A4367)&gt;0,"Zone has more than one QR code",IF(COUNTIFS($B$2:$B$5001,B4367,$E$2:$E$5001,"&lt;&gt;"&amp;E4367)+COUNTIFS($A$2:$A$5001,A4367,$E$2:$E$5001,"&lt;&gt;"&amp;E4367)&gt;0,"QR code used by another zone",IF(A4367="","Package QR Code No. missing",IF(OR(H4367&gt;40,J4367&gt;40),"More than 40 of one edition",IF(F4367="Full (40 ST + 1 TG)",IF(AND(H4367=40,J4367=1),"OK","Full carton must be 40 + 1"),IF(F4367="Student only (40 ST)",IF(AND(H4367=40,J4367=0),"OK","Must be 40 ST, 0 TG"),IF(F4367="Teacher guide only (40 TG)",IF(AND(H4367=0,J4367=40),"OK","Must be 0 ST, 40 TG"),IF(AND(H4367&lt;40,H4367+J4367&gt;0,H4367+J4367&lt;=40),"OK","Partial: under 40 ST and 40 books max"))))))))))</f>
        <v/>
      </c>
    </row>
    <row r="4368">
      <c r="A4368" s="26" t="n"/>
      <c r="B4368" s="26" t="n"/>
      <c r="C4368" s="25" t="n"/>
      <c r="D4368" s="25" t="n"/>
      <c r="E4368" s="26" t="n"/>
      <c r="F4368" s="25" t="n"/>
      <c r="G4368" s="26" t="n"/>
      <c r="H4368" s="25" t="n"/>
      <c r="I4368" s="26" t="n"/>
      <c r="J4368" s="25" t="n"/>
      <c r="K4368" s="25" t="n"/>
      <c r="L4368" s="25" t="n"/>
      <c r="M4368" s="26" t="n"/>
      <c r="N4368" s="26" t="n"/>
      <c r="O4368" s="25" t="n"/>
      <c r="P4368" s="27">
        <f>IF(A4368="","","Package/"&amp;C4368&amp;"/"&amp;D4368&amp;"/"&amp;A4368&amp;".png")</f>
        <v/>
      </c>
      <c r="Q4368" s="27">
        <f>IF(AND(B4368="",G4368=""),"",IF(B4368="","Package QR Text missing",IF(COUNTIFS($E$2:$E$5001,E4368,$B$2:$B$5001,"&lt;&gt;"&amp;B4368)+COUNTIFS($E$2:$E$5001,E4368,$A$2:$A$5001,"&lt;&gt;"&amp;A4368)&gt;0,"Zone has more than one QR code",IF(COUNTIFS($B$2:$B$5001,B4368,$E$2:$E$5001,"&lt;&gt;"&amp;E4368)+COUNTIFS($A$2:$A$5001,A4368,$E$2:$E$5001,"&lt;&gt;"&amp;E4368)&gt;0,"QR code used by another zone",IF(A4368="","Package QR Code No. missing",IF(OR(H4368&gt;40,J4368&gt;40),"More than 40 of one edition",IF(F4368="Full (40 ST + 1 TG)",IF(AND(H4368=40,J4368=1),"OK","Full carton must be 40 + 1"),IF(F4368="Student only (40 ST)",IF(AND(H4368=40,J4368=0),"OK","Must be 40 ST, 0 TG"),IF(F4368="Teacher guide only (40 TG)",IF(AND(H4368=0,J4368=40),"OK","Must be 0 ST, 40 TG"),IF(AND(H4368&lt;40,H4368+J4368&gt;0,H4368+J4368&lt;=40),"OK","Partial: under 40 ST and 40 books max"))))))))))</f>
        <v/>
      </c>
    </row>
    <row r="4369">
      <c r="A4369" s="26" t="n"/>
      <c r="B4369" s="26" t="n"/>
      <c r="C4369" s="25" t="n"/>
      <c r="D4369" s="25" t="n"/>
      <c r="E4369" s="26" t="n"/>
      <c r="F4369" s="25" t="n"/>
      <c r="G4369" s="26" t="n"/>
      <c r="H4369" s="25" t="n"/>
      <c r="I4369" s="26" t="n"/>
      <c r="J4369" s="25" t="n"/>
      <c r="K4369" s="25" t="n"/>
      <c r="L4369" s="25" t="n"/>
      <c r="M4369" s="26" t="n"/>
      <c r="N4369" s="26" t="n"/>
      <c r="O4369" s="25" t="n"/>
      <c r="P4369" s="27">
        <f>IF(A4369="","","Package/"&amp;C4369&amp;"/"&amp;D4369&amp;"/"&amp;A4369&amp;".png")</f>
        <v/>
      </c>
      <c r="Q4369" s="27">
        <f>IF(AND(B4369="",G4369=""),"",IF(B4369="","Package QR Text missing",IF(COUNTIFS($E$2:$E$5001,E4369,$B$2:$B$5001,"&lt;&gt;"&amp;B4369)+COUNTIFS($E$2:$E$5001,E4369,$A$2:$A$5001,"&lt;&gt;"&amp;A4369)&gt;0,"Zone has more than one QR code",IF(COUNTIFS($B$2:$B$5001,B4369,$E$2:$E$5001,"&lt;&gt;"&amp;E4369)+COUNTIFS($A$2:$A$5001,A4369,$E$2:$E$5001,"&lt;&gt;"&amp;E4369)&gt;0,"QR code used by another zone",IF(A4369="","Package QR Code No. missing",IF(OR(H4369&gt;40,J4369&gt;40),"More than 40 of one edition",IF(F4369="Full (40 ST + 1 TG)",IF(AND(H4369=40,J4369=1),"OK","Full carton must be 40 + 1"),IF(F4369="Student only (40 ST)",IF(AND(H4369=40,J4369=0),"OK","Must be 40 ST, 0 TG"),IF(F4369="Teacher guide only (40 TG)",IF(AND(H4369=0,J4369=40),"OK","Must be 0 ST, 40 TG"),IF(AND(H4369&lt;40,H4369+J4369&gt;0,H4369+J4369&lt;=40),"OK","Partial: under 40 ST and 40 books max"))))))))))</f>
        <v/>
      </c>
    </row>
    <row r="4370">
      <c r="A4370" s="26" t="n"/>
      <c r="B4370" s="26" t="n"/>
      <c r="C4370" s="25" t="n"/>
      <c r="D4370" s="25" t="n"/>
      <c r="E4370" s="26" t="n"/>
      <c r="F4370" s="25" t="n"/>
      <c r="G4370" s="26" t="n"/>
      <c r="H4370" s="25" t="n"/>
      <c r="I4370" s="26" t="n"/>
      <c r="J4370" s="25" t="n"/>
      <c r="K4370" s="25" t="n"/>
      <c r="L4370" s="25" t="n"/>
      <c r="M4370" s="26" t="n"/>
      <c r="N4370" s="26" t="n"/>
      <c r="O4370" s="25" t="n"/>
      <c r="P4370" s="27">
        <f>IF(A4370="","","Package/"&amp;C4370&amp;"/"&amp;D4370&amp;"/"&amp;A4370&amp;".png")</f>
        <v/>
      </c>
      <c r="Q4370" s="27">
        <f>IF(AND(B4370="",G4370=""),"",IF(B4370="","Package QR Text missing",IF(COUNTIFS($E$2:$E$5001,E4370,$B$2:$B$5001,"&lt;&gt;"&amp;B4370)+COUNTIFS($E$2:$E$5001,E4370,$A$2:$A$5001,"&lt;&gt;"&amp;A4370)&gt;0,"Zone has more than one QR code",IF(COUNTIFS($B$2:$B$5001,B4370,$E$2:$E$5001,"&lt;&gt;"&amp;E4370)+COUNTIFS($A$2:$A$5001,A4370,$E$2:$E$5001,"&lt;&gt;"&amp;E4370)&gt;0,"QR code used by another zone",IF(A4370="","Package QR Code No. missing",IF(OR(H4370&gt;40,J4370&gt;40),"More than 40 of one edition",IF(F4370="Full (40 ST + 1 TG)",IF(AND(H4370=40,J4370=1),"OK","Full carton must be 40 + 1"),IF(F4370="Student only (40 ST)",IF(AND(H4370=40,J4370=0),"OK","Must be 40 ST, 0 TG"),IF(F4370="Teacher guide only (40 TG)",IF(AND(H4370=0,J4370=40),"OK","Must be 0 ST, 40 TG"),IF(AND(H4370&lt;40,H4370+J4370&gt;0,H4370+J4370&lt;=40),"OK","Partial: under 40 ST and 40 books max"))))))))))</f>
        <v/>
      </c>
    </row>
    <row r="4371">
      <c r="A4371" s="26" t="n"/>
      <c r="B4371" s="26" t="n"/>
      <c r="C4371" s="25" t="n"/>
      <c r="D4371" s="25" t="n"/>
      <c r="E4371" s="26" t="n"/>
      <c r="F4371" s="25" t="n"/>
      <c r="G4371" s="26" t="n"/>
      <c r="H4371" s="25" t="n"/>
      <c r="I4371" s="26" t="n"/>
      <c r="J4371" s="25" t="n"/>
      <c r="K4371" s="25" t="n"/>
      <c r="L4371" s="25" t="n"/>
      <c r="M4371" s="26" t="n"/>
      <c r="N4371" s="26" t="n"/>
      <c r="O4371" s="25" t="n"/>
      <c r="P4371" s="27">
        <f>IF(A4371="","","Package/"&amp;C4371&amp;"/"&amp;D4371&amp;"/"&amp;A4371&amp;".png")</f>
        <v/>
      </c>
      <c r="Q4371" s="27">
        <f>IF(AND(B4371="",G4371=""),"",IF(B4371="","Package QR Text missing",IF(COUNTIFS($E$2:$E$5001,E4371,$B$2:$B$5001,"&lt;&gt;"&amp;B4371)+COUNTIFS($E$2:$E$5001,E4371,$A$2:$A$5001,"&lt;&gt;"&amp;A4371)&gt;0,"Zone has more than one QR code",IF(COUNTIFS($B$2:$B$5001,B4371,$E$2:$E$5001,"&lt;&gt;"&amp;E4371)+COUNTIFS($A$2:$A$5001,A4371,$E$2:$E$5001,"&lt;&gt;"&amp;E4371)&gt;0,"QR code used by another zone",IF(A4371="","Package QR Code No. missing",IF(OR(H4371&gt;40,J4371&gt;40),"More than 40 of one edition",IF(F4371="Full (40 ST + 1 TG)",IF(AND(H4371=40,J4371=1),"OK","Full carton must be 40 + 1"),IF(F4371="Student only (40 ST)",IF(AND(H4371=40,J4371=0),"OK","Must be 40 ST, 0 TG"),IF(F4371="Teacher guide only (40 TG)",IF(AND(H4371=0,J4371=40),"OK","Must be 0 ST, 40 TG"),IF(AND(H4371&lt;40,H4371+J4371&gt;0,H4371+J4371&lt;=40),"OK","Partial: under 40 ST and 40 books max"))))))))))</f>
        <v/>
      </c>
    </row>
    <row r="4372">
      <c r="A4372" s="26" t="n"/>
      <c r="B4372" s="26" t="n"/>
      <c r="C4372" s="25" t="n"/>
      <c r="D4372" s="25" t="n"/>
      <c r="E4372" s="26" t="n"/>
      <c r="F4372" s="25" t="n"/>
      <c r="G4372" s="26" t="n"/>
      <c r="H4372" s="25" t="n"/>
      <c r="I4372" s="26" t="n"/>
      <c r="J4372" s="25" t="n"/>
      <c r="K4372" s="25" t="n"/>
      <c r="L4372" s="25" t="n"/>
      <c r="M4372" s="26" t="n"/>
      <c r="N4372" s="26" t="n"/>
      <c r="O4372" s="25" t="n"/>
      <c r="P4372" s="27">
        <f>IF(A4372="","","Package/"&amp;C4372&amp;"/"&amp;D4372&amp;"/"&amp;A4372&amp;".png")</f>
        <v/>
      </c>
      <c r="Q4372" s="27">
        <f>IF(AND(B4372="",G4372=""),"",IF(B4372="","Package QR Text missing",IF(COUNTIFS($E$2:$E$5001,E4372,$B$2:$B$5001,"&lt;&gt;"&amp;B4372)+COUNTIFS($E$2:$E$5001,E4372,$A$2:$A$5001,"&lt;&gt;"&amp;A4372)&gt;0,"Zone has more than one QR code",IF(COUNTIFS($B$2:$B$5001,B4372,$E$2:$E$5001,"&lt;&gt;"&amp;E4372)+COUNTIFS($A$2:$A$5001,A4372,$E$2:$E$5001,"&lt;&gt;"&amp;E4372)&gt;0,"QR code used by another zone",IF(A4372="","Package QR Code No. missing",IF(OR(H4372&gt;40,J4372&gt;40),"More than 40 of one edition",IF(F4372="Full (40 ST + 1 TG)",IF(AND(H4372=40,J4372=1),"OK","Full carton must be 40 + 1"),IF(F4372="Student only (40 ST)",IF(AND(H4372=40,J4372=0),"OK","Must be 40 ST, 0 TG"),IF(F4372="Teacher guide only (40 TG)",IF(AND(H4372=0,J4372=40),"OK","Must be 0 ST, 40 TG"),IF(AND(H4372&lt;40,H4372+J4372&gt;0,H4372+J4372&lt;=40),"OK","Partial: under 40 ST and 40 books max"))))))))))</f>
        <v/>
      </c>
    </row>
    <row r="4373">
      <c r="A4373" s="26" t="n"/>
      <c r="B4373" s="26" t="n"/>
      <c r="C4373" s="25" t="n"/>
      <c r="D4373" s="25" t="n"/>
      <c r="E4373" s="26" t="n"/>
      <c r="F4373" s="25" t="n"/>
      <c r="G4373" s="26" t="n"/>
      <c r="H4373" s="25" t="n"/>
      <c r="I4373" s="26" t="n"/>
      <c r="J4373" s="25" t="n"/>
      <c r="K4373" s="25" t="n"/>
      <c r="L4373" s="25" t="n"/>
      <c r="M4373" s="26" t="n"/>
      <c r="N4373" s="26" t="n"/>
      <c r="O4373" s="25" t="n"/>
      <c r="P4373" s="27">
        <f>IF(A4373="","","Package/"&amp;C4373&amp;"/"&amp;D4373&amp;"/"&amp;A4373&amp;".png")</f>
        <v/>
      </c>
      <c r="Q4373" s="27">
        <f>IF(AND(B4373="",G4373=""),"",IF(B4373="","Package QR Text missing",IF(COUNTIFS($E$2:$E$5001,E4373,$B$2:$B$5001,"&lt;&gt;"&amp;B4373)+COUNTIFS($E$2:$E$5001,E4373,$A$2:$A$5001,"&lt;&gt;"&amp;A4373)&gt;0,"Zone has more than one QR code",IF(COUNTIFS($B$2:$B$5001,B4373,$E$2:$E$5001,"&lt;&gt;"&amp;E4373)+COUNTIFS($A$2:$A$5001,A4373,$E$2:$E$5001,"&lt;&gt;"&amp;E4373)&gt;0,"QR code used by another zone",IF(A4373="","Package QR Code No. missing",IF(OR(H4373&gt;40,J4373&gt;40),"More than 40 of one edition",IF(F4373="Full (40 ST + 1 TG)",IF(AND(H4373=40,J4373=1),"OK","Full carton must be 40 + 1"),IF(F4373="Student only (40 ST)",IF(AND(H4373=40,J4373=0),"OK","Must be 40 ST, 0 TG"),IF(F4373="Teacher guide only (40 TG)",IF(AND(H4373=0,J4373=40),"OK","Must be 0 ST, 40 TG"),IF(AND(H4373&lt;40,H4373+J4373&gt;0,H4373+J4373&lt;=40),"OK","Partial: under 40 ST and 40 books max"))))))))))</f>
        <v/>
      </c>
    </row>
    <row r="4374">
      <c r="A4374" s="26" t="n"/>
      <c r="B4374" s="26" t="n"/>
      <c r="C4374" s="25" t="n"/>
      <c r="D4374" s="25" t="n"/>
      <c r="E4374" s="26" t="n"/>
      <c r="F4374" s="25" t="n"/>
      <c r="G4374" s="26" t="n"/>
      <c r="H4374" s="25" t="n"/>
      <c r="I4374" s="26" t="n"/>
      <c r="J4374" s="25" t="n"/>
      <c r="K4374" s="25" t="n"/>
      <c r="L4374" s="25" t="n"/>
      <c r="M4374" s="26" t="n"/>
      <c r="N4374" s="26" t="n"/>
      <c r="O4374" s="25" t="n"/>
      <c r="P4374" s="27">
        <f>IF(A4374="","","Package/"&amp;C4374&amp;"/"&amp;D4374&amp;"/"&amp;A4374&amp;".png")</f>
        <v/>
      </c>
      <c r="Q4374" s="27">
        <f>IF(AND(B4374="",G4374=""),"",IF(B4374="","Package QR Text missing",IF(COUNTIFS($E$2:$E$5001,E4374,$B$2:$B$5001,"&lt;&gt;"&amp;B4374)+COUNTIFS($E$2:$E$5001,E4374,$A$2:$A$5001,"&lt;&gt;"&amp;A4374)&gt;0,"Zone has more than one QR code",IF(COUNTIFS($B$2:$B$5001,B4374,$E$2:$E$5001,"&lt;&gt;"&amp;E4374)+COUNTIFS($A$2:$A$5001,A4374,$E$2:$E$5001,"&lt;&gt;"&amp;E4374)&gt;0,"QR code used by another zone",IF(A4374="","Package QR Code No. missing",IF(OR(H4374&gt;40,J4374&gt;40),"More than 40 of one edition",IF(F4374="Full (40 ST + 1 TG)",IF(AND(H4374=40,J4374=1),"OK","Full carton must be 40 + 1"),IF(F4374="Student only (40 ST)",IF(AND(H4374=40,J4374=0),"OK","Must be 40 ST, 0 TG"),IF(F4374="Teacher guide only (40 TG)",IF(AND(H4374=0,J4374=40),"OK","Must be 0 ST, 40 TG"),IF(AND(H4374&lt;40,H4374+J4374&gt;0,H4374+J4374&lt;=40),"OK","Partial: under 40 ST and 40 books max"))))))))))</f>
        <v/>
      </c>
    </row>
    <row r="4375">
      <c r="A4375" s="26" t="n"/>
      <c r="B4375" s="26" t="n"/>
      <c r="C4375" s="25" t="n"/>
      <c r="D4375" s="25" t="n"/>
      <c r="E4375" s="26" t="n"/>
      <c r="F4375" s="25" t="n"/>
      <c r="G4375" s="26" t="n"/>
      <c r="H4375" s="25" t="n"/>
      <c r="I4375" s="26" t="n"/>
      <c r="J4375" s="25" t="n"/>
      <c r="K4375" s="25" t="n"/>
      <c r="L4375" s="25" t="n"/>
      <c r="M4375" s="26" t="n"/>
      <c r="N4375" s="26" t="n"/>
      <c r="O4375" s="25" t="n"/>
      <c r="P4375" s="27">
        <f>IF(A4375="","","Package/"&amp;C4375&amp;"/"&amp;D4375&amp;"/"&amp;A4375&amp;".png")</f>
        <v/>
      </c>
      <c r="Q4375" s="27">
        <f>IF(AND(B4375="",G4375=""),"",IF(B4375="","Package QR Text missing",IF(COUNTIFS($E$2:$E$5001,E4375,$B$2:$B$5001,"&lt;&gt;"&amp;B4375)+COUNTIFS($E$2:$E$5001,E4375,$A$2:$A$5001,"&lt;&gt;"&amp;A4375)&gt;0,"Zone has more than one QR code",IF(COUNTIFS($B$2:$B$5001,B4375,$E$2:$E$5001,"&lt;&gt;"&amp;E4375)+COUNTIFS($A$2:$A$5001,A4375,$E$2:$E$5001,"&lt;&gt;"&amp;E4375)&gt;0,"QR code used by another zone",IF(A4375="","Package QR Code No. missing",IF(OR(H4375&gt;40,J4375&gt;40),"More than 40 of one edition",IF(F4375="Full (40 ST + 1 TG)",IF(AND(H4375=40,J4375=1),"OK","Full carton must be 40 + 1"),IF(F4375="Student only (40 ST)",IF(AND(H4375=40,J4375=0),"OK","Must be 40 ST, 0 TG"),IF(F4375="Teacher guide only (40 TG)",IF(AND(H4375=0,J4375=40),"OK","Must be 0 ST, 40 TG"),IF(AND(H4375&lt;40,H4375+J4375&gt;0,H4375+J4375&lt;=40),"OK","Partial: under 40 ST and 40 books max"))))))))))</f>
        <v/>
      </c>
    </row>
    <row r="4376">
      <c r="A4376" s="26" t="n"/>
      <c r="B4376" s="26" t="n"/>
      <c r="C4376" s="25" t="n"/>
      <c r="D4376" s="25" t="n"/>
      <c r="E4376" s="26" t="n"/>
      <c r="F4376" s="25" t="n"/>
      <c r="G4376" s="26" t="n"/>
      <c r="H4376" s="25" t="n"/>
      <c r="I4376" s="26" t="n"/>
      <c r="J4376" s="25" t="n"/>
      <c r="K4376" s="25" t="n"/>
      <c r="L4376" s="25" t="n"/>
      <c r="M4376" s="26" t="n"/>
      <c r="N4376" s="26" t="n"/>
      <c r="O4376" s="25" t="n"/>
      <c r="P4376" s="27">
        <f>IF(A4376="","","Package/"&amp;C4376&amp;"/"&amp;D4376&amp;"/"&amp;A4376&amp;".png")</f>
        <v/>
      </c>
      <c r="Q4376" s="27">
        <f>IF(AND(B4376="",G4376=""),"",IF(B4376="","Package QR Text missing",IF(COUNTIFS($E$2:$E$5001,E4376,$B$2:$B$5001,"&lt;&gt;"&amp;B4376)+COUNTIFS($E$2:$E$5001,E4376,$A$2:$A$5001,"&lt;&gt;"&amp;A4376)&gt;0,"Zone has more than one QR code",IF(COUNTIFS($B$2:$B$5001,B4376,$E$2:$E$5001,"&lt;&gt;"&amp;E4376)+COUNTIFS($A$2:$A$5001,A4376,$E$2:$E$5001,"&lt;&gt;"&amp;E4376)&gt;0,"QR code used by another zone",IF(A4376="","Package QR Code No. missing",IF(OR(H4376&gt;40,J4376&gt;40),"More than 40 of one edition",IF(F4376="Full (40 ST + 1 TG)",IF(AND(H4376=40,J4376=1),"OK","Full carton must be 40 + 1"),IF(F4376="Student only (40 ST)",IF(AND(H4376=40,J4376=0),"OK","Must be 40 ST, 0 TG"),IF(F4376="Teacher guide only (40 TG)",IF(AND(H4376=0,J4376=40),"OK","Must be 0 ST, 40 TG"),IF(AND(H4376&lt;40,H4376+J4376&gt;0,H4376+J4376&lt;=40),"OK","Partial: under 40 ST and 40 books max"))))))))))</f>
        <v/>
      </c>
    </row>
    <row r="4377">
      <c r="A4377" s="26" t="n"/>
      <c r="B4377" s="26" t="n"/>
      <c r="C4377" s="25" t="n"/>
      <c r="D4377" s="25" t="n"/>
      <c r="E4377" s="26" t="n"/>
      <c r="F4377" s="25" t="n"/>
      <c r="G4377" s="26" t="n"/>
      <c r="H4377" s="25" t="n"/>
      <c r="I4377" s="26" t="n"/>
      <c r="J4377" s="25" t="n"/>
      <c r="K4377" s="25" t="n"/>
      <c r="L4377" s="25" t="n"/>
      <c r="M4377" s="26" t="n"/>
      <c r="N4377" s="26" t="n"/>
      <c r="O4377" s="25" t="n"/>
      <c r="P4377" s="27">
        <f>IF(A4377="","","Package/"&amp;C4377&amp;"/"&amp;D4377&amp;"/"&amp;A4377&amp;".png")</f>
        <v/>
      </c>
      <c r="Q4377" s="27">
        <f>IF(AND(B4377="",G4377=""),"",IF(B4377="","Package QR Text missing",IF(COUNTIFS($E$2:$E$5001,E4377,$B$2:$B$5001,"&lt;&gt;"&amp;B4377)+COUNTIFS($E$2:$E$5001,E4377,$A$2:$A$5001,"&lt;&gt;"&amp;A4377)&gt;0,"Zone has more than one QR code",IF(COUNTIFS($B$2:$B$5001,B4377,$E$2:$E$5001,"&lt;&gt;"&amp;E4377)+COUNTIFS($A$2:$A$5001,A4377,$E$2:$E$5001,"&lt;&gt;"&amp;E4377)&gt;0,"QR code used by another zone",IF(A4377="","Package QR Code No. missing",IF(OR(H4377&gt;40,J4377&gt;40),"More than 40 of one edition",IF(F4377="Full (40 ST + 1 TG)",IF(AND(H4377=40,J4377=1),"OK","Full carton must be 40 + 1"),IF(F4377="Student only (40 ST)",IF(AND(H4377=40,J4377=0),"OK","Must be 40 ST, 0 TG"),IF(F4377="Teacher guide only (40 TG)",IF(AND(H4377=0,J4377=40),"OK","Must be 0 ST, 40 TG"),IF(AND(H4377&lt;40,H4377+J4377&gt;0,H4377+J4377&lt;=40),"OK","Partial: under 40 ST and 40 books max"))))))))))</f>
        <v/>
      </c>
    </row>
    <row r="4378">
      <c r="A4378" s="26" t="n"/>
      <c r="B4378" s="26" t="n"/>
      <c r="C4378" s="25" t="n"/>
      <c r="D4378" s="25" t="n"/>
      <c r="E4378" s="26" t="n"/>
      <c r="F4378" s="25" t="n"/>
      <c r="G4378" s="26" t="n"/>
      <c r="H4378" s="25" t="n"/>
      <c r="I4378" s="26" t="n"/>
      <c r="J4378" s="25" t="n"/>
      <c r="K4378" s="25" t="n"/>
      <c r="L4378" s="25" t="n"/>
      <c r="M4378" s="26" t="n"/>
      <c r="N4378" s="26" t="n"/>
      <c r="O4378" s="25" t="n"/>
      <c r="P4378" s="27">
        <f>IF(A4378="","","Package/"&amp;C4378&amp;"/"&amp;D4378&amp;"/"&amp;A4378&amp;".png")</f>
        <v/>
      </c>
      <c r="Q4378" s="27">
        <f>IF(AND(B4378="",G4378=""),"",IF(B4378="","Package QR Text missing",IF(COUNTIFS($E$2:$E$5001,E4378,$B$2:$B$5001,"&lt;&gt;"&amp;B4378)+COUNTIFS($E$2:$E$5001,E4378,$A$2:$A$5001,"&lt;&gt;"&amp;A4378)&gt;0,"Zone has more than one QR code",IF(COUNTIFS($B$2:$B$5001,B4378,$E$2:$E$5001,"&lt;&gt;"&amp;E4378)+COUNTIFS($A$2:$A$5001,A4378,$E$2:$E$5001,"&lt;&gt;"&amp;E4378)&gt;0,"QR code used by another zone",IF(A4378="","Package QR Code No. missing",IF(OR(H4378&gt;40,J4378&gt;40),"More than 40 of one edition",IF(F4378="Full (40 ST + 1 TG)",IF(AND(H4378=40,J4378=1),"OK","Full carton must be 40 + 1"),IF(F4378="Student only (40 ST)",IF(AND(H4378=40,J4378=0),"OK","Must be 40 ST, 0 TG"),IF(F4378="Teacher guide only (40 TG)",IF(AND(H4378=0,J4378=40),"OK","Must be 0 ST, 40 TG"),IF(AND(H4378&lt;40,H4378+J4378&gt;0,H4378+J4378&lt;=40),"OK","Partial: under 40 ST and 40 books max"))))))))))</f>
        <v/>
      </c>
    </row>
    <row r="4379">
      <c r="A4379" s="26" t="n"/>
      <c r="B4379" s="26" t="n"/>
      <c r="C4379" s="25" t="n"/>
      <c r="D4379" s="25" t="n"/>
      <c r="E4379" s="26" t="n"/>
      <c r="F4379" s="25" t="n"/>
      <c r="G4379" s="26" t="n"/>
      <c r="H4379" s="25" t="n"/>
      <c r="I4379" s="26" t="n"/>
      <c r="J4379" s="25" t="n"/>
      <c r="K4379" s="25" t="n"/>
      <c r="L4379" s="25" t="n"/>
      <c r="M4379" s="26" t="n"/>
      <c r="N4379" s="26" t="n"/>
      <c r="O4379" s="25" t="n"/>
      <c r="P4379" s="27">
        <f>IF(A4379="","","Package/"&amp;C4379&amp;"/"&amp;D4379&amp;"/"&amp;A4379&amp;".png")</f>
        <v/>
      </c>
      <c r="Q4379" s="27">
        <f>IF(AND(B4379="",G4379=""),"",IF(B4379="","Package QR Text missing",IF(COUNTIFS($E$2:$E$5001,E4379,$B$2:$B$5001,"&lt;&gt;"&amp;B4379)+COUNTIFS($E$2:$E$5001,E4379,$A$2:$A$5001,"&lt;&gt;"&amp;A4379)&gt;0,"Zone has more than one QR code",IF(COUNTIFS($B$2:$B$5001,B4379,$E$2:$E$5001,"&lt;&gt;"&amp;E4379)+COUNTIFS($A$2:$A$5001,A4379,$E$2:$E$5001,"&lt;&gt;"&amp;E4379)&gt;0,"QR code used by another zone",IF(A4379="","Package QR Code No. missing",IF(OR(H4379&gt;40,J4379&gt;40),"More than 40 of one edition",IF(F4379="Full (40 ST + 1 TG)",IF(AND(H4379=40,J4379=1),"OK","Full carton must be 40 + 1"),IF(F4379="Student only (40 ST)",IF(AND(H4379=40,J4379=0),"OK","Must be 40 ST, 0 TG"),IF(F4379="Teacher guide only (40 TG)",IF(AND(H4379=0,J4379=40),"OK","Must be 0 ST, 40 TG"),IF(AND(H4379&lt;40,H4379+J4379&gt;0,H4379+J4379&lt;=40),"OK","Partial: under 40 ST and 40 books max"))))))))))</f>
        <v/>
      </c>
    </row>
    <row r="4380">
      <c r="A4380" s="26" t="n"/>
      <c r="B4380" s="26" t="n"/>
      <c r="C4380" s="25" t="n"/>
      <c r="D4380" s="25" t="n"/>
      <c r="E4380" s="26" t="n"/>
      <c r="F4380" s="25" t="n"/>
      <c r="G4380" s="26" t="n"/>
      <c r="H4380" s="25" t="n"/>
      <c r="I4380" s="26" t="n"/>
      <c r="J4380" s="25" t="n"/>
      <c r="K4380" s="25" t="n"/>
      <c r="L4380" s="25" t="n"/>
      <c r="M4380" s="26" t="n"/>
      <c r="N4380" s="26" t="n"/>
      <c r="O4380" s="25" t="n"/>
      <c r="P4380" s="27">
        <f>IF(A4380="","","Package/"&amp;C4380&amp;"/"&amp;D4380&amp;"/"&amp;A4380&amp;".png")</f>
        <v/>
      </c>
      <c r="Q4380" s="27">
        <f>IF(AND(B4380="",G4380=""),"",IF(B4380="","Package QR Text missing",IF(COUNTIFS($E$2:$E$5001,E4380,$B$2:$B$5001,"&lt;&gt;"&amp;B4380)+COUNTIFS($E$2:$E$5001,E4380,$A$2:$A$5001,"&lt;&gt;"&amp;A4380)&gt;0,"Zone has more than one QR code",IF(COUNTIFS($B$2:$B$5001,B4380,$E$2:$E$5001,"&lt;&gt;"&amp;E4380)+COUNTIFS($A$2:$A$5001,A4380,$E$2:$E$5001,"&lt;&gt;"&amp;E4380)&gt;0,"QR code used by another zone",IF(A4380="","Package QR Code No. missing",IF(OR(H4380&gt;40,J4380&gt;40),"More than 40 of one edition",IF(F4380="Full (40 ST + 1 TG)",IF(AND(H4380=40,J4380=1),"OK","Full carton must be 40 + 1"),IF(F4380="Student only (40 ST)",IF(AND(H4380=40,J4380=0),"OK","Must be 40 ST, 0 TG"),IF(F4380="Teacher guide only (40 TG)",IF(AND(H4380=0,J4380=40),"OK","Must be 0 ST, 40 TG"),IF(AND(H4380&lt;40,H4380+J4380&gt;0,H4380+J4380&lt;=40),"OK","Partial: under 40 ST and 40 books max"))))))))))</f>
        <v/>
      </c>
    </row>
    <row r="4381">
      <c r="A4381" s="26" t="n"/>
      <c r="B4381" s="26" t="n"/>
      <c r="C4381" s="25" t="n"/>
      <c r="D4381" s="25" t="n"/>
      <c r="E4381" s="26" t="n"/>
      <c r="F4381" s="25" t="n"/>
      <c r="G4381" s="26" t="n"/>
      <c r="H4381" s="25" t="n"/>
      <c r="I4381" s="26" t="n"/>
      <c r="J4381" s="25" t="n"/>
      <c r="K4381" s="25" t="n"/>
      <c r="L4381" s="25" t="n"/>
      <c r="M4381" s="26" t="n"/>
      <c r="N4381" s="26" t="n"/>
      <c r="O4381" s="25" t="n"/>
      <c r="P4381" s="27">
        <f>IF(A4381="","","Package/"&amp;C4381&amp;"/"&amp;D4381&amp;"/"&amp;A4381&amp;".png")</f>
        <v/>
      </c>
      <c r="Q4381" s="27">
        <f>IF(AND(B4381="",G4381=""),"",IF(B4381="","Package QR Text missing",IF(COUNTIFS($E$2:$E$5001,E4381,$B$2:$B$5001,"&lt;&gt;"&amp;B4381)+COUNTIFS($E$2:$E$5001,E4381,$A$2:$A$5001,"&lt;&gt;"&amp;A4381)&gt;0,"Zone has more than one QR code",IF(COUNTIFS($B$2:$B$5001,B4381,$E$2:$E$5001,"&lt;&gt;"&amp;E4381)+COUNTIFS($A$2:$A$5001,A4381,$E$2:$E$5001,"&lt;&gt;"&amp;E4381)&gt;0,"QR code used by another zone",IF(A4381="","Package QR Code No. missing",IF(OR(H4381&gt;40,J4381&gt;40),"More than 40 of one edition",IF(F4381="Full (40 ST + 1 TG)",IF(AND(H4381=40,J4381=1),"OK","Full carton must be 40 + 1"),IF(F4381="Student only (40 ST)",IF(AND(H4381=40,J4381=0),"OK","Must be 40 ST, 0 TG"),IF(F4381="Teacher guide only (40 TG)",IF(AND(H4381=0,J4381=40),"OK","Must be 0 ST, 40 TG"),IF(AND(H4381&lt;40,H4381+J4381&gt;0,H4381+J4381&lt;=40),"OK","Partial: under 40 ST and 40 books max"))))))))))</f>
        <v/>
      </c>
    </row>
    <row r="4382">
      <c r="A4382" s="26" t="n"/>
      <c r="B4382" s="26" t="n"/>
      <c r="C4382" s="25" t="n"/>
      <c r="D4382" s="25" t="n"/>
      <c r="E4382" s="26" t="n"/>
      <c r="F4382" s="25" t="n"/>
      <c r="G4382" s="26" t="n"/>
      <c r="H4382" s="25" t="n"/>
      <c r="I4382" s="26" t="n"/>
      <c r="J4382" s="25" t="n"/>
      <c r="K4382" s="25" t="n"/>
      <c r="L4382" s="25" t="n"/>
      <c r="M4382" s="26" t="n"/>
      <c r="N4382" s="26" t="n"/>
      <c r="O4382" s="25" t="n"/>
      <c r="P4382" s="27">
        <f>IF(A4382="","","Package/"&amp;C4382&amp;"/"&amp;D4382&amp;"/"&amp;A4382&amp;".png")</f>
        <v/>
      </c>
      <c r="Q4382" s="27">
        <f>IF(AND(B4382="",G4382=""),"",IF(B4382="","Package QR Text missing",IF(COUNTIFS($E$2:$E$5001,E4382,$B$2:$B$5001,"&lt;&gt;"&amp;B4382)+COUNTIFS($E$2:$E$5001,E4382,$A$2:$A$5001,"&lt;&gt;"&amp;A4382)&gt;0,"Zone has more than one QR code",IF(COUNTIFS($B$2:$B$5001,B4382,$E$2:$E$5001,"&lt;&gt;"&amp;E4382)+COUNTIFS($A$2:$A$5001,A4382,$E$2:$E$5001,"&lt;&gt;"&amp;E4382)&gt;0,"QR code used by another zone",IF(A4382="","Package QR Code No. missing",IF(OR(H4382&gt;40,J4382&gt;40),"More than 40 of one edition",IF(F4382="Full (40 ST + 1 TG)",IF(AND(H4382=40,J4382=1),"OK","Full carton must be 40 + 1"),IF(F4382="Student only (40 ST)",IF(AND(H4382=40,J4382=0),"OK","Must be 40 ST, 0 TG"),IF(F4382="Teacher guide only (40 TG)",IF(AND(H4382=0,J4382=40),"OK","Must be 0 ST, 40 TG"),IF(AND(H4382&lt;40,H4382+J4382&gt;0,H4382+J4382&lt;=40),"OK","Partial: under 40 ST and 40 books max"))))))))))</f>
        <v/>
      </c>
    </row>
    <row r="4383">
      <c r="A4383" s="26" t="n"/>
      <c r="B4383" s="26" t="n"/>
      <c r="C4383" s="25" t="n"/>
      <c r="D4383" s="25" t="n"/>
      <c r="E4383" s="26" t="n"/>
      <c r="F4383" s="25" t="n"/>
      <c r="G4383" s="26" t="n"/>
      <c r="H4383" s="25" t="n"/>
      <c r="I4383" s="26" t="n"/>
      <c r="J4383" s="25" t="n"/>
      <c r="K4383" s="25" t="n"/>
      <c r="L4383" s="25" t="n"/>
      <c r="M4383" s="26" t="n"/>
      <c r="N4383" s="26" t="n"/>
      <c r="O4383" s="25" t="n"/>
      <c r="P4383" s="27">
        <f>IF(A4383="","","Package/"&amp;C4383&amp;"/"&amp;D4383&amp;"/"&amp;A4383&amp;".png")</f>
        <v/>
      </c>
      <c r="Q4383" s="27">
        <f>IF(AND(B4383="",G4383=""),"",IF(B4383="","Package QR Text missing",IF(COUNTIFS($E$2:$E$5001,E4383,$B$2:$B$5001,"&lt;&gt;"&amp;B4383)+COUNTIFS($E$2:$E$5001,E4383,$A$2:$A$5001,"&lt;&gt;"&amp;A4383)&gt;0,"Zone has more than one QR code",IF(COUNTIFS($B$2:$B$5001,B4383,$E$2:$E$5001,"&lt;&gt;"&amp;E4383)+COUNTIFS($A$2:$A$5001,A4383,$E$2:$E$5001,"&lt;&gt;"&amp;E4383)&gt;0,"QR code used by another zone",IF(A4383="","Package QR Code No. missing",IF(OR(H4383&gt;40,J4383&gt;40),"More than 40 of one edition",IF(F4383="Full (40 ST + 1 TG)",IF(AND(H4383=40,J4383=1),"OK","Full carton must be 40 + 1"),IF(F4383="Student only (40 ST)",IF(AND(H4383=40,J4383=0),"OK","Must be 40 ST, 0 TG"),IF(F4383="Teacher guide only (40 TG)",IF(AND(H4383=0,J4383=40),"OK","Must be 0 ST, 40 TG"),IF(AND(H4383&lt;40,H4383+J4383&gt;0,H4383+J4383&lt;=40),"OK","Partial: under 40 ST and 40 books max"))))))))))</f>
        <v/>
      </c>
    </row>
    <row r="4384">
      <c r="A4384" s="26" t="n"/>
      <c r="B4384" s="26" t="n"/>
      <c r="C4384" s="25" t="n"/>
      <c r="D4384" s="25" t="n"/>
      <c r="E4384" s="26" t="n"/>
      <c r="F4384" s="25" t="n"/>
      <c r="G4384" s="26" t="n"/>
      <c r="H4384" s="25" t="n"/>
      <c r="I4384" s="26" t="n"/>
      <c r="J4384" s="25" t="n"/>
      <c r="K4384" s="25" t="n"/>
      <c r="L4384" s="25" t="n"/>
      <c r="M4384" s="26" t="n"/>
      <c r="N4384" s="26" t="n"/>
      <c r="O4384" s="25" t="n"/>
      <c r="P4384" s="27">
        <f>IF(A4384="","","Package/"&amp;C4384&amp;"/"&amp;D4384&amp;"/"&amp;A4384&amp;".png")</f>
        <v/>
      </c>
      <c r="Q4384" s="27">
        <f>IF(AND(B4384="",G4384=""),"",IF(B4384="","Package QR Text missing",IF(COUNTIFS($E$2:$E$5001,E4384,$B$2:$B$5001,"&lt;&gt;"&amp;B4384)+COUNTIFS($E$2:$E$5001,E4384,$A$2:$A$5001,"&lt;&gt;"&amp;A4384)&gt;0,"Zone has more than one QR code",IF(COUNTIFS($B$2:$B$5001,B4384,$E$2:$E$5001,"&lt;&gt;"&amp;E4384)+COUNTIFS($A$2:$A$5001,A4384,$E$2:$E$5001,"&lt;&gt;"&amp;E4384)&gt;0,"QR code used by another zone",IF(A4384="","Package QR Code No. missing",IF(OR(H4384&gt;40,J4384&gt;40),"More than 40 of one edition",IF(F4384="Full (40 ST + 1 TG)",IF(AND(H4384=40,J4384=1),"OK","Full carton must be 40 + 1"),IF(F4384="Student only (40 ST)",IF(AND(H4384=40,J4384=0),"OK","Must be 40 ST, 0 TG"),IF(F4384="Teacher guide only (40 TG)",IF(AND(H4384=0,J4384=40),"OK","Must be 0 ST, 40 TG"),IF(AND(H4384&lt;40,H4384+J4384&gt;0,H4384+J4384&lt;=40),"OK","Partial: under 40 ST and 40 books max"))))))))))</f>
        <v/>
      </c>
    </row>
    <row r="4385">
      <c r="A4385" s="26" t="n"/>
      <c r="B4385" s="26" t="n"/>
      <c r="C4385" s="25" t="n"/>
      <c r="D4385" s="25" t="n"/>
      <c r="E4385" s="26" t="n"/>
      <c r="F4385" s="25" t="n"/>
      <c r="G4385" s="26" t="n"/>
      <c r="H4385" s="25" t="n"/>
      <c r="I4385" s="26" t="n"/>
      <c r="J4385" s="25" t="n"/>
      <c r="K4385" s="25" t="n"/>
      <c r="L4385" s="25" t="n"/>
      <c r="M4385" s="26" t="n"/>
      <c r="N4385" s="26" t="n"/>
      <c r="O4385" s="25" t="n"/>
      <c r="P4385" s="27">
        <f>IF(A4385="","","Package/"&amp;C4385&amp;"/"&amp;D4385&amp;"/"&amp;A4385&amp;".png")</f>
        <v/>
      </c>
      <c r="Q4385" s="27">
        <f>IF(AND(B4385="",G4385=""),"",IF(B4385="","Package QR Text missing",IF(COUNTIFS($E$2:$E$5001,E4385,$B$2:$B$5001,"&lt;&gt;"&amp;B4385)+COUNTIFS($E$2:$E$5001,E4385,$A$2:$A$5001,"&lt;&gt;"&amp;A4385)&gt;0,"Zone has more than one QR code",IF(COUNTIFS($B$2:$B$5001,B4385,$E$2:$E$5001,"&lt;&gt;"&amp;E4385)+COUNTIFS($A$2:$A$5001,A4385,$E$2:$E$5001,"&lt;&gt;"&amp;E4385)&gt;0,"QR code used by another zone",IF(A4385="","Package QR Code No. missing",IF(OR(H4385&gt;40,J4385&gt;40),"More than 40 of one edition",IF(F4385="Full (40 ST + 1 TG)",IF(AND(H4385=40,J4385=1),"OK","Full carton must be 40 + 1"),IF(F4385="Student only (40 ST)",IF(AND(H4385=40,J4385=0),"OK","Must be 40 ST, 0 TG"),IF(F4385="Teacher guide only (40 TG)",IF(AND(H4385=0,J4385=40),"OK","Must be 0 ST, 40 TG"),IF(AND(H4385&lt;40,H4385+J4385&gt;0,H4385+J4385&lt;=40),"OK","Partial: under 40 ST and 40 books max"))))))))))</f>
        <v/>
      </c>
    </row>
    <row r="4386">
      <c r="A4386" s="26" t="n"/>
      <c r="B4386" s="26" t="n"/>
      <c r="C4386" s="25" t="n"/>
      <c r="D4386" s="25" t="n"/>
      <c r="E4386" s="26" t="n"/>
      <c r="F4386" s="25" t="n"/>
      <c r="G4386" s="26" t="n"/>
      <c r="H4386" s="25" t="n"/>
      <c r="I4386" s="26" t="n"/>
      <c r="J4386" s="25" t="n"/>
      <c r="K4386" s="25" t="n"/>
      <c r="L4386" s="25" t="n"/>
      <c r="M4386" s="26" t="n"/>
      <c r="N4386" s="26" t="n"/>
      <c r="O4386" s="25" t="n"/>
      <c r="P4386" s="27">
        <f>IF(A4386="","","Package/"&amp;C4386&amp;"/"&amp;D4386&amp;"/"&amp;A4386&amp;".png")</f>
        <v/>
      </c>
      <c r="Q4386" s="27">
        <f>IF(AND(B4386="",G4386=""),"",IF(B4386="","Package QR Text missing",IF(COUNTIFS($E$2:$E$5001,E4386,$B$2:$B$5001,"&lt;&gt;"&amp;B4386)+COUNTIFS($E$2:$E$5001,E4386,$A$2:$A$5001,"&lt;&gt;"&amp;A4386)&gt;0,"Zone has more than one QR code",IF(COUNTIFS($B$2:$B$5001,B4386,$E$2:$E$5001,"&lt;&gt;"&amp;E4386)+COUNTIFS($A$2:$A$5001,A4386,$E$2:$E$5001,"&lt;&gt;"&amp;E4386)&gt;0,"QR code used by another zone",IF(A4386="","Package QR Code No. missing",IF(OR(H4386&gt;40,J4386&gt;40),"More than 40 of one edition",IF(F4386="Full (40 ST + 1 TG)",IF(AND(H4386=40,J4386=1),"OK","Full carton must be 40 + 1"),IF(F4386="Student only (40 ST)",IF(AND(H4386=40,J4386=0),"OK","Must be 40 ST, 0 TG"),IF(F4386="Teacher guide only (40 TG)",IF(AND(H4386=0,J4386=40),"OK","Must be 0 ST, 40 TG"),IF(AND(H4386&lt;40,H4386+J4386&gt;0,H4386+J4386&lt;=40),"OK","Partial: under 40 ST and 40 books max"))))))))))</f>
        <v/>
      </c>
    </row>
    <row r="4387">
      <c r="A4387" s="26" t="n"/>
      <c r="B4387" s="26" t="n"/>
      <c r="C4387" s="25" t="n"/>
      <c r="D4387" s="25" t="n"/>
      <c r="E4387" s="26" t="n"/>
      <c r="F4387" s="25" t="n"/>
      <c r="G4387" s="26" t="n"/>
      <c r="H4387" s="25" t="n"/>
      <c r="I4387" s="26" t="n"/>
      <c r="J4387" s="25" t="n"/>
      <c r="K4387" s="25" t="n"/>
      <c r="L4387" s="25" t="n"/>
      <c r="M4387" s="26" t="n"/>
      <c r="N4387" s="26" t="n"/>
      <c r="O4387" s="25" t="n"/>
      <c r="P4387" s="27">
        <f>IF(A4387="","","Package/"&amp;C4387&amp;"/"&amp;D4387&amp;"/"&amp;A4387&amp;".png")</f>
        <v/>
      </c>
      <c r="Q4387" s="27">
        <f>IF(AND(B4387="",G4387=""),"",IF(B4387="","Package QR Text missing",IF(COUNTIFS($E$2:$E$5001,E4387,$B$2:$B$5001,"&lt;&gt;"&amp;B4387)+COUNTIFS($E$2:$E$5001,E4387,$A$2:$A$5001,"&lt;&gt;"&amp;A4387)&gt;0,"Zone has more than one QR code",IF(COUNTIFS($B$2:$B$5001,B4387,$E$2:$E$5001,"&lt;&gt;"&amp;E4387)+COUNTIFS($A$2:$A$5001,A4387,$E$2:$E$5001,"&lt;&gt;"&amp;E4387)&gt;0,"QR code used by another zone",IF(A4387="","Package QR Code No. missing",IF(OR(H4387&gt;40,J4387&gt;40),"More than 40 of one edition",IF(F4387="Full (40 ST + 1 TG)",IF(AND(H4387=40,J4387=1),"OK","Full carton must be 40 + 1"),IF(F4387="Student only (40 ST)",IF(AND(H4387=40,J4387=0),"OK","Must be 40 ST, 0 TG"),IF(F4387="Teacher guide only (40 TG)",IF(AND(H4387=0,J4387=40),"OK","Must be 0 ST, 40 TG"),IF(AND(H4387&lt;40,H4387+J4387&gt;0,H4387+J4387&lt;=40),"OK","Partial: under 40 ST and 40 books max"))))))))))</f>
        <v/>
      </c>
    </row>
    <row r="4388">
      <c r="A4388" s="26" t="n"/>
      <c r="B4388" s="26" t="n"/>
      <c r="C4388" s="25" t="n"/>
      <c r="D4388" s="25" t="n"/>
      <c r="E4388" s="26" t="n"/>
      <c r="F4388" s="25" t="n"/>
      <c r="G4388" s="26" t="n"/>
      <c r="H4388" s="25" t="n"/>
      <c r="I4388" s="26" t="n"/>
      <c r="J4388" s="25" t="n"/>
      <c r="K4388" s="25" t="n"/>
      <c r="L4388" s="25" t="n"/>
      <c r="M4388" s="26" t="n"/>
      <c r="N4388" s="26" t="n"/>
      <c r="O4388" s="25" t="n"/>
      <c r="P4388" s="27">
        <f>IF(A4388="","","Package/"&amp;C4388&amp;"/"&amp;D4388&amp;"/"&amp;A4388&amp;".png")</f>
        <v/>
      </c>
      <c r="Q4388" s="27">
        <f>IF(AND(B4388="",G4388=""),"",IF(B4388="","Package QR Text missing",IF(COUNTIFS($E$2:$E$5001,E4388,$B$2:$B$5001,"&lt;&gt;"&amp;B4388)+COUNTIFS($E$2:$E$5001,E4388,$A$2:$A$5001,"&lt;&gt;"&amp;A4388)&gt;0,"Zone has more than one QR code",IF(COUNTIFS($B$2:$B$5001,B4388,$E$2:$E$5001,"&lt;&gt;"&amp;E4388)+COUNTIFS($A$2:$A$5001,A4388,$E$2:$E$5001,"&lt;&gt;"&amp;E4388)&gt;0,"QR code used by another zone",IF(A4388="","Package QR Code No. missing",IF(OR(H4388&gt;40,J4388&gt;40),"More than 40 of one edition",IF(F4388="Full (40 ST + 1 TG)",IF(AND(H4388=40,J4388=1),"OK","Full carton must be 40 + 1"),IF(F4388="Student only (40 ST)",IF(AND(H4388=40,J4388=0),"OK","Must be 40 ST, 0 TG"),IF(F4388="Teacher guide only (40 TG)",IF(AND(H4388=0,J4388=40),"OK","Must be 0 ST, 40 TG"),IF(AND(H4388&lt;40,H4388+J4388&gt;0,H4388+J4388&lt;=40),"OK","Partial: under 40 ST and 40 books max"))))))))))</f>
        <v/>
      </c>
    </row>
    <row r="4389">
      <c r="A4389" s="26" t="n"/>
      <c r="B4389" s="26" t="n"/>
      <c r="C4389" s="25" t="n"/>
      <c r="D4389" s="25" t="n"/>
      <c r="E4389" s="26" t="n"/>
      <c r="F4389" s="25" t="n"/>
      <c r="G4389" s="26" t="n"/>
      <c r="H4389" s="25" t="n"/>
      <c r="I4389" s="26" t="n"/>
      <c r="J4389" s="25" t="n"/>
      <c r="K4389" s="25" t="n"/>
      <c r="L4389" s="25" t="n"/>
      <c r="M4389" s="26" t="n"/>
      <c r="N4389" s="26" t="n"/>
      <c r="O4389" s="25" t="n"/>
      <c r="P4389" s="27">
        <f>IF(A4389="","","Package/"&amp;C4389&amp;"/"&amp;D4389&amp;"/"&amp;A4389&amp;".png")</f>
        <v/>
      </c>
      <c r="Q4389" s="27">
        <f>IF(AND(B4389="",G4389=""),"",IF(B4389="","Package QR Text missing",IF(COUNTIFS($E$2:$E$5001,E4389,$B$2:$B$5001,"&lt;&gt;"&amp;B4389)+COUNTIFS($E$2:$E$5001,E4389,$A$2:$A$5001,"&lt;&gt;"&amp;A4389)&gt;0,"Zone has more than one QR code",IF(COUNTIFS($B$2:$B$5001,B4389,$E$2:$E$5001,"&lt;&gt;"&amp;E4389)+COUNTIFS($A$2:$A$5001,A4389,$E$2:$E$5001,"&lt;&gt;"&amp;E4389)&gt;0,"QR code used by another zone",IF(A4389="","Package QR Code No. missing",IF(OR(H4389&gt;40,J4389&gt;40),"More than 40 of one edition",IF(F4389="Full (40 ST + 1 TG)",IF(AND(H4389=40,J4389=1),"OK","Full carton must be 40 + 1"),IF(F4389="Student only (40 ST)",IF(AND(H4389=40,J4389=0),"OK","Must be 40 ST, 0 TG"),IF(F4389="Teacher guide only (40 TG)",IF(AND(H4389=0,J4389=40),"OK","Must be 0 ST, 40 TG"),IF(AND(H4389&lt;40,H4389+J4389&gt;0,H4389+J4389&lt;=40),"OK","Partial: under 40 ST and 40 books max"))))))))))</f>
        <v/>
      </c>
    </row>
    <row r="4390">
      <c r="A4390" s="26" t="n"/>
      <c r="B4390" s="26" t="n"/>
      <c r="C4390" s="25" t="n"/>
      <c r="D4390" s="25" t="n"/>
      <c r="E4390" s="26" t="n"/>
      <c r="F4390" s="25" t="n"/>
      <c r="G4390" s="26" t="n"/>
      <c r="H4390" s="25" t="n"/>
      <c r="I4390" s="26" t="n"/>
      <c r="J4390" s="25" t="n"/>
      <c r="K4390" s="25" t="n"/>
      <c r="L4390" s="25" t="n"/>
      <c r="M4390" s="26" t="n"/>
      <c r="N4390" s="26" t="n"/>
      <c r="O4390" s="25" t="n"/>
      <c r="P4390" s="27">
        <f>IF(A4390="","","Package/"&amp;C4390&amp;"/"&amp;D4390&amp;"/"&amp;A4390&amp;".png")</f>
        <v/>
      </c>
      <c r="Q4390" s="27">
        <f>IF(AND(B4390="",G4390=""),"",IF(B4390="","Package QR Text missing",IF(COUNTIFS($E$2:$E$5001,E4390,$B$2:$B$5001,"&lt;&gt;"&amp;B4390)+COUNTIFS($E$2:$E$5001,E4390,$A$2:$A$5001,"&lt;&gt;"&amp;A4390)&gt;0,"Zone has more than one QR code",IF(COUNTIFS($B$2:$B$5001,B4390,$E$2:$E$5001,"&lt;&gt;"&amp;E4390)+COUNTIFS($A$2:$A$5001,A4390,$E$2:$E$5001,"&lt;&gt;"&amp;E4390)&gt;0,"QR code used by another zone",IF(A4390="","Package QR Code No. missing",IF(OR(H4390&gt;40,J4390&gt;40),"More than 40 of one edition",IF(F4390="Full (40 ST + 1 TG)",IF(AND(H4390=40,J4390=1),"OK","Full carton must be 40 + 1"),IF(F4390="Student only (40 ST)",IF(AND(H4390=40,J4390=0),"OK","Must be 40 ST, 0 TG"),IF(F4390="Teacher guide only (40 TG)",IF(AND(H4390=0,J4390=40),"OK","Must be 0 ST, 40 TG"),IF(AND(H4390&lt;40,H4390+J4390&gt;0,H4390+J4390&lt;=40),"OK","Partial: under 40 ST and 40 books max"))))))))))</f>
        <v/>
      </c>
    </row>
    <row r="4391">
      <c r="A4391" s="26" t="n"/>
      <c r="B4391" s="26" t="n"/>
      <c r="C4391" s="25" t="n"/>
      <c r="D4391" s="25" t="n"/>
      <c r="E4391" s="26" t="n"/>
      <c r="F4391" s="25" t="n"/>
      <c r="G4391" s="26" t="n"/>
      <c r="H4391" s="25" t="n"/>
      <c r="I4391" s="26" t="n"/>
      <c r="J4391" s="25" t="n"/>
      <c r="K4391" s="25" t="n"/>
      <c r="L4391" s="25" t="n"/>
      <c r="M4391" s="26" t="n"/>
      <c r="N4391" s="26" t="n"/>
      <c r="O4391" s="25" t="n"/>
      <c r="P4391" s="27">
        <f>IF(A4391="","","Package/"&amp;C4391&amp;"/"&amp;D4391&amp;"/"&amp;A4391&amp;".png")</f>
        <v/>
      </c>
      <c r="Q4391" s="27">
        <f>IF(AND(B4391="",G4391=""),"",IF(B4391="","Package QR Text missing",IF(COUNTIFS($E$2:$E$5001,E4391,$B$2:$B$5001,"&lt;&gt;"&amp;B4391)+COUNTIFS($E$2:$E$5001,E4391,$A$2:$A$5001,"&lt;&gt;"&amp;A4391)&gt;0,"Zone has more than one QR code",IF(COUNTIFS($B$2:$B$5001,B4391,$E$2:$E$5001,"&lt;&gt;"&amp;E4391)+COUNTIFS($A$2:$A$5001,A4391,$E$2:$E$5001,"&lt;&gt;"&amp;E4391)&gt;0,"QR code used by another zone",IF(A4391="","Package QR Code No. missing",IF(OR(H4391&gt;40,J4391&gt;40),"More than 40 of one edition",IF(F4391="Full (40 ST + 1 TG)",IF(AND(H4391=40,J4391=1),"OK","Full carton must be 40 + 1"),IF(F4391="Student only (40 ST)",IF(AND(H4391=40,J4391=0),"OK","Must be 40 ST, 0 TG"),IF(F4391="Teacher guide only (40 TG)",IF(AND(H4391=0,J4391=40),"OK","Must be 0 ST, 40 TG"),IF(AND(H4391&lt;40,H4391+J4391&gt;0,H4391+J4391&lt;=40),"OK","Partial: under 40 ST and 40 books max"))))))))))</f>
        <v/>
      </c>
    </row>
    <row r="4392">
      <c r="A4392" s="26" t="n"/>
      <c r="B4392" s="26" t="n"/>
      <c r="C4392" s="25" t="n"/>
      <c r="D4392" s="25" t="n"/>
      <c r="E4392" s="26" t="n"/>
      <c r="F4392" s="25" t="n"/>
      <c r="G4392" s="26" t="n"/>
      <c r="H4392" s="25" t="n"/>
      <c r="I4392" s="26" t="n"/>
      <c r="J4392" s="25" t="n"/>
      <c r="K4392" s="25" t="n"/>
      <c r="L4392" s="25" t="n"/>
      <c r="M4392" s="26" t="n"/>
      <c r="N4392" s="26" t="n"/>
      <c r="O4392" s="25" t="n"/>
      <c r="P4392" s="27">
        <f>IF(A4392="","","Package/"&amp;C4392&amp;"/"&amp;D4392&amp;"/"&amp;A4392&amp;".png")</f>
        <v/>
      </c>
      <c r="Q4392" s="27">
        <f>IF(AND(B4392="",G4392=""),"",IF(B4392="","Package QR Text missing",IF(COUNTIFS($E$2:$E$5001,E4392,$B$2:$B$5001,"&lt;&gt;"&amp;B4392)+COUNTIFS($E$2:$E$5001,E4392,$A$2:$A$5001,"&lt;&gt;"&amp;A4392)&gt;0,"Zone has more than one QR code",IF(COUNTIFS($B$2:$B$5001,B4392,$E$2:$E$5001,"&lt;&gt;"&amp;E4392)+COUNTIFS($A$2:$A$5001,A4392,$E$2:$E$5001,"&lt;&gt;"&amp;E4392)&gt;0,"QR code used by another zone",IF(A4392="","Package QR Code No. missing",IF(OR(H4392&gt;40,J4392&gt;40),"More than 40 of one edition",IF(F4392="Full (40 ST + 1 TG)",IF(AND(H4392=40,J4392=1),"OK","Full carton must be 40 + 1"),IF(F4392="Student only (40 ST)",IF(AND(H4392=40,J4392=0),"OK","Must be 40 ST, 0 TG"),IF(F4392="Teacher guide only (40 TG)",IF(AND(H4392=0,J4392=40),"OK","Must be 0 ST, 40 TG"),IF(AND(H4392&lt;40,H4392+J4392&gt;0,H4392+J4392&lt;=40),"OK","Partial: under 40 ST and 40 books max"))))))))))</f>
        <v/>
      </c>
    </row>
    <row r="4393">
      <c r="A4393" s="26" t="n"/>
      <c r="B4393" s="26" t="n"/>
      <c r="C4393" s="25" t="n"/>
      <c r="D4393" s="25" t="n"/>
      <c r="E4393" s="26" t="n"/>
      <c r="F4393" s="25" t="n"/>
      <c r="G4393" s="26" t="n"/>
      <c r="H4393" s="25" t="n"/>
      <c r="I4393" s="26" t="n"/>
      <c r="J4393" s="25" t="n"/>
      <c r="K4393" s="25" t="n"/>
      <c r="L4393" s="25" t="n"/>
      <c r="M4393" s="26" t="n"/>
      <c r="N4393" s="26" t="n"/>
      <c r="O4393" s="25" t="n"/>
      <c r="P4393" s="27">
        <f>IF(A4393="","","Package/"&amp;C4393&amp;"/"&amp;D4393&amp;"/"&amp;A4393&amp;".png")</f>
        <v/>
      </c>
      <c r="Q4393" s="27">
        <f>IF(AND(B4393="",G4393=""),"",IF(B4393="","Package QR Text missing",IF(COUNTIFS($E$2:$E$5001,E4393,$B$2:$B$5001,"&lt;&gt;"&amp;B4393)+COUNTIFS($E$2:$E$5001,E4393,$A$2:$A$5001,"&lt;&gt;"&amp;A4393)&gt;0,"Zone has more than one QR code",IF(COUNTIFS($B$2:$B$5001,B4393,$E$2:$E$5001,"&lt;&gt;"&amp;E4393)+COUNTIFS($A$2:$A$5001,A4393,$E$2:$E$5001,"&lt;&gt;"&amp;E4393)&gt;0,"QR code used by another zone",IF(A4393="","Package QR Code No. missing",IF(OR(H4393&gt;40,J4393&gt;40),"More than 40 of one edition",IF(F4393="Full (40 ST + 1 TG)",IF(AND(H4393=40,J4393=1),"OK","Full carton must be 40 + 1"),IF(F4393="Student only (40 ST)",IF(AND(H4393=40,J4393=0),"OK","Must be 40 ST, 0 TG"),IF(F4393="Teacher guide only (40 TG)",IF(AND(H4393=0,J4393=40),"OK","Must be 0 ST, 40 TG"),IF(AND(H4393&lt;40,H4393+J4393&gt;0,H4393+J4393&lt;=40),"OK","Partial: under 40 ST and 40 books max"))))))))))</f>
        <v/>
      </c>
    </row>
    <row r="4394">
      <c r="A4394" s="26" t="n"/>
      <c r="B4394" s="26" t="n"/>
      <c r="C4394" s="25" t="n"/>
      <c r="D4394" s="25" t="n"/>
      <c r="E4394" s="26" t="n"/>
      <c r="F4394" s="25" t="n"/>
      <c r="G4394" s="26" t="n"/>
      <c r="H4394" s="25" t="n"/>
      <c r="I4394" s="26" t="n"/>
      <c r="J4394" s="25" t="n"/>
      <c r="K4394" s="25" t="n"/>
      <c r="L4394" s="25" t="n"/>
      <c r="M4394" s="26" t="n"/>
      <c r="N4394" s="26" t="n"/>
      <c r="O4394" s="25" t="n"/>
      <c r="P4394" s="27">
        <f>IF(A4394="","","Package/"&amp;C4394&amp;"/"&amp;D4394&amp;"/"&amp;A4394&amp;".png")</f>
        <v/>
      </c>
      <c r="Q4394" s="27">
        <f>IF(AND(B4394="",G4394=""),"",IF(B4394="","Package QR Text missing",IF(COUNTIFS($E$2:$E$5001,E4394,$B$2:$B$5001,"&lt;&gt;"&amp;B4394)+COUNTIFS($E$2:$E$5001,E4394,$A$2:$A$5001,"&lt;&gt;"&amp;A4394)&gt;0,"Zone has more than one QR code",IF(COUNTIFS($B$2:$B$5001,B4394,$E$2:$E$5001,"&lt;&gt;"&amp;E4394)+COUNTIFS($A$2:$A$5001,A4394,$E$2:$E$5001,"&lt;&gt;"&amp;E4394)&gt;0,"QR code used by another zone",IF(A4394="","Package QR Code No. missing",IF(OR(H4394&gt;40,J4394&gt;40),"More than 40 of one edition",IF(F4394="Full (40 ST + 1 TG)",IF(AND(H4394=40,J4394=1),"OK","Full carton must be 40 + 1"),IF(F4394="Student only (40 ST)",IF(AND(H4394=40,J4394=0),"OK","Must be 40 ST, 0 TG"),IF(F4394="Teacher guide only (40 TG)",IF(AND(H4394=0,J4394=40),"OK","Must be 0 ST, 40 TG"),IF(AND(H4394&lt;40,H4394+J4394&gt;0,H4394+J4394&lt;=40),"OK","Partial: under 40 ST and 40 books max"))))))))))</f>
        <v/>
      </c>
    </row>
    <row r="4395">
      <c r="A4395" s="26" t="n"/>
      <c r="B4395" s="26" t="n"/>
      <c r="C4395" s="25" t="n"/>
      <c r="D4395" s="25" t="n"/>
      <c r="E4395" s="26" t="n"/>
      <c r="F4395" s="25" t="n"/>
      <c r="G4395" s="26" t="n"/>
      <c r="H4395" s="25" t="n"/>
      <c r="I4395" s="26" t="n"/>
      <c r="J4395" s="25" t="n"/>
      <c r="K4395" s="25" t="n"/>
      <c r="L4395" s="25" t="n"/>
      <c r="M4395" s="26" t="n"/>
      <c r="N4395" s="26" t="n"/>
      <c r="O4395" s="25" t="n"/>
      <c r="P4395" s="27">
        <f>IF(A4395="","","Package/"&amp;C4395&amp;"/"&amp;D4395&amp;"/"&amp;A4395&amp;".png")</f>
        <v/>
      </c>
      <c r="Q4395" s="27">
        <f>IF(AND(B4395="",G4395=""),"",IF(B4395="","Package QR Text missing",IF(COUNTIFS($E$2:$E$5001,E4395,$B$2:$B$5001,"&lt;&gt;"&amp;B4395)+COUNTIFS($E$2:$E$5001,E4395,$A$2:$A$5001,"&lt;&gt;"&amp;A4395)&gt;0,"Zone has more than one QR code",IF(COUNTIFS($B$2:$B$5001,B4395,$E$2:$E$5001,"&lt;&gt;"&amp;E4395)+COUNTIFS($A$2:$A$5001,A4395,$E$2:$E$5001,"&lt;&gt;"&amp;E4395)&gt;0,"QR code used by another zone",IF(A4395="","Package QR Code No. missing",IF(OR(H4395&gt;40,J4395&gt;40),"More than 40 of one edition",IF(F4395="Full (40 ST + 1 TG)",IF(AND(H4395=40,J4395=1),"OK","Full carton must be 40 + 1"),IF(F4395="Student only (40 ST)",IF(AND(H4395=40,J4395=0),"OK","Must be 40 ST, 0 TG"),IF(F4395="Teacher guide only (40 TG)",IF(AND(H4395=0,J4395=40),"OK","Must be 0 ST, 40 TG"),IF(AND(H4395&lt;40,H4395+J4395&gt;0,H4395+J4395&lt;=40),"OK","Partial: under 40 ST and 40 books max"))))))))))</f>
        <v/>
      </c>
    </row>
    <row r="4396">
      <c r="A4396" s="26" t="n"/>
      <c r="B4396" s="26" t="n"/>
      <c r="C4396" s="25" t="n"/>
      <c r="D4396" s="25" t="n"/>
      <c r="E4396" s="26" t="n"/>
      <c r="F4396" s="25" t="n"/>
      <c r="G4396" s="26" t="n"/>
      <c r="H4396" s="25" t="n"/>
      <c r="I4396" s="26" t="n"/>
      <c r="J4396" s="25" t="n"/>
      <c r="K4396" s="25" t="n"/>
      <c r="L4396" s="25" t="n"/>
      <c r="M4396" s="26" t="n"/>
      <c r="N4396" s="26" t="n"/>
      <c r="O4396" s="25" t="n"/>
      <c r="P4396" s="27">
        <f>IF(A4396="","","Package/"&amp;C4396&amp;"/"&amp;D4396&amp;"/"&amp;A4396&amp;".png")</f>
        <v/>
      </c>
      <c r="Q4396" s="27">
        <f>IF(AND(B4396="",G4396=""),"",IF(B4396="","Package QR Text missing",IF(COUNTIFS($E$2:$E$5001,E4396,$B$2:$B$5001,"&lt;&gt;"&amp;B4396)+COUNTIFS($E$2:$E$5001,E4396,$A$2:$A$5001,"&lt;&gt;"&amp;A4396)&gt;0,"Zone has more than one QR code",IF(COUNTIFS($B$2:$B$5001,B4396,$E$2:$E$5001,"&lt;&gt;"&amp;E4396)+COUNTIFS($A$2:$A$5001,A4396,$E$2:$E$5001,"&lt;&gt;"&amp;E4396)&gt;0,"QR code used by another zone",IF(A4396="","Package QR Code No. missing",IF(OR(H4396&gt;40,J4396&gt;40),"More than 40 of one edition",IF(F4396="Full (40 ST + 1 TG)",IF(AND(H4396=40,J4396=1),"OK","Full carton must be 40 + 1"),IF(F4396="Student only (40 ST)",IF(AND(H4396=40,J4396=0),"OK","Must be 40 ST, 0 TG"),IF(F4396="Teacher guide only (40 TG)",IF(AND(H4396=0,J4396=40),"OK","Must be 0 ST, 40 TG"),IF(AND(H4396&lt;40,H4396+J4396&gt;0,H4396+J4396&lt;=40),"OK","Partial: under 40 ST and 40 books max"))))))))))</f>
        <v/>
      </c>
    </row>
    <row r="4397">
      <c r="A4397" s="26" t="n"/>
      <c r="B4397" s="26" t="n"/>
      <c r="C4397" s="25" t="n"/>
      <c r="D4397" s="25" t="n"/>
      <c r="E4397" s="26" t="n"/>
      <c r="F4397" s="25" t="n"/>
      <c r="G4397" s="26" t="n"/>
      <c r="H4397" s="25" t="n"/>
      <c r="I4397" s="26" t="n"/>
      <c r="J4397" s="25" t="n"/>
      <c r="K4397" s="25" t="n"/>
      <c r="L4397" s="25" t="n"/>
      <c r="M4397" s="26" t="n"/>
      <c r="N4397" s="26" t="n"/>
      <c r="O4397" s="25" t="n"/>
      <c r="P4397" s="27">
        <f>IF(A4397="","","Package/"&amp;C4397&amp;"/"&amp;D4397&amp;"/"&amp;A4397&amp;".png")</f>
        <v/>
      </c>
      <c r="Q4397" s="27">
        <f>IF(AND(B4397="",G4397=""),"",IF(B4397="","Package QR Text missing",IF(COUNTIFS($E$2:$E$5001,E4397,$B$2:$B$5001,"&lt;&gt;"&amp;B4397)+COUNTIFS($E$2:$E$5001,E4397,$A$2:$A$5001,"&lt;&gt;"&amp;A4397)&gt;0,"Zone has more than one QR code",IF(COUNTIFS($B$2:$B$5001,B4397,$E$2:$E$5001,"&lt;&gt;"&amp;E4397)+COUNTIFS($A$2:$A$5001,A4397,$E$2:$E$5001,"&lt;&gt;"&amp;E4397)&gt;0,"QR code used by another zone",IF(A4397="","Package QR Code No. missing",IF(OR(H4397&gt;40,J4397&gt;40),"More than 40 of one edition",IF(F4397="Full (40 ST + 1 TG)",IF(AND(H4397=40,J4397=1),"OK","Full carton must be 40 + 1"),IF(F4397="Student only (40 ST)",IF(AND(H4397=40,J4397=0),"OK","Must be 40 ST, 0 TG"),IF(F4397="Teacher guide only (40 TG)",IF(AND(H4397=0,J4397=40),"OK","Must be 0 ST, 40 TG"),IF(AND(H4397&lt;40,H4397+J4397&gt;0,H4397+J4397&lt;=40),"OK","Partial: under 40 ST and 40 books max"))))))))))</f>
        <v/>
      </c>
    </row>
    <row r="4398">
      <c r="A4398" s="26" t="n"/>
      <c r="B4398" s="26" t="n"/>
      <c r="C4398" s="25" t="n"/>
      <c r="D4398" s="25" t="n"/>
      <c r="E4398" s="26" t="n"/>
      <c r="F4398" s="25" t="n"/>
      <c r="G4398" s="26" t="n"/>
      <c r="H4398" s="25" t="n"/>
      <c r="I4398" s="26" t="n"/>
      <c r="J4398" s="25" t="n"/>
      <c r="K4398" s="25" t="n"/>
      <c r="L4398" s="25" t="n"/>
      <c r="M4398" s="26" t="n"/>
      <c r="N4398" s="26" t="n"/>
      <c r="O4398" s="25" t="n"/>
      <c r="P4398" s="27">
        <f>IF(A4398="","","Package/"&amp;C4398&amp;"/"&amp;D4398&amp;"/"&amp;A4398&amp;".png")</f>
        <v/>
      </c>
      <c r="Q4398" s="27">
        <f>IF(AND(B4398="",G4398=""),"",IF(B4398="","Package QR Text missing",IF(COUNTIFS($E$2:$E$5001,E4398,$B$2:$B$5001,"&lt;&gt;"&amp;B4398)+COUNTIFS($E$2:$E$5001,E4398,$A$2:$A$5001,"&lt;&gt;"&amp;A4398)&gt;0,"Zone has more than one QR code",IF(COUNTIFS($B$2:$B$5001,B4398,$E$2:$E$5001,"&lt;&gt;"&amp;E4398)+COUNTIFS($A$2:$A$5001,A4398,$E$2:$E$5001,"&lt;&gt;"&amp;E4398)&gt;0,"QR code used by another zone",IF(A4398="","Package QR Code No. missing",IF(OR(H4398&gt;40,J4398&gt;40),"More than 40 of one edition",IF(F4398="Full (40 ST + 1 TG)",IF(AND(H4398=40,J4398=1),"OK","Full carton must be 40 + 1"),IF(F4398="Student only (40 ST)",IF(AND(H4398=40,J4398=0),"OK","Must be 40 ST, 0 TG"),IF(F4398="Teacher guide only (40 TG)",IF(AND(H4398=0,J4398=40),"OK","Must be 0 ST, 40 TG"),IF(AND(H4398&lt;40,H4398+J4398&gt;0,H4398+J4398&lt;=40),"OK","Partial: under 40 ST and 40 books max"))))))))))</f>
        <v/>
      </c>
    </row>
    <row r="4399">
      <c r="A4399" s="26" t="n"/>
      <c r="B4399" s="26" t="n"/>
      <c r="C4399" s="25" t="n"/>
      <c r="D4399" s="25" t="n"/>
      <c r="E4399" s="26" t="n"/>
      <c r="F4399" s="25" t="n"/>
      <c r="G4399" s="26" t="n"/>
      <c r="H4399" s="25" t="n"/>
      <c r="I4399" s="26" t="n"/>
      <c r="J4399" s="25" t="n"/>
      <c r="K4399" s="25" t="n"/>
      <c r="L4399" s="25" t="n"/>
      <c r="M4399" s="26" t="n"/>
      <c r="N4399" s="26" t="n"/>
      <c r="O4399" s="25" t="n"/>
      <c r="P4399" s="27">
        <f>IF(A4399="","","Package/"&amp;C4399&amp;"/"&amp;D4399&amp;"/"&amp;A4399&amp;".png")</f>
        <v/>
      </c>
      <c r="Q4399" s="27">
        <f>IF(AND(B4399="",G4399=""),"",IF(B4399="","Package QR Text missing",IF(COUNTIFS($E$2:$E$5001,E4399,$B$2:$B$5001,"&lt;&gt;"&amp;B4399)+COUNTIFS($E$2:$E$5001,E4399,$A$2:$A$5001,"&lt;&gt;"&amp;A4399)&gt;0,"Zone has more than one QR code",IF(COUNTIFS($B$2:$B$5001,B4399,$E$2:$E$5001,"&lt;&gt;"&amp;E4399)+COUNTIFS($A$2:$A$5001,A4399,$E$2:$E$5001,"&lt;&gt;"&amp;E4399)&gt;0,"QR code used by another zone",IF(A4399="","Package QR Code No. missing",IF(OR(H4399&gt;40,J4399&gt;40),"More than 40 of one edition",IF(F4399="Full (40 ST + 1 TG)",IF(AND(H4399=40,J4399=1),"OK","Full carton must be 40 + 1"),IF(F4399="Student only (40 ST)",IF(AND(H4399=40,J4399=0),"OK","Must be 40 ST, 0 TG"),IF(F4399="Teacher guide only (40 TG)",IF(AND(H4399=0,J4399=40),"OK","Must be 0 ST, 40 TG"),IF(AND(H4399&lt;40,H4399+J4399&gt;0,H4399+J4399&lt;=40),"OK","Partial: under 40 ST and 40 books max"))))))))))</f>
        <v/>
      </c>
    </row>
    <row r="4400">
      <c r="A4400" s="26" t="n"/>
      <c r="B4400" s="26" t="n"/>
      <c r="C4400" s="25" t="n"/>
      <c r="D4400" s="25" t="n"/>
      <c r="E4400" s="26" t="n"/>
      <c r="F4400" s="25" t="n"/>
      <c r="G4400" s="26" t="n"/>
      <c r="H4400" s="25" t="n"/>
      <c r="I4400" s="26" t="n"/>
      <c r="J4400" s="25" t="n"/>
      <c r="K4400" s="25" t="n"/>
      <c r="L4400" s="25" t="n"/>
      <c r="M4400" s="26" t="n"/>
      <c r="N4400" s="26" t="n"/>
      <c r="O4400" s="25" t="n"/>
      <c r="P4400" s="27">
        <f>IF(A4400="","","Package/"&amp;C4400&amp;"/"&amp;D4400&amp;"/"&amp;A4400&amp;".png")</f>
        <v/>
      </c>
      <c r="Q4400" s="27">
        <f>IF(AND(B4400="",G4400=""),"",IF(B4400="","Package QR Text missing",IF(COUNTIFS($E$2:$E$5001,E4400,$B$2:$B$5001,"&lt;&gt;"&amp;B4400)+COUNTIFS($E$2:$E$5001,E4400,$A$2:$A$5001,"&lt;&gt;"&amp;A4400)&gt;0,"Zone has more than one QR code",IF(COUNTIFS($B$2:$B$5001,B4400,$E$2:$E$5001,"&lt;&gt;"&amp;E4400)+COUNTIFS($A$2:$A$5001,A4400,$E$2:$E$5001,"&lt;&gt;"&amp;E4400)&gt;0,"QR code used by another zone",IF(A4400="","Package QR Code No. missing",IF(OR(H4400&gt;40,J4400&gt;40),"More than 40 of one edition",IF(F4400="Full (40 ST + 1 TG)",IF(AND(H4400=40,J4400=1),"OK","Full carton must be 40 + 1"),IF(F4400="Student only (40 ST)",IF(AND(H4400=40,J4400=0),"OK","Must be 40 ST, 0 TG"),IF(F4400="Teacher guide only (40 TG)",IF(AND(H4400=0,J4400=40),"OK","Must be 0 ST, 40 TG"),IF(AND(H4400&lt;40,H4400+J4400&gt;0,H4400+J4400&lt;=40),"OK","Partial: under 40 ST and 40 books max"))))))))))</f>
        <v/>
      </c>
    </row>
    <row r="4401">
      <c r="A4401" s="26" t="n"/>
      <c r="B4401" s="26" t="n"/>
      <c r="C4401" s="25" t="n"/>
      <c r="D4401" s="25" t="n"/>
      <c r="E4401" s="26" t="n"/>
      <c r="F4401" s="25" t="n"/>
      <c r="G4401" s="26" t="n"/>
      <c r="H4401" s="25" t="n"/>
      <c r="I4401" s="26" t="n"/>
      <c r="J4401" s="25" t="n"/>
      <c r="K4401" s="25" t="n"/>
      <c r="L4401" s="25" t="n"/>
      <c r="M4401" s="26" t="n"/>
      <c r="N4401" s="26" t="n"/>
      <c r="O4401" s="25" t="n"/>
      <c r="P4401" s="27">
        <f>IF(A4401="","","Package/"&amp;C4401&amp;"/"&amp;D4401&amp;"/"&amp;A4401&amp;".png")</f>
        <v/>
      </c>
      <c r="Q4401" s="27">
        <f>IF(AND(B4401="",G4401=""),"",IF(B4401="","Package QR Text missing",IF(COUNTIFS($E$2:$E$5001,E4401,$B$2:$B$5001,"&lt;&gt;"&amp;B4401)+COUNTIFS($E$2:$E$5001,E4401,$A$2:$A$5001,"&lt;&gt;"&amp;A4401)&gt;0,"Zone has more than one QR code",IF(COUNTIFS($B$2:$B$5001,B4401,$E$2:$E$5001,"&lt;&gt;"&amp;E4401)+COUNTIFS($A$2:$A$5001,A4401,$E$2:$E$5001,"&lt;&gt;"&amp;E4401)&gt;0,"QR code used by another zone",IF(A4401="","Package QR Code No. missing",IF(OR(H4401&gt;40,J4401&gt;40),"More than 40 of one edition",IF(F4401="Full (40 ST + 1 TG)",IF(AND(H4401=40,J4401=1),"OK","Full carton must be 40 + 1"),IF(F4401="Student only (40 ST)",IF(AND(H4401=40,J4401=0),"OK","Must be 40 ST, 0 TG"),IF(F4401="Teacher guide only (40 TG)",IF(AND(H4401=0,J4401=40),"OK","Must be 0 ST, 40 TG"),IF(AND(H4401&lt;40,H4401+J4401&gt;0,H4401+J4401&lt;=40),"OK","Partial: under 40 ST and 40 books max"))))))))))</f>
        <v/>
      </c>
    </row>
    <row r="4402">
      <c r="A4402" s="26" t="n"/>
      <c r="B4402" s="26" t="n"/>
      <c r="C4402" s="25" t="n"/>
      <c r="D4402" s="25" t="n"/>
      <c r="E4402" s="26" t="n"/>
      <c r="F4402" s="25" t="n"/>
      <c r="G4402" s="26" t="n"/>
      <c r="H4402" s="25" t="n"/>
      <c r="I4402" s="26" t="n"/>
      <c r="J4402" s="25" t="n"/>
      <c r="K4402" s="25" t="n"/>
      <c r="L4402" s="25" t="n"/>
      <c r="M4402" s="26" t="n"/>
      <c r="N4402" s="26" t="n"/>
      <c r="O4402" s="25" t="n"/>
      <c r="P4402" s="27">
        <f>IF(A4402="","","Package/"&amp;C4402&amp;"/"&amp;D4402&amp;"/"&amp;A4402&amp;".png")</f>
        <v/>
      </c>
      <c r="Q4402" s="27">
        <f>IF(AND(B4402="",G4402=""),"",IF(B4402="","Package QR Text missing",IF(COUNTIFS($E$2:$E$5001,E4402,$B$2:$B$5001,"&lt;&gt;"&amp;B4402)+COUNTIFS($E$2:$E$5001,E4402,$A$2:$A$5001,"&lt;&gt;"&amp;A4402)&gt;0,"Zone has more than one QR code",IF(COUNTIFS($B$2:$B$5001,B4402,$E$2:$E$5001,"&lt;&gt;"&amp;E4402)+COUNTIFS($A$2:$A$5001,A4402,$E$2:$E$5001,"&lt;&gt;"&amp;E4402)&gt;0,"QR code used by another zone",IF(A4402="","Package QR Code No. missing",IF(OR(H4402&gt;40,J4402&gt;40),"More than 40 of one edition",IF(F4402="Full (40 ST + 1 TG)",IF(AND(H4402=40,J4402=1),"OK","Full carton must be 40 + 1"),IF(F4402="Student only (40 ST)",IF(AND(H4402=40,J4402=0),"OK","Must be 40 ST, 0 TG"),IF(F4402="Teacher guide only (40 TG)",IF(AND(H4402=0,J4402=40),"OK","Must be 0 ST, 40 TG"),IF(AND(H4402&lt;40,H4402+J4402&gt;0,H4402+J4402&lt;=40),"OK","Partial: under 40 ST and 40 books max"))))))))))</f>
        <v/>
      </c>
    </row>
    <row r="4403">
      <c r="A4403" s="26" t="n"/>
      <c r="B4403" s="26" t="n"/>
      <c r="C4403" s="25" t="n"/>
      <c r="D4403" s="25" t="n"/>
      <c r="E4403" s="26" t="n"/>
      <c r="F4403" s="25" t="n"/>
      <c r="G4403" s="26" t="n"/>
      <c r="H4403" s="25" t="n"/>
      <c r="I4403" s="26" t="n"/>
      <c r="J4403" s="25" t="n"/>
      <c r="K4403" s="25" t="n"/>
      <c r="L4403" s="25" t="n"/>
      <c r="M4403" s="26" t="n"/>
      <c r="N4403" s="26" t="n"/>
      <c r="O4403" s="25" t="n"/>
      <c r="P4403" s="27">
        <f>IF(A4403="","","Package/"&amp;C4403&amp;"/"&amp;D4403&amp;"/"&amp;A4403&amp;".png")</f>
        <v/>
      </c>
      <c r="Q4403" s="27">
        <f>IF(AND(B4403="",G4403=""),"",IF(B4403="","Package QR Text missing",IF(COUNTIFS($E$2:$E$5001,E4403,$B$2:$B$5001,"&lt;&gt;"&amp;B4403)+COUNTIFS($E$2:$E$5001,E4403,$A$2:$A$5001,"&lt;&gt;"&amp;A4403)&gt;0,"Zone has more than one QR code",IF(COUNTIFS($B$2:$B$5001,B4403,$E$2:$E$5001,"&lt;&gt;"&amp;E4403)+COUNTIFS($A$2:$A$5001,A4403,$E$2:$E$5001,"&lt;&gt;"&amp;E4403)&gt;0,"QR code used by another zone",IF(A4403="","Package QR Code No. missing",IF(OR(H4403&gt;40,J4403&gt;40),"More than 40 of one edition",IF(F4403="Full (40 ST + 1 TG)",IF(AND(H4403=40,J4403=1),"OK","Full carton must be 40 + 1"),IF(F4403="Student only (40 ST)",IF(AND(H4403=40,J4403=0),"OK","Must be 40 ST, 0 TG"),IF(F4403="Teacher guide only (40 TG)",IF(AND(H4403=0,J4403=40),"OK","Must be 0 ST, 40 TG"),IF(AND(H4403&lt;40,H4403+J4403&gt;0,H4403+J4403&lt;=40),"OK","Partial: under 40 ST and 40 books max"))))))))))</f>
        <v/>
      </c>
    </row>
    <row r="4404">
      <c r="A4404" s="26" t="n"/>
      <c r="B4404" s="26" t="n"/>
      <c r="C4404" s="25" t="n"/>
      <c r="D4404" s="25" t="n"/>
      <c r="E4404" s="26" t="n"/>
      <c r="F4404" s="25" t="n"/>
      <c r="G4404" s="26" t="n"/>
      <c r="H4404" s="25" t="n"/>
      <c r="I4404" s="26" t="n"/>
      <c r="J4404" s="25" t="n"/>
      <c r="K4404" s="25" t="n"/>
      <c r="L4404" s="25" t="n"/>
      <c r="M4404" s="26" t="n"/>
      <c r="N4404" s="26" t="n"/>
      <c r="O4404" s="25" t="n"/>
      <c r="P4404" s="27">
        <f>IF(A4404="","","Package/"&amp;C4404&amp;"/"&amp;D4404&amp;"/"&amp;A4404&amp;".png")</f>
        <v/>
      </c>
      <c r="Q4404" s="27">
        <f>IF(AND(B4404="",G4404=""),"",IF(B4404="","Package QR Text missing",IF(COUNTIFS($E$2:$E$5001,E4404,$B$2:$B$5001,"&lt;&gt;"&amp;B4404)+COUNTIFS($E$2:$E$5001,E4404,$A$2:$A$5001,"&lt;&gt;"&amp;A4404)&gt;0,"Zone has more than one QR code",IF(COUNTIFS($B$2:$B$5001,B4404,$E$2:$E$5001,"&lt;&gt;"&amp;E4404)+COUNTIFS($A$2:$A$5001,A4404,$E$2:$E$5001,"&lt;&gt;"&amp;E4404)&gt;0,"QR code used by another zone",IF(A4404="","Package QR Code No. missing",IF(OR(H4404&gt;40,J4404&gt;40),"More than 40 of one edition",IF(F4404="Full (40 ST + 1 TG)",IF(AND(H4404=40,J4404=1),"OK","Full carton must be 40 + 1"),IF(F4404="Student only (40 ST)",IF(AND(H4404=40,J4404=0),"OK","Must be 40 ST, 0 TG"),IF(F4404="Teacher guide only (40 TG)",IF(AND(H4404=0,J4404=40),"OK","Must be 0 ST, 40 TG"),IF(AND(H4404&lt;40,H4404+J4404&gt;0,H4404+J4404&lt;=40),"OK","Partial: under 40 ST and 40 books max"))))))))))</f>
        <v/>
      </c>
    </row>
    <row r="4405">
      <c r="A4405" s="26" t="n"/>
      <c r="B4405" s="26" t="n"/>
      <c r="C4405" s="25" t="n"/>
      <c r="D4405" s="25" t="n"/>
      <c r="E4405" s="26" t="n"/>
      <c r="F4405" s="25" t="n"/>
      <c r="G4405" s="26" t="n"/>
      <c r="H4405" s="25" t="n"/>
      <c r="I4405" s="26" t="n"/>
      <c r="J4405" s="25" t="n"/>
      <c r="K4405" s="25" t="n"/>
      <c r="L4405" s="25" t="n"/>
      <c r="M4405" s="26" t="n"/>
      <c r="N4405" s="26" t="n"/>
      <c r="O4405" s="25" t="n"/>
      <c r="P4405" s="27">
        <f>IF(A4405="","","Package/"&amp;C4405&amp;"/"&amp;D4405&amp;"/"&amp;A4405&amp;".png")</f>
        <v/>
      </c>
      <c r="Q4405" s="27">
        <f>IF(AND(B4405="",G4405=""),"",IF(B4405="","Package QR Text missing",IF(COUNTIFS($E$2:$E$5001,E4405,$B$2:$B$5001,"&lt;&gt;"&amp;B4405)+COUNTIFS($E$2:$E$5001,E4405,$A$2:$A$5001,"&lt;&gt;"&amp;A4405)&gt;0,"Zone has more than one QR code",IF(COUNTIFS($B$2:$B$5001,B4405,$E$2:$E$5001,"&lt;&gt;"&amp;E4405)+COUNTIFS($A$2:$A$5001,A4405,$E$2:$E$5001,"&lt;&gt;"&amp;E4405)&gt;0,"QR code used by another zone",IF(A4405="","Package QR Code No. missing",IF(OR(H4405&gt;40,J4405&gt;40),"More than 40 of one edition",IF(F4405="Full (40 ST + 1 TG)",IF(AND(H4405=40,J4405=1),"OK","Full carton must be 40 + 1"),IF(F4405="Student only (40 ST)",IF(AND(H4405=40,J4405=0),"OK","Must be 40 ST, 0 TG"),IF(F4405="Teacher guide only (40 TG)",IF(AND(H4405=0,J4405=40),"OK","Must be 0 ST, 40 TG"),IF(AND(H4405&lt;40,H4405+J4405&gt;0,H4405+J4405&lt;=40),"OK","Partial: under 40 ST and 40 books max"))))))))))</f>
        <v/>
      </c>
    </row>
    <row r="4406">
      <c r="A4406" s="26" t="n"/>
      <c r="B4406" s="26" t="n"/>
      <c r="C4406" s="25" t="n"/>
      <c r="D4406" s="25" t="n"/>
      <c r="E4406" s="26" t="n"/>
      <c r="F4406" s="25" t="n"/>
      <c r="G4406" s="26" t="n"/>
      <c r="H4406" s="25" t="n"/>
      <c r="I4406" s="26" t="n"/>
      <c r="J4406" s="25" t="n"/>
      <c r="K4406" s="25" t="n"/>
      <c r="L4406" s="25" t="n"/>
      <c r="M4406" s="26" t="n"/>
      <c r="N4406" s="26" t="n"/>
      <c r="O4406" s="25" t="n"/>
      <c r="P4406" s="27">
        <f>IF(A4406="","","Package/"&amp;C4406&amp;"/"&amp;D4406&amp;"/"&amp;A4406&amp;".png")</f>
        <v/>
      </c>
      <c r="Q4406" s="27">
        <f>IF(AND(B4406="",G4406=""),"",IF(B4406="","Package QR Text missing",IF(COUNTIFS($E$2:$E$5001,E4406,$B$2:$B$5001,"&lt;&gt;"&amp;B4406)+COUNTIFS($E$2:$E$5001,E4406,$A$2:$A$5001,"&lt;&gt;"&amp;A4406)&gt;0,"Zone has more than one QR code",IF(COUNTIFS($B$2:$B$5001,B4406,$E$2:$E$5001,"&lt;&gt;"&amp;E4406)+COUNTIFS($A$2:$A$5001,A4406,$E$2:$E$5001,"&lt;&gt;"&amp;E4406)&gt;0,"QR code used by another zone",IF(A4406="","Package QR Code No. missing",IF(OR(H4406&gt;40,J4406&gt;40),"More than 40 of one edition",IF(F4406="Full (40 ST + 1 TG)",IF(AND(H4406=40,J4406=1),"OK","Full carton must be 40 + 1"),IF(F4406="Student only (40 ST)",IF(AND(H4406=40,J4406=0),"OK","Must be 40 ST, 0 TG"),IF(F4406="Teacher guide only (40 TG)",IF(AND(H4406=0,J4406=40),"OK","Must be 0 ST, 40 TG"),IF(AND(H4406&lt;40,H4406+J4406&gt;0,H4406+J4406&lt;=40),"OK","Partial: under 40 ST and 40 books max"))))))))))</f>
        <v/>
      </c>
    </row>
    <row r="4407">
      <c r="A4407" s="26" t="n"/>
      <c r="B4407" s="26" t="n"/>
      <c r="C4407" s="25" t="n"/>
      <c r="D4407" s="25" t="n"/>
      <c r="E4407" s="26" t="n"/>
      <c r="F4407" s="25" t="n"/>
      <c r="G4407" s="26" t="n"/>
      <c r="H4407" s="25" t="n"/>
      <c r="I4407" s="26" t="n"/>
      <c r="J4407" s="25" t="n"/>
      <c r="K4407" s="25" t="n"/>
      <c r="L4407" s="25" t="n"/>
      <c r="M4407" s="26" t="n"/>
      <c r="N4407" s="26" t="n"/>
      <c r="O4407" s="25" t="n"/>
      <c r="P4407" s="27">
        <f>IF(A4407="","","Package/"&amp;C4407&amp;"/"&amp;D4407&amp;"/"&amp;A4407&amp;".png")</f>
        <v/>
      </c>
      <c r="Q4407" s="27">
        <f>IF(AND(B4407="",G4407=""),"",IF(B4407="","Package QR Text missing",IF(COUNTIFS($E$2:$E$5001,E4407,$B$2:$B$5001,"&lt;&gt;"&amp;B4407)+COUNTIFS($E$2:$E$5001,E4407,$A$2:$A$5001,"&lt;&gt;"&amp;A4407)&gt;0,"Zone has more than one QR code",IF(COUNTIFS($B$2:$B$5001,B4407,$E$2:$E$5001,"&lt;&gt;"&amp;E4407)+COUNTIFS($A$2:$A$5001,A4407,$E$2:$E$5001,"&lt;&gt;"&amp;E4407)&gt;0,"QR code used by another zone",IF(A4407="","Package QR Code No. missing",IF(OR(H4407&gt;40,J4407&gt;40),"More than 40 of one edition",IF(F4407="Full (40 ST + 1 TG)",IF(AND(H4407=40,J4407=1),"OK","Full carton must be 40 + 1"),IF(F4407="Student only (40 ST)",IF(AND(H4407=40,J4407=0),"OK","Must be 40 ST, 0 TG"),IF(F4407="Teacher guide only (40 TG)",IF(AND(H4407=0,J4407=40),"OK","Must be 0 ST, 40 TG"),IF(AND(H4407&lt;40,H4407+J4407&gt;0,H4407+J4407&lt;=40),"OK","Partial: under 40 ST and 40 books max"))))))))))</f>
        <v/>
      </c>
    </row>
    <row r="4408">
      <c r="A4408" s="26" t="n"/>
      <c r="B4408" s="26" t="n"/>
      <c r="C4408" s="25" t="n"/>
      <c r="D4408" s="25" t="n"/>
      <c r="E4408" s="26" t="n"/>
      <c r="F4408" s="25" t="n"/>
      <c r="G4408" s="26" t="n"/>
      <c r="H4408" s="25" t="n"/>
      <c r="I4408" s="26" t="n"/>
      <c r="J4408" s="25" t="n"/>
      <c r="K4408" s="25" t="n"/>
      <c r="L4408" s="25" t="n"/>
      <c r="M4408" s="26" t="n"/>
      <c r="N4408" s="26" t="n"/>
      <c r="O4408" s="25" t="n"/>
      <c r="P4408" s="27">
        <f>IF(A4408="","","Package/"&amp;C4408&amp;"/"&amp;D4408&amp;"/"&amp;A4408&amp;".png")</f>
        <v/>
      </c>
      <c r="Q4408" s="27">
        <f>IF(AND(B4408="",G4408=""),"",IF(B4408="","Package QR Text missing",IF(COUNTIFS($E$2:$E$5001,E4408,$B$2:$B$5001,"&lt;&gt;"&amp;B4408)+COUNTIFS($E$2:$E$5001,E4408,$A$2:$A$5001,"&lt;&gt;"&amp;A4408)&gt;0,"Zone has more than one QR code",IF(COUNTIFS($B$2:$B$5001,B4408,$E$2:$E$5001,"&lt;&gt;"&amp;E4408)+COUNTIFS($A$2:$A$5001,A4408,$E$2:$E$5001,"&lt;&gt;"&amp;E4408)&gt;0,"QR code used by another zone",IF(A4408="","Package QR Code No. missing",IF(OR(H4408&gt;40,J4408&gt;40),"More than 40 of one edition",IF(F4408="Full (40 ST + 1 TG)",IF(AND(H4408=40,J4408=1),"OK","Full carton must be 40 + 1"),IF(F4408="Student only (40 ST)",IF(AND(H4408=40,J4408=0),"OK","Must be 40 ST, 0 TG"),IF(F4408="Teacher guide only (40 TG)",IF(AND(H4408=0,J4408=40),"OK","Must be 0 ST, 40 TG"),IF(AND(H4408&lt;40,H4408+J4408&gt;0,H4408+J4408&lt;=40),"OK","Partial: under 40 ST and 40 books max"))))))))))</f>
        <v/>
      </c>
    </row>
    <row r="4409">
      <c r="A4409" s="26" t="n"/>
      <c r="B4409" s="26" t="n"/>
      <c r="C4409" s="25" t="n"/>
      <c r="D4409" s="25" t="n"/>
      <c r="E4409" s="26" t="n"/>
      <c r="F4409" s="25" t="n"/>
      <c r="G4409" s="26" t="n"/>
      <c r="H4409" s="25" t="n"/>
      <c r="I4409" s="26" t="n"/>
      <c r="J4409" s="25" t="n"/>
      <c r="K4409" s="25" t="n"/>
      <c r="L4409" s="25" t="n"/>
      <c r="M4409" s="26" t="n"/>
      <c r="N4409" s="26" t="n"/>
      <c r="O4409" s="25" t="n"/>
      <c r="P4409" s="27">
        <f>IF(A4409="","","Package/"&amp;C4409&amp;"/"&amp;D4409&amp;"/"&amp;A4409&amp;".png")</f>
        <v/>
      </c>
      <c r="Q4409" s="27">
        <f>IF(AND(B4409="",G4409=""),"",IF(B4409="","Package QR Text missing",IF(COUNTIFS($E$2:$E$5001,E4409,$B$2:$B$5001,"&lt;&gt;"&amp;B4409)+COUNTIFS($E$2:$E$5001,E4409,$A$2:$A$5001,"&lt;&gt;"&amp;A4409)&gt;0,"Zone has more than one QR code",IF(COUNTIFS($B$2:$B$5001,B4409,$E$2:$E$5001,"&lt;&gt;"&amp;E4409)+COUNTIFS($A$2:$A$5001,A4409,$E$2:$E$5001,"&lt;&gt;"&amp;E4409)&gt;0,"QR code used by another zone",IF(A4409="","Package QR Code No. missing",IF(OR(H4409&gt;40,J4409&gt;40),"More than 40 of one edition",IF(F4409="Full (40 ST + 1 TG)",IF(AND(H4409=40,J4409=1),"OK","Full carton must be 40 + 1"),IF(F4409="Student only (40 ST)",IF(AND(H4409=40,J4409=0),"OK","Must be 40 ST, 0 TG"),IF(F4409="Teacher guide only (40 TG)",IF(AND(H4409=0,J4409=40),"OK","Must be 0 ST, 40 TG"),IF(AND(H4409&lt;40,H4409+J4409&gt;0,H4409+J4409&lt;=40),"OK","Partial: under 40 ST and 40 books max"))))))))))</f>
        <v/>
      </c>
    </row>
    <row r="4410">
      <c r="A4410" s="26" t="n"/>
      <c r="B4410" s="26" t="n"/>
      <c r="C4410" s="25" t="n"/>
      <c r="D4410" s="25" t="n"/>
      <c r="E4410" s="26" t="n"/>
      <c r="F4410" s="25" t="n"/>
      <c r="G4410" s="26" t="n"/>
      <c r="H4410" s="25" t="n"/>
      <c r="I4410" s="26" t="n"/>
      <c r="J4410" s="25" t="n"/>
      <c r="K4410" s="25" t="n"/>
      <c r="L4410" s="25" t="n"/>
      <c r="M4410" s="26" t="n"/>
      <c r="N4410" s="26" t="n"/>
      <c r="O4410" s="25" t="n"/>
      <c r="P4410" s="27">
        <f>IF(A4410="","","Package/"&amp;C4410&amp;"/"&amp;D4410&amp;"/"&amp;A4410&amp;".png")</f>
        <v/>
      </c>
      <c r="Q4410" s="27">
        <f>IF(AND(B4410="",G4410=""),"",IF(B4410="","Package QR Text missing",IF(COUNTIFS($E$2:$E$5001,E4410,$B$2:$B$5001,"&lt;&gt;"&amp;B4410)+COUNTIFS($E$2:$E$5001,E4410,$A$2:$A$5001,"&lt;&gt;"&amp;A4410)&gt;0,"Zone has more than one QR code",IF(COUNTIFS($B$2:$B$5001,B4410,$E$2:$E$5001,"&lt;&gt;"&amp;E4410)+COUNTIFS($A$2:$A$5001,A4410,$E$2:$E$5001,"&lt;&gt;"&amp;E4410)&gt;0,"QR code used by another zone",IF(A4410="","Package QR Code No. missing",IF(OR(H4410&gt;40,J4410&gt;40),"More than 40 of one edition",IF(F4410="Full (40 ST + 1 TG)",IF(AND(H4410=40,J4410=1),"OK","Full carton must be 40 + 1"),IF(F4410="Student only (40 ST)",IF(AND(H4410=40,J4410=0),"OK","Must be 40 ST, 0 TG"),IF(F4410="Teacher guide only (40 TG)",IF(AND(H4410=0,J4410=40),"OK","Must be 0 ST, 40 TG"),IF(AND(H4410&lt;40,H4410+J4410&gt;0,H4410+J4410&lt;=40),"OK","Partial: under 40 ST and 40 books max"))))))))))</f>
        <v/>
      </c>
    </row>
    <row r="4411">
      <c r="A4411" s="26" t="n"/>
      <c r="B4411" s="26" t="n"/>
      <c r="C4411" s="25" t="n"/>
      <c r="D4411" s="25" t="n"/>
      <c r="E4411" s="26" t="n"/>
      <c r="F4411" s="25" t="n"/>
      <c r="G4411" s="26" t="n"/>
      <c r="H4411" s="25" t="n"/>
      <c r="I4411" s="26" t="n"/>
      <c r="J4411" s="25" t="n"/>
      <c r="K4411" s="25" t="n"/>
      <c r="L4411" s="25" t="n"/>
      <c r="M4411" s="26" t="n"/>
      <c r="N4411" s="26" t="n"/>
      <c r="O4411" s="25" t="n"/>
      <c r="P4411" s="27">
        <f>IF(A4411="","","Package/"&amp;C4411&amp;"/"&amp;D4411&amp;"/"&amp;A4411&amp;".png")</f>
        <v/>
      </c>
      <c r="Q4411" s="27">
        <f>IF(AND(B4411="",G4411=""),"",IF(B4411="","Package QR Text missing",IF(COUNTIFS($E$2:$E$5001,E4411,$B$2:$B$5001,"&lt;&gt;"&amp;B4411)+COUNTIFS($E$2:$E$5001,E4411,$A$2:$A$5001,"&lt;&gt;"&amp;A4411)&gt;0,"Zone has more than one QR code",IF(COUNTIFS($B$2:$B$5001,B4411,$E$2:$E$5001,"&lt;&gt;"&amp;E4411)+COUNTIFS($A$2:$A$5001,A4411,$E$2:$E$5001,"&lt;&gt;"&amp;E4411)&gt;0,"QR code used by another zone",IF(A4411="","Package QR Code No. missing",IF(OR(H4411&gt;40,J4411&gt;40),"More than 40 of one edition",IF(F4411="Full (40 ST + 1 TG)",IF(AND(H4411=40,J4411=1),"OK","Full carton must be 40 + 1"),IF(F4411="Student only (40 ST)",IF(AND(H4411=40,J4411=0),"OK","Must be 40 ST, 0 TG"),IF(F4411="Teacher guide only (40 TG)",IF(AND(H4411=0,J4411=40),"OK","Must be 0 ST, 40 TG"),IF(AND(H4411&lt;40,H4411+J4411&gt;0,H4411+J4411&lt;=40),"OK","Partial: under 40 ST and 40 books max"))))))))))</f>
        <v/>
      </c>
    </row>
    <row r="4412">
      <c r="A4412" s="26" t="n"/>
      <c r="B4412" s="26" t="n"/>
      <c r="C4412" s="25" t="n"/>
      <c r="D4412" s="25" t="n"/>
      <c r="E4412" s="26" t="n"/>
      <c r="F4412" s="25" t="n"/>
      <c r="G4412" s="26" t="n"/>
      <c r="H4412" s="25" t="n"/>
      <c r="I4412" s="26" t="n"/>
      <c r="J4412" s="25" t="n"/>
      <c r="K4412" s="25" t="n"/>
      <c r="L4412" s="25" t="n"/>
      <c r="M4412" s="26" t="n"/>
      <c r="N4412" s="26" t="n"/>
      <c r="O4412" s="25" t="n"/>
      <c r="P4412" s="27">
        <f>IF(A4412="","","Package/"&amp;C4412&amp;"/"&amp;D4412&amp;"/"&amp;A4412&amp;".png")</f>
        <v/>
      </c>
      <c r="Q4412" s="27">
        <f>IF(AND(B4412="",G4412=""),"",IF(B4412="","Package QR Text missing",IF(COUNTIFS($E$2:$E$5001,E4412,$B$2:$B$5001,"&lt;&gt;"&amp;B4412)+COUNTIFS($E$2:$E$5001,E4412,$A$2:$A$5001,"&lt;&gt;"&amp;A4412)&gt;0,"Zone has more than one QR code",IF(COUNTIFS($B$2:$B$5001,B4412,$E$2:$E$5001,"&lt;&gt;"&amp;E4412)+COUNTIFS($A$2:$A$5001,A4412,$E$2:$E$5001,"&lt;&gt;"&amp;E4412)&gt;0,"QR code used by another zone",IF(A4412="","Package QR Code No. missing",IF(OR(H4412&gt;40,J4412&gt;40),"More than 40 of one edition",IF(F4412="Full (40 ST + 1 TG)",IF(AND(H4412=40,J4412=1),"OK","Full carton must be 40 + 1"),IF(F4412="Student only (40 ST)",IF(AND(H4412=40,J4412=0),"OK","Must be 40 ST, 0 TG"),IF(F4412="Teacher guide only (40 TG)",IF(AND(H4412=0,J4412=40),"OK","Must be 0 ST, 40 TG"),IF(AND(H4412&lt;40,H4412+J4412&gt;0,H4412+J4412&lt;=40),"OK","Partial: under 40 ST and 40 books max"))))))))))</f>
        <v/>
      </c>
    </row>
    <row r="4413">
      <c r="A4413" s="26" t="n"/>
      <c r="B4413" s="26" t="n"/>
      <c r="C4413" s="25" t="n"/>
      <c r="D4413" s="25" t="n"/>
      <c r="E4413" s="26" t="n"/>
      <c r="F4413" s="25" t="n"/>
      <c r="G4413" s="26" t="n"/>
      <c r="H4413" s="25" t="n"/>
      <c r="I4413" s="26" t="n"/>
      <c r="J4413" s="25" t="n"/>
      <c r="K4413" s="25" t="n"/>
      <c r="L4413" s="25" t="n"/>
      <c r="M4413" s="26" t="n"/>
      <c r="N4413" s="26" t="n"/>
      <c r="O4413" s="25" t="n"/>
      <c r="P4413" s="27">
        <f>IF(A4413="","","Package/"&amp;C4413&amp;"/"&amp;D4413&amp;"/"&amp;A4413&amp;".png")</f>
        <v/>
      </c>
      <c r="Q4413" s="27">
        <f>IF(AND(B4413="",G4413=""),"",IF(B4413="","Package QR Text missing",IF(COUNTIFS($E$2:$E$5001,E4413,$B$2:$B$5001,"&lt;&gt;"&amp;B4413)+COUNTIFS($E$2:$E$5001,E4413,$A$2:$A$5001,"&lt;&gt;"&amp;A4413)&gt;0,"Zone has more than one QR code",IF(COUNTIFS($B$2:$B$5001,B4413,$E$2:$E$5001,"&lt;&gt;"&amp;E4413)+COUNTIFS($A$2:$A$5001,A4413,$E$2:$E$5001,"&lt;&gt;"&amp;E4413)&gt;0,"QR code used by another zone",IF(A4413="","Package QR Code No. missing",IF(OR(H4413&gt;40,J4413&gt;40),"More than 40 of one edition",IF(F4413="Full (40 ST + 1 TG)",IF(AND(H4413=40,J4413=1),"OK","Full carton must be 40 + 1"),IF(F4413="Student only (40 ST)",IF(AND(H4413=40,J4413=0),"OK","Must be 40 ST, 0 TG"),IF(F4413="Teacher guide only (40 TG)",IF(AND(H4413=0,J4413=40),"OK","Must be 0 ST, 40 TG"),IF(AND(H4413&lt;40,H4413+J4413&gt;0,H4413+J4413&lt;=40),"OK","Partial: under 40 ST and 40 books max"))))))))))</f>
        <v/>
      </c>
    </row>
    <row r="4414">
      <c r="A4414" s="26" t="n"/>
      <c r="B4414" s="26" t="n"/>
      <c r="C4414" s="25" t="n"/>
      <c r="D4414" s="25" t="n"/>
      <c r="E4414" s="26" t="n"/>
      <c r="F4414" s="25" t="n"/>
      <c r="G4414" s="26" t="n"/>
      <c r="H4414" s="25" t="n"/>
      <c r="I4414" s="26" t="n"/>
      <c r="J4414" s="25" t="n"/>
      <c r="K4414" s="25" t="n"/>
      <c r="L4414" s="25" t="n"/>
      <c r="M4414" s="26" t="n"/>
      <c r="N4414" s="26" t="n"/>
      <c r="O4414" s="25" t="n"/>
      <c r="P4414" s="27">
        <f>IF(A4414="","","Package/"&amp;C4414&amp;"/"&amp;D4414&amp;"/"&amp;A4414&amp;".png")</f>
        <v/>
      </c>
      <c r="Q4414" s="27">
        <f>IF(AND(B4414="",G4414=""),"",IF(B4414="","Package QR Text missing",IF(COUNTIFS($E$2:$E$5001,E4414,$B$2:$B$5001,"&lt;&gt;"&amp;B4414)+COUNTIFS($E$2:$E$5001,E4414,$A$2:$A$5001,"&lt;&gt;"&amp;A4414)&gt;0,"Zone has more than one QR code",IF(COUNTIFS($B$2:$B$5001,B4414,$E$2:$E$5001,"&lt;&gt;"&amp;E4414)+COUNTIFS($A$2:$A$5001,A4414,$E$2:$E$5001,"&lt;&gt;"&amp;E4414)&gt;0,"QR code used by another zone",IF(A4414="","Package QR Code No. missing",IF(OR(H4414&gt;40,J4414&gt;40),"More than 40 of one edition",IF(F4414="Full (40 ST + 1 TG)",IF(AND(H4414=40,J4414=1),"OK","Full carton must be 40 + 1"),IF(F4414="Student only (40 ST)",IF(AND(H4414=40,J4414=0),"OK","Must be 40 ST, 0 TG"),IF(F4414="Teacher guide only (40 TG)",IF(AND(H4414=0,J4414=40),"OK","Must be 0 ST, 40 TG"),IF(AND(H4414&lt;40,H4414+J4414&gt;0,H4414+J4414&lt;=40),"OK","Partial: under 40 ST and 40 books max"))))))))))</f>
        <v/>
      </c>
    </row>
    <row r="4415">
      <c r="A4415" s="26" t="n"/>
      <c r="B4415" s="26" t="n"/>
      <c r="C4415" s="25" t="n"/>
      <c r="D4415" s="25" t="n"/>
      <c r="E4415" s="26" t="n"/>
      <c r="F4415" s="25" t="n"/>
      <c r="G4415" s="26" t="n"/>
      <c r="H4415" s="25" t="n"/>
      <c r="I4415" s="26" t="n"/>
      <c r="J4415" s="25" t="n"/>
      <c r="K4415" s="25" t="n"/>
      <c r="L4415" s="25" t="n"/>
      <c r="M4415" s="26" t="n"/>
      <c r="N4415" s="26" t="n"/>
      <c r="O4415" s="25" t="n"/>
      <c r="P4415" s="27">
        <f>IF(A4415="","","Package/"&amp;C4415&amp;"/"&amp;D4415&amp;"/"&amp;A4415&amp;".png")</f>
        <v/>
      </c>
      <c r="Q4415" s="27">
        <f>IF(AND(B4415="",G4415=""),"",IF(B4415="","Package QR Text missing",IF(COUNTIFS($E$2:$E$5001,E4415,$B$2:$B$5001,"&lt;&gt;"&amp;B4415)+COUNTIFS($E$2:$E$5001,E4415,$A$2:$A$5001,"&lt;&gt;"&amp;A4415)&gt;0,"Zone has more than one QR code",IF(COUNTIFS($B$2:$B$5001,B4415,$E$2:$E$5001,"&lt;&gt;"&amp;E4415)+COUNTIFS($A$2:$A$5001,A4415,$E$2:$E$5001,"&lt;&gt;"&amp;E4415)&gt;0,"QR code used by another zone",IF(A4415="","Package QR Code No. missing",IF(OR(H4415&gt;40,J4415&gt;40),"More than 40 of one edition",IF(F4415="Full (40 ST + 1 TG)",IF(AND(H4415=40,J4415=1),"OK","Full carton must be 40 + 1"),IF(F4415="Student only (40 ST)",IF(AND(H4415=40,J4415=0),"OK","Must be 40 ST, 0 TG"),IF(F4415="Teacher guide only (40 TG)",IF(AND(H4415=0,J4415=40),"OK","Must be 0 ST, 40 TG"),IF(AND(H4415&lt;40,H4415+J4415&gt;0,H4415+J4415&lt;=40),"OK","Partial: under 40 ST and 40 books max"))))))))))</f>
        <v/>
      </c>
    </row>
    <row r="4416">
      <c r="A4416" s="26" t="n"/>
      <c r="B4416" s="26" t="n"/>
      <c r="C4416" s="25" t="n"/>
      <c r="D4416" s="25" t="n"/>
      <c r="E4416" s="26" t="n"/>
      <c r="F4416" s="25" t="n"/>
      <c r="G4416" s="26" t="n"/>
      <c r="H4416" s="25" t="n"/>
      <c r="I4416" s="26" t="n"/>
      <c r="J4416" s="25" t="n"/>
      <c r="K4416" s="25" t="n"/>
      <c r="L4416" s="25" t="n"/>
      <c r="M4416" s="26" t="n"/>
      <c r="N4416" s="26" t="n"/>
      <c r="O4416" s="25" t="n"/>
      <c r="P4416" s="27">
        <f>IF(A4416="","","Package/"&amp;C4416&amp;"/"&amp;D4416&amp;"/"&amp;A4416&amp;".png")</f>
        <v/>
      </c>
      <c r="Q4416" s="27">
        <f>IF(AND(B4416="",G4416=""),"",IF(B4416="","Package QR Text missing",IF(COUNTIFS($E$2:$E$5001,E4416,$B$2:$B$5001,"&lt;&gt;"&amp;B4416)+COUNTIFS($E$2:$E$5001,E4416,$A$2:$A$5001,"&lt;&gt;"&amp;A4416)&gt;0,"Zone has more than one QR code",IF(COUNTIFS($B$2:$B$5001,B4416,$E$2:$E$5001,"&lt;&gt;"&amp;E4416)+COUNTIFS($A$2:$A$5001,A4416,$E$2:$E$5001,"&lt;&gt;"&amp;E4416)&gt;0,"QR code used by another zone",IF(A4416="","Package QR Code No. missing",IF(OR(H4416&gt;40,J4416&gt;40),"More than 40 of one edition",IF(F4416="Full (40 ST + 1 TG)",IF(AND(H4416=40,J4416=1),"OK","Full carton must be 40 + 1"),IF(F4416="Student only (40 ST)",IF(AND(H4416=40,J4416=0),"OK","Must be 40 ST, 0 TG"),IF(F4416="Teacher guide only (40 TG)",IF(AND(H4416=0,J4416=40),"OK","Must be 0 ST, 40 TG"),IF(AND(H4416&lt;40,H4416+J4416&gt;0,H4416+J4416&lt;=40),"OK","Partial: under 40 ST and 40 books max"))))))))))</f>
        <v/>
      </c>
    </row>
    <row r="4417">
      <c r="A4417" s="26" t="n"/>
      <c r="B4417" s="26" t="n"/>
      <c r="C4417" s="25" t="n"/>
      <c r="D4417" s="25" t="n"/>
      <c r="E4417" s="26" t="n"/>
      <c r="F4417" s="25" t="n"/>
      <c r="G4417" s="26" t="n"/>
      <c r="H4417" s="25" t="n"/>
      <c r="I4417" s="26" t="n"/>
      <c r="J4417" s="25" t="n"/>
      <c r="K4417" s="25" t="n"/>
      <c r="L4417" s="25" t="n"/>
      <c r="M4417" s="26" t="n"/>
      <c r="N4417" s="26" t="n"/>
      <c r="O4417" s="25" t="n"/>
      <c r="P4417" s="27">
        <f>IF(A4417="","","Package/"&amp;C4417&amp;"/"&amp;D4417&amp;"/"&amp;A4417&amp;".png")</f>
        <v/>
      </c>
      <c r="Q4417" s="27">
        <f>IF(AND(B4417="",G4417=""),"",IF(B4417="","Package QR Text missing",IF(COUNTIFS($E$2:$E$5001,E4417,$B$2:$B$5001,"&lt;&gt;"&amp;B4417)+COUNTIFS($E$2:$E$5001,E4417,$A$2:$A$5001,"&lt;&gt;"&amp;A4417)&gt;0,"Zone has more than one QR code",IF(COUNTIFS($B$2:$B$5001,B4417,$E$2:$E$5001,"&lt;&gt;"&amp;E4417)+COUNTIFS($A$2:$A$5001,A4417,$E$2:$E$5001,"&lt;&gt;"&amp;E4417)&gt;0,"QR code used by another zone",IF(A4417="","Package QR Code No. missing",IF(OR(H4417&gt;40,J4417&gt;40),"More than 40 of one edition",IF(F4417="Full (40 ST + 1 TG)",IF(AND(H4417=40,J4417=1),"OK","Full carton must be 40 + 1"),IF(F4417="Student only (40 ST)",IF(AND(H4417=40,J4417=0),"OK","Must be 40 ST, 0 TG"),IF(F4417="Teacher guide only (40 TG)",IF(AND(H4417=0,J4417=40),"OK","Must be 0 ST, 40 TG"),IF(AND(H4417&lt;40,H4417+J4417&gt;0,H4417+J4417&lt;=40),"OK","Partial: under 40 ST and 40 books max"))))))))))</f>
        <v/>
      </c>
    </row>
    <row r="4418">
      <c r="A4418" s="26" t="n"/>
      <c r="B4418" s="26" t="n"/>
      <c r="C4418" s="25" t="n"/>
      <c r="D4418" s="25" t="n"/>
      <c r="E4418" s="26" t="n"/>
      <c r="F4418" s="25" t="n"/>
      <c r="G4418" s="26" t="n"/>
      <c r="H4418" s="25" t="n"/>
      <c r="I4418" s="26" t="n"/>
      <c r="J4418" s="25" t="n"/>
      <c r="K4418" s="25" t="n"/>
      <c r="L4418" s="25" t="n"/>
      <c r="M4418" s="26" t="n"/>
      <c r="N4418" s="26" t="n"/>
      <c r="O4418" s="25" t="n"/>
      <c r="P4418" s="27">
        <f>IF(A4418="","","Package/"&amp;C4418&amp;"/"&amp;D4418&amp;"/"&amp;A4418&amp;".png")</f>
        <v/>
      </c>
      <c r="Q4418" s="27">
        <f>IF(AND(B4418="",G4418=""),"",IF(B4418="","Package QR Text missing",IF(COUNTIFS($E$2:$E$5001,E4418,$B$2:$B$5001,"&lt;&gt;"&amp;B4418)+COUNTIFS($E$2:$E$5001,E4418,$A$2:$A$5001,"&lt;&gt;"&amp;A4418)&gt;0,"Zone has more than one QR code",IF(COUNTIFS($B$2:$B$5001,B4418,$E$2:$E$5001,"&lt;&gt;"&amp;E4418)+COUNTIFS($A$2:$A$5001,A4418,$E$2:$E$5001,"&lt;&gt;"&amp;E4418)&gt;0,"QR code used by another zone",IF(A4418="","Package QR Code No. missing",IF(OR(H4418&gt;40,J4418&gt;40),"More than 40 of one edition",IF(F4418="Full (40 ST + 1 TG)",IF(AND(H4418=40,J4418=1),"OK","Full carton must be 40 + 1"),IF(F4418="Student only (40 ST)",IF(AND(H4418=40,J4418=0),"OK","Must be 40 ST, 0 TG"),IF(F4418="Teacher guide only (40 TG)",IF(AND(H4418=0,J4418=40),"OK","Must be 0 ST, 40 TG"),IF(AND(H4418&lt;40,H4418+J4418&gt;0,H4418+J4418&lt;=40),"OK","Partial: under 40 ST and 40 books max"))))))))))</f>
        <v/>
      </c>
    </row>
    <row r="4419">
      <c r="A4419" s="26" t="n"/>
      <c r="B4419" s="26" t="n"/>
      <c r="C4419" s="25" t="n"/>
      <c r="D4419" s="25" t="n"/>
      <c r="E4419" s="26" t="n"/>
      <c r="F4419" s="25" t="n"/>
      <c r="G4419" s="26" t="n"/>
      <c r="H4419" s="25" t="n"/>
      <c r="I4419" s="26" t="n"/>
      <c r="J4419" s="25" t="n"/>
      <c r="K4419" s="25" t="n"/>
      <c r="L4419" s="25" t="n"/>
      <c r="M4419" s="26" t="n"/>
      <c r="N4419" s="26" t="n"/>
      <c r="O4419" s="25" t="n"/>
      <c r="P4419" s="27">
        <f>IF(A4419="","","Package/"&amp;C4419&amp;"/"&amp;D4419&amp;"/"&amp;A4419&amp;".png")</f>
        <v/>
      </c>
      <c r="Q4419" s="27">
        <f>IF(AND(B4419="",G4419=""),"",IF(B4419="","Package QR Text missing",IF(COUNTIFS($E$2:$E$5001,E4419,$B$2:$B$5001,"&lt;&gt;"&amp;B4419)+COUNTIFS($E$2:$E$5001,E4419,$A$2:$A$5001,"&lt;&gt;"&amp;A4419)&gt;0,"Zone has more than one QR code",IF(COUNTIFS($B$2:$B$5001,B4419,$E$2:$E$5001,"&lt;&gt;"&amp;E4419)+COUNTIFS($A$2:$A$5001,A4419,$E$2:$E$5001,"&lt;&gt;"&amp;E4419)&gt;0,"QR code used by another zone",IF(A4419="","Package QR Code No. missing",IF(OR(H4419&gt;40,J4419&gt;40),"More than 40 of one edition",IF(F4419="Full (40 ST + 1 TG)",IF(AND(H4419=40,J4419=1),"OK","Full carton must be 40 + 1"),IF(F4419="Student only (40 ST)",IF(AND(H4419=40,J4419=0),"OK","Must be 40 ST, 0 TG"),IF(F4419="Teacher guide only (40 TG)",IF(AND(H4419=0,J4419=40),"OK","Must be 0 ST, 40 TG"),IF(AND(H4419&lt;40,H4419+J4419&gt;0,H4419+J4419&lt;=40),"OK","Partial: under 40 ST and 40 books max"))))))))))</f>
        <v/>
      </c>
    </row>
    <row r="4420">
      <c r="A4420" s="26" t="n"/>
      <c r="B4420" s="26" t="n"/>
      <c r="C4420" s="25" t="n"/>
      <c r="D4420" s="25" t="n"/>
      <c r="E4420" s="26" t="n"/>
      <c r="F4420" s="25" t="n"/>
      <c r="G4420" s="26" t="n"/>
      <c r="H4420" s="25" t="n"/>
      <c r="I4420" s="26" t="n"/>
      <c r="J4420" s="25" t="n"/>
      <c r="K4420" s="25" t="n"/>
      <c r="L4420" s="25" t="n"/>
      <c r="M4420" s="26" t="n"/>
      <c r="N4420" s="26" t="n"/>
      <c r="O4420" s="25" t="n"/>
      <c r="P4420" s="27">
        <f>IF(A4420="","","Package/"&amp;C4420&amp;"/"&amp;D4420&amp;"/"&amp;A4420&amp;".png")</f>
        <v/>
      </c>
      <c r="Q4420" s="27">
        <f>IF(AND(B4420="",G4420=""),"",IF(B4420="","Package QR Text missing",IF(COUNTIFS($E$2:$E$5001,E4420,$B$2:$B$5001,"&lt;&gt;"&amp;B4420)+COUNTIFS($E$2:$E$5001,E4420,$A$2:$A$5001,"&lt;&gt;"&amp;A4420)&gt;0,"Zone has more than one QR code",IF(COUNTIFS($B$2:$B$5001,B4420,$E$2:$E$5001,"&lt;&gt;"&amp;E4420)+COUNTIFS($A$2:$A$5001,A4420,$E$2:$E$5001,"&lt;&gt;"&amp;E4420)&gt;0,"QR code used by another zone",IF(A4420="","Package QR Code No. missing",IF(OR(H4420&gt;40,J4420&gt;40),"More than 40 of one edition",IF(F4420="Full (40 ST + 1 TG)",IF(AND(H4420=40,J4420=1),"OK","Full carton must be 40 + 1"),IF(F4420="Student only (40 ST)",IF(AND(H4420=40,J4420=0),"OK","Must be 40 ST, 0 TG"),IF(F4420="Teacher guide only (40 TG)",IF(AND(H4420=0,J4420=40),"OK","Must be 0 ST, 40 TG"),IF(AND(H4420&lt;40,H4420+J4420&gt;0,H4420+J4420&lt;=40),"OK","Partial: under 40 ST and 40 books max"))))))))))</f>
        <v/>
      </c>
    </row>
    <row r="4421">
      <c r="A4421" s="26" t="n"/>
      <c r="B4421" s="26" t="n"/>
      <c r="C4421" s="25" t="n"/>
      <c r="D4421" s="25" t="n"/>
      <c r="E4421" s="26" t="n"/>
      <c r="F4421" s="25" t="n"/>
      <c r="G4421" s="26" t="n"/>
      <c r="H4421" s="25" t="n"/>
      <c r="I4421" s="26" t="n"/>
      <c r="J4421" s="25" t="n"/>
      <c r="K4421" s="25" t="n"/>
      <c r="L4421" s="25" t="n"/>
      <c r="M4421" s="26" t="n"/>
      <c r="N4421" s="26" t="n"/>
      <c r="O4421" s="25" t="n"/>
      <c r="P4421" s="27">
        <f>IF(A4421="","","Package/"&amp;C4421&amp;"/"&amp;D4421&amp;"/"&amp;A4421&amp;".png")</f>
        <v/>
      </c>
      <c r="Q4421" s="27">
        <f>IF(AND(B4421="",G4421=""),"",IF(B4421="","Package QR Text missing",IF(COUNTIFS($E$2:$E$5001,E4421,$B$2:$B$5001,"&lt;&gt;"&amp;B4421)+COUNTIFS($E$2:$E$5001,E4421,$A$2:$A$5001,"&lt;&gt;"&amp;A4421)&gt;0,"Zone has more than one QR code",IF(COUNTIFS($B$2:$B$5001,B4421,$E$2:$E$5001,"&lt;&gt;"&amp;E4421)+COUNTIFS($A$2:$A$5001,A4421,$E$2:$E$5001,"&lt;&gt;"&amp;E4421)&gt;0,"QR code used by another zone",IF(A4421="","Package QR Code No. missing",IF(OR(H4421&gt;40,J4421&gt;40),"More than 40 of one edition",IF(F4421="Full (40 ST + 1 TG)",IF(AND(H4421=40,J4421=1),"OK","Full carton must be 40 + 1"),IF(F4421="Student only (40 ST)",IF(AND(H4421=40,J4421=0),"OK","Must be 40 ST, 0 TG"),IF(F4421="Teacher guide only (40 TG)",IF(AND(H4421=0,J4421=40),"OK","Must be 0 ST, 40 TG"),IF(AND(H4421&lt;40,H4421+J4421&gt;0,H4421+J4421&lt;=40),"OK","Partial: under 40 ST and 40 books max"))))))))))</f>
        <v/>
      </c>
    </row>
    <row r="4422">
      <c r="A4422" s="26" t="n"/>
      <c r="B4422" s="26" t="n"/>
      <c r="C4422" s="25" t="n"/>
      <c r="D4422" s="25" t="n"/>
      <c r="E4422" s="26" t="n"/>
      <c r="F4422" s="25" t="n"/>
      <c r="G4422" s="26" t="n"/>
      <c r="H4422" s="25" t="n"/>
      <c r="I4422" s="26" t="n"/>
      <c r="J4422" s="25" t="n"/>
      <c r="K4422" s="25" t="n"/>
      <c r="L4422" s="25" t="n"/>
      <c r="M4422" s="26" t="n"/>
      <c r="N4422" s="26" t="n"/>
      <c r="O4422" s="25" t="n"/>
      <c r="P4422" s="27">
        <f>IF(A4422="","","Package/"&amp;C4422&amp;"/"&amp;D4422&amp;"/"&amp;A4422&amp;".png")</f>
        <v/>
      </c>
      <c r="Q4422" s="27">
        <f>IF(AND(B4422="",G4422=""),"",IF(B4422="","Package QR Text missing",IF(COUNTIFS($E$2:$E$5001,E4422,$B$2:$B$5001,"&lt;&gt;"&amp;B4422)+COUNTIFS($E$2:$E$5001,E4422,$A$2:$A$5001,"&lt;&gt;"&amp;A4422)&gt;0,"Zone has more than one QR code",IF(COUNTIFS($B$2:$B$5001,B4422,$E$2:$E$5001,"&lt;&gt;"&amp;E4422)+COUNTIFS($A$2:$A$5001,A4422,$E$2:$E$5001,"&lt;&gt;"&amp;E4422)&gt;0,"QR code used by another zone",IF(A4422="","Package QR Code No. missing",IF(OR(H4422&gt;40,J4422&gt;40),"More than 40 of one edition",IF(F4422="Full (40 ST + 1 TG)",IF(AND(H4422=40,J4422=1),"OK","Full carton must be 40 + 1"),IF(F4422="Student only (40 ST)",IF(AND(H4422=40,J4422=0),"OK","Must be 40 ST, 0 TG"),IF(F4422="Teacher guide only (40 TG)",IF(AND(H4422=0,J4422=40),"OK","Must be 0 ST, 40 TG"),IF(AND(H4422&lt;40,H4422+J4422&gt;0,H4422+J4422&lt;=40),"OK","Partial: under 40 ST and 40 books max"))))))))))</f>
        <v/>
      </c>
    </row>
    <row r="4423">
      <c r="A4423" s="26" t="n"/>
      <c r="B4423" s="26" t="n"/>
      <c r="C4423" s="25" t="n"/>
      <c r="D4423" s="25" t="n"/>
      <c r="E4423" s="26" t="n"/>
      <c r="F4423" s="25" t="n"/>
      <c r="G4423" s="26" t="n"/>
      <c r="H4423" s="25" t="n"/>
      <c r="I4423" s="26" t="n"/>
      <c r="J4423" s="25" t="n"/>
      <c r="K4423" s="25" t="n"/>
      <c r="L4423" s="25" t="n"/>
      <c r="M4423" s="26" t="n"/>
      <c r="N4423" s="26" t="n"/>
      <c r="O4423" s="25" t="n"/>
      <c r="P4423" s="27">
        <f>IF(A4423="","","Package/"&amp;C4423&amp;"/"&amp;D4423&amp;"/"&amp;A4423&amp;".png")</f>
        <v/>
      </c>
      <c r="Q4423" s="27">
        <f>IF(AND(B4423="",G4423=""),"",IF(B4423="","Package QR Text missing",IF(COUNTIFS($E$2:$E$5001,E4423,$B$2:$B$5001,"&lt;&gt;"&amp;B4423)+COUNTIFS($E$2:$E$5001,E4423,$A$2:$A$5001,"&lt;&gt;"&amp;A4423)&gt;0,"Zone has more than one QR code",IF(COUNTIFS($B$2:$B$5001,B4423,$E$2:$E$5001,"&lt;&gt;"&amp;E4423)+COUNTIFS($A$2:$A$5001,A4423,$E$2:$E$5001,"&lt;&gt;"&amp;E4423)&gt;0,"QR code used by another zone",IF(A4423="","Package QR Code No. missing",IF(OR(H4423&gt;40,J4423&gt;40),"More than 40 of one edition",IF(F4423="Full (40 ST + 1 TG)",IF(AND(H4423=40,J4423=1),"OK","Full carton must be 40 + 1"),IF(F4423="Student only (40 ST)",IF(AND(H4423=40,J4423=0),"OK","Must be 40 ST, 0 TG"),IF(F4423="Teacher guide only (40 TG)",IF(AND(H4423=0,J4423=40),"OK","Must be 0 ST, 40 TG"),IF(AND(H4423&lt;40,H4423+J4423&gt;0,H4423+J4423&lt;=40),"OK","Partial: under 40 ST and 40 books max"))))))))))</f>
        <v/>
      </c>
    </row>
    <row r="4424">
      <c r="A4424" s="26" t="n"/>
      <c r="B4424" s="26" t="n"/>
      <c r="C4424" s="25" t="n"/>
      <c r="D4424" s="25" t="n"/>
      <c r="E4424" s="26" t="n"/>
      <c r="F4424" s="25" t="n"/>
      <c r="G4424" s="26" t="n"/>
      <c r="H4424" s="25" t="n"/>
      <c r="I4424" s="26" t="n"/>
      <c r="J4424" s="25" t="n"/>
      <c r="K4424" s="25" t="n"/>
      <c r="L4424" s="25" t="n"/>
      <c r="M4424" s="26" t="n"/>
      <c r="N4424" s="26" t="n"/>
      <c r="O4424" s="25" t="n"/>
      <c r="P4424" s="27">
        <f>IF(A4424="","","Package/"&amp;C4424&amp;"/"&amp;D4424&amp;"/"&amp;A4424&amp;".png")</f>
        <v/>
      </c>
      <c r="Q4424" s="27">
        <f>IF(AND(B4424="",G4424=""),"",IF(B4424="","Package QR Text missing",IF(COUNTIFS($E$2:$E$5001,E4424,$B$2:$B$5001,"&lt;&gt;"&amp;B4424)+COUNTIFS($E$2:$E$5001,E4424,$A$2:$A$5001,"&lt;&gt;"&amp;A4424)&gt;0,"Zone has more than one QR code",IF(COUNTIFS($B$2:$B$5001,B4424,$E$2:$E$5001,"&lt;&gt;"&amp;E4424)+COUNTIFS($A$2:$A$5001,A4424,$E$2:$E$5001,"&lt;&gt;"&amp;E4424)&gt;0,"QR code used by another zone",IF(A4424="","Package QR Code No. missing",IF(OR(H4424&gt;40,J4424&gt;40),"More than 40 of one edition",IF(F4424="Full (40 ST + 1 TG)",IF(AND(H4424=40,J4424=1),"OK","Full carton must be 40 + 1"),IF(F4424="Student only (40 ST)",IF(AND(H4424=40,J4424=0),"OK","Must be 40 ST, 0 TG"),IF(F4424="Teacher guide only (40 TG)",IF(AND(H4424=0,J4424=40),"OK","Must be 0 ST, 40 TG"),IF(AND(H4424&lt;40,H4424+J4424&gt;0,H4424+J4424&lt;=40),"OK","Partial: under 40 ST and 40 books max"))))))))))</f>
        <v/>
      </c>
    </row>
    <row r="4425">
      <c r="A4425" s="26" t="n"/>
      <c r="B4425" s="26" t="n"/>
      <c r="C4425" s="25" t="n"/>
      <c r="D4425" s="25" t="n"/>
      <c r="E4425" s="26" t="n"/>
      <c r="F4425" s="25" t="n"/>
      <c r="G4425" s="26" t="n"/>
      <c r="H4425" s="25" t="n"/>
      <c r="I4425" s="26" t="n"/>
      <c r="J4425" s="25" t="n"/>
      <c r="K4425" s="25" t="n"/>
      <c r="L4425" s="25" t="n"/>
      <c r="M4425" s="26" t="n"/>
      <c r="N4425" s="26" t="n"/>
      <c r="O4425" s="25" t="n"/>
      <c r="P4425" s="27">
        <f>IF(A4425="","","Package/"&amp;C4425&amp;"/"&amp;D4425&amp;"/"&amp;A4425&amp;".png")</f>
        <v/>
      </c>
      <c r="Q4425" s="27">
        <f>IF(AND(B4425="",G4425=""),"",IF(B4425="","Package QR Text missing",IF(COUNTIFS($E$2:$E$5001,E4425,$B$2:$B$5001,"&lt;&gt;"&amp;B4425)+COUNTIFS($E$2:$E$5001,E4425,$A$2:$A$5001,"&lt;&gt;"&amp;A4425)&gt;0,"Zone has more than one QR code",IF(COUNTIFS($B$2:$B$5001,B4425,$E$2:$E$5001,"&lt;&gt;"&amp;E4425)+COUNTIFS($A$2:$A$5001,A4425,$E$2:$E$5001,"&lt;&gt;"&amp;E4425)&gt;0,"QR code used by another zone",IF(A4425="","Package QR Code No. missing",IF(OR(H4425&gt;40,J4425&gt;40),"More than 40 of one edition",IF(F4425="Full (40 ST + 1 TG)",IF(AND(H4425=40,J4425=1),"OK","Full carton must be 40 + 1"),IF(F4425="Student only (40 ST)",IF(AND(H4425=40,J4425=0),"OK","Must be 40 ST, 0 TG"),IF(F4425="Teacher guide only (40 TG)",IF(AND(H4425=0,J4425=40),"OK","Must be 0 ST, 40 TG"),IF(AND(H4425&lt;40,H4425+J4425&gt;0,H4425+J4425&lt;=40),"OK","Partial: under 40 ST and 40 books max"))))))))))</f>
        <v/>
      </c>
    </row>
    <row r="4426">
      <c r="A4426" s="26" t="n"/>
      <c r="B4426" s="26" t="n"/>
      <c r="C4426" s="25" t="n"/>
      <c r="D4426" s="25" t="n"/>
      <c r="E4426" s="26" t="n"/>
      <c r="F4426" s="25" t="n"/>
      <c r="G4426" s="26" t="n"/>
      <c r="H4426" s="25" t="n"/>
      <c r="I4426" s="26" t="n"/>
      <c r="J4426" s="25" t="n"/>
      <c r="K4426" s="25" t="n"/>
      <c r="L4426" s="25" t="n"/>
      <c r="M4426" s="26" t="n"/>
      <c r="N4426" s="26" t="n"/>
      <c r="O4426" s="25" t="n"/>
      <c r="P4426" s="27">
        <f>IF(A4426="","","Package/"&amp;C4426&amp;"/"&amp;D4426&amp;"/"&amp;A4426&amp;".png")</f>
        <v/>
      </c>
      <c r="Q4426" s="27">
        <f>IF(AND(B4426="",G4426=""),"",IF(B4426="","Package QR Text missing",IF(COUNTIFS($E$2:$E$5001,E4426,$B$2:$B$5001,"&lt;&gt;"&amp;B4426)+COUNTIFS($E$2:$E$5001,E4426,$A$2:$A$5001,"&lt;&gt;"&amp;A4426)&gt;0,"Zone has more than one QR code",IF(COUNTIFS($B$2:$B$5001,B4426,$E$2:$E$5001,"&lt;&gt;"&amp;E4426)+COUNTIFS($A$2:$A$5001,A4426,$E$2:$E$5001,"&lt;&gt;"&amp;E4426)&gt;0,"QR code used by another zone",IF(A4426="","Package QR Code No. missing",IF(OR(H4426&gt;40,J4426&gt;40),"More than 40 of one edition",IF(F4426="Full (40 ST + 1 TG)",IF(AND(H4426=40,J4426=1),"OK","Full carton must be 40 + 1"),IF(F4426="Student only (40 ST)",IF(AND(H4426=40,J4426=0),"OK","Must be 40 ST, 0 TG"),IF(F4426="Teacher guide only (40 TG)",IF(AND(H4426=0,J4426=40),"OK","Must be 0 ST, 40 TG"),IF(AND(H4426&lt;40,H4426+J4426&gt;0,H4426+J4426&lt;=40),"OK","Partial: under 40 ST and 40 books max"))))))))))</f>
        <v/>
      </c>
    </row>
    <row r="4427">
      <c r="A4427" s="26" t="n"/>
      <c r="B4427" s="26" t="n"/>
      <c r="C4427" s="25" t="n"/>
      <c r="D4427" s="25" t="n"/>
      <c r="E4427" s="26" t="n"/>
      <c r="F4427" s="25" t="n"/>
      <c r="G4427" s="26" t="n"/>
      <c r="H4427" s="25" t="n"/>
      <c r="I4427" s="26" t="n"/>
      <c r="J4427" s="25" t="n"/>
      <c r="K4427" s="25" t="n"/>
      <c r="L4427" s="25" t="n"/>
      <c r="M4427" s="26" t="n"/>
      <c r="N4427" s="26" t="n"/>
      <c r="O4427" s="25" t="n"/>
      <c r="P4427" s="27">
        <f>IF(A4427="","","Package/"&amp;C4427&amp;"/"&amp;D4427&amp;"/"&amp;A4427&amp;".png")</f>
        <v/>
      </c>
      <c r="Q4427" s="27">
        <f>IF(AND(B4427="",G4427=""),"",IF(B4427="","Package QR Text missing",IF(COUNTIFS($E$2:$E$5001,E4427,$B$2:$B$5001,"&lt;&gt;"&amp;B4427)+COUNTIFS($E$2:$E$5001,E4427,$A$2:$A$5001,"&lt;&gt;"&amp;A4427)&gt;0,"Zone has more than one QR code",IF(COUNTIFS($B$2:$B$5001,B4427,$E$2:$E$5001,"&lt;&gt;"&amp;E4427)+COUNTIFS($A$2:$A$5001,A4427,$E$2:$E$5001,"&lt;&gt;"&amp;E4427)&gt;0,"QR code used by another zone",IF(A4427="","Package QR Code No. missing",IF(OR(H4427&gt;40,J4427&gt;40),"More than 40 of one edition",IF(F4427="Full (40 ST + 1 TG)",IF(AND(H4427=40,J4427=1),"OK","Full carton must be 40 + 1"),IF(F4427="Student only (40 ST)",IF(AND(H4427=40,J4427=0),"OK","Must be 40 ST, 0 TG"),IF(F4427="Teacher guide only (40 TG)",IF(AND(H4427=0,J4427=40),"OK","Must be 0 ST, 40 TG"),IF(AND(H4427&lt;40,H4427+J4427&gt;0,H4427+J4427&lt;=40),"OK","Partial: under 40 ST and 40 books max"))))))))))</f>
        <v/>
      </c>
    </row>
    <row r="4428">
      <c r="A4428" s="26" t="n"/>
      <c r="B4428" s="26" t="n"/>
      <c r="C4428" s="25" t="n"/>
      <c r="D4428" s="25" t="n"/>
      <c r="E4428" s="26" t="n"/>
      <c r="F4428" s="25" t="n"/>
      <c r="G4428" s="26" t="n"/>
      <c r="H4428" s="25" t="n"/>
      <c r="I4428" s="26" t="n"/>
      <c r="J4428" s="25" t="n"/>
      <c r="K4428" s="25" t="n"/>
      <c r="L4428" s="25" t="n"/>
      <c r="M4428" s="26" t="n"/>
      <c r="N4428" s="26" t="n"/>
      <c r="O4428" s="25" t="n"/>
      <c r="P4428" s="27">
        <f>IF(A4428="","","Package/"&amp;C4428&amp;"/"&amp;D4428&amp;"/"&amp;A4428&amp;".png")</f>
        <v/>
      </c>
      <c r="Q4428" s="27">
        <f>IF(AND(B4428="",G4428=""),"",IF(B4428="","Package QR Text missing",IF(COUNTIFS($E$2:$E$5001,E4428,$B$2:$B$5001,"&lt;&gt;"&amp;B4428)+COUNTIFS($E$2:$E$5001,E4428,$A$2:$A$5001,"&lt;&gt;"&amp;A4428)&gt;0,"Zone has more than one QR code",IF(COUNTIFS($B$2:$B$5001,B4428,$E$2:$E$5001,"&lt;&gt;"&amp;E4428)+COUNTIFS($A$2:$A$5001,A4428,$E$2:$E$5001,"&lt;&gt;"&amp;E4428)&gt;0,"QR code used by another zone",IF(A4428="","Package QR Code No. missing",IF(OR(H4428&gt;40,J4428&gt;40),"More than 40 of one edition",IF(F4428="Full (40 ST + 1 TG)",IF(AND(H4428=40,J4428=1),"OK","Full carton must be 40 + 1"),IF(F4428="Student only (40 ST)",IF(AND(H4428=40,J4428=0),"OK","Must be 40 ST, 0 TG"),IF(F4428="Teacher guide only (40 TG)",IF(AND(H4428=0,J4428=40),"OK","Must be 0 ST, 40 TG"),IF(AND(H4428&lt;40,H4428+J4428&gt;0,H4428+J4428&lt;=40),"OK","Partial: under 40 ST and 40 books max"))))))))))</f>
        <v/>
      </c>
    </row>
    <row r="4429">
      <c r="A4429" s="26" t="n"/>
      <c r="B4429" s="26" t="n"/>
      <c r="C4429" s="25" t="n"/>
      <c r="D4429" s="25" t="n"/>
      <c r="E4429" s="26" t="n"/>
      <c r="F4429" s="25" t="n"/>
      <c r="G4429" s="26" t="n"/>
      <c r="H4429" s="25" t="n"/>
      <c r="I4429" s="26" t="n"/>
      <c r="J4429" s="25" t="n"/>
      <c r="K4429" s="25" t="n"/>
      <c r="L4429" s="25" t="n"/>
      <c r="M4429" s="26" t="n"/>
      <c r="N4429" s="26" t="n"/>
      <c r="O4429" s="25" t="n"/>
      <c r="P4429" s="27">
        <f>IF(A4429="","","Package/"&amp;C4429&amp;"/"&amp;D4429&amp;"/"&amp;A4429&amp;".png")</f>
        <v/>
      </c>
      <c r="Q4429" s="27">
        <f>IF(AND(B4429="",G4429=""),"",IF(B4429="","Package QR Text missing",IF(COUNTIFS($E$2:$E$5001,E4429,$B$2:$B$5001,"&lt;&gt;"&amp;B4429)+COUNTIFS($E$2:$E$5001,E4429,$A$2:$A$5001,"&lt;&gt;"&amp;A4429)&gt;0,"Zone has more than one QR code",IF(COUNTIFS($B$2:$B$5001,B4429,$E$2:$E$5001,"&lt;&gt;"&amp;E4429)+COUNTIFS($A$2:$A$5001,A4429,$E$2:$E$5001,"&lt;&gt;"&amp;E4429)&gt;0,"QR code used by another zone",IF(A4429="","Package QR Code No. missing",IF(OR(H4429&gt;40,J4429&gt;40),"More than 40 of one edition",IF(F4429="Full (40 ST + 1 TG)",IF(AND(H4429=40,J4429=1),"OK","Full carton must be 40 + 1"),IF(F4429="Student only (40 ST)",IF(AND(H4429=40,J4429=0),"OK","Must be 40 ST, 0 TG"),IF(F4429="Teacher guide only (40 TG)",IF(AND(H4429=0,J4429=40),"OK","Must be 0 ST, 40 TG"),IF(AND(H4429&lt;40,H4429+J4429&gt;0,H4429+J4429&lt;=40),"OK","Partial: under 40 ST and 40 books max"))))))))))</f>
        <v/>
      </c>
    </row>
    <row r="4430">
      <c r="A4430" s="26" t="n"/>
      <c r="B4430" s="26" t="n"/>
      <c r="C4430" s="25" t="n"/>
      <c r="D4430" s="25" t="n"/>
      <c r="E4430" s="26" t="n"/>
      <c r="F4430" s="25" t="n"/>
      <c r="G4430" s="26" t="n"/>
      <c r="H4430" s="25" t="n"/>
      <c r="I4430" s="26" t="n"/>
      <c r="J4430" s="25" t="n"/>
      <c r="K4430" s="25" t="n"/>
      <c r="L4430" s="25" t="n"/>
      <c r="M4430" s="26" t="n"/>
      <c r="N4430" s="26" t="n"/>
      <c r="O4430" s="25" t="n"/>
      <c r="P4430" s="27">
        <f>IF(A4430="","","Package/"&amp;C4430&amp;"/"&amp;D4430&amp;"/"&amp;A4430&amp;".png")</f>
        <v/>
      </c>
      <c r="Q4430" s="27">
        <f>IF(AND(B4430="",G4430=""),"",IF(B4430="","Package QR Text missing",IF(COUNTIFS($E$2:$E$5001,E4430,$B$2:$B$5001,"&lt;&gt;"&amp;B4430)+COUNTIFS($E$2:$E$5001,E4430,$A$2:$A$5001,"&lt;&gt;"&amp;A4430)&gt;0,"Zone has more than one QR code",IF(COUNTIFS($B$2:$B$5001,B4430,$E$2:$E$5001,"&lt;&gt;"&amp;E4430)+COUNTIFS($A$2:$A$5001,A4430,$E$2:$E$5001,"&lt;&gt;"&amp;E4430)&gt;0,"QR code used by another zone",IF(A4430="","Package QR Code No. missing",IF(OR(H4430&gt;40,J4430&gt;40),"More than 40 of one edition",IF(F4430="Full (40 ST + 1 TG)",IF(AND(H4430=40,J4430=1),"OK","Full carton must be 40 + 1"),IF(F4430="Student only (40 ST)",IF(AND(H4430=40,J4430=0),"OK","Must be 40 ST, 0 TG"),IF(F4430="Teacher guide only (40 TG)",IF(AND(H4430=0,J4430=40),"OK","Must be 0 ST, 40 TG"),IF(AND(H4430&lt;40,H4430+J4430&gt;0,H4430+J4430&lt;=40),"OK","Partial: under 40 ST and 40 books max"))))))))))</f>
        <v/>
      </c>
    </row>
    <row r="4431">
      <c r="A4431" s="26" t="n"/>
      <c r="B4431" s="26" t="n"/>
      <c r="C4431" s="25" t="n"/>
      <c r="D4431" s="25" t="n"/>
      <c r="E4431" s="26" t="n"/>
      <c r="F4431" s="25" t="n"/>
      <c r="G4431" s="26" t="n"/>
      <c r="H4431" s="25" t="n"/>
      <c r="I4431" s="26" t="n"/>
      <c r="J4431" s="25" t="n"/>
      <c r="K4431" s="25" t="n"/>
      <c r="L4431" s="25" t="n"/>
      <c r="M4431" s="26" t="n"/>
      <c r="N4431" s="26" t="n"/>
      <c r="O4431" s="25" t="n"/>
      <c r="P4431" s="27">
        <f>IF(A4431="","","Package/"&amp;C4431&amp;"/"&amp;D4431&amp;"/"&amp;A4431&amp;".png")</f>
        <v/>
      </c>
      <c r="Q4431" s="27">
        <f>IF(AND(B4431="",G4431=""),"",IF(B4431="","Package QR Text missing",IF(COUNTIFS($E$2:$E$5001,E4431,$B$2:$B$5001,"&lt;&gt;"&amp;B4431)+COUNTIFS($E$2:$E$5001,E4431,$A$2:$A$5001,"&lt;&gt;"&amp;A4431)&gt;0,"Zone has more than one QR code",IF(COUNTIFS($B$2:$B$5001,B4431,$E$2:$E$5001,"&lt;&gt;"&amp;E4431)+COUNTIFS($A$2:$A$5001,A4431,$E$2:$E$5001,"&lt;&gt;"&amp;E4431)&gt;0,"QR code used by another zone",IF(A4431="","Package QR Code No. missing",IF(OR(H4431&gt;40,J4431&gt;40),"More than 40 of one edition",IF(F4431="Full (40 ST + 1 TG)",IF(AND(H4431=40,J4431=1),"OK","Full carton must be 40 + 1"),IF(F4431="Student only (40 ST)",IF(AND(H4431=40,J4431=0),"OK","Must be 40 ST, 0 TG"),IF(F4431="Teacher guide only (40 TG)",IF(AND(H4431=0,J4431=40),"OK","Must be 0 ST, 40 TG"),IF(AND(H4431&lt;40,H4431+J4431&gt;0,H4431+J4431&lt;=40),"OK","Partial: under 40 ST and 40 books max"))))))))))</f>
        <v/>
      </c>
    </row>
    <row r="4432">
      <c r="A4432" s="26" t="n"/>
      <c r="B4432" s="26" t="n"/>
      <c r="C4432" s="25" t="n"/>
      <c r="D4432" s="25" t="n"/>
      <c r="E4432" s="26" t="n"/>
      <c r="F4432" s="25" t="n"/>
      <c r="G4432" s="26" t="n"/>
      <c r="H4432" s="25" t="n"/>
      <c r="I4432" s="26" t="n"/>
      <c r="J4432" s="25" t="n"/>
      <c r="K4432" s="25" t="n"/>
      <c r="L4432" s="25" t="n"/>
      <c r="M4432" s="26" t="n"/>
      <c r="N4432" s="26" t="n"/>
      <c r="O4432" s="25" t="n"/>
      <c r="P4432" s="27">
        <f>IF(A4432="","","Package/"&amp;C4432&amp;"/"&amp;D4432&amp;"/"&amp;A4432&amp;".png")</f>
        <v/>
      </c>
      <c r="Q4432" s="27">
        <f>IF(AND(B4432="",G4432=""),"",IF(B4432="","Package QR Text missing",IF(COUNTIFS($E$2:$E$5001,E4432,$B$2:$B$5001,"&lt;&gt;"&amp;B4432)+COUNTIFS($E$2:$E$5001,E4432,$A$2:$A$5001,"&lt;&gt;"&amp;A4432)&gt;0,"Zone has more than one QR code",IF(COUNTIFS($B$2:$B$5001,B4432,$E$2:$E$5001,"&lt;&gt;"&amp;E4432)+COUNTIFS($A$2:$A$5001,A4432,$E$2:$E$5001,"&lt;&gt;"&amp;E4432)&gt;0,"QR code used by another zone",IF(A4432="","Package QR Code No. missing",IF(OR(H4432&gt;40,J4432&gt;40),"More than 40 of one edition",IF(F4432="Full (40 ST + 1 TG)",IF(AND(H4432=40,J4432=1),"OK","Full carton must be 40 + 1"),IF(F4432="Student only (40 ST)",IF(AND(H4432=40,J4432=0),"OK","Must be 40 ST, 0 TG"),IF(F4432="Teacher guide only (40 TG)",IF(AND(H4432=0,J4432=40),"OK","Must be 0 ST, 40 TG"),IF(AND(H4432&lt;40,H4432+J4432&gt;0,H4432+J4432&lt;=40),"OK","Partial: under 40 ST and 40 books max"))))))))))</f>
        <v/>
      </c>
    </row>
    <row r="4433">
      <c r="A4433" s="26" t="n"/>
      <c r="B4433" s="26" t="n"/>
      <c r="C4433" s="25" t="n"/>
      <c r="D4433" s="25" t="n"/>
      <c r="E4433" s="26" t="n"/>
      <c r="F4433" s="25" t="n"/>
      <c r="G4433" s="26" t="n"/>
      <c r="H4433" s="25" t="n"/>
      <c r="I4433" s="26" t="n"/>
      <c r="J4433" s="25" t="n"/>
      <c r="K4433" s="25" t="n"/>
      <c r="L4433" s="25" t="n"/>
      <c r="M4433" s="26" t="n"/>
      <c r="N4433" s="26" t="n"/>
      <c r="O4433" s="25" t="n"/>
      <c r="P4433" s="27">
        <f>IF(A4433="","","Package/"&amp;C4433&amp;"/"&amp;D4433&amp;"/"&amp;A4433&amp;".png")</f>
        <v/>
      </c>
      <c r="Q4433" s="27">
        <f>IF(AND(B4433="",G4433=""),"",IF(B4433="","Package QR Text missing",IF(COUNTIFS($E$2:$E$5001,E4433,$B$2:$B$5001,"&lt;&gt;"&amp;B4433)+COUNTIFS($E$2:$E$5001,E4433,$A$2:$A$5001,"&lt;&gt;"&amp;A4433)&gt;0,"Zone has more than one QR code",IF(COUNTIFS($B$2:$B$5001,B4433,$E$2:$E$5001,"&lt;&gt;"&amp;E4433)+COUNTIFS($A$2:$A$5001,A4433,$E$2:$E$5001,"&lt;&gt;"&amp;E4433)&gt;0,"QR code used by another zone",IF(A4433="","Package QR Code No. missing",IF(OR(H4433&gt;40,J4433&gt;40),"More than 40 of one edition",IF(F4433="Full (40 ST + 1 TG)",IF(AND(H4433=40,J4433=1),"OK","Full carton must be 40 + 1"),IF(F4433="Student only (40 ST)",IF(AND(H4433=40,J4433=0),"OK","Must be 40 ST, 0 TG"),IF(F4433="Teacher guide only (40 TG)",IF(AND(H4433=0,J4433=40),"OK","Must be 0 ST, 40 TG"),IF(AND(H4433&lt;40,H4433+J4433&gt;0,H4433+J4433&lt;=40),"OK","Partial: under 40 ST and 40 books max"))))))))))</f>
        <v/>
      </c>
    </row>
    <row r="4434">
      <c r="A4434" s="26" t="n"/>
      <c r="B4434" s="26" t="n"/>
      <c r="C4434" s="25" t="n"/>
      <c r="D4434" s="25" t="n"/>
      <c r="E4434" s="26" t="n"/>
      <c r="F4434" s="25" t="n"/>
      <c r="G4434" s="26" t="n"/>
      <c r="H4434" s="25" t="n"/>
      <c r="I4434" s="26" t="n"/>
      <c r="J4434" s="25" t="n"/>
      <c r="K4434" s="25" t="n"/>
      <c r="L4434" s="25" t="n"/>
      <c r="M4434" s="26" t="n"/>
      <c r="N4434" s="26" t="n"/>
      <c r="O4434" s="25" t="n"/>
      <c r="P4434" s="27">
        <f>IF(A4434="","","Package/"&amp;C4434&amp;"/"&amp;D4434&amp;"/"&amp;A4434&amp;".png")</f>
        <v/>
      </c>
      <c r="Q4434" s="27">
        <f>IF(AND(B4434="",G4434=""),"",IF(B4434="","Package QR Text missing",IF(COUNTIFS($E$2:$E$5001,E4434,$B$2:$B$5001,"&lt;&gt;"&amp;B4434)+COUNTIFS($E$2:$E$5001,E4434,$A$2:$A$5001,"&lt;&gt;"&amp;A4434)&gt;0,"Zone has more than one QR code",IF(COUNTIFS($B$2:$B$5001,B4434,$E$2:$E$5001,"&lt;&gt;"&amp;E4434)+COUNTIFS($A$2:$A$5001,A4434,$E$2:$E$5001,"&lt;&gt;"&amp;E4434)&gt;0,"QR code used by another zone",IF(A4434="","Package QR Code No. missing",IF(OR(H4434&gt;40,J4434&gt;40),"More than 40 of one edition",IF(F4434="Full (40 ST + 1 TG)",IF(AND(H4434=40,J4434=1),"OK","Full carton must be 40 + 1"),IF(F4434="Student only (40 ST)",IF(AND(H4434=40,J4434=0),"OK","Must be 40 ST, 0 TG"),IF(F4434="Teacher guide only (40 TG)",IF(AND(H4434=0,J4434=40),"OK","Must be 0 ST, 40 TG"),IF(AND(H4434&lt;40,H4434+J4434&gt;0,H4434+J4434&lt;=40),"OK","Partial: under 40 ST and 40 books max"))))))))))</f>
        <v/>
      </c>
    </row>
    <row r="4435">
      <c r="A4435" s="26" t="n"/>
      <c r="B4435" s="26" t="n"/>
      <c r="C4435" s="25" t="n"/>
      <c r="D4435" s="25" t="n"/>
      <c r="E4435" s="26" t="n"/>
      <c r="F4435" s="25" t="n"/>
      <c r="G4435" s="26" t="n"/>
      <c r="H4435" s="25" t="n"/>
      <c r="I4435" s="26" t="n"/>
      <c r="J4435" s="25" t="n"/>
      <c r="K4435" s="25" t="n"/>
      <c r="L4435" s="25" t="n"/>
      <c r="M4435" s="26" t="n"/>
      <c r="N4435" s="26" t="n"/>
      <c r="O4435" s="25" t="n"/>
      <c r="P4435" s="27">
        <f>IF(A4435="","","Package/"&amp;C4435&amp;"/"&amp;D4435&amp;"/"&amp;A4435&amp;".png")</f>
        <v/>
      </c>
      <c r="Q4435" s="27">
        <f>IF(AND(B4435="",G4435=""),"",IF(B4435="","Package QR Text missing",IF(COUNTIFS($E$2:$E$5001,E4435,$B$2:$B$5001,"&lt;&gt;"&amp;B4435)+COUNTIFS($E$2:$E$5001,E4435,$A$2:$A$5001,"&lt;&gt;"&amp;A4435)&gt;0,"Zone has more than one QR code",IF(COUNTIFS($B$2:$B$5001,B4435,$E$2:$E$5001,"&lt;&gt;"&amp;E4435)+COUNTIFS($A$2:$A$5001,A4435,$E$2:$E$5001,"&lt;&gt;"&amp;E4435)&gt;0,"QR code used by another zone",IF(A4435="","Package QR Code No. missing",IF(OR(H4435&gt;40,J4435&gt;40),"More than 40 of one edition",IF(F4435="Full (40 ST + 1 TG)",IF(AND(H4435=40,J4435=1),"OK","Full carton must be 40 + 1"),IF(F4435="Student only (40 ST)",IF(AND(H4435=40,J4435=0),"OK","Must be 40 ST, 0 TG"),IF(F4435="Teacher guide only (40 TG)",IF(AND(H4435=0,J4435=40),"OK","Must be 0 ST, 40 TG"),IF(AND(H4435&lt;40,H4435+J4435&gt;0,H4435+J4435&lt;=40),"OK","Partial: under 40 ST and 40 books max"))))))))))</f>
        <v/>
      </c>
    </row>
    <row r="4436">
      <c r="A4436" s="26" t="n"/>
      <c r="B4436" s="26" t="n"/>
      <c r="C4436" s="25" t="n"/>
      <c r="D4436" s="25" t="n"/>
      <c r="E4436" s="26" t="n"/>
      <c r="F4436" s="25" t="n"/>
      <c r="G4436" s="26" t="n"/>
      <c r="H4436" s="25" t="n"/>
      <c r="I4436" s="26" t="n"/>
      <c r="J4436" s="25" t="n"/>
      <c r="K4436" s="25" t="n"/>
      <c r="L4436" s="25" t="n"/>
      <c r="M4436" s="26" t="n"/>
      <c r="N4436" s="26" t="n"/>
      <c r="O4436" s="25" t="n"/>
      <c r="P4436" s="27">
        <f>IF(A4436="","","Package/"&amp;C4436&amp;"/"&amp;D4436&amp;"/"&amp;A4436&amp;".png")</f>
        <v/>
      </c>
      <c r="Q4436" s="27">
        <f>IF(AND(B4436="",G4436=""),"",IF(B4436="","Package QR Text missing",IF(COUNTIFS($E$2:$E$5001,E4436,$B$2:$B$5001,"&lt;&gt;"&amp;B4436)+COUNTIFS($E$2:$E$5001,E4436,$A$2:$A$5001,"&lt;&gt;"&amp;A4436)&gt;0,"Zone has more than one QR code",IF(COUNTIFS($B$2:$B$5001,B4436,$E$2:$E$5001,"&lt;&gt;"&amp;E4436)+COUNTIFS($A$2:$A$5001,A4436,$E$2:$E$5001,"&lt;&gt;"&amp;E4436)&gt;0,"QR code used by another zone",IF(A4436="","Package QR Code No. missing",IF(OR(H4436&gt;40,J4436&gt;40),"More than 40 of one edition",IF(F4436="Full (40 ST + 1 TG)",IF(AND(H4436=40,J4436=1),"OK","Full carton must be 40 + 1"),IF(F4436="Student only (40 ST)",IF(AND(H4436=40,J4436=0),"OK","Must be 40 ST, 0 TG"),IF(F4436="Teacher guide only (40 TG)",IF(AND(H4436=0,J4436=40),"OK","Must be 0 ST, 40 TG"),IF(AND(H4436&lt;40,H4436+J4436&gt;0,H4436+J4436&lt;=40),"OK","Partial: under 40 ST and 40 books max"))))))))))</f>
        <v/>
      </c>
    </row>
    <row r="4437">
      <c r="A4437" s="26" t="n"/>
      <c r="B4437" s="26" t="n"/>
      <c r="C4437" s="25" t="n"/>
      <c r="D4437" s="25" t="n"/>
      <c r="E4437" s="26" t="n"/>
      <c r="F4437" s="25" t="n"/>
      <c r="G4437" s="26" t="n"/>
      <c r="H4437" s="25" t="n"/>
      <c r="I4437" s="26" t="n"/>
      <c r="J4437" s="25" t="n"/>
      <c r="K4437" s="25" t="n"/>
      <c r="L4437" s="25" t="n"/>
      <c r="M4437" s="26" t="n"/>
      <c r="N4437" s="26" t="n"/>
      <c r="O4437" s="25" t="n"/>
      <c r="P4437" s="27">
        <f>IF(A4437="","","Package/"&amp;C4437&amp;"/"&amp;D4437&amp;"/"&amp;A4437&amp;".png")</f>
        <v/>
      </c>
      <c r="Q4437" s="27">
        <f>IF(AND(B4437="",G4437=""),"",IF(B4437="","Package QR Text missing",IF(COUNTIFS($E$2:$E$5001,E4437,$B$2:$B$5001,"&lt;&gt;"&amp;B4437)+COUNTIFS($E$2:$E$5001,E4437,$A$2:$A$5001,"&lt;&gt;"&amp;A4437)&gt;0,"Zone has more than one QR code",IF(COUNTIFS($B$2:$B$5001,B4437,$E$2:$E$5001,"&lt;&gt;"&amp;E4437)+COUNTIFS($A$2:$A$5001,A4437,$E$2:$E$5001,"&lt;&gt;"&amp;E4437)&gt;0,"QR code used by another zone",IF(A4437="","Package QR Code No. missing",IF(OR(H4437&gt;40,J4437&gt;40),"More than 40 of one edition",IF(F4437="Full (40 ST + 1 TG)",IF(AND(H4437=40,J4437=1),"OK","Full carton must be 40 + 1"),IF(F4437="Student only (40 ST)",IF(AND(H4437=40,J4437=0),"OK","Must be 40 ST, 0 TG"),IF(F4437="Teacher guide only (40 TG)",IF(AND(H4437=0,J4437=40),"OK","Must be 0 ST, 40 TG"),IF(AND(H4437&lt;40,H4437+J4437&gt;0,H4437+J4437&lt;=40),"OK","Partial: under 40 ST and 40 books max"))))))))))</f>
        <v/>
      </c>
    </row>
    <row r="4438">
      <c r="A4438" s="26" t="n"/>
      <c r="B4438" s="26" t="n"/>
      <c r="C4438" s="25" t="n"/>
      <c r="D4438" s="25" t="n"/>
      <c r="E4438" s="26" t="n"/>
      <c r="F4438" s="25" t="n"/>
      <c r="G4438" s="26" t="n"/>
      <c r="H4438" s="25" t="n"/>
      <c r="I4438" s="26" t="n"/>
      <c r="J4438" s="25" t="n"/>
      <c r="K4438" s="25" t="n"/>
      <c r="L4438" s="25" t="n"/>
      <c r="M4438" s="26" t="n"/>
      <c r="N4438" s="26" t="n"/>
      <c r="O4438" s="25" t="n"/>
      <c r="P4438" s="27">
        <f>IF(A4438="","","Package/"&amp;C4438&amp;"/"&amp;D4438&amp;"/"&amp;A4438&amp;".png")</f>
        <v/>
      </c>
      <c r="Q4438" s="27">
        <f>IF(AND(B4438="",G4438=""),"",IF(B4438="","Package QR Text missing",IF(COUNTIFS($E$2:$E$5001,E4438,$B$2:$B$5001,"&lt;&gt;"&amp;B4438)+COUNTIFS($E$2:$E$5001,E4438,$A$2:$A$5001,"&lt;&gt;"&amp;A4438)&gt;0,"Zone has more than one QR code",IF(COUNTIFS($B$2:$B$5001,B4438,$E$2:$E$5001,"&lt;&gt;"&amp;E4438)+COUNTIFS($A$2:$A$5001,A4438,$E$2:$E$5001,"&lt;&gt;"&amp;E4438)&gt;0,"QR code used by another zone",IF(A4438="","Package QR Code No. missing",IF(OR(H4438&gt;40,J4438&gt;40),"More than 40 of one edition",IF(F4438="Full (40 ST + 1 TG)",IF(AND(H4438=40,J4438=1),"OK","Full carton must be 40 + 1"),IF(F4438="Student only (40 ST)",IF(AND(H4438=40,J4438=0),"OK","Must be 40 ST, 0 TG"),IF(F4438="Teacher guide only (40 TG)",IF(AND(H4438=0,J4438=40),"OK","Must be 0 ST, 40 TG"),IF(AND(H4438&lt;40,H4438+J4438&gt;0,H4438+J4438&lt;=40),"OK","Partial: under 40 ST and 40 books max"))))))))))</f>
        <v/>
      </c>
    </row>
    <row r="4439">
      <c r="A4439" s="26" t="n"/>
      <c r="B4439" s="26" t="n"/>
      <c r="C4439" s="25" t="n"/>
      <c r="D4439" s="25" t="n"/>
      <c r="E4439" s="26" t="n"/>
      <c r="F4439" s="25" t="n"/>
      <c r="G4439" s="26" t="n"/>
      <c r="H4439" s="25" t="n"/>
      <c r="I4439" s="26" t="n"/>
      <c r="J4439" s="25" t="n"/>
      <c r="K4439" s="25" t="n"/>
      <c r="L4439" s="25" t="n"/>
      <c r="M4439" s="26" t="n"/>
      <c r="N4439" s="26" t="n"/>
      <c r="O4439" s="25" t="n"/>
      <c r="P4439" s="27">
        <f>IF(A4439="","","Package/"&amp;C4439&amp;"/"&amp;D4439&amp;"/"&amp;A4439&amp;".png")</f>
        <v/>
      </c>
      <c r="Q4439" s="27">
        <f>IF(AND(B4439="",G4439=""),"",IF(B4439="","Package QR Text missing",IF(COUNTIFS($E$2:$E$5001,E4439,$B$2:$B$5001,"&lt;&gt;"&amp;B4439)+COUNTIFS($E$2:$E$5001,E4439,$A$2:$A$5001,"&lt;&gt;"&amp;A4439)&gt;0,"Zone has more than one QR code",IF(COUNTIFS($B$2:$B$5001,B4439,$E$2:$E$5001,"&lt;&gt;"&amp;E4439)+COUNTIFS($A$2:$A$5001,A4439,$E$2:$E$5001,"&lt;&gt;"&amp;E4439)&gt;0,"QR code used by another zone",IF(A4439="","Package QR Code No. missing",IF(OR(H4439&gt;40,J4439&gt;40),"More than 40 of one edition",IF(F4439="Full (40 ST + 1 TG)",IF(AND(H4439=40,J4439=1),"OK","Full carton must be 40 + 1"),IF(F4439="Student only (40 ST)",IF(AND(H4439=40,J4439=0),"OK","Must be 40 ST, 0 TG"),IF(F4439="Teacher guide only (40 TG)",IF(AND(H4439=0,J4439=40),"OK","Must be 0 ST, 40 TG"),IF(AND(H4439&lt;40,H4439+J4439&gt;0,H4439+J4439&lt;=40),"OK","Partial: under 40 ST and 40 books max"))))))))))</f>
        <v/>
      </c>
    </row>
    <row r="4440">
      <c r="A4440" s="26" t="n"/>
      <c r="B4440" s="26" t="n"/>
      <c r="C4440" s="25" t="n"/>
      <c r="D4440" s="25" t="n"/>
      <c r="E4440" s="26" t="n"/>
      <c r="F4440" s="25" t="n"/>
      <c r="G4440" s="26" t="n"/>
      <c r="H4440" s="25" t="n"/>
      <c r="I4440" s="26" t="n"/>
      <c r="J4440" s="25" t="n"/>
      <c r="K4440" s="25" t="n"/>
      <c r="L4440" s="25" t="n"/>
      <c r="M4440" s="26" t="n"/>
      <c r="N4440" s="26" t="n"/>
      <c r="O4440" s="25" t="n"/>
      <c r="P4440" s="27">
        <f>IF(A4440="","","Package/"&amp;C4440&amp;"/"&amp;D4440&amp;"/"&amp;A4440&amp;".png")</f>
        <v/>
      </c>
      <c r="Q4440" s="27">
        <f>IF(AND(B4440="",G4440=""),"",IF(B4440="","Package QR Text missing",IF(COUNTIFS($E$2:$E$5001,E4440,$B$2:$B$5001,"&lt;&gt;"&amp;B4440)+COUNTIFS($E$2:$E$5001,E4440,$A$2:$A$5001,"&lt;&gt;"&amp;A4440)&gt;0,"Zone has more than one QR code",IF(COUNTIFS($B$2:$B$5001,B4440,$E$2:$E$5001,"&lt;&gt;"&amp;E4440)+COUNTIFS($A$2:$A$5001,A4440,$E$2:$E$5001,"&lt;&gt;"&amp;E4440)&gt;0,"QR code used by another zone",IF(A4440="","Package QR Code No. missing",IF(OR(H4440&gt;40,J4440&gt;40),"More than 40 of one edition",IF(F4440="Full (40 ST + 1 TG)",IF(AND(H4440=40,J4440=1),"OK","Full carton must be 40 + 1"),IF(F4440="Student only (40 ST)",IF(AND(H4440=40,J4440=0),"OK","Must be 40 ST, 0 TG"),IF(F4440="Teacher guide only (40 TG)",IF(AND(H4440=0,J4440=40),"OK","Must be 0 ST, 40 TG"),IF(AND(H4440&lt;40,H4440+J4440&gt;0,H4440+J4440&lt;=40),"OK","Partial: under 40 ST and 40 books max"))))))))))</f>
        <v/>
      </c>
    </row>
    <row r="4441">
      <c r="A4441" s="26" t="n"/>
      <c r="B4441" s="26" t="n"/>
      <c r="C4441" s="25" t="n"/>
      <c r="D4441" s="25" t="n"/>
      <c r="E4441" s="26" t="n"/>
      <c r="F4441" s="25" t="n"/>
      <c r="G4441" s="26" t="n"/>
      <c r="H4441" s="25" t="n"/>
      <c r="I4441" s="26" t="n"/>
      <c r="J4441" s="25" t="n"/>
      <c r="K4441" s="25" t="n"/>
      <c r="L4441" s="25" t="n"/>
      <c r="M4441" s="26" t="n"/>
      <c r="N4441" s="26" t="n"/>
      <c r="O4441" s="25" t="n"/>
      <c r="P4441" s="27">
        <f>IF(A4441="","","Package/"&amp;C4441&amp;"/"&amp;D4441&amp;"/"&amp;A4441&amp;".png")</f>
        <v/>
      </c>
      <c r="Q4441" s="27">
        <f>IF(AND(B4441="",G4441=""),"",IF(B4441="","Package QR Text missing",IF(COUNTIFS($E$2:$E$5001,E4441,$B$2:$B$5001,"&lt;&gt;"&amp;B4441)+COUNTIFS($E$2:$E$5001,E4441,$A$2:$A$5001,"&lt;&gt;"&amp;A4441)&gt;0,"Zone has more than one QR code",IF(COUNTIFS($B$2:$B$5001,B4441,$E$2:$E$5001,"&lt;&gt;"&amp;E4441)+COUNTIFS($A$2:$A$5001,A4441,$E$2:$E$5001,"&lt;&gt;"&amp;E4441)&gt;0,"QR code used by another zone",IF(A4441="","Package QR Code No. missing",IF(OR(H4441&gt;40,J4441&gt;40),"More than 40 of one edition",IF(F4441="Full (40 ST + 1 TG)",IF(AND(H4441=40,J4441=1),"OK","Full carton must be 40 + 1"),IF(F4441="Student only (40 ST)",IF(AND(H4441=40,J4441=0),"OK","Must be 40 ST, 0 TG"),IF(F4441="Teacher guide only (40 TG)",IF(AND(H4441=0,J4441=40),"OK","Must be 0 ST, 40 TG"),IF(AND(H4441&lt;40,H4441+J4441&gt;0,H4441+J4441&lt;=40),"OK","Partial: under 40 ST and 40 books max"))))))))))</f>
        <v/>
      </c>
    </row>
    <row r="4442">
      <c r="A4442" s="26" t="n"/>
      <c r="B4442" s="26" t="n"/>
      <c r="C4442" s="25" t="n"/>
      <c r="D4442" s="25" t="n"/>
      <c r="E4442" s="26" t="n"/>
      <c r="F4442" s="25" t="n"/>
      <c r="G4442" s="26" t="n"/>
      <c r="H4442" s="25" t="n"/>
      <c r="I4442" s="26" t="n"/>
      <c r="J4442" s="25" t="n"/>
      <c r="K4442" s="25" t="n"/>
      <c r="L4442" s="25" t="n"/>
      <c r="M4442" s="26" t="n"/>
      <c r="N4442" s="26" t="n"/>
      <c r="O4442" s="25" t="n"/>
      <c r="P4442" s="27">
        <f>IF(A4442="","","Package/"&amp;C4442&amp;"/"&amp;D4442&amp;"/"&amp;A4442&amp;".png")</f>
        <v/>
      </c>
      <c r="Q4442" s="27">
        <f>IF(AND(B4442="",G4442=""),"",IF(B4442="","Package QR Text missing",IF(COUNTIFS($E$2:$E$5001,E4442,$B$2:$B$5001,"&lt;&gt;"&amp;B4442)+COUNTIFS($E$2:$E$5001,E4442,$A$2:$A$5001,"&lt;&gt;"&amp;A4442)&gt;0,"Zone has more than one QR code",IF(COUNTIFS($B$2:$B$5001,B4442,$E$2:$E$5001,"&lt;&gt;"&amp;E4442)+COUNTIFS($A$2:$A$5001,A4442,$E$2:$E$5001,"&lt;&gt;"&amp;E4442)&gt;0,"QR code used by another zone",IF(A4442="","Package QR Code No. missing",IF(OR(H4442&gt;40,J4442&gt;40),"More than 40 of one edition",IF(F4442="Full (40 ST + 1 TG)",IF(AND(H4442=40,J4442=1),"OK","Full carton must be 40 + 1"),IF(F4442="Student only (40 ST)",IF(AND(H4442=40,J4442=0),"OK","Must be 40 ST, 0 TG"),IF(F4442="Teacher guide only (40 TG)",IF(AND(H4442=0,J4442=40),"OK","Must be 0 ST, 40 TG"),IF(AND(H4442&lt;40,H4442+J4442&gt;0,H4442+J4442&lt;=40),"OK","Partial: under 40 ST and 40 books max"))))))))))</f>
        <v/>
      </c>
    </row>
    <row r="4443">
      <c r="A4443" s="26" t="n"/>
      <c r="B4443" s="26" t="n"/>
      <c r="C4443" s="25" t="n"/>
      <c r="D4443" s="25" t="n"/>
      <c r="E4443" s="26" t="n"/>
      <c r="F4443" s="25" t="n"/>
      <c r="G4443" s="26" t="n"/>
      <c r="H4443" s="25" t="n"/>
      <c r="I4443" s="26" t="n"/>
      <c r="J4443" s="25" t="n"/>
      <c r="K4443" s="25" t="n"/>
      <c r="L4443" s="25" t="n"/>
      <c r="M4443" s="26" t="n"/>
      <c r="N4443" s="26" t="n"/>
      <c r="O4443" s="25" t="n"/>
      <c r="P4443" s="27">
        <f>IF(A4443="","","Package/"&amp;C4443&amp;"/"&amp;D4443&amp;"/"&amp;A4443&amp;".png")</f>
        <v/>
      </c>
      <c r="Q4443" s="27">
        <f>IF(AND(B4443="",G4443=""),"",IF(B4443="","Package QR Text missing",IF(COUNTIFS($E$2:$E$5001,E4443,$B$2:$B$5001,"&lt;&gt;"&amp;B4443)+COUNTIFS($E$2:$E$5001,E4443,$A$2:$A$5001,"&lt;&gt;"&amp;A4443)&gt;0,"Zone has more than one QR code",IF(COUNTIFS($B$2:$B$5001,B4443,$E$2:$E$5001,"&lt;&gt;"&amp;E4443)+COUNTIFS($A$2:$A$5001,A4443,$E$2:$E$5001,"&lt;&gt;"&amp;E4443)&gt;0,"QR code used by another zone",IF(A4443="","Package QR Code No. missing",IF(OR(H4443&gt;40,J4443&gt;40),"More than 40 of one edition",IF(F4443="Full (40 ST + 1 TG)",IF(AND(H4443=40,J4443=1),"OK","Full carton must be 40 + 1"),IF(F4443="Student only (40 ST)",IF(AND(H4443=40,J4443=0),"OK","Must be 40 ST, 0 TG"),IF(F4443="Teacher guide only (40 TG)",IF(AND(H4443=0,J4443=40),"OK","Must be 0 ST, 40 TG"),IF(AND(H4443&lt;40,H4443+J4443&gt;0,H4443+J4443&lt;=40),"OK","Partial: under 40 ST and 40 books max"))))))))))</f>
        <v/>
      </c>
    </row>
    <row r="4444">
      <c r="A4444" s="26" t="n"/>
      <c r="B4444" s="26" t="n"/>
      <c r="C4444" s="25" t="n"/>
      <c r="D4444" s="25" t="n"/>
      <c r="E4444" s="26" t="n"/>
      <c r="F4444" s="25" t="n"/>
      <c r="G4444" s="26" t="n"/>
      <c r="H4444" s="25" t="n"/>
      <c r="I4444" s="26" t="n"/>
      <c r="J4444" s="25" t="n"/>
      <c r="K4444" s="25" t="n"/>
      <c r="L4444" s="25" t="n"/>
      <c r="M4444" s="26" t="n"/>
      <c r="N4444" s="26" t="n"/>
      <c r="O4444" s="25" t="n"/>
      <c r="P4444" s="27">
        <f>IF(A4444="","","Package/"&amp;C4444&amp;"/"&amp;D4444&amp;"/"&amp;A4444&amp;".png")</f>
        <v/>
      </c>
      <c r="Q4444" s="27">
        <f>IF(AND(B4444="",G4444=""),"",IF(B4444="","Package QR Text missing",IF(COUNTIFS($E$2:$E$5001,E4444,$B$2:$B$5001,"&lt;&gt;"&amp;B4444)+COUNTIFS($E$2:$E$5001,E4444,$A$2:$A$5001,"&lt;&gt;"&amp;A4444)&gt;0,"Zone has more than one QR code",IF(COUNTIFS($B$2:$B$5001,B4444,$E$2:$E$5001,"&lt;&gt;"&amp;E4444)+COUNTIFS($A$2:$A$5001,A4444,$E$2:$E$5001,"&lt;&gt;"&amp;E4444)&gt;0,"QR code used by another zone",IF(A4444="","Package QR Code No. missing",IF(OR(H4444&gt;40,J4444&gt;40),"More than 40 of one edition",IF(F4444="Full (40 ST + 1 TG)",IF(AND(H4444=40,J4444=1),"OK","Full carton must be 40 + 1"),IF(F4444="Student only (40 ST)",IF(AND(H4444=40,J4444=0),"OK","Must be 40 ST, 0 TG"),IF(F4444="Teacher guide only (40 TG)",IF(AND(H4444=0,J4444=40),"OK","Must be 0 ST, 40 TG"),IF(AND(H4444&lt;40,H4444+J4444&gt;0,H4444+J4444&lt;=40),"OK","Partial: under 40 ST and 40 books max"))))))))))</f>
        <v/>
      </c>
    </row>
    <row r="4445">
      <c r="A4445" s="26" t="n"/>
      <c r="B4445" s="26" t="n"/>
      <c r="C4445" s="25" t="n"/>
      <c r="D4445" s="25" t="n"/>
      <c r="E4445" s="26" t="n"/>
      <c r="F4445" s="25" t="n"/>
      <c r="G4445" s="26" t="n"/>
      <c r="H4445" s="25" t="n"/>
      <c r="I4445" s="26" t="n"/>
      <c r="J4445" s="25" t="n"/>
      <c r="K4445" s="25" t="n"/>
      <c r="L4445" s="25" t="n"/>
      <c r="M4445" s="26" t="n"/>
      <c r="N4445" s="26" t="n"/>
      <c r="O4445" s="25" t="n"/>
      <c r="P4445" s="27">
        <f>IF(A4445="","","Package/"&amp;C4445&amp;"/"&amp;D4445&amp;"/"&amp;A4445&amp;".png")</f>
        <v/>
      </c>
      <c r="Q4445" s="27">
        <f>IF(AND(B4445="",G4445=""),"",IF(B4445="","Package QR Text missing",IF(COUNTIFS($E$2:$E$5001,E4445,$B$2:$B$5001,"&lt;&gt;"&amp;B4445)+COUNTIFS($E$2:$E$5001,E4445,$A$2:$A$5001,"&lt;&gt;"&amp;A4445)&gt;0,"Zone has more than one QR code",IF(COUNTIFS($B$2:$B$5001,B4445,$E$2:$E$5001,"&lt;&gt;"&amp;E4445)+COUNTIFS($A$2:$A$5001,A4445,$E$2:$E$5001,"&lt;&gt;"&amp;E4445)&gt;0,"QR code used by another zone",IF(A4445="","Package QR Code No. missing",IF(OR(H4445&gt;40,J4445&gt;40),"More than 40 of one edition",IF(F4445="Full (40 ST + 1 TG)",IF(AND(H4445=40,J4445=1),"OK","Full carton must be 40 + 1"),IF(F4445="Student only (40 ST)",IF(AND(H4445=40,J4445=0),"OK","Must be 40 ST, 0 TG"),IF(F4445="Teacher guide only (40 TG)",IF(AND(H4445=0,J4445=40),"OK","Must be 0 ST, 40 TG"),IF(AND(H4445&lt;40,H4445+J4445&gt;0,H4445+J4445&lt;=40),"OK","Partial: under 40 ST and 40 books max"))))))))))</f>
        <v/>
      </c>
    </row>
    <row r="4446">
      <c r="A4446" s="26" t="n"/>
      <c r="B4446" s="26" t="n"/>
      <c r="C4446" s="25" t="n"/>
      <c r="D4446" s="25" t="n"/>
      <c r="E4446" s="26" t="n"/>
      <c r="F4446" s="25" t="n"/>
      <c r="G4446" s="26" t="n"/>
      <c r="H4446" s="25" t="n"/>
      <c r="I4446" s="26" t="n"/>
      <c r="J4446" s="25" t="n"/>
      <c r="K4446" s="25" t="n"/>
      <c r="L4446" s="25" t="n"/>
      <c r="M4446" s="26" t="n"/>
      <c r="N4446" s="26" t="n"/>
      <c r="O4446" s="25" t="n"/>
      <c r="P4446" s="27">
        <f>IF(A4446="","","Package/"&amp;C4446&amp;"/"&amp;D4446&amp;"/"&amp;A4446&amp;".png")</f>
        <v/>
      </c>
      <c r="Q4446" s="27">
        <f>IF(AND(B4446="",G4446=""),"",IF(B4446="","Package QR Text missing",IF(COUNTIFS($E$2:$E$5001,E4446,$B$2:$B$5001,"&lt;&gt;"&amp;B4446)+COUNTIFS($E$2:$E$5001,E4446,$A$2:$A$5001,"&lt;&gt;"&amp;A4446)&gt;0,"Zone has more than one QR code",IF(COUNTIFS($B$2:$B$5001,B4446,$E$2:$E$5001,"&lt;&gt;"&amp;E4446)+COUNTIFS($A$2:$A$5001,A4446,$E$2:$E$5001,"&lt;&gt;"&amp;E4446)&gt;0,"QR code used by another zone",IF(A4446="","Package QR Code No. missing",IF(OR(H4446&gt;40,J4446&gt;40),"More than 40 of one edition",IF(F4446="Full (40 ST + 1 TG)",IF(AND(H4446=40,J4446=1),"OK","Full carton must be 40 + 1"),IF(F4446="Student only (40 ST)",IF(AND(H4446=40,J4446=0),"OK","Must be 40 ST, 0 TG"),IF(F4446="Teacher guide only (40 TG)",IF(AND(H4446=0,J4446=40),"OK","Must be 0 ST, 40 TG"),IF(AND(H4446&lt;40,H4446+J4446&gt;0,H4446+J4446&lt;=40),"OK","Partial: under 40 ST and 40 books max"))))))))))</f>
        <v/>
      </c>
    </row>
    <row r="4447">
      <c r="A4447" s="26" t="n"/>
      <c r="B4447" s="26" t="n"/>
      <c r="C4447" s="25" t="n"/>
      <c r="D4447" s="25" t="n"/>
      <c r="E4447" s="26" t="n"/>
      <c r="F4447" s="25" t="n"/>
      <c r="G4447" s="26" t="n"/>
      <c r="H4447" s="25" t="n"/>
      <c r="I4447" s="26" t="n"/>
      <c r="J4447" s="25" t="n"/>
      <c r="K4447" s="25" t="n"/>
      <c r="L4447" s="25" t="n"/>
      <c r="M4447" s="26" t="n"/>
      <c r="N4447" s="26" t="n"/>
      <c r="O4447" s="25" t="n"/>
      <c r="P4447" s="27">
        <f>IF(A4447="","","Package/"&amp;C4447&amp;"/"&amp;D4447&amp;"/"&amp;A4447&amp;".png")</f>
        <v/>
      </c>
      <c r="Q4447" s="27">
        <f>IF(AND(B4447="",G4447=""),"",IF(B4447="","Package QR Text missing",IF(COUNTIFS($E$2:$E$5001,E4447,$B$2:$B$5001,"&lt;&gt;"&amp;B4447)+COUNTIFS($E$2:$E$5001,E4447,$A$2:$A$5001,"&lt;&gt;"&amp;A4447)&gt;0,"Zone has more than one QR code",IF(COUNTIFS($B$2:$B$5001,B4447,$E$2:$E$5001,"&lt;&gt;"&amp;E4447)+COUNTIFS($A$2:$A$5001,A4447,$E$2:$E$5001,"&lt;&gt;"&amp;E4447)&gt;0,"QR code used by another zone",IF(A4447="","Package QR Code No. missing",IF(OR(H4447&gt;40,J4447&gt;40),"More than 40 of one edition",IF(F4447="Full (40 ST + 1 TG)",IF(AND(H4447=40,J4447=1),"OK","Full carton must be 40 + 1"),IF(F4447="Student only (40 ST)",IF(AND(H4447=40,J4447=0),"OK","Must be 40 ST, 0 TG"),IF(F4447="Teacher guide only (40 TG)",IF(AND(H4447=0,J4447=40),"OK","Must be 0 ST, 40 TG"),IF(AND(H4447&lt;40,H4447+J4447&gt;0,H4447+J4447&lt;=40),"OK","Partial: under 40 ST and 40 books max"))))))))))</f>
        <v/>
      </c>
    </row>
    <row r="4448">
      <c r="A4448" s="26" t="n"/>
      <c r="B4448" s="26" t="n"/>
      <c r="C4448" s="25" t="n"/>
      <c r="D4448" s="25" t="n"/>
      <c r="E4448" s="26" t="n"/>
      <c r="F4448" s="25" t="n"/>
      <c r="G4448" s="26" t="n"/>
      <c r="H4448" s="25" t="n"/>
      <c r="I4448" s="26" t="n"/>
      <c r="J4448" s="25" t="n"/>
      <c r="K4448" s="25" t="n"/>
      <c r="L4448" s="25" t="n"/>
      <c r="M4448" s="26" t="n"/>
      <c r="N4448" s="26" t="n"/>
      <c r="O4448" s="25" t="n"/>
      <c r="P4448" s="27">
        <f>IF(A4448="","","Package/"&amp;C4448&amp;"/"&amp;D4448&amp;"/"&amp;A4448&amp;".png")</f>
        <v/>
      </c>
      <c r="Q4448" s="27">
        <f>IF(AND(B4448="",G4448=""),"",IF(B4448="","Package QR Text missing",IF(COUNTIFS($E$2:$E$5001,E4448,$B$2:$B$5001,"&lt;&gt;"&amp;B4448)+COUNTIFS($E$2:$E$5001,E4448,$A$2:$A$5001,"&lt;&gt;"&amp;A4448)&gt;0,"Zone has more than one QR code",IF(COUNTIFS($B$2:$B$5001,B4448,$E$2:$E$5001,"&lt;&gt;"&amp;E4448)+COUNTIFS($A$2:$A$5001,A4448,$E$2:$E$5001,"&lt;&gt;"&amp;E4448)&gt;0,"QR code used by another zone",IF(A4448="","Package QR Code No. missing",IF(OR(H4448&gt;40,J4448&gt;40),"More than 40 of one edition",IF(F4448="Full (40 ST + 1 TG)",IF(AND(H4448=40,J4448=1),"OK","Full carton must be 40 + 1"),IF(F4448="Student only (40 ST)",IF(AND(H4448=40,J4448=0),"OK","Must be 40 ST, 0 TG"),IF(F4448="Teacher guide only (40 TG)",IF(AND(H4448=0,J4448=40),"OK","Must be 0 ST, 40 TG"),IF(AND(H4448&lt;40,H4448+J4448&gt;0,H4448+J4448&lt;=40),"OK","Partial: under 40 ST and 40 books max"))))))))))</f>
        <v/>
      </c>
    </row>
    <row r="4449">
      <c r="A4449" s="26" t="n"/>
      <c r="B4449" s="26" t="n"/>
      <c r="C4449" s="25" t="n"/>
      <c r="D4449" s="25" t="n"/>
      <c r="E4449" s="26" t="n"/>
      <c r="F4449" s="25" t="n"/>
      <c r="G4449" s="26" t="n"/>
      <c r="H4449" s="25" t="n"/>
      <c r="I4449" s="26" t="n"/>
      <c r="J4449" s="25" t="n"/>
      <c r="K4449" s="25" t="n"/>
      <c r="L4449" s="25" t="n"/>
      <c r="M4449" s="26" t="n"/>
      <c r="N4449" s="26" t="n"/>
      <c r="O4449" s="25" t="n"/>
      <c r="P4449" s="27">
        <f>IF(A4449="","","Package/"&amp;C4449&amp;"/"&amp;D4449&amp;"/"&amp;A4449&amp;".png")</f>
        <v/>
      </c>
      <c r="Q4449" s="27">
        <f>IF(AND(B4449="",G4449=""),"",IF(B4449="","Package QR Text missing",IF(COUNTIFS($E$2:$E$5001,E4449,$B$2:$B$5001,"&lt;&gt;"&amp;B4449)+COUNTIFS($E$2:$E$5001,E4449,$A$2:$A$5001,"&lt;&gt;"&amp;A4449)&gt;0,"Zone has more than one QR code",IF(COUNTIFS($B$2:$B$5001,B4449,$E$2:$E$5001,"&lt;&gt;"&amp;E4449)+COUNTIFS($A$2:$A$5001,A4449,$E$2:$E$5001,"&lt;&gt;"&amp;E4449)&gt;0,"QR code used by another zone",IF(A4449="","Package QR Code No. missing",IF(OR(H4449&gt;40,J4449&gt;40),"More than 40 of one edition",IF(F4449="Full (40 ST + 1 TG)",IF(AND(H4449=40,J4449=1),"OK","Full carton must be 40 + 1"),IF(F4449="Student only (40 ST)",IF(AND(H4449=40,J4449=0),"OK","Must be 40 ST, 0 TG"),IF(F4449="Teacher guide only (40 TG)",IF(AND(H4449=0,J4449=40),"OK","Must be 0 ST, 40 TG"),IF(AND(H4449&lt;40,H4449+J4449&gt;0,H4449+J4449&lt;=40),"OK","Partial: under 40 ST and 40 books max"))))))))))</f>
        <v/>
      </c>
    </row>
    <row r="4450">
      <c r="A4450" s="26" t="n"/>
      <c r="B4450" s="26" t="n"/>
      <c r="C4450" s="25" t="n"/>
      <c r="D4450" s="25" t="n"/>
      <c r="E4450" s="26" t="n"/>
      <c r="F4450" s="25" t="n"/>
      <c r="G4450" s="26" t="n"/>
      <c r="H4450" s="25" t="n"/>
      <c r="I4450" s="26" t="n"/>
      <c r="J4450" s="25" t="n"/>
      <c r="K4450" s="25" t="n"/>
      <c r="L4450" s="25" t="n"/>
      <c r="M4450" s="26" t="n"/>
      <c r="N4450" s="26" t="n"/>
      <c r="O4450" s="25" t="n"/>
      <c r="P4450" s="27">
        <f>IF(A4450="","","Package/"&amp;C4450&amp;"/"&amp;D4450&amp;"/"&amp;A4450&amp;".png")</f>
        <v/>
      </c>
      <c r="Q4450" s="27">
        <f>IF(AND(B4450="",G4450=""),"",IF(B4450="","Package QR Text missing",IF(COUNTIFS($E$2:$E$5001,E4450,$B$2:$B$5001,"&lt;&gt;"&amp;B4450)+COUNTIFS($E$2:$E$5001,E4450,$A$2:$A$5001,"&lt;&gt;"&amp;A4450)&gt;0,"Zone has more than one QR code",IF(COUNTIFS($B$2:$B$5001,B4450,$E$2:$E$5001,"&lt;&gt;"&amp;E4450)+COUNTIFS($A$2:$A$5001,A4450,$E$2:$E$5001,"&lt;&gt;"&amp;E4450)&gt;0,"QR code used by another zone",IF(A4450="","Package QR Code No. missing",IF(OR(H4450&gt;40,J4450&gt;40),"More than 40 of one edition",IF(F4450="Full (40 ST + 1 TG)",IF(AND(H4450=40,J4450=1),"OK","Full carton must be 40 + 1"),IF(F4450="Student only (40 ST)",IF(AND(H4450=40,J4450=0),"OK","Must be 40 ST, 0 TG"),IF(F4450="Teacher guide only (40 TG)",IF(AND(H4450=0,J4450=40),"OK","Must be 0 ST, 40 TG"),IF(AND(H4450&lt;40,H4450+J4450&gt;0,H4450+J4450&lt;=40),"OK","Partial: under 40 ST and 40 books max"))))))))))</f>
        <v/>
      </c>
    </row>
    <row r="4451">
      <c r="A4451" s="26" t="n"/>
      <c r="B4451" s="26" t="n"/>
      <c r="C4451" s="25" t="n"/>
      <c r="D4451" s="25" t="n"/>
      <c r="E4451" s="26" t="n"/>
      <c r="F4451" s="25" t="n"/>
      <c r="G4451" s="26" t="n"/>
      <c r="H4451" s="25" t="n"/>
      <c r="I4451" s="26" t="n"/>
      <c r="J4451" s="25" t="n"/>
      <c r="K4451" s="25" t="n"/>
      <c r="L4451" s="25" t="n"/>
      <c r="M4451" s="26" t="n"/>
      <c r="N4451" s="26" t="n"/>
      <c r="O4451" s="25" t="n"/>
      <c r="P4451" s="27">
        <f>IF(A4451="","","Package/"&amp;C4451&amp;"/"&amp;D4451&amp;"/"&amp;A4451&amp;".png")</f>
        <v/>
      </c>
      <c r="Q4451" s="27">
        <f>IF(AND(B4451="",G4451=""),"",IF(B4451="","Package QR Text missing",IF(COUNTIFS($E$2:$E$5001,E4451,$B$2:$B$5001,"&lt;&gt;"&amp;B4451)+COUNTIFS($E$2:$E$5001,E4451,$A$2:$A$5001,"&lt;&gt;"&amp;A4451)&gt;0,"Zone has more than one QR code",IF(COUNTIFS($B$2:$B$5001,B4451,$E$2:$E$5001,"&lt;&gt;"&amp;E4451)+COUNTIFS($A$2:$A$5001,A4451,$E$2:$E$5001,"&lt;&gt;"&amp;E4451)&gt;0,"QR code used by another zone",IF(A4451="","Package QR Code No. missing",IF(OR(H4451&gt;40,J4451&gt;40),"More than 40 of one edition",IF(F4451="Full (40 ST + 1 TG)",IF(AND(H4451=40,J4451=1),"OK","Full carton must be 40 + 1"),IF(F4451="Student only (40 ST)",IF(AND(H4451=40,J4451=0),"OK","Must be 40 ST, 0 TG"),IF(F4451="Teacher guide only (40 TG)",IF(AND(H4451=0,J4451=40),"OK","Must be 0 ST, 40 TG"),IF(AND(H4451&lt;40,H4451+J4451&gt;0,H4451+J4451&lt;=40),"OK","Partial: under 40 ST and 40 books max"))))))))))</f>
        <v/>
      </c>
    </row>
    <row r="4452">
      <c r="A4452" s="26" t="n"/>
      <c r="B4452" s="26" t="n"/>
      <c r="C4452" s="25" t="n"/>
      <c r="D4452" s="25" t="n"/>
      <c r="E4452" s="26" t="n"/>
      <c r="F4452" s="25" t="n"/>
      <c r="G4452" s="26" t="n"/>
      <c r="H4452" s="25" t="n"/>
      <c r="I4452" s="26" t="n"/>
      <c r="J4452" s="25" t="n"/>
      <c r="K4452" s="25" t="n"/>
      <c r="L4452" s="25" t="n"/>
      <c r="M4452" s="26" t="n"/>
      <c r="N4452" s="26" t="n"/>
      <c r="O4452" s="25" t="n"/>
      <c r="P4452" s="27">
        <f>IF(A4452="","","Package/"&amp;C4452&amp;"/"&amp;D4452&amp;"/"&amp;A4452&amp;".png")</f>
        <v/>
      </c>
      <c r="Q4452" s="27">
        <f>IF(AND(B4452="",G4452=""),"",IF(B4452="","Package QR Text missing",IF(COUNTIFS($E$2:$E$5001,E4452,$B$2:$B$5001,"&lt;&gt;"&amp;B4452)+COUNTIFS($E$2:$E$5001,E4452,$A$2:$A$5001,"&lt;&gt;"&amp;A4452)&gt;0,"Zone has more than one QR code",IF(COUNTIFS($B$2:$B$5001,B4452,$E$2:$E$5001,"&lt;&gt;"&amp;E4452)+COUNTIFS($A$2:$A$5001,A4452,$E$2:$E$5001,"&lt;&gt;"&amp;E4452)&gt;0,"QR code used by another zone",IF(A4452="","Package QR Code No. missing",IF(OR(H4452&gt;40,J4452&gt;40),"More than 40 of one edition",IF(F4452="Full (40 ST + 1 TG)",IF(AND(H4452=40,J4452=1),"OK","Full carton must be 40 + 1"),IF(F4452="Student only (40 ST)",IF(AND(H4452=40,J4452=0),"OK","Must be 40 ST, 0 TG"),IF(F4452="Teacher guide only (40 TG)",IF(AND(H4452=0,J4452=40),"OK","Must be 0 ST, 40 TG"),IF(AND(H4452&lt;40,H4452+J4452&gt;0,H4452+J4452&lt;=40),"OK","Partial: under 40 ST and 40 books max"))))))))))</f>
        <v/>
      </c>
    </row>
    <row r="4453">
      <c r="A4453" s="26" t="n"/>
      <c r="B4453" s="26" t="n"/>
      <c r="C4453" s="25" t="n"/>
      <c r="D4453" s="25" t="n"/>
      <c r="E4453" s="26" t="n"/>
      <c r="F4453" s="25" t="n"/>
      <c r="G4453" s="26" t="n"/>
      <c r="H4453" s="25" t="n"/>
      <c r="I4453" s="26" t="n"/>
      <c r="J4453" s="25" t="n"/>
      <c r="K4453" s="25" t="n"/>
      <c r="L4453" s="25" t="n"/>
      <c r="M4453" s="26" t="n"/>
      <c r="N4453" s="26" t="n"/>
      <c r="O4453" s="25" t="n"/>
      <c r="P4453" s="27">
        <f>IF(A4453="","","Package/"&amp;C4453&amp;"/"&amp;D4453&amp;"/"&amp;A4453&amp;".png")</f>
        <v/>
      </c>
      <c r="Q4453" s="27">
        <f>IF(AND(B4453="",G4453=""),"",IF(B4453="","Package QR Text missing",IF(COUNTIFS($E$2:$E$5001,E4453,$B$2:$B$5001,"&lt;&gt;"&amp;B4453)+COUNTIFS($E$2:$E$5001,E4453,$A$2:$A$5001,"&lt;&gt;"&amp;A4453)&gt;0,"Zone has more than one QR code",IF(COUNTIFS($B$2:$B$5001,B4453,$E$2:$E$5001,"&lt;&gt;"&amp;E4453)+COUNTIFS($A$2:$A$5001,A4453,$E$2:$E$5001,"&lt;&gt;"&amp;E4453)&gt;0,"QR code used by another zone",IF(A4453="","Package QR Code No. missing",IF(OR(H4453&gt;40,J4453&gt;40),"More than 40 of one edition",IF(F4453="Full (40 ST + 1 TG)",IF(AND(H4453=40,J4453=1),"OK","Full carton must be 40 + 1"),IF(F4453="Student only (40 ST)",IF(AND(H4453=40,J4453=0),"OK","Must be 40 ST, 0 TG"),IF(F4453="Teacher guide only (40 TG)",IF(AND(H4453=0,J4453=40),"OK","Must be 0 ST, 40 TG"),IF(AND(H4453&lt;40,H4453+J4453&gt;0,H4453+J4453&lt;=40),"OK","Partial: under 40 ST and 40 books max"))))))))))</f>
        <v/>
      </c>
    </row>
    <row r="4454">
      <c r="A4454" s="26" t="n"/>
      <c r="B4454" s="26" t="n"/>
      <c r="C4454" s="25" t="n"/>
      <c r="D4454" s="25" t="n"/>
      <c r="E4454" s="26" t="n"/>
      <c r="F4454" s="25" t="n"/>
      <c r="G4454" s="26" t="n"/>
      <c r="H4454" s="25" t="n"/>
      <c r="I4454" s="26" t="n"/>
      <c r="J4454" s="25" t="n"/>
      <c r="K4454" s="25" t="n"/>
      <c r="L4454" s="25" t="n"/>
      <c r="M4454" s="26" t="n"/>
      <c r="N4454" s="26" t="n"/>
      <c r="O4454" s="25" t="n"/>
      <c r="P4454" s="27">
        <f>IF(A4454="","","Package/"&amp;C4454&amp;"/"&amp;D4454&amp;"/"&amp;A4454&amp;".png")</f>
        <v/>
      </c>
      <c r="Q4454" s="27">
        <f>IF(AND(B4454="",G4454=""),"",IF(B4454="","Package QR Text missing",IF(COUNTIFS($E$2:$E$5001,E4454,$B$2:$B$5001,"&lt;&gt;"&amp;B4454)+COUNTIFS($E$2:$E$5001,E4454,$A$2:$A$5001,"&lt;&gt;"&amp;A4454)&gt;0,"Zone has more than one QR code",IF(COUNTIFS($B$2:$B$5001,B4454,$E$2:$E$5001,"&lt;&gt;"&amp;E4454)+COUNTIFS($A$2:$A$5001,A4454,$E$2:$E$5001,"&lt;&gt;"&amp;E4454)&gt;0,"QR code used by another zone",IF(A4454="","Package QR Code No. missing",IF(OR(H4454&gt;40,J4454&gt;40),"More than 40 of one edition",IF(F4454="Full (40 ST + 1 TG)",IF(AND(H4454=40,J4454=1),"OK","Full carton must be 40 + 1"),IF(F4454="Student only (40 ST)",IF(AND(H4454=40,J4454=0),"OK","Must be 40 ST, 0 TG"),IF(F4454="Teacher guide only (40 TG)",IF(AND(H4454=0,J4454=40),"OK","Must be 0 ST, 40 TG"),IF(AND(H4454&lt;40,H4454+J4454&gt;0,H4454+J4454&lt;=40),"OK","Partial: under 40 ST and 40 books max"))))))))))</f>
        <v/>
      </c>
    </row>
    <row r="4455">
      <c r="A4455" s="26" t="n"/>
      <c r="B4455" s="26" t="n"/>
      <c r="C4455" s="25" t="n"/>
      <c r="D4455" s="25" t="n"/>
      <c r="E4455" s="26" t="n"/>
      <c r="F4455" s="25" t="n"/>
      <c r="G4455" s="26" t="n"/>
      <c r="H4455" s="25" t="n"/>
      <c r="I4455" s="26" t="n"/>
      <c r="J4455" s="25" t="n"/>
      <c r="K4455" s="25" t="n"/>
      <c r="L4455" s="25" t="n"/>
      <c r="M4455" s="26" t="n"/>
      <c r="N4455" s="26" t="n"/>
      <c r="O4455" s="25" t="n"/>
      <c r="P4455" s="27">
        <f>IF(A4455="","","Package/"&amp;C4455&amp;"/"&amp;D4455&amp;"/"&amp;A4455&amp;".png")</f>
        <v/>
      </c>
      <c r="Q4455" s="27">
        <f>IF(AND(B4455="",G4455=""),"",IF(B4455="","Package QR Text missing",IF(COUNTIFS($E$2:$E$5001,E4455,$B$2:$B$5001,"&lt;&gt;"&amp;B4455)+COUNTIFS($E$2:$E$5001,E4455,$A$2:$A$5001,"&lt;&gt;"&amp;A4455)&gt;0,"Zone has more than one QR code",IF(COUNTIFS($B$2:$B$5001,B4455,$E$2:$E$5001,"&lt;&gt;"&amp;E4455)+COUNTIFS($A$2:$A$5001,A4455,$E$2:$E$5001,"&lt;&gt;"&amp;E4455)&gt;0,"QR code used by another zone",IF(A4455="","Package QR Code No. missing",IF(OR(H4455&gt;40,J4455&gt;40),"More than 40 of one edition",IF(F4455="Full (40 ST + 1 TG)",IF(AND(H4455=40,J4455=1),"OK","Full carton must be 40 + 1"),IF(F4455="Student only (40 ST)",IF(AND(H4455=40,J4455=0),"OK","Must be 40 ST, 0 TG"),IF(F4455="Teacher guide only (40 TG)",IF(AND(H4455=0,J4455=40),"OK","Must be 0 ST, 40 TG"),IF(AND(H4455&lt;40,H4455+J4455&gt;0,H4455+J4455&lt;=40),"OK","Partial: under 40 ST and 40 books max"))))))))))</f>
        <v/>
      </c>
    </row>
    <row r="4456">
      <c r="A4456" s="26" t="n"/>
      <c r="B4456" s="26" t="n"/>
      <c r="C4456" s="25" t="n"/>
      <c r="D4456" s="25" t="n"/>
      <c r="E4456" s="26" t="n"/>
      <c r="F4456" s="25" t="n"/>
      <c r="G4456" s="26" t="n"/>
      <c r="H4456" s="25" t="n"/>
      <c r="I4456" s="26" t="n"/>
      <c r="J4456" s="25" t="n"/>
      <c r="K4456" s="25" t="n"/>
      <c r="L4456" s="25" t="n"/>
      <c r="M4456" s="26" t="n"/>
      <c r="N4456" s="26" t="n"/>
      <c r="O4456" s="25" t="n"/>
      <c r="P4456" s="27">
        <f>IF(A4456="","","Package/"&amp;C4456&amp;"/"&amp;D4456&amp;"/"&amp;A4456&amp;".png")</f>
        <v/>
      </c>
      <c r="Q4456" s="27">
        <f>IF(AND(B4456="",G4456=""),"",IF(B4456="","Package QR Text missing",IF(COUNTIFS($E$2:$E$5001,E4456,$B$2:$B$5001,"&lt;&gt;"&amp;B4456)+COUNTIFS($E$2:$E$5001,E4456,$A$2:$A$5001,"&lt;&gt;"&amp;A4456)&gt;0,"Zone has more than one QR code",IF(COUNTIFS($B$2:$B$5001,B4456,$E$2:$E$5001,"&lt;&gt;"&amp;E4456)+COUNTIFS($A$2:$A$5001,A4456,$E$2:$E$5001,"&lt;&gt;"&amp;E4456)&gt;0,"QR code used by another zone",IF(A4456="","Package QR Code No. missing",IF(OR(H4456&gt;40,J4456&gt;40),"More than 40 of one edition",IF(F4456="Full (40 ST + 1 TG)",IF(AND(H4456=40,J4456=1),"OK","Full carton must be 40 + 1"),IF(F4456="Student only (40 ST)",IF(AND(H4456=40,J4456=0),"OK","Must be 40 ST, 0 TG"),IF(F4456="Teacher guide only (40 TG)",IF(AND(H4456=0,J4456=40),"OK","Must be 0 ST, 40 TG"),IF(AND(H4456&lt;40,H4456+J4456&gt;0,H4456+J4456&lt;=40),"OK","Partial: under 40 ST and 40 books max"))))))))))</f>
        <v/>
      </c>
    </row>
    <row r="4457">
      <c r="A4457" s="26" t="n"/>
      <c r="B4457" s="26" t="n"/>
      <c r="C4457" s="25" t="n"/>
      <c r="D4457" s="25" t="n"/>
      <c r="E4457" s="26" t="n"/>
      <c r="F4457" s="25" t="n"/>
      <c r="G4457" s="26" t="n"/>
      <c r="H4457" s="25" t="n"/>
      <c r="I4457" s="26" t="n"/>
      <c r="J4457" s="25" t="n"/>
      <c r="K4457" s="25" t="n"/>
      <c r="L4457" s="25" t="n"/>
      <c r="M4457" s="26" t="n"/>
      <c r="N4457" s="26" t="n"/>
      <c r="O4457" s="25" t="n"/>
      <c r="P4457" s="27">
        <f>IF(A4457="","","Package/"&amp;C4457&amp;"/"&amp;D4457&amp;"/"&amp;A4457&amp;".png")</f>
        <v/>
      </c>
      <c r="Q4457" s="27">
        <f>IF(AND(B4457="",G4457=""),"",IF(B4457="","Package QR Text missing",IF(COUNTIFS($E$2:$E$5001,E4457,$B$2:$B$5001,"&lt;&gt;"&amp;B4457)+COUNTIFS($E$2:$E$5001,E4457,$A$2:$A$5001,"&lt;&gt;"&amp;A4457)&gt;0,"Zone has more than one QR code",IF(COUNTIFS($B$2:$B$5001,B4457,$E$2:$E$5001,"&lt;&gt;"&amp;E4457)+COUNTIFS($A$2:$A$5001,A4457,$E$2:$E$5001,"&lt;&gt;"&amp;E4457)&gt;0,"QR code used by another zone",IF(A4457="","Package QR Code No. missing",IF(OR(H4457&gt;40,J4457&gt;40),"More than 40 of one edition",IF(F4457="Full (40 ST + 1 TG)",IF(AND(H4457=40,J4457=1),"OK","Full carton must be 40 + 1"),IF(F4457="Student only (40 ST)",IF(AND(H4457=40,J4457=0),"OK","Must be 40 ST, 0 TG"),IF(F4457="Teacher guide only (40 TG)",IF(AND(H4457=0,J4457=40),"OK","Must be 0 ST, 40 TG"),IF(AND(H4457&lt;40,H4457+J4457&gt;0,H4457+J4457&lt;=40),"OK","Partial: under 40 ST and 40 books max"))))))))))</f>
        <v/>
      </c>
    </row>
    <row r="4458">
      <c r="A4458" s="26" t="n"/>
      <c r="B4458" s="26" t="n"/>
      <c r="C4458" s="25" t="n"/>
      <c r="D4458" s="25" t="n"/>
      <c r="E4458" s="26" t="n"/>
      <c r="F4458" s="25" t="n"/>
      <c r="G4458" s="26" t="n"/>
      <c r="H4458" s="25" t="n"/>
      <c r="I4458" s="26" t="n"/>
      <c r="J4458" s="25" t="n"/>
      <c r="K4458" s="25" t="n"/>
      <c r="L4458" s="25" t="n"/>
      <c r="M4458" s="26" t="n"/>
      <c r="N4458" s="26" t="n"/>
      <c r="O4458" s="25" t="n"/>
      <c r="P4458" s="27">
        <f>IF(A4458="","","Package/"&amp;C4458&amp;"/"&amp;D4458&amp;"/"&amp;A4458&amp;".png")</f>
        <v/>
      </c>
      <c r="Q4458" s="27">
        <f>IF(AND(B4458="",G4458=""),"",IF(B4458="","Package QR Text missing",IF(COUNTIFS($E$2:$E$5001,E4458,$B$2:$B$5001,"&lt;&gt;"&amp;B4458)+COUNTIFS($E$2:$E$5001,E4458,$A$2:$A$5001,"&lt;&gt;"&amp;A4458)&gt;0,"Zone has more than one QR code",IF(COUNTIFS($B$2:$B$5001,B4458,$E$2:$E$5001,"&lt;&gt;"&amp;E4458)+COUNTIFS($A$2:$A$5001,A4458,$E$2:$E$5001,"&lt;&gt;"&amp;E4458)&gt;0,"QR code used by another zone",IF(A4458="","Package QR Code No. missing",IF(OR(H4458&gt;40,J4458&gt;40),"More than 40 of one edition",IF(F4458="Full (40 ST + 1 TG)",IF(AND(H4458=40,J4458=1),"OK","Full carton must be 40 + 1"),IF(F4458="Student only (40 ST)",IF(AND(H4458=40,J4458=0),"OK","Must be 40 ST, 0 TG"),IF(F4458="Teacher guide only (40 TG)",IF(AND(H4458=0,J4458=40),"OK","Must be 0 ST, 40 TG"),IF(AND(H4458&lt;40,H4458+J4458&gt;0,H4458+J4458&lt;=40),"OK","Partial: under 40 ST and 40 books max"))))))))))</f>
        <v/>
      </c>
    </row>
    <row r="4459">
      <c r="A4459" s="26" t="n"/>
      <c r="B4459" s="26" t="n"/>
      <c r="C4459" s="25" t="n"/>
      <c r="D4459" s="25" t="n"/>
      <c r="E4459" s="26" t="n"/>
      <c r="F4459" s="25" t="n"/>
      <c r="G4459" s="26" t="n"/>
      <c r="H4459" s="25" t="n"/>
      <c r="I4459" s="26" t="n"/>
      <c r="J4459" s="25" t="n"/>
      <c r="K4459" s="25" t="n"/>
      <c r="L4459" s="25" t="n"/>
      <c r="M4459" s="26" t="n"/>
      <c r="N4459" s="26" t="n"/>
      <c r="O4459" s="25" t="n"/>
      <c r="P4459" s="27">
        <f>IF(A4459="","","Package/"&amp;C4459&amp;"/"&amp;D4459&amp;"/"&amp;A4459&amp;".png")</f>
        <v/>
      </c>
      <c r="Q4459" s="27">
        <f>IF(AND(B4459="",G4459=""),"",IF(B4459="","Package QR Text missing",IF(COUNTIFS($E$2:$E$5001,E4459,$B$2:$B$5001,"&lt;&gt;"&amp;B4459)+COUNTIFS($E$2:$E$5001,E4459,$A$2:$A$5001,"&lt;&gt;"&amp;A4459)&gt;0,"Zone has more than one QR code",IF(COUNTIFS($B$2:$B$5001,B4459,$E$2:$E$5001,"&lt;&gt;"&amp;E4459)+COUNTIFS($A$2:$A$5001,A4459,$E$2:$E$5001,"&lt;&gt;"&amp;E4459)&gt;0,"QR code used by another zone",IF(A4459="","Package QR Code No. missing",IF(OR(H4459&gt;40,J4459&gt;40),"More than 40 of one edition",IF(F4459="Full (40 ST + 1 TG)",IF(AND(H4459=40,J4459=1),"OK","Full carton must be 40 + 1"),IF(F4459="Student only (40 ST)",IF(AND(H4459=40,J4459=0),"OK","Must be 40 ST, 0 TG"),IF(F4459="Teacher guide only (40 TG)",IF(AND(H4459=0,J4459=40),"OK","Must be 0 ST, 40 TG"),IF(AND(H4459&lt;40,H4459+J4459&gt;0,H4459+J4459&lt;=40),"OK","Partial: under 40 ST and 40 books max"))))))))))</f>
        <v/>
      </c>
    </row>
    <row r="4460">
      <c r="A4460" s="26" t="n"/>
      <c r="B4460" s="26" t="n"/>
      <c r="C4460" s="25" t="n"/>
      <c r="D4460" s="25" t="n"/>
      <c r="E4460" s="26" t="n"/>
      <c r="F4460" s="25" t="n"/>
      <c r="G4460" s="26" t="n"/>
      <c r="H4460" s="25" t="n"/>
      <c r="I4460" s="26" t="n"/>
      <c r="J4460" s="25" t="n"/>
      <c r="K4460" s="25" t="n"/>
      <c r="L4460" s="25" t="n"/>
      <c r="M4460" s="26" t="n"/>
      <c r="N4460" s="26" t="n"/>
      <c r="O4460" s="25" t="n"/>
      <c r="P4460" s="27">
        <f>IF(A4460="","","Package/"&amp;C4460&amp;"/"&amp;D4460&amp;"/"&amp;A4460&amp;".png")</f>
        <v/>
      </c>
      <c r="Q4460" s="27">
        <f>IF(AND(B4460="",G4460=""),"",IF(B4460="","Package QR Text missing",IF(COUNTIFS($E$2:$E$5001,E4460,$B$2:$B$5001,"&lt;&gt;"&amp;B4460)+COUNTIFS($E$2:$E$5001,E4460,$A$2:$A$5001,"&lt;&gt;"&amp;A4460)&gt;0,"Zone has more than one QR code",IF(COUNTIFS($B$2:$B$5001,B4460,$E$2:$E$5001,"&lt;&gt;"&amp;E4460)+COUNTIFS($A$2:$A$5001,A4460,$E$2:$E$5001,"&lt;&gt;"&amp;E4460)&gt;0,"QR code used by another zone",IF(A4460="","Package QR Code No. missing",IF(OR(H4460&gt;40,J4460&gt;40),"More than 40 of one edition",IF(F4460="Full (40 ST + 1 TG)",IF(AND(H4460=40,J4460=1),"OK","Full carton must be 40 + 1"),IF(F4460="Student only (40 ST)",IF(AND(H4460=40,J4460=0),"OK","Must be 40 ST, 0 TG"),IF(F4460="Teacher guide only (40 TG)",IF(AND(H4460=0,J4460=40),"OK","Must be 0 ST, 40 TG"),IF(AND(H4460&lt;40,H4460+J4460&gt;0,H4460+J4460&lt;=40),"OK","Partial: under 40 ST and 40 books max"))))))))))</f>
        <v/>
      </c>
    </row>
    <row r="4461">
      <c r="A4461" s="26" t="n"/>
      <c r="B4461" s="26" t="n"/>
      <c r="C4461" s="25" t="n"/>
      <c r="D4461" s="25" t="n"/>
      <c r="E4461" s="26" t="n"/>
      <c r="F4461" s="25" t="n"/>
      <c r="G4461" s="26" t="n"/>
      <c r="H4461" s="25" t="n"/>
      <c r="I4461" s="26" t="n"/>
      <c r="J4461" s="25" t="n"/>
      <c r="K4461" s="25" t="n"/>
      <c r="L4461" s="25" t="n"/>
      <c r="M4461" s="26" t="n"/>
      <c r="N4461" s="26" t="n"/>
      <c r="O4461" s="25" t="n"/>
      <c r="P4461" s="27">
        <f>IF(A4461="","","Package/"&amp;C4461&amp;"/"&amp;D4461&amp;"/"&amp;A4461&amp;".png")</f>
        <v/>
      </c>
      <c r="Q4461" s="27">
        <f>IF(AND(B4461="",G4461=""),"",IF(B4461="","Package QR Text missing",IF(COUNTIFS($E$2:$E$5001,E4461,$B$2:$B$5001,"&lt;&gt;"&amp;B4461)+COUNTIFS($E$2:$E$5001,E4461,$A$2:$A$5001,"&lt;&gt;"&amp;A4461)&gt;0,"Zone has more than one QR code",IF(COUNTIFS($B$2:$B$5001,B4461,$E$2:$E$5001,"&lt;&gt;"&amp;E4461)+COUNTIFS($A$2:$A$5001,A4461,$E$2:$E$5001,"&lt;&gt;"&amp;E4461)&gt;0,"QR code used by another zone",IF(A4461="","Package QR Code No. missing",IF(OR(H4461&gt;40,J4461&gt;40),"More than 40 of one edition",IF(F4461="Full (40 ST + 1 TG)",IF(AND(H4461=40,J4461=1),"OK","Full carton must be 40 + 1"),IF(F4461="Student only (40 ST)",IF(AND(H4461=40,J4461=0),"OK","Must be 40 ST, 0 TG"),IF(F4461="Teacher guide only (40 TG)",IF(AND(H4461=0,J4461=40),"OK","Must be 0 ST, 40 TG"),IF(AND(H4461&lt;40,H4461+J4461&gt;0,H4461+J4461&lt;=40),"OK","Partial: under 40 ST and 40 books max"))))))))))</f>
        <v/>
      </c>
    </row>
    <row r="4462">
      <c r="A4462" s="26" t="n"/>
      <c r="B4462" s="26" t="n"/>
      <c r="C4462" s="25" t="n"/>
      <c r="D4462" s="25" t="n"/>
      <c r="E4462" s="26" t="n"/>
      <c r="F4462" s="25" t="n"/>
      <c r="G4462" s="26" t="n"/>
      <c r="H4462" s="25" t="n"/>
      <c r="I4462" s="26" t="n"/>
      <c r="J4462" s="25" t="n"/>
      <c r="K4462" s="25" t="n"/>
      <c r="L4462" s="25" t="n"/>
      <c r="M4462" s="26" t="n"/>
      <c r="N4462" s="26" t="n"/>
      <c r="O4462" s="25" t="n"/>
      <c r="P4462" s="27">
        <f>IF(A4462="","","Package/"&amp;C4462&amp;"/"&amp;D4462&amp;"/"&amp;A4462&amp;".png")</f>
        <v/>
      </c>
      <c r="Q4462" s="27">
        <f>IF(AND(B4462="",G4462=""),"",IF(B4462="","Package QR Text missing",IF(COUNTIFS($E$2:$E$5001,E4462,$B$2:$B$5001,"&lt;&gt;"&amp;B4462)+COUNTIFS($E$2:$E$5001,E4462,$A$2:$A$5001,"&lt;&gt;"&amp;A4462)&gt;0,"Zone has more than one QR code",IF(COUNTIFS($B$2:$B$5001,B4462,$E$2:$E$5001,"&lt;&gt;"&amp;E4462)+COUNTIFS($A$2:$A$5001,A4462,$E$2:$E$5001,"&lt;&gt;"&amp;E4462)&gt;0,"QR code used by another zone",IF(A4462="","Package QR Code No. missing",IF(OR(H4462&gt;40,J4462&gt;40),"More than 40 of one edition",IF(F4462="Full (40 ST + 1 TG)",IF(AND(H4462=40,J4462=1),"OK","Full carton must be 40 + 1"),IF(F4462="Student only (40 ST)",IF(AND(H4462=40,J4462=0),"OK","Must be 40 ST, 0 TG"),IF(F4462="Teacher guide only (40 TG)",IF(AND(H4462=0,J4462=40),"OK","Must be 0 ST, 40 TG"),IF(AND(H4462&lt;40,H4462+J4462&gt;0,H4462+J4462&lt;=40),"OK","Partial: under 40 ST and 40 books max"))))))))))</f>
        <v/>
      </c>
    </row>
    <row r="4463">
      <c r="A4463" s="26" t="n"/>
      <c r="B4463" s="26" t="n"/>
      <c r="C4463" s="25" t="n"/>
      <c r="D4463" s="25" t="n"/>
      <c r="E4463" s="26" t="n"/>
      <c r="F4463" s="25" t="n"/>
      <c r="G4463" s="26" t="n"/>
      <c r="H4463" s="25" t="n"/>
      <c r="I4463" s="26" t="n"/>
      <c r="J4463" s="25" t="n"/>
      <c r="K4463" s="25" t="n"/>
      <c r="L4463" s="25" t="n"/>
      <c r="M4463" s="26" t="n"/>
      <c r="N4463" s="26" t="n"/>
      <c r="O4463" s="25" t="n"/>
      <c r="P4463" s="27">
        <f>IF(A4463="","","Package/"&amp;C4463&amp;"/"&amp;D4463&amp;"/"&amp;A4463&amp;".png")</f>
        <v/>
      </c>
      <c r="Q4463" s="27">
        <f>IF(AND(B4463="",G4463=""),"",IF(B4463="","Package QR Text missing",IF(COUNTIFS($E$2:$E$5001,E4463,$B$2:$B$5001,"&lt;&gt;"&amp;B4463)+COUNTIFS($E$2:$E$5001,E4463,$A$2:$A$5001,"&lt;&gt;"&amp;A4463)&gt;0,"Zone has more than one QR code",IF(COUNTIFS($B$2:$B$5001,B4463,$E$2:$E$5001,"&lt;&gt;"&amp;E4463)+COUNTIFS($A$2:$A$5001,A4463,$E$2:$E$5001,"&lt;&gt;"&amp;E4463)&gt;0,"QR code used by another zone",IF(A4463="","Package QR Code No. missing",IF(OR(H4463&gt;40,J4463&gt;40),"More than 40 of one edition",IF(F4463="Full (40 ST + 1 TG)",IF(AND(H4463=40,J4463=1),"OK","Full carton must be 40 + 1"),IF(F4463="Student only (40 ST)",IF(AND(H4463=40,J4463=0),"OK","Must be 40 ST, 0 TG"),IF(F4463="Teacher guide only (40 TG)",IF(AND(H4463=0,J4463=40),"OK","Must be 0 ST, 40 TG"),IF(AND(H4463&lt;40,H4463+J4463&gt;0,H4463+J4463&lt;=40),"OK","Partial: under 40 ST and 40 books max"))))))))))</f>
        <v/>
      </c>
    </row>
    <row r="4464">
      <c r="A4464" s="26" t="n"/>
      <c r="B4464" s="26" t="n"/>
      <c r="C4464" s="25" t="n"/>
      <c r="D4464" s="25" t="n"/>
      <c r="E4464" s="26" t="n"/>
      <c r="F4464" s="25" t="n"/>
      <c r="G4464" s="26" t="n"/>
      <c r="H4464" s="25" t="n"/>
      <c r="I4464" s="26" t="n"/>
      <c r="J4464" s="25" t="n"/>
      <c r="K4464" s="25" t="n"/>
      <c r="L4464" s="25" t="n"/>
      <c r="M4464" s="26" t="n"/>
      <c r="N4464" s="26" t="n"/>
      <c r="O4464" s="25" t="n"/>
      <c r="P4464" s="27">
        <f>IF(A4464="","","Package/"&amp;C4464&amp;"/"&amp;D4464&amp;"/"&amp;A4464&amp;".png")</f>
        <v/>
      </c>
      <c r="Q4464" s="27">
        <f>IF(AND(B4464="",G4464=""),"",IF(B4464="","Package QR Text missing",IF(COUNTIFS($E$2:$E$5001,E4464,$B$2:$B$5001,"&lt;&gt;"&amp;B4464)+COUNTIFS($E$2:$E$5001,E4464,$A$2:$A$5001,"&lt;&gt;"&amp;A4464)&gt;0,"Zone has more than one QR code",IF(COUNTIFS($B$2:$B$5001,B4464,$E$2:$E$5001,"&lt;&gt;"&amp;E4464)+COUNTIFS($A$2:$A$5001,A4464,$E$2:$E$5001,"&lt;&gt;"&amp;E4464)&gt;0,"QR code used by another zone",IF(A4464="","Package QR Code No. missing",IF(OR(H4464&gt;40,J4464&gt;40),"More than 40 of one edition",IF(F4464="Full (40 ST + 1 TG)",IF(AND(H4464=40,J4464=1),"OK","Full carton must be 40 + 1"),IF(F4464="Student only (40 ST)",IF(AND(H4464=40,J4464=0),"OK","Must be 40 ST, 0 TG"),IF(F4464="Teacher guide only (40 TG)",IF(AND(H4464=0,J4464=40),"OK","Must be 0 ST, 40 TG"),IF(AND(H4464&lt;40,H4464+J4464&gt;0,H4464+J4464&lt;=40),"OK","Partial: under 40 ST and 40 books max"))))))))))</f>
        <v/>
      </c>
    </row>
    <row r="4465">
      <c r="A4465" s="26" t="n"/>
      <c r="B4465" s="26" t="n"/>
      <c r="C4465" s="25" t="n"/>
      <c r="D4465" s="25" t="n"/>
      <c r="E4465" s="26" t="n"/>
      <c r="F4465" s="25" t="n"/>
      <c r="G4465" s="26" t="n"/>
      <c r="H4465" s="25" t="n"/>
      <c r="I4465" s="26" t="n"/>
      <c r="J4465" s="25" t="n"/>
      <c r="K4465" s="25" t="n"/>
      <c r="L4465" s="25" t="n"/>
      <c r="M4465" s="26" t="n"/>
      <c r="N4465" s="26" t="n"/>
      <c r="O4465" s="25" t="n"/>
      <c r="P4465" s="27">
        <f>IF(A4465="","","Package/"&amp;C4465&amp;"/"&amp;D4465&amp;"/"&amp;A4465&amp;".png")</f>
        <v/>
      </c>
      <c r="Q4465" s="27">
        <f>IF(AND(B4465="",G4465=""),"",IF(B4465="","Package QR Text missing",IF(COUNTIFS($E$2:$E$5001,E4465,$B$2:$B$5001,"&lt;&gt;"&amp;B4465)+COUNTIFS($E$2:$E$5001,E4465,$A$2:$A$5001,"&lt;&gt;"&amp;A4465)&gt;0,"Zone has more than one QR code",IF(COUNTIFS($B$2:$B$5001,B4465,$E$2:$E$5001,"&lt;&gt;"&amp;E4465)+COUNTIFS($A$2:$A$5001,A4465,$E$2:$E$5001,"&lt;&gt;"&amp;E4465)&gt;0,"QR code used by another zone",IF(A4465="","Package QR Code No. missing",IF(OR(H4465&gt;40,J4465&gt;40),"More than 40 of one edition",IF(F4465="Full (40 ST + 1 TG)",IF(AND(H4465=40,J4465=1),"OK","Full carton must be 40 + 1"),IF(F4465="Student only (40 ST)",IF(AND(H4465=40,J4465=0),"OK","Must be 40 ST, 0 TG"),IF(F4465="Teacher guide only (40 TG)",IF(AND(H4465=0,J4465=40),"OK","Must be 0 ST, 40 TG"),IF(AND(H4465&lt;40,H4465+J4465&gt;0,H4465+J4465&lt;=40),"OK","Partial: under 40 ST and 40 books max"))))))))))</f>
        <v/>
      </c>
    </row>
    <row r="4466">
      <c r="A4466" s="26" t="n"/>
      <c r="B4466" s="26" t="n"/>
      <c r="C4466" s="25" t="n"/>
      <c r="D4466" s="25" t="n"/>
      <c r="E4466" s="26" t="n"/>
      <c r="F4466" s="25" t="n"/>
      <c r="G4466" s="26" t="n"/>
      <c r="H4466" s="25" t="n"/>
      <c r="I4466" s="26" t="n"/>
      <c r="J4466" s="25" t="n"/>
      <c r="K4466" s="25" t="n"/>
      <c r="L4466" s="25" t="n"/>
      <c r="M4466" s="26" t="n"/>
      <c r="N4466" s="26" t="n"/>
      <c r="O4466" s="25" t="n"/>
      <c r="P4466" s="27">
        <f>IF(A4466="","","Package/"&amp;C4466&amp;"/"&amp;D4466&amp;"/"&amp;A4466&amp;".png")</f>
        <v/>
      </c>
      <c r="Q4466" s="27">
        <f>IF(AND(B4466="",G4466=""),"",IF(B4466="","Package QR Text missing",IF(COUNTIFS($E$2:$E$5001,E4466,$B$2:$B$5001,"&lt;&gt;"&amp;B4466)+COUNTIFS($E$2:$E$5001,E4466,$A$2:$A$5001,"&lt;&gt;"&amp;A4466)&gt;0,"Zone has more than one QR code",IF(COUNTIFS($B$2:$B$5001,B4466,$E$2:$E$5001,"&lt;&gt;"&amp;E4466)+COUNTIFS($A$2:$A$5001,A4466,$E$2:$E$5001,"&lt;&gt;"&amp;E4466)&gt;0,"QR code used by another zone",IF(A4466="","Package QR Code No. missing",IF(OR(H4466&gt;40,J4466&gt;40),"More than 40 of one edition",IF(F4466="Full (40 ST + 1 TG)",IF(AND(H4466=40,J4466=1),"OK","Full carton must be 40 + 1"),IF(F4466="Student only (40 ST)",IF(AND(H4466=40,J4466=0),"OK","Must be 40 ST, 0 TG"),IF(F4466="Teacher guide only (40 TG)",IF(AND(H4466=0,J4466=40),"OK","Must be 0 ST, 40 TG"),IF(AND(H4466&lt;40,H4466+J4466&gt;0,H4466+J4466&lt;=40),"OK","Partial: under 40 ST and 40 books max"))))))))))</f>
        <v/>
      </c>
    </row>
    <row r="4467">
      <c r="A4467" s="26" t="n"/>
      <c r="B4467" s="26" t="n"/>
      <c r="C4467" s="25" t="n"/>
      <c r="D4467" s="25" t="n"/>
      <c r="E4467" s="26" t="n"/>
      <c r="F4467" s="25" t="n"/>
      <c r="G4467" s="26" t="n"/>
      <c r="H4467" s="25" t="n"/>
      <c r="I4467" s="26" t="n"/>
      <c r="J4467" s="25" t="n"/>
      <c r="K4467" s="25" t="n"/>
      <c r="L4467" s="25" t="n"/>
      <c r="M4467" s="26" t="n"/>
      <c r="N4467" s="26" t="n"/>
      <c r="O4467" s="25" t="n"/>
      <c r="P4467" s="27">
        <f>IF(A4467="","","Package/"&amp;C4467&amp;"/"&amp;D4467&amp;"/"&amp;A4467&amp;".png")</f>
        <v/>
      </c>
      <c r="Q4467" s="27">
        <f>IF(AND(B4467="",G4467=""),"",IF(B4467="","Package QR Text missing",IF(COUNTIFS($E$2:$E$5001,E4467,$B$2:$B$5001,"&lt;&gt;"&amp;B4467)+COUNTIFS($E$2:$E$5001,E4467,$A$2:$A$5001,"&lt;&gt;"&amp;A4467)&gt;0,"Zone has more than one QR code",IF(COUNTIFS($B$2:$B$5001,B4467,$E$2:$E$5001,"&lt;&gt;"&amp;E4467)+COUNTIFS($A$2:$A$5001,A4467,$E$2:$E$5001,"&lt;&gt;"&amp;E4467)&gt;0,"QR code used by another zone",IF(A4467="","Package QR Code No. missing",IF(OR(H4467&gt;40,J4467&gt;40),"More than 40 of one edition",IF(F4467="Full (40 ST + 1 TG)",IF(AND(H4467=40,J4467=1),"OK","Full carton must be 40 + 1"),IF(F4467="Student only (40 ST)",IF(AND(H4467=40,J4467=0),"OK","Must be 40 ST, 0 TG"),IF(F4467="Teacher guide only (40 TG)",IF(AND(H4467=0,J4467=40),"OK","Must be 0 ST, 40 TG"),IF(AND(H4467&lt;40,H4467+J4467&gt;0,H4467+J4467&lt;=40),"OK","Partial: under 40 ST and 40 books max"))))))))))</f>
        <v/>
      </c>
    </row>
    <row r="4468">
      <c r="A4468" s="26" t="n"/>
      <c r="B4468" s="26" t="n"/>
      <c r="C4468" s="25" t="n"/>
      <c r="D4468" s="25" t="n"/>
      <c r="E4468" s="26" t="n"/>
      <c r="F4468" s="25" t="n"/>
      <c r="G4468" s="26" t="n"/>
      <c r="H4468" s="25" t="n"/>
      <c r="I4468" s="26" t="n"/>
      <c r="J4468" s="25" t="n"/>
      <c r="K4468" s="25" t="n"/>
      <c r="L4468" s="25" t="n"/>
      <c r="M4468" s="26" t="n"/>
      <c r="N4468" s="26" t="n"/>
      <c r="O4468" s="25" t="n"/>
      <c r="P4468" s="27">
        <f>IF(A4468="","","Package/"&amp;C4468&amp;"/"&amp;D4468&amp;"/"&amp;A4468&amp;".png")</f>
        <v/>
      </c>
      <c r="Q4468" s="27">
        <f>IF(AND(B4468="",G4468=""),"",IF(B4468="","Package QR Text missing",IF(COUNTIFS($E$2:$E$5001,E4468,$B$2:$B$5001,"&lt;&gt;"&amp;B4468)+COUNTIFS($E$2:$E$5001,E4468,$A$2:$A$5001,"&lt;&gt;"&amp;A4468)&gt;0,"Zone has more than one QR code",IF(COUNTIFS($B$2:$B$5001,B4468,$E$2:$E$5001,"&lt;&gt;"&amp;E4468)+COUNTIFS($A$2:$A$5001,A4468,$E$2:$E$5001,"&lt;&gt;"&amp;E4468)&gt;0,"QR code used by another zone",IF(A4468="","Package QR Code No. missing",IF(OR(H4468&gt;40,J4468&gt;40),"More than 40 of one edition",IF(F4468="Full (40 ST + 1 TG)",IF(AND(H4468=40,J4468=1),"OK","Full carton must be 40 + 1"),IF(F4468="Student only (40 ST)",IF(AND(H4468=40,J4468=0),"OK","Must be 40 ST, 0 TG"),IF(F4468="Teacher guide only (40 TG)",IF(AND(H4468=0,J4468=40),"OK","Must be 0 ST, 40 TG"),IF(AND(H4468&lt;40,H4468+J4468&gt;0,H4468+J4468&lt;=40),"OK","Partial: under 40 ST and 40 books max"))))))))))</f>
        <v/>
      </c>
    </row>
    <row r="4469">
      <c r="A4469" s="26" t="n"/>
      <c r="B4469" s="26" t="n"/>
      <c r="C4469" s="25" t="n"/>
      <c r="D4469" s="25" t="n"/>
      <c r="E4469" s="26" t="n"/>
      <c r="F4469" s="25" t="n"/>
      <c r="G4469" s="26" t="n"/>
      <c r="H4469" s="25" t="n"/>
      <c r="I4469" s="26" t="n"/>
      <c r="J4469" s="25" t="n"/>
      <c r="K4469" s="25" t="n"/>
      <c r="L4469" s="25" t="n"/>
      <c r="M4469" s="26" t="n"/>
      <c r="N4469" s="26" t="n"/>
      <c r="O4469" s="25" t="n"/>
      <c r="P4469" s="27">
        <f>IF(A4469="","","Package/"&amp;C4469&amp;"/"&amp;D4469&amp;"/"&amp;A4469&amp;".png")</f>
        <v/>
      </c>
      <c r="Q4469" s="27">
        <f>IF(AND(B4469="",G4469=""),"",IF(B4469="","Package QR Text missing",IF(COUNTIFS($E$2:$E$5001,E4469,$B$2:$B$5001,"&lt;&gt;"&amp;B4469)+COUNTIFS($E$2:$E$5001,E4469,$A$2:$A$5001,"&lt;&gt;"&amp;A4469)&gt;0,"Zone has more than one QR code",IF(COUNTIFS($B$2:$B$5001,B4469,$E$2:$E$5001,"&lt;&gt;"&amp;E4469)+COUNTIFS($A$2:$A$5001,A4469,$E$2:$E$5001,"&lt;&gt;"&amp;E4469)&gt;0,"QR code used by another zone",IF(A4469="","Package QR Code No. missing",IF(OR(H4469&gt;40,J4469&gt;40),"More than 40 of one edition",IF(F4469="Full (40 ST + 1 TG)",IF(AND(H4469=40,J4469=1),"OK","Full carton must be 40 + 1"),IF(F4469="Student only (40 ST)",IF(AND(H4469=40,J4469=0),"OK","Must be 40 ST, 0 TG"),IF(F4469="Teacher guide only (40 TG)",IF(AND(H4469=0,J4469=40),"OK","Must be 0 ST, 40 TG"),IF(AND(H4469&lt;40,H4469+J4469&gt;0,H4469+J4469&lt;=40),"OK","Partial: under 40 ST and 40 books max"))))))))))</f>
        <v/>
      </c>
    </row>
    <row r="4470">
      <c r="A4470" s="26" t="n"/>
      <c r="B4470" s="26" t="n"/>
      <c r="C4470" s="25" t="n"/>
      <c r="D4470" s="25" t="n"/>
      <c r="E4470" s="26" t="n"/>
      <c r="F4470" s="25" t="n"/>
      <c r="G4470" s="26" t="n"/>
      <c r="H4470" s="25" t="n"/>
      <c r="I4470" s="26" t="n"/>
      <c r="J4470" s="25" t="n"/>
      <c r="K4470" s="25" t="n"/>
      <c r="L4470" s="25" t="n"/>
      <c r="M4470" s="26" t="n"/>
      <c r="N4470" s="26" t="n"/>
      <c r="O4470" s="25" t="n"/>
      <c r="P4470" s="27">
        <f>IF(A4470="","","Package/"&amp;C4470&amp;"/"&amp;D4470&amp;"/"&amp;A4470&amp;".png")</f>
        <v/>
      </c>
      <c r="Q4470" s="27">
        <f>IF(AND(B4470="",G4470=""),"",IF(B4470="","Package QR Text missing",IF(COUNTIFS($E$2:$E$5001,E4470,$B$2:$B$5001,"&lt;&gt;"&amp;B4470)+COUNTIFS($E$2:$E$5001,E4470,$A$2:$A$5001,"&lt;&gt;"&amp;A4470)&gt;0,"Zone has more than one QR code",IF(COUNTIFS($B$2:$B$5001,B4470,$E$2:$E$5001,"&lt;&gt;"&amp;E4470)+COUNTIFS($A$2:$A$5001,A4470,$E$2:$E$5001,"&lt;&gt;"&amp;E4470)&gt;0,"QR code used by another zone",IF(A4470="","Package QR Code No. missing",IF(OR(H4470&gt;40,J4470&gt;40),"More than 40 of one edition",IF(F4470="Full (40 ST + 1 TG)",IF(AND(H4470=40,J4470=1),"OK","Full carton must be 40 + 1"),IF(F4470="Student only (40 ST)",IF(AND(H4470=40,J4470=0),"OK","Must be 40 ST, 0 TG"),IF(F4470="Teacher guide only (40 TG)",IF(AND(H4470=0,J4470=40),"OK","Must be 0 ST, 40 TG"),IF(AND(H4470&lt;40,H4470+J4470&gt;0,H4470+J4470&lt;=40),"OK","Partial: under 40 ST and 40 books max"))))))))))</f>
        <v/>
      </c>
    </row>
    <row r="4471">
      <c r="A4471" s="26" t="n"/>
      <c r="B4471" s="26" t="n"/>
      <c r="C4471" s="25" t="n"/>
      <c r="D4471" s="25" t="n"/>
      <c r="E4471" s="26" t="n"/>
      <c r="F4471" s="25" t="n"/>
      <c r="G4471" s="26" t="n"/>
      <c r="H4471" s="25" t="n"/>
      <c r="I4471" s="26" t="n"/>
      <c r="J4471" s="25" t="n"/>
      <c r="K4471" s="25" t="n"/>
      <c r="L4471" s="25" t="n"/>
      <c r="M4471" s="26" t="n"/>
      <c r="N4471" s="26" t="n"/>
      <c r="O4471" s="25" t="n"/>
      <c r="P4471" s="27">
        <f>IF(A4471="","","Package/"&amp;C4471&amp;"/"&amp;D4471&amp;"/"&amp;A4471&amp;".png")</f>
        <v/>
      </c>
      <c r="Q4471" s="27">
        <f>IF(AND(B4471="",G4471=""),"",IF(B4471="","Package QR Text missing",IF(COUNTIFS($E$2:$E$5001,E4471,$B$2:$B$5001,"&lt;&gt;"&amp;B4471)+COUNTIFS($E$2:$E$5001,E4471,$A$2:$A$5001,"&lt;&gt;"&amp;A4471)&gt;0,"Zone has more than one QR code",IF(COUNTIFS($B$2:$B$5001,B4471,$E$2:$E$5001,"&lt;&gt;"&amp;E4471)+COUNTIFS($A$2:$A$5001,A4471,$E$2:$E$5001,"&lt;&gt;"&amp;E4471)&gt;0,"QR code used by another zone",IF(A4471="","Package QR Code No. missing",IF(OR(H4471&gt;40,J4471&gt;40),"More than 40 of one edition",IF(F4471="Full (40 ST + 1 TG)",IF(AND(H4471=40,J4471=1),"OK","Full carton must be 40 + 1"),IF(F4471="Student only (40 ST)",IF(AND(H4471=40,J4471=0),"OK","Must be 40 ST, 0 TG"),IF(F4471="Teacher guide only (40 TG)",IF(AND(H4471=0,J4471=40),"OK","Must be 0 ST, 40 TG"),IF(AND(H4471&lt;40,H4471+J4471&gt;0,H4471+J4471&lt;=40),"OK","Partial: under 40 ST and 40 books max"))))))))))</f>
        <v/>
      </c>
    </row>
    <row r="4472">
      <c r="A4472" s="26" t="n"/>
      <c r="B4472" s="26" t="n"/>
      <c r="C4472" s="25" t="n"/>
      <c r="D4472" s="25" t="n"/>
      <c r="E4472" s="26" t="n"/>
      <c r="F4472" s="25" t="n"/>
      <c r="G4472" s="26" t="n"/>
      <c r="H4472" s="25" t="n"/>
      <c r="I4472" s="26" t="n"/>
      <c r="J4472" s="25" t="n"/>
      <c r="K4472" s="25" t="n"/>
      <c r="L4472" s="25" t="n"/>
      <c r="M4472" s="26" t="n"/>
      <c r="N4472" s="26" t="n"/>
      <c r="O4472" s="25" t="n"/>
      <c r="P4472" s="27">
        <f>IF(A4472="","","Package/"&amp;C4472&amp;"/"&amp;D4472&amp;"/"&amp;A4472&amp;".png")</f>
        <v/>
      </c>
      <c r="Q4472" s="27">
        <f>IF(AND(B4472="",G4472=""),"",IF(B4472="","Package QR Text missing",IF(COUNTIFS($E$2:$E$5001,E4472,$B$2:$B$5001,"&lt;&gt;"&amp;B4472)+COUNTIFS($E$2:$E$5001,E4472,$A$2:$A$5001,"&lt;&gt;"&amp;A4472)&gt;0,"Zone has more than one QR code",IF(COUNTIFS($B$2:$B$5001,B4472,$E$2:$E$5001,"&lt;&gt;"&amp;E4472)+COUNTIFS($A$2:$A$5001,A4472,$E$2:$E$5001,"&lt;&gt;"&amp;E4472)&gt;0,"QR code used by another zone",IF(A4472="","Package QR Code No. missing",IF(OR(H4472&gt;40,J4472&gt;40),"More than 40 of one edition",IF(F4472="Full (40 ST + 1 TG)",IF(AND(H4472=40,J4472=1),"OK","Full carton must be 40 + 1"),IF(F4472="Student only (40 ST)",IF(AND(H4472=40,J4472=0),"OK","Must be 40 ST, 0 TG"),IF(F4472="Teacher guide only (40 TG)",IF(AND(H4472=0,J4472=40),"OK","Must be 0 ST, 40 TG"),IF(AND(H4472&lt;40,H4472+J4472&gt;0,H4472+J4472&lt;=40),"OK","Partial: under 40 ST and 40 books max"))))))))))</f>
        <v/>
      </c>
    </row>
    <row r="4473">
      <c r="A4473" s="26" t="n"/>
      <c r="B4473" s="26" t="n"/>
      <c r="C4473" s="25" t="n"/>
      <c r="D4473" s="25" t="n"/>
      <c r="E4473" s="26" t="n"/>
      <c r="F4473" s="25" t="n"/>
      <c r="G4473" s="26" t="n"/>
      <c r="H4473" s="25" t="n"/>
      <c r="I4473" s="26" t="n"/>
      <c r="J4473" s="25" t="n"/>
      <c r="K4473" s="25" t="n"/>
      <c r="L4473" s="25" t="n"/>
      <c r="M4473" s="26" t="n"/>
      <c r="N4473" s="26" t="n"/>
      <c r="O4473" s="25" t="n"/>
      <c r="P4473" s="27">
        <f>IF(A4473="","","Package/"&amp;C4473&amp;"/"&amp;D4473&amp;"/"&amp;A4473&amp;".png")</f>
        <v/>
      </c>
      <c r="Q4473" s="27">
        <f>IF(AND(B4473="",G4473=""),"",IF(B4473="","Package QR Text missing",IF(COUNTIFS($E$2:$E$5001,E4473,$B$2:$B$5001,"&lt;&gt;"&amp;B4473)+COUNTIFS($E$2:$E$5001,E4473,$A$2:$A$5001,"&lt;&gt;"&amp;A4473)&gt;0,"Zone has more than one QR code",IF(COUNTIFS($B$2:$B$5001,B4473,$E$2:$E$5001,"&lt;&gt;"&amp;E4473)+COUNTIFS($A$2:$A$5001,A4473,$E$2:$E$5001,"&lt;&gt;"&amp;E4473)&gt;0,"QR code used by another zone",IF(A4473="","Package QR Code No. missing",IF(OR(H4473&gt;40,J4473&gt;40),"More than 40 of one edition",IF(F4473="Full (40 ST + 1 TG)",IF(AND(H4473=40,J4473=1),"OK","Full carton must be 40 + 1"),IF(F4473="Student only (40 ST)",IF(AND(H4473=40,J4473=0),"OK","Must be 40 ST, 0 TG"),IF(F4473="Teacher guide only (40 TG)",IF(AND(H4473=0,J4473=40),"OK","Must be 0 ST, 40 TG"),IF(AND(H4473&lt;40,H4473+J4473&gt;0,H4473+J4473&lt;=40),"OK","Partial: under 40 ST and 40 books max"))))))))))</f>
        <v/>
      </c>
    </row>
    <row r="4474">
      <c r="A4474" s="26" t="n"/>
      <c r="B4474" s="26" t="n"/>
      <c r="C4474" s="25" t="n"/>
      <c r="D4474" s="25" t="n"/>
      <c r="E4474" s="26" t="n"/>
      <c r="F4474" s="25" t="n"/>
      <c r="G4474" s="26" t="n"/>
      <c r="H4474" s="25" t="n"/>
      <c r="I4474" s="26" t="n"/>
      <c r="J4474" s="25" t="n"/>
      <c r="K4474" s="25" t="n"/>
      <c r="L4474" s="25" t="n"/>
      <c r="M4474" s="26" t="n"/>
      <c r="N4474" s="26" t="n"/>
      <c r="O4474" s="25" t="n"/>
      <c r="P4474" s="27">
        <f>IF(A4474="","","Package/"&amp;C4474&amp;"/"&amp;D4474&amp;"/"&amp;A4474&amp;".png")</f>
        <v/>
      </c>
      <c r="Q4474" s="27">
        <f>IF(AND(B4474="",G4474=""),"",IF(B4474="","Package QR Text missing",IF(COUNTIFS($E$2:$E$5001,E4474,$B$2:$B$5001,"&lt;&gt;"&amp;B4474)+COUNTIFS($E$2:$E$5001,E4474,$A$2:$A$5001,"&lt;&gt;"&amp;A4474)&gt;0,"Zone has more than one QR code",IF(COUNTIFS($B$2:$B$5001,B4474,$E$2:$E$5001,"&lt;&gt;"&amp;E4474)+COUNTIFS($A$2:$A$5001,A4474,$E$2:$E$5001,"&lt;&gt;"&amp;E4474)&gt;0,"QR code used by another zone",IF(A4474="","Package QR Code No. missing",IF(OR(H4474&gt;40,J4474&gt;40),"More than 40 of one edition",IF(F4474="Full (40 ST + 1 TG)",IF(AND(H4474=40,J4474=1),"OK","Full carton must be 40 + 1"),IF(F4474="Student only (40 ST)",IF(AND(H4474=40,J4474=0),"OK","Must be 40 ST, 0 TG"),IF(F4474="Teacher guide only (40 TG)",IF(AND(H4474=0,J4474=40),"OK","Must be 0 ST, 40 TG"),IF(AND(H4474&lt;40,H4474+J4474&gt;0,H4474+J4474&lt;=40),"OK","Partial: under 40 ST and 40 books max"))))))))))</f>
        <v/>
      </c>
    </row>
    <row r="4475">
      <c r="A4475" s="26" t="n"/>
      <c r="B4475" s="26" t="n"/>
      <c r="C4475" s="25" t="n"/>
      <c r="D4475" s="25" t="n"/>
      <c r="E4475" s="26" t="n"/>
      <c r="F4475" s="25" t="n"/>
      <c r="G4475" s="26" t="n"/>
      <c r="H4475" s="25" t="n"/>
      <c r="I4475" s="26" t="n"/>
      <c r="J4475" s="25" t="n"/>
      <c r="K4475" s="25" t="n"/>
      <c r="L4475" s="25" t="n"/>
      <c r="M4475" s="26" t="n"/>
      <c r="N4475" s="26" t="n"/>
      <c r="O4475" s="25" t="n"/>
      <c r="P4475" s="27">
        <f>IF(A4475="","","Package/"&amp;C4475&amp;"/"&amp;D4475&amp;"/"&amp;A4475&amp;".png")</f>
        <v/>
      </c>
      <c r="Q4475" s="27">
        <f>IF(AND(B4475="",G4475=""),"",IF(B4475="","Package QR Text missing",IF(COUNTIFS($E$2:$E$5001,E4475,$B$2:$B$5001,"&lt;&gt;"&amp;B4475)+COUNTIFS($E$2:$E$5001,E4475,$A$2:$A$5001,"&lt;&gt;"&amp;A4475)&gt;0,"Zone has more than one QR code",IF(COUNTIFS($B$2:$B$5001,B4475,$E$2:$E$5001,"&lt;&gt;"&amp;E4475)+COUNTIFS($A$2:$A$5001,A4475,$E$2:$E$5001,"&lt;&gt;"&amp;E4475)&gt;0,"QR code used by another zone",IF(A4475="","Package QR Code No. missing",IF(OR(H4475&gt;40,J4475&gt;40),"More than 40 of one edition",IF(F4475="Full (40 ST + 1 TG)",IF(AND(H4475=40,J4475=1),"OK","Full carton must be 40 + 1"),IF(F4475="Student only (40 ST)",IF(AND(H4475=40,J4475=0),"OK","Must be 40 ST, 0 TG"),IF(F4475="Teacher guide only (40 TG)",IF(AND(H4475=0,J4475=40),"OK","Must be 0 ST, 40 TG"),IF(AND(H4475&lt;40,H4475+J4475&gt;0,H4475+J4475&lt;=40),"OK","Partial: under 40 ST and 40 books max"))))))))))</f>
        <v/>
      </c>
    </row>
    <row r="4476">
      <c r="A4476" s="26" t="n"/>
      <c r="B4476" s="26" t="n"/>
      <c r="C4476" s="25" t="n"/>
      <c r="D4476" s="25" t="n"/>
      <c r="E4476" s="26" t="n"/>
      <c r="F4476" s="25" t="n"/>
      <c r="G4476" s="26" t="n"/>
      <c r="H4476" s="25" t="n"/>
      <c r="I4476" s="26" t="n"/>
      <c r="J4476" s="25" t="n"/>
      <c r="K4476" s="25" t="n"/>
      <c r="L4476" s="25" t="n"/>
      <c r="M4476" s="26" t="n"/>
      <c r="N4476" s="26" t="n"/>
      <c r="O4476" s="25" t="n"/>
      <c r="P4476" s="27">
        <f>IF(A4476="","","Package/"&amp;C4476&amp;"/"&amp;D4476&amp;"/"&amp;A4476&amp;".png")</f>
        <v/>
      </c>
      <c r="Q4476" s="27">
        <f>IF(AND(B4476="",G4476=""),"",IF(B4476="","Package QR Text missing",IF(COUNTIFS($E$2:$E$5001,E4476,$B$2:$B$5001,"&lt;&gt;"&amp;B4476)+COUNTIFS($E$2:$E$5001,E4476,$A$2:$A$5001,"&lt;&gt;"&amp;A4476)&gt;0,"Zone has more than one QR code",IF(COUNTIFS($B$2:$B$5001,B4476,$E$2:$E$5001,"&lt;&gt;"&amp;E4476)+COUNTIFS($A$2:$A$5001,A4476,$E$2:$E$5001,"&lt;&gt;"&amp;E4476)&gt;0,"QR code used by another zone",IF(A4476="","Package QR Code No. missing",IF(OR(H4476&gt;40,J4476&gt;40),"More than 40 of one edition",IF(F4476="Full (40 ST + 1 TG)",IF(AND(H4476=40,J4476=1),"OK","Full carton must be 40 + 1"),IF(F4476="Student only (40 ST)",IF(AND(H4476=40,J4476=0),"OK","Must be 40 ST, 0 TG"),IF(F4476="Teacher guide only (40 TG)",IF(AND(H4476=0,J4476=40),"OK","Must be 0 ST, 40 TG"),IF(AND(H4476&lt;40,H4476+J4476&gt;0,H4476+J4476&lt;=40),"OK","Partial: under 40 ST and 40 books max"))))))))))</f>
        <v/>
      </c>
    </row>
    <row r="4477">
      <c r="A4477" s="26" t="n"/>
      <c r="B4477" s="26" t="n"/>
      <c r="C4477" s="25" t="n"/>
      <c r="D4477" s="25" t="n"/>
      <c r="E4477" s="26" t="n"/>
      <c r="F4477" s="25" t="n"/>
      <c r="G4477" s="26" t="n"/>
      <c r="H4477" s="25" t="n"/>
      <c r="I4477" s="26" t="n"/>
      <c r="J4477" s="25" t="n"/>
      <c r="K4477" s="25" t="n"/>
      <c r="L4477" s="25" t="n"/>
      <c r="M4477" s="26" t="n"/>
      <c r="N4477" s="26" t="n"/>
      <c r="O4477" s="25" t="n"/>
      <c r="P4477" s="27">
        <f>IF(A4477="","","Package/"&amp;C4477&amp;"/"&amp;D4477&amp;"/"&amp;A4477&amp;".png")</f>
        <v/>
      </c>
      <c r="Q4477" s="27">
        <f>IF(AND(B4477="",G4477=""),"",IF(B4477="","Package QR Text missing",IF(COUNTIFS($E$2:$E$5001,E4477,$B$2:$B$5001,"&lt;&gt;"&amp;B4477)+COUNTIFS($E$2:$E$5001,E4477,$A$2:$A$5001,"&lt;&gt;"&amp;A4477)&gt;0,"Zone has more than one QR code",IF(COUNTIFS($B$2:$B$5001,B4477,$E$2:$E$5001,"&lt;&gt;"&amp;E4477)+COUNTIFS($A$2:$A$5001,A4477,$E$2:$E$5001,"&lt;&gt;"&amp;E4477)&gt;0,"QR code used by another zone",IF(A4477="","Package QR Code No. missing",IF(OR(H4477&gt;40,J4477&gt;40),"More than 40 of one edition",IF(F4477="Full (40 ST + 1 TG)",IF(AND(H4477=40,J4477=1),"OK","Full carton must be 40 + 1"),IF(F4477="Student only (40 ST)",IF(AND(H4477=40,J4477=0),"OK","Must be 40 ST, 0 TG"),IF(F4477="Teacher guide only (40 TG)",IF(AND(H4477=0,J4477=40),"OK","Must be 0 ST, 40 TG"),IF(AND(H4477&lt;40,H4477+J4477&gt;0,H4477+J4477&lt;=40),"OK","Partial: under 40 ST and 40 books max"))))))))))</f>
        <v/>
      </c>
    </row>
    <row r="4478">
      <c r="A4478" s="26" t="n"/>
      <c r="B4478" s="26" t="n"/>
      <c r="C4478" s="25" t="n"/>
      <c r="D4478" s="25" t="n"/>
      <c r="E4478" s="26" t="n"/>
      <c r="F4478" s="25" t="n"/>
      <c r="G4478" s="26" t="n"/>
      <c r="H4478" s="25" t="n"/>
      <c r="I4478" s="26" t="n"/>
      <c r="J4478" s="25" t="n"/>
      <c r="K4478" s="25" t="n"/>
      <c r="L4478" s="25" t="n"/>
      <c r="M4478" s="26" t="n"/>
      <c r="N4478" s="26" t="n"/>
      <c r="O4478" s="25" t="n"/>
      <c r="P4478" s="27">
        <f>IF(A4478="","","Package/"&amp;C4478&amp;"/"&amp;D4478&amp;"/"&amp;A4478&amp;".png")</f>
        <v/>
      </c>
      <c r="Q4478" s="27">
        <f>IF(AND(B4478="",G4478=""),"",IF(B4478="","Package QR Text missing",IF(COUNTIFS($E$2:$E$5001,E4478,$B$2:$B$5001,"&lt;&gt;"&amp;B4478)+COUNTIFS($E$2:$E$5001,E4478,$A$2:$A$5001,"&lt;&gt;"&amp;A4478)&gt;0,"Zone has more than one QR code",IF(COUNTIFS($B$2:$B$5001,B4478,$E$2:$E$5001,"&lt;&gt;"&amp;E4478)+COUNTIFS($A$2:$A$5001,A4478,$E$2:$E$5001,"&lt;&gt;"&amp;E4478)&gt;0,"QR code used by another zone",IF(A4478="","Package QR Code No. missing",IF(OR(H4478&gt;40,J4478&gt;40),"More than 40 of one edition",IF(F4478="Full (40 ST + 1 TG)",IF(AND(H4478=40,J4478=1),"OK","Full carton must be 40 + 1"),IF(F4478="Student only (40 ST)",IF(AND(H4478=40,J4478=0),"OK","Must be 40 ST, 0 TG"),IF(F4478="Teacher guide only (40 TG)",IF(AND(H4478=0,J4478=40),"OK","Must be 0 ST, 40 TG"),IF(AND(H4478&lt;40,H4478+J4478&gt;0,H4478+J4478&lt;=40),"OK","Partial: under 40 ST and 40 books max"))))))))))</f>
        <v/>
      </c>
    </row>
    <row r="4479">
      <c r="A4479" s="26" t="n"/>
      <c r="B4479" s="26" t="n"/>
      <c r="C4479" s="25" t="n"/>
      <c r="D4479" s="25" t="n"/>
      <c r="E4479" s="26" t="n"/>
      <c r="F4479" s="25" t="n"/>
      <c r="G4479" s="26" t="n"/>
      <c r="H4479" s="25" t="n"/>
      <c r="I4479" s="26" t="n"/>
      <c r="J4479" s="25" t="n"/>
      <c r="K4479" s="25" t="n"/>
      <c r="L4479" s="25" t="n"/>
      <c r="M4479" s="26" t="n"/>
      <c r="N4479" s="26" t="n"/>
      <c r="O4479" s="25" t="n"/>
      <c r="P4479" s="27">
        <f>IF(A4479="","","Package/"&amp;C4479&amp;"/"&amp;D4479&amp;"/"&amp;A4479&amp;".png")</f>
        <v/>
      </c>
      <c r="Q4479" s="27">
        <f>IF(AND(B4479="",G4479=""),"",IF(B4479="","Package QR Text missing",IF(COUNTIFS($E$2:$E$5001,E4479,$B$2:$B$5001,"&lt;&gt;"&amp;B4479)+COUNTIFS($E$2:$E$5001,E4479,$A$2:$A$5001,"&lt;&gt;"&amp;A4479)&gt;0,"Zone has more than one QR code",IF(COUNTIFS($B$2:$B$5001,B4479,$E$2:$E$5001,"&lt;&gt;"&amp;E4479)+COUNTIFS($A$2:$A$5001,A4479,$E$2:$E$5001,"&lt;&gt;"&amp;E4479)&gt;0,"QR code used by another zone",IF(A4479="","Package QR Code No. missing",IF(OR(H4479&gt;40,J4479&gt;40),"More than 40 of one edition",IF(F4479="Full (40 ST + 1 TG)",IF(AND(H4479=40,J4479=1),"OK","Full carton must be 40 + 1"),IF(F4479="Student only (40 ST)",IF(AND(H4479=40,J4479=0),"OK","Must be 40 ST, 0 TG"),IF(F4479="Teacher guide only (40 TG)",IF(AND(H4479=0,J4479=40),"OK","Must be 0 ST, 40 TG"),IF(AND(H4479&lt;40,H4479+J4479&gt;0,H4479+J4479&lt;=40),"OK","Partial: under 40 ST and 40 books max"))))))))))</f>
        <v/>
      </c>
    </row>
    <row r="4480">
      <c r="A4480" s="26" t="n"/>
      <c r="B4480" s="26" t="n"/>
      <c r="C4480" s="25" t="n"/>
      <c r="D4480" s="25" t="n"/>
      <c r="E4480" s="26" t="n"/>
      <c r="F4480" s="25" t="n"/>
      <c r="G4480" s="26" t="n"/>
      <c r="H4480" s="25" t="n"/>
      <c r="I4480" s="26" t="n"/>
      <c r="J4480" s="25" t="n"/>
      <c r="K4480" s="25" t="n"/>
      <c r="L4480" s="25" t="n"/>
      <c r="M4480" s="26" t="n"/>
      <c r="N4480" s="26" t="n"/>
      <c r="O4480" s="25" t="n"/>
      <c r="P4480" s="27">
        <f>IF(A4480="","","Package/"&amp;C4480&amp;"/"&amp;D4480&amp;"/"&amp;A4480&amp;".png")</f>
        <v/>
      </c>
      <c r="Q4480" s="27">
        <f>IF(AND(B4480="",G4480=""),"",IF(B4480="","Package QR Text missing",IF(COUNTIFS($E$2:$E$5001,E4480,$B$2:$B$5001,"&lt;&gt;"&amp;B4480)+COUNTIFS($E$2:$E$5001,E4480,$A$2:$A$5001,"&lt;&gt;"&amp;A4480)&gt;0,"Zone has more than one QR code",IF(COUNTIFS($B$2:$B$5001,B4480,$E$2:$E$5001,"&lt;&gt;"&amp;E4480)+COUNTIFS($A$2:$A$5001,A4480,$E$2:$E$5001,"&lt;&gt;"&amp;E4480)&gt;0,"QR code used by another zone",IF(A4480="","Package QR Code No. missing",IF(OR(H4480&gt;40,J4480&gt;40),"More than 40 of one edition",IF(F4480="Full (40 ST + 1 TG)",IF(AND(H4480=40,J4480=1),"OK","Full carton must be 40 + 1"),IF(F4480="Student only (40 ST)",IF(AND(H4480=40,J4480=0),"OK","Must be 40 ST, 0 TG"),IF(F4480="Teacher guide only (40 TG)",IF(AND(H4480=0,J4480=40),"OK","Must be 0 ST, 40 TG"),IF(AND(H4480&lt;40,H4480+J4480&gt;0,H4480+J4480&lt;=40),"OK","Partial: under 40 ST and 40 books max"))))))))))</f>
        <v/>
      </c>
    </row>
    <row r="4481">
      <c r="A4481" s="26" t="n"/>
      <c r="B4481" s="26" t="n"/>
      <c r="C4481" s="25" t="n"/>
      <c r="D4481" s="25" t="n"/>
      <c r="E4481" s="26" t="n"/>
      <c r="F4481" s="25" t="n"/>
      <c r="G4481" s="26" t="n"/>
      <c r="H4481" s="25" t="n"/>
      <c r="I4481" s="26" t="n"/>
      <c r="J4481" s="25" t="n"/>
      <c r="K4481" s="25" t="n"/>
      <c r="L4481" s="25" t="n"/>
      <c r="M4481" s="26" t="n"/>
      <c r="N4481" s="26" t="n"/>
      <c r="O4481" s="25" t="n"/>
      <c r="P4481" s="27">
        <f>IF(A4481="","","Package/"&amp;C4481&amp;"/"&amp;D4481&amp;"/"&amp;A4481&amp;".png")</f>
        <v/>
      </c>
      <c r="Q4481" s="27">
        <f>IF(AND(B4481="",G4481=""),"",IF(B4481="","Package QR Text missing",IF(COUNTIFS($E$2:$E$5001,E4481,$B$2:$B$5001,"&lt;&gt;"&amp;B4481)+COUNTIFS($E$2:$E$5001,E4481,$A$2:$A$5001,"&lt;&gt;"&amp;A4481)&gt;0,"Zone has more than one QR code",IF(COUNTIFS($B$2:$B$5001,B4481,$E$2:$E$5001,"&lt;&gt;"&amp;E4481)+COUNTIFS($A$2:$A$5001,A4481,$E$2:$E$5001,"&lt;&gt;"&amp;E4481)&gt;0,"QR code used by another zone",IF(A4481="","Package QR Code No. missing",IF(OR(H4481&gt;40,J4481&gt;40),"More than 40 of one edition",IF(F4481="Full (40 ST + 1 TG)",IF(AND(H4481=40,J4481=1),"OK","Full carton must be 40 + 1"),IF(F4481="Student only (40 ST)",IF(AND(H4481=40,J4481=0),"OK","Must be 40 ST, 0 TG"),IF(F4481="Teacher guide only (40 TG)",IF(AND(H4481=0,J4481=40),"OK","Must be 0 ST, 40 TG"),IF(AND(H4481&lt;40,H4481+J4481&gt;0,H4481+J4481&lt;=40),"OK","Partial: under 40 ST and 40 books max"))))))))))</f>
        <v/>
      </c>
    </row>
    <row r="4482">
      <c r="A4482" s="26" t="n"/>
      <c r="B4482" s="26" t="n"/>
      <c r="C4482" s="25" t="n"/>
      <c r="D4482" s="25" t="n"/>
      <c r="E4482" s="26" t="n"/>
      <c r="F4482" s="25" t="n"/>
      <c r="G4482" s="26" t="n"/>
      <c r="H4482" s="25" t="n"/>
      <c r="I4482" s="26" t="n"/>
      <c r="J4482" s="25" t="n"/>
      <c r="K4482" s="25" t="n"/>
      <c r="L4482" s="25" t="n"/>
      <c r="M4482" s="26" t="n"/>
      <c r="N4482" s="26" t="n"/>
      <c r="O4482" s="25" t="n"/>
      <c r="P4482" s="27">
        <f>IF(A4482="","","Package/"&amp;C4482&amp;"/"&amp;D4482&amp;"/"&amp;A4482&amp;".png")</f>
        <v/>
      </c>
      <c r="Q4482" s="27">
        <f>IF(AND(B4482="",G4482=""),"",IF(B4482="","Package QR Text missing",IF(COUNTIFS($E$2:$E$5001,E4482,$B$2:$B$5001,"&lt;&gt;"&amp;B4482)+COUNTIFS($E$2:$E$5001,E4482,$A$2:$A$5001,"&lt;&gt;"&amp;A4482)&gt;0,"Zone has more than one QR code",IF(COUNTIFS($B$2:$B$5001,B4482,$E$2:$E$5001,"&lt;&gt;"&amp;E4482)+COUNTIFS($A$2:$A$5001,A4482,$E$2:$E$5001,"&lt;&gt;"&amp;E4482)&gt;0,"QR code used by another zone",IF(A4482="","Package QR Code No. missing",IF(OR(H4482&gt;40,J4482&gt;40),"More than 40 of one edition",IF(F4482="Full (40 ST + 1 TG)",IF(AND(H4482=40,J4482=1),"OK","Full carton must be 40 + 1"),IF(F4482="Student only (40 ST)",IF(AND(H4482=40,J4482=0),"OK","Must be 40 ST, 0 TG"),IF(F4482="Teacher guide only (40 TG)",IF(AND(H4482=0,J4482=40),"OK","Must be 0 ST, 40 TG"),IF(AND(H4482&lt;40,H4482+J4482&gt;0,H4482+J4482&lt;=40),"OK","Partial: under 40 ST and 40 books max"))))))))))</f>
        <v/>
      </c>
    </row>
    <row r="4483">
      <c r="A4483" s="26" t="n"/>
      <c r="B4483" s="26" t="n"/>
      <c r="C4483" s="25" t="n"/>
      <c r="D4483" s="25" t="n"/>
      <c r="E4483" s="26" t="n"/>
      <c r="F4483" s="25" t="n"/>
      <c r="G4483" s="26" t="n"/>
      <c r="H4483" s="25" t="n"/>
      <c r="I4483" s="26" t="n"/>
      <c r="J4483" s="25" t="n"/>
      <c r="K4483" s="25" t="n"/>
      <c r="L4483" s="25" t="n"/>
      <c r="M4483" s="26" t="n"/>
      <c r="N4483" s="26" t="n"/>
      <c r="O4483" s="25" t="n"/>
      <c r="P4483" s="27">
        <f>IF(A4483="","","Package/"&amp;C4483&amp;"/"&amp;D4483&amp;"/"&amp;A4483&amp;".png")</f>
        <v/>
      </c>
      <c r="Q4483" s="27">
        <f>IF(AND(B4483="",G4483=""),"",IF(B4483="","Package QR Text missing",IF(COUNTIFS($E$2:$E$5001,E4483,$B$2:$B$5001,"&lt;&gt;"&amp;B4483)+COUNTIFS($E$2:$E$5001,E4483,$A$2:$A$5001,"&lt;&gt;"&amp;A4483)&gt;0,"Zone has more than one QR code",IF(COUNTIFS($B$2:$B$5001,B4483,$E$2:$E$5001,"&lt;&gt;"&amp;E4483)+COUNTIFS($A$2:$A$5001,A4483,$E$2:$E$5001,"&lt;&gt;"&amp;E4483)&gt;0,"QR code used by another zone",IF(A4483="","Package QR Code No. missing",IF(OR(H4483&gt;40,J4483&gt;40),"More than 40 of one edition",IF(F4483="Full (40 ST + 1 TG)",IF(AND(H4483=40,J4483=1),"OK","Full carton must be 40 + 1"),IF(F4483="Student only (40 ST)",IF(AND(H4483=40,J4483=0),"OK","Must be 40 ST, 0 TG"),IF(F4483="Teacher guide only (40 TG)",IF(AND(H4483=0,J4483=40),"OK","Must be 0 ST, 40 TG"),IF(AND(H4483&lt;40,H4483+J4483&gt;0,H4483+J4483&lt;=40),"OK","Partial: under 40 ST and 40 books max"))))))))))</f>
        <v/>
      </c>
    </row>
    <row r="4484">
      <c r="A4484" s="26" t="n"/>
      <c r="B4484" s="26" t="n"/>
      <c r="C4484" s="25" t="n"/>
      <c r="D4484" s="25" t="n"/>
      <c r="E4484" s="26" t="n"/>
      <c r="F4484" s="25" t="n"/>
      <c r="G4484" s="26" t="n"/>
      <c r="H4484" s="25" t="n"/>
      <c r="I4484" s="26" t="n"/>
      <c r="J4484" s="25" t="n"/>
      <c r="K4484" s="25" t="n"/>
      <c r="L4484" s="25" t="n"/>
      <c r="M4484" s="26" t="n"/>
      <c r="N4484" s="26" t="n"/>
      <c r="O4484" s="25" t="n"/>
      <c r="P4484" s="27">
        <f>IF(A4484="","","Package/"&amp;C4484&amp;"/"&amp;D4484&amp;"/"&amp;A4484&amp;".png")</f>
        <v/>
      </c>
      <c r="Q4484" s="27">
        <f>IF(AND(B4484="",G4484=""),"",IF(B4484="","Package QR Text missing",IF(COUNTIFS($E$2:$E$5001,E4484,$B$2:$B$5001,"&lt;&gt;"&amp;B4484)+COUNTIFS($E$2:$E$5001,E4484,$A$2:$A$5001,"&lt;&gt;"&amp;A4484)&gt;0,"Zone has more than one QR code",IF(COUNTIFS($B$2:$B$5001,B4484,$E$2:$E$5001,"&lt;&gt;"&amp;E4484)+COUNTIFS($A$2:$A$5001,A4484,$E$2:$E$5001,"&lt;&gt;"&amp;E4484)&gt;0,"QR code used by another zone",IF(A4484="","Package QR Code No. missing",IF(OR(H4484&gt;40,J4484&gt;40),"More than 40 of one edition",IF(F4484="Full (40 ST + 1 TG)",IF(AND(H4484=40,J4484=1),"OK","Full carton must be 40 + 1"),IF(F4484="Student only (40 ST)",IF(AND(H4484=40,J4484=0),"OK","Must be 40 ST, 0 TG"),IF(F4484="Teacher guide only (40 TG)",IF(AND(H4484=0,J4484=40),"OK","Must be 0 ST, 40 TG"),IF(AND(H4484&lt;40,H4484+J4484&gt;0,H4484+J4484&lt;=40),"OK","Partial: under 40 ST and 40 books max"))))))))))</f>
        <v/>
      </c>
    </row>
    <row r="4485">
      <c r="A4485" s="26" t="n"/>
      <c r="B4485" s="26" t="n"/>
      <c r="C4485" s="25" t="n"/>
      <c r="D4485" s="25" t="n"/>
      <c r="E4485" s="26" t="n"/>
      <c r="F4485" s="25" t="n"/>
      <c r="G4485" s="26" t="n"/>
      <c r="H4485" s="25" t="n"/>
      <c r="I4485" s="26" t="n"/>
      <c r="J4485" s="25" t="n"/>
      <c r="K4485" s="25" t="n"/>
      <c r="L4485" s="25" t="n"/>
      <c r="M4485" s="26" t="n"/>
      <c r="N4485" s="26" t="n"/>
      <c r="O4485" s="25" t="n"/>
      <c r="P4485" s="27">
        <f>IF(A4485="","","Package/"&amp;C4485&amp;"/"&amp;D4485&amp;"/"&amp;A4485&amp;".png")</f>
        <v/>
      </c>
      <c r="Q4485" s="27">
        <f>IF(AND(B4485="",G4485=""),"",IF(B4485="","Package QR Text missing",IF(COUNTIFS($E$2:$E$5001,E4485,$B$2:$B$5001,"&lt;&gt;"&amp;B4485)+COUNTIFS($E$2:$E$5001,E4485,$A$2:$A$5001,"&lt;&gt;"&amp;A4485)&gt;0,"Zone has more than one QR code",IF(COUNTIFS($B$2:$B$5001,B4485,$E$2:$E$5001,"&lt;&gt;"&amp;E4485)+COUNTIFS($A$2:$A$5001,A4485,$E$2:$E$5001,"&lt;&gt;"&amp;E4485)&gt;0,"QR code used by another zone",IF(A4485="","Package QR Code No. missing",IF(OR(H4485&gt;40,J4485&gt;40),"More than 40 of one edition",IF(F4485="Full (40 ST + 1 TG)",IF(AND(H4485=40,J4485=1),"OK","Full carton must be 40 + 1"),IF(F4485="Student only (40 ST)",IF(AND(H4485=40,J4485=0),"OK","Must be 40 ST, 0 TG"),IF(F4485="Teacher guide only (40 TG)",IF(AND(H4485=0,J4485=40),"OK","Must be 0 ST, 40 TG"),IF(AND(H4485&lt;40,H4485+J4485&gt;0,H4485+J4485&lt;=40),"OK","Partial: under 40 ST and 40 books max"))))))))))</f>
        <v/>
      </c>
    </row>
    <row r="4486">
      <c r="A4486" s="26" t="n"/>
      <c r="B4486" s="26" t="n"/>
      <c r="C4486" s="25" t="n"/>
      <c r="D4486" s="25" t="n"/>
      <c r="E4486" s="26" t="n"/>
      <c r="F4486" s="25" t="n"/>
      <c r="G4486" s="26" t="n"/>
      <c r="H4486" s="25" t="n"/>
      <c r="I4486" s="26" t="n"/>
      <c r="J4486" s="25" t="n"/>
      <c r="K4486" s="25" t="n"/>
      <c r="L4486" s="25" t="n"/>
      <c r="M4486" s="26" t="n"/>
      <c r="N4486" s="26" t="n"/>
      <c r="O4486" s="25" t="n"/>
      <c r="P4486" s="27">
        <f>IF(A4486="","","Package/"&amp;C4486&amp;"/"&amp;D4486&amp;"/"&amp;A4486&amp;".png")</f>
        <v/>
      </c>
      <c r="Q4486" s="27">
        <f>IF(AND(B4486="",G4486=""),"",IF(B4486="","Package QR Text missing",IF(COUNTIFS($E$2:$E$5001,E4486,$B$2:$B$5001,"&lt;&gt;"&amp;B4486)+COUNTIFS($E$2:$E$5001,E4486,$A$2:$A$5001,"&lt;&gt;"&amp;A4486)&gt;0,"Zone has more than one QR code",IF(COUNTIFS($B$2:$B$5001,B4486,$E$2:$E$5001,"&lt;&gt;"&amp;E4486)+COUNTIFS($A$2:$A$5001,A4486,$E$2:$E$5001,"&lt;&gt;"&amp;E4486)&gt;0,"QR code used by another zone",IF(A4486="","Package QR Code No. missing",IF(OR(H4486&gt;40,J4486&gt;40),"More than 40 of one edition",IF(F4486="Full (40 ST + 1 TG)",IF(AND(H4486=40,J4486=1),"OK","Full carton must be 40 + 1"),IF(F4486="Student only (40 ST)",IF(AND(H4486=40,J4486=0),"OK","Must be 40 ST, 0 TG"),IF(F4486="Teacher guide only (40 TG)",IF(AND(H4486=0,J4486=40),"OK","Must be 0 ST, 40 TG"),IF(AND(H4486&lt;40,H4486+J4486&gt;0,H4486+J4486&lt;=40),"OK","Partial: under 40 ST and 40 books max"))))))))))</f>
        <v/>
      </c>
    </row>
    <row r="4487">
      <c r="A4487" s="26" t="n"/>
      <c r="B4487" s="26" t="n"/>
      <c r="C4487" s="25" t="n"/>
      <c r="D4487" s="25" t="n"/>
      <c r="E4487" s="26" t="n"/>
      <c r="F4487" s="25" t="n"/>
      <c r="G4487" s="26" t="n"/>
      <c r="H4487" s="25" t="n"/>
      <c r="I4487" s="26" t="n"/>
      <c r="J4487" s="25" t="n"/>
      <c r="K4487" s="25" t="n"/>
      <c r="L4487" s="25" t="n"/>
      <c r="M4487" s="26" t="n"/>
      <c r="N4487" s="26" t="n"/>
      <c r="O4487" s="25" t="n"/>
      <c r="P4487" s="27">
        <f>IF(A4487="","","Package/"&amp;C4487&amp;"/"&amp;D4487&amp;"/"&amp;A4487&amp;".png")</f>
        <v/>
      </c>
      <c r="Q4487" s="27">
        <f>IF(AND(B4487="",G4487=""),"",IF(B4487="","Package QR Text missing",IF(COUNTIFS($E$2:$E$5001,E4487,$B$2:$B$5001,"&lt;&gt;"&amp;B4487)+COUNTIFS($E$2:$E$5001,E4487,$A$2:$A$5001,"&lt;&gt;"&amp;A4487)&gt;0,"Zone has more than one QR code",IF(COUNTIFS($B$2:$B$5001,B4487,$E$2:$E$5001,"&lt;&gt;"&amp;E4487)+COUNTIFS($A$2:$A$5001,A4487,$E$2:$E$5001,"&lt;&gt;"&amp;E4487)&gt;0,"QR code used by another zone",IF(A4487="","Package QR Code No. missing",IF(OR(H4487&gt;40,J4487&gt;40),"More than 40 of one edition",IF(F4487="Full (40 ST + 1 TG)",IF(AND(H4487=40,J4487=1),"OK","Full carton must be 40 + 1"),IF(F4487="Student only (40 ST)",IF(AND(H4487=40,J4487=0),"OK","Must be 40 ST, 0 TG"),IF(F4487="Teacher guide only (40 TG)",IF(AND(H4487=0,J4487=40),"OK","Must be 0 ST, 40 TG"),IF(AND(H4487&lt;40,H4487+J4487&gt;0,H4487+J4487&lt;=40),"OK","Partial: under 40 ST and 40 books max"))))))))))</f>
        <v/>
      </c>
    </row>
    <row r="4488">
      <c r="A4488" s="26" t="n"/>
      <c r="B4488" s="26" t="n"/>
      <c r="C4488" s="25" t="n"/>
      <c r="D4488" s="25" t="n"/>
      <c r="E4488" s="26" t="n"/>
      <c r="F4488" s="25" t="n"/>
      <c r="G4488" s="26" t="n"/>
      <c r="H4488" s="25" t="n"/>
      <c r="I4488" s="26" t="n"/>
      <c r="J4488" s="25" t="n"/>
      <c r="K4488" s="25" t="n"/>
      <c r="L4488" s="25" t="n"/>
      <c r="M4488" s="26" t="n"/>
      <c r="N4488" s="26" t="n"/>
      <c r="O4488" s="25" t="n"/>
      <c r="P4488" s="27">
        <f>IF(A4488="","","Package/"&amp;C4488&amp;"/"&amp;D4488&amp;"/"&amp;A4488&amp;".png")</f>
        <v/>
      </c>
      <c r="Q4488" s="27">
        <f>IF(AND(B4488="",G4488=""),"",IF(B4488="","Package QR Text missing",IF(COUNTIFS($E$2:$E$5001,E4488,$B$2:$B$5001,"&lt;&gt;"&amp;B4488)+COUNTIFS($E$2:$E$5001,E4488,$A$2:$A$5001,"&lt;&gt;"&amp;A4488)&gt;0,"Zone has more than one QR code",IF(COUNTIFS($B$2:$B$5001,B4488,$E$2:$E$5001,"&lt;&gt;"&amp;E4488)+COUNTIFS($A$2:$A$5001,A4488,$E$2:$E$5001,"&lt;&gt;"&amp;E4488)&gt;0,"QR code used by another zone",IF(A4488="","Package QR Code No. missing",IF(OR(H4488&gt;40,J4488&gt;40),"More than 40 of one edition",IF(F4488="Full (40 ST + 1 TG)",IF(AND(H4488=40,J4488=1),"OK","Full carton must be 40 + 1"),IF(F4488="Student only (40 ST)",IF(AND(H4488=40,J4488=0),"OK","Must be 40 ST, 0 TG"),IF(F4488="Teacher guide only (40 TG)",IF(AND(H4488=0,J4488=40),"OK","Must be 0 ST, 40 TG"),IF(AND(H4488&lt;40,H4488+J4488&gt;0,H4488+J4488&lt;=40),"OK","Partial: under 40 ST and 40 books max"))))))))))</f>
        <v/>
      </c>
    </row>
    <row r="4489">
      <c r="A4489" s="26" t="n"/>
      <c r="B4489" s="26" t="n"/>
      <c r="C4489" s="25" t="n"/>
      <c r="D4489" s="25" t="n"/>
      <c r="E4489" s="26" t="n"/>
      <c r="F4489" s="25" t="n"/>
      <c r="G4489" s="26" t="n"/>
      <c r="H4489" s="25" t="n"/>
      <c r="I4489" s="26" t="n"/>
      <c r="J4489" s="25" t="n"/>
      <c r="K4489" s="25" t="n"/>
      <c r="L4489" s="25" t="n"/>
      <c r="M4489" s="26" t="n"/>
      <c r="N4489" s="26" t="n"/>
      <c r="O4489" s="25" t="n"/>
      <c r="P4489" s="27">
        <f>IF(A4489="","","Package/"&amp;C4489&amp;"/"&amp;D4489&amp;"/"&amp;A4489&amp;".png")</f>
        <v/>
      </c>
      <c r="Q4489" s="27">
        <f>IF(AND(B4489="",G4489=""),"",IF(B4489="","Package QR Text missing",IF(COUNTIFS($E$2:$E$5001,E4489,$B$2:$B$5001,"&lt;&gt;"&amp;B4489)+COUNTIFS($E$2:$E$5001,E4489,$A$2:$A$5001,"&lt;&gt;"&amp;A4489)&gt;0,"Zone has more than one QR code",IF(COUNTIFS($B$2:$B$5001,B4489,$E$2:$E$5001,"&lt;&gt;"&amp;E4489)+COUNTIFS($A$2:$A$5001,A4489,$E$2:$E$5001,"&lt;&gt;"&amp;E4489)&gt;0,"QR code used by another zone",IF(A4489="","Package QR Code No. missing",IF(OR(H4489&gt;40,J4489&gt;40),"More than 40 of one edition",IF(F4489="Full (40 ST + 1 TG)",IF(AND(H4489=40,J4489=1),"OK","Full carton must be 40 + 1"),IF(F4489="Student only (40 ST)",IF(AND(H4489=40,J4489=0),"OK","Must be 40 ST, 0 TG"),IF(F4489="Teacher guide only (40 TG)",IF(AND(H4489=0,J4489=40),"OK","Must be 0 ST, 40 TG"),IF(AND(H4489&lt;40,H4489+J4489&gt;0,H4489+J4489&lt;=40),"OK","Partial: under 40 ST and 40 books max"))))))))))</f>
        <v/>
      </c>
    </row>
    <row r="4490">
      <c r="A4490" s="26" t="n"/>
      <c r="B4490" s="26" t="n"/>
      <c r="C4490" s="25" t="n"/>
      <c r="D4490" s="25" t="n"/>
      <c r="E4490" s="26" t="n"/>
      <c r="F4490" s="25" t="n"/>
      <c r="G4490" s="26" t="n"/>
      <c r="H4490" s="25" t="n"/>
      <c r="I4490" s="26" t="n"/>
      <c r="J4490" s="25" t="n"/>
      <c r="K4490" s="25" t="n"/>
      <c r="L4490" s="25" t="n"/>
      <c r="M4490" s="26" t="n"/>
      <c r="N4490" s="26" t="n"/>
      <c r="O4490" s="25" t="n"/>
      <c r="P4490" s="27">
        <f>IF(A4490="","","Package/"&amp;C4490&amp;"/"&amp;D4490&amp;"/"&amp;A4490&amp;".png")</f>
        <v/>
      </c>
      <c r="Q4490" s="27">
        <f>IF(AND(B4490="",G4490=""),"",IF(B4490="","Package QR Text missing",IF(COUNTIFS($E$2:$E$5001,E4490,$B$2:$B$5001,"&lt;&gt;"&amp;B4490)+COUNTIFS($E$2:$E$5001,E4490,$A$2:$A$5001,"&lt;&gt;"&amp;A4490)&gt;0,"Zone has more than one QR code",IF(COUNTIFS($B$2:$B$5001,B4490,$E$2:$E$5001,"&lt;&gt;"&amp;E4490)+COUNTIFS($A$2:$A$5001,A4490,$E$2:$E$5001,"&lt;&gt;"&amp;E4490)&gt;0,"QR code used by another zone",IF(A4490="","Package QR Code No. missing",IF(OR(H4490&gt;40,J4490&gt;40),"More than 40 of one edition",IF(F4490="Full (40 ST + 1 TG)",IF(AND(H4490=40,J4490=1),"OK","Full carton must be 40 + 1"),IF(F4490="Student only (40 ST)",IF(AND(H4490=40,J4490=0),"OK","Must be 40 ST, 0 TG"),IF(F4490="Teacher guide only (40 TG)",IF(AND(H4490=0,J4490=40),"OK","Must be 0 ST, 40 TG"),IF(AND(H4490&lt;40,H4490+J4490&gt;0,H4490+J4490&lt;=40),"OK","Partial: under 40 ST and 40 books max"))))))))))</f>
        <v/>
      </c>
    </row>
    <row r="4491">
      <c r="A4491" s="26" t="n"/>
      <c r="B4491" s="26" t="n"/>
      <c r="C4491" s="25" t="n"/>
      <c r="D4491" s="25" t="n"/>
      <c r="E4491" s="26" t="n"/>
      <c r="F4491" s="25" t="n"/>
      <c r="G4491" s="26" t="n"/>
      <c r="H4491" s="25" t="n"/>
      <c r="I4491" s="26" t="n"/>
      <c r="J4491" s="25" t="n"/>
      <c r="K4491" s="25" t="n"/>
      <c r="L4491" s="25" t="n"/>
      <c r="M4491" s="26" t="n"/>
      <c r="N4491" s="26" t="n"/>
      <c r="O4491" s="25" t="n"/>
      <c r="P4491" s="27">
        <f>IF(A4491="","","Package/"&amp;C4491&amp;"/"&amp;D4491&amp;"/"&amp;A4491&amp;".png")</f>
        <v/>
      </c>
      <c r="Q4491" s="27">
        <f>IF(AND(B4491="",G4491=""),"",IF(B4491="","Package QR Text missing",IF(COUNTIFS($E$2:$E$5001,E4491,$B$2:$B$5001,"&lt;&gt;"&amp;B4491)+COUNTIFS($E$2:$E$5001,E4491,$A$2:$A$5001,"&lt;&gt;"&amp;A4491)&gt;0,"Zone has more than one QR code",IF(COUNTIFS($B$2:$B$5001,B4491,$E$2:$E$5001,"&lt;&gt;"&amp;E4491)+COUNTIFS($A$2:$A$5001,A4491,$E$2:$E$5001,"&lt;&gt;"&amp;E4491)&gt;0,"QR code used by another zone",IF(A4491="","Package QR Code No. missing",IF(OR(H4491&gt;40,J4491&gt;40),"More than 40 of one edition",IF(F4491="Full (40 ST + 1 TG)",IF(AND(H4491=40,J4491=1),"OK","Full carton must be 40 + 1"),IF(F4491="Student only (40 ST)",IF(AND(H4491=40,J4491=0),"OK","Must be 40 ST, 0 TG"),IF(F4491="Teacher guide only (40 TG)",IF(AND(H4491=0,J4491=40),"OK","Must be 0 ST, 40 TG"),IF(AND(H4491&lt;40,H4491+J4491&gt;0,H4491+J4491&lt;=40),"OK","Partial: under 40 ST and 40 books max"))))))))))</f>
        <v/>
      </c>
    </row>
    <row r="4492">
      <c r="A4492" s="26" t="n"/>
      <c r="B4492" s="26" t="n"/>
      <c r="C4492" s="25" t="n"/>
      <c r="D4492" s="25" t="n"/>
      <c r="E4492" s="26" t="n"/>
      <c r="F4492" s="25" t="n"/>
      <c r="G4492" s="26" t="n"/>
      <c r="H4492" s="25" t="n"/>
      <c r="I4492" s="26" t="n"/>
      <c r="J4492" s="25" t="n"/>
      <c r="K4492" s="25" t="n"/>
      <c r="L4492" s="25" t="n"/>
      <c r="M4492" s="26" t="n"/>
      <c r="N4492" s="26" t="n"/>
      <c r="O4492" s="25" t="n"/>
      <c r="P4492" s="27">
        <f>IF(A4492="","","Package/"&amp;C4492&amp;"/"&amp;D4492&amp;"/"&amp;A4492&amp;".png")</f>
        <v/>
      </c>
      <c r="Q4492" s="27">
        <f>IF(AND(B4492="",G4492=""),"",IF(B4492="","Package QR Text missing",IF(COUNTIFS($E$2:$E$5001,E4492,$B$2:$B$5001,"&lt;&gt;"&amp;B4492)+COUNTIFS($E$2:$E$5001,E4492,$A$2:$A$5001,"&lt;&gt;"&amp;A4492)&gt;0,"Zone has more than one QR code",IF(COUNTIFS($B$2:$B$5001,B4492,$E$2:$E$5001,"&lt;&gt;"&amp;E4492)+COUNTIFS($A$2:$A$5001,A4492,$E$2:$E$5001,"&lt;&gt;"&amp;E4492)&gt;0,"QR code used by another zone",IF(A4492="","Package QR Code No. missing",IF(OR(H4492&gt;40,J4492&gt;40),"More than 40 of one edition",IF(F4492="Full (40 ST + 1 TG)",IF(AND(H4492=40,J4492=1),"OK","Full carton must be 40 + 1"),IF(F4492="Student only (40 ST)",IF(AND(H4492=40,J4492=0),"OK","Must be 40 ST, 0 TG"),IF(F4492="Teacher guide only (40 TG)",IF(AND(H4492=0,J4492=40),"OK","Must be 0 ST, 40 TG"),IF(AND(H4492&lt;40,H4492+J4492&gt;0,H4492+J4492&lt;=40),"OK","Partial: under 40 ST and 40 books max"))))))))))</f>
        <v/>
      </c>
    </row>
    <row r="4493">
      <c r="A4493" s="26" t="n"/>
      <c r="B4493" s="26" t="n"/>
      <c r="C4493" s="25" t="n"/>
      <c r="D4493" s="25" t="n"/>
      <c r="E4493" s="26" t="n"/>
      <c r="F4493" s="25" t="n"/>
      <c r="G4493" s="26" t="n"/>
      <c r="H4493" s="25" t="n"/>
      <c r="I4493" s="26" t="n"/>
      <c r="J4493" s="25" t="n"/>
      <c r="K4493" s="25" t="n"/>
      <c r="L4493" s="25" t="n"/>
      <c r="M4493" s="26" t="n"/>
      <c r="N4493" s="26" t="n"/>
      <c r="O4493" s="25" t="n"/>
      <c r="P4493" s="27">
        <f>IF(A4493="","","Package/"&amp;C4493&amp;"/"&amp;D4493&amp;"/"&amp;A4493&amp;".png")</f>
        <v/>
      </c>
      <c r="Q4493" s="27">
        <f>IF(AND(B4493="",G4493=""),"",IF(B4493="","Package QR Text missing",IF(COUNTIFS($E$2:$E$5001,E4493,$B$2:$B$5001,"&lt;&gt;"&amp;B4493)+COUNTIFS($E$2:$E$5001,E4493,$A$2:$A$5001,"&lt;&gt;"&amp;A4493)&gt;0,"Zone has more than one QR code",IF(COUNTIFS($B$2:$B$5001,B4493,$E$2:$E$5001,"&lt;&gt;"&amp;E4493)+COUNTIFS($A$2:$A$5001,A4493,$E$2:$E$5001,"&lt;&gt;"&amp;E4493)&gt;0,"QR code used by another zone",IF(A4493="","Package QR Code No. missing",IF(OR(H4493&gt;40,J4493&gt;40),"More than 40 of one edition",IF(F4493="Full (40 ST + 1 TG)",IF(AND(H4493=40,J4493=1),"OK","Full carton must be 40 + 1"),IF(F4493="Student only (40 ST)",IF(AND(H4493=40,J4493=0),"OK","Must be 40 ST, 0 TG"),IF(F4493="Teacher guide only (40 TG)",IF(AND(H4493=0,J4493=40),"OK","Must be 0 ST, 40 TG"),IF(AND(H4493&lt;40,H4493+J4493&gt;0,H4493+J4493&lt;=40),"OK","Partial: under 40 ST and 40 books max"))))))))))</f>
        <v/>
      </c>
    </row>
    <row r="4494">
      <c r="A4494" s="26" t="n"/>
      <c r="B4494" s="26" t="n"/>
      <c r="C4494" s="25" t="n"/>
      <c r="D4494" s="25" t="n"/>
      <c r="E4494" s="26" t="n"/>
      <c r="F4494" s="25" t="n"/>
      <c r="G4494" s="26" t="n"/>
      <c r="H4494" s="25" t="n"/>
      <c r="I4494" s="26" t="n"/>
      <c r="J4494" s="25" t="n"/>
      <c r="K4494" s="25" t="n"/>
      <c r="L4494" s="25" t="n"/>
      <c r="M4494" s="26" t="n"/>
      <c r="N4494" s="26" t="n"/>
      <c r="O4494" s="25" t="n"/>
      <c r="P4494" s="27">
        <f>IF(A4494="","","Package/"&amp;C4494&amp;"/"&amp;D4494&amp;"/"&amp;A4494&amp;".png")</f>
        <v/>
      </c>
      <c r="Q4494" s="27">
        <f>IF(AND(B4494="",G4494=""),"",IF(B4494="","Package QR Text missing",IF(COUNTIFS($E$2:$E$5001,E4494,$B$2:$B$5001,"&lt;&gt;"&amp;B4494)+COUNTIFS($E$2:$E$5001,E4494,$A$2:$A$5001,"&lt;&gt;"&amp;A4494)&gt;0,"Zone has more than one QR code",IF(COUNTIFS($B$2:$B$5001,B4494,$E$2:$E$5001,"&lt;&gt;"&amp;E4494)+COUNTIFS($A$2:$A$5001,A4494,$E$2:$E$5001,"&lt;&gt;"&amp;E4494)&gt;0,"QR code used by another zone",IF(A4494="","Package QR Code No. missing",IF(OR(H4494&gt;40,J4494&gt;40),"More than 40 of one edition",IF(F4494="Full (40 ST + 1 TG)",IF(AND(H4494=40,J4494=1),"OK","Full carton must be 40 + 1"),IF(F4494="Student only (40 ST)",IF(AND(H4494=40,J4494=0),"OK","Must be 40 ST, 0 TG"),IF(F4494="Teacher guide only (40 TG)",IF(AND(H4494=0,J4494=40),"OK","Must be 0 ST, 40 TG"),IF(AND(H4494&lt;40,H4494+J4494&gt;0,H4494+J4494&lt;=40),"OK","Partial: under 40 ST and 40 books max"))))))))))</f>
        <v/>
      </c>
    </row>
    <row r="4495">
      <c r="A4495" s="26" t="n"/>
      <c r="B4495" s="26" t="n"/>
      <c r="C4495" s="25" t="n"/>
      <c r="D4495" s="25" t="n"/>
      <c r="E4495" s="26" t="n"/>
      <c r="F4495" s="25" t="n"/>
      <c r="G4495" s="26" t="n"/>
      <c r="H4495" s="25" t="n"/>
      <c r="I4495" s="26" t="n"/>
      <c r="J4495" s="25" t="n"/>
      <c r="K4495" s="25" t="n"/>
      <c r="L4495" s="25" t="n"/>
      <c r="M4495" s="26" t="n"/>
      <c r="N4495" s="26" t="n"/>
      <c r="O4495" s="25" t="n"/>
      <c r="P4495" s="27">
        <f>IF(A4495="","","Package/"&amp;C4495&amp;"/"&amp;D4495&amp;"/"&amp;A4495&amp;".png")</f>
        <v/>
      </c>
      <c r="Q4495" s="27">
        <f>IF(AND(B4495="",G4495=""),"",IF(B4495="","Package QR Text missing",IF(COUNTIFS($E$2:$E$5001,E4495,$B$2:$B$5001,"&lt;&gt;"&amp;B4495)+COUNTIFS($E$2:$E$5001,E4495,$A$2:$A$5001,"&lt;&gt;"&amp;A4495)&gt;0,"Zone has more than one QR code",IF(COUNTIFS($B$2:$B$5001,B4495,$E$2:$E$5001,"&lt;&gt;"&amp;E4495)+COUNTIFS($A$2:$A$5001,A4495,$E$2:$E$5001,"&lt;&gt;"&amp;E4495)&gt;0,"QR code used by another zone",IF(A4495="","Package QR Code No. missing",IF(OR(H4495&gt;40,J4495&gt;40),"More than 40 of one edition",IF(F4495="Full (40 ST + 1 TG)",IF(AND(H4495=40,J4495=1),"OK","Full carton must be 40 + 1"),IF(F4495="Student only (40 ST)",IF(AND(H4495=40,J4495=0),"OK","Must be 40 ST, 0 TG"),IF(F4495="Teacher guide only (40 TG)",IF(AND(H4495=0,J4495=40),"OK","Must be 0 ST, 40 TG"),IF(AND(H4495&lt;40,H4495+J4495&gt;0,H4495+J4495&lt;=40),"OK","Partial: under 40 ST and 40 books max"))))))))))</f>
        <v/>
      </c>
    </row>
    <row r="4496">
      <c r="A4496" s="26" t="n"/>
      <c r="B4496" s="26" t="n"/>
      <c r="C4496" s="25" t="n"/>
      <c r="D4496" s="25" t="n"/>
      <c r="E4496" s="26" t="n"/>
      <c r="F4496" s="25" t="n"/>
      <c r="G4496" s="26" t="n"/>
      <c r="H4496" s="25" t="n"/>
      <c r="I4496" s="26" t="n"/>
      <c r="J4496" s="25" t="n"/>
      <c r="K4496" s="25" t="n"/>
      <c r="L4496" s="25" t="n"/>
      <c r="M4496" s="26" t="n"/>
      <c r="N4496" s="26" t="n"/>
      <c r="O4496" s="25" t="n"/>
      <c r="P4496" s="27">
        <f>IF(A4496="","","Package/"&amp;C4496&amp;"/"&amp;D4496&amp;"/"&amp;A4496&amp;".png")</f>
        <v/>
      </c>
      <c r="Q4496" s="27">
        <f>IF(AND(B4496="",G4496=""),"",IF(B4496="","Package QR Text missing",IF(COUNTIFS($E$2:$E$5001,E4496,$B$2:$B$5001,"&lt;&gt;"&amp;B4496)+COUNTIFS($E$2:$E$5001,E4496,$A$2:$A$5001,"&lt;&gt;"&amp;A4496)&gt;0,"Zone has more than one QR code",IF(COUNTIFS($B$2:$B$5001,B4496,$E$2:$E$5001,"&lt;&gt;"&amp;E4496)+COUNTIFS($A$2:$A$5001,A4496,$E$2:$E$5001,"&lt;&gt;"&amp;E4496)&gt;0,"QR code used by another zone",IF(A4496="","Package QR Code No. missing",IF(OR(H4496&gt;40,J4496&gt;40),"More than 40 of one edition",IF(F4496="Full (40 ST + 1 TG)",IF(AND(H4496=40,J4496=1),"OK","Full carton must be 40 + 1"),IF(F4496="Student only (40 ST)",IF(AND(H4496=40,J4496=0),"OK","Must be 40 ST, 0 TG"),IF(F4496="Teacher guide only (40 TG)",IF(AND(H4496=0,J4496=40),"OK","Must be 0 ST, 40 TG"),IF(AND(H4496&lt;40,H4496+J4496&gt;0,H4496+J4496&lt;=40),"OK","Partial: under 40 ST and 40 books max"))))))))))</f>
        <v/>
      </c>
    </row>
    <row r="4497">
      <c r="A4497" s="26" t="n"/>
      <c r="B4497" s="26" t="n"/>
      <c r="C4497" s="25" t="n"/>
      <c r="D4497" s="25" t="n"/>
      <c r="E4497" s="26" t="n"/>
      <c r="F4497" s="25" t="n"/>
      <c r="G4497" s="26" t="n"/>
      <c r="H4497" s="25" t="n"/>
      <c r="I4497" s="26" t="n"/>
      <c r="J4497" s="25" t="n"/>
      <c r="K4497" s="25" t="n"/>
      <c r="L4497" s="25" t="n"/>
      <c r="M4497" s="26" t="n"/>
      <c r="N4497" s="26" t="n"/>
      <c r="O4497" s="25" t="n"/>
      <c r="P4497" s="27">
        <f>IF(A4497="","","Package/"&amp;C4497&amp;"/"&amp;D4497&amp;"/"&amp;A4497&amp;".png")</f>
        <v/>
      </c>
      <c r="Q4497" s="27">
        <f>IF(AND(B4497="",G4497=""),"",IF(B4497="","Package QR Text missing",IF(COUNTIFS($E$2:$E$5001,E4497,$B$2:$B$5001,"&lt;&gt;"&amp;B4497)+COUNTIFS($E$2:$E$5001,E4497,$A$2:$A$5001,"&lt;&gt;"&amp;A4497)&gt;0,"Zone has more than one QR code",IF(COUNTIFS($B$2:$B$5001,B4497,$E$2:$E$5001,"&lt;&gt;"&amp;E4497)+COUNTIFS($A$2:$A$5001,A4497,$E$2:$E$5001,"&lt;&gt;"&amp;E4497)&gt;0,"QR code used by another zone",IF(A4497="","Package QR Code No. missing",IF(OR(H4497&gt;40,J4497&gt;40),"More than 40 of one edition",IF(F4497="Full (40 ST + 1 TG)",IF(AND(H4497=40,J4497=1),"OK","Full carton must be 40 + 1"),IF(F4497="Student only (40 ST)",IF(AND(H4497=40,J4497=0),"OK","Must be 40 ST, 0 TG"),IF(F4497="Teacher guide only (40 TG)",IF(AND(H4497=0,J4497=40),"OK","Must be 0 ST, 40 TG"),IF(AND(H4497&lt;40,H4497+J4497&gt;0,H4497+J4497&lt;=40),"OK","Partial: under 40 ST and 40 books max"))))))))))</f>
        <v/>
      </c>
    </row>
    <row r="4498">
      <c r="A4498" s="26" t="n"/>
      <c r="B4498" s="26" t="n"/>
      <c r="C4498" s="25" t="n"/>
      <c r="D4498" s="25" t="n"/>
      <c r="E4498" s="26" t="n"/>
      <c r="F4498" s="25" t="n"/>
      <c r="G4498" s="26" t="n"/>
      <c r="H4498" s="25" t="n"/>
      <c r="I4498" s="26" t="n"/>
      <c r="J4498" s="25" t="n"/>
      <c r="K4498" s="25" t="n"/>
      <c r="L4498" s="25" t="n"/>
      <c r="M4498" s="26" t="n"/>
      <c r="N4498" s="26" t="n"/>
      <c r="O4498" s="25" t="n"/>
      <c r="P4498" s="27">
        <f>IF(A4498="","","Package/"&amp;C4498&amp;"/"&amp;D4498&amp;"/"&amp;A4498&amp;".png")</f>
        <v/>
      </c>
      <c r="Q4498" s="27">
        <f>IF(AND(B4498="",G4498=""),"",IF(B4498="","Package QR Text missing",IF(COUNTIFS($E$2:$E$5001,E4498,$B$2:$B$5001,"&lt;&gt;"&amp;B4498)+COUNTIFS($E$2:$E$5001,E4498,$A$2:$A$5001,"&lt;&gt;"&amp;A4498)&gt;0,"Zone has more than one QR code",IF(COUNTIFS($B$2:$B$5001,B4498,$E$2:$E$5001,"&lt;&gt;"&amp;E4498)+COUNTIFS($A$2:$A$5001,A4498,$E$2:$E$5001,"&lt;&gt;"&amp;E4498)&gt;0,"QR code used by another zone",IF(A4498="","Package QR Code No. missing",IF(OR(H4498&gt;40,J4498&gt;40),"More than 40 of one edition",IF(F4498="Full (40 ST + 1 TG)",IF(AND(H4498=40,J4498=1),"OK","Full carton must be 40 + 1"),IF(F4498="Student only (40 ST)",IF(AND(H4498=40,J4498=0),"OK","Must be 40 ST, 0 TG"),IF(F4498="Teacher guide only (40 TG)",IF(AND(H4498=0,J4498=40),"OK","Must be 0 ST, 40 TG"),IF(AND(H4498&lt;40,H4498+J4498&gt;0,H4498+J4498&lt;=40),"OK","Partial: under 40 ST and 40 books max"))))))))))</f>
        <v/>
      </c>
    </row>
    <row r="4499">
      <c r="A4499" s="26" t="n"/>
      <c r="B4499" s="26" t="n"/>
      <c r="C4499" s="25" t="n"/>
      <c r="D4499" s="25" t="n"/>
      <c r="E4499" s="26" t="n"/>
      <c r="F4499" s="25" t="n"/>
      <c r="G4499" s="26" t="n"/>
      <c r="H4499" s="25" t="n"/>
      <c r="I4499" s="26" t="n"/>
      <c r="J4499" s="25" t="n"/>
      <c r="K4499" s="25" t="n"/>
      <c r="L4499" s="25" t="n"/>
      <c r="M4499" s="26" t="n"/>
      <c r="N4499" s="26" t="n"/>
      <c r="O4499" s="25" t="n"/>
      <c r="P4499" s="27">
        <f>IF(A4499="","","Package/"&amp;C4499&amp;"/"&amp;D4499&amp;"/"&amp;A4499&amp;".png")</f>
        <v/>
      </c>
      <c r="Q4499" s="27">
        <f>IF(AND(B4499="",G4499=""),"",IF(B4499="","Package QR Text missing",IF(COUNTIFS($E$2:$E$5001,E4499,$B$2:$B$5001,"&lt;&gt;"&amp;B4499)+COUNTIFS($E$2:$E$5001,E4499,$A$2:$A$5001,"&lt;&gt;"&amp;A4499)&gt;0,"Zone has more than one QR code",IF(COUNTIFS($B$2:$B$5001,B4499,$E$2:$E$5001,"&lt;&gt;"&amp;E4499)+COUNTIFS($A$2:$A$5001,A4499,$E$2:$E$5001,"&lt;&gt;"&amp;E4499)&gt;0,"QR code used by another zone",IF(A4499="","Package QR Code No. missing",IF(OR(H4499&gt;40,J4499&gt;40),"More than 40 of one edition",IF(F4499="Full (40 ST + 1 TG)",IF(AND(H4499=40,J4499=1),"OK","Full carton must be 40 + 1"),IF(F4499="Student only (40 ST)",IF(AND(H4499=40,J4499=0),"OK","Must be 40 ST, 0 TG"),IF(F4499="Teacher guide only (40 TG)",IF(AND(H4499=0,J4499=40),"OK","Must be 0 ST, 40 TG"),IF(AND(H4499&lt;40,H4499+J4499&gt;0,H4499+J4499&lt;=40),"OK","Partial: under 40 ST and 40 books max"))))))))))</f>
        <v/>
      </c>
    </row>
    <row r="4500">
      <c r="A4500" s="26" t="n"/>
      <c r="B4500" s="26" t="n"/>
      <c r="C4500" s="25" t="n"/>
      <c r="D4500" s="25" t="n"/>
      <c r="E4500" s="26" t="n"/>
      <c r="F4500" s="25" t="n"/>
      <c r="G4500" s="26" t="n"/>
      <c r="H4500" s="25" t="n"/>
      <c r="I4500" s="26" t="n"/>
      <c r="J4500" s="25" t="n"/>
      <c r="K4500" s="25" t="n"/>
      <c r="L4500" s="25" t="n"/>
      <c r="M4500" s="26" t="n"/>
      <c r="N4500" s="26" t="n"/>
      <c r="O4500" s="25" t="n"/>
      <c r="P4500" s="27">
        <f>IF(A4500="","","Package/"&amp;C4500&amp;"/"&amp;D4500&amp;"/"&amp;A4500&amp;".png")</f>
        <v/>
      </c>
      <c r="Q4500" s="27">
        <f>IF(AND(B4500="",G4500=""),"",IF(B4500="","Package QR Text missing",IF(COUNTIFS($E$2:$E$5001,E4500,$B$2:$B$5001,"&lt;&gt;"&amp;B4500)+COUNTIFS($E$2:$E$5001,E4500,$A$2:$A$5001,"&lt;&gt;"&amp;A4500)&gt;0,"Zone has more than one QR code",IF(COUNTIFS($B$2:$B$5001,B4500,$E$2:$E$5001,"&lt;&gt;"&amp;E4500)+COUNTIFS($A$2:$A$5001,A4500,$E$2:$E$5001,"&lt;&gt;"&amp;E4500)&gt;0,"QR code used by another zone",IF(A4500="","Package QR Code No. missing",IF(OR(H4500&gt;40,J4500&gt;40),"More than 40 of one edition",IF(F4500="Full (40 ST + 1 TG)",IF(AND(H4500=40,J4500=1),"OK","Full carton must be 40 + 1"),IF(F4500="Student only (40 ST)",IF(AND(H4500=40,J4500=0),"OK","Must be 40 ST, 0 TG"),IF(F4500="Teacher guide only (40 TG)",IF(AND(H4500=0,J4500=40),"OK","Must be 0 ST, 40 TG"),IF(AND(H4500&lt;40,H4500+J4500&gt;0,H4500+J4500&lt;=40),"OK","Partial: under 40 ST and 40 books max"))))))))))</f>
        <v/>
      </c>
    </row>
    <row r="4501">
      <c r="A4501" s="26" t="n"/>
      <c r="B4501" s="26" t="n"/>
      <c r="C4501" s="25" t="n"/>
      <c r="D4501" s="25" t="n"/>
      <c r="E4501" s="26" t="n"/>
      <c r="F4501" s="25" t="n"/>
      <c r="G4501" s="26" t="n"/>
      <c r="H4501" s="25" t="n"/>
      <c r="I4501" s="26" t="n"/>
      <c r="J4501" s="25" t="n"/>
      <c r="K4501" s="25" t="n"/>
      <c r="L4501" s="25" t="n"/>
      <c r="M4501" s="26" t="n"/>
      <c r="N4501" s="26" t="n"/>
      <c r="O4501" s="25" t="n"/>
      <c r="P4501" s="27">
        <f>IF(A4501="","","Package/"&amp;C4501&amp;"/"&amp;D4501&amp;"/"&amp;A4501&amp;".png")</f>
        <v/>
      </c>
      <c r="Q4501" s="27">
        <f>IF(AND(B4501="",G4501=""),"",IF(B4501="","Package QR Text missing",IF(COUNTIFS($E$2:$E$5001,E4501,$B$2:$B$5001,"&lt;&gt;"&amp;B4501)+COUNTIFS($E$2:$E$5001,E4501,$A$2:$A$5001,"&lt;&gt;"&amp;A4501)&gt;0,"Zone has more than one QR code",IF(COUNTIFS($B$2:$B$5001,B4501,$E$2:$E$5001,"&lt;&gt;"&amp;E4501)+COUNTIFS($A$2:$A$5001,A4501,$E$2:$E$5001,"&lt;&gt;"&amp;E4501)&gt;0,"QR code used by another zone",IF(A4501="","Package QR Code No. missing",IF(OR(H4501&gt;40,J4501&gt;40),"More than 40 of one edition",IF(F4501="Full (40 ST + 1 TG)",IF(AND(H4501=40,J4501=1),"OK","Full carton must be 40 + 1"),IF(F4501="Student only (40 ST)",IF(AND(H4501=40,J4501=0),"OK","Must be 40 ST, 0 TG"),IF(F4501="Teacher guide only (40 TG)",IF(AND(H4501=0,J4501=40),"OK","Must be 0 ST, 40 TG"),IF(AND(H4501&lt;40,H4501+J4501&gt;0,H4501+J4501&lt;=40),"OK","Partial: under 40 ST and 40 books max"))))))))))</f>
        <v/>
      </c>
    </row>
    <row r="4502">
      <c r="A4502" s="26" t="n"/>
      <c r="B4502" s="26" t="n"/>
      <c r="C4502" s="25" t="n"/>
      <c r="D4502" s="25" t="n"/>
      <c r="E4502" s="26" t="n"/>
      <c r="F4502" s="25" t="n"/>
      <c r="G4502" s="26" t="n"/>
      <c r="H4502" s="25" t="n"/>
      <c r="I4502" s="26" t="n"/>
      <c r="J4502" s="25" t="n"/>
      <c r="K4502" s="25" t="n"/>
      <c r="L4502" s="25" t="n"/>
      <c r="M4502" s="26" t="n"/>
      <c r="N4502" s="26" t="n"/>
      <c r="O4502" s="25" t="n"/>
      <c r="P4502" s="27">
        <f>IF(A4502="","","Package/"&amp;C4502&amp;"/"&amp;D4502&amp;"/"&amp;A4502&amp;".png")</f>
        <v/>
      </c>
      <c r="Q4502" s="27">
        <f>IF(AND(B4502="",G4502=""),"",IF(B4502="","Package QR Text missing",IF(COUNTIFS($E$2:$E$5001,E4502,$B$2:$B$5001,"&lt;&gt;"&amp;B4502)+COUNTIFS($E$2:$E$5001,E4502,$A$2:$A$5001,"&lt;&gt;"&amp;A4502)&gt;0,"Zone has more than one QR code",IF(COUNTIFS($B$2:$B$5001,B4502,$E$2:$E$5001,"&lt;&gt;"&amp;E4502)+COUNTIFS($A$2:$A$5001,A4502,$E$2:$E$5001,"&lt;&gt;"&amp;E4502)&gt;0,"QR code used by another zone",IF(A4502="","Package QR Code No. missing",IF(OR(H4502&gt;40,J4502&gt;40),"More than 40 of one edition",IF(F4502="Full (40 ST + 1 TG)",IF(AND(H4502=40,J4502=1),"OK","Full carton must be 40 + 1"),IF(F4502="Student only (40 ST)",IF(AND(H4502=40,J4502=0),"OK","Must be 40 ST, 0 TG"),IF(F4502="Teacher guide only (40 TG)",IF(AND(H4502=0,J4502=40),"OK","Must be 0 ST, 40 TG"),IF(AND(H4502&lt;40,H4502+J4502&gt;0,H4502+J4502&lt;=40),"OK","Partial: under 40 ST and 40 books max"))))))))))</f>
        <v/>
      </c>
    </row>
    <row r="4503">
      <c r="A4503" s="26" t="n"/>
      <c r="B4503" s="26" t="n"/>
      <c r="C4503" s="25" t="n"/>
      <c r="D4503" s="25" t="n"/>
      <c r="E4503" s="26" t="n"/>
      <c r="F4503" s="25" t="n"/>
      <c r="G4503" s="26" t="n"/>
      <c r="H4503" s="25" t="n"/>
      <c r="I4503" s="26" t="n"/>
      <c r="J4503" s="25" t="n"/>
      <c r="K4503" s="25" t="n"/>
      <c r="L4503" s="25" t="n"/>
      <c r="M4503" s="26" t="n"/>
      <c r="N4503" s="26" t="n"/>
      <c r="O4503" s="25" t="n"/>
      <c r="P4503" s="27">
        <f>IF(A4503="","","Package/"&amp;C4503&amp;"/"&amp;D4503&amp;"/"&amp;A4503&amp;".png")</f>
        <v/>
      </c>
      <c r="Q4503" s="27">
        <f>IF(AND(B4503="",G4503=""),"",IF(B4503="","Package QR Text missing",IF(COUNTIFS($E$2:$E$5001,E4503,$B$2:$B$5001,"&lt;&gt;"&amp;B4503)+COUNTIFS($E$2:$E$5001,E4503,$A$2:$A$5001,"&lt;&gt;"&amp;A4503)&gt;0,"Zone has more than one QR code",IF(COUNTIFS($B$2:$B$5001,B4503,$E$2:$E$5001,"&lt;&gt;"&amp;E4503)+COUNTIFS($A$2:$A$5001,A4503,$E$2:$E$5001,"&lt;&gt;"&amp;E4503)&gt;0,"QR code used by another zone",IF(A4503="","Package QR Code No. missing",IF(OR(H4503&gt;40,J4503&gt;40),"More than 40 of one edition",IF(F4503="Full (40 ST + 1 TG)",IF(AND(H4503=40,J4503=1),"OK","Full carton must be 40 + 1"),IF(F4503="Student only (40 ST)",IF(AND(H4503=40,J4503=0),"OK","Must be 40 ST, 0 TG"),IF(F4503="Teacher guide only (40 TG)",IF(AND(H4503=0,J4503=40),"OK","Must be 0 ST, 40 TG"),IF(AND(H4503&lt;40,H4503+J4503&gt;0,H4503+J4503&lt;=40),"OK","Partial: under 40 ST and 40 books max"))))))))))</f>
        <v/>
      </c>
    </row>
    <row r="4504">
      <c r="A4504" s="26" t="n"/>
      <c r="B4504" s="26" t="n"/>
      <c r="C4504" s="25" t="n"/>
      <c r="D4504" s="25" t="n"/>
      <c r="E4504" s="26" t="n"/>
      <c r="F4504" s="25" t="n"/>
      <c r="G4504" s="26" t="n"/>
      <c r="H4504" s="25" t="n"/>
      <c r="I4504" s="26" t="n"/>
      <c r="J4504" s="25" t="n"/>
      <c r="K4504" s="25" t="n"/>
      <c r="L4504" s="25" t="n"/>
      <c r="M4504" s="26" t="n"/>
      <c r="N4504" s="26" t="n"/>
      <c r="O4504" s="25" t="n"/>
      <c r="P4504" s="27">
        <f>IF(A4504="","","Package/"&amp;C4504&amp;"/"&amp;D4504&amp;"/"&amp;A4504&amp;".png")</f>
        <v/>
      </c>
      <c r="Q4504" s="27">
        <f>IF(AND(B4504="",G4504=""),"",IF(B4504="","Package QR Text missing",IF(COUNTIFS($E$2:$E$5001,E4504,$B$2:$B$5001,"&lt;&gt;"&amp;B4504)+COUNTIFS($E$2:$E$5001,E4504,$A$2:$A$5001,"&lt;&gt;"&amp;A4504)&gt;0,"Zone has more than one QR code",IF(COUNTIFS($B$2:$B$5001,B4504,$E$2:$E$5001,"&lt;&gt;"&amp;E4504)+COUNTIFS($A$2:$A$5001,A4504,$E$2:$E$5001,"&lt;&gt;"&amp;E4504)&gt;0,"QR code used by another zone",IF(A4504="","Package QR Code No. missing",IF(OR(H4504&gt;40,J4504&gt;40),"More than 40 of one edition",IF(F4504="Full (40 ST + 1 TG)",IF(AND(H4504=40,J4504=1),"OK","Full carton must be 40 + 1"),IF(F4504="Student only (40 ST)",IF(AND(H4504=40,J4504=0),"OK","Must be 40 ST, 0 TG"),IF(F4504="Teacher guide only (40 TG)",IF(AND(H4504=0,J4504=40),"OK","Must be 0 ST, 40 TG"),IF(AND(H4504&lt;40,H4504+J4504&gt;0,H4504+J4504&lt;=40),"OK","Partial: under 40 ST and 40 books max"))))))))))</f>
        <v/>
      </c>
    </row>
    <row r="4505">
      <c r="A4505" s="26" t="n"/>
      <c r="B4505" s="26" t="n"/>
      <c r="C4505" s="25" t="n"/>
      <c r="D4505" s="25" t="n"/>
      <c r="E4505" s="26" t="n"/>
      <c r="F4505" s="25" t="n"/>
      <c r="G4505" s="26" t="n"/>
      <c r="H4505" s="25" t="n"/>
      <c r="I4505" s="26" t="n"/>
      <c r="J4505" s="25" t="n"/>
      <c r="K4505" s="25" t="n"/>
      <c r="L4505" s="25" t="n"/>
      <c r="M4505" s="26" t="n"/>
      <c r="N4505" s="26" t="n"/>
      <c r="O4505" s="25" t="n"/>
      <c r="P4505" s="27">
        <f>IF(A4505="","","Package/"&amp;C4505&amp;"/"&amp;D4505&amp;"/"&amp;A4505&amp;".png")</f>
        <v/>
      </c>
      <c r="Q4505" s="27">
        <f>IF(AND(B4505="",G4505=""),"",IF(B4505="","Package QR Text missing",IF(COUNTIFS($E$2:$E$5001,E4505,$B$2:$B$5001,"&lt;&gt;"&amp;B4505)+COUNTIFS($E$2:$E$5001,E4505,$A$2:$A$5001,"&lt;&gt;"&amp;A4505)&gt;0,"Zone has more than one QR code",IF(COUNTIFS($B$2:$B$5001,B4505,$E$2:$E$5001,"&lt;&gt;"&amp;E4505)+COUNTIFS($A$2:$A$5001,A4505,$E$2:$E$5001,"&lt;&gt;"&amp;E4505)&gt;0,"QR code used by another zone",IF(A4505="","Package QR Code No. missing",IF(OR(H4505&gt;40,J4505&gt;40),"More than 40 of one edition",IF(F4505="Full (40 ST + 1 TG)",IF(AND(H4505=40,J4505=1),"OK","Full carton must be 40 + 1"),IF(F4505="Student only (40 ST)",IF(AND(H4505=40,J4505=0),"OK","Must be 40 ST, 0 TG"),IF(F4505="Teacher guide only (40 TG)",IF(AND(H4505=0,J4505=40),"OK","Must be 0 ST, 40 TG"),IF(AND(H4505&lt;40,H4505+J4505&gt;0,H4505+J4505&lt;=40),"OK","Partial: under 40 ST and 40 books max"))))))))))</f>
        <v/>
      </c>
    </row>
    <row r="4506">
      <c r="A4506" s="26" t="n"/>
      <c r="B4506" s="26" t="n"/>
      <c r="C4506" s="25" t="n"/>
      <c r="D4506" s="25" t="n"/>
      <c r="E4506" s="26" t="n"/>
      <c r="F4506" s="25" t="n"/>
      <c r="G4506" s="26" t="n"/>
      <c r="H4506" s="25" t="n"/>
      <c r="I4506" s="26" t="n"/>
      <c r="J4506" s="25" t="n"/>
      <c r="K4506" s="25" t="n"/>
      <c r="L4506" s="25" t="n"/>
      <c r="M4506" s="26" t="n"/>
      <c r="N4506" s="26" t="n"/>
      <c r="O4506" s="25" t="n"/>
      <c r="P4506" s="27">
        <f>IF(A4506="","","Package/"&amp;C4506&amp;"/"&amp;D4506&amp;"/"&amp;A4506&amp;".png")</f>
        <v/>
      </c>
      <c r="Q4506" s="27">
        <f>IF(AND(B4506="",G4506=""),"",IF(B4506="","Package QR Text missing",IF(COUNTIFS($E$2:$E$5001,E4506,$B$2:$B$5001,"&lt;&gt;"&amp;B4506)+COUNTIFS($E$2:$E$5001,E4506,$A$2:$A$5001,"&lt;&gt;"&amp;A4506)&gt;0,"Zone has more than one QR code",IF(COUNTIFS($B$2:$B$5001,B4506,$E$2:$E$5001,"&lt;&gt;"&amp;E4506)+COUNTIFS($A$2:$A$5001,A4506,$E$2:$E$5001,"&lt;&gt;"&amp;E4506)&gt;0,"QR code used by another zone",IF(A4506="","Package QR Code No. missing",IF(OR(H4506&gt;40,J4506&gt;40),"More than 40 of one edition",IF(F4506="Full (40 ST + 1 TG)",IF(AND(H4506=40,J4506=1),"OK","Full carton must be 40 + 1"),IF(F4506="Student only (40 ST)",IF(AND(H4506=40,J4506=0),"OK","Must be 40 ST, 0 TG"),IF(F4506="Teacher guide only (40 TG)",IF(AND(H4506=0,J4506=40),"OK","Must be 0 ST, 40 TG"),IF(AND(H4506&lt;40,H4506+J4506&gt;0,H4506+J4506&lt;=40),"OK","Partial: under 40 ST and 40 books max"))))))))))</f>
        <v/>
      </c>
    </row>
    <row r="4507">
      <c r="A4507" s="26" t="n"/>
      <c r="B4507" s="26" t="n"/>
      <c r="C4507" s="25" t="n"/>
      <c r="D4507" s="25" t="n"/>
      <c r="E4507" s="26" t="n"/>
      <c r="F4507" s="25" t="n"/>
      <c r="G4507" s="26" t="n"/>
      <c r="H4507" s="25" t="n"/>
      <c r="I4507" s="26" t="n"/>
      <c r="J4507" s="25" t="n"/>
      <c r="K4507" s="25" t="n"/>
      <c r="L4507" s="25" t="n"/>
      <c r="M4507" s="26" t="n"/>
      <c r="N4507" s="26" t="n"/>
      <c r="O4507" s="25" t="n"/>
      <c r="P4507" s="27">
        <f>IF(A4507="","","Package/"&amp;C4507&amp;"/"&amp;D4507&amp;"/"&amp;A4507&amp;".png")</f>
        <v/>
      </c>
      <c r="Q4507" s="27">
        <f>IF(AND(B4507="",G4507=""),"",IF(B4507="","Package QR Text missing",IF(COUNTIFS($E$2:$E$5001,E4507,$B$2:$B$5001,"&lt;&gt;"&amp;B4507)+COUNTIFS($E$2:$E$5001,E4507,$A$2:$A$5001,"&lt;&gt;"&amp;A4507)&gt;0,"Zone has more than one QR code",IF(COUNTIFS($B$2:$B$5001,B4507,$E$2:$E$5001,"&lt;&gt;"&amp;E4507)+COUNTIFS($A$2:$A$5001,A4507,$E$2:$E$5001,"&lt;&gt;"&amp;E4507)&gt;0,"QR code used by another zone",IF(A4507="","Package QR Code No. missing",IF(OR(H4507&gt;40,J4507&gt;40),"More than 40 of one edition",IF(F4507="Full (40 ST + 1 TG)",IF(AND(H4507=40,J4507=1),"OK","Full carton must be 40 + 1"),IF(F4507="Student only (40 ST)",IF(AND(H4507=40,J4507=0),"OK","Must be 40 ST, 0 TG"),IF(F4507="Teacher guide only (40 TG)",IF(AND(H4507=0,J4507=40),"OK","Must be 0 ST, 40 TG"),IF(AND(H4507&lt;40,H4507+J4507&gt;0,H4507+J4507&lt;=40),"OK","Partial: under 40 ST and 40 books max"))))))))))</f>
        <v/>
      </c>
    </row>
    <row r="4508">
      <c r="A4508" s="26" t="n"/>
      <c r="B4508" s="26" t="n"/>
      <c r="C4508" s="25" t="n"/>
      <c r="D4508" s="25" t="n"/>
      <c r="E4508" s="26" t="n"/>
      <c r="F4508" s="25" t="n"/>
      <c r="G4508" s="26" t="n"/>
      <c r="H4508" s="25" t="n"/>
      <c r="I4508" s="26" t="n"/>
      <c r="J4508" s="25" t="n"/>
      <c r="K4508" s="25" t="n"/>
      <c r="L4508" s="25" t="n"/>
      <c r="M4508" s="26" t="n"/>
      <c r="N4508" s="26" t="n"/>
      <c r="O4508" s="25" t="n"/>
      <c r="P4508" s="27">
        <f>IF(A4508="","","Package/"&amp;C4508&amp;"/"&amp;D4508&amp;"/"&amp;A4508&amp;".png")</f>
        <v/>
      </c>
      <c r="Q4508" s="27">
        <f>IF(AND(B4508="",G4508=""),"",IF(B4508="","Package QR Text missing",IF(COUNTIFS($E$2:$E$5001,E4508,$B$2:$B$5001,"&lt;&gt;"&amp;B4508)+COUNTIFS($E$2:$E$5001,E4508,$A$2:$A$5001,"&lt;&gt;"&amp;A4508)&gt;0,"Zone has more than one QR code",IF(COUNTIFS($B$2:$B$5001,B4508,$E$2:$E$5001,"&lt;&gt;"&amp;E4508)+COUNTIFS($A$2:$A$5001,A4508,$E$2:$E$5001,"&lt;&gt;"&amp;E4508)&gt;0,"QR code used by another zone",IF(A4508="","Package QR Code No. missing",IF(OR(H4508&gt;40,J4508&gt;40),"More than 40 of one edition",IF(F4508="Full (40 ST + 1 TG)",IF(AND(H4508=40,J4508=1),"OK","Full carton must be 40 + 1"),IF(F4508="Student only (40 ST)",IF(AND(H4508=40,J4508=0),"OK","Must be 40 ST, 0 TG"),IF(F4508="Teacher guide only (40 TG)",IF(AND(H4508=0,J4508=40),"OK","Must be 0 ST, 40 TG"),IF(AND(H4508&lt;40,H4508+J4508&gt;0,H4508+J4508&lt;=40),"OK","Partial: under 40 ST and 40 books max"))))))))))</f>
        <v/>
      </c>
    </row>
    <row r="4509">
      <c r="A4509" s="26" t="n"/>
      <c r="B4509" s="26" t="n"/>
      <c r="C4509" s="25" t="n"/>
      <c r="D4509" s="25" t="n"/>
      <c r="E4509" s="26" t="n"/>
      <c r="F4509" s="25" t="n"/>
      <c r="G4509" s="26" t="n"/>
      <c r="H4509" s="25" t="n"/>
      <c r="I4509" s="26" t="n"/>
      <c r="J4509" s="25" t="n"/>
      <c r="K4509" s="25" t="n"/>
      <c r="L4509" s="25" t="n"/>
      <c r="M4509" s="26" t="n"/>
      <c r="N4509" s="26" t="n"/>
      <c r="O4509" s="25" t="n"/>
      <c r="P4509" s="27">
        <f>IF(A4509="","","Package/"&amp;C4509&amp;"/"&amp;D4509&amp;"/"&amp;A4509&amp;".png")</f>
        <v/>
      </c>
      <c r="Q4509" s="27">
        <f>IF(AND(B4509="",G4509=""),"",IF(B4509="","Package QR Text missing",IF(COUNTIFS($E$2:$E$5001,E4509,$B$2:$B$5001,"&lt;&gt;"&amp;B4509)+COUNTIFS($E$2:$E$5001,E4509,$A$2:$A$5001,"&lt;&gt;"&amp;A4509)&gt;0,"Zone has more than one QR code",IF(COUNTIFS($B$2:$B$5001,B4509,$E$2:$E$5001,"&lt;&gt;"&amp;E4509)+COUNTIFS($A$2:$A$5001,A4509,$E$2:$E$5001,"&lt;&gt;"&amp;E4509)&gt;0,"QR code used by another zone",IF(A4509="","Package QR Code No. missing",IF(OR(H4509&gt;40,J4509&gt;40),"More than 40 of one edition",IF(F4509="Full (40 ST + 1 TG)",IF(AND(H4509=40,J4509=1),"OK","Full carton must be 40 + 1"),IF(F4509="Student only (40 ST)",IF(AND(H4509=40,J4509=0),"OK","Must be 40 ST, 0 TG"),IF(F4509="Teacher guide only (40 TG)",IF(AND(H4509=0,J4509=40),"OK","Must be 0 ST, 40 TG"),IF(AND(H4509&lt;40,H4509+J4509&gt;0,H4509+J4509&lt;=40),"OK","Partial: under 40 ST and 40 books max"))))))))))</f>
        <v/>
      </c>
    </row>
    <row r="4510">
      <c r="A4510" s="26" t="n"/>
      <c r="B4510" s="26" t="n"/>
      <c r="C4510" s="25" t="n"/>
      <c r="D4510" s="25" t="n"/>
      <c r="E4510" s="26" t="n"/>
      <c r="F4510" s="25" t="n"/>
      <c r="G4510" s="26" t="n"/>
      <c r="H4510" s="25" t="n"/>
      <c r="I4510" s="26" t="n"/>
      <c r="J4510" s="25" t="n"/>
      <c r="K4510" s="25" t="n"/>
      <c r="L4510" s="25" t="n"/>
      <c r="M4510" s="26" t="n"/>
      <c r="N4510" s="26" t="n"/>
      <c r="O4510" s="25" t="n"/>
      <c r="P4510" s="27">
        <f>IF(A4510="","","Package/"&amp;C4510&amp;"/"&amp;D4510&amp;"/"&amp;A4510&amp;".png")</f>
        <v/>
      </c>
      <c r="Q4510" s="27">
        <f>IF(AND(B4510="",G4510=""),"",IF(B4510="","Package QR Text missing",IF(COUNTIFS($E$2:$E$5001,E4510,$B$2:$B$5001,"&lt;&gt;"&amp;B4510)+COUNTIFS($E$2:$E$5001,E4510,$A$2:$A$5001,"&lt;&gt;"&amp;A4510)&gt;0,"Zone has more than one QR code",IF(COUNTIFS($B$2:$B$5001,B4510,$E$2:$E$5001,"&lt;&gt;"&amp;E4510)+COUNTIFS($A$2:$A$5001,A4510,$E$2:$E$5001,"&lt;&gt;"&amp;E4510)&gt;0,"QR code used by another zone",IF(A4510="","Package QR Code No. missing",IF(OR(H4510&gt;40,J4510&gt;40),"More than 40 of one edition",IF(F4510="Full (40 ST + 1 TG)",IF(AND(H4510=40,J4510=1),"OK","Full carton must be 40 + 1"),IF(F4510="Student only (40 ST)",IF(AND(H4510=40,J4510=0),"OK","Must be 40 ST, 0 TG"),IF(F4510="Teacher guide only (40 TG)",IF(AND(H4510=0,J4510=40),"OK","Must be 0 ST, 40 TG"),IF(AND(H4510&lt;40,H4510+J4510&gt;0,H4510+J4510&lt;=40),"OK","Partial: under 40 ST and 40 books max"))))))))))</f>
        <v/>
      </c>
    </row>
    <row r="4511">
      <c r="A4511" s="26" t="n"/>
      <c r="B4511" s="26" t="n"/>
      <c r="C4511" s="25" t="n"/>
      <c r="D4511" s="25" t="n"/>
      <c r="E4511" s="26" t="n"/>
      <c r="F4511" s="25" t="n"/>
      <c r="G4511" s="26" t="n"/>
      <c r="H4511" s="25" t="n"/>
      <c r="I4511" s="26" t="n"/>
      <c r="J4511" s="25" t="n"/>
      <c r="K4511" s="25" t="n"/>
      <c r="L4511" s="25" t="n"/>
      <c r="M4511" s="26" t="n"/>
      <c r="N4511" s="26" t="n"/>
      <c r="O4511" s="25" t="n"/>
      <c r="P4511" s="27">
        <f>IF(A4511="","","Package/"&amp;C4511&amp;"/"&amp;D4511&amp;"/"&amp;A4511&amp;".png")</f>
        <v/>
      </c>
      <c r="Q4511" s="27">
        <f>IF(AND(B4511="",G4511=""),"",IF(B4511="","Package QR Text missing",IF(COUNTIFS($E$2:$E$5001,E4511,$B$2:$B$5001,"&lt;&gt;"&amp;B4511)+COUNTIFS($E$2:$E$5001,E4511,$A$2:$A$5001,"&lt;&gt;"&amp;A4511)&gt;0,"Zone has more than one QR code",IF(COUNTIFS($B$2:$B$5001,B4511,$E$2:$E$5001,"&lt;&gt;"&amp;E4511)+COUNTIFS($A$2:$A$5001,A4511,$E$2:$E$5001,"&lt;&gt;"&amp;E4511)&gt;0,"QR code used by another zone",IF(A4511="","Package QR Code No. missing",IF(OR(H4511&gt;40,J4511&gt;40),"More than 40 of one edition",IF(F4511="Full (40 ST + 1 TG)",IF(AND(H4511=40,J4511=1),"OK","Full carton must be 40 + 1"),IF(F4511="Student only (40 ST)",IF(AND(H4511=40,J4511=0),"OK","Must be 40 ST, 0 TG"),IF(F4511="Teacher guide only (40 TG)",IF(AND(H4511=0,J4511=40),"OK","Must be 0 ST, 40 TG"),IF(AND(H4511&lt;40,H4511+J4511&gt;0,H4511+J4511&lt;=40),"OK","Partial: under 40 ST and 40 books max"))))))))))</f>
        <v/>
      </c>
    </row>
    <row r="4512">
      <c r="A4512" s="26" t="n"/>
      <c r="B4512" s="26" t="n"/>
      <c r="C4512" s="25" t="n"/>
      <c r="D4512" s="25" t="n"/>
      <c r="E4512" s="26" t="n"/>
      <c r="F4512" s="25" t="n"/>
      <c r="G4512" s="26" t="n"/>
      <c r="H4512" s="25" t="n"/>
      <c r="I4512" s="26" t="n"/>
      <c r="J4512" s="25" t="n"/>
      <c r="K4512" s="25" t="n"/>
      <c r="L4512" s="25" t="n"/>
      <c r="M4512" s="26" t="n"/>
      <c r="N4512" s="26" t="n"/>
      <c r="O4512" s="25" t="n"/>
      <c r="P4512" s="27">
        <f>IF(A4512="","","Package/"&amp;C4512&amp;"/"&amp;D4512&amp;"/"&amp;A4512&amp;".png")</f>
        <v/>
      </c>
      <c r="Q4512" s="27">
        <f>IF(AND(B4512="",G4512=""),"",IF(B4512="","Package QR Text missing",IF(COUNTIFS($E$2:$E$5001,E4512,$B$2:$B$5001,"&lt;&gt;"&amp;B4512)+COUNTIFS($E$2:$E$5001,E4512,$A$2:$A$5001,"&lt;&gt;"&amp;A4512)&gt;0,"Zone has more than one QR code",IF(COUNTIFS($B$2:$B$5001,B4512,$E$2:$E$5001,"&lt;&gt;"&amp;E4512)+COUNTIFS($A$2:$A$5001,A4512,$E$2:$E$5001,"&lt;&gt;"&amp;E4512)&gt;0,"QR code used by another zone",IF(A4512="","Package QR Code No. missing",IF(OR(H4512&gt;40,J4512&gt;40),"More than 40 of one edition",IF(F4512="Full (40 ST + 1 TG)",IF(AND(H4512=40,J4512=1),"OK","Full carton must be 40 + 1"),IF(F4512="Student only (40 ST)",IF(AND(H4512=40,J4512=0),"OK","Must be 40 ST, 0 TG"),IF(F4512="Teacher guide only (40 TG)",IF(AND(H4512=0,J4512=40),"OK","Must be 0 ST, 40 TG"),IF(AND(H4512&lt;40,H4512+J4512&gt;0,H4512+J4512&lt;=40),"OK","Partial: under 40 ST and 40 books max"))))))))))</f>
        <v/>
      </c>
    </row>
    <row r="4513">
      <c r="A4513" s="26" t="n"/>
      <c r="B4513" s="26" t="n"/>
      <c r="C4513" s="25" t="n"/>
      <c r="D4513" s="25" t="n"/>
      <c r="E4513" s="26" t="n"/>
      <c r="F4513" s="25" t="n"/>
      <c r="G4513" s="26" t="n"/>
      <c r="H4513" s="25" t="n"/>
      <c r="I4513" s="26" t="n"/>
      <c r="J4513" s="25" t="n"/>
      <c r="K4513" s="25" t="n"/>
      <c r="L4513" s="25" t="n"/>
      <c r="M4513" s="26" t="n"/>
      <c r="N4513" s="26" t="n"/>
      <c r="O4513" s="25" t="n"/>
      <c r="P4513" s="27">
        <f>IF(A4513="","","Package/"&amp;C4513&amp;"/"&amp;D4513&amp;"/"&amp;A4513&amp;".png")</f>
        <v/>
      </c>
      <c r="Q4513" s="27">
        <f>IF(AND(B4513="",G4513=""),"",IF(B4513="","Package QR Text missing",IF(COUNTIFS($E$2:$E$5001,E4513,$B$2:$B$5001,"&lt;&gt;"&amp;B4513)+COUNTIFS($E$2:$E$5001,E4513,$A$2:$A$5001,"&lt;&gt;"&amp;A4513)&gt;0,"Zone has more than one QR code",IF(COUNTIFS($B$2:$B$5001,B4513,$E$2:$E$5001,"&lt;&gt;"&amp;E4513)+COUNTIFS($A$2:$A$5001,A4513,$E$2:$E$5001,"&lt;&gt;"&amp;E4513)&gt;0,"QR code used by another zone",IF(A4513="","Package QR Code No. missing",IF(OR(H4513&gt;40,J4513&gt;40),"More than 40 of one edition",IF(F4513="Full (40 ST + 1 TG)",IF(AND(H4513=40,J4513=1),"OK","Full carton must be 40 + 1"),IF(F4513="Student only (40 ST)",IF(AND(H4513=40,J4513=0),"OK","Must be 40 ST, 0 TG"),IF(F4513="Teacher guide only (40 TG)",IF(AND(H4513=0,J4513=40),"OK","Must be 0 ST, 40 TG"),IF(AND(H4513&lt;40,H4513+J4513&gt;0,H4513+J4513&lt;=40),"OK","Partial: under 40 ST and 40 books max"))))))))))</f>
        <v/>
      </c>
    </row>
    <row r="4514">
      <c r="A4514" s="26" t="n"/>
      <c r="B4514" s="26" t="n"/>
      <c r="C4514" s="25" t="n"/>
      <c r="D4514" s="25" t="n"/>
      <c r="E4514" s="26" t="n"/>
      <c r="F4514" s="25" t="n"/>
      <c r="G4514" s="26" t="n"/>
      <c r="H4514" s="25" t="n"/>
      <c r="I4514" s="26" t="n"/>
      <c r="J4514" s="25" t="n"/>
      <c r="K4514" s="25" t="n"/>
      <c r="L4514" s="25" t="n"/>
      <c r="M4514" s="26" t="n"/>
      <c r="N4514" s="26" t="n"/>
      <c r="O4514" s="25" t="n"/>
      <c r="P4514" s="27">
        <f>IF(A4514="","","Package/"&amp;C4514&amp;"/"&amp;D4514&amp;"/"&amp;A4514&amp;".png")</f>
        <v/>
      </c>
      <c r="Q4514" s="27">
        <f>IF(AND(B4514="",G4514=""),"",IF(B4514="","Package QR Text missing",IF(COUNTIFS($E$2:$E$5001,E4514,$B$2:$B$5001,"&lt;&gt;"&amp;B4514)+COUNTIFS($E$2:$E$5001,E4514,$A$2:$A$5001,"&lt;&gt;"&amp;A4514)&gt;0,"Zone has more than one QR code",IF(COUNTIFS($B$2:$B$5001,B4514,$E$2:$E$5001,"&lt;&gt;"&amp;E4514)+COUNTIFS($A$2:$A$5001,A4514,$E$2:$E$5001,"&lt;&gt;"&amp;E4514)&gt;0,"QR code used by another zone",IF(A4514="","Package QR Code No. missing",IF(OR(H4514&gt;40,J4514&gt;40),"More than 40 of one edition",IF(F4514="Full (40 ST + 1 TG)",IF(AND(H4514=40,J4514=1),"OK","Full carton must be 40 + 1"),IF(F4514="Student only (40 ST)",IF(AND(H4514=40,J4514=0),"OK","Must be 40 ST, 0 TG"),IF(F4514="Teacher guide only (40 TG)",IF(AND(H4514=0,J4514=40),"OK","Must be 0 ST, 40 TG"),IF(AND(H4514&lt;40,H4514+J4514&gt;0,H4514+J4514&lt;=40),"OK","Partial: under 40 ST and 40 books max"))))))))))</f>
        <v/>
      </c>
    </row>
    <row r="4515">
      <c r="A4515" s="26" t="n"/>
      <c r="B4515" s="26" t="n"/>
      <c r="C4515" s="25" t="n"/>
      <c r="D4515" s="25" t="n"/>
      <c r="E4515" s="26" t="n"/>
      <c r="F4515" s="25" t="n"/>
      <c r="G4515" s="26" t="n"/>
      <c r="H4515" s="25" t="n"/>
      <c r="I4515" s="26" t="n"/>
      <c r="J4515" s="25" t="n"/>
      <c r="K4515" s="25" t="n"/>
      <c r="L4515" s="25" t="n"/>
      <c r="M4515" s="26" t="n"/>
      <c r="N4515" s="26" t="n"/>
      <c r="O4515" s="25" t="n"/>
      <c r="P4515" s="27">
        <f>IF(A4515="","","Package/"&amp;C4515&amp;"/"&amp;D4515&amp;"/"&amp;A4515&amp;".png")</f>
        <v/>
      </c>
      <c r="Q4515" s="27">
        <f>IF(AND(B4515="",G4515=""),"",IF(B4515="","Package QR Text missing",IF(COUNTIFS($E$2:$E$5001,E4515,$B$2:$B$5001,"&lt;&gt;"&amp;B4515)+COUNTIFS($E$2:$E$5001,E4515,$A$2:$A$5001,"&lt;&gt;"&amp;A4515)&gt;0,"Zone has more than one QR code",IF(COUNTIFS($B$2:$B$5001,B4515,$E$2:$E$5001,"&lt;&gt;"&amp;E4515)+COUNTIFS($A$2:$A$5001,A4515,$E$2:$E$5001,"&lt;&gt;"&amp;E4515)&gt;0,"QR code used by another zone",IF(A4515="","Package QR Code No. missing",IF(OR(H4515&gt;40,J4515&gt;40),"More than 40 of one edition",IF(F4515="Full (40 ST + 1 TG)",IF(AND(H4515=40,J4515=1),"OK","Full carton must be 40 + 1"),IF(F4515="Student only (40 ST)",IF(AND(H4515=40,J4515=0),"OK","Must be 40 ST, 0 TG"),IF(F4515="Teacher guide only (40 TG)",IF(AND(H4515=0,J4515=40),"OK","Must be 0 ST, 40 TG"),IF(AND(H4515&lt;40,H4515+J4515&gt;0,H4515+J4515&lt;=40),"OK","Partial: under 40 ST and 40 books max"))))))))))</f>
        <v/>
      </c>
    </row>
    <row r="4516">
      <c r="A4516" s="26" t="n"/>
      <c r="B4516" s="26" t="n"/>
      <c r="C4516" s="25" t="n"/>
      <c r="D4516" s="25" t="n"/>
      <c r="E4516" s="26" t="n"/>
      <c r="F4516" s="25" t="n"/>
      <c r="G4516" s="26" t="n"/>
      <c r="H4516" s="25" t="n"/>
      <c r="I4516" s="26" t="n"/>
      <c r="J4516" s="25" t="n"/>
      <c r="K4516" s="25" t="n"/>
      <c r="L4516" s="25" t="n"/>
      <c r="M4516" s="26" t="n"/>
      <c r="N4516" s="26" t="n"/>
      <c r="O4516" s="25" t="n"/>
      <c r="P4516" s="27">
        <f>IF(A4516="","","Package/"&amp;C4516&amp;"/"&amp;D4516&amp;"/"&amp;A4516&amp;".png")</f>
        <v/>
      </c>
      <c r="Q4516" s="27">
        <f>IF(AND(B4516="",G4516=""),"",IF(B4516="","Package QR Text missing",IF(COUNTIFS($E$2:$E$5001,E4516,$B$2:$B$5001,"&lt;&gt;"&amp;B4516)+COUNTIFS($E$2:$E$5001,E4516,$A$2:$A$5001,"&lt;&gt;"&amp;A4516)&gt;0,"Zone has more than one QR code",IF(COUNTIFS($B$2:$B$5001,B4516,$E$2:$E$5001,"&lt;&gt;"&amp;E4516)+COUNTIFS($A$2:$A$5001,A4516,$E$2:$E$5001,"&lt;&gt;"&amp;E4516)&gt;0,"QR code used by another zone",IF(A4516="","Package QR Code No. missing",IF(OR(H4516&gt;40,J4516&gt;40),"More than 40 of one edition",IF(F4516="Full (40 ST + 1 TG)",IF(AND(H4516=40,J4516=1),"OK","Full carton must be 40 + 1"),IF(F4516="Student only (40 ST)",IF(AND(H4516=40,J4516=0),"OK","Must be 40 ST, 0 TG"),IF(F4516="Teacher guide only (40 TG)",IF(AND(H4516=0,J4516=40),"OK","Must be 0 ST, 40 TG"),IF(AND(H4516&lt;40,H4516+J4516&gt;0,H4516+J4516&lt;=40),"OK","Partial: under 40 ST and 40 books max"))))))))))</f>
        <v/>
      </c>
    </row>
    <row r="4517">
      <c r="A4517" s="26" t="n"/>
      <c r="B4517" s="26" t="n"/>
      <c r="C4517" s="25" t="n"/>
      <c r="D4517" s="25" t="n"/>
      <c r="E4517" s="26" t="n"/>
      <c r="F4517" s="25" t="n"/>
      <c r="G4517" s="26" t="n"/>
      <c r="H4517" s="25" t="n"/>
      <c r="I4517" s="26" t="n"/>
      <c r="J4517" s="25" t="n"/>
      <c r="K4517" s="25" t="n"/>
      <c r="L4517" s="25" t="n"/>
      <c r="M4517" s="26" t="n"/>
      <c r="N4517" s="26" t="n"/>
      <c r="O4517" s="25" t="n"/>
      <c r="P4517" s="27">
        <f>IF(A4517="","","Package/"&amp;C4517&amp;"/"&amp;D4517&amp;"/"&amp;A4517&amp;".png")</f>
        <v/>
      </c>
      <c r="Q4517" s="27">
        <f>IF(AND(B4517="",G4517=""),"",IF(B4517="","Package QR Text missing",IF(COUNTIFS($E$2:$E$5001,E4517,$B$2:$B$5001,"&lt;&gt;"&amp;B4517)+COUNTIFS($E$2:$E$5001,E4517,$A$2:$A$5001,"&lt;&gt;"&amp;A4517)&gt;0,"Zone has more than one QR code",IF(COUNTIFS($B$2:$B$5001,B4517,$E$2:$E$5001,"&lt;&gt;"&amp;E4517)+COUNTIFS($A$2:$A$5001,A4517,$E$2:$E$5001,"&lt;&gt;"&amp;E4517)&gt;0,"QR code used by another zone",IF(A4517="","Package QR Code No. missing",IF(OR(H4517&gt;40,J4517&gt;40),"More than 40 of one edition",IF(F4517="Full (40 ST + 1 TG)",IF(AND(H4517=40,J4517=1),"OK","Full carton must be 40 + 1"),IF(F4517="Student only (40 ST)",IF(AND(H4517=40,J4517=0),"OK","Must be 40 ST, 0 TG"),IF(F4517="Teacher guide only (40 TG)",IF(AND(H4517=0,J4517=40),"OK","Must be 0 ST, 40 TG"),IF(AND(H4517&lt;40,H4517+J4517&gt;0,H4517+J4517&lt;=40),"OK","Partial: under 40 ST and 40 books max"))))))))))</f>
        <v/>
      </c>
    </row>
    <row r="4518">
      <c r="A4518" s="26" t="n"/>
      <c r="B4518" s="26" t="n"/>
      <c r="C4518" s="25" t="n"/>
      <c r="D4518" s="25" t="n"/>
      <c r="E4518" s="26" t="n"/>
      <c r="F4518" s="25" t="n"/>
      <c r="G4518" s="26" t="n"/>
      <c r="H4518" s="25" t="n"/>
      <c r="I4518" s="26" t="n"/>
      <c r="J4518" s="25" t="n"/>
      <c r="K4518" s="25" t="n"/>
      <c r="L4518" s="25" t="n"/>
      <c r="M4518" s="26" t="n"/>
      <c r="N4518" s="26" t="n"/>
      <c r="O4518" s="25" t="n"/>
      <c r="P4518" s="27">
        <f>IF(A4518="","","Package/"&amp;C4518&amp;"/"&amp;D4518&amp;"/"&amp;A4518&amp;".png")</f>
        <v/>
      </c>
      <c r="Q4518" s="27">
        <f>IF(AND(B4518="",G4518=""),"",IF(B4518="","Package QR Text missing",IF(COUNTIFS($E$2:$E$5001,E4518,$B$2:$B$5001,"&lt;&gt;"&amp;B4518)+COUNTIFS($E$2:$E$5001,E4518,$A$2:$A$5001,"&lt;&gt;"&amp;A4518)&gt;0,"Zone has more than one QR code",IF(COUNTIFS($B$2:$B$5001,B4518,$E$2:$E$5001,"&lt;&gt;"&amp;E4518)+COUNTIFS($A$2:$A$5001,A4518,$E$2:$E$5001,"&lt;&gt;"&amp;E4518)&gt;0,"QR code used by another zone",IF(A4518="","Package QR Code No. missing",IF(OR(H4518&gt;40,J4518&gt;40),"More than 40 of one edition",IF(F4518="Full (40 ST + 1 TG)",IF(AND(H4518=40,J4518=1),"OK","Full carton must be 40 + 1"),IF(F4518="Student only (40 ST)",IF(AND(H4518=40,J4518=0),"OK","Must be 40 ST, 0 TG"),IF(F4518="Teacher guide only (40 TG)",IF(AND(H4518=0,J4518=40),"OK","Must be 0 ST, 40 TG"),IF(AND(H4518&lt;40,H4518+J4518&gt;0,H4518+J4518&lt;=40),"OK","Partial: under 40 ST and 40 books max"))))))))))</f>
        <v/>
      </c>
    </row>
    <row r="4519">
      <c r="A4519" s="26" t="n"/>
      <c r="B4519" s="26" t="n"/>
      <c r="C4519" s="25" t="n"/>
      <c r="D4519" s="25" t="n"/>
      <c r="E4519" s="26" t="n"/>
      <c r="F4519" s="25" t="n"/>
      <c r="G4519" s="26" t="n"/>
      <c r="H4519" s="25" t="n"/>
      <c r="I4519" s="26" t="n"/>
      <c r="J4519" s="25" t="n"/>
      <c r="K4519" s="25" t="n"/>
      <c r="L4519" s="25" t="n"/>
      <c r="M4519" s="26" t="n"/>
      <c r="N4519" s="26" t="n"/>
      <c r="O4519" s="25" t="n"/>
      <c r="P4519" s="27">
        <f>IF(A4519="","","Package/"&amp;C4519&amp;"/"&amp;D4519&amp;"/"&amp;A4519&amp;".png")</f>
        <v/>
      </c>
      <c r="Q4519" s="27">
        <f>IF(AND(B4519="",G4519=""),"",IF(B4519="","Package QR Text missing",IF(COUNTIFS($E$2:$E$5001,E4519,$B$2:$B$5001,"&lt;&gt;"&amp;B4519)+COUNTIFS($E$2:$E$5001,E4519,$A$2:$A$5001,"&lt;&gt;"&amp;A4519)&gt;0,"Zone has more than one QR code",IF(COUNTIFS($B$2:$B$5001,B4519,$E$2:$E$5001,"&lt;&gt;"&amp;E4519)+COUNTIFS($A$2:$A$5001,A4519,$E$2:$E$5001,"&lt;&gt;"&amp;E4519)&gt;0,"QR code used by another zone",IF(A4519="","Package QR Code No. missing",IF(OR(H4519&gt;40,J4519&gt;40),"More than 40 of one edition",IF(F4519="Full (40 ST + 1 TG)",IF(AND(H4519=40,J4519=1),"OK","Full carton must be 40 + 1"),IF(F4519="Student only (40 ST)",IF(AND(H4519=40,J4519=0),"OK","Must be 40 ST, 0 TG"),IF(F4519="Teacher guide only (40 TG)",IF(AND(H4519=0,J4519=40),"OK","Must be 0 ST, 40 TG"),IF(AND(H4519&lt;40,H4519+J4519&gt;0,H4519+J4519&lt;=40),"OK","Partial: under 40 ST and 40 books max"))))))))))</f>
        <v/>
      </c>
    </row>
    <row r="4520">
      <c r="A4520" s="26" t="n"/>
      <c r="B4520" s="26" t="n"/>
      <c r="C4520" s="25" t="n"/>
      <c r="D4520" s="25" t="n"/>
      <c r="E4520" s="26" t="n"/>
      <c r="F4520" s="25" t="n"/>
      <c r="G4520" s="26" t="n"/>
      <c r="H4520" s="25" t="n"/>
      <c r="I4520" s="26" t="n"/>
      <c r="J4520" s="25" t="n"/>
      <c r="K4520" s="25" t="n"/>
      <c r="L4520" s="25" t="n"/>
      <c r="M4520" s="26" t="n"/>
      <c r="N4520" s="26" t="n"/>
      <c r="O4520" s="25" t="n"/>
      <c r="P4520" s="27">
        <f>IF(A4520="","","Package/"&amp;C4520&amp;"/"&amp;D4520&amp;"/"&amp;A4520&amp;".png")</f>
        <v/>
      </c>
      <c r="Q4520" s="27">
        <f>IF(AND(B4520="",G4520=""),"",IF(B4520="","Package QR Text missing",IF(COUNTIFS($E$2:$E$5001,E4520,$B$2:$B$5001,"&lt;&gt;"&amp;B4520)+COUNTIFS($E$2:$E$5001,E4520,$A$2:$A$5001,"&lt;&gt;"&amp;A4520)&gt;0,"Zone has more than one QR code",IF(COUNTIFS($B$2:$B$5001,B4520,$E$2:$E$5001,"&lt;&gt;"&amp;E4520)+COUNTIFS($A$2:$A$5001,A4520,$E$2:$E$5001,"&lt;&gt;"&amp;E4520)&gt;0,"QR code used by another zone",IF(A4520="","Package QR Code No. missing",IF(OR(H4520&gt;40,J4520&gt;40),"More than 40 of one edition",IF(F4520="Full (40 ST + 1 TG)",IF(AND(H4520=40,J4520=1),"OK","Full carton must be 40 + 1"),IF(F4520="Student only (40 ST)",IF(AND(H4520=40,J4520=0),"OK","Must be 40 ST, 0 TG"),IF(F4520="Teacher guide only (40 TG)",IF(AND(H4520=0,J4520=40),"OK","Must be 0 ST, 40 TG"),IF(AND(H4520&lt;40,H4520+J4520&gt;0,H4520+J4520&lt;=40),"OK","Partial: under 40 ST and 40 books max"))))))))))</f>
        <v/>
      </c>
    </row>
    <row r="4521">
      <c r="A4521" s="26" t="n"/>
      <c r="B4521" s="26" t="n"/>
      <c r="C4521" s="25" t="n"/>
      <c r="D4521" s="25" t="n"/>
      <c r="E4521" s="26" t="n"/>
      <c r="F4521" s="25" t="n"/>
      <c r="G4521" s="26" t="n"/>
      <c r="H4521" s="25" t="n"/>
      <c r="I4521" s="26" t="n"/>
      <c r="J4521" s="25" t="n"/>
      <c r="K4521" s="25" t="n"/>
      <c r="L4521" s="25" t="n"/>
      <c r="M4521" s="26" t="n"/>
      <c r="N4521" s="26" t="n"/>
      <c r="O4521" s="25" t="n"/>
      <c r="P4521" s="27">
        <f>IF(A4521="","","Package/"&amp;C4521&amp;"/"&amp;D4521&amp;"/"&amp;A4521&amp;".png")</f>
        <v/>
      </c>
      <c r="Q4521" s="27">
        <f>IF(AND(B4521="",G4521=""),"",IF(B4521="","Package QR Text missing",IF(COUNTIFS($E$2:$E$5001,E4521,$B$2:$B$5001,"&lt;&gt;"&amp;B4521)+COUNTIFS($E$2:$E$5001,E4521,$A$2:$A$5001,"&lt;&gt;"&amp;A4521)&gt;0,"Zone has more than one QR code",IF(COUNTIFS($B$2:$B$5001,B4521,$E$2:$E$5001,"&lt;&gt;"&amp;E4521)+COUNTIFS($A$2:$A$5001,A4521,$E$2:$E$5001,"&lt;&gt;"&amp;E4521)&gt;0,"QR code used by another zone",IF(A4521="","Package QR Code No. missing",IF(OR(H4521&gt;40,J4521&gt;40),"More than 40 of one edition",IF(F4521="Full (40 ST + 1 TG)",IF(AND(H4521=40,J4521=1),"OK","Full carton must be 40 + 1"),IF(F4521="Student only (40 ST)",IF(AND(H4521=40,J4521=0),"OK","Must be 40 ST, 0 TG"),IF(F4521="Teacher guide only (40 TG)",IF(AND(H4521=0,J4521=40),"OK","Must be 0 ST, 40 TG"),IF(AND(H4521&lt;40,H4521+J4521&gt;0,H4521+J4521&lt;=40),"OK","Partial: under 40 ST and 40 books max"))))))))))</f>
        <v/>
      </c>
    </row>
    <row r="4522">
      <c r="A4522" s="26" t="n"/>
      <c r="B4522" s="26" t="n"/>
      <c r="C4522" s="25" t="n"/>
      <c r="D4522" s="25" t="n"/>
      <c r="E4522" s="26" t="n"/>
      <c r="F4522" s="25" t="n"/>
      <c r="G4522" s="26" t="n"/>
      <c r="H4522" s="25" t="n"/>
      <c r="I4522" s="26" t="n"/>
      <c r="J4522" s="25" t="n"/>
      <c r="K4522" s="25" t="n"/>
      <c r="L4522" s="25" t="n"/>
      <c r="M4522" s="26" t="n"/>
      <c r="N4522" s="26" t="n"/>
      <c r="O4522" s="25" t="n"/>
      <c r="P4522" s="27">
        <f>IF(A4522="","","Package/"&amp;C4522&amp;"/"&amp;D4522&amp;"/"&amp;A4522&amp;".png")</f>
        <v/>
      </c>
      <c r="Q4522" s="27">
        <f>IF(AND(B4522="",G4522=""),"",IF(B4522="","Package QR Text missing",IF(COUNTIFS($E$2:$E$5001,E4522,$B$2:$B$5001,"&lt;&gt;"&amp;B4522)+COUNTIFS($E$2:$E$5001,E4522,$A$2:$A$5001,"&lt;&gt;"&amp;A4522)&gt;0,"Zone has more than one QR code",IF(COUNTIFS($B$2:$B$5001,B4522,$E$2:$E$5001,"&lt;&gt;"&amp;E4522)+COUNTIFS($A$2:$A$5001,A4522,$E$2:$E$5001,"&lt;&gt;"&amp;E4522)&gt;0,"QR code used by another zone",IF(A4522="","Package QR Code No. missing",IF(OR(H4522&gt;40,J4522&gt;40),"More than 40 of one edition",IF(F4522="Full (40 ST + 1 TG)",IF(AND(H4522=40,J4522=1),"OK","Full carton must be 40 + 1"),IF(F4522="Student only (40 ST)",IF(AND(H4522=40,J4522=0),"OK","Must be 40 ST, 0 TG"),IF(F4522="Teacher guide only (40 TG)",IF(AND(H4522=0,J4522=40),"OK","Must be 0 ST, 40 TG"),IF(AND(H4522&lt;40,H4522+J4522&gt;0,H4522+J4522&lt;=40),"OK","Partial: under 40 ST and 40 books max"))))))))))</f>
        <v/>
      </c>
    </row>
    <row r="4523">
      <c r="A4523" s="26" t="n"/>
      <c r="B4523" s="26" t="n"/>
      <c r="C4523" s="25" t="n"/>
      <c r="D4523" s="25" t="n"/>
      <c r="E4523" s="26" t="n"/>
      <c r="F4523" s="25" t="n"/>
      <c r="G4523" s="26" t="n"/>
      <c r="H4523" s="25" t="n"/>
      <c r="I4523" s="26" t="n"/>
      <c r="J4523" s="25" t="n"/>
      <c r="K4523" s="25" t="n"/>
      <c r="L4523" s="25" t="n"/>
      <c r="M4523" s="26" t="n"/>
      <c r="N4523" s="26" t="n"/>
      <c r="O4523" s="25" t="n"/>
      <c r="P4523" s="27">
        <f>IF(A4523="","","Package/"&amp;C4523&amp;"/"&amp;D4523&amp;"/"&amp;A4523&amp;".png")</f>
        <v/>
      </c>
      <c r="Q4523" s="27">
        <f>IF(AND(B4523="",G4523=""),"",IF(B4523="","Package QR Text missing",IF(COUNTIFS($E$2:$E$5001,E4523,$B$2:$B$5001,"&lt;&gt;"&amp;B4523)+COUNTIFS($E$2:$E$5001,E4523,$A$2:$A$5001,"&lt;&gt;"&amp;A4523)&gt;0,"Zone has more than one QR code",IF(COUNTIFS($B$2:$B$5001,B4523,$E$2:$E$5001,"&lt;&gt;"&amp;E4523)+COUNTIFS($A$2:$A$5001,A4523,$E$2:$E$5001,"&lt;&gt;"&amp;E4523)&gt;0,"QR code used by another zone",IF(A4523="","Package QR Code No. missing",IF(OR(H4523&gt;40,J4523&gt;40),"More than 40 of one edition",IF(F4523="Full (40 ST + 1 TG)",IF(AND(H4523=40,J4523=1),"OK","Full carton must be 40 + 1"),IF(F4523="Student only (40 ST)",IF(AND(H4523=40,J4523=0),"OK","Must be 40 ST, 0 TG"),IF(F4523="Teacher guide only (40 TG)",IF(AND(H4523=0,J4523=40),"OK","Must be 0 ST, 40 TG"),IF(AND(H4523&lt;40,H4523+J4523&gt;0,H4523+J4523&lt;=40),"OK","Partial: under 40 ST and 40 books max"))))))))))</f>
        <v/>
      </c>
    </row>
    <row r="4524">
      <c r="A4524" s="26" t="n"/>
      <c r="B4524" s="26" t="n"/>
      <c r="C4524" s="25" t="n"/>
      <c r="D4524" s="25" t="n"/>
      <c r="E4524" s="26" t="n"/>
      <c r="F4524" s="25" t="n"/>
      <c r="G4524" s="26" t="n"/>
      <c r="H4524" s="25" t="n"/>
      <c r="I4524" s="26" t="n"/>
      <c r="J4524" s="25" t="n"/>
      <c r="K4524" s="25" t="n"/>
      <c r="L4524" s="25" t="n"/>
      <c r="M4524" s="26" t="n"/>
      <c r="N4524" s="26" t="n"/>
      <c r="O4524" s="25" t="n"/>
      <c r="P4524" s="27">
        <f>IF(A4524="","","Package/"&amp;C4524&amp;"/"&amp;D4524&amp;"/"&amp;A4524&amp;".png")</f>
        <v/>
      </c>
      <c r="Q4524" s="27">
        <f>IF(AND(B4524="",G4524=""),"",IF(B4524="","Package QR Text missing",IF(COUNTIFS($E$2:$E$5001,E4524,$B$2:$B$5001,"&lt;&gt;"&amp;B4524)+COUNTIFS($E$2:$E$5001,E4524,$A$2:$A$5001,"&lt;&gt;"&amp;A4524)&gt;0,"Zone has more than one QR code",IF(COUNTIFS($B$2:$B$5001,B4524,$E$2:$E$5001,"&lt;&gt;"&amp;E4524)+COUNTIFS($A$2:$A$5001,A4524,$E$2:$E$5001,"&lt;&gt;"&amp;E4524)&gt;0,"QR code used by another zone",IF(A4524="","Package QR Code No. missing",IF(OR(H4524&gt;40,J4524&gt;40),"More than 40 of one edition",IF(F4524="Full (40 ST + 1 TG)",IF(AND(H4524=40,J4524=1),"OK","Full carton must be 40 + 1"),IF(F4524="Student only (40 ST)",IF(AND(H4524=40,J4524=0),"OK","Must be 40 ST, 0 TG"),IF(F4524="Teacher guide only (40 TG)",IF(AND(H4524=0,J4524=40),"OK","Must be 0 ST, 40 TG"),IF(AND(H4524&lt;40,H4524+J4524&gt;0,H4524+J4524&lt;=40),"OK","Partial: under 40 ST and 40 books max"))))))))))</f>
        <v/>
      </c>
    </row>
    <row r="4525">
      <c r="A4525" s="26" t="n"/>
      <c r="B4525" s="26" t="n"/>
      <c r="C4525" s="25" t="n"/>
      <c r="D4525" s="25" t="n"/>
      <c r="E4525" s="26" t="n"/>
      <c r="F4525" s="25" t="n"/>
      <c r="G4525" s="26" t="n"/>
      <c r="H4525" s="25" t="n"/>
      <c r="I4525" s="26" t="n"/>
      <c r="J4525" s="25" t="n"/>
      <c r="K4525" s="25" t="n"/>
      <c r="L4525" s="25" t="n"/>
      <c r="M4525" s="26" t="n"/>
      <c r="N4525" s="26" t="n"/>
      <c r="O4525" s="25" t="n"/>
      <c r="P4525" s="27">
        <f>IF(A4525="","","Package/"&amp;C4525&amp;"/"&amp;D4525&amp;"/"&amp;A4525&amp;".png")</f>
        <v/>
      </c>
      <c r="Q4525" s="27">
        <f>IF(AND(B4525="",G4525=""),"",IF(B4525="","Package QR Text missing",IF(COUNTIFS($E$2:$E$5001,E4525,$B$2:$B$5001,"&lt;&gt;"&amp;B4525)+COUNTIFS($E$2:$E$5001,E4525,$A$2:$A$5001,"&lt;&gt;"&amp;A4525)&gt;0,"Zone has more than one QR code",IF(COUNTIFS($B$2:$B$5001,B4525,$E$2:$E$5001,"&lt;&gt;"&amp;E4525)+COUNTIFS($A$2:$A$5001,A4525,$E$2:$E$5001,"&lt;&gt;"&amp;E4525)&gt;0,"QR code used by another zone",IF(A4525="","Package QR Code No. missing",IF(OR(H4525&gt;40,J4525&gt;40),"More than 40 of one edition",IF(F4525="Full (40 ST + 1 TG)",IF(AND(H4525=40,J4525=1),"OK","Full carton must be 40 + 1"),IF(F4525="Student only (40 ST)",IF(AND(H4525=40,J4525=0),"OK","Must be 40 ST, 0 TG"),IF(F4525="Teacher guide only (40 TG)",IF(AND(H4525=0,J4525=40),"OK","Must be 0 ST, 40 TG"),IF(AND(H4525&lt;40,H4525+J4525&gt;0,H4525+J4525&lt;=40),"OK","Partial: under 40 ST and 40 books max"))))))))))</f>
        <v/>
      </c>
    </row>
    <row r="4526">
      <c r="A4526" s="26" t="n"/>
      <c r="B4526" s="26" t="n"/>
      <c r="C4526" s="25" t="n"/>
      <c r="D4526" s="25" t="n"/>
      <c r="E4526" s="26" t="n"/>
      <c r="F4526" s="25" t="n"/>
      <c r="G4526" s="26" t="n"/>
      <c r="H4526" s="25" t="n"/>
      <c r="I4526" s="26" t="n"/>
      <c r="J4526" s="25" t="n"/>
      <c r="K4526" s="25" t="n"/>
      <c r="L4526" s="25" t="n"/>
      <c r="M4526" s="26" t="n"/>
      <c r="N4526" s="26" t="n"/>
      <c r="O4526" s="25" t="n"/>
      <c r="P4526" s="27">
        <f>IF(A4526="","","Package/"&amp;C4526&amp;"/"&amp;D4526&amp;"/"&amp;A4526&amp;".png")</f>
        <v/>
      </c>
      <c r="Q4526" s="27">
        <f>IF(AND(B4526="",G4526=""),"",IF(B4526="","Package QR Text missing",IF(COUNTIFS($E$2:$E$5001,E4526,$B$2:$B$5001,"&lt;&gt;"&amp;B4526)+COUNTIFS($E$2:$E$5001,E4526,$A$2:$A$5001,"&lt;&gt;"&amp;A4526)&gt;0,"Zone has more than one QR code",IF(COUNTIFS($B$2:$B$5001,B4526,$E$2:$E$5001,"&lt;&gt;"&amp;E4526)+COUNTIFS($A$2:$A$5001,A4526,$E$2:$E$5001,"&lt;&gt;"&amp;E4526)&gt;0,"QR code used by another zone",IF(A4526="","Package QR Code No. missing",IF(OR(H4526&gt;40,J4526&gt;40),"More than 40 of one edition",IF(F4526="Full (40 ST + 1 TG)",IF(AND(H4526=40,J4526=1),"OK","Full carton must be 40 + 1"),IF(F4526="Student only (40 ST)",IF(AND(H4526=40,J4526=0),"OK","Must be 40 ST, 0 TG"),IF(F4526="Teacher guide only (40 TG)",IF(AND(H4526=0,J4526=40),"OK","Must be 0 ST, 40 TG"),IF(AND(H4526&lt;40,H4526+J4526&gt;0,H4526+J4526&lt;=40),"OK","Partial: under 40 ST and 40 books max"))))))))))</f>
        <v/>
      </c>
    </row>
    <row r="4527">
      <c r="A4527" s="26" t="n"/>
      <c r="B4527" s="26" t="n"/>
      <c r="C4527" s="25" t="n"/>
      <c r="D4527" s="25" t="n"/>
      <c r="E4527" s="26" t="n"/>
      <c r="F4527" s="25" t="n"/>
      <c r="G4527" s="26" t="n"/>
      <c r="H4527" s="25" t="n"/>
      <c r="I4527" s="26" t="n"/>
      <c r="J4527" s="25" t="n"/>
      <c r="K4527" s="25" t="n"/>
      <c r="L4527" s="25" t="n"/>
      <c r="M4527" s="26" t="n"/>
      <c r="N4527" s="26" t="n"/>
      <c r="O4527" s="25" t="n"/>
      <c r="P4527" s="27">
        <f>IF(A4527="","","Package/"&amp;C4527&amp;"/"&amp;D4527&amp;"/"&amp;A4527&amp;".png")</f>
        <v/>
      </c>
      <c r="Q4527" s="27">
        <f>IF(AND(B4527="",G4527=""),"",IF(B4527="","Package QR Text missing",IF(COUNTIFS($E$2:$E$5001,E4527,$B$2:$B$5001,"&lt;&gt;"&amp;B4527)+COUNTIFS($E$2:$E$5001,E4527,$A$2:$A$5001,"&lt;&gt;"&amp;A4527)&gt;0,"Zone has more than one QR code",IF(COUNTIFS($B$2:$B$5001,B4527,$E$2:$E$5001,"&lt;&gt;"&amp;E4527)+COUNTIFS($A$2:$A$5001,A4527,$E$2:$E$5001,"&lt;&gt;"&amp;E4527)&gt;0,"QR code used by another zone",IF(A4527="","Package QR Code No. missing",IF(OR(H4527&gt;40,J4527&gt;40),"More than 40 of one edition",IF(F4527="Full (40 ST + 1 TG)",IF(AND(H4527=40,J4527=1),"OK","Full carton must be 40 + 1"),IF(F4527="Student only (40 ST)",IF(AND(H4527=40,J4527=0),"OK","Must be 40 ST, 0 TG"),IF(F4527="Teacher guide only (40 TG)",IF(AND(H4527=0,J4527=40),"OK","Must be 0 ST, 40 TG"),IF(AND(H4527&lt;40,H4527+J4527&gt;0,H4527+J4527&lt;=40),"OK","Partial: under 40 ST and 40 books max"))))))))))</f>
        <v/>
      </c>
    </row>
    <row r="4528">
      <c r="A4528" s="26" t="n"/>
      <c r="B4528" s="26" t="n"/>
      <c r="C4528" s="25" t="n"/>
      <c r="D4528" s="25" t="n"/>
      <c r="E4528" s="26" t="n"/>
      <c r="F4528" s="25" t="n"/>
      <c r="G4528" s="26" t="n"/>
      <c r="H4528" s="25" t="n"/>
      <c r="I4528" s="26" t="n"/>
      <c r="J4528" s="25" t="n"/>
      <c r="K4528" s="25" t="n"/>
      <c r="L4528" s="25" t="n"/>
      <c r="M4528" s="26" t="n"/>
      <c r="N4528" s="26" t="n"/>
      <c r="O4528" s="25" t="n"/>
      <c r="P4528" s="27">
        <f>IF(A4528="","","Package/"&amp;C4528&amp;"/"&amp;D4528&amp;"/"&amp;A4528&amp;".png")</f>
        <v/>
      </c>
      <c r="Q4528" s="27">
        <f>IF(AND(B4528="",G4528=""),"",IF(B4528="","Package QR Text missing",IF(COUNTIFS($E$2:$E$5001,E4528,$B$2:$B$5001,"&lt;&gt;"&amp;B4528)+COUNTIFS($E$2:$E$5001,E4528,$A$2:$A$5001,"&lt;&gt;"&amp;A4528)&gt;0,"Zone has more than one QR code",IF(COUNTIFS($B$2:$B$5001,B4528,$E$2:$E$5001,"&lt;&gt;"&amp;E4528)+COUNTIFS($A$2:$A$5001,A4528,$E$2:$E$5001,"&lt;&gt;"&amp;E4528)&gt;0,"QR code used by another zone",IF(A4528="","Package QR Code No. missing",IF(OR(H4528&gt;40,J4528&gt;40),"More than 40 of one edition",IF(F4528="Full (40 ST + 1 TG)",IF(AND(H4528=40,J4528=1),"OK","Full carton must be 40 + 1"),IF(F4528="Student only (40 ST)",IF(AND(H4528=40,J4528=0),"OK","Must be 40 ST, 0 TG"),IF(F4528="Teacher guide only (40 TG)",IF(AND(H4528=0,J4528=40),"OK","Must be 0 ST, 40 TG"),IF(AND(H4528&lt;40,H4528+J4528&gt;0,H4528+J4528&lt;=40),"OK","Partial: under 40 ST and 40 books max"))))))))))</f>
        <v/>
      </c>
    </row>
    <row r="4529">
      <c r="A4529" s="26" t="n"/>
      <c r="B4529" s="26" t="n"/>
      <c r="C4529" s="25" t="n"/>
      <c r="D4529" s="25" t="n"/>
      <c r="E4529" s="26" t="n"/>
      <c r="F4529" s="25" t="n"/>
      <c r="G4529" s="26" t="n"/>
      <c r="H4529" s="25" t="n"/>
      <c r="I4529" s="26" t="n"/>
      <c r="J4529" s="25" t="n"/>
      <c r="K4529" s="25" t="n"/>
      <c r="L4529" s="25" t="n"/>
      <c r="M4529" s="26" t="n"/>
      <c r="N4529" s="26" t="n"/>
      <c r="O4529" s="25" t="n"/>
      <c r="P4529" s="27">
        <f>IF(A4529="","","Package/"&amp;C4529&amp;"/"&amp;D4529&amp;"/"&amp;A4529&amp;".png")</f>
        <v/>
      </c>
      <c r="Q4529" s="27">
        <f>IF(AND(B4529="",G4529=""),"",IF(B4529="","Package QR Text missing",IF(COUNTIFS($E$2:$E$5001,E4529,$B$2:$B$5001,"&lt;&gt;"&amp;B4529)+COUNTIFS($E$2:$E$5001,E4529,$A$2:$A$5001,"&lt;&gt;"&amp;A4529)&gt;0,"Zone has more than one QR code",IF(COUNTIFS($B$2:$B$5001,B4529,$E$2:$E$5001,"&lt;&gt;"&amp;E4529)+COUNTIFS($A$2:$A$5001,A4529,$E$2:$E$5001,"&lt;&gt;"&amp;E4529)&gt;0,"QR code used by another zone",IF(A4529="","Package QR Code No. missing",IF(OR(H4529&gt;40,J4529&gt;40),"More than 40 of one edition",IF(F4529="Full (40 ST + 1 TG)",IF(AND(H4529=40,J4529=1),"OK","Full carton must be 40 + 1"),IF(F4529="Student only (40 ST)",IF(AND(H4529=40,J4529=0),"OK","Must be 40 ST, 0 TG"),IF(F4529="Teacher guide only (40 TG)",IF(AND(H4529=0,J4529=40),"OK","Must be 0 ST, 40 TG"),IF(AND(H4529&lt;40,H4529+J4529&gt;0,H4529+J4529&lt;=40),"OK","Partial: under 40 ST and 40 books max"))))))))))</f>
        <v/>
      </c>
    </row>
    <row r="4530">
      <c r="A4530" s="26" t="n"/>
      <c r="B4530" s="26" t="n"/>
      <c r="C4530" s="25" t="n"/>
      <c r="D4530" s="25" t="n"/>
      <c r="E4530" s="26" t="n"/>
      <c r="F4530" s="25" t="n"/>
      <c r="G4530" s="26" t="n"/>
      <c r="H4530" s="25" t="n"/>
      <c r="I4530" s="26" t="n"/>
      <c r="J4530" s="25" t="n"/>
      <c r="K4530" s="25" t="n"/>
      <c r="L4530" s="25" t="n"/>
      <c r="M4530" s="26" t="n"/>
      <c r="N4530" s="26" t="n"/>
      <c r="O4530" s="25" t="n"/>
      <c r="P4530" s="27">
        <f>IF(A4530="","","Package/"&amp;C4530&amp;"/"&amp;D4530&amp;"/"&amp;A4530&amp;".png")</f>
        <v/>
      </c>
      <c r="Q4530" s="27">
        <f>IF(AND(B4530="",G4530=""),"",IF(B4530="","Package QR Text missing",IF(COUNTIFS($E$2:$E$5001,E4530,$B$2:$B$5001,"&lt;&gt;"&amp;B4530)+COUNTIFS($E$2:$E$5001,E4530,$A$2:$A$5001,"&lt;&gt;"&amp;A4530)&gt;0,"Zone has more than one QR code",IF(COUNTIFS($B$2:$B$5001,B4530,$E$2:$E$5001,"&lt;&gt;"&amp;E4530)+COUNTIFS($A$2:$A$5001,A4530,$E$2:$E$5001,"&lt;&gt;"&amp;E4530)&gt;0,"QR code used by another zone",IF(A4530="","Package QR Code No. missing",IF(OR(H4530&gt;40,J4530&gt;40),"More than 40 of one edition",IF(F4530="Full (40 ST + 1 TG)",IF(AND(H4530=40,J4530=1),"OK","Full carton must be 40 + 1"),IF(F4530="Student only (40 ST)",IF(AND(H4530=40,J4530=0),"OK","Must be 40 ST, 0 TG"),IF(F4530="Teacher guide only (40 TG)",IF(AND(H4530=0,J4530=40),"OK","Must be 0 ST, 40 TG"),IF(AND(H4530&lt;40,H4530+J4530&gt;0,H4530+J4530&lt;=40),"OK","Partial: under 40 ST and 40 books max"))))))))))</f>
        <v/>
      </c>
    </row>
    <row r="4531">
      <c r="A4531" s="26" t="n"/>
      <c r="B4531" s="26" t="n"/>
      <c r="C4531" s="25" t="n"/>
      <c r="D4531" s="25" t="n"/>
      <c r="E4531" s="26" t="n"/>
      <c r="F4531" s="25" t="n"/>
      <c r="G4531" s="26" t="n"/>
      <c r="H4531" s="25" t="n"/>
      <c r="I4531" s="26" t="n"/>
      <c r="J4531" s="25" t="n"/>
      <c r="K4531" s="25" t="n"/>
      <c r="L4531" s="25" t="n"/>
      <c r="M4531" s="26" t="n"/>
      <c r="N4531" s="26" t="n"/>
      <c r="O4531" s="25" t="n"/>
      <c r="P4531" s="27">
        <f>IF(A4531="","","Package/"&amp;C4531&amp;"/"&amp;D4531&amp;"/"&amp;A4531&amp;".png")</f>
        <v/>
      </c>
      <c r="Q4531" s="27">
        <f>IF(AND(B4531="",G4531=""),"",IF(B4531="","Package QR Text missing",IF(COUNTIFS($E$2:$E$5001,E4531,$B$2:$B$5001,"&lt;&gt;"&amp;B4531)+COUNTIFS($E$2:$E$5001,E4531,$A$2:$A$5001,"&lt;&gt;"&amp;A4531)&gt;0,"Zone has more than one QR code",IF(COUNTIFS($B$2:$B$5001,B4531,$E$2:$E$5001,"&lt;&gt;"&amp;E4531)+COUNTIFS($A$2:$A$5001,A4531,$E$2:$E$5001,"&lt;&gt;"&amp;E4531)&gt;0,"QR code used by another zone",IF(A4531="","Package QR Code No. missing",IF(OR(H4531&gt;40,J4531&gt;40),"More than 40 of one edition",IF(F4531="Full (40 ST + 1 TG)",IF(AND(H4531=40,J4531=1),"OK","Full carton must be 40 + 1"),IF(F4531="Student only (40 ST)",IF(AND(H4531=40,J4531=0),"OK","Must be 40 ST, 0 TG"),IF(F4531="Teacher guide only (40 TG)",IF(AND(H4531=0,J4531=40),"OK","Must be 0 ST, 40 TG"),IF(AND(H4531&lt;40,H4531+J4531&gt;0,H4531+J4531&lt;=40),"OK","Partial: under 40 ST and 40 books max"))))))))))</f>
        <v/>
      </c>
    </row>
    <row r="4532">
      <c r="A4532" s="26" t="n"/>
      <c r="B4532" s="26" t="n"/>
      <c r="C4532" s="25" t="n"/>
      <c r="D4532" s="25" t="n"/>
      <c r="E4532" s="26" t="n"/>
      <c r="F4532" s="25" t="n"/>
      <c r="G4532" s="26" t="n"/>
      <c r="H4532" s="25" t="n"/>
      <c r="I4532" s="26" t="n"/>
      <c r="J4532" s="25" t="n"/>
      <c r="K4532" s="25" t="n"/>
      <c r="L4532" s="25" t="n"/>
      <c r="M4532" s="26" t="n"/>
      <c r="N4532" s="26" t="n"/>
      <c r="O4532" s="25" t="n"/>
      <c r="P4532" s="27">
        <f>IF(A4532="","","Package/"&amp;C4532&amp;"/"&amp;D4532&amp;"/"&amp;A4532&amp;".png")</f>
        <v/>
      </c>
      <c r="Q4532" s="27">
        <f>IF(AND(B4532="",G4532=""),"",IF(B4532="","Package QR Text missing",IF(COUNTIFS($E$2:$E$5001,E4532,$B$2:$B$5001,"&lt;&gt;"&amp;B4532)+COUNTIFS($E$2:$E$5001,E4532,$A$2:$A$5001,"&lt;&gt;"&amp;A4532)&gt;0,"Zone has more than one QR code",IF(COUNTIFS($B$2:$B$5001,B4532,$E$2:$E$5001,"&lt;&gt;"&amp;E4532)+COUNTIFS($A$2:$A$5001,A4532,$E$2:$E$5001,"&lt;&gt;"&amp;E4532)&gt;0,"QR code used by another zone",IF(A4532="","Package QR Code No. missing",IF(OR(H4532&gt;40,J4532&gt;40),"More than 40 of one edition",IF(F4532="Full (40 ST + 1 TG)",IF(AND(H4532=40,J4532=1),"OK","Full carton must be 40 + 1"),IF(F4532="Student only (40 ST)",IF(AND(H4532=40,J4532=0),"OK","Must be 40 ST, 0 TG"),IF(F4532="Teacher guide only (40 TG)",IF(AND(H4532=0,J4532=40),"OK","Must be 0 ST, 40 TG"),IF(AND(H4532&lt;40,H4532+J4532&gt;0,H4532+J4532&lt;=40),"OK","Partial: under 40 ST and 40 books max"))))))))))</f>
        <v/>
      </c>
    </row>
    <row r="4533">
      <c r="A4533" s="26" t="n"/>
      <c r="B4533" s="26" t="n"/>
      <c r="C4533" s="25" t="n"/>
      <c r="D4533" s="25" t="n"/>
      <c r="E4533" s="26" t="n"/>
      <c r="F4533" s="25" t="n"/>
      <c r="G4533" s="26" t="n"/>
      <c r="H4533" s="25" t="n"/>
      <c r="I4533" s="26" t="n"/>
      <c r="J4533" s="25" t="n"/>
      <c r="K4533" s="25" t="n"/>
      <c r="L4533" s="25" t="n"/>
      <c r="M4533" s="26" t="n"/>
      <c r="N4533" s="26" t="n"/>
      <c r="O4533" s="25" t="n"/>
      <c r="P4533" s="27">
        <f>IF(A4533="","","Package/"&amp;C4533&amp;"/"&amp;D4533&amp;"/"&amp;A4533&amp;".png")</f>
        <v/>
      </c>
      <c r="Q4533" s="27">
        <f>IF(AND(B4533="",G4533=""),"",IF(B4533="","Package QR Text missing",IF(COUNTIFS($E$2:$E$5001,E4533,$B$2:$B$5001,"&lt;&gt;"&amp;B4533)+COUNTIFS($E$2:$E$5001,E4533,$A$2:$A$5001,"&lt;&gt;"&amp;A4533)&gt;0,"Zone has more than one QR code",IF(COUNTIFS($B$2:$B$5001,B4533,$E$2:$E$5001,"&lt;&gt;"&amp;E4533)+COUNTIFS($A$2:$A$5001,A4533,$E$2:$E$5001,"&lt;&gt;"&amp;E4533)&gt;0,"QR code used by another zone",IF(A4533="","Package QR Code No. missing",IF(OR(H4533&gt;40,J4533&gt;40),"More than 40 of one edition",IF(F4533="Full (40 ST + 1 TG)",IF(AND(H4533=40,J4533=1),"OK","Full carton must be 40 + 1"),IF(F4533="Student only (40 ST)",IF(AND(H4533=40,J4533=0),"OK","Must be 40 ST, 0 TG"),IF(F4533="Teacher guide only (40 TG)",IF(AND(H4533=0,J4533=40),"OK","Must be 0 ST, 40 TG"),IF(AND(H4533&lt;40,H4533+J4533&gt;0,H4533+J4533&lt;=40),"OK","Partial: under 40 ST and 40 books max"))))))))))</f>
        <v/>
      </c>
    </row>
    <row r="4534">
      <c r="A4534" s="26" t="n"/>
      <c r="B4534" s="26" t="n"/>
      <c r="C4534" s="25" t="n"/>
      <c r="D4534" s="25" t="n"/>
      <c r="E4534" s="26" t="n"/>
      <c r="F4534" s="25" t="n"/>
      <c r="G4534" s="26" t="n"/>
      <c r="H4534" s="25" t="n"/>
      <c r="I4534" s="26" t="n"/>
      <c r="J4534" s="25" t="n"/>
      <c r="K4534" s="25" t="n"/>
      <c r="L4534" s="25" t="n"/>
      <c r="M4534" s="26" t="n"/>
      <c r="N4534" s="26" t="n"/>
      <c r="O4534" s="25" t="n"/>
      <c r="P4534" s="27">
        <f>IF(A4534="","","Package/"&amp;C4534&amp;"/"&amp;D4534&amp;"/"&amp;A4534&amp;".png")</f>
        <v/>
      </c>
      <c r="Q4534" s="27">
        <f>IF(AND(B4534="",G4534=""),"",IF(B4534="","Package QR Text missing",IF(COUNTIFS($E$2:$E$5001,E4534,$B$2:$B$5001,"&lt;&gt;"&amp;B4534)+COUNTIFS($E$2:$E$5001,E4534,$A$2:$A$5001,"&lt;&gt;"&amp;A4534)&gt;0,"Zone has more than one QR code",IF(COUNTIFS($B$2:$B$5001,B4534,$E$2:$E$5001,"&lt;&gt;"&amp;E4534)+COUNTIFS($A$2:$A$5001,A4534,$E$2:$E$5001,"&lt;&gt;"&amp;E4534)&gt;0,"QR code used by another zone",IF(A4534="","Package QR Code No. missing",IF(OR(H4534&gt;40,J4534&gt;40),"More than 40 of one edition",IF(F4534="Full (40 ST + 1 TG)",IF(AND(H4534=40,J4534=1),"OK","Full carton must be 40 + 1"),IF(F4534="Student only (40 ST)",IF(AND(H4534=40,J4534=0),"OK","Must be 40 ST, 0 TG"),IF(F4534="Teacher guide only (40 TG)",IF(AND(H4534=0,J4534=40),"OK","Must be 0 ST, 40 TG"),IF(AND(H4534&lt;40,H4534+J4534&gt;0,H4534+J4534&lt;=40),"OK","Partial: under 40 ST and 40 books max"))))))))))</f>
        <v/>
      </c>
    </row>
    <row r="4535">
      <c r="A4535" s="26" t="n"/>
      <c r="B4535" s="26" t="n"/>
      <c r="C4535" s="25" t="n"/>
      <c r="D4535" s="25" t="n"/>
      <c r="E4535" s="26" t="n"/>
      <c r="F4535" s="25" t="n"/>
      <c r="G4535" s="26" t="n"/>
      <c r="H4535" s="25" t="n"/>
      <c r="I4535" s="26" t="n"/>
      <c r="J4535" s="25" t="n"/>
      <c r="K4535" s="25" t="n"/>
      <c r="L4535" s="25" t="n"/>
      <c r="M4535" s="26" t="n"/>
      <c r="N4535" s="26" t="n"/>
      <c r="O4535" s="25" t="n"/>
      <c r="P4535" s="27">
        <f>IF(A4535="","","Package/"&amp;C4535&amp;"/"&amp;D4535&amp;"/"&amp;A4535&amp;".png")</f>
        <v/>
      </c>
      <c r="Q4535" s="27">
        <f>IF(AND(B4535="",G4535=""),"",IF(B4535="","Package QR Text missing",IF(COUNTIFS($E$2:$E$5001,E4535,$B$2:$B$5001,"&lt;&gt;"&amp;B4535)+COUNTIFS($E$2:$E$5001,E4535,$A$2:$A$5001,"&lt;&gt;"&amp;A4535)&gt;0,"Zone has more than one QR code",IF(COUNTIFS($B$2:$B$5001,B4535,$E$2:$E$5001,"&lt;&gt;"&amp;E4535)+COUNTIFS($A$2:$A$5001,A4535,$E$2:$E$5001,"&lt;&gt;"&amp;E4535)&gt;0,"QR code used by another zone",IF(A4535="","Package QR Code No. missing",IF(OR(H4535&gt;40,J4535&gt;40),"More than 40 of one edition",IF(F4535="Full (40 ST + 1 TG)",IF(AND(H4535=40,J4535=1),"OK","Full carton must be 40 + 1"),IF(F4535="Student only (40 ST)",IF(AND(H4535=40,J4535=0),"OK","Must be 40 ST, 0 TG"),IF(F4535="Teacher guide only (40 TG)",IF(AND(H4535=0,J4535=40),"OK","Must be 0 ST, 40 TG"),IF(AND(H4535&lt;40,H4535+J4535&gt;0,H4535+J4535&lt;=40),"OK","Partial: under 40 ST and 40 books max"))))))))))</f>
        <v/>
      </c>
    </row>
    <row r="4536">
      <c r="A4536" s="26" t="n"/>
      <c r="B4536" s="26" t="n"/>
      <c r="C4536" s="25" t="n"/>
      <c r="D4536" s="25" t="n"/>
      <c r="E4536" s="26" t="n"/>
      <c r="F4536" s="25" t="n"/>
      <c r="G4536" s="26" t="n"/>
      <c r="H4536" s="25" t="n"/>
      <c r="I4536" s="26" t="n"/>
      <c r="J4536" s="25" t="n"/>
      <c r="K4536" s="25" t="n"/>
      <c r="L4536" s="25" t="n"/>
      <c r="M4536" s="26" t="n"/>
      <c r="N4536" s="26" t="n"/>
      <c r="O4536" s="25" t="n"/>
      <c r="P4536" s="27">
        <f>IF(A4536="","","Package/"&amp;C4536&amp;"/"&amp;D4536&amp;"/"&amp;A4536&amp;".png")</f>
        <v/>
      </c>
      <c r="Q4536" s="27">
        <f>IF(AND(B4536="",G4536=""),"",IF(B4536="","Package QR Text missing",IF(COUNTIFS($E$2:$E$5001,E4536,$B$2:$B$5001,"&lt;&gt;"&amp;B4536)+COUNTIFS($E$2:$E$5001,E4536,$A$2:$A$5001,"&lt;&gt;"&amp;A4536)&gt;0,"Zone has more than one QR code",IF(COUNTIFS($B$2:$B$5001,B4536,$E$2:$E$5001,"&lt;&gt;"&amp;E4536)+COUNTIFS($A$2:$A$5001,A4536,$E$2:$E$5001,"&lt;&gt;"&amp;E4536)&gt;0,"QR code used by another zone",IF(A4536="","Package QR Code No. missing",IF(OR(H4536&gt;40,J4536&gt;40),"More than 40 of one edition",IF(F4536="Full (40 ST + 1 TG)",IF(AND(H4536=40,J4536=1),"OK","Full carton must be 40 + 1"),IF(F4536="Student only (40 ST)",IF(AND(H4536=40,J4536=0),"OK","Must be 40 ST, 0 TG"),IF(F4536="Teacher guide only (40 TG)",IF(AND(H4536=0,J4536=40),"OK","Must be 0 ST, 40 TG"),IF(AND(H4536&lt;40,H4536+J4536&gt;0,H4536+J4536&lt;=40),"OK","Partial: under 40 ST and 40 books max"))))))))))</f>
        <v/>
      </c>
    </row>
    <row r="4537">
      <c r="A4537" s="26" t="n"/>
      <c r="B4537" s="26" t="n"/>
      <c r="C4537" s="25" t="n"/>
      <c r="D4537" s="25" t="n"/>
      <c r="E4537" s="26" t="n"/>
      <c r="F4537" s="25" t="n"/>
      <c r="G4537" s="26" t="n"/>
      <c r="H4537" s="25" t="n"/>
      <c r="I4537" s="26" t="n"/>
      <c r="J4537" s="25" t="n"/>
      <c r="K4537" s="25" t="n"/>
      <c r="L4537" s="25" t="n"/>
      <c r="M4537" s="26" t="n"/>
      <c r="N4537" s="26" t="n"/>
      <c r="O4537" s="25" t="n"/>
      <c r="P4537" s="27">
        <f>IF(A4537="","","Package/"&amp;C4537&amp;"/"&amp;D4537&amp;"/"&amp;A4537&amp;".png")</f>
        <v/>
      </c>
      <c r="Q4537" s="27">
        <f>IF(AND(B4537="",G4537=""),"",IF(B4537="","Package QR Text missing",IF(COUNTIFS($E$2:$E$5001,E4537,$B$2:$B$5001,"&lt;&gt;"&amp;B4537)+COUNTIFS($E$2:$E$5001,E4537,$A$2:$A$5001,"&lt;&gt;"&amp;A4537)&gt;0,"Zone has more than one QR code",IF(COUNTIFS($B$2:$B$5001,B4537,$E$2:$E$5001,"&lt;&gt;"&amp;E4537)+COUNTIFS($A$2:$A$5001,A4537,$E$2:$E$5001,"&lt;&gt;"&amp;E4537)&gt;0,"QR code used by another zone",IF(A4537="","Package QR Code No. missing",IF(OR(H4537&gt;40,J4537&gt;40),"More than 40 of one edition",IF(F4537="Full (40 ST + 1 TG)",IF(AND(H4537=40,J4537=1),"OK","Full carton must be 40 + 1"),IF(F4537="Student only (40 ST)",IF(AND(H4537=40,J4537=0),"OK","Must be 40 ST, 0 TG"),IF(F4537="Teacher guide only (40 TG)",IF(AND(H4537=0,J4537=40),"OK","Must be 0 ST, 40 TG"),IF(AND(H4537&lt;40,H4537+J4537&gt;0,H4537+J4537&lt;=40),"OK","Partial: under 40 ST and 40 books max"))))))))))</f>
        <v/>
      </c>
    </row>
    <row r="4538">
      <c r="A4538" s="26" t="n"/>
      <c r="B4538" s="26" t="n"/>
      <c r="C4538" s="25" t="n"/>
      <c r="D4538" s="25" t="n"/>
      <c r="E4538" s="26" t="n"/>
      <c r="F4538" s="25" t="n"/>
      <c r="G4538" s="26" t="n"/>
      <c r="H4538" s="25" t="n"/>
      <c r="I4538" s="26" t="n"/>
      <c r="J4538" s="25" t="n"/>
      <c r="K4538" s="25" t="n"/>
      <c r="L4538" s="25" t="n"/>
      <c r="M4538" s="26" t="n"/>
      <c r="N4538" s="26" t="n"/>
      <c r="O4538" s="25" t="n"/>
      <c r="P4538" s="27">
        <f>IF(A4538="","","Package/"&amp;C4538&amp;"/"&amp;D4538&amp;"/"&amp;A4538&amp;".png")</f>
        <v/>
      </c>
      <c r="Q4538" s="27">
        <f>IF(AND(B4538="",G4538=""),"",IF(B4538="","Package QR Text missing",IF(COUNTIFS($E$2:$E$5001,E4538,$B$2:$B$5001,"&lt;&gt;"&amp;B4538)+COUNTIFS($E$2:$E$5001,E4538,$A$2:$A$5001,"&lt;&gt;"&amp;A4538)&gt;0,"Zone has more than one QR code",IF(COUNTIFS($B$2:$B$5001,B4538,$E$2:$E$5001,"&lt;&gt;"&amp;E4538)+COUNTIFS($A$2:$A$5001,A4538,$E$2:$E$5001,"&lt;&gt;"&amp;E4538)&gt;0,"QR code used by another zone",IF(A4538="","Package QR Code No. missing",IF(OR(H4538&gt;40,J4538&gt;40),"More than 40 of one edition",IF(F4538="Full (40 ST + 1 TG)",IF(AND(H4538=40,J4538=1),"OK","Full carton must be 40 + 1"),IF(F4538="Student only (40 ST)",IF(AND(H4538=40,J4538=0),"OK","Must be 40 ST, 0 TG"),IF(F4538="Teacher guide only (40 TG)",IF(AND(H4538=0,J4538=40),"OK","Must be 0 ST, 40 TG"),IF(AND(H4538&lt;40,H4538+J4538&gt;0,H4538+J4538&lt;=40),"OK","Partial: under 40 ST and 40 books max"))))))))))</f>
        <v/>
      </c>
    </row>
    <row r="4539">
      <c r="A4539" s="26" t="n"/>
      <c r="B4539" s="26" t="n"/>
      <c r="C4539" s="25" t="n"/>
      <c r="D4539" s="25" t="n"/>
      <c r="E4539" s="26" t="n"/>
      <c r="F4539" s="25" t="n"/>
      <c r="G4539" s="26" t="n"/>
      <c r="H4539" s="25" t="n"/>
      <c r="I4539" s="26" t="n"/>
      <c r="J4539" s="25" t="n"/>
      <c r="K4539" s="25" t="n"/>
      <c r="L4539" s="25" t="n"/>
      <c r="M4539" s="26" t="n"/>
      <c r="N4539" s="26" t="n"/>
      <c r="O4539" s="25" t="n"/>
      <c r="P4539" s="27">
        <f>IF(A4539="","","Package/"&amp;C4539&amp;"/"&amp;D4539&amp;"/"&amp;A4539&amp;".png")</f>
        <v/>
      </c>
      <c r="Q4539" s="27">
        <f>IF(AND(B4539="",G4539=""),"",IF(B4539="","Package QR Text missing",IF(COUNTIFS($E$2:$E$5001,E4539,$B$2:$B$5001,"&lt;&gt;"&amp;B4539)+COUNTIFS($E$2:$E$5001,E4539,$A$2:$A$5001,"&lt;&gt;"&amp;A4539)&gt;0,"Zone has more than one QR code",IF(COUNTIFS($B$2:$B$5001,B4539,$E$2:$E$5001,"&lt;&gt;"&amp;E4539)+COUNTIFS($A$2:$A$5001,A4539,$E$2:$E$5001,"&lt;&gt;"&amp;E4539)&gt;0,"QR code used by another zone",IF(A4539="","Package QR Code No. missing",IF(OR(H4539&gt;40,J4539&gt;40),"More than 40 of one edition",IF(F4539="Full (40 ST + 1 TG)",IF(AND(H4539=40,J4539=1),"OK","Full carton must be 40 + 1"),IF(F4539="Student only (40 ST)",IF(AND(H4539=40,J4539=0),"OK","Must be 40 ST, 0 TG"),IF(F4539="Teacher guide only (40 TG)",IF(AND(H4539=0,J4539=40),"OK","Must be 0 ST, 40 TG"),IF(AND(H4539&lt;40,H4539+J4539&gt;0,H4539+J4539&lt;=40),"OK","Partial: under 40 ST and 40 books max"))))))))))</f>
        <v/>
      </c>
    </row>
    <row r="4540">
      <c r="A4540" s="26" t="n"/>
      <c r="B4540" s="26" t="n"/>
      <c r="C4540" s="25" t="n"/>
      <c r="D4540" s="25" t="n"/>
      <c r="E4540" s="26" t="n"/>
      <c r="F4540" s="25" t="n"/>
      <c r="G4540" s="26" t="n"/>
      <c r="H4540" s="25" t="n"/>
      <c r="I4540" s="26" t="n"/>
      <c r="J4540" s="25" t="n"/>
      <c r="K4540" s="25" t="n"/>
      <c r="L4540" s="25" t="n"/>
      <c r="M4540" s="26" t="n"/>
      <c r="N4540" s="26" t="n"/>
      <c r="O4540" s="25" t="n"/>
      <c r="P4540" s="27">
        <f>IF(A4540="","","Package/"&amp;C4540&amp;"/"&amp;D4540&amp;"/"&amp;A4540&amp;".png")</f>
        <v/>
      </c>
      <c r="Q4540" s="27">
        <f>IF(AND(B4540="",G4540=""),"",IF(B4540="","Package QR Text missing",IF(COUNTIFS($E$2:$E$5001,E4540,$B$2:$B$5001,"&lt;&gt;"&amp;B4540)+COUNTIFS($E$2:$E$5001,E4540,$A$2:$A$5001,"&lt;&gt;"&amp;A4540)&gt;0,"Zone has more than one QR code",IF(COUNTIFS($B$2:$B$5001,B4540,$E$2:$E$5001,"&lt;&gt;"&amp;E4540)+COUNTIFS($A$2:$A$5001,A4540,$E$2:$E$5001,"&lt;&gt;"&amp;E4540)&gt;0,"QR code used by another zone",IF(A4540="","Package QR Code No. missing",IF(OR(H4540&gt;40,J4540&gt;40),"More than 40 of one edition",IF(F4540="Full (40 ST + 1 TG)",IF(AND(H4540=40,J4540=1),"OK","Full carton must be 40 + 1"),IF(F4540="Student only (40 ST)",IF(AND(H4540=40,J4540=0),"OK","Must be 40 ST, 0 TG"),IF(F4540="Teacher guide only (40 TG)",IF(AND(H4540=0,J4540=40),"OK","Must be 0 ST, 40 TG"),IF(AND(H4540&lt;40,H4540+J4540&gt;0,H4540+J4540&lt;=40),"OK","Partial: under 40 ST and 40 books max"))))))))))</f>
        <v/>
      </c>
    </row>
    <row r="4541">
      <c r="A4541" s="26" t="n"/>
      <c r="B4541" s="26" t="n"/>
      <c r="C4541" s="25" t="n"/>
      <c r="D4541" s="25" t="n"/>
      <c r="E4541" s="26" t="n"/>
      <c r="F4541" s="25" t="n"/>
      <c r="G4541" s="26" t="n"/>
      <c r="H4541" s="25" t="n"/>
      <c r="I4541" s="26" t="n"/>
      <c r="J4541" s="25" t="n"/>
      <c r="K4541" s="25" t="n"/>
      <c r="L4541" s="25" t="n"/>
      <c r="M4541" s="26" t="n"/>
      <c r="N4541" s="26" t="n"/>
      <c r="O4541" s="25" t="n"/>
      <c r="P4541" s="27">
        <f>IF(A4541="","","Package/"&amp;C4541&amp;"/"&amp;D4541&amp;"/"&amp;A4541&amp;".png")</f>
        <v/>
      </c>
      <c r="Q4541" s="27">
        <f>IF(AND(B4541="",G4541=""),"",IF(B4541="","Package QR Text missing",IF(COUNTIFS($E$2:$E$5001,E4541,$B$2:$B$5001,"&lt;&gt;"&amp;B4541)+COUNTIFS($E$2:$E$5001,E4541,$A$2:$A$5001,"&lt;&gt;"&amp;A4541)&gt;0,"Zone has more than one QR code",IF(COUNTIFS($B$2:$B$5001,B4541,$E$2:$E$5001,"&lt;&gt;"&amp;E4541)+COUNTIFS($A$2:$A$5001,A4541,$E$2:$E$5001,"&lt;&gt;"&amp;E4541)&gt;0,"QR code used by another zone",IF(A4541="","Package QR Code No. missing",IF(OR(H4541&gt;40,J4541&gt;40),"More than 40 of one edition",IF(F4541="Full (40 ST + 1 TG)",IF(AND(H4541=40,J4541=1),"OK","Full carton must be 40 + 1"),IF(F4541="Student only (40 ST)",IF(AND(H4541=40,J4541=0),"OK","Must be 40 ST, 0 TG"),IF(F4541="Teacher guide only (40 TG)",IF(AND(H4541=0,J4541=40),"OK","Must be 0 ST, 40 TG"),IF(AND(H4541&lt;40,H4541+J4541&gt;0,H4541+J4541&lt;=40),"OK","Partial: under 40 ST and 40 books max"))))))))))</f>
        <v/>
      </c>
    </row>
    <row r="4542">
      <c r="A4542" s="26" t="n"/>
      <c r="B4542" s="26" t="n"/>
      <c r="C4542" s="25" t="n"/>
      <c r="D4542" s="25" t="n"/>
      <c r="E4542" s="26" t="n"/>
      <c r="F4542" s="25" t="n"/>
      <c r="G4542" s="26" t="n"/>
      <c r="H4542" s="25" t="n"/>
      <c r="I4542" s="26" t="n"/>
      <c r="J4542" s="25" t="n"/>
      <c r="K4542" s="25" t="n"/>
      <c r="L4542" s="25" t="n"/>
      <c r="M4542" s="26" t="n"/>
      <c r="N4542" s="26" t="n"/>
      <c r="O4542" s="25" t="n"/>
      <c r="P4542" s="27">
        <f>IF(A4542="","","Package/"&amp;C4542&amp;"/"&amp;D4542&amp;"/"&amp;A4542&amp;".png")</f>
        <v/>
      </c>
      <c r="Q4542" s="27">
        <f>IF(AND(B4542="",G4542=""),"",IF(B4542="","Package QR Text missing",IF(COUNTIFS($E$2:$E$5001,E4542,$B$2:$B$5001,"&lt;&gt;"&amp;B4542)+COUNTIFS($E$2:$E$5001,E4542,$A$2:$A$5001,"&lt;&gt;"&amp;A4542)&gt;0,"Zone has more than one QR code",IF(COUNTIFS($B$2:$B$5001,B4542,$E$2:$E$5001,"&lt;&gt;"&amp;E4542)+COUNTIFS($A$2:$A$5001,A4542,$E$2:$E$5001,"&lt;&gt;"&amp;E4542)&gt;0,"QR code used by another zone",IF(A4542="","Package QR Code No. missing",IF(OR(H4542&gt;40,J4542&gt;40),"More than 40 of one edition",IF(F4542="Full (40 ST + 1 TG)",IF(AND(H4542=40,J4542=1),"OK","Full carton must be 40 + 1"),IF(F4542="Student only (40 ST)",IF(AND(H4542=40,J4542=0),"OK","Must be 40 ST, 0 TG"),IF(F4542="Teacher guide only (40 TG)",IF(AND(H4542=0,J4542=40),"OK","Must be 0 ST, 40 TG"),IF(AND(H4542&lt;40,H4542+J4542&gt;0,H4542+J4542&lt;=40),"OK","Partial: under 40 ST and 40 books max"))))))))))</f>
        <v/>
      </c>
    </row>
    <row r="4543">
      <c r="A4543" s="26" t="n"/>
      <c r="B4543" s="26" t="n"/>
      <c r="C4543" s="25" t="n"/>
      <c r="D4543" s="25" t="n"/>
      <c r="E4543" s="26" t="n"/>
      <c r="F4543" s="25" t="n"/>
      <c r="G4543" s="26" t="n"/>
      <c r="H4543" s="25" t="n"/>
      <c r="I4543" s="26" t="n"/>
      <c r="J4543" s="25" t="n"/>
      <c r="K4543" s="25" t="n"/>
      <c r="L4543" s="25" t="n"/>
      <c r="M4543" s="26" t="n"/>
      <c r="N4543" s="26" t="n"/>
      <c r="O4543" s="25" t="n"/>
      <c r="P4543" s="27">
        <f>IF(A4543="","","Package/"&amp;C4543&amp;"/"&amp;D4543&amp;"/"&amp;A4543&amp;".png")</f>
        <v/>
      </c>
      <c r="Q4543" s="27">
        <f>IF(AND(B4543="",G4543=""),"",IF(B4543="","Package QR Text missing",IF(COUNTIFS($E$2:$E$5001,E4543,$B$2:$B$5001,"&lt;&gt;"&amp;B4543)+COUNTIFS($E$2:$E$5001,E4543,$A$2:$A$5001,"&lt;&gt;"&amp;A4543)&gt;0,"Zone has more than one QR code",IF(COUNTIFS($B$2:$B$5001,B4543,$E$2:$E$5001,"&lt;&gt;"&amp;E4543)+COUNTIFS($A$2:$A$5001,A4543,$E$2:$E$5001,"&lt;&gt;"&amp;E4543)&gt;0,"QR code used by another zone",IF(A4543="","Package QR Code No. missing",IF(OR(H4543&gt;40,J4543&gt;40),"More than 40 of one edition",IF(F4543="Full (40 ST + 1 TG)",IF(AND(H4543=40,J4543=1),"OK","Full carton must be 40 + 1"),IF(F4543="Student only (40 ST)",IF(AND(H4543=40,J4543=0),"OK","Must be 40 ST, 0 TG"),IF(F4543="Teacher guide only (40 TG)",IF(AND(H4543=0,J4543=40),"OK","Must be 0 ST, 40 TG"),IF(AND(H4543&lt;40,H4543+J4543&gt;0,H4543+J4543&lt;=40),"OK","Partial: under 40 ST and 40 books max"))))))))))</f>
        <v/>
      </c>
    </row>
    <row r="4544">
      <c r="A4544" s="26" t="n"/>
      <c r="B4544" s="26" t="n"/>
      <c r="C4544" s="25" t="n"/>
      <c r="D4544" s="25" t="n"/>
      <c r="E4544" s="26" t="n"/>
      <c r="F4544" s="25" t="n"/>
      <c r="G4544" s="26" t="n"/>
      <c r="H4544" s="25" t="n"/>
      <c r="I4544" s="26" t="n"/>
      <c r="J4544" s="25" t="n"/>
      <c r="K4544" s="25" t="n"/>
      <c r="L4544" s="25" t="n"/>
      <c r="M4544" s="26" t="n"/>
      <c r="N4544" s="26" t="n"/>
      <c r="O4544" s="25" t="n"/>
      <c r="P4544" s="27">
        <f>IF(A4544="","","Package/"&amp;C4544&amp;"/"&amp;D4544&amp;"/"&amp;A4544&amp;".png")</f>
        <v/>
      </c>
      <c r="Q4544" s="27">
        <f>IF(AND(B4544="",G4544=""),"",IF(B4544="","Package QR Text missing",IF(COUNTIFS($E$2:$E$5001,E4544,$B$2:$B$5001,"&lt;&gt;"&amp;B4544)+COUNTIFS($E$2:$E$5001,E4544,$A$2:$A$5001,"&lt;&gt;"&amp;A4544)&gt;0,"Zone has more than one QR code",IF(COUNTIFS($B$2:$B$5001,B4544,$E$2:$E$5001,"&lt;&gt;"&amp;E4544)+COUNTIFS($A$2:$A$5001,A4544,$E$2:$E$5001,"&lt;&gt;"&amp;E4544)&gt;0,"QR code used by another zone",IF(A4544="","Package QR Code No. missing",IF(OR(H4544&gt;40,J4544&gt;40),"More than 40 of one edition",IF(F4544="Full (40 ST + 1 TG)",IF(AND(H4544=40,J4544=1),"OK","Full carton must be 40 + 1"),IF(F4544="Student only (40 ST)",IF(AND(H4544=40,J4544=0),"OK","Must be 40 ST, 0 TG"),IF(F4544="Teacher guide only (40 TG)",IF(AND(H4544=0,J4544=40),"OK","Must be 0 ST, 40 TG"),IF(AND(H4544&lt;40,H4544+J4544&gt;0,H4544+J4544&lt;=40),"OK","Partial: under 40 ST and 40 books max"))))))))))</f>
        <v/>
      </c>
    </row>
    <row r="4545">
      <c r="A4545" s="26" t="n"/>
      <c r="B4545" s="26" t="n"/>
      <c r="C4545" s="25" t="n"/>
      <c r="D4545" s="25" t="n"/>
      <c r="E4545" s="26" t="n"/>
      <c r="F4545" s="25" t="n"/>
      <c r="G4545" s="26" t="n"/>
      <c r="H4545" s="25" t="n"/>
      <c r="I4545" s="26" t="n"/>
      <c r="J4545" s="25" t="n"/>
      <c r="K4545" s="25" t="n"/>
      <c r="L4545" s="25" t="n"/>
      <c r="M4545" s="26" t="n"/>
      <c r="N4545" s="26" t="n"/>
      <c r="O4545" s="25" t="n"/>
      <c r="P4545" s="27">
        <f>IF(A4545="","","Package/"&amp;C4545&amp;"/"&amp;D4545&amp;"/"&amp;A4545&amp;".png")</f>
        <v/>
      </c>
      <c r="Q4545" s="27">
        <f>IF(AND(B4545="",G4545=""),"",IF(B4545="","Package QR Text missing",IF(COUNTIFS($E$2:$E$5001,E4545,$B$2:$B$5001,"&lt;&gt;"&amp;B4545)+COUNTIFS($E$2:$E$5001,E4545,$A$2:$A$5001,"&lt;&gt;"&amp;A4545)&gt;0,"Zone has more than one QR code",IF(COUNTIFS($B$2:$B$5001,B4545,$E$2:$E$5001,"&lt;&gt;"&amp;E4545)+COUNTIFS($A$2:$A$5001,A4545,$E$2:$E$5001,"&lt;&gt;"&amp;E4545)&gt;0,"QR code used by another zone",IF(A4545="","Package QR Code No. missing",IF(OR(H4545&gt;40,J4545&gt;40),"More than 40 of one edition",IF(F4545="Full (40 ST + 1 TG)",IF(AND(H4545=40,J4545=1),"OK","Full carton must be 40 + 1"),IF(F4545="Student only (40 ST)",IF(AND(H4545=40,J4545=0),"OK","Must be 40 ST, 0 TG"),IF(F4545="Teacher guide only (40 TG)",IF(AND(H4545=0,J4545=40),"OK","Must be 0 ST, 40 TG"),IF(AND(H4545&lt;40,H4545+J4545&gt;0,H4545+J4545&lt;=40),"OK","Partial: under 40 ST and 40 books max"))))))))))</f>
        <v/>
      </c>
    </row>
    <row r="4546">
      <c r="A4546" s="26" t="n"/>
      <c r="B4546" s="26" t="n"/>
      <c r="C4546" s="25" t="n"/>
      <c r="D4546" s="25" t="n"/>
      <c r="E4546" s="26" t="n"/>
      <c r="F4546" s="25" t="n"/>
      <c r="G4546" s="26" t="n"/>
      <c r="H4546" s="25" t="n"/>
      <c r="I4546" s="26" t="n"/>
      <c r="J4546" s="25" t="n"/>
      <c r="K4546" s="25" t="n"/>
      <c r="L4546" s="25" t="n"/>
      <c r="M4546" s="26" t="n"/>
      <c r="N4546" s="26" t="n"/>
      <c r="O4546" s="25" t="n"/>
      <c r="P4546" s="27">
        <f>IF(A4546="","","Package/"&amp;C4546&amp;"/"&amp;D4546&amp;"/"&amp;A4546&amp;".png")</f>
        <v/>
      </c>
      <c r="Q4546" s="27">
        <f>IF(AND(B4546="",G4546=""),"",IF(B4546="","Package QR Text missing",IF(COUNTIFS($E$2:$E$5001,E4546,$B$2:$B$5001,"&lt;&gt;"&amp;B4546)+COUNTIFS($E$2:$E$5001,E4546,$A$2:$A$5001,"&lt;&gt;"&amp;A4546)&gt;0,"Zone has more than one QR code",IF(COUNTIFS($B$2:$B$5001,B4546,$E$2:$E$5001,"&lt;&gt;"&amp;E4546)+COUNTIFS($A$2:$A$5001,A4546,$E$2:$E$5001,"&lt;&gt;"&amp;E4546)&gt;0,"QR code used by another zone",IF(A4546="","Package QR Code No. missing",IF(OR(H4546&gt;40,J4546&gt;40),"More than 40 of one edition",IF(F4546="Full (40 ST + 1 TG)",IF(AND(H4546=40,J4546=1),"OK","Full carton must be 40 + 1"),IF(F4546="Student only (40 ST)",IF(AND(H4546=40,J4546=0),"OK","Must be 40 ST, 0 TG"),IF(F4546="Teacher guide only (40 TG)",IF(AND(H4546=0,J4546=40),"OK","Must be 0 ST, 40 TG"),IF(AND(H4546&lt;40,H4546+J4546&gt;0,H4546+J4546&lt;=40),"OK","Partial: under 40 ST and 40 books max"))))))))))</f>
        <v/>
      </c>
    </row>
    <row r="4547">
      <c r="A4547" s="26" t="n"/>
      <c r="B4547" s="26" t="n"/>
      <c r="C4547" s="25" t="n"/>
      <c r="D4547" s="25" t="n"/>
      <c r="E4547" s="26" t="n"/>
      <c r="F4547" s="25" t="n"/>
      <c r="G4547" s="26" t="n"/>
      <c r="H4547" s="25" t="n"/>
      <c r="I4547" s="26" t="n"/>
      <c r="J4547" s="25" t="n"/>
      <c r="K4547" s="25" t="n"/>
      <c r="L4547" s="25" t="n"/>
      <c r="M4547" s="26" t="n"/>
      <c r="N4547" s="26" t="n"/>
      <c r="O4547" s="25" t="n"/>
      <c r="P4547" s="27">
        <f>IF(A4547="","","Package/"&amp;C4547&amp;"/"&amp;D4547&amp;"/"&amp;A4547&amp;".png")</f>
        <v/>
      </c>
      <c r="Q4547" s="27">
        <f>IF(AND(B4547="",G4547=""),"",IF(B4547="","Package QR Text missing",IF(COUNTIFS($E$2:$E$5001,E4547,$B$2:$B$5001,"&lt;&gt;"&amp;B4547)+COUNTIFS($E$2:$E$5001,E4547,$A$2:$A$5001,"&lt;&gt;"&amp;A4547)&gt;0,"Zone has more than one QR code",IF(COUNTIFS($B$2:$B$5001,B4547,$E$2:$E$5001,"&lt;&gt;"&amp;E4547)+COUNTIFS($A$2:$A$5001,A4547,$E$2:$E$5001,"&lt;&gt;"&amp;E4547)&gt;0,"QR code used by another zone",IF(A4547="","Package QR Code No. missing",IF(OR(H4547&gt;40,J4547&gt;40),"More than 40 of one edition",IF(F4547="Full (40 ST + 1 TG)",IF(AND(H4547=40,J4547=1),"OK","Full carton must be 40 + 1"),IF(F4547="Student only (40 ST)",IF(AND(H4547=40,J4547=0),"OK","Must be 40 ST, 0 TG"),IF(F4547="Teacher guide only (40 TG)",IF(AND(H4547=0,J4547=40),"OK","Must be 0 ST, 40 TG"),IF(AND(H4547&lt;40,H4547+J4547&gt;0,H4547+J4547&lt;=40),"OK","Partial: under 40 ST and 40 books max"))))))))))</f>
        <v/>
      </c>
    </row>
    <row r="4548">
      <c r="A4548" s="26" t="n"/>
      <c r="B4548" s="26" t="n"/>
      <c r="C4548" s="25" t="n"/>
      <c r="D4548" s="25" t="n"/>
      <c r="E4548" s="26" t="n"/>
      <c r="F4548" s="25" t="n"/>
      <c r="G4548" s="26" t="n"/>
      <c r="H4548" s="25" t="n"/>
      <c r="I4548" s="26" t="n"/>
      <c r="J4548" s="25" t="n"/>
      <c r="K4548" s="25" t="n"/>
      <c r="L4548" s="25" t="n"/>
      <c r="M4548" s="26" t="n"/>
      <c r="N4548" s="26" t="n"/>
      <c r="O4548" s="25" t="n"/>
      <c r="P4548" s="27">
        <f>IF(A4548="","","Package/"&amp;C4548&amp;"/"&amp;D4548&amp;"/"&amp;A4548&amp;".png")</f>
        <v/>
      </c>
      <c r="Q4548" s="27">
        <f>IF(AND(B4548="",G4548=""),"",IF(B4548="","Package QR Text missing",IF(COUNTIFS($E$2:$E$5001,E4548,$B$2:$B$5001,"&lt;&gt;"&amp;B4548)+COUNTIFS($E$2:$E$5001,E4548,$A$2:$A$5001,"&lt;&gt;"&amp;A4548)&gt;0,"Zone has more than one QR code",IF(COUNTIFS($B$2:$B$5001,B4548,$E$2:$E$5001,"&lt;&gt;"&amp;E4548)+COUNTIFS($A$2:$A$5001,A4548,$E$2:$E$5001,"&lt;&gt;"&amp;E4548)&gt;0,"QR code used by another zone",IF(A4548="","Package QR Code No. missing",IF(OR(H4548&gt;40,J4548&gt;40),"More than 40 of one edition",IF(F4548="Full (40 ST + 1 TG)",IF(AND(H4548=40,J4548=1),"OK","Full carton must be 40 + 1"),IF(F4548="Student only (40 ST)",IF(AND(H4548=40,J4548=0),"OK","Must be 40 ST, 0 TG"),IF(F4548="Teacher guide only (40 TG)",IF(AND(H4548=0,J4548=40),"OK","Must be 0 ST, 40 TG"),IF(AND(H4548&lt;40,H4548+J4548&gt;0,H4548+J4548&lt;=40),"OK","Partial: under 40 ST and 40 books max"))))))))))</f>
        <v/>
      </c>
    </row>
    <row r="4549">
      <c r="A4549" s="26" t="n"/>
      <c r="B4549" s="26" t="n"/>
      <c r="C4549" s="25" t="n"/>
      <c r="D4549" s="25" t="n"/>
      <c r="E4549" s="26" t="n"/>
      <c r="F4549" s="25" t="n"/>
      <c r="G4549" s="26" t="n"/>
      <c r="H4549" s="25" t="n"/>
      <c r="I4549" s="26" t="n"/>
      <c r="J4549" s="25" t="n"/>
      <c r="K4549" s="25" t="n"/>
      <c r="L4549" s="25" t="n"/>
      <c r="M4549" s="26" t="n"/>
      <c r="N4549" s="26" t="n"/>
      <c r="O4549" s="25" t="n"/>
      <c r="P4549" s="27">
        <f>IF(A4549="","","Package/"&amp;C4549&amp;"/"&amp;D4549&amp;"/"&amp;A4549&amp;".png")</f>
        <v/>
      </c>
      <c r="Q4549" s="27">
        <f>IF(AND(B4549="",G4549=""),"",IF(B4549="","Package QR Text missing",IF(COUNTIFS($E$2:$E$5001,E4549,$B$2:$B$5001,"&lt;&gt;"&amp;B4549)+COUNTIFS($E$2:$E$5001,E4549,$A$2:$A$5001,"&lt;&gt;"&amp;A4549)&gt;0,"Zone has more than one QR code",IF(COUNTIFS($B$2:$B$5001,B4549,$E$2:$E$5001,"&lt;&gt;"&amp;E4549)+COUNTIFS($A$2:$A$5001,A4549,$E$2:$E$5001,"&lt;&gt;"&amp;E4549)&gt;0,"QR code used by another zone",IF(A4549="","Package QR Code No. missing",IF(OR(H4549&gt;40,J4549&gt;40),"More than 40 of one edition",IF(F4549="Full (40 ST + 1 TG)",IF(AND(H4549=40,J4549=1),"OK","Full carton must be 40 + 1"),IF(F4549="Student only (40 ST)",IF(AND(H4549=40,J4549=0),"OK","Must be 40 ST, 0 TG"),IF(F4549="Teacher guide only (40 TG)",IF(AND(H4549=0,J4549=40),"OK","Must be 0 ST, 40 TG"),IF(AND(H4549&lt;40,H4549+J4549&gt;0,H4549+J4549&lt;=40),"OK","Partial: under 40 ST and 40 books max"))))))))))</f>
        <v/>
      </c>
    </row>
    <row r="4550">
      <c r="A4550" s="26" t="n"/>
      <c r="B4550" s="26" t="n"/>
      <c r="C4550" s="25" t="n"/>
      <c r="D4550" s="25" t="n"/>
      <c r="E4550" s="26" t="n"/>
      <c r="F4550" s="25" t="n"/>
      <c r="G4550" s="26" t="n"/>
      <c r="H4550" s="25" t="n"/>
      <c r="I4550" s="26" t="n"/>
      <c r="J4550" s="25" t="n"/>
      <c r="K4550" s="25" t="n"/>
      <c r="L4550" s="25" t="n"/>
      <c r="M4550" s="26" t="n"/>
      <c r="N4550" s="26" t="n"/>
      <c r="O4550" s="25" t="n"/>
      <c r="P4550" s="27">
        <f>IF(A4550="","","Package/"&amp;C4550&amp;"/"&amp;D4550&amp;"/"&amp;A4550&amp;".png")</f>
        <v/>
      </c>
      <c r="Q4550" s="27">
        <f>IF(AND(B4550="",G4550=""),"",IF(B4550="","Package QR Text missing",IF(COUNTIFS($E$2:$E$5001,E4550,$B$2:$B$5001,"&lt;&gt;"&amp;B4550)+COUNTIFS($E$2:$E$5001,E4550,$A$2:$A$5001,"&lt;&gt;"&amp;A4550)&gt;0,"Zone has more than one QR code",IF(COUNTIFS($B$2:$B$5001,B4550,$E$2:$E$5001,"&lt;&gt;"&amp;E4550)+COUNTIFS($A$2:$A$5001,A4550,$E$2:$E$5001,"&lt;&gt;"&amp;E4550)&gt;0,"QR code used by another zone",IF(A4550="","Package QR Code No. missing",IF(OR(H4550&gt;40,J4550&gt;40),"More than 40 of one edition",IF(F4550="Full (40 ST + 1 TG)",IF(AND(H4550=40,J4550=1),"OK","Full carton must be 40 + 1"),IF(F4550="Student only (40 ST)",IF(AND(H4550=40,J4550=0),"OK","Must be 40 ST, 0 TG"),IF(F4550="Teacher guide only (40 TG)",IF(AND(H4550=0,J4550=40),"OK","Must be 0 ST, 40 TG"),IF(AND(H4550&lt;40,H4550+J4550&gt;0,H4550+J4550&lt;=40),"OK","Partial: under 40 ST and 40 books max"))))))))))</f>
        <v/>
      </c>
    </row>
    <row r="4551">
      <c r="A4551" s="26" t="n"/>
      <c r="B4551" s="26" t="n"/>
      <c r="C4551" s="25" t="n"/>
      <c r="D4551" s="25" t="n"/>
      <c r="E4551" s="26" t="n"/>
      <c r="F4551" s="25" t="n"/>
      <c r="G4551" s="26" t="n"/>
      <c r="H4551" s="25" t="n"/>
      <c r="I4551" s="26" t="n"/>
      <c r="J4551" s="25" t="n"/>
      <c r="K4551" s="25" t="n"/>
      <c r="L4551" s="25" t="n"/>
      <c r="M4551" s="26" t="n"/>
      <c r="N4551" s="26" t="n"/>
      <c r="O4551" s="25" t="n"/>
      <c r="P4551" s="27">
        <f>IF(A4551="","","Package/"&amp;C4551&amp;"/"&amp;D4551&amp;"/"&amp;A4551&amp;".png")</f>
        <v/>
      </c>
      <c r="Q4551" s="27">
        <f>IF(AND(B4551="",G4551=""),"",IF(B4551="","Package QR Text missing",IF(COUNTIFS($E$2:$E$5001,E4551,$B$2:$B$5001,"&lt;&gt;"&amp;B4551)+COUNTIFS($E$2:$E$5001,E4551,$A$2:$A$5001,"&lt;&gt;"&amp;A4551)&gt;0,"Zone has more than one QR code",IF(COUNTIFS($B$2:$B$5001,B4551,$E$2:$E$5001,"&lt;&gt;"&amp;E4551)+COUNTIFS($A$2:$A$5001,A4551,$E$2:$E$5001,"&lt;&gt;"&amp;E4551)&gt;0,"QR code used by another zone",IF(A4551="","Package QR Code No. missing",IF(OR(H4551&gt;40,J4551&gt;40),"More than 40 of one edition",IF(F4551="Full (40 ST + 1 TG)",IF(AND(H4551=40,J4551=1),"OK","Full carton must be 40 + 1"),IF(F4551="Student only (40 ST)",IF(AND(H4551=40,J4551=0),"OK","Must be 40 ST, 0 TG"),IF(F4551="Teacher guide only (40 TG)",IF(AND(H4551=0,J4551=40),"OK","Must be 0 ST, 40 TG"),IF(AND(H4551&lt;40,H4551+J4551&gt;0,H4551+J4551&lt;=40),"OK","Partial: under 40 ST and 40 books max"))))))))))</f>
        <v/>
      </c>
    </row>
    <row r="4552">
      <c r="A4552" s="26" t="n"/>
      <c r="B4552" s="26" t="n"/>
      <c r="C4552" s="25" t="n"/>
      <c r="D4552" s="25" t="n"/>
      <c r="E4552" s="26" t="n"/>
      <c r="F4552" s="25" t="n"/>
      <c r="G4552" s="26" t="n"/>
      <c r="H4552" s="25" t="n"/>
      <c r="I4552" s="26" t="n"/>
      <c r="J4552" s="25" t="n"/>
      <c r="K4552" s="25" t="n"/>
      <c r="L4552" s="25" t="n"/>
      <c r="M4552" s="26" t="n"/>
      <c r="N4552" s="26" t="n"/>
      <c r="O4552" s="25" t="n"/>
      <c r="P4552" s="27">
        <f>IF(A4552="","","Package/"&amp;C4552&amp;"/"&amp;D4552&amp;"/"&amp;A4552&amp;".png")</f>
        <v/>
      </c>
      <c r="Q4552" s="27">
        <f>IF(AND(B4552="",G4552=""),"",IF(B4552="","Package QR Text missing",IF(COUNTIFS($E$2:$E$5001,E4552,$B$2:$B$5001,"&lt;&gt;"&amp;B4552)+COUNTIFS($E$2:$E$5001,E4552,$A$2:$A$5001,"&lt;&gt;"&amp;A4552)&gt;0,"Zone has more than one QR code",IF(COUNTIFS($B$2:$B$5001,B4552,$E$2:$E$5001,"&lt;&gt;"&amp;E4552)+COUNTIFS($A$2:$A$5001,A4552,$E$2:$E$5001,"&lt;&gt;"&amp;E4552)&gt;0,"QR code used by another zone",IF(A4552="","Package QR Code No. missing",IF(OR(H4552&gt;40,J4552&gt;40),"More than 40 of one edition",IF(F4552="Full (40 ST + 1 TG)",IF(AND(H4552=40,J4552=1),"OK","Full carton must be 40 + 1"),IF(F4552="Student only (40 ST)",IF(AND(H4552=40,J4552=0),"OK","Must be 40 ST, 0 TG"),IF(F4552="Teacher guide only (40 TG)",IF(AND(H4552=0,J4552=40),"OK","Must be 0 ST, 40 TG"),IF(AND(H4552&lt;40,H4552+J4552&gt;0,H4552+J4552&lt;=40),"OK","Partial: under 40 ST and 40 books max"))))))))))</f>
        <v/>
      </c>
    </row>
    <row r="4553">
      <c r="A4553" s="26" t="n"/>
      <c r="B4553" s="26" t="n"/>
      <c r="C4553" s="25" t="n"/>
      <c r="D4553" s="25" t="n"/>
      <c r="E4553" s="26" t="n"/>
      <c r="F4553" s="25" t="n"/>
      <c r="G4553" s="26" t="n"/>
      <c r="H4553" s="25" t="n"/>
      <c r="I4553" s="26" t="n"/>
      <c r="J4553" s="25" t="n"/>
      <c r="K4553" s="25" t="n"/>
      <c r="L4553" s="25" t="n"/>
      <c r="M4553" s="26" t="n"/>
      <c r="N4553" s="26" t="n"/>
      <c r="O4553" s="25" t="n"/>
      <c r="P4553" s="27">
        <f>IF(A4553="","","Package/"&amp;C4553&amp;"/"&amp;D4553&amp;"/"&amp;A4553&amp;".png")</f>
        <v/>
      </c>
      <c r="Q4553" s="27">
        <f>IF(AND(B4553="",G4553=""),"",IF(B4553="","Package QR Text missing",IF(COUNTIFS($E$2:$E$5001,E4553,$B$2:$B$5001,"&lt;&gt;"&amp;B4553)+COUNTIFS($E$2:$E$5001,E4553,$A$2:$A$5001,"&lt;&gt;"&amp;A4553)&gt;0,"Zone has more than one QR code",IF(COUNTIFS($B$2:$B$5001,B4553,$E$2:$E$5001,"&lt;&gt;"&amp;E4553)+COUNTIFS($A$2:$A$5001,A4553,$E$2:$E$5001,"&lt;&gt;"&amp;E4553)&gt;0,"QR code used by another zone",IF(A4553="","Package QR Code No. missing",IF(OR(H4553&gt;40,J4553&gt;40),"More than 40 of one edition",IF(F4553="Full (40 ST + 1 TG)",IF(AND(H4553=40,J4553=1),"OK","Full carton must be 40 + 1"),IF(F4553="Student only (40 ST)",IF(AND(H4553=40,J4553=0),"OK","Must be 40 ST, 0 TG"),IF(F4553="Teacher guide only (40 TG)",IF(AND(H4553=0,J4553=40),"OK","Must be 0 ST, 40 TG"),IF(AND(H4553&lt;40,H4553+J4553&gt;0,H4553+J4553&lt;=40),"OK","Partial: under 40 ST and 40 books max"))))))))))</f>
        <v/>
      </c>
    </row>
    <row r="4554">
      <c r="A4554" s="26" t="n"/>
      <c r="B4554" s="26" t="n"/>
      <c r="C4554" s="25" t="n"/>
      <c r="D4554" s="25" t="n"/>
      <c r="E4554" s="26" t="n"/>
      <c r="F4554" s="25" t="n"/>
      <c r="G4554" s="26" t="n"/>
      <c r="H4554" s="25" t="n"/>
      <c r="I4554" s="26" t="n"/>
      <c r="J4554" s="25" t="n"/>
      <c r="K4554" s="25" t="n"/>
      <c r="L4554" s="25" t="n"/>
      <c r="M4554" s="26" t="n"/>
      <c r="N4554" s="26" t="n"/>
      <c r="O4554" s="25" t="n"/>
      <c r="P4554" s="27">
        <f>IF(A4554="","","Package/"&amp;C4554&amp;"/"&amp;D4554&amp;"/"&amp;A4554&amp;".png")</f>
        <v/>
      </c>
      <c r="Q4554" s="27">
        <f>IF(AND(B4554="",G4554=""),"",IF(B4554="","Package QR Text missing",IF(COUNTIFS($E$2:$E$5001,E4554,$B$2:$B$5001,"&lt;&gt;"&amp;B4554)+COUNTIFS($E$2:$E$5001,E4554,$A$2:$A$5001,"&lt;&gt;"&amp;A4554)&gt;0,"Zone has more than one QR code",IF(COUNTIFS($B$2:$B$5001,B4554,$E$2:$E$5001,"&lt;&gt;"&amp;E4554)+COUNTIFS($A$2:$A$5001,A4554,$E$2:$E$5001,"&lt;&gt;"&amp;E4554)&gt;0,"QR code used by another zone",IF(A4554="","Package QR Code No. missing",IF(OR(H4554&gt;40,J4554&gt;40),"More than 40 of one edition",IF(F4554="Full (40 ST + 1 TG)",IF(AND(H4554=40,J4554=1),"OK","Full carton must be 40 + 1"),IF(F4554="Student only (40 ST)",IF(AND(H4554=40,J4554=0),"OK","Must be 40 ST, 0 TG"),IF(F4554="Teacher guide only (40 TG)",IF(AND(H4554=0,J4554=40),"OK","Must be 0 ST, 40 TG"),IF(AND(H4554&lt;40,H4554+J4554&gt;0,H4554+J4554&lt;=40),"OK","Partial: under 40 ST and 40 books max"))))))))))</f>
        <v/>
      </c>
    </row>
    <row r="4555">
      <c r="A4555" s="26" t="n"/>
      <c r="B4555" s="26" t="n"/>
      <c r="C4555" s="25" t="n"/>
      <c r="D4555" s="25" t="n"/>
      <c r="E4555" s="26" t="n"/>
      <c r="F4555" s="25" t="n"/>
      <c r="G4555" s="26" t="n"/>
      <c r="H4555" s="25" t="n"/>
      <c r="I4555" s="26" t="n"/>
      <c r="J4555" s="25" t="n"/>
      <c r="K4555" s="25" t="n"/>
      <c r="L4555" s="25" t="n"/>
      <c r="M4555" s="26" t="n"/>
      <c r="N4555" s="26" t="n"/>
      <c r="O4555" s="25" t="n"/>
      <c r="P4555" s="27">
        <f>IF(A4555="","","Package/"&amp;C4555&amp;"/"&amp;D4555&amp;"/"&amp;A4555&amp;".png")</f>
        <v/>
      </c>
      <c r="Q4555" s="27">
        <f>IF(AND(B4555="",G4555=""),"",IF(B4555="","Package QR Text missing",IF(COUNTIFS($E$2:$E$5001,E4555,$B$2:$B$5001,"&lt;&gt;"&amp;B4555)+COUNTIFS($E$2:$E$5001,E4555,$A$2:$A$5001,"&lt;&gt;"&amp;A4555)&gt;0,"Zone has more than one QR code",IF(COUNTIFS($B$2:$B$5001,B4555,$E$2:$E$5001,"&lt;&gt;"&amp;E4555)+COUNTIFS($A$2:$A$5001,A4555,$E$2:$E$5001,"&lt;&gt;"&amp;E4555)&gt;0,"QR code used by another zone",IF(A4555="","Package QR Code No. missing",IF(OR(H4555&gt;40,J4555&gt;40),"More than 40 of one edition",IF(F4555="Full (40 ST + 1 TG)",IF(AND(H4555=40,J4555=1),"OK","Full carton must be 40 + 1"),IF(F4555="Student only (40 ST)",IF(AND(H4555=40,J4555=0),"OK","Must be 40 ST, 0 TG"),IF(F4555="Teacher guide only (40 TG)",IF(AND(H4555=0,J4555=40),"OK","Must be 0 ST, 40 TG"),IF(AND(H4555&lt;40,H4555+J4555&gt;0,H4555+J4555&lt;=40),"OK","Partial: under 40 ST and 40 books max"))))))))))</f>
        <v/>
      </c>
    </row>
    <row r="4556">
      <c r="A4556" s="26" t="n"/>
      <c r="B4556" s="26" t="n"/>
      <c r="C4556" s="25" t="n"/>
      <c r="D4556" s="25" t="n"/>
      <c r="E4556" s="26" t="n"/>
      <c r="F4556" s="25" t="n"/>
      <c r="G4556" s="26" t="n"/>
      <c r="H4556" s="25" t="n"/>
      <c r="I4556" s="26" t="n"/>
      <c r="J4556" s="25" t="n"/>
      <c r="K4556" s="25" t="n"/>
      <c r="L4556" s="25" t="n"/>
      <c r="M4556" s="26" t="n"/>
      <c r="N4556" s="26" t="n"/>
      <c r="O4556" s="25" t="n"/>
      <c r="P4556" s="27">
        <f>IF(A4556="","","Package/"&amp;C4556&amp;"/"&amp;D4556&amp;"/"&amp;A4556&amp;".png")</f>
        <v/>
      </c>
      <c r="Q4556" s="27">
        <f>IF(AND(B4556="",G4556=""),"",IF(B4556="","Package QR Text missing",IF(COUNTIFS($E$2:$E$5001,E4556,$B$2:$B$5001,"&lt;&gt;"&amp;B4556)+COUNTIFS($E$2:$E$5001,E4556,$A$2:$A$5001,"&lt;&gt;"&amp;A4556)&gt;0,"Zone has more than one QR code",IF(COUNTIFS($B$2:$B$5001,B4556,$E$2:$E$5001,"&lt;&gt;"&amp;E4556)+COUNTIFS($A$2:$A$5001,A4556,$E$2:$E$5001,"&lt;&gt;"&amp;E4556)&gt;0,"QR code used by another zone",IF(A4556="","Package QR Code No. missing",IF(OR(H4556&gt;40,J4556&gt;40),"More than 40 of one edition",IF(F4556="Full (40 ST + 1 TG)",IF(AND(H4556=40,J4556=1),"OK","Full carton must be 40 + 1"),IF(F4556="Student only (40 ST)",IF(AND(H4556=40,J4556=0),"OK","Must be 40 ST, 0 TG"),IF(F4556="Teacher guide only (40 TG)",IF(AND(H4556=0,J4556=40),"OK","Must be 0 ST, 40 TG"),IF(AND(H4556&lt;40,H4556+J4556&gt;0,H4556+J4556&lt;=40),"OK","Partial: under 40 ST and 40 books max"))))))))))</f>
        <v/>
      </c>
    </row>
    <row r="4557">
      <c r="A4557" s="26" t="n"/>
      <c r="B4557" s="26" t="n"/>
      <c r="C4557" s="25" t="n"/>
      <c r="D4557" s="25" t="n"/>
      <c r="E4557" s="26" t="n"/>
      <c r="F4557" s="25" t="n"/>
      <c r="G4557" s="26" t="n"/>
      <c r="H4557" s="25" t="n"/>
      <c r="I4557" s="26" t="n"/>
      <c r="J4557" s="25" t="n"/>
      <c r="K4557" s="25" t="n"/>
      <c r="L4557" s="25" t="n"/>
      <c r="M4557" s="26" t="n"/>
      <c r="N4557" s="26" t="n"/>
      <c r="O4557" s="25" t="n"/>
      <c r="P4557" s="27">
        <f>IF(A4557="","","Package/"&amp;C4557&amp;"/"&amp;D4557&amp;"/"&amp;A4557&amp;".png")</f>
        <v/>
      </c>
      <c r="Q4557" s="27">
        <f>IF(AND(B4557="",G4557=""),"",IF(B4557="","Package QR Text missing",IF(COUNTIFS($E$2:$E$5001,E4557,$B$2:$B$5001,"&lt;&gt;"&amp;B4557)+COUNTIFS($E$2:$E$5001,E4557,$A$2:$A$5001,"&lt;&gt;"&amp;A4557)&gt;0,"Zone has more than one QR code",IF(COUNTIFS($B$2:$B$5001,B4557,$E$2:$E$5001,"&lt;&gt;"&amp;E4557)+COUNTIFS($A$2:$A$5001,A4557,$E$2:$E$5001,"&lt;&gt;"&amp;E4557)&gt;0,"QR code used by another zone",IF(A4557="","Package QR Code No. missing",IF(OR(H4557&gt;40,J4557&gt;40),"More than 40 of one edition",IF(F4557="Full (40 ST + 1 TG)",IF(AND(H4557=40,J4557=1),"OK","Full carton must be 40 + 1"),IF(F4557="Student only (40 ST)",IF(AND(H4557=40,J4557=0),"OK","Must be 40 ST, 0 TG"),IF(F4557="Teacher guide only (40 TG)",IF(AND(H4557=0,J4557=40),"OK","Must be 0 ST, 40 TG"),IF(AND(H4557&lt;40,H4557+J4557&gt;0,H4557+J4557&lt;=40),"OK","Partial: under 40 ST and 40 books max"))))))))))</f>
        <v/>
      </c>
    </row>
    <row r="4558">
      <c r="A4558" s="26" t="n"/>
      <c r="B4558" s="26" t="n"/>
      <c r="C4558" s="25" t="n"/>
      <c r="D4558" s="25" t="n"/>
      <c r="E4558" s="26" t="n"/>
      <c r="F4558" s="25" t="n"/>
      <c r="G4558" s="26" t="n"/>
      <c r="H4558" s="25" t="n"/>
      <c r="I4558" s="26" t="n"/>
      <c r="J4558" s="25" t="n"/>
      <c r="K4558" s="25" t="n"/>
      <c r="L4558" s="25" t="n"/>
      <c r="M4558" s="26" t="n"/>
      <c r="N4558" s="26" t="n"/>
      <c r="O4558" s="25" t="n"/>
      <c r="P4558" s="27">
        <f>IF(A4558="","","Package/"&amp;C4558&amp;"/"&amp;D4558&amp;"/"&amp;A4558&amp;".png")</f>
        <v/>
      </c>
      <c r="Q4558" s="27">
        <f>IF(AND(B4558="",G4558=""),"",IF(B4558="","Package QR Text missing",IF(COUNTIFS($E$2:$E$5001,E4558,$B$2:$B$5001,"&lt;&gt;"&amp;B4558)+COUNTIFS($E$2:$E$5001,E4558,$A$2:$A$5001,"&lt;&gt;"&amp;A4558)&gt;0,"Zone has more than one QR code",IF(COUNTIFS($B$2:$B$5001,B4558,$E$2:$E$5001,"&lt;&gt;"&amp;E4558)+COUNTIFS($A$2:$A$5001,A4558,$E$2:$E$5001,"&lt;&gt;"&amp;E4558)&gt;0,"QR code used by another zone",IF(A4558="","Package QR Code No. missing",IF(OR(H4558&gt;40,J4558&gt;40),"More than 40 of one edition",IF(F4558="Full (40 ST + 1 TG)",IF(AND(H4558=40,J4558=1),"OK","Full carton must be 40 + 1"),IF(F4558="Student only (40 ST)",IF(AND(H4558=40,J4558=0),"OK","Must be 40 ST, 0 TG"),IF(F4558="Teacher guide only (40 TG)",IF(AND(H4558=0,J4558=40),"OK","Must be 0 ST, 40 TG"),IF(AND(H4558&lt;40,H4558+J4558&gt;0,H4558+J4558&lt;=40),"OK","Partial: under 40 ST and 40 books max"))))))))))</f>
        <v/>
      </c>
    </row>
    <row r="4559">
      <c r="A4559" s="26" t="n"/>
      <c r="B4559" s="26" t="n"/>
      <c r="C4559" s="25" t="n"/>
      <c r="D4559" s="25" t="n"/>
      <c r="E4559" s="26" t="n"/>
      <c r="F4559" s="25" t="n"/>
      <c r="G4559" s="26" t="n"/>
      <c r="H4559" s="25" t="n"/>
      <c r="I4559" s="26" t="n"/>
      <c r="J4559" s="25" t="n"/>
      <c r="K4559" s="25" t="n"/>
      <c r="L4559" s="25" t="n"/>
      <c r="M4559" s="26" t="n"/>
      <c r="N4559" s="26" t="n"/>
      <c r="O4559" s="25" t="n"/>
      <c r="P4559" s="27">
        <f>IF(A4559="","","Package/"&amp;C4559&amp;"/"&amp;D4559&amp;"/"&amp;A4559&amp;".png")</f>
        <v/>
      </c>
      <c r="Q4559" s="27">
        <f>IF(AND(B4559="",G4559=""),"",IF(B4559="","Package QR Text missing",IF(COUNTIFS($E$2:$E$5001,E4559,$B$2:$B$5001,"&lt;&gt;"&amp;B4559)+COUNTIFS($E$2:$E$5001,E4559,$A$2:$A$5001,"&lt;&gt;"&amp;A4559)&gt;0,"Zone has more than one QR code",IF(COUNTIFS($B$2:$B$5001,B4559,$E$2:$E$5001,"&lt;&gt;"&amp;E4559)+COUNTIFS($A$2:$A$5001,A4559,$E$2:$E$5001,"&lt;&gt;"&amp;E4559)&gt;0,"QR code used by another zone",IF(A4559="","Package QR Code No. missing",IF(OR(H4559&gt;40,J4559&gt;40),"More than 40 of one edition",IF(F4559="Full (40 ST + 1 TG)",IF(AND(H4559=40,J4559=1),"OK","Full carton must be 40 + 1"),IF(F4559="Student only (40 ST)",IF(AND(H4559=40,J4559=0),"OK","Must be 40 ST, 0 TG"),IF(F4559="Teacher guide only (40 TG)",IF(AND(H4559=0,J4559=40),"OK","Must be 0 ST, 40 TG"),IF(AND(H4559&lt;40,H4559+J4559&gt;0,H4559+J4559&lt;=40),"OK","Partial: under 40 ST and 40 books max"))))))))))</f>
        <v/>
      </c>
    </row>
    <row r="4560">
      <c r="A4560" s="26" t="n"/>
      <c r="B4560" s="26" t="n"/>
      <c r="C4560" s="25" t="n"/>
      <c r="D4560" s="25" t="n"/>
      <c r="E4560" s="26" t="n"/>
      <c r="F4560" s="25" t="n"/>
      <c r="G4560" s="26" t="n"/>
      <c r="H4560" s="25" t="n"/>
      <c r="I4560" s="26" t="n"/>
      <c r="J4560" s="25" t="n"/>
      <c r="K4560" s="25" t="n"/>
      <c r="L4560" s="25" t="n"/>
      <c r="M4560" s="26" t="n"/>
      <c r="N4560" s="26" t="n"/>
      <c r="O4560" s="25" t="n"/>
      <c r="P4560" s="27">
        <f>IF(A4560="","","Package/"&amp;C4560&amp;"/"&amp;D4560&amp;"/"&amp;A4560&amp;".png")</f>
        <v/>
      </c>
      <c r="Q4560" s="27">
        <f>IF(AND(B4560="",G4560=""),"",IF(B4560="","Package QR Text missing",IF(COUNTIFS($E$2:$E$5001,E4560,$B$2:$B$5001,"&lt;&gt;"&amp;B4560)+COUNTIFS($E$2:$E$5001,E4560,$A$2:$A$5001,"&lt;&gt;"&amp;A4560)&gt;0,"Zone has more than one QR code",IF(COUNTIFS($B$2:$B$5001,B4560,$E$2:$E$5001,"&lt;&gt;"&amp;E4560)+COUNTIFS($A$2:$A$5001,A4560,$E$2:$E$5001,"&lt;&gt;"&amp;E4560)&gt;0,"QR code used by another zone",IF(A4560="","Package QR Code No. missing",IF(OR(H4560&gt;40,J4560&gt;40),"More than 40 of one edition",IF(F4560="Full (40 ST + 1 TG)",IF(AND(H4560=40,J4560=1),"OK","Full carton must be 40 + 1"),IF(F4560="Student only (40 ST)",IF(AND(H4560=40,J4560=0),"OK","Must be 40 ST, 0 TG"),IF(F4560="Teacher guide only (40 TG)",IF(AND(H4560=0,J4560=40),"OK","Must be 0 ST, 40 TG"),IF(AND(H4560&lt;40,H4560+J4560&gt;0,H4560+J4560&lt;=40),"OK","Partial: under 40 ST and 40 books max"))))))))))</f>
        <v/>
      </c>
    </row>
    <row r="4561">
      <c r="A4561" s="26" t="n"/>
      <c r="B4561" s="26" t="n"/>
      <c r="C4561" s="25" t="n"/>
      <c r="D4561" s="25" t="n"/>
      <c r="E4561" s="26" t="n"/>
      <c r="F4561" s="25" t="n"/>
      <c r="G4561" s="26" t="n"/>
      <c r="H4561" s="25" t="n"/>
      <c r="I4561" s="26" t="n"/>
      <c r="J4561" s="25" t="n"/>
      <c r="K4561" s="25" t="n"/>
      <c r="L4561" s="25" t="n"/>
      <c r="M4561" s="26" t="n"/>
      <c r="N4561" s="26" t="n"/>
      <c r="O4561" s="25" t="n"/>
      <c r="P4561" s="27">
        <f>IF(A4561="","","Package/"&amp;C4561&amp;"/"&amp;D4561&amp;"/"&amp;A4561&amp;".png")</f>
        <v/>
      </c>
      <c r="Q4561" s="27">
        <f>IF(AND(B4561="",G4561=""),"",IF(B4561="","Package QR Text missing",IF(COUNTIFS($E$2:$E$5001,E4561,$B$2:$B$5001,"&lt;&gt;"&amp;B4561)+COUNTIFS($E$2:$E$5001,E4561,$A$2:$A$5001,"&lt;&gt;"&amp;A4561)&gt;0,"Zone has more than one QR code",IF(COUNTIFS($B$2:$B$5001,B4561,$E$2:$E$5001,"&lt;&gt;"&amp;E4561)+COUNTIFS($A$2:$A$5001,A4561,$E$2:$E$5001,"&lt;&gt;"&amp;E4561)&gt;0,"QR code used by another zone",IF(A4561="","Package QR Code No. missing",IF(OR(H4561&gt;40,J4561&gt;40),"More than 40 of one edition",IF(F4561="Full (40 ST + 1 TG)",IF(AND(H4561=40,J4561=1),"OK","Full carton must be 40 + 1"),IF(F4561="Student only (40 ST)",IF(AND(H4561=40,J4561=0),"OK","Must be 40 ST, 0 TG"),IF(F4561="Teacher guide only (40 TG)",IF(AND(H4561=0,J4561=40),"OK","Must be 0 ST, 40 TG"),IF(AND(H4561&lt;40,H4561+J4561&gt;0,H4561+J4561&lt;=40),"OK","Partial: under 40 ST and 40 books max"))))))))))</f>
        <v/>
      </c>
    </row>
    <row r="4562">
      <c r="A4562" s="26" t="n"/>
      <c r="B4562" s="26" t="n"/>
      <c r="C4562" s="25" t="n"/>
      <c r="D4562" s="25" t="n"/>
      <c r="E4562" s="26" t="n"/>
      <c r="F4562" s="25" t="n"/>
      <c r="G4562" s="26" t="n"/>
      <c r="H4562" s="25" t="n"/>
      <c r="I4562" s="26" t="n"/>
      <c r="J4562" s="25" t="n"/>
      <c r="K4562" s="25" t="n"/>
      <c r="L4562" s="25" t="n"/>
      <c r="M4562" s="26" t="n"/>
      <c r="N4562" s="26" t="n"/>
      <c r="O4562" s="25" t="n"/>
      <c r="P4562" s="27">
        <f>IF(A4562="","","Package/"&amp;C4562&amp;"/"&amp;D4562&amp;"/"&amp;A4562&amp;".png")</f>
        <v/>
      </c>
      <c r="Q4562" s="27">
        <f>IF(AND(B4562="",G4562=""),"",IF(B4562="","Package QR Text missing",IF(COUNTIFS($E$2:$E$5001,E4562,$B$2:$B$5001,"&lt;&gt;"&amp;B4562)+COUNTIFS($E$2:$E$5001,E4562,$A$2:$A$5001,"&lt;&gt;"&amp;A4562)&gt;0,"Zone has more than one QR code",IF(COUNTIFS($B$2:$B$5001,B4562,$E$2:$E$5001,"&lt;&gt;"&amp;E4562)+COUNTIFS($A$2:$A$5001,A4562,$E$2:$E$5001,"&lt;&gt;"&amp;E4562)&gt;0,"QR code used by another zone",IF(A4562="","Package QR Code No. missing",IF(OR(H4562&gt;40,J4562&gt;40),"More than 40 of one edition",IF(F4562="Full (40 ST + 1 TG)",IF(AND(H4562=40,J4562=1),"OK","Full carton must be 40 + 1"),IF(F4562="Student only (40 ST)",IF(AND(H4562=40,J4562=0),"OK","Must be 40 ST, 0 TG"),IF(F4562="Teacher guide only (40 TG)",IF(AND(H4562=0,J4562=40),"OK","Must be 0 ST, 40 TG"),IF(AND(H4562&lt;40,H4562+J4562&gt;0,H4562+J4562&lt;=40),"OK","Partial: under 40 ST and 40 books max"))))))))))</f>
        <v/>
      </c>
    </row>
    <row r="4563">
      <c r="A4563" s="26" t="n"/>
      <c r="B4563" s="26" t="n"/>
      <c r="C4563" s="25" t="n"/>
      <c r="D4563" s="25" t="n"/>
      <c r="E4563" s="26" t="n"/>
      <c r="F4563" s="25" t="n"/>
      <c r="G4563" s="26" t="n"/>
      <c r="H4563" s="25" t="n"/>
      <c r="I4563" s="26" t="n"/>
      <c r="J4563" s="25" t="n"/>
      <c r="K4563" s="25" t="n"/>
      <c r="L4563" s="25" t="n"/>
      <c r="M4563" s="26" t="n"/>
      <c r="N4563" s="26" t="n"/>
      <c r="O4563" s="25" t="n"/>
      <c r="P4563" s="27">
        <f>IF(A4563="","","Package/"&amp;C4563&amp;"/"&amp;D4563&amp;"/"&amp;A4563&amp;".png")</f>
        <v/>
      </c>
      <c r="Q4563" s="27">
        <f>IF(AND(B4563="",G4563=""),"",IF(B4563="","Package QR Text missing",IF(COUNTIFS($E$2:$E$5001,E4563,$B$2:$B$5001,"&lt;&gt;"&amp;B4563)+COUNTIFS($E$2:$E$5001,E4563,$A$2:$A$5001,"&lt;&gt;"&amp;A4563)&gt;0,"Zone has more than one QR code",IF(COUNTIFS($B$2:$B$5001,B4563,$E$2:$E$5001,"&lt;&gt;"&amp;E4563)+COUNTIFS($A$2:$A$5001,A4563,$E$2:$E$5001,"&lt;&gt;"&amp;E4563)&gt;0,"QR code used by another zone",IF(A4563="","Package QR Code No. missing",IF(OR(H4563&gt;40,J4563&gt;40),"More than 40 of one edition",IF(F4563="Full (40 ST + 1 TG)",IF(AND(H4563=40,J4563=1),"OK","Full carton must be 40 + 1"),IF(F4563="Student only (40 ST)",IF(AND(H4563=40,J4563=0),"OK","Must be 40 ST, 0 TG"),IF(F4563="Teacher guide only (40 TG)",IF(AND(H4563=0,J4563=40),"OK","Must be 0 ST, 40 TG"),IF(AND(H4563&lt;40,H4563+J4563&gt;0,H4563+J4563&lt;=40),"OK","Partial: under 40 ST and 40 books max"))))))))))</f>
        <v/>
      </c>
    </row>
    <row r="4564">
      <c r="A4564" s="26" t="n"/>
      <c r="B4564" s="26" t="n"/>
      <c r="C4564" s="25" t="n"/>
      <c r="D4564" s="25" t="n"/>
      <c r="E4564" s="26" t="n"/>
      <c r="F4564" s="25" t="n"/>
      <c r="G4564" s="26" t="n"/>
      <c r="H4564" s="25" t="n"/>
      <c r="I4564" s="26" t="n"/>
      <c r="J4564" s="25" t="n"/>
      <c r="K4564" s="25" t="n"/>
      <c r="L4564" s="25" t="n"/>
      <c r="M4564" s="26" t="n"/>
      <c r="N4564" s="26" t="n"/>
      <c r="O4564" s="25" t="n"/>
      <c r="P4564" s="27">
        <f>IF(A4564="","","Package/"&amp;C4564&amp;"/"&amp;D4564&amp;"/"&amp;A4564&amp;".png")</f>
        <v/>
      </c>
      <c r="Q4564" s="27">
        <f>IF(AND(B4564="",G4564=""),"",IF(B4564="","Package QR Text missing",IF(COUNTIFS($E$2:$E$5001,E4564,$B$2:$B$5001,"&lt;&gt;"&amp;B4564)+COUNTIFS($E$2:$E$5001,E4564,$A$2:$A$5001,"&lt;&gt;"&amp;A4564)&gt;0,"Zone has more than one QR code",IF(COUNTIFS($B$2:$B$5001,B4564,$E$2:$E$5001,"&lt;&gt;"&amp;E4564)+COUNTIFS($A$2:$A$5001,A4564,$E$2:$E$5001,"&lt;&gt;"&amp;E4564)&gt;0,"QR code used by another zone",IF(A4564="","Package QR Code No. missing",IF(OR(H4564&gt;40,J4564&gt;40),"More than 40 of one edition",IF(F4564="Full (40 ST + 1 TG)",IF(AND(H4564=40,J4564=1),"OK","Full carton must be 40 + 1"),IF(F4564="Student only (40 ST)",IF(AND(H4564=40,J4564=0),"OK","Must be 40 ST, 0 TG"),IF(F4564="Teacher guide only (40 TG)",IF(AND(H4564=0,J4564=40),"OK","Must be 0 ST, 40 TG"),IF(AND(H4564&lt;40,H4564+J4564&gt;0,H4564+J4564&lt;=40),"OK","Partial: under 40 ST and 40 books max"))))))))))</f>
        <v/>
      </c>
    </row>
    <row r="4565">
      <c r="A4565" s="26" t="n"/>
      <c r="B4565" s="26" t="n"/>
      <c r="C4565" s="25" t="n"/>
      <c r="D4565" s="25" t="n"/>
      <c r="E4565" s="26" t="n"/>
      <c r="F4565" s="25" t="n"/>
      <c r="G4565" s="26" t="n"/>
      <c r="H4565" s="25" t="n"/>
      <c r="I4565" s="26" t="n"/>
      <c r="J4565" s="25" t="n"/>
      <c r="K4565" s="25" t="n"/>
      <c r="L4565" s="25" t="n"/>
      <c r="M4565" s="26" t="n"/>
      <c r="N4565" s="26" t="n"/>
      <c r="O4565" s="25" t="n"/>
      <c r="P4565" s="27">
        <f>IF(A4565="","","Package/"&amp;C4565&amp;"/"&amp;D4565&amp;"/"&amp;A4565&amp;".png")</f>
        <v/>
      </c>
      <c r="Q4565" s="27">
        <f>IF(AND(B4565="",G4565=""),"",IF(B4565="","Package QR Text missing",IF(COUNTIFS($E$2:$E$5001,E4565,$B$2:$B$5001,"&lt;&gt;"&amp;B4565)+COUNTIFS($E$2:$E$5001,E4565,$A$2:$A$5001,"&lt;&gt;"&amp;A4565)&gt;0,"Zone has more than one QR code",IF(COUNTIFS($B$2:$B$5001,B4565,$E$2:$E$5001,"&lt;&gt;"&amp;E4565)+COUNTIFS($A$2:$A$5001,A4565,$E$2:$E$5001,"&lt;&gt;"&amp;E4565)&gt;0,"QR code used by another zone",IF(A4565="","Package QR Code No. missing",IF(OR(H4565&gt;40,J4565&gt;40),"More than 40 of one edition",IF(F4565="Full (40 ST + 1 TG)",IF(AND(H4565=40,J4565=1),"OK","Full carton must be 40 + 1"),IF(F4565="Student only (40 ST)",IF(AND(H4565=40,J4565=0),"OK","Must be 40 ST, 0 TG"),IF(F4565="Teacher guide only (40 TG)",IF(AND(H4565=0,J4565=40),"OK","Must be 0 ST, 40 TG"),IF(AND(H4565&lt;40,H4565+J4565&gt;0,H4565+J4565&lt;=40),"OK","Partial: under 40 ST and 40 books max"))))))))))</f>
        <v/>
      </c>
    </row>
    <row r="4566">
      <c r="A4566" s="26" t="n"/>
      <c r="B4566" s="26" t="n"/>
      <c r="C4566" s="25" t="n"/>
      <c r="D4566" s="25" t="n"/>
      <c r="E4566" s="26" t="n"/>
      <c r="F4566" s="25" t="n"/>
      <c r="G4566" s="26" t="n"/>
      <c r="H4566" s="25" t="n"/>
      <c r="I4566" s="26" t="n"/>
      <c r="J4566" s="25" t="n"/>
      <c r="K4566" s="25" t="n"/>
      <c r="L4566" s="25" t="n"/>
      <c r="M4566" s="26" t="n"/>
      <c r="N4566" s="26" t="n"/>
      <c r="O4566" s="25" t="n"/>
      <c r="P4566" s="27">
        <f>IF(A4566="","","Package/"&amp;C4566&amp;"/"&amp;D4566&amp;"/"&amp;A4566&amp;".png")</f>
        <v/>
      </c>
      <c r="Q4566" s="27">
        <f>IF(AND(B4566="",G4566=""),"",IF(B4566="","Package QR Text missing",IF(COUNTIFS($E$2:$E$5001,E4566,$B$2:$B$5001,"&lt;&gt;"&amp;B4566)+COUNTIFS($E$2:$E$5001,E4566,$A$2:$A$5001,"&lt;&gt;"&amp;A4566)&gt;0,"Zone has more than one QR code",IF(COUNTIFS($B$2:$B$5001,B4566,$E$2:$E$5001,"&lt;&gt;"&amp;E4566)+COUNTIFS($A$2:$A$5001,A4566,$E$2:$E$5001,"&lt;&gt;"&amp;E4566)&gt;0,"QR code used by another zone",IF(A4566="","Package QR Code No. missing",IF(OR(H4566&gt;40,J4566&gt;40),"More than 40 of one edition",IF(F4566="Full (40 ST + 1 TG)",IF(AND(H4566=40,J4566=1),"OK","Full carton must be 40 + 1"),IF(F4566="Student only (40 ST)",IF(AND(H4566=40,J4566=0),"OK","Must be 40 ST, 0 TG"),IF(F4566="Teacher guide only (40 TG)",IF(AND(H4566=0,J4566=40),"OK","Must be 0 ST, 40 TG"),IF(AND(H4566&lt;40,H4566+J4566&gt;0,H4566+J4566&lt;=40),"OK","Partial: under 40 ST and 40 books max"))))))))))</f>
        <v/>
      </c>
    </row>
    <row r="4567">
      <c r="A4567" s="26" t="n"/>
      <c r="B4567" s="26" t="n"/>
      <c r="C4567" s="25" t="n"/>
      <c r="D4567" s="25" t="n"/>
      <c r="E4567" s="26" t="n"/>
      <c r="F4567" s="25" t="n"/>
      <c r="G4567" s="26" t="n"/>
      <c r="H4567" s="25" t="n"/>
      <c r="I4567" s="26" t="n"/>
      <c r="J4567" s="25" t="n"/>
      <c r="K4567" s="25" t="n"/>
      <c r="L4567" s="25" t="n"/>
      <c r="M4567" s="26" t="n"/>
      <c r="N4567" s="26" t="n"/>
      <c r="O4567" s="25" t="n"/>
      <c r="P4567" s="27">
        <f>IF(A4567="","","Package/"&amp;C4567&amp;"/"&amp;D4567&amp;"/"&amp;A4567&amp;".png")</f>
        <v/>
      </c>
      <c r="Q4567" s="27">
        <f>IF(AND(B4567="",G4567=""),"",IF(B4567="","Package QR Text missing",IF(COUNTIFS($E$2:$E$5001,E4567,$B$2:$B$5001,"&lt;&gt;"&amp;B4567)+COUNTIFS($E$2:$E$5001,E4567,$A$2:$A$5001,"&lt;&gt;"&amp;A4567)&gt;0,"Zone has more than one QR code",IF(COUNTIFS($B$2:$B$5001,B4567,$E$2:$E$5001,"&lt;&gt;"&amp;E4567)+COUNTIFS($A$2:$A$5001,A4567,$E$2:$E$5001,"&lt;&gt;"&amp;E4567)&gt;0,"QR code used by another zone",IF(A4567="","Package QR Code No. missing",IF(OR(H4567&gt;40,J4567&gt;40),"More than 40 of one edition",IF(F4567="Full (40 ST + 1 TG)",IF(AND(H4567=40,J4567=1),"OK","Full carton must be 40 + 1"),IF(F4567="Student only (40 ST)",IF(AND(H4567=40,J4567=0),"OK","Must be 40 ST, 0 TG"),IF(F4567="Teacher guide only (40 TG)",IF(AND(H4567=0,J4567=40),"OK","Must be 0 ST, 40 TG"),IF(AND(H4567&lt;40,H4567+J4567&gt;0,H4567+J4567&lt;=40),"OK","Partial: under 40 ST and 40 books max"))))))))))</f>
        <v/>
      </c>
    </row>
    <row r="4568">
      <c r="A4568" s="26" t="n"/>
      <c r="B4568" s="26" t="n"/>
      <c r="C4568" s="25" t="n"/>
      <c r="D4568" s="25" t="n"/>
      <c r="E4568" s="26" t="n"/>
      <c r="F4568" s="25" t="n"/>
      <c r="G4568" s="26" t="n"/>
      <c r="H4568" s="25" t="n"/>
      <c r="I4568" s="26" t="n"/>
      <c r="J4568" s="25" t="n"/>
      <c r="K4568" s="25" t="n"/>
      <c r="L4568" s="25" t="n"/>
      <c r="M4568" s="26" t="n"/>
      <c r="N4568" s="26" t="n"/>
      <c r="O4568" s="25" t="n"/>
      <c r="P4568" s="27">
        <f>IF(A4568="","","Package/"&amp;C4568&amp;"/"&amp;D4568&amp;"/"&amp;A4568&amp;".png")</f>
        <v/>
      </c>
      <c r="Q4568" s="27">
        <f>IF(AND(B4568="",G4568=""),"",IF(B4568="","Package QR Text missing",IF(COUNTIFS($E$2:$E$5001,E4568,$B$2:$B$5001,"&lt;&gt;"&amp;B4568)+COUNTIFS($E$2:$E$5001,E4568,$A$2:$A$5001,"&lt;&gt;"&amp;A4568)&gt;0,"Zone has more than one QR code",IF(COUNTIFS($B$2:$B$5001,B4568,$E$2:$E$5001,"&lt;&gt;"&amp;E4568)+COUNTIFS($A$2:$A$5001,A4568,$E$2:$E$5001,"&lt;&gt;"&amp;E4568)&gt;0,"QR code used by another zone",IF(A4568="","Package QR Code No. missing",IF(OR(H4568&gt;40,J4568&gt;40),"More than 40 of one edition",IF(F4568="Full (40 ST + 1 TG)",IF(AND(H4568=40,J4568=1),"OK","Full carton must be 40 + 1"),IF(F4568="Student only (40 ST)",IF(AND(H4568=40,J4568=0),"OK","Must be 40 ST, 0 TG"),IF(F4568="Teacher guide only (40 TG)",IF(AND(H4568=0,J4568=40),"OK","Must be 0 ST, 40 TG"),IF(AND(H4568&lt;40,H4568+J4568&gt;0,H4568+J4568&lt;=40),"OK","Partial: under 40 ST and 40 books max"))))))))))</f>
        <v/>
      </c>
    </row>
    <row r="4569">
      <c r="A4569" s="26" t="n"/>
      <c r="B4569" s="26" t="n"/>
      <c r="C4569" s="25" t="n"/>
      <c r="D4569" s="25" t="n"/>
      <c r="E4569" s="26" t="n"/>
      <c r="F4569" s="25" t="n"/>
      <c r="G4569" s="26" t="n"/>
      <c r="H4569" s="25" t="n"/>
      <c r="I4569" s="26" t="n"/>
      <c r="J4569" s="25" t="n"/>
      <c r="K4569" s="25" t="n"/>
      <c r="L4569" s="25" t="n"/>
      <c r="M4569" s="26" t="n"/>
      <c r="N4569" s="26" t="n"/>
      <c r="O4569" s="25" t="n"/>
      <c r="P4569" s="27">
        <f>IF(A4569="","","Package/"&amp;C4569&amp;"/"&amp;D4569&amp;"/"&amp;A4569&amp;".png")</f>
        <v/>
      </c>
      <c r="Q4569" s="27">
        <f>IF(AND(B4569="",G4569=""),"",IF(B4569="","Package QR Text missing",IF(COUNTIFS($E$2:$E$5001,E4569,$B$2:$B$5001,"&lt;&gt;"&amp;B4569)+COUNTIFS($E$2:$E$5001,E4569,$A$2:$A$5001,"&lt;&gt;"&amp;A4569)&gt;0,"Zone has more than one QR code",IF(COUNTIFS($B$2:$B$5001,B4569,$E$2:$E$5001,"&lt;&gt;"&amp;E4569)+COUNTIFS($A$2:$A$5001,A4569,$E$2:$E$5001,"&lt;&gt;"&amp;E4569)&gt;0,"QR code used by another zone",IF(A4569="","Package QR Code No. missing",IF(OR(H4569&gt;40,J4569&gt;40),"More than 40 of one edition",IF(F4569="Full (40 ST + 1 TG)",IF(AND(H4569=40,J4569=1),"OK","Full carton must be 40 + 1"),IF(F4569="Student only (40 ST)",IF(AND(H4569=40,J4569=0),"OK","Must be 40 ST, 0 TG"),IF(F4569="Teacher guide only (40 TG)",IF(AND(H4569=0,J4569=40),"OK","Must be 0 ST, 40 TG"),IF(AND(H4569&lt;40,H4569+J4569&gt;0,H4569+J4569&lt;=40),"OK","Partial: under 40 ST and 40 books max"))))))))))</f>
        <v/>
      </c>
    </row>
    <row r="4570">
      <c r="A4570" s="26" t="n"/>
      <c r="B4570" s="26" t="n"/>
      <c r="C4570" s="25" t="n"/>
      <c r="D4570" s="25" t="n"/>
      <c r="E4570" s="26" t="n"/>
      <c r="F4570" s="25" t="n"/>
      <c r="G4570" s="26" t="n"/>
      <c r="H4570" s="25" t="n"/>
      <c r="I4570" s="26" t="n"/>
      <c r="J4570" s="25" t="n"/>
      <c r="K4570" s="25" t="n"/>
      <c r="L4570" s="25" t="n"/>
      <c r="M4570" s="26" t="n"/>
      <c r="N4570" s="26" t="n"/>
      <c r="O4570" s="25" t="n"/>
      <c r="P4570" s="27">
        <f>IF(A4570="","","Package/"&amp;C4570&amp;"/"&amp;D4570&amp;"/"&amp;A4570&amp;".png")</f>
        <v/>
      </c>
      <c r="Q4570" s="27">
        <f>IF(AND(B4570="",G4570=""),"",IF(B4570="","Package QR Text missing",IF(COUNTIFS($E$2:$E$5001,E4570,$B$2:$B$5001,"&lt;&gt;"&amp;B4570)+COUNTIFS($E$2:$E$5001,E4570,$A$2:$A$5001,"&lt;&gt;"&amp;A4570)&gt;0,"Zone has more than one QR code",IF(COUNTIFS($B$2:$B$5001,B4570,$E$2:$E$5001,"&lt;&gt;"&amp;E4570)+COUNTIFS($A$2:$A$5001,A4570,$E$2:$E$5001,"&lt;&gt;"&amp;E4570)&gt;0,"QR code used by another zone",IF(A4570="","Package QR Code No. missing",IF(OR(H4570&gt;40,J4570&gt;40),"More than 40 of one edition",IF(F4570="Full (40 ST + 1 TG)",IF(AND(H4570=40,J4570=1),"OK","Full carton must be 40 + 1"),IF(F4570="Student only (40 ST)",IF(AND(H4570=40,J4570=0),"OK","Must be 40 ST, 0 TG"),IF(F4570="Teacher guide only (40 TG)",IF(AND(H4570=0,J4570=40),"OK","Must be 0 ST, 40 TG"),IF(AND(H4570&lt;40,H4570+J4570&gt;0,H4570+J4570&lt;=40),"OK","Partial: under 40 ST and 40 books max"))))))))))</f>
        <v/>
      </c>
    </row>
    <row r="4571">
      <c r="A4571" s="26" t="n"/>
      <c r="B4571" s="26" t="n"/>
      <c r="C4571" s="25" t="n"/>
      <c r="D4571" s="25" t="n"/>
      <c r="E4571" s="26" t="n"/>
      <c r="F4571" s="25" t="n"/>
      <c r="G4571" s="26" t="n"/>
      <c r="H4571" s="25" t="n"/>
      <c r="I4571" s="26" t="n"/>
      <c r="J4571" s="25" t="n"/>
      <c r="K4571" s="25" t="n"/>
      <c r="L4571" s="25" t="n"/>
      <c r="M4571" s="26" t="n"/>
      <c r="N4571" s="26" t="n"/>
      <c r="O4571" s="25" t="n"/>
      <c r="P4571" s="27">
        <f>IF(A4571="","","Package/"&amp;C4571&amp;"/"&amp;D4571&amp;"/"&amp;A4571&amp;".png")</f>
        <v/>
      </c>
      <c r="Q4571" s="27">
        <f>IF(AND(B4571="",G4571=""),"",IF(B4571="","Package QR Text missing",IF(COUNTIFS($E$2:$E$5001,E4571,$B$2:$B$5001,"&lt;&gt;"&amp;B4571)+COUNTIFS($E$2:$E$5001,E4571,$A$2:$A$5001,"&lt;&gt;"&amp;A4571)&gt;0,"Zone has more than one QR code",IF(COUNTIFS($B$2:$B$5001,B4571,$E$2:$E$5001,"&lt;&gt;"&amp;E4571)+COUNTIFS($A$2:$A$5001,A4571,$E$2:$E$5001,"&lt;&gt;"&amp;E4571)&gt;0,"QR code used by another zone",IF(A4571="","Package QR Code No. missing",IF(OR(H4571&gt;40,J4571&gt;40),"More than 40 of one edition",IF(F4571="Full (40 ST + 1 TG)",IF(AND(H4571=40,J4571=1),"OK","Full carton must be 40 + 1"),IF(F4571="Student only (40 ST)",IF(AND(H4571=40,J4571=0),"OK","Must be 40 ST, 0 TG"),IF(F4571="Teacher guide only (40 TG)",IF(AND(H4571=0,J4571=40),"OK","Must be 0 ST, 40 TG"),IF(AND(H4571&lt;40,H4571+J4571&gt;0,H4571+J4571&lt;=40),"OK","Partial: under 40 ST and 40 books max"))))))))))</f>
        <v/>
      </c>
    </row>
    <row r="4572">
      <c r="A4572" s="26" t="n"/>
      <c r="B4572" s="26" t="n"/>
      <c r="C4572" s="25" t="n"/>
      <c r="D4572" s="25" t="n"/>
      <c r="E4572" s="26" t="n"/>
      <c r="F4572" s="25" t="n"/>
      <c r="G4572" s="26" t="n"/>
      <c r="H4572" s="25" t="n"/>
      <c r="I4572" s="26" t="n"/>
      <c r="J4572" s="25" t="n"/>
      <c r="K4572" s="25" t="n"/>
      <c r="L4572" s="25" t="n"/>
      <c r="M4572" s="26" t="n"/>
      <c r="N4572" s="26" t="n"/>
      <c r="O4572" s="25" t="n"/>
      <c r="P4572" s="27">
        <f>IF(A4572="","","Package/"&amp;C4572&amp;"/"&amp;D4572&amp;"/"&amp;A4572&amp;".png")</f>
        <v/>
      </c>
      <c r="Q4572" s="27">
        <f>IF(AND(B4572="",G4572=""),"",IF(B4572="","Package QR Text missing",IF(COUNTIFS($E$2:$E$5001,E4572,$B$2:$B$5001,"&lt;&gt;"&amp;B4572)+COUNTIFS($E$2:$E$5001,E4572,$A$2:$A$5001,"&lt;&gt;"&amp;A4572)&gt;0,"Zone has more than one QR code",IF(COUNTIFS($B$2:$B$5001,B4572,$E$2:$E$5001,"&lt;&gt;"&amp;E4572)+COUNTIFS($A$2:$A$5001,A4572,$E$2:$E$5001,"&lt;&gt;"&amp;E4572)&gt;0,"QR code used by another zone",IF(A4572="","Package QR Code No. missing",IF(OR(H4572&gt;40,J4572&gt;40),"More than 40 of one edition",IF(F4572="Full (40 ST + 1 TG)",IF(AND(H4572=40,J4572=1),"OK","Full carton must be 40 + 1"),IF(F4572="Student only (40 ST)",IF(AND(H4572=40,J4572=0),"OK","Must be 40 ST, 0 TG"),IF(F4572="Teacher guide only (40 TG)",IF(AND(H4572=0,J4572=40),"OK","Must be 0 ST, 40 TG"),IF(AND(H4572&lt;40,H4572+J4572&gt;0,H4572+J4572&lt;=40),"OK","Partial: under 40 ST and 40 books max"))))))))))</f>
        <v/>
      </c>
    </row>
    <row r="4573">
      <c r="A4573" s="26" t="n"/>
      <c r="B4573" s="26" t="n"/>
      <c r="C4573" s="25" t="n"/>
      <c r="D4573" s="25" t="n"/>
      <c r="E4573" s="26" t="n"/>
      <c r="F4573" s="25" t="n"/>
      <c r="G4573" s="26" t="n"/>
      <c r="H4573" s="25" t="n"/>
      <c r="I4573" s="26" t="n"/>
      <c r="J4573" s="25" t="n"/>
      <c r="K4573" s="25" t="n"/>
      <c r="L4573" s="25" t="n"/>
      <c r="M4573" s="26" t="n"/>
      <c r="N4573" s="26" t="n"/>
      <c r="O4573" s="25" t="n"/>
      <c r="P4573" s="27">
        <f>IF(A4573="","","Package/"&amp;C4573&amp;"/"&amp;D4573&amp;"/"&amp;A4573&amp;".png")</f>
        <v/>
      </c>
      <c r="Q4573" s="27">
        <f>IF(AND(B4573="",G4573=""),"",IF(B4573="","Package QR Text missing",IF(COUNTIFS($E$2:$E$5001,E4573,$B$2:$B$5001,"&lt;&gt;"&amp;B4573)+COUNTIFS($E$2:$E$5001,E4573,$A$2:$A$5001,"&lt;&gt;"&amp;A4573)&gt;0,"Zone has more than one QR code",IF(COUNTIFS($B$2:$B$5001,B4573,$E$2:$E$5001,"&lt;&gt;"&amp;E4573)+COUNTIFS($A$2:$A$5001,A4573,$E$2:$E$5001,"&lt;&gt;"&amp;E4573)&gt;0,"QR code used by another zone",IF(A4573="","Package QR Code No. missing",IF(OR(H4573&gt;40,J4573&gt;40),"More than 40 of one edition",IF(F4573="Full (40 ST + 1 TG)",IF(AND(H4573=40,J4573=1),"OK","Full carton must be 40 + 1"),IF(F4573="Student only (40 ST)",IF(AND(H4573=40,J4573=0),"OK","Must be 40 ST, 0 TG"),IF(F4573="Teacher guide only (40 TG)",IF(AND(H4573=0,J4573=40),"OK","Must be 0 ST, 40 TG"),IF(AND(H4573&lt;40,H4573+J4573&gt;0,H4573+J4573&lt;=40),"OK","Partial: under 40 ST and 40 books max"))))))))))</f>
        <v/>
      </c>
    </row>
    <row r="4574">
      <c r="A4574" s="26" t="n"/>
      <c r="B4574" s="26" t="n"/>
      <c r="C4574" s="25" t="n"/>
      <c r="D4574" s="25" t="n"/>
      <c r="E4574" s="26" t="n"/>
      <c r="F4574" s="25" t="n"/>
      <c r="G4574" s="26" t="n"/>
      <c r="H4574" s="25" t="n"/>
      <c r="I4574" s="26" t="n"/>
      <c r="J4574" s="25" t="n"/>
      <c r="K4574" s="25" t="n"/>
      <c r="L4574" s="25" t="n"/>
      <c r="M4574" s="26" t="n"/>
      <c r="N4574" s="26" t="n"/>
      <c r="O4574" s="25" t="n"/>
      <c r="P4574" s="27">
        <f>IF(A4574="","","Package/"&amp;C4574&amp;"/"&amp;D4574&amp;"/"&amp;A4574&amp;".png")</f>
        <v/>
      </c>
      <c r="Q4574" s="27">
        <f>IF(AND(B4574="",G4574=""),"",IF(B4574="","Package QR Text missing",IF(COUNTIFS($E$2:$E$5001,E4574,$B$2:$B$5001,"&lt;&gt;"&amp;B4574)+COUNTIFS($E$2:$E$5001,E4574,$A$2:$A$5001,"&lt;&gt;"&amp;A4574)&gt;0,"Zone has more than one QR code",IF(COUNTIFS($B$2:$B$5001,B4574,$E$2:$E$5001,"&lt;&gt;"&amp;E4574)+COUNTIFS($A$2:$A$5001,A4574,$E$2:$E$5001,"&lt;&gt;"&amp;E4574)&gt;0,"QR code used by another zone",IF(A4574="","Package QR Code No. missing",IF(OR(H4574&gt;40,J4574&gt;40),"More than 40 of one edition",IF(F4574="Full (40 ST + 1 TG)",IF(AND(H4574=40,J4574=1),"OK","Full carton must be 40 + 1"),IF(F4574="Student only (40 ST)",IF(AND(H4574=40,J4574=0),"OK","Must be 40 ST, 0 TG"),IF(F4574="Teacher guide only (40 TG)",IF(AND(H4574=0,J4574=40),"OK","Must be 0 ST, 40 TG"),IF(AND(H4574&lt;40,H4574+J4574&gt;0,H4574+J4574&lt;=40),"OK","Partial: under 40 ST and 40 books max"))))))))))</f>
        <v/>
      </c>
    </row>
    <row r="4575">
      <c r="A4575" s="26" t="n"/>
      <c r="B4575" s="26" t="n"/>
      <c r="C4575" s="25" t="n"/>
      <c r="D4575" s="25" t="n"/>
      <c r="E4575" s="26" t="n"/>
      <c r="F4575" s="25" t="n"/>
      <c r="G4575" s="26" t="n"/>
      <c r="H4575" s="25" t="n"/>
      <c r="I4575" s="26" t="n"/>
      <c r="J4575" s="25" t="n"/>
      <c r="K4575" s="25" t="n"/>
      <c r="L4575" s="25" t="n"/>
      <c r="M4575" s="26" t="n"/>
      <c r="N4575" s="26" t="n"/>
      <c r="O4575" s="25" t="n"/>
      <c r="P4575" s="27">
        <f>IF(A4575="","","Package/"&amp;C4575&amp;"/"&amp;D4575&amp;"/"&amp;A4575&amp;".png")</f>
        <v/>
      </c>
      <c r="Q4575" s="27">
        <f>IF(AND(B4575="",G4575=""),"",IF(B4575="","Package QR Text missing",IF(COUNTIFS($E$2:$E$5001,E4575,$B$2:$B$5001,"&lt;&gt;"&amp;B4575)+COUNTIFS($E$2:$E$5001,E4575,$A$2:$A$5001,"&lt;&gt;"&amp;A4575)&gt;0,"Zone has more than one QR code",IF(COUNTIFS($B$2:$B$5001,B4575,$E$2:$E$5001,"&lt;&gt;"&amp;E4575)+COUNTIFS($A$2:$A$5001,A4575,$E$2:$E$5001,"&lt;&gt;"&amp;E4575)&gt;0,"QR code used by another zone",IF(A4575="","Package QR Code No. missing",IF(OR(H4575&gt;40,J4575&gt;40),"More than 40 of one edition",IF(F4575="Full (40 ST + 1 TG)",IF(AND(H4575=40,J4575=1),"OK","Full carton must be 40 + 1"),IF(F4575="Student only (40 ST)",IF(AND(H4575=40,J4575=0),"OK","Must be 40 ST, 0 TG"),IF(F4575="Teacher guide only (40 TG)",IF(AND(H4575=0,J4575=40),"OK","Must be 0 ST, 40 TG"),IF(AND(H4575&lt;40,H4575+J4575&gt;0,H4575+J4575&lt;=40),"OK","Partial: under 40 ST and 40 books max"))))))))))</f>
        <v/>
      </c>
    </row>
    <row r="4576">
      <c r="A4576" s="26" t="n"/>
      <c r="B4576" s="26" t="n"/>
      <c r="C4576" s="25" t="n"/>
      <c r="D4576" s="25" t="n"/>
      <c r="E4576" s="26" t="n"/>
      <c r="F4576" s="25" t="n"/>
      <c r="G4576" s="26" t="n"/>
      <c r="H4576" s="25" t="n"/>
      <c r="I4576" s="26" t="n"/>
      <c r="J4576" s="25" t="n"/>
      <c r="K4576" s="25" t="n"/>
      <c r="L4576" s="25" t="n"/>
      <c r="M4576" s="26" t="n"/>
      <c r="N4576" s="26" t="n"/>
      <c r="O4576" s="25" t="n"/>
      <c r="P4576" s="27">
        <f>IF(A4576="","","Package/"&amp;C4576&amp;"/"&amp;D4576&amp;"/"&amp;A4576&amp;".png")</f>
        <v/>
      </c>
      <c r="Q4576" s="27">
        <f>IF(AND(B4576="",G4576=""),"",IF(B4576="","Package QR Text missing",IF(COUNTIFS($E$2:$E$5001,E4576,$B$2:$B$5001,"&lt;&gt;"&amp;B4576)+COUNTIFS($E$2:$E$5001,E4576,$A$2:$A$5001,"&lt;&gt;"&amp;A4576)&gt;0,"Zone has more than one QR code",IF(COUNTIFS($B$2:$B$5001,B4576,$E$2:$E$5001,"&lt;&gt;"&amp;E4576)+COUNTIFS($A$2:$A$5001,A4576,$E$2:$E$5001,"&lt;&gt;"&amp;E4576)&gt;0,"QR code used by another zone",IF(A4576="","Package QR Code No. missing",IF(OR(H4576&gt;40,J4576&gt;40),"More than 40 of one edition",IF(F4576="Full (40 ST + 1 TG)",IF(AND(H4576=40,J4576=1),"OK","Full carton must be 40 + 1"),IF(F4576="Student only (40 ST)",IF(AND(H4576=40,J4576=0),"OK","Must be 40 ST, 0 TG"),IF(F4576="Teacher guide only (40 TG)",IF(AND(H4576=0,J4576=40),"OK","Must be 0 ST, 40 TG"),IF(AND(H4576&lt;40,H4576+J4576&gt;0,H4576+J4576&lt;=40),"OK","Partial: under 40 ST and 40 books max"))))))))))</f>
        <v/>
      </c>
    </row>
    <row r="4577">
      <c r="A4577" s="26" t="n"/>
      <c r="B4577" s="26" t="n"/>
      <c r="C4577" s="25" t="n"/>
      <c r="D4577" s="25" t="n"/>
      <c r="E4577" s="26" t="n"/>
      <c r="F4577" s="25" t="n"/>
      <c r="G4577" s="26" t="n"/>
      <c r="H4577" s="25" t="n"/>
      <c r="I4577" s="26" t="n"/>
      <c r="J4577" s="25" t="n"/>
      <c r="K4577" s="25" t="n"/>
      <c r="L4577" s="25" t="n"/>
      <c r="M4577" s="26" t="n"/>
      <c r="N4577" s="26" t="n"/>
      <c r="O4577" s="25" t="n"/>
      <c r="P4577" s="27">
        <f>IF(A4577="","","Package/"&amp;C4577&amp;"/"&amp;D4577&amp;"/"&amp;A4577&amp;".png")</f>
        <v/>
      </c>
      <c r="Q4577" s="27">
        <f>IF(AND(B4577="",G4577=""),"",IF(B4577="","Package QR Text missing",IF(COUNTIFS($E$2:$E$5001,E4577,$B$2:$B$5001,"&lt;&gt;"&amp;B4577)+COUNTIFS($E$2:$E$5001,E4577,$A$2:$A$5001,"&lt;&gt;"&amp;A4577)&gt;0,"Zone has more than one QR code",IF(COUNTIFS($B$2:$B$5001,B4577,$E$2:$E$5001,"&lt;&gt;"&amp;E4577)+COUNTIFS($A$2:$A$5001,A4577,$E$2:$E$5001,"&lt;&gt;"&amp;E4577)&gt;0,"QR code used by another zone",IF(A4577="","Package QR Code No. missing",IF(OR(H4577&gt;40,J4577&gt;40),"More than 40 of one edition",IF(F4577="Full (40 ST + 1 TG)",IF(AND(H4577=40,J4577=1),"OK","Full carton must be 40 + 1"),IF(F4577="Student only (40 ST)",IF(AND(H4577=40,J4577=0),"OK","Must be 40 ST, 0 TG"),IF(F4577="Teacher guide only (40 TG)",IF(AND(H4577=0,J4577=40),"OK","Must be 0 ST, 40 TG"),IF(AND(H4577&lt;40,H4577+J4577&gt;0,H4577+J4577&lt;=40),"OK","Partial: under 40 ST and 40 books max"))))))))))</f>
        <v/>
      </c>
    </row>
    <row r="4578">
      <c r="A4578" s="26" t="n"/>
      <c r="B4578" s="26" t="n"/>
      <c r="C4578" s="25" t="n"/>
      <c r="D4578" s="25" t="n"/>
      <c r="E4578" s="26" t="n"/>
      <c r="F4578" s="25" t="n"/>
      <c r="G4578" s="26" t="n"/>
      <c r="H4578" s="25" t="n"/>
      <c r="I4578" s="26" t="n"/>
      <c r="J4578" s="25" t="n"/>
      <c r="K4578" s="25" t="n"/>
      <c r="L4578" s="25" t="n"/>
      <c r="M4578" s="26" t="n"/>
      <c r="N4578" s="26" t="n"/>
      <c r="O4578" s="25" t="n"/>
      <c r="P4578" s="27">
        <f>IF(A4578="","","Package/"&amp;C4578&amp;"/"&amp;D4578&amp;"/"&amp;A4578&amp;".png")</f>
        <v/>
      </c>
      <c r="Q4578" s="27">
        <f>IF(AND(B4578="",G4578=""),"",IF(B4578="","Package QR Text missing",IF(COUNTIFS($E$2:$E$5001,E4578,$B$2:$B$5001,"&lt;&gt;"&amp;B4578)+COUNTIFS($E$2:$E$5001,E4578,$A$2:$A$5001,"&lt;&gt;"&amp;A4578)&gt;0,"Zone has more than one QR code",IF(COUNTIFS($B$2:$B$5001,B4578,$E$2:$E$5001,"&lt;&gt;"&amp;E4578)+COUNTIFS($A$2:$A$5001,A4578,$E$2:$E$5001,"&lt;&gt;"&amp;E4578)&gt;0,"QR code used by another zone",IF(A4578="","Package QR Code No. missing",IF(OR(H4578&gt;40,J4578&gt;40),"More than 40 of one edition",IF(F4578="Full (40 ST + 1 TG)",IF(AND(H4578=40,J4578=1),"OK","Full carton must be 40 + 1"),IF(F4578="Student only (40 ST)",IF(AND(H4578=40,J4578=0),"OK","Must be 40 ST, 0 TG"),IF(F4578="Teacher guide only (40 TG)",IF(AND(H4578=0,J4578=40),"OK","Must be 0 ST, 40 TG"),IF(AND(H4578&lt;40,H4578+J4578&gt;0,H4578+J4578&lt;=40),"OK","Partial: under 40 ST and 40 books max"))))))))))</f>
        <v/>
      </c>
    </row>
    <row r="4579">
      <c r="A4579" s="26" t="n"/>
      <c r="B4579" s="26" t="n"/>
      <c r="C4579" s="25" t="n"/>
      <c r="D4579" s="25" t="n"/>
      <c r="E4579" s="26" t="n"/>
      <c r="F4579" s="25" t="n"/>
      <c r="G4579" s="26" t="n"/>
      <c r="H4579" s="25" t="n"/>
      <c r="I4579" s="26" t="n"/>
      <c r="J4579" s="25" t="n"/>
      <c r="K4579" s="25" t="n"/>
      <c r="L4579" s="25" t="n"/>
      <c r="M4579" s="26" t="n"/>
      <c r="N4579" s="26" t="n"/>
      <c r="O4579" s="25" t="n"/>
      <c r="P4579" s="27">
        <f>IF(A4579="","","Package/"&amp;C4579&amp;"/"&amp;D4579&amp;"/"&amp;A4579&amp;".png")</f>
        <v/>
      </c>
      <c r="Q4579" s="27">
        <f>IF(AND(B4579="",G4579=""),"",IF(B4579="","Package QR Text missing",IF(COUNTIFS($E$2:$E$5001,E4579,$B$2:$B$5001,"&lt;&gt;"&amp;B4579)+COUNTIFS($E$2:$E$5001,E4579,$A$2:$A$5001,"&lt;&gt;"&amp;A4579)&gt;0,"Zone has more than one QR code",IF(COUNTIFS($B$2:$B$5001,B4579,$E$2:$E$5001,"&lt;&gt;"&amp;E4579)+COUNTIFS($A$2:$A$5001,A4579,$E$2:$E$5001,"&lt;&gt;"&amp;E4579)&gt;0,"QR code used by another zone",IF(A4579="","Package QR Code No. missing",IF(OR(H4579&gt;40,J4579&gt;40),"More than 40 of one edition",IF(F4579="Full (40 ST + 1 TG)",IF(AND(H4579=40,J4579=1),"OK","Full carton must be 40 + 1"),IF(F4579="Student only (40 ST)",IF(AND(H4579=40,J4579=0),"OK","Must be 40 ST, 0 TG"),IF(F4579="Teacher guide only (40 TG)",IF(AND(H4579=0,J4579=40),"OK","Must be 0 ST, 40 TG"),IF(AND(H4579&lt;40,H4579+J4579&gt;0,H4579+J4579&lt;=40),"OK","Partial: under 40 ST and 40 books max"))))))))))</f>
        <v/>
      </c>
    </row>
    <row r="4580">
      <c r="A4580" s="26" t="n"/>
      <c r="B4580" s="26" t="n"/>
      <c r="C4580" s="25" t="n"/>
      <c r="D4580" s="25" t="n"/>
      <c r="E4580" s="26" t="n"/>
      <c r="F4580" s="25" t="n"/>
      <c r="G4580" s="26" t="n"/>
      <c r="H4580" s="25" t="n"/>
      <c r="I4580" s="26" t="n"/>
      <c r="J4580" s="25" t="n"/>
      <c r="K4580" s="25" t="n"/>
      <c r="L4580" s="25" t="n"/>
      <c r="M4580" s="26" t="n"/>
      <c r="N4580" s="26" t="n"/>
      <c r="O4580" s="25" t="n"/>
      <c r="P4580" s="27">
        <f>IF(A4580="","","Package/"&amp;C4580&amp;"/"&amp;D4580&amp;"/"&amp;A4580&amp;".png")</f>
        <v/>
      </c>
      <c r="Q4580" s="27">
        <f>IF(AND(B4580="",G4580=""),"",IF(B4580="","Package QR Text missing",IF(COUNTIFS($E$2:$E$5001,E4580,$B$2:$B$5001,"&lt;&gt;"&amp;B4580)+COUNTIFS($E$2:$E$5001,E4580,$A$2:$A$5001,"&lt;&gt;"&amp;A4580)&gt;0,"Zone has more than one QR code",IF(COUNTIFS($B$2:$B$5001,B4580,$E$2:$E$5001,"&lt;&gt;"&amp;E4580)+COUNTIFS($A$2:$A$5001,A4580,$E$2:$E$5001,"&lt;&gt;"&amp;E4580)&gt;0,"QR code used by another zone",IF(A4580="","Package QR Code No. missing",IF(OR(H4580&gt;40,J4580&gt;40),"More than 40 of one edition",IF(F4580="Full (40 ST + 1 TG)",IF(AND(H4580=40,J4580=1),"OK","Full carton must be 40 + 1"),IF(F4580="Student only (40 ST)",IF(AND(H4580=40,J4580=0),"OK","Must be 40 ST, 0 TG"),IF(F4580="Teacher guide only (40 TG)",IF(AND(H4580=0,J4580=40),"OK","Must be 0 ST, 40 TG"),IF(AND(H4580&lt;40,H4580+J4580&gt;0,H4580+J4580&lt;=40),"OK","Partial: under 40 ST and 40 books max"))))))))))</f>
        <v/>
      </c>
    </row>
    <row r="4581">
      <c r="A4581" s="26" t="n"/>
      <c r="B4581" s="26" t="n"/>
      <c r="C4581" s="25" t="n"/>
      <c r="D4581" s="25" t="n"/>
      <c r="E4581" s="26" t="n"/>
      <c r="F4581" s="25" t="n"/>
      <c r="G4581" s="26" t="n"/>
      <c r="H4581" s="25" t="n"/>
      <c r="I4581" s="26" t="n"/>
      <c r="J4581" s="25" t="n"/>
      <c r="K4581" s="25" t="n"/>
      <c r="L4581" s="25" t="n"/>
      <c r="M4581" s="26" t="n"/>
      <c r="N4581" s="26" t="n"/>
      <c r="O4581" s="25" t="n"/>
      <c r="P4581" s="27">
        <f>IF(A4581="","","Package/"&amp;C4581&amp;"/"&amp;D4581&amp;"/"&amp;A4581&amp;".png")</f>
        <v/>
      </c>
      <c r="Q4581" s="27">
        <f>IF(AND(B4581="",G4581=""),"",IF(B4581="","Package QR Text missing",IF(COUNTIFS($E$2:$E$5001,E4581,$B$2:$B$5001,"&lt;&gt;"&amp;B4581)+COUNTIFS($E$2:$E$5001,E4581,$A$2:$A$5001,"&lt;&gt;"&amp;A4581)&gt;0,"Zone has more than one QR code",IF(COUNTIFS($B$2:$B$5001,B4581,$E$2:$E$5001,"&lt;&gt;"&amp;E4581)+COUNTIFS($A$2:$A$5001,A4581,$E$2:$E$5001,"&lt;&gt;"&amp;E4581)&gt;0,"QR code used by another zone",IF(A4581="","Package QR Code No. missing",IF(OR(H4581&gt;40,J4581&gt;40),"More than 40 of one edition",IF(F4581="Full (40 ST + 1 TG)",IF(AND(H4581=40,J4581=1),"OK","Full carton must be 40 + 1"),IF(F4581="Student only (40 ST)",IF(AND(H4581=40,J4581=0),"OK","Must be 40 ST, 0 TG"),IF(F4581="Teacher guide only (40 TG)",IF(AND(H4581=0,J4581=40),"OK","Must be 0 ST, 40 TG"),IF(AND(H4581&lt;40,H4581+J4581&gt;0,H4581+J4581&lt;=40),"OK","Partial: under 40 ST and 40 books max"))))))))))</f>
        <v/>
      </c>
    </row>
    <row r="4582">
      <c r="A4582" s="26" t="n"/>
      <c r="B4582" s="26" t="n"/>
      <c r="C4582" s="25" t="n"/>
      <c r="D4582" s="25" t="n"/>
      <c r="E4582" s="26" t="n"/>
      <c r="F4582" s="25" t="n"/>
      <c r="G4582" s="26" t="n"/>
      <c r="H4582" s="25" t="n"/>
      <c r="I4582" s="26" t="n"/>
      <c r="J4582" s="25" t="n"/>
      <c r="K4582" s="25" t="n"/>
      <c r="L4582" s="25" t="n"/>
      <c r="M4582" s="26" t="n"/>
      <c r="N4582" s="26" t="n"/>
      <c r="O4582" s="25" t="n"/>
      <c r="P4582" s="27">
        <f>IF(A4582="","","Package/"&amp;C4582&amp;"/"&amp;D4582&amp;"/"&amp;A4582&amp;".png")</f>
        <v/>
      </c>
      <c r="Q4582" s="27">
        <f>IF(AND(B4582="",G4582=""),"",IF(B4582="","Package QR Text missing",IF(COUNTIFS($E$2:$E$5001,E4582,$B$2:$B$5001,"&lt;&gt;"&amp;B4582)+COUNTIFS($E$2:$E$5001,E4582,$A$2:$A$5001,"&lt;&gt;"&amp;A4582)&gt;0,"Zone has more than one QR code",IF(COUNTIFS($B$2:$B$5001,B4582,$E$2:$E$5001,"&lt;&gt;"&amp;E4582)+COUNTIFS($A$2:$A$5001,A4582,$E$2:$E$5001,"&lt;&gt;"&amp;E4582)&gt;0,"QR code used by another zone",IF(A4582="","Package QR Code No. missing",IF(OR(H4582&gt;40,J4582&gt;40),"More than 40 of one edition",IF(F4582="Full (40 ST + 1 TG)",IF(AND(H4582=40,J4582=1),"OK","Full carton must be 40 + 1"),IF(F4582="Student only (40 ST)",IF(AND(H4582=40,J4582=0),"OK","Must be 40 ST, 0 TG"),IF(F4582="Teacher guide only (40 TG)",IF(AND(H4582=0,J4582=40),"OK","Must be 0 ST, 40 TG"),IF(AND(H4582&lt;40,H4582+J4582&gt;0,H4582+J4582&lt;=40),"OK","Partial: under 40 ST and 40 books max"))))))))))</f>
        <v/>
      </c>
    </row>
    <row r="4583">
      <c r="A4583" s="26" t="n"/>
      <c r="B4583" s="26" t="n"/>
      <c r="C4583" s="25" t="n"/>
      <c r="D4583" s="25" t="n"/>
      <c r="E4583" s="26" t="n"/>
      <c r="F4583" s="25" t="n"/>
      <c r="G4583" s="26" t="n"/>
      <c r="H4583" s="25" t="n"/>
      <c r="I4583" s="26" t="n"/>
      <c r="J4583" s="25" t="n"/>
      <c r="K4583" s="25" t="n"/>
      <c r="L4583" s="25" t="n"/>
      <c r="M4583" s="26" t="n"/>
      <c r="N4583" s="26" t="n"/>
      <c r="O4583" s="25" t="n"/>
      <c r="P4583" s="27">
        <f>IF(A4583="","","Package/"&amp;C4583&amp;"/"&amp;D4583&amp;"/"&amp;A4583&amp;".png")</f>
        <v/>
      </c>
      <c r="Q4583" s="27">
        <f>IF(AND(B4583="",G4583=""),"",IF(B4583="","Package QR Text missing",IF(COUNTIFS($E$2:$E$5001,E4583,$B$2:$B$5001,"&lt;&gt;"&amp;B4583)+COUNTIFS($E$2:$E$5001,E4583,$A$2:$A$5001,"&lt;&gt;"&amp;A4583)&gt;0,"Zone has more than one QR code",IF(COUNTIFS($B$2:$B$5001,B4583,$E$2:$E$5001,"&lt;&gt;"&amp;E4583)+COUNTIFS($A$2:$A$5001,A4583,$E$2:$E$5001,"&lt;&gt;"&amp;E4583)&gt;0,"QR code used by another zone",IF(A4583="","Package QR Code No. missing",IF(OR(H4583&gt;40,J4583&gt;40),"More than 40 of one edition",IF(F4583="Full (40 ST + 1 TG)",IF(AND(H4583=40,J4583=1),"OK","Full carton must be 40 + 1"),IF(F4583="Student only (40 ST)",IF(AND(H4583=40,J4583=0),"OK","Must be 40 ST, 0 TG"),IF(F4583="Teacher guide only (40 TG)",IF(AND(H4583=0,J4583=40),"OK","Must be 0 ST, 40 TG"),IF(AND(H4583&lt;40,H4583+J4583&gt;0,H4583+J4583&lt;=40),"OK","Partial: under 40 ST and 40 books max"))))))))))</f>
        <v/>
      </c>
    </row>
    <row r="4584">
      <c r="A4584" s="26" t="n"/>
      <c r="B4584" s="26" t="n"/>
      <c r="C4584" s="25" t="n"/>
      <c r="D4584" s="25" t="n"/>
      <c r="E4584" s="26" t="n"/>
      <c r="F4584" s="25" t="n"/>
      <c r="G4584" s="26" t="n"/>
      <c r="H4584" s="25" t="n"/>
      <c r="I4584" s="26" t="n"/>
      <c r="J4584" s="25" t="n"/>
      <c r="K4584" s="25" t="n"/>
      <c r="L4584" s="25" t="n"/>
      <c r="M4584" s="26" t="n"/>
      <c r="N4584" s="26" t="n"/>
      <c r="O4584" s="25" t="n"/>
      <c r="P4584" s="27">
        <f>IF(A4584="","","Package/"&amp;C4584&amp;"/"&amp;D4584&amp;"/"&amp;A4584&amp;".png")</f>
        <v/>
      </c>
      <c r="Q4584" s="27">
        <f>IF(AND(B4584="",G4584=""),"",IF(B4584="","Package QR Text missing",IF(COUNTIFS($E$2:$E$5001,E4584,$B$2:$B$5001,"&lt;&gt;"&amp;B4584)+COUNTIFS($E$2:$E$5001,E4584,$A$2:$A$5001,"&lt;&gt;"&amp;A4584)&gt;0,"Zone has more than one QR code",IF(COUNTIFS($B$2:$B$5001,B4584,$E$2:$E$5001,"&lt;&gt;"&amp;E4584)+COUNTIFS($A$2:$A$5001,A4584,$E$2:$E$5001,"&lt;&gt;"&amp;E4584)&gt;0,"QR code used by another zone",IF(A4584="","Package QR Code No. missing",IF(OR(H4584&gt;40,J4584&gt;40),"More than 40 of one edition",IF(F4584="Full (40 ST + 1 TG)",IF(AND(H4584=40,J4584=1),"OK","Full carton must be 40 + 1"),IF(F4584="Student only (40 ST)",IF(AND(H4584=40,J4584=0),"OK","Must be 40 ST, 0 TG"),IF(F4584="Teacher guide only (40 TG)",IF(AND(H4584=0,J4584=40),"OK","Must be 0 ST, 40 TG"),IF(AND(H4584&lt;40,H4584+J4584&gt;0,H4584+J4584&lt;=40),"OK","Partial: under 40 ST and 40 books max"))))))))))</f>
        <v/>
      </c>
    </row>
    <row r="4585">
      <c r="A4585" s="26" t="n"/>
      <c r="B4585" s="26" t="n"/>
      <c r="C4585" s="25" t="n"/>
      <c r="D4585" s="25" t="n"/>
      <c r="E4585" s="26" t="n"/>
      <c r="F4585" s="25" t="n"/>
      <c r="G4585" s="26" t="n"/>
      <c r="H4585" s="25" t="n"/>
      <c r="I4585" s="26" t="n"/>
      <c r="J4585" s="25" t="n"/>
      <c r="K4585" s="25" t="n"/>
      <c r="L4585" s="25" t="n"/>
      <c r="M4585" s="26" t="n"/>
      <c r="N4585" s="26" t="n"/>
      <c r="O4585" s="25" t="n"/>
      <c r="P4585" s="27">
        <f>IF(A4585="","","Package/"&amp;C4585&amp;"/"&amp;D4585&amp;"/"&amp;A4585&amp;".png")</f>
        <v/>
      </c>
      <c r="Q4585" s="27">
        <f>IF(AND(B4585="",G4585=""),"",IF(B4585="","Package QR Text missing",IF(COUNTIFS($E$2:$E$5001,E4585,$B$2:$B$5001,"&lt;&gt;"&amp;B4585)+COUNTIFS($E$2:$E$5001,E4585,$A$2:$A$5001,"&lt;&gt;"&amp;A4585)&gt;0,"Zone has more than one QR code",IF(COUNTIFS($B$2:$B$5001,B4585,$E$2:$E$5001,"&lt;&gt;"&amp;E4585)+COUNTIFS($A$2:$A$5001,A4585,$E$2:$E$5001,"&lt;&gt;"&amp;E4585)&gt;0,"QR code used by another zone",IF(A4585="","Package QR Code No. missing",IF(OR(H4585&gt;40,J4585&gt;40),"More than 40 of one edition",IF(F4585="Full (40 ST + 1 TG)",IF(AND(H4585=40,J4585=1),"OK","Full carton must be 40 + 1"),IF(F4585="Student only (40 ST)",IF(AND(H4585=40,J4585=0),"OK","Must be 40 ST, 0 TG"),IF(F4585="Teacher guide only (40 TG)",IF(AND(H4585=0,J4585=40),"OK","Must be 0 ST, 40 TG"),IF(AND(H4585&lt;40,H4585+J4585&gt;0,H4585+J4585&lt;=40),"OK","Partial: under 40 ST and 40 books max"))))))))))</f>
        <v/>
      </c>
    </row>
    <row r="4586">
      <c r="A4586" s="26" t="n"/>
      <c r="B4586" s="26" t="n"/>
      <c r="C4586" s="25" t="n"/>
      <c r="D4586" s="25" t="n"/>
      <c r="E4586" s="26" t="n"/>
      <c r="F4586" s="25" t="n"/>
      <c r="G4586" s="26" t="n"/>
      <c r="H4586" s="25" t="n"/>
      <c r="I4586" s="26" t="n"/>
      <c r="J4586" s="25" t="n"/>
      <c r="K4586" s="25" t="n"/>
      <c r="L4586" s="25" t="n"/>
      <c r="M4586" s="26" t="n"/>
      <c r="N4586" s="26" t="n"/>
      <c r="O4586" s="25" t="n"/>
      <c r="P4586" s="27">
        <f>IF(A4586="","","Package/"&amp;C4586&amp;"/"&amp;D4586&amp;"/"&amp;A4586&amp;".png")</f>
        <v/>
      </c>
      <c r="Q4586" s="27">
        <f>IF(AND(B4586="",G4586=""),"",IF(B4586="","Package QR Text missing",IF(COUNTIFS($E$2:$E$5001,E4586,$B$2:$B$5001,"&lt;&gt;"&amp;B4586)+COUNTIFS($E$2:$E$5001,E4586,$A$2:$A$5001,"&lt;&gt;"&amp;A4586)&gt;0,"Zone has more than one QR code",IF(COUNTIFS($B$2:$B$5001,B4586,$E$2:$E$5001,"&lt;&gt;"&amp;E4586)+COUNTIFS($A$2:$A$5001,A4586,$E$2:$E$5001,"&lt;&gt;"&amp;E4586)&gt;0,"QR code used by another zone",IF(A4586="","Package QR Code No. missing",IF(OR(H4586&gt;40,J4586&gt;40),"More than 40 of one edition",IF(F4586="Full (40 ST + 1 TG)",IF(AND(H4586=40,J4586=1),"OK","Full carton must be 40 + 1"),IF(F4586="Student only (40 ST)",IF(AND(H4586=40,J4586=0),"OK","Must be 40 ST, 0 TG"),IF(F4586="Teacher guide only (40 TG)",IF(AND(H4586=0,J4586=40),"OK","Must be 0 ST, 40 TG"),IF(AND(H4586&lt;40,H4586+J4586&gt;0,H4586+J4586&lt;=40),"OK","Partial: under 40 ST and 40 books max"))))))))))</f>
        <v/>
      </c>
    </row>
    <row r="4587">
      <c r="A4587" s="26" t="n"/>
      <c r="B4587" s="26" t="n"/>
      <c r="C4587" s="25" t="n"/>
      <c r="D4587" s="25" t="n"/>
      <c r="E4587" s="26" t="n"/>
      <c r="F4587" s="25" t="n"/>
      <c r="G4587" s="26" t="n"/>
      <c r="H4587" s="25" t="n"/>
      <c r="I4587" s="26" t="n"/>
      <c r="J4587" s="25" t="n"/>
      <c r="K4587" s="25" t="n"/>
      <c r="L4587" s="25" t="n"/>
      <c r="M4587" s="26" t="n"/>
      <c r="N4587" s="26" t="n"/>
      <c r="O4587" s="25" t="n"/>
      <c r="P4587" s="27">
        <f>IF(A4587="","","Package/"&amp;C4587&amp;"/"&amp;D4587&amp;"/"&amp;A4587&amp;".png")</f>
        <v/>
      </c>
      <c r="Q4587" s="27">
        <f>IF(AND(B4587="",G4587=""),"",IF(B4587="","Package QR Text missing",IF(COUNTIFS($E$2:$E$5001,E4587,$B$2:$B$5001,"&lt;&gt;"&amp;B4587)+COUNTIFS($E$2:$E$5001,E4587,$A$2:$A$5001,"&lt;&gt;"&amp;A4587)&gt;0,"Zone has more than one QR code",IF(COUNTIFS($B$2:$B$5001,B4587,$E$2:$E$5001,"&lt;&gt;"&amp;E4587)+COUNTIFS($A$2:$A$5001,A4587,$E$2:$E$5001,"&lt;&gt;"&amp;E4587)&gt;0,"QR code used by another zone",IF(A4587="","Package QR Code No. missing",IF(OR(H4587&gt;40,J4587&gt;40),"More than 40 of one edition",IF(F4587="Full (40 ST + 1 TG)",IF(AND(H4587=40,J4587=1),"OK","Full carton must be 40 + 1"),IF(F4587="Student only (40 ST)",IF(AND(H4587=40,J4587=0),"OK","Must be 40 ST, 0 TG"),IF(F4587="Teacher guide only (40 TG)",IF(AND(H4587=0,J4587=40),"OK","Must be 0 ST, 40 TG"),IF(AND(H4587&lt;40,H4587+J4587&gt;0,H4587+J4587&lt;=40),"OK","Partial: under 40 ST and 40 books max"))))))))))</f>
        <v/>
      </c>
    </row>
    <row r="4588">
      <c r="A4588" s="26" t="n"/>
      <c r="B4588" s="26" t="n"/>
      <c r="C4588" s="25" t="n"/>
      <c r="D4588" s="25" t="n"/>
      <c r="E4588" s="26" t="n"/>
      <c r="F4588" s="25" t="n"/>
      <c r="G4588" s="26" t="n"/>
      <c r="H4588" s="25" t="n"/>
      <c r="I4588" s="26" t="n"/>
      <c r="J4588" s="25" t="n"/>
      <c r="K4588" s="25" t="n"/>
      <c r="L4588" s="25" t="n"/>
      <c r="M4588" s="26" t="n"/>
      <c r="N4588" s="26" t="n"/>
      <c r="O4588" s="25" t="n"/>
      <c r="P4588" s="27">
        <f>IF(A4588="","","Package/"&amp;C4588&amp;"/"&amp;D4588&amp;"/"&amp;A4588&amp;".png")</f>
        <v/>
      </c>
      <c r="Q4588" s="27">
        <f>IF(AND(B4588="",G4588=""),"",IF(B4588="","Package QR Text missing",IF(COUNTIFS($E$2:$E$5001,E4588,$B$2:$B$5001,"&lt;&gt;"&amp;B4588)+COUNTIFS($E$2:$E$5001,E4588,$A$2:$A$5001,"&lt;&gt;"&amp;A4588)&gt;0,"Zone has more than one QR code",IF(COUNTIFS($B$2:$B$5001,B4588,$E$2:$E$5001,"&lt;&gt;"&amp;E4588)+COUNTIFS($A$2:$A$5001,A4588,$E$2:$E$5001,"&lt;&gt;"&amp;E4588)&gt;0,"QR code used by another zone",IF(A4588="","Package QR Code No. missing",IF(OR(H4588&gt;40,J4588&gt;40),"More than 40 of one edition",IF(F4588="Full (40 ST + 1 TG)",IF(AND(H4588=40,J4588=1),"OK","Full carton must be 40 + 1"),IF(F4588="Student only (40 ST)",IF(AND(H4588=40,J4588=0),"OK","Must be 40 ST, 0 TG"),IF(F4588="Teacher guide only (40 TG)",IF(AND(H4588=0,J4588=40),"OK","Must be 0 ST, 40 TG"),IF(AND(H4588&lt;40,H4588+J4588&gt;0,H4588+J4588&lt;=40),"OK","Partial: under 40 ST and 40 books max"))))))))))</f>
        <v/>
      </c>
    </row>
    <row r="4589">
      <c r="A4589" s="26" t="n"/>
      <c r="B4589" s="26" t="n"/>
      <c r="C4589" s="25" t="n"/>
      <c r="D4589" s="25" t="n"/>
      <c r="E4589" s="26" t="n"/>
      <c r="F4589" s="25" t="n"/>
      <c r="G4589" s="26" t="n"/>
      <c r="H4589" s="25" t="n"/>
      <c r="I4589" s="26" t="n"/>
      <c r="J4589" s="25" t="n"/>
      <c r="K4589" s="25" t="n"/>
      <c r="L4589" s="25" t="n"/>
      <c r="M4589" s="26" t="n"/>
      <c r="N4589" s="26" t="n"/>
      <c r="O4589" s="25" t="n"/>
      <c r="P4589" s="27">
        <f>IF(A4589="","","Package/"&amp;C4589&amp;"/"&amp;D4589&amp;"/"&amp;A4589&amp;".png")</f>
        <v/>
      </c>
      <c r="Q4589" s="27">
        <f>IF(AND(B4589="",G4589=""),"",IF(B4589="","Package QR Text missing",IF(COUNTIFS($E$2:$E$5001,E4589,$B$2:$B$5001,"&lt;&gt;"&amp;B4589)+COUNTIFS($E$2:$E$5001,E4589,$A$2:$A$5001,"&lt;&gt;"&amp;A4589)&gt;0,"Zone has more than one QR code",IF(COUNTIFS($B$2:$B$5001,B4589,$E$2:$E$5001,"&lt;&gt;"&amp;E4589)+COUNTIFS($A$2:$A$5001,A4589,$E$2:$E$5001,"&lt;&gt;"&amp;E4589)&gt;0,"QR code used by another zone",IF(A4589="","Package QR Code No. missing",IF(OR(H4589&gt;40,J4589&gt;40),"More than 40 of one edition",IF(F4589="Full (40 ST + 1 TG)",IF(AND(H4589=40,J4589=1),"OK","Full carton must be 40 + 1"),IF(F4589="Student only (40 ST)",IF(AND(H4589=40,J4589=0),"OK","Must be 40 ST, 0 TG"),IF(F4589="Teacher guide only (40 TG)",IF(AND(H4589=0,J4589=40),"OK","Must be 0 ST, 40 TG"),IF(AND(H4589&lt;40,H4589+J4589&gt;0,H4589+J4589&lt;=40),"OK","Partial: under 40 ST and 40 books max"))))))))))</f>
        <v/>
      </c>
    </row>
    <row r="4590">
      <c r="A4590" s="26" t="n"/>
      <c r="B4590" s="26" t="n"/>
      <c r="C4590" s="25" t="n"/>
      <c r="D4590" s="25" t="n"/>
      <c r="E4590" s="26" t="n"/>
      <c r="F4590" s="25" t="n"/>
      <c r="G4590" s="26" t="n"/>
      <c r="H4590" s="25" t="n"/>
      <c r="I4590" s="26" t="n"/>
      <c r="J4590" s="25" t="n"/>
      <c r="K4590" s="25" t="n"/>
      <c r="L4590" s="25" t="n"/>
      <c r="M4590" s="26" t="n"/>
      <c r="N4590" s="26" t="n"/>
      <c r="O4590" s="25" t="n"/>
      <c r="P4590" s="27">
        <f>IF(A4590="","","Package/"&amp;C4590&amp;"/"&amp;D4590&amp;"/"&amp;A4590&amp;".png")</f>
        <v/>
      </c>
      <c r="Q4590" s="27">
        <f>IF(AND(B4590="",G4590=""),"",IF(B4590="","Package QR Text missing",IF(COUNTIFS($E$2:$E$5001,E4590,$B$2:$B$5001,"&lt;&gt;"&amp;B4590)+COUNTIFS($E$2:$E$5001,E4590,$A$2:$A$5001,"&lt;&gt;"&amp;A4590)&gt;0,"Zone has more than one QR code",IF(COUNTIFS($B$2:$B$5001,B4590,$E$2:$E$5001,"&lt;&gt;"&amp;E4590)+COUNTIFS($A$2:$A$5001,A4590,$E$2:$E$5001,"&lt;&gt;"&amp;E4590)&gt;0,"QR code used by another zone",IF(A4590="","Package QR Code No. missing",IF(OR(H4590&gt;40,J4590&gt;40),"More than 40 of one edition",IF(F4590="Full (40 ST + 1 TG)",IF(AND(H4590=40,J4590=1),"OK","Full carton must be 40 + 1"),IF(F4590="Student only (40 ST)",IF(AND(H4590=40,J4590=0),"OK","Must be 40 ST, 0 TG"),IF(F4590="Teacher guide only (40 TG)",IF(AND(H4590=0,J4590=40),"OK","Must be 0 ST, 40 TG"),IF(AND(H4590&lt;40,H4590+J4590&gt;0,H4590+J4590&lt;=40),"OK","Partial: under 40 ST and 40 books max"))))))))))</f>
        <v/>
      </c>
    </row>
    <row r="4591">
      <c r="A4591" s="26" t="n"/>
      <c r="B4591" s="26" t="n"/>
      <c r="C4591" s="25" t="n"/>
      <c r="D4591" s="25" t="n"/>
      <c r="E4591" s="26" t="n"/>
      <c r="F4591" s="25" t="n"/>
      <c r="G4591" s="26" t="n"/>
      <c r="H4591" s="25" t="n"/>
      <c r="I4591" s="26" t="n"/>
      <c r="J4591" s="25" t="n"/>
      <c r="K4591" s="25" t="n"/>
      <c r="L4591" s="25" t="n"/>
      <c r="M4591" s="26" t="n"/>
      <c r="N4591" s="26" t="n"/>
      <c r="O4591" s="25" t="n"/>
      <c r="P4591" s="27">
        <f>IF(A4591="","","Package/"&amp;C4591&amp;"/"&amp;D4591&amp;"/"&amp;A4591&amp;".png")</f>
        <v/>
      </c>
      <c r="Q4591" s="27">
        <f>IF(AND(B4591="",G4591=""),"",IF(B4591="","Package QR Text missing",IF(COUNTIFS($E$2:$E$5001,E4591,$B$2:$B$5001,"&lt;&gt;"&amp;B4591)+COUNTIFS($E$2:$E$5001,E4591,$A$2:$A$5001,"&lt;&gt;"&amp;A4591)&gt;0,"Zone has more than one QR code",IF(COUNTIFS($B$2:$B$5001,B4591,$E$2:$E$5001,"&lt;&gt;"&amp;E4591)+COUNTIFS($A$2:$A$5001,A4591,$E$2:$E$5001,"&lt;&gt;"&amp;E4591)&gt;0,"QR code used by another zone",IF(A4591="","Package QR Code No. missing",IF(OR(H4591&gt;40,J4591&gt;40),"More than 40 of one edition",IF(F4591="Full (40 ST + 1 TG)",IF(AND(H4591=40,J4591=1),"OK","Full carton must be 40 + 1"),IF(F4591="Student only (40 ST)",IF(AND(H4591=40,J4591=0),"OK","Must be 40 ST, 0 TG"),IF(F4591="Teacher guide only (40 TG)",IF(AND(H4591=0,J4591=40),"OK","Must be 0 ST, 40 TG"),IF(AND(H4591&lt;40,H4591+J4591&gt;0,H4591+J4591&lt;=40),"OK","Partial: under 40 ST and 40 books max"))))))))))</f>
        <v/>
      </c>
    </row>
    <row r="4592">
      <c r="A4592" s="26" t="n"/>
      <c r="B4592" s="26" t="n"/>
      <c r="C4592" s="25" t="n"/>
      <c r="D4592" s="25" t="n"/>
      <c r="E4592" s="26" t="n"/>
      <c r="F4592" s="25" t="n"/>
      <c r="G4592" s="26" t="n"/>
      <c r="H4592" s="25" t="n"/>
      <c r="I4592" s="26" t="n"/>
      <c r="J4592" s="25" t="n"/>
      <c r="K4592" s="25" t="n"/>
      <c r="L4592" s="25" t="n"/>
      <c r="M4592" s="26" t="n"/>
      <c r="N4592" s="26" t="n"/>
      <c r="O4592" s="25" t="n"/>
      <c r="P4592" s="27">
        <f>IF(A4592="","","Package/"&amp;C4592&amp;"/"&amp;D4592&amp;"/"&amp;A4592&amp;".png")</f>
        <v/>
      </c>
      <c r="Q4592" s="27">
        <f>IF(AND(B4592="",G4592=""),"",IF(B4592="","Package QR Text missing",IF(COUNTIFS($E$2:$E$5001,E4592,$B$2:$B$5001,"&lt;&gt;"&amp;B4592)+COUNTIFS($E$2:$E$5001,E4592,$A$2:$A$5001,"&lt;&gt;"&amp;A4592)&gt;0,"Zone has more than one QR code",IF(COUNTIFS($B$2:$B$5001,B4592,$E$2:$E$5001,"&lt;&gt;"&amp;E4592)+COUNTIFS($A$2:$A$5001,A4592,$E$2:$E$5001,"&lt;&gt;"&amp;E4592)&gt;0,"QR code used by another zone",IF(A4592="","Package QR Code No. missing",IF(OR(H4592&gt;40,J4592&gt;40),"More than 40 of one edition",IF(F4592="Full (40 ST + 1 TG)",IF(AND(H4592=40,J4592=1),"OK","Full carton must be 40 + 1"),IF(F4592="Student only (40 ST)",IF(AND(H4592=40,J4592=0),"OK","Must be 40 ST, 0 TG"),IF(F4592="Teacher guide only (40 TG)",IF(AND(H4592=0,J4592=40),"OK","Must be 0 ST, 40 TG"),IF(AND(H4592&lt;40,H4592+J4592&gt;0,H4592+J4592&lt;=40),"OK","Partial: under 40 ST and 40 books max"))))))))))</f>
        <v/>
      </c>
    </row>
    <row r="4593">
      <c r="A4593" s="26" t="n"/>
      <c r="B4593" s="26" t="n"/>
      <c r="C4593" s="25" t="n"/>
      <c r="D4593" s="25" t="n"/>
      <c r="E4593" s="26" t="n"/>
      <c r="F4593" s="25" t="n"/>
      <c r="G4593" s="26" t="n"/>
      <c r="H4593" s="25" t="n"/>
      <c r="I4593" s="26" t="n"/>
      <c r="J4593" s="25" t="n"/>
      <c r="K4593" s="25" t="n"/>
      <c r="L4593" s="25" t="n"/>
      <c r="M4593" s="26" t="n"/>
      <c r="N4593" s="26" t="n"/>
      <c r="O4593" s="25" t="n"/>
      <c r="P4593" s="27">
        <f>IF(A4593="","","Package/"&amp;C4593&amp;"/"&amp;D4593&amp;"/"&amp;A4593&amp;".png")</f>
        <v/>
      </c>
      <c r="Q4593" s="27">
        <f>IF(AND(B4593="",G4593=""),"",IF(B4593="","Package QR Text missing",IF(COUNTIFS($E$2:$E$5001,E4593,$B$2:$B$5001,"&lt;&gt;"&amp;B4593)+COUNTIFS($E$2:$E$5001,E4593,$A$2:$A$5001,"&lt;&gt;"&amp;A4593)&gt;0,"Zone has more than one QR code",IF(COUNTIFS($B$2:$B$5001,B4593,$E$2:$E$5001,"&lt;&gt;"&amp;E4593)+COUNTIFS($A$2:$A$5001,A4593,$E$2:$E$5001,"&lt;&gt;"&amp;E4593)&gt;0,"QR code used by another zone",IF(A4593="","Package QR Code No. missing",IF(OR(H4593&gt;40,J4593&gt;40),"More than 40 of one edition",IF(F4593="Full (40 ST + 1 TG)",IF(AND(H4593=40,J4593=1),"OK","Full carton must be 40 + 1"),IF(F4593="Student only (40 ST)",IF(AND(H4593=40,J4593=0),"OK","Must be 40 ST, 0 TG"),IF(F4593="Teacher guide only (40 TG)",IF(AND(H4593=0,J4593=40),"OK","Must be 0 ST, 40 TG"),IF(AND(H4593&lt;40,H4593+J4593&gt;0,H4593+J4593&lt;=40),"OK","Partial: under 40 ST and 40 books max"))))))))))</f>
        <v/>
      </c>
    </row>
    <row r="4594">
      <c r="A4594" s="26" t="n"/>
      <c r="B4594" s="26" t="n"/>
      <c r="C4594" s="25" t="n"/>
      <c r="D4594" s="25" t="n"/>
      <c r="E4594" s="26" t="n"/>
      <c r="F4594" s="25" t="n"/>
      <c r="G4594" s="26" t="n"/>
      <c r="H4594" s="25" t="n"/>
      <c r="I4594" s="26" t="n"/>
      <c r="J4594" s="25" t="n"/>
      <c r="K4594" s="25" t="n"/>
      <c r="L4594" s="25" t="n"/>
      <c r="M4594" s="26" t="n"/>
      <c r="N4594" s="26" t="n"/>
      <c r="O4594" s="25" t="n"/>
      <c r="P4594" s="27">
        <f>IF(A4594="","","Package/"&amp;C4594&amp;"/"&amp;D4594&amp;"/"&amp;A4594&amp;".png")</f>
        <v/>
      </c>
      <c r="Q4594" s="27">
        <f>IF(AND(B4594="",G4594=""),"",IF(B4594="","Package QR Text missing",IF(COUNTIFS($E$2:$E$5001,E4594,$B$2:$B$5001,"&lt;&gt;"&amp;B4594)+COUNTIFS($E$2:$E$5001,E4594,$A$2:$A$5001,"&lt;&gt;"&amp;A4594)&gt;0,"Zone has more than one QR code",IF(COUNTIFS($B$2:$B$5001,B4594,$E$2:$E$5001,"&lt;&gt;"&amp;E4594)+COUNTIFS($A$2:$A$5001,A4594,$E$2:$E$5001,"&lt;&gt;"&amp;E4594)&gt;0,"QR code used by another zone",IF(A4594="","Package QR Code No. missing",IF(OR(H4594&gt;40,J4594&gt;40),"More than 40 of one edition",IF(F4594="Full (40 ST + 1 TG)",IF(AND(H4594=40,J4594=1),"OK","Full carton must be 40 + 1"),IF(F4594="Student only (40 ST)",IF(AND(H4594=40,J4594=0),"OK","Must be 40 ST, 0 TG"),IF(F4594="Teacher guide only (40 TG)",IF(AND(H4594=0,J4594=40),"OK","Must be 0 ST, 40 TG"),IF(AND(H4594&lt;40,H4594+J4594&gt;0,H4594+J4594&lt;=40),"OK","Partial: under 40 ST and 40 books max"))))))))))</f>
        <v/>
      </c>
    </row>
    <row r="4595">
      <c r="A4595" s="26" t="n"/>
      <c r="B4595" s="26" t="n"/>
      <c r="C4595" s="25" t="n"/>
      <c r="D4595" s="25" t="n"/>
      <c r="E4595" s="26" t="n"/>
      <c r="F4595" s="25" t="n"/>
      <c r="G4595" s="26" t="n"/>
      <c r="H4595" s="25" t="n"/>
      <c r="I4595" s="26" t="n"/>
      <c r="J4595" s="25" t="n"/>
      <c r="K4595" s="25" t="n"/>
      <c r="L4595" s="25" t="n"/>
      <c r="M4595" s="26" t="n"/>
      <c r="N4595" s="26" t="n"/>
      <c r="O4595" s="25" t="n"/>
      <c r="P4595" s="27">
        <f>IF(A4595="","","Package/"&amp;C4595&amp;"/"&amp;D4595&amp;"/"&amp;A4595&amp;".png")</f>
        <v/>
      </c>
      <c r="Q4595" s="27">
        <f>IF(AND(B4595="",G4595=""),"",IF(B4595="","Package QR Text missing",IF(COUNTIFS($E$2:$E$5001,E4595,$B$2:$B$5001,"&lt;&gt;"&amp;B4595)+COUNTIFS($E$2:$E$5001,E4595,$A$2:$A$5001,"&lt;&gt;"&amp;A4595)&gt;0,"Zone has more than one QR code",IF(COUNTIFS($B$2:$B$5001,B4595,$E$2:$E$5001,"&lt;&gt;"&amp;E4595)+COUNTIFS($A$2:$A$5001,A4595,$E$2:$E$5001,"&lt;&gt;"&amp;E4595)&gt;0,"QR code used by another zone",IF(A4595="","Package QR Code No. missing",IF(OR(H4595&gt;40,J4595&gt;40),"More than 40 of one edition",IF(F4595="Full (40 ST + 1 TG)",IF(AND(H4595=40,J4595=1),"OK","Full carton must be 40 + 1"),IF(F4595="Student only (40 ST)",IF(AND(H4595=40,J4595=0),"OK","Must be 40 ST, 0 TG"),IF(F4595="Teacher guide only (40 TG)",IF(AND(H4595=0,J4595=40),"OK","Must be 0 ST, 40 TG"),IF(AND(H4595&lt;40,H4595+J4595&gt;0,H4595+J4595&lt;=40),"OK","Partial: under 40 ST and 40 books max"))))))))))</f>
        <v/>
      </c>
    </row>
    <row r="4596">
      <c r="A4596" s="26" t="n"/>
      <c r="B4596" s="26" t="n"/>
      <c r="C4596" s="25" t="n"/>
      <c r="D4596" s="25" t="n"/>
      <c r="E4596" s="26" t="n"/>
      <c r="F4596" s="25" t="n"/>
      <c r="G4596" s="26" t="n"/>
      <c r="H4596" s="25" t="n"/>
      <c r="I4596" s="26" t="n"/>
      <c r="J4596" s="25" t="n"/>
      <c r="K4596" s="25" t="n"/>
      <c r="L4596" s="25" t="n"/>
      <c r="M4596" s="26" t="n"/>
      <c r="N4596" s="26" t="n"/>
      <c r="O4596" s="25" t="n"/>
      <c r="P4596" s="27">
        <f>IF(A4596="","","Package/"&amp;C4596&amp;"/"&amp;D4596&amp;"/"&amp;A4596&amp;".png")</f>
        <v/>
      </c>
      <c r="Q4596" s="27">
        <f>IF(AND(B4596="",G4596=""),"",IF(B4596="","Package QR Text missing",IF(COUNTIFS($E$2:$E$5001,E4596,$B$2:$B$5001,"&lt;&gt;"&amp;B4596)+COUNTIFS($E$2:$E$5001,E4596,$A$2:$A$5001,"&lt;&gt;"&amp;A4596)&gt;0,"Zone has more than one QR code",IF(COUNTIFS($B$2:$B$5001,B4596,$E$2:$E$5001,"&lt;&gt;"&amp;E4596)+COUNTIFS($A$2:$A$5001,A4596,$E$2:$E$5001,"&lt;&gt;"&amp;E4596)&gt;0,"QR code used by another zone",IF(A4596="","Package QR Code No. missing",IF(OR(H4596&gt;40,J4596&gt;40),"More than 40 of one edition",IF(F4596="Full (40 ST + 1 TG)",IF(AND(H4596=40,J4596=1),"OK","Full carton must be 40 + 1"),IF(F4596="Student only (40 ST)",IF(AND(H4596=40,J4596=0),"OK","Must be 40 ST, 0 TG"),IF(F4596="Teacher guide only (40 TG)",IF(AND(H4596=0,J4596=40),"OK","Must be 0 ST, 40 TG"),IF(AND(H4596&lt;40,H4596+J4596&gt;0,H4596+J4596&lt;=40),"OK","Partial: under 40 ST and 40 books max"))))))))))</f>
        <v/>
      </c>
    </row>
    <row r="4597">
      <c r="A4597" s="26" t="n"/>
      <c r="B4597" s="26" t="n"/>
      <c r="C4597" s="25" t="n"/>
      <c r="D4597" s="25" t="n"/>
      <c r="E4597" s="26" t="n"/>
      <c r="F4597" s="25" t="n"/>
      <c r="G4597" s="26" t="n"/>
      <c r="H4597" s="25" t="n"/>
      <c r="I4597" s="26" t="n"/>
      <c r="J4597" s="25" t="n"/>
      <c r="K4597" s="25" t="n"/>
      <c r="L4597" s="25" t="n"/>
      <c r="M4597" s="26" t="n"/>
      <c r="N4597" s="26" t="n"/>
      <c r="O4597" s="25" t="n"/>
      <c r="P4597" s="27">
        <f>IF(A4597="","","Package/"&amp;C4597&amp;"/"&amp;D4597&amp;"/"&amp;A4597&amp;".png")</f>
        <v/>
      </c>
      <c r="Q4597" s="27">
        <f>IF(AND(B4597="",G4597=""),"",IF(B4597="","Package QR Text missing",IF(COUNTIFS($E$2:$E$5001,E4597,$B$2:$B$5001,"&lt;&gt;"&amp;B4597)+COUNTIFS($E$2:$E$5001,E4597,$A$2:$A$5001,"&lt;&gt;"&amp;A4597)&gt;0,"Zone has more than one QR code",IF(COUNTIFS($B$2:$B$5001,B4597,$E$2:$E$5001,"&lt;&gt;"&amp;E4597)+COUNTIFS($A$2:$A$5001,A4597,$E$2:$E$5001,"&lt;&gt;"&amp;E4597)&gt;0,"QR code used by another zone",IF(A4597="","Package QR Code No. missing",IF(OR(H4597&gt;40,J4597&gt;40),"More than 40 of one edition",IF(F4597="Full (40 ST + 1 TG)",IF(AND(H4597=40,J4597=1),"OK","Full carton must be 40 + 1"),IF(F4597="Student only (40 ST)",IF(AND(H4597=40,J4597=0),"OK","Must be 40 ST, 0 TG"),IF(F4597="Teacher guide only (40 TG)",IF(AND(H4597=0,J4597=40),"OK","Must be 0 ST, 40 TG"),IF(AND(H4597&lt;40,H4597+J4597&gt;0,H4597+J4597&lt;=40),"OK","Partial: under 40 ST and 40 books max"))))))))))</f>
        <v/>
      </c>
    </row>
    <row r="4598">
      <c r="A4598" s="26" t="n"/>
      <c r="B4598" s="26" t="n"/>
      <c r="C4598" s="25" t="n"/>
      <c r="D4598" s="25" t="n"/>
      <c r="E4598" s="26" t="n"/>
      <c r="F4598" s="25" t="n"/>
      <c r="G4598" s="26" t="n"/>
      <c r="H4598" s="25" t="n"/>
      <c r="I4598" s="26" t="n"/>
      <c r="J4598" s="25" t="n"/>
      <c r="K4598" s="25" t="n"/>
      <c r="L4598" s="25" t="n"/>
      <c r="M4598" s="26" t="n"/>
      <c r="N4598" s="26" t="n"/>
      <c r="O4598" s="25" t="n"/>
      <c r="P4598" s="27">
        <f>IF(A4598="","","Package/"&amp;C4598&amp;"/"&amp;D4598&amp;"/"&amp;A4598&amp;".png")</f>
        <v/>
      </c>
      <c r="Q4598" s="27">
        <f>IF(AND(B4598="",G4598=""),"",IF(B4598="","Package QR Text missing",IF(COUNTIFS($E$2:$E$5001,E4598,$B$2:$B$5001,"&lt;&gt;"&amp;B4598)+COUNTIFS($E$2:$E$5001,E4598,$A$2:$A$5001,"&lt;&gt;"&amp;A4598)&gt;0,"Zone has more than one QR code",IF(COUNTIFS($B$2:$B$5001,B4598,$E$2:$E$5001,"&lt;&gt;"&amp;E4598)+COUNTIFS($A$2:$A$5001,A4598,$E$2:$E$5001,"&lt;&gt;"&amp;E4598)&gt;0,"QR code used by another zone",IF(A4598="","Package QR Code No. missing",IF(OR(H4598&gt;40,J4598&gt;40),"More than 40 of one edition",IF(F4598="Full (40 ST + 1 TG)",IF(AND(H4598=40,J4598=1),"OK","Full carton must be 40 + 1"),IF(F4598="Student only (40 ST)",IF(AND(H4598=40,J4598=0),"OK","Must be 40 ST, 0 TG"),IF(F4598="Teacher guide only (40 TG)",IF(AND(H4598=0,J4598=40),"OK","Must be 0 ST, 40 TG"),IF(AND(H4598&lt;40,H4598+J4598&gt;0,H4598+J4598&lt;=40),"OK","Partial: under 40 ST and 40 books max"))))))))))</f>
        <v/>
      </c>
    </row>
    <row r="4599">
      <c r="A4599" s="26" t="n"/>
      <c r="B4599" s="26" t="n"/>
      <c r="C4599" s="25" t="n"/>
      <c r="D4599" s="25" t="n"/>
      <c r="E4599" s="26" t="n"/>
      <c r="F4599" s="25" t="n"/>
      <c r="G4599" s="26" t="n"/>
      <c r="H4599" s="25" t="n"/>
      <c r="I4599" s="26" t="n"/>
      <c r="J4599" s="25" t="n"/>
      <c r="K4599" s="25" t="n"/>
      <c r="L4599" s="25" t="n"/>
      <c r="M4599" s="26" t="n"/>
      <c r="N4599" s="26" t="n"/>
      <c r="O4599" s="25" t="n"/>
      <c r="P4599" s="27">
        <f>IF(A4599="","","Package/"&amp;C4599&amp;"/"&amp;D4599&amp;"/"&amp;A4599&amp;".png")</f>
        <v/>
      </c>
      <c r="Q4599" s="27">
        <f>IF(AND(B4599="",G4599=""),"",IF(B4599="","Package QR Text missing",IF(COUNTIFS($E$2:$E$5001,E4599,$B$2:$B$5001,"&lt;&gt;"&amp;B4599)+COUNTIFS($E$2:$E$5001,E4599,$A$2:$A$5001,"&lt;&gt;"&amp;A4599)&gt;0,"Zone has more than one QR code",IF(COUNTIFS($B$2:$B$5001,B4599,$E$2:$E$5001,"&lt;&gt;"&amp;E4599)+COUNTIFS($A$2:$A$5001,A4599,$E$2:$E$5001,"&lt;&gt;"&amp;E4599)&gt;0,"QR code used by another zone",IF(A4599="","Package QR Code No. missing",IF(OR(H4599&gt;40,J4599&gt;40),"More than 40 of one edition",IF(F4599="Full (40 ST + 1 TG)",IF(AND(H4599=40,J4599=1),"OK","Full carton must be 40 + 1"),IF(F4599="Student only (40 ST)",IF(AND(H4599=40,J4599=0),"OK","Must be 40 ST, 0 TG"),IF(F4599="Teacher guide only (40 TG)",IF(AND(H4599=0,J4599=40),"OK","Must be 0 ST, 40 TG"),IF(AND(H4599&lt;40,H4599+J4599&gt;0,H4599+J4599&lt;=40),"OK","Partial: under 40 ST and 40 books max"))))))))))</f>
        <v/>
      </c>
    </row>
    <row r="4600">
      <c r="A4600" s="26" t="n"/>
      <c r="B4600" s="26" t="n"/>
      <c r="C4600" s="25" t="n"/>
      <c r="D4600" s="25" t="n"/>
      <c r="E4600" s="26" t="n"/>
      <c r="F4600" s="25" t="n"/>
      <c r="G4600" s="26" t="n"/>
      <c r="H4600" s="25" t="n"/>
      <c r="I4600" s="26" t="n"/>
      <c r="J4600" s="25" t="n"/>
      <c r="K4600" s="25" t="n"/>
      <c r="L4600" s="25" t="n"/>
      <c r="M4600" s="26" t="n"/>
      <c r="N4600" s="26" t="n"/>
      <c r="O4600" s="25" t="n"/>
      <c r="P4600" s="27">
        <f>IF(A4600="","","Package/"&amp;C4600&amp;"/"&amp;D4600&amp;"/"&amp;A4600&amp;".png")</f>
        <v/>
      </c>
      <c r="Q4600" s="27">
        <f>IF(AND(B4600="",G4600=""),"",IF(B4600="","Package QR Text missing",IF(COUNTIFS($E$2:$E$5001,E4600,$B$2:$B$5001,"&lt;&gt;"&amp;B4600)+COUNTIFS($E$2:$E$5001,E4600,$A$2:$A$5001,"&lt;&gt;"&amp;A4600)&gt;0,"Zone has more than one QR code",IF(COUNTIFS($B$2:$B$5001,B4600,$E$2:$E$5001,"&lt;&gt;"&amp;E4600)+COUNTIFS($A$2:$A$5001,A4600,$E$2:$E$5001,"&lt;&gt;"&amp;E4600)&gt;0,"QR code used by another zone",IF(A4600="","Package QR Code No. missing",IF(OR(H4600&gt;40,J4600&gt;40),"More than 40 of one edition",IF(F4600="Full (40 ST + 1 TG)",IF(AND(H4600=40,J4600=1),"OK","Full carton must be 40 + 1"),IF(F4600="Student only (40 ST)",IF(AND(H4600=40,J4600=0),"OK","Must be 40 ST, 0 TG"),IF(F4600="Teacher guide only (40 TG)",IF(AND(H4600=0,J4600=40),"OK","Must be 0 ST, 40 TG"),IF(AND(H4600&lt;40,H4600+J4600&gt;0,H4600+J4600&lt;=40),"OK","Partial: under 40 ST and 40 books max"))))))))))</f>
        <v/>
      </c>
    </row>
    <row r="4601">
      <c r="A4601" s="26" t="n"/>
      <c r="B4601" s="26" t="n"/>
      <c r="C4601" s="25" t="n"/>
      <c r="D4601" s="25" t="n"/>
      <c r="E4601" s="26" t="n"/>
      <c r="F4601" s="25" t="n"/>
      <c r="G4601" s="26" t="n"/>
      <c r="H4601" s="25" t="n"/>
      <c r="I4601" s="26" t="n"/>
      <c r="J4601" s="25" t="n"/>
      <c r="K4601" s="25" t="n"/>
      <c r="L4601" s="25" t="n"/>
      <c r="M4601" s="26" t="n"/>
      <c r="N4601" s="26" t="n"/>
      <c r="O4601" s="25" t="n"/>
      <c r="P4601" s="27">
        <f>IF(A4601="","","Package/"&amp;C4601&amp;"/"&amp;D4601&amp;"/"&amp;A4601&amp;".png")</f>
        <v/>
      </c>
      <c r="Q4601" s="27">
        <f>IF(AND(B4601="",G4601=""),"",IF(B4601="","Package QR Text missing",IF(COUNTIFS($E$2:$E$5001,E4601,$B$2:$B$5001,"&lt;&gt;"&amp;B4601)+COUNTIFS($E$2:$E$5001,E4601,$A$2:$A$5001,"&lt;&gt;"&amp;A4601)&gt;0,"Zone has more than one QR code",IF(COUNTIFS($B$2:$B$5001,B4601,$E$2:$E$5001,"&lt;&gt;"&amp;E4601)+COUNTIFS($A$2:$A$5001,A4601,$E$2:$E$5001,"&lt;&gt;"&amp;E4601)&gt;0,"QR code used by another zone",IF(A4601="","Package QR Code No. missing",IF(OR(H4601&gt;40,J4601&gt;40),"More than 40 of one edition",IF(F4601="Full (40 ST + 1 TG)",IF(AND(H4601=40,J4601=1),"OK","Full carton must be 40 + 1"),IF(F4601="Student only (40 ST)",IF(AND(H4601=40,J4601=0),"OK","Must be 40 ST, 0 TG"),IF(F4601="Teacher guide only (40 TG)",IF(AND(H4601=0,J4601=40),"OK","Must be 0 ST, 40 TG"),IF(AND(H4601&lt;40,H4601+J4601&gt;0,H4601+J4601&lt;=40),"OK","Partial: under 40 ST and 40 books max"))))))))))</f>
        <v/>
      </c>
    </row>
    <row r="4602">
      <c r="A4602" s="26" t="n"/>
      <c r="B4602" s="26" t="n"/>
      <c r="C4602" s="25" t="n"/>
      <c r="D4602" s="25" t="n"/>
      <c r="E4602" s="26" t="n"/>
      <c r="F4602" s="25" t="n"/>
      <c r="G4602" s="26" t="n"/>
      <c r="H4602" s="25" t="n"/>
      <c r="I4602" s="26" t="n"/>
      <c r="J4602" s="25" t="n"/>
      <c r="K4602" s="25" t="n"/>
      <c r="L4602" s="25" t="n"/>
      <c r="M4602" s="26" t="n"/>
      <c r="N4602" s="26" t="n"/>
      <c r="O4602" s="25" t="n"/>
      <c r="P4602" s="27">
        <f>IF(A4602="","","Package/"&amp;C4602&amp;"/"&amp;D4602&amp;"/"&amp;A4602&amp;".png")</f>
        <v/>
      </c>
      <c r="Q4602" s="27">
        <f>IF(AND(B4602="",G4602=""),"",IF(B4602="","Package QR Text missing",IF(COUNTIFS($E$2:$E$5001,E4602,$B$2:$B$5001,"&lt;&gt;"&amp;B4602)+COUNTIFS($E$2:$E$5001,E4602,$A$2:$A$5001,"&lt;&gt;"&amp;A4602)&gt;0,"Zone has more than one QR code",IF(COUNTIFS($B$2:$B$5001,B4602,$E$2:$E$5001,"&lt;&gt;"&amp;E4602)+COUNTIFS($A$2:$A$5001,A4602,$E$2:$E$5001,"&lt;&gt;"&amp;E4602)&gt;0,"QR code used by another zone",IF(A4602="","Package QR Code No. missing",IF(OR(H4602&gt;40,J4602&gt;40),"More than 40 of one edition",IF(F4602="Full (40 ST + 1 TG)",IF(AND(H4602=40,J4602=1),"OK","Full carton must be 40 + 1"),IF(F4602="Student only (40 ST)",IF(AND(H4602=40,J4602=0),"OK","Must be 40 ST, 0 TG"),IF(F4602="Teacher guide only (40 TG)",IF(AND(H4602=0,J4602=40),"OK","Must be 0 ST, 40 TG"),IF(AND(H4602&lt;40,H4602+J4602&gt;0,H4602+J4602&lt;=40),"OK","Partial: under 40 ST and 40 books max"))))))))))</f>
        <v/>
      </c>
    </row>
    <row r="4603">
      <c r="A4603" s="26" t="n"/>
      <c r="B4603" s="26" t="n"/>
      <c r="C4603" s="25" t="n"/>
      <c r="D4603" s="25" t="n"/>
      <c r="E4603" s="26" t="n"/>
      <c r="F4603" s="25" t="n"/>
      <c r="G4603" s="26" t="n"/>
      <c r="H4603" s="25" t="n"/>
      <c r="I4603" s="26" t="n"/>
      <c r="J4603" s="25" t="n"/>
      <c r="K4603" s="25" t="n"/>
      <c r="L4603" s="25" t="n"/>
      <c r="M4603" s="26" t="n"/>
      <c r="N4603" s="26" t="n"/>
      <c r="O4603" s="25" t="n"/>
      <c r="P4603" s="27">
        <f>IF(A4603="","","Package/"&amp;C4603&amp;"/"&amp;D4603&amp;"/"&amp;A4603&amp;".png")</f>
        <v/>
      </c>
      <c r="Q4603" s="27">
        <f>IF(AND(B4603="",G4603=""),"",IF(B4603="","Package QR Text missing",IF(COUNTIFS($E$2:$E$5001,E4603,$B$2:$B$5001,"&lt;&gt;"&amp;B4603)+COUNTIFS($E$2:$E$5001,E4603,$A$2:$A$5001,"&lt;&gt;"&amp;A4603)&gt;0,"Zone has more than one QR code",IF(COUNTIFS($B$2:$B$5001,B4603,$E$2:$E$5001,"&lt;&gt;"&amp;E4603)+COUNTIFS($A$2:$A$5001,A4603,$E$2:$E$5001,"&lt;&gt;"&amp;E4603)&gt;0,"QR code used by another zone",IF(A4603="","Package QR Code No. missing",IF(OR(H4603&gt;40,J4603&gt;40),"More than 40 of one edition",IF(F4603="Full (40 ST + 1 TG)",IF(AND(H4603=40,J4603=1),"OK","Full carton must be 40 + 1"),IF(F4603="Student only (40 ST)",IF(AND(H4603=40,J4603=0),"OK","Must be 40 ST, 0 TG"),IF(F4603="Teacher guide only (40 TG)",IF(AND(H4603=0,J4603=40),"OK","Must be 0 ST, 40 TG"),IF(AND(H4603&lt;40,H4603+J4603&gt;0,H4603+J4603&lt;=40),"OK","Partial: under 40 ST and 40 books max"))))))))))</f>
        <v/>
      </c>
    </row>
    <row r="4604">
      <c r="A4604" s="26" t="n"/>
      <c r="B4604" s="26" t="n"/>
      <c r="C4604" s="25" t="n"/>
      <c r="D4604" s="25" t="n"/>
      <c r="E4604" s="26" t="n"/>
      <c r="F4604" s="25" t="n"/>
      <c r="G4604" s="26" t="n"/>
      <c r="H4604" s="25" t="n"/>
      <c r="I4604" s="26" t="n"/>
      <c r="J4604" s="25" t="n"/>
      <c r="K4604" s="25" t="n"/>
      <c r="L4604" s="25" t="n"/>
      <c r="M4604" s="26" t="n"/>
      <c r="N4604" s="26" t="n"/>
      <c r="O4604" s="25" t="n"/>
      <c r="P4604" s="27">
        <f>IF(A4604="","","Package/"&amp;C4604&amp;"/"&amp;D4604&amp;"/"&amp;A4604&amp;".png")</f>
        <v/>
      </c>
      <c r="Q4604" s="27">
        <f>IF(AND(B4604="",G4604=""),"",IF(B4604="","Package QR Text missing",IF(COUNTIFS($E$2:$E$5001,E4604,$B$2:$B$5001,"&lt;&gt;"&amp;B4604)+COUNTIFS($E$2:$E$5001,E4604,$A$2:$A$5001,"&lt;&gt;"&amp;A4604)&gt;0,"Zone has more than one QR code",IF(COUNTIFS($B$2:$B$5001,B4604,$E$2:$E$5001,"&lt;&gt;"&amp;E4604)+COUNTIFS($A$2:$A$5001,A4604,$E$2:$E$5001,"&lt;&gt;"&amp;E4604)&gt;0,"QR code used by another zone",IF(A4604="","Package QR Code No. missing",IF(OR(H4604&gt;40,J4604&gt;40),"More than 40 of one edition",IF(F4604="Full (40 ST + 1 TG)",IF(AND(H4604=40,J4604=1),"OK","Full carton must be 40 + 1"),IF(F4604="Student only (40 ST)",IF(AND(H4604=40,J4604=0),"OK","Must be 40 ST, 0 TG"),IF(F4604="Teacher guide only (40 TG)",IF(AND(H4604=0,J4604=40),"OK","Must be 0 ST, 40 TG"),IF(AND(H4604&lt;40,H4604+J4604&gt;0,H4604+J4604&lt;=40),"OK","Partial: under 40 ST and 40 books max"))))))))))</f>
        <v/>
      </c>
    </row>
    <row r="4605">
      <c r="A4605" s="26" t="n"/>
      <c r="B4605" s="26" t="n"/>
      <c r="C4605" s="25" t="n"/>
      <c r="D4605" s="25" t="n"/>
      <c r="E4605" s="26" t="n"/>
      <c r="F4605" s="25" t="n"/>
      <c r="G4605" s="26" t="n"/>
      <c r="H4605" s="25" t="n"/>
      <c r="I4605" s="26" t="n"/>
      <c r="J4605" s="25" t="n"/>
      <c r="K4605" s="25" t="n"/>
      <c r="L4605" s="25" t="n"/>
      <c r="M4605" s="26" t="n"/>
      <c r="N4605" s="26" t="n"/>
      <c r="O4605" s="25" t="n"/>
      <c r="P4605" s="27">
        <f>IF(A4605="","","Package/"&amp;C4605&amp;"/"&amp;D4605&amp;"/"&amp;A4605&amp;".png")</f>
        <v/>
      </c>
      <c r="Q4605" s="27">
        <f>IF(AND(B4605="",G4605=""),"",IF(B4605="","Package QR Text missing",IF(COUNTIFS($E$2:$E$5001,E4605,$B$2:$B$5001,"&lt;&gt;"&amp;B4605)+COUNTIFS($E$2:$E$5001,E4605,$A$2:$A$5001,"&lt;&gt;"&amp;A4605)&gt;0,"Zone has more than one QR code",IF(COUNTIFS($B$2:$B$5001,B4605,$E$2:$E$5001,"&lt;&gt;"&amp;E4605)+COUNTIFS($A$2:$A$5001,A4605,$E$2:$E$5001,"&lt;&gt;"&amp;E4605)&gt;0,"QR code used by another zone",IF(A4605="","Package QR Code No. missing",IF(OR(H4605&gt;40,J4605&gt;40),"More than 40 of one edition",IF(F4605="Full (40 ST + 1 TG)",IF(AND(H4605=40,J4605=1),"OK","Full carton must be 40 + 1"),IF(F4605="Student only (40 ST)",IF(AND(H4605=40,J4605=0),"OK","Must be 40 ST, 0 TG"),IF(F4605="Teacher guide only (40 TG)",IF(AND(H4605=0,J4605=40),"OK","Must be 0 ST, 40 TG"),IF(AND(H4605&lt;40,H4605+J4605&gt;0,H4605+J4605&lt;=40),"OK","Partial: under 40 ST and 40 books max"))))))))))</f>
        <v/>
      </c>
    </row>
    <row r="4606">
      <c r="A4606" s="26" t="n"/>
      <c r="B4606" s="26" t="n"/>
      <c r="C4606" s="25" t="n"/>
      <c r="D4606" s="25" t="n"/>
      <c r="E4606" s="26" t="n"/>
      <c r="F4606" s="25" t="n"/>
      <c r="G4606" s="26" t="n"/>
      <c r="H4606" s="25" t="n"/>
      <c r="I4606" s="26" t="n"/>
      <c r="J4606" s="25" t="n"/>
      <c r="K4606" s="25" t="n"/>
      <c r="L4606" s="25" t="n"/>
      <c r="M4606" s="26" t="n"/>
      <c r="N4606" s="26" t="n"/>
      <c r="O4606" s="25" t="n"/>
      <c r="P4606" s="27">
        <f>IF(A4606="","","Package/"&amp;C4606&amp;"/"&amp;D4606&amp;"/"&amp;A4606&amp;".png")</f>
        <v/>
      </c>
      <c r="Q4606" s="27">
        <f>IF(AND(B4606="",G4606=""),"",IF(B4606="","Package QR Text missing",IF(COUNTIFS($E$2:$E$5001,E4606,$B$2:$B$5001,"&lt;&gt;"&amp;B4606)+COUNTIFS($E$2:$E$5001,E4606,$A$2:$A$5001,"&lt;&gt;"&amp;A4606)&gt;0,"Zone has more than one QR code",IF(COUNTIFS($B$2:$B$5001,B4606,$E$2:$E$5001,"&lt;&gt;"&amp;E4606)+COUNTIFS($A$2:$A$5001,A4606,$E$2:$E$5001,"&lt;&gt;"&amp;E4606)&gt;0,"QR code used by another zone",IF(A4606="","Package QR Code No. missing",IF(OR(H4606&gt;40,J4606&gt;40),"More than 40 of one edition",IF(F4606="Full (40 ST + 1 TG)",IF(AND(H4606=40,J4606=1),"OK","Full carton must be 40 + 1"),IF(F4606="Student only (40 ST)",IF(AND(H4606=40,J4606=0),"OK","Must be 40 ST, 0 TG"),IF(F4606="Teacher guide only (40 TG)",IF(AND(H4606=0,J4606=40),"OK","Must be 0 ST, 40 TG"),IF(AND(H4606&lt;40,H4606+J4606&gt;0,H4606+J4606&lt;=40),"OK","Partial: under 40 ST and 40 books max"))))))))))</f>
        <v/>
      </c>
    </row>
    <row r="4607">
      <c r="A4607" s="26" t="n"/>
      <c r="B4607" s="26" t="n"/>
      <c r="C4607" s="25" t="n"/>
      <c r="D4607" s="25" t="n"/>
      <c r="E4607" s="26" t="n"/>
      <c r="F4607" s="25" t="n"/>
      <c r="G4607" s="26" t="n"/>
      <c r="H4607" s="25" t="n"/>
      <c r="I4607" s="26" t="n"/>
      <c r="J4607" s="25" t="n"/>
      <c r="K4607" s="25" t="n"/>
      <c r="L4607" s="25" t="n"/>
      <c r="M4607" s="26" t="n"/>
      <c r="N4607" s="26" t="n"/>
      <c r="O4607" s="25" t="n"/>
      <c r="P4607" s="27">
        <f>IF(A4607="","","Package/"&amp;C4607&amp;"/"&amp;D4607&amp;"/"&amp;A4607&amp;".png")</f>
        <v/>
      </c>
      <c r="Q4607" s="27">
        <f>IF(AND(B4607="",G4607=""),"",IF(B4607="","Package QR Text missing",IF(COUNTIFS($E$2:$E$5001,E4607,$B$2:$B$5001,"&lt;&gt;"&amp;B4607)+COUNTIFS($E$2:$E$5001,E4607,$A$2:$A$5001,"&lt;&gt;"&amp;A4607)&gt;0,"Zone has more than one QR code",IF(COUNTIFS($B$2:$B$5001,B4607,$E$2:$E$5001,"&lt;&gt;"&amp;E4607)+COUNTIFS($A$2:$A$5001,A4607,$E$2:$E$5001,"&lt;&gt;"&amp;E4607)&gt;0,"QR code used by another zone",IF(A4607="","Package QR Code No. missing",IF(OR(H4607&gt;40,J4607&gt;40),"More than 40 of one edition",IF(F4607="Full (40 ST + 1 TG)",IF(AND(H4607=40,J4607=1),"OK","Full carton must be 40 + 1"),IF(F4607="Student only (40 ST)",IF(AND(H4607=40,J4607=0),"OK","Must be 40 ST, 0 TG"),IF(F4607="Teacher guide only (40 TG)",IF(AND(H4607=0,J4607=40),"OK","Must be 0 ST, 40 TG"),IF(AND(H4607&lt;40,H4607+J4607&gt;0,H4607+J4607&lt;=40),"OK","Partial: under 40 ST and 40 books max"))))))))))</f>
        <v/>
      </c>
    </row>
    <row r="4608">
      <c r="A4608" s="26" t="n"/>
      <c r="B4608" s="26" t="n"/>
      <c r="C4608" s="25" t="n"/>
      <c r="D4608" s="25" t="n"/>
      <c r="E4608" s="26" t="n"/>
      <c r="F4608" s="25" t="n"/>
      <c r="G4608" s="26" t="n"/>
      <c r="H4608" s="25" t="n"/>
      <c r="I4608" s="26" t="n"/>
      <c r="J4608" s="25" t="n"/>
      <c r="K4608" s="25" t="n"/>
      <c r="L4608" s="25" t="n"/>
      <c r="M4608" s="26" t="n"/>
      <c r="N4608" s="26" t="n"/>
      <c r="O4608" s="25" t="n"/>
      <c r="P4608" s="27">
        <f>IF(A4608="","","Package/"&amp;C4608&amp;"/"&amp;D4608&amp;"/"&amp;A4608&amp;".png")</f>
        <v/>
      </c>
      <c r="Q4608" s="27">
        <f>IF(AND(B4608="",G4608=""),"",IF(B4608="","Package QR Text missing",IF(COUNTIFS($E$2:$E$5001,E4608,$B$2:$B$5001,"&lt;&gt;"&amp;B4608)+COUNTIFS($E$2:$E$5001,E4608,$A$2:$A$5001,"&lt;&gt;"&amp;A4608)&gt;0,"Zone has more than one QR code",IF(COUNTIFS($B$2:$B$5001,B4608,$E$2:$E$5001,"&lt;&gt;"&amp;E4608)+COUNTIFS($A$2:$A$5001,A4608,$E$2:$E$5001,"&lt;&gt;"&amp;E4608)&gt;0,"QR code used by another zone",IF(A4608="","Package QR Code No. missing",IF(OR(H4608&gt;40,J4608&gt;40),"More than 40 of one edition",IF(F4608="Full (40 ST + 1 TG)",IF(AND(H4608=40,J4608=1),"OK","Full carton must be 40 + 1"),IF(F4608="Student only (40 ST)",IF(AND(H4608=40,J4608=0),"OK","Must be 40 ST, 0 TG"),IF(F4608="Teacher guide only (40 TG)",IF(AND(H4608=0,J4608=40),"OK","Must be 0 ST, 40 TG"),IF(AND(H4608&lt;40,H4608+J4608&gt;0,H4608+J4608&lt;=40),"OK","Partial: under 40 ST and 40 books max"))))))))))</f>
        <v/>
      </c>
    </row>
    <row r="4609">
      <c r="A4609" s="26" t="n"/>
      <c r="B4609" s="26" t="n"/>
      <c r="C4609" s="25" t="n"/>
      <c r="D4609" s="25" t="n"/>
      <c r="E4609" s="26" t="n"/>
      <c r="F4609" s="25" t="n"/>
      <c r="G4609" s="26" t="n"/>
      <c r="H4609" s="25" t="n"/>
      <c r="I4609" s="26" t="n"/>
      <c r="J4609" s="25" t="n"/>
      <c r="K4609" s="25" t="n"/>
      <c r="L4609" s="25" t="n"/>
      <c r="M4609" s="26" t="n"/>
      <c r="N4609" s="26" t="n"/>
      <c r="O4609" s="25" t="n"/>
      <c r="P4609" s="27">
        <f>IF(A4609="","","Package/"&amp;C4609&amp;"/"&amp;D4609&amp;"/"&amp;A4609&amp;".png")</f>
        <v/>
      </c>
      <c r="Q4609" s="27">
        <f>IF(AND(B4609="",G4609=""),"",IF(B4609="","Package QR Text missing",IF(COUNTIFS($E$2:$E$5001,E4609,$B$2:$B$5001,"&lt;&gt;"&amp;B4609)+COUNTIFS($E$2:$E$5001,E4609,$A$2:$A$5001,"&lt;&gt;"&amp;A4609)&gt;0,"Zone has more than one QR code",IF(COUNTIFS($B$2:$B$5001,B4609,$E$2:$E$5001,"&lt;&gt;"&amp;E4609)+COUNTIFS($A$2:$A$5001,A4609,$E$2:$E$5001,"&lt;&gt;"&amp;E4609)&gt;0,"QR code used by another zone",IF(A4609="","Package QR Code No. missing",IF(OR(H4609&gt;40,J4609&gt;40),"More than 40 of one edition",IF(F4609="Full (40 ST + 1 TG)",IF(AND(H4609=40,J4609=1),"OK","Full carton must be 40 + 1"),IF(F4609="Student only (40 ST)",IF(AND(H4609=40,J4609=0),"OK","Must be 40 ST, 0 TG"),IF(F4609="Teacher guide only (40 TG)",IF(AND(H4609=0,J4609=40),"OK","Must be 0 ST, 40 TG"),IF(AND(H4609&lt;40,H4609+J4609&gt;0,H4609+J4609&lt;=40),"OK","Partial: under 40 ST and 40 books max"))))))))))</f>
        <v/>
      </c>
    </row>
    <row r="4610">
      <c r="A4610" s="26" t="n"/>
      <c r="B4610" s="26" t="n"/>
      <c r="C4610" s="25" t="n"/>
      <c r="D4610" s="25" t="n"/>
      <c r="E4610" s="26" t="n"/>
      <c r="F4610" s="25" t="n"/>
      <c r="G4610" s="26" t="n"/>
      <c r="H4610" s="25" t="n"/>
      <c r="I4610" s="26" t="n"/>
      <c r="J4610" s="25" t="n"/>
      <c r="K4610" s="25" t="n"/>
      <c r="L4610" s="25" t="n"/>
      <c r="M4610" s="26" t="n"/>
      <c r="N4610" s="26" t="n"/>
      <c r="O4610" s="25" t="n"/>
      <c r="P4610" s="27">
        <f>IF(A4610="","","Package/"&amp;C4610&amp;"/"&amp;D4610&amp;"/"&amp;A4610&amp;".png")</f>
        <v/>
      </c>
      <c r="Q4610" s="27">
        <f>IF(AND(B4610="",G4610=""),"",IF(B4610="","Package QR Text missing",IF(COUNTIFS($E$2:$E$5001,E4610,$B$2:$B$5001,"&lt;&gt;"&amp;B4610)+COUNTIFS($E$2:$E$5001,E4610,$A$2:$A$5001,"&lt;&gt;"&amp;A4610)&gt;0,"Zone has more than one QR code",IF(COUNTIFS($B$2:$B$5001,B4610,$E$2:$E$5001,"&lt;&gt;"&amp;E4610)+COUNTIFS($A$2:$A$5001,A4610,$E$2:$E$5001,"&lt;&gt;"&amp;E4610)&gt;0,"QR code used by another zone",IF(A4610="","Package QR Code No. missing",IF(OR(H4610&gt;40,J4610&gt;40),"More than 40 of one edition",IF(F4610="Full (40 ST + 1 TG)",IF(AND(H4610=40,J4610=1),"OK","Full carton must be 40 + 1"),IF(F4610="Student only (40 ST)",IF(AND(H4610=40,J4610=0),"OK","Must be 40 ST, 0 TG"),IF(F4610="Teacher guide only (40 TG)",IF(AND(H4610=0,J4610=40),"OK","Must be 0 ST, 40 TG"),IF(AND(H4610&lt;40,H4610+J4610&gt;0,H4610+J4610&lt;=40),"OK","Partial: under 40 ST and 40 books max"))))))))))</f>
        <v/>
      </c>
    </row>
    <row r="4611">
      <c r="A4611" s="26" t="n"/>
      <c r="B4611" s="26" t="n"/>
      <c r="C4611" s="25" t="n"/>
      <c r="D4611" s="25" t="n"/>
      <c r="E4611" s="26" t="n"/>
      <c r="F4611" s="25" t="n"/>
      <c r="G4611" s="26" t="n"/>
      <c r="H4611" s="25" t="n"/>
      <c r="I4611" s="26" t="n"/>
      <c r="J4611" s="25" t="n"/>
      <c r="K4611" s="25" t="n"/>
      <c r="L4611" s="25" t="n"/>
      <c r="M4611" s="26" t="n"/>
      <c r="N4611" s="26" t="n"/>
      <c r="O4611" s="25" t="n"/>
      <c r="P4611" s="27">
        <f>IF(A4611="","","Package/"&amp;C4611&amp;"/"&amp;D4611&amp;"/"&amp;A4611&amp;".png")</f>
        <v/>
      </c>
      <c r="Q4611" s="27">
        <f>IF(AND(B4611="",G4611=""),"",IF(B4611="","Package QR Text missing",IF(COUNTIFS($E$2:$E$5001,E4611,$B$2:$B$5001,"&lt;&gt;"&amp;B4611)+COUNTIFS($E$2:$E$5001,E4611,$A$2:$A$5001,"&lt;&gt;"&amp;A4611)&gt;0,"Zone has more than one QR code",IF(COUNTIFS($B$2:$B$5001,B4611,$E$2:$E$5001,"&lt;&gt;"&amp;E4611)+COUNTIFS($A$2:$A$5001,A4611,$E$2:$E$5001,"&lt;&gt;"&amp;E4611)&gt;0,"QR code used by another zone",IF(A4611="","Package QR Code No. missing",IF(OR(H4611&gt;40,J4611&gt;40),"More than 40 of one edition",IF(F4611="Full (40 ST + 1 TG)",IF(AND(H4611=40,J4611=1),"OK","Full carton must be 40 + 1"),IF(F4611="Student only (40 ST)",IF(AND(H4611=40,J4611=0),"OK","Must be 40 ST, 0 TG"),IF(F4611="Teacher guide only (40 TG)",IF(AND(H4611=0,J4611=40),"OK","Must be 0 ST, 40 TG"),IF(AND(H4611&lt;40,H4611+J4611&gt;0,H4611+J4611&lt;=40),"OK","Partial: under 40 ST and 40 books max"))))))))))</f>
        <v/>
      </c>
    </row>
    <row r="4612">
      <c r="A4612" s="26" t="n"/>
      <c r="B4612" s="26" t="n"/>
      <c r="C4612" s="25" t="n"/>
      <c r="D4612" s="25" t="n"/>
      <c r="E4612" s="26" t="n"/>
      <c r="F4612" s="25" t="n"/>
      <c r="G4612" s="26" t="n"/>
      <c r="H4612" s="25" t="n"/>
      <c r="I4612" s="26" t="n"/>
      <c r="J4612" s="25" t="n"/>
      <c r="K4612" s="25" t="n"/>
      <c r="L4612" s="25" t="n"/>
      <c r="M4612" s="26" t="n"/>
      <c r="N4612" s="26" t="n"/>
      <c r="O4612" s="25" t="n"/>
      <c r="P4612" s="27">
        <f>IF(A4612="","","Package/"&amp;C4612&amp;"/"&amp;D4612&amp;"/"&amp;A4612&amp;".png")</f>
        <v/>
      </c>
      <c r="Q4612" s="27">
        <f>IF(AND(B4612="",G4612=""),"",IF(B4612="","Package QR Text missing",IF(COUNTIFS($E$2:$E$5001,E4612,$B$2:$B$5001,"&lt;&gt;"&amp;B4612)+COUNTIFS($E$2:$E$5001,E4612,$A$2:$A$5001,"&lt;&gt;"&amp;A4612)&gt;0,"Zone has more than one QR code",IF(COUNTIFS($B$2:$B$5001,B4612,$E$2:$E$5001,"&lt;&gt;"&amp;E4612)+COUNTIFS($A$2:$A$5001,A4612,$E$2:$E$5001,"&lt;&gt;"&amp;E4612)&gt;0,"QR code used by another zone",IF(A4612="","Package QR Code No. missing",IF(OR(H4612&gt;40,J4612&gt;40),"More than 40 of one edition",IF(F4612="Full (40 ST + 1 TG)",IF(AND(H4612=40,J4612=1),"OK","Full carton must be 40 + 1"),IF(F4612="Student only (40 ST)",IF(AND(H4612=40,J4612=0),"OK","Must be 40 ST, 0 TG"),IF(F4612="Teacher guide only (40 TG)",IF(AND(H4612=0,J4612=40),"OK","Must be 0 ST, 40 TG"),IF(AND(H4612&lt;40,H4612+J4612&gt;0,H4612+J4612&lt;=40),"OK","Partial: under 40 ST and 40 books max"))))))))))</f>
        <v/>
      </c>
    </row>
    <row r="4613">
      <c r="A4613" s="26" t="n"/>
      <c r="B4613" s="26" t="n"/>
      <c r="C4613" s="25" t="n"/>
      <c r="D4613" s="25" t="n"/>
      <c r="E4613" s="26" t="n"/>
      <c r="F4613" s="25" t="n"/>
      <c r="G4613" s="26" t="n"/>
      <c r="H4613" s="25" t="n"/>
      <c r="I4613" s="26" t="n"/>
      <c r="J4613" s="25" t="n"/>
      <c r="K4613" s="25" t="n"/>
      <c r="L4613" s="25" t="n"/>
      <c r="M4613" s="26" t="n"/>
      <c r="N4613" s="26" t="n"/>
      <c r="O4613" s="25" t="n"/>
      <c r="P4613" s="27">
        <f>IF(A4613="","","Package/"&amp;C4613&amp;"/"&amp;D4613&amp;"/"&amp;A4613&amp;".png")</f>
        <v/>
      </c>
      <c r="Q4613" s="27">
        <f>IF(AND(B4613="",G4613=""),"",IF(B4613="","Package QR Text missing",IF(COUNTIFS($E$2:$E$5001,E4613,$B$2:$B$5001,"&lt;&gt;"&amp;B4613)+COUNTIFS($E$2:$E$5001,E4613,$A$2:$A$5001,"&lt;&gt;"&amp;A4613)&gt;0,"Zone has more than one QR code",IF(COUNTIFS($B$2:$B$5001,B4613,$E$2:$E$5001,"&lt;&gt;"&amp;E4613)+COUNTIFS($A$2:$A$5001,A4613,$E$2:$E$5001,"&lt;&gt;"&amp;E4613)&gt;0,"QR code used by another zone",IF(A4613="","Package QR Code No. missing",IF(OR(H4613&gt;40,J4613&gt;40),"More than 40 of one edition",IF(F4613="Full (40 ST + 1 TG)",IF(AND(H4613=40,J4613=1),"OK","Full carton must be 40 + 1"),IF(F4613="Student only (40 ST)",IF(AND(H4613=40,J4613=0),"OK","Must be 40 ST, 0 TG"),IF(F4613="Teacher guide only (40 TG)",IF(AND(H4613=0,J4613=40),"OK","Must be 0 ST, 40 TG"),IF(AND(H4613&lt;40,H4613+J4613&gt;0,H4613+J4613&lt;=40),"OK","Partial: under 40 ST and 40 books max"))))))))))</f>
        <v/>
      </c>
    </row>
    <row r="4614">
      <c r="A4614" s="26" t="n"/>
      <c r="B4614" s="26" t="n"/>
      <c r="C4614" s="25" t="n"/>
      <c r="D4614" s="25" t="n"/>
      <c r="E4614" s="26" t="n"/>
      <c r="F4614" s="25" t="n"/>
      <c r="G4614" s="26" t="n"/>
      <c r="H4614" s="25" t="n"/>
      <c r="I4614" s="26" t="n"/>
      <c r="J4614" s="25" t="n"/>
      <c r="K4614" s="25" t="n"/>
      <c r="L4614" s="25" t="n"/>
      <c r="M4614" s="26" t="n"/>
      <c r="N4614" s="26" t="n"/>
      <c r="O4614" s="25" t="n"/>
      <c r="P4614" s="27">
        <f>IF(A4614="","","Package/"&amp;C4614&amp;"/"&amp;D4614&amp;"/"&amp;A4614&amp;".png")</f>
        <v/>
      </c>
      <c r="Q4614" s="27">
        <f>IF(AND(B4614="",G4614=""),"",IF(B4614="","Package QR Text missing",IF(COUNTIFS($E$2:$E$5001,E4614,$B$2:$B$5001,"&lt;&gt;"&amp;B4614)+COUNTIFS($E$2:$E$5001,E4614,$A$2:$A$5001,"&lt;&gt;"&amp;A4614)&gt;0,"Zone has more than one QR code",IF(COUNTIFS($B$2:$B$5001,B4614,$E$2:$E$5001,"&lt;&gt;"&amp;E4614)+COUNTIFS($A$2:$A$5001,A4614,$E$2:$E$5001,"&lt;&gt;"&amp;E4614)&gt;0,"QR code used by another zone",IF(A4614="","Package QR Code No. missing",IF(OR(H4614&gt;40,J4614&gt;40),"More than 40 of one edition",IF(F4614="Full (40 ST + 1 TG)",IF(AND(H4614=40,J4614=1),"OK","Full carton must be 40 + 1"),IF(F4614="Student only (40 ST)",IF(AND(H4614=40,J4614=0),"OK","Must be 40 ST, 0 TG"),IF(F4614="Teacher guide only (40 TG)",IF(AND(H4614=0,J4614=40),"OK","Must be 0 ST, 40 TG"),IF(AND(H4614&lt;40,H4614+J4614&gt;0,H4614+J4614&lt;=40),"OK","Partial: under 40 ST and 40 books max"))))))))))</f>
        <v/>
      </c>
    </row>
    <row r="4615">
      <c r="A4615" s="26" t="n"/>
      <c r="B4615" s="26" t="n"/>
      <c r="C4615" s="25" t="n"/>
      <c r="D4615" s="25" t="n"/>
      <c r="E4615" s="26" t="n"/>
      <c r="F4615" s="25" t="n"/>
      <c r="G4615" s="26" t="n"/>
      <c r="H4615" s="25" t="n"/>
      <c r="I4615" s="26" t="n"/>
      <c r="J4615" s="25" t="n"/>
      <c r="K4615" s="25" t="n"/>
      <c r="L4615" s="25" t="n"/>
      <c r="M4615" s="26" t="n"/>
      <c r="N4615" s="26" t="n"/>
      <c r="O4615" s="25" t="n"/>
      <c r="P4615" s="27">
        <f>IF(A4615="","","Package/"&amp;C4615&amp;"/"&amp;D4615&amp;"/"&amp;A4615&amp;".png")</f>
        <v/>
      </c>
      <c r="Q4615" s="27">
        <f>IF(AND(B4615="",G4615=""),"",IF(B4615="","Package QR Text missing",IF(COUNTIFS($E$2:$E$5001,E4615,$B$2:$B$5001,"&lt;&gt;"&amp;B4615)+COUNTIFS($E$2:$E$5001,E4615,$A$2:$A$5001,"&lt;&gt;"&amp;A4615)&gt;0,"Zone has more than one QR code",IF(COUNTIFS($B$2:$B$5001,B4615,$E$2:$E$5001,"&lt;&gt;"&amp;E4615)+COUNTIFS($A$2:$A$5001,A4615,$E$2:$E$5001,"&lt;&gt;"&amp;E4615)&gt;0,"QR code used by another zone",IF(A4615="","Package QR Code No. missing",IF(OR(H4615&gt;40,J4615&gt;40),"More than 40 of one edition",IF(F4615="Full (40 ST + 1 TG)",IF(AND(H4615=40,J4615=1),"OK","Full carton must be 40 + 1"),IF(F4615="Student only (40 ST)",IF(AND(H4615=40,J4615=0),"OK","Must be 40 ST, 0 TG"),IF(F4615="Teacher guide only (40 TG)",IF(AND(H4615=0,J4615=40),"OK","Must be 0 ST, 40 TG"),IF(AND(H4615&lt;40,H4615+J4615&gt;0,H4615+J4615&lt;=40),"OK","Partial: under 40 ST and 40 books max"))))))))))</f>
        <v/>
      </c>
    </row>
    <row r="4616">
      <c r="A4616" s="26" t="n"/>
      <c r="B4616" s="26" t="n"/>
      <c r="C4616" s="25" t="n"/>
      <c r="D4616" s="25" t="n"/>
      <c r="E4616" s="26" t="n"/>
      <c r="F4616" s="25" t="n"/>
      <c r="G4616" s="26" t="n"/>
      <c r="H4616" s="25" t="n"/>
      <c r="I4616" s="26" t="n"/>
      <c r="J4616" s="25" t="n"/>
      <c r="K4616" s="25" t="n"/>
      <c r="L4616" s="25" t="n"/>
      <c r="M4616" s="26" t="n"/>
      <c r="N4616" s="26" t="n"/>
      <c r="O4616" s="25" t="n"/>
      <c r="P4616" s="27">
        <f>IF(A4616="","","Package/"&amp;C4616&amp;"/"&amp;D4616&amp;"/"&amp;A4616&amp;".png")</f>
        <v/>
      </c>
      <c r="Q4616" s="27">
        <f>IF(AND(B4616="",G4616=""),"",IF(B4616="","Package QR Text missing",IF(COUNTIFS($E$2:$E$5001,E4616,$B$2:$B$5001,"&lt;&gt;"&amp;B4616)+COUNTIFS($E$2:$E$5001,E4616,$A$2:$A$5001,"&lt;&gt;"&amp;A4616)&gt;0,"Zone has more than one QR code",IF(COUNTIFS($B$2:$B$5001,B4616,$E$2:$E$5001,"&lt;&gt;"&amp;E4616)+COUNTIFS($A$2:$A$5001,A4616,$E$2:$E$5001,"&lt;&gt;"&amp;E4616)&gt;0,"QR code used by another zone",IF(A4616="","Package QR Code No. missing",IF(OR(H4616&gt;40,J4616&gt;40),"More than 40 of one edition",IF(F4616="Full (40 ST + 1 TG)",IF(AND(H4616=40,J4616=1),"OK","Full carton must be 40 + 1"),IF(F4616="Student only (40 ST)",IF(AND(H4616=40,J4616=0),"OK","Must be 40 ST, 0 TG"),IF(F4616="Teacher guide only (40 TG)",IF(AND(H4616=0,J4616=40),"OK","Must be 0 ST, 40 TG"),IF(AND(H4616&lt;40,H4616+J4616&gt;0,H4616+J4616&lt;=40),"OK","Partial: under 40 ST and 40 books max"))))))))))</f>
        <v/>
      </c>
    </row>
    <row r="4617">
      <c r="A4617" s="26" t="n"/>
      <c r="B4617" s="26" t="n"/>
      <c r="C4617" s="25" t="n"/>
      <c r="D4617" s="25" t="n"/>
      <c r="E4617" s="26" t="n"/>
      <c r="F4617" s="25" t="n"/>
      <c r="G4617" s="26" t="n"/>
      <c r="H4617" s="25" t="n"/>
      <c r="I4617" s="26" t="n"/>
      <c r="J4617" s="25" t="n"/>
      <c r="K4617" s="25" t="n"/>
      <c r="L4617" s="25" t="n"/>
      <c r="M4617" s="26" t="n"/>
      <c r="N4617" s="26" t="n"/>
      <c r="O4617" s="25" t="n"/>
      <c r="P4617" s="27">
        <f>IF(A4617="","","Package/"&amp;C4617&amp;"/"&amp;D4617&amp;"/"&amp;A4617&amp;".png")</f>
        <v/>
      </c>
      <c r="Q4617" s="27">
        <f>IF(AND(B4617="",G4617=""),"",IF(B4617="","Package QR Text missing",IF(COUNTIFS($E$2:$E$5001,E4617,$B$2:$B$5001,"&lt;&gt;"&amp;B4617)+COUNTIFS($E$2:$E$5001,E4617,$A$2:$A$5001,"&lt;&gt;"&amp;A4617)&gt;0,"Zone has more than one QR code",IF(COUNTIFS($B$2:$B$5001,B4617,$E$2:$E$5001,"&lt;&gt;"&amp;E4617)+COUNTIFS($A$2:$A$5001,A4617,$E$2:$E$5001,"&lt;&gt;"&amp;E4617)&gt;0,"QR code used by another zone",IF(A4617="","Package QR Code No. missing",IF(OR(H4617&gt;40,J4617&gt;40),"More than 40 of one edition",IF(F4617="Full (40 ST + 1 TG)",IF(AND(H4617=40,J4617=1),"OK","Full carton must be 40 + 1"),IF(F4617="Student only (40 ST)",IF(AND(H4617=40,J4617=0),"OK","Must be 40 ST, 0 TG"),IF(F4617="Teacher guide only (40 TG)",IF(AND(H4617=0,J4617=40),"OK","Must be 0 ST, 40 TG"),IF(AND(H4617&lt;40,H4617+J4617&gt;0,H4617+J4617&lt;=40),"OK","Partial: under 40 ST and 40 books max"))))))))))</f>
        <v/>
      </c>
    </row>
    <row r="4618">
      <c r="A4618" s="26" t="n"/>
      <c r="B4618" s="26" t="n"/>
      <c r="C4618" s="25" t="n"/>
      <c r="D4618" s="25" t="n"/>
      <c r="E4618" s="26" t="n"/>
      <c r="F4618" s="25" t="n"/>
      <c r="G4618" s="26" t="n"/>
      <c r="H4618" s="25" t="n"/>
      <c r="I4618" s="26" t="n"/>
      <c r="J4618" s="25" t="n"/>
      <c r="K4618" s="25" t="n"/>
      <c r="L4618" s="25" t="n"/>
      <c r="M4618" s="26" t="n"/>
      <c r="N4618" s="26" t="n"/>
      <c r="O4618" s="25" t="n"/>
      <c r="P4618" s="27">
        <f>IF(A4618="","","Package/"&amp;C4618&amp;"/"&amp;D4618&amp;"/"&amp;A4618&amp;".png")</f>
        <v/>
      </c>
      <c r="Q4618" s="27">
        <f>IF(AND(B4618="",G4618=""),"",IF(B4618="","Package QR Text missing",IF(COUNTIFS($E$2:$E$5001,E4618,$B$2:$B$5001,"&lt;&gt;"&amp;B4618)+COUNTIFS($E$2:$E$5001,E4618,$A$2:$A$5001,"&lt;&gt;"&amp;A4618)&gt;0,"Zone has more than one QR code",IF(COUNTIFS($B$2:$B$5001,B4618,$E$2:$E$5001,"&lt;&gt;"&amp;E4618)+COUNTIFS($A$2:$A$5001,A4618,$E$2:$E$5001,"&lt;&gt;"&amp;E4618)&gt;0,"QR code used by another zone",IF(A4618="","Package QR Code No. missing",IF(OR(H4618&gt;40,J4618&gt;40),"More than 40 of one edition",IF(F4618="Full (40 ST + 1 TG)",IF(AND(H4618=40,J4618=1),"OK","Full carton must be 40 + 1"),IF(F4618="Student only (40 ST)",IF(AND(H4618=40,J4618=0),"OK","Must be 40 ST, 0 TG"),IF(F4618="Teacher guide only (40 TG)",IF(AND(H4618=0,J4618=40),"OK","Must be 0 ST, 40 TG"),IF(AND(H4618&lt;40,H4618+J4618&gt;0,H4618+J4618&lt;=40),"OK","Partial: under 40 ST and 40 books max"))))))))))</f>
        <v/>
      </c>
    </row>
    <row r="4619">
      <c r="A4619" s="26" t="n"/>
      <c r="B4619" s="26" t="n"/>
      <c r="C4619" s="25" t="n"/>
      <c r="D4619" s="25" t="n"/>
      <c r="E4619" s="26" t="n"/>
      <c r="F4619" s="25" t="n"/>
      <c r="G4619" s="26" t="n"/>
      <c r="H4619" s="25" t="n"/>
      <c r="I4619" s="26" t="n"/>
      <c r="J4619" s="25" t="n"/>
      <c r="K4619" s="25" t="n"/>
      <c r="L4619" s="25" t="n"/>
      <c r="M4619" s="26" t="n"/>
      <c r="N4619" s="26" t="n"/>
      <c r="O4619" s="25" t="n"/>
      <c r="P4619" s="27">
        <f>IF(A4619="","","Package/"&amp;C4619&amp;"/"&amp;D4619&amp;"/"&amp;A4619&amp;".png")</f>
        <v/>
      </c>
      <c r="Q4619" s="27">
        <f>IF(AND(B4619="",G4619=""),"",IF(B4619="","Package QR Text missing",IF(COUNTIFS($E$2:$E$5001,E4619,$B$2:$B$5001,"&lt;&gt;"&amp;B4619)+COUNTIFS($E$2:$E$5001,E4619,$A$2:$A$5001,"&lt;&gt;"&amp;A4619)&gt;0,"Zone has more than one QR code",IF(COUNTIFS($B$2:$B$5001,B4619,$E$2:$E$5001,"&lt;&gt;"&amp;E4619)+COUNTIFS($A$2:$A$5001,A4619,$E$2:$E$5001,"&lt;&gt;"&amp;E4619)&gt;0,"QR code used by another zone",IF(A4619="","Package QR Code No. missing",IF(OR(H4619&gt;40,J4619&gt;40),"More than 40 of one edition",IF(F4619="Full (40 ST + 1 TG)",IF(AND(H4619=40,J4619=1),"OK","Full carton must be 40 + 1"),IF(F4619="Student only (40 ST)",IF(AND(H4619=40,J4619=0),"OK","Must be 40 ST, 0 TG"),IF(F4619="Teacher guide only (40 TG)",IF(AND(H4619=0,J4619=40),"OK","Must be 0 ST, 40 TG"),IF(AND(H4619&lt;40,H4619+J4619&gt;0,H4619+J4619&lt;=40),"OK","Partial: under 40 ST and 40 books max"))))))))))</f>
        <v/>
      </c>
    </row>
    <row r="4620">
      <c r="A4620" s="26" t="n"/>
      <c r="B4620" s="26" t="n"/>
      <c r="C4620" s="25" t="n"/>
      <c r="D4620" s="25" t="n"/>
      <c r="E4620" s="26" t="n"/>
      <c r="F4620" s="25" t="n"/>
      <c r="G4620" s="26" t="n"/>
      <c r="H4620" s="25" t="n"/>
      <c r="I4620" s="26" t="n"/>
      <c r="J4620" s="25" t="n"/>
      <c r="K4620" s="25" t="n"/>
      <c r="L4620" s="25" t="n"/>
      <c r="M4620" s="26" t="n"/>
      <c r="N4620" s="26" t="n"/>
      <c r="O4620" s="25" t="n"/>
      <c r="P4620" s="27">
        <f>IF(A4620="","","Package/"&amp;C4620&amp;"/"&amp;D4620&amp;"/"&amp;A4620&amp;".png")</f>
        <v/>
      </c>
      <c r="Q4620" s="27">
        <f>IF(AND(B4620="",G4620=""),"",IF(B4620="","Package QR Text missing",IF(COUNTIFS($E$2:$E$5001,E4620,$B$2:$B$5001,"&lt;&gt;"&amp;B4620)+COUNTIFS($E$2:$E$5001,E4620,$A$2:$A$5001,"&lt;&gt;"&amp;A4620)&gt;0,"Zone has more than one QR code",IF(COUNTIFS($B$2:$B$5001,B4620,$E$2:$E$5001,"&lt;&gt;"&amp;E4620)+COUNTIFS($A$2:$A$5001,A4620,$E$2:$E$5001,"&lt;&gt;"&amp;E4620)&gt;0,"QR code used by another zone",IF(A4620="","Package QR Code No. missing",IF(OR(H4620&gt;40,J4620&gt;40),"More than 40 of one edition",IF(F4620="Full (40 ST + 1 TG)",IF(AND(H4620=40,J4620=1),"OK","Full carton must be 40 + 1"),IF(F4620="Student only (40 ST)",IF(AND(H4620=40,J4620=0),"OK","Must be 40 ST, 0 TG"),IF(F4620="Teacher guide only (40 TG)",IF(AND(H4620=0,J4620=40),"OK","Must be 0 ST, 40 TG"),IF(AND(H4620&lt;40,H4620+J4620&gt;0,H4620+J4620&lt;=40),"OK","Partial: under 40 ST and 40 books max"))))))))))</f>
        <v/>
      </c>
    </row>
    <row r="4621">
      <c r="A4621" s="26" t="n"/>
      <c r="B4621" s="26" t="n"/>
      <c r="C4621" s="25" t="n"/>
      <c r="D4621" s="25" t="n"/>
      <c r="E4621" s="26" t="n"/>
      <c r="F4621" s="25" t="n"/>
      <c r="G4621" s="26" t="n"/>
      <c r="H4621" s="25" t="n"/>
      <c r="I4621" s="26" t="n"/>
      <c r="J4621" s="25" t="n"/>
      <c r="K4621" s="25" t="n"/>
      <c r="L4621" s="25" t="n"/>
      <c r="M4621" s="26" t="n"/>
      <c r="N4621" s="26" t="n"/>
      <c r="O4621" s="25" t="n"/>
      <c r="P4621" s="27">
        <f>IF(A4621="","","Package/"&amp;C4621&amp;"/"&amp;D4621&amp;"/"&amp;A4621&amp;".png")</f>
        <v/>
      </c>
      <c r="Q4621" s="27">
        <f>IF(AND(B4621="",G4621=""),"",IF(B4621="","Package QR Text missing",IF(COUNTIFS($E$2:$E$5001,E4621,$B$2:$B$5001,"&lt;&gt;"&amp;B4621)+COUNTIFS($E$2:$E$5001,E4621,$A$2:$A$5001,"&lt;&gt;"&amp;A4621)&gt;0,"Zone has more than one QR code",IF(COUNTIFS($B$2:$B$5001,B4621,$E$2:$E$5001,"&lt;&gt;"&amp;E4621)+COUNTIFS($A$2:$A$5001,A4621,$E$2:$E$5001,"&lt;&gt;"&amp;E4621)&gt;0,"QR code used by another zone",IF(A4621="","Package QR Code No. missing",IF(OR(H4621&gt;40,J4621&gt;40),"More than 40 of one edition",IF(F4621="Full (40 ST + 1 TG)",IF(AND(H4621=40,J4621=1),"OK","Full carton must be 40 + 1"),IF(F4621="Student only (40 ST)",IF(AND(H4621=40,J4621=0),"OK","Must be 40 ST, 0 TG"),IF(F4621="Teacher guide only (40 TG)",IF(AND(H4621=0,J4621=40),"OK","Must be 0 ST, 40 TG"),IF(AND(H4621&lt;40,H4621+J4621&gt;0,H4621+J4621&lt;=40),"OK","Partial: under 40 ST and 40 books max"))))))))))</f>
        <v/>
      </c>
    </row>
    <row r="4622">
      <c r="A4622" s="26" t="n"/>
      <c r="B4622" s="26" t="n"/>
      <c r="C4622" s="25" t="n"/>
      <c r="D4622" s="25" t="n"/>
      <c r="E4622" s="26" t="n"/>
      <c r="F4622" s="25" t="n"/>
      <c r="G4622" s="26" t="n"/>
      <c r="H4622" s="25" t="n"/>
      <c r="I4622" s="26" t="n"/>
      <c r="J4622" s="25" t="n"/>
      <c r="K4622" s="25" t="n"/>
      <c r="L4622" s="25" t="n"/>
      <c r="M4622" s="26" t="n"/>
      <c r="N4622" s="26" t="n"/>
      <c r="O4622" s="25" t="n"/>
      <c r="P4622" s="27">
        <f>IF(A4622="","","Package/"&amp;C4622&amp;"/"&amp;D4622&amp;"/"&amp;A4622&amp;".png")</f>
        <v/>
      </c>
      <c r="Q4622" s="27">
        <f>IF(AND(B4622="",G4622=""),"",IF(B4622="","Package QR Text missing",IF(COUNTIFS($E$2:$E$5001,E4622,$B$2:$B$5001,"&lt;&gt;"&amp;B4622)+COUNTIFS($E$2:$E$5001,E4622,$A$2:$A$5001,"&lt;&gt;"&amp;A4622)&gt;0,"Zone has more than one QR code",IF(COUNTIFS($B$2:$B$5001,B4622,$E$2:$E$5001,"&lt;&gt;"&amp;E4622)+COUNTIFS($A$2:$A$5001,A4622,$E$2:$E$5001,"&lt;&gt;"&amp;E4622)&gt;0,"QR code used by another zone",IF(A4622="","Package QR Code No. missing",IF(OR(H4622&gt;40,J4622&gt;40),"More than 40 of one edition",IF(F4622="Full (40 ST + 1 TG)",IF(AND(H4622=40,J4622=1),"OK","Full carton must be 40 + 1"),IF(F4622="Student only (40 ST)",IF(AND(H4622=40,J4622=0),"OK","Must be 40 ST, 0 TG"),IF(F4622="Teacher guide only (40 TG)",IF(AND(H4622=0,J4622=40),"OK","Must be 0 ST, 40 TG"),IF(AND(H4622&lt;40,H4622+J4622&gt;0,H4622+J4622&lt;=40),"OK","Partial: under 40 ST and 40 books max"))))))))))</f>
        <v/>
      </c>
    </row>
    <row r="4623">
      <c r="A4623" s="26" t="n"/>
      <c r="B4623" s="26" t="n"/>
      <c r="C4623" s="25" t="n"/>
      <c r="D4623" s="25" t="n"/>
      <c r="E4623" s="26" t="n"/>
      <c r="F4623" s="25" t="n"/>
      <c r="G4623" s="26" t="n"/>
      <c r="H4623" s="25" t="n"/>
      <c r="I4623" s="26" t="n"/>
      <c r="J4623" s="25" t="n"/>
      <c r="K4623" s="25" t="n"/>
      <c r="L4623" s="25" t="n"/>
      <c r="M4623" s="26" t="n"/>
      <c r="N4623" s="26" t="n"/>
      <c r="O4623" s="25" t="n"/>
      <c r="P4623" s="27">
        <f>IF(A4623="","","Package/"&amp;C4623&amp;"/"&amp;D4623&amp;"/"&amp;A4623&amp;".png")</f>
        <v/>
      </c>
      <c r="Q4623" s="27">
        <f>IF(AND(B4623="",G4623=""),"",IF(B4623="","Package QR Text missing",IF(COUNTIFS($E$2:$E$5001,E4623,$B$2:$B$5001,"&lt;&gt;"&amp;B4623)+COUNTIFS($E$2:$E$5001,E4623,$A$2:$A$5001,"&lt;&gt;"&amp;A4623)&gt;0,"Zone has more than one QR code",IF(COUNTIFS($B$2:$B$5001,B4623,$E$2:$E$5001,"&lt;&gt;"&amp;E4623)+COUNTIFS($A$2:$A$5001,A4623,$E$2:$E$5001,"&lt;&gt;"&amp;E4623)&gt;0,"QR code used by another zone",IF(A4623="","Package QR Code No. missing",IF(OR(H4623&gt;40,J4623&gt;40),"More than 40 of one edition",IF(F4623="Full (40 ST + 1 TG)",IF(AND(H4623=40,J4623=1),"OK","Full carton must be 40 + 1"),IF(F4623="Student only (40 ST)",IF(AND(H4623=40,J4623=0),"OK","Must be 40 ST, 0 TG"),IF(F4623="Teacher guide only (40 TG)",IF(AND(H4623=0,J4623=40),"OK","Must be 0 ST, 40 TG"),IF(AND(H4623&lt;40,H4623+J4623&gt;0,H4623+J4623&lt;=40),"OK","Partial: under 40 ST and 40 books max"))))))))))</f>
        <v/>
      </c>
    </row>
    <row r="4624">
      <c r="A4624" s="26" t="n"/>
      <c r="B4624" s="26" t="n"/>
      <c r="C4624" s="25" t="n"/>
      <c r="D4624" s="25" t="n"/>
      <c r="E4624" s="26" t="n"/>
      <c r="F4624" s="25" t="n"/>
      <c r="G4624" s="26" t="n"/>
      <c r="H4624" s="25" t="n"/>
      <c r="I4624" s="26" t="n"/>
      <c r="J4624" s="25" t="n"/>
      <c r="K4624" s="25" t="n"/>
      <c r="L4624" s="25" t="n"/>
      <c r="M4624" s="26" t="n"/>
      <c r="N4624" s="26" t="n"/>
      <c r="O4624" s="25" t="n"/>
      <c r="P4624" s="27">
        <f>IF(A4624="","","Package/"&amp;C4624&amp;"/"&amp;D4624&amp;"/"&amp;A4624&amp;".png")</f>
        <v/>
      </c>
      <c r="Q4624" s="27">
        <f>IF(AND(B4624="",G4624=""),"",IF(B4624="","Package QR Text missing",IF(COUNTIFS($E$2:$E$5001,E4624,$B$2:$B$5001,"&lt;&gt;"&amp;B4624)+COUNTIFS($E$2:$E$5001,E4624,$A$2:$A$5001,"&lt;&gt;"&amp;A4624)&gt;0,"Zone has more than one QR code",IF(COUNTIFS($B$2:$B$5001,B4624,$E$2:$E$5001,"&lt;&gt;"&amp;E4624)+COUNTIFS($A$2:$A$5001,A4624,$E$2:$E$5001,"&lt;&gt;"&amp;E4624)&gt;0,"QR code used by another zone",IF(A4624="","Package QR Code No. missing",IF(OR(H4624&gt;40,J4624&gt;40),"More than 40 of one edition",IF(F4624="Full (40 ST + 1 TG)",IF(AND(H4624=40,J4624=1),"OK","Full carton must be 40 + 1"),IF(F4624="Student only (40 ST)",IF(AND(H4624=40,J4624=0),"OK","Must be 40 ST, 0 TG"),IF(F4624="Teacher guide only (40 TG)",IF(AND(H4624=0,J4624=40),"OK","Must be 0 ST, 40 TG"),IF(AND(H4624&lt;40,H4624+J4624&gt;0,H4624+J4624&lt;=40),"OK","Partial: under 40 ST and 40 books max"))))))))))</f>
        <v/>
      </c>
    </row>
    <row r="4625">
      <c r="A4625" s="26" t="n"/>
      <c r="B4625" s="26" t="n"/>
      <c r="C4625" s="25" t="n"/>
      <c r="D4625" s="25" t="n"/>
      <c r="E4625" s="26" t="n"/>
      <c r="F4625" s="25" t="n"/>
      <c r="G4625" s="26" t="n"/>
      <c r="H4625" s="25" t="n"/>
      <c r="I4625" s="26" t="n"/>
      <c r="J4625" s="25" t="n"/>
      <c r="K4625" s="25" t="n"/>
      <c r="L4625" s="25" t="n"/>
      <c r="M4625" s="26" t="n"/>
      <c r="N4625" s="26" t="n"/>
      <c r="O4625" s="25" t="n"/>
      <c r="P4625" s="27">
        <f>IF(A4625="","","Package/"&amp;C4625&amp;"/"&amp;D4625&amp;"/"&amp;A4625&amp;".png")</f>
        <v/>
      </c>
      <c r="Q4625" s="27">
        <f>IF(AND(B4625="",G4625=""),"",IF(B4625="","Package QR Text missing",IF(COUNTIFS($E$2:$E$5001,E4625,$B$2:$B$5001,"&lt;&gt;"&amp;B4625)+COUNTIFS($E$2:$E$5001,E4625,$A$2:$A$5001,"&lt;&gt;"&amp;A4625)&gt;0,"Zone has more than one QR code",IF(COUNTIFS($B$2:$B$5001,B4625,$E$2:$E$5001,"&lt;&gt;"&amp;E4625)+COUNTIFS($A$2:$A$5001,A4625,$E$2:$E$5001,"&lt;&gt;"&amp;E4625)&gt;0,"QR code used by another zone",IF(A4625="","Package QR Code No. missing",IF(OR(H4625&gt;40,J4625&gt;40),"More than 40 of one edition",IF(F4625="Full (40 ST + 1 TG)",IF(AND(H4625=40,J4625=1),"OK","Full carton must be 40 + 1"),IF(F4625="Student only (40 ST)",IF(AND(H4625=40,J4625=0),"OK","Must be 40 ST, 0 TG"),IF(F4625="Teacher guide only (40 TG)",IF(AND(H4625=0,J4625=40),"OK","Must be 0 ST, 40 TG"),IF(AND(H4625&lt;40,H4625+J4625&gt;0,H4625+J4625&lt;=40),"OK","Partial: under 40 ST and 40 books max"))))))))))</f>
        <v/>
      </c>
    </row>
    <row r="4626">
      <c r="A4626" s="26" t="n"/>
      <c r="B4626" s="26" t="n"/>
      <c r="C4626" s="25" t="n"/>
      <c r="D4626" s="25" t="n"/>
      <c r="E4626" s="26" t="n"/>
      <c r="F4626" s="25" t="n"/>
      <c r="G4626" s="26" t="n"/>
      <c r="H4626" s="25" t="n"/>
      <c r="I4626" s="26" t="n"/>
      <c r="J4626" s="25" t="n"/>
      <c r="K4626" s="25" t="n"/>
      <c r="L4626" s="25" t="n"/>
      <c r="M4626" s="26" t="n"/>
      <c r="N4626" s="26" t="n"/>
      <c r="O4626" s="25" t="n"/>
      <c r="P4626" s="27">
        <f>IF(A4626="","","Package/"&amp;C4626&amp;"/"&amp;D4626&amp;"/"&amp;A4626&amp;".png")</f>
        <v/>
      </c>
      <c r="Q4626" s="27">
        <f>IF(AND(B4626="",G4626=""),"",IF(B4626="","Package QR Text missing",IF(COUNTIFS($E$2:$E$5001,E4626,$B$2:$B$5001,"&lt;&gt;"&amp;B4626)+COUNTIFS($E$2:$E$5001,E4626,$A$2:$A$5001,"&lt;&gt;"&amp;A4626)&gt;0,"Zone has more than one QR code",IF(COUNTIFS($B$2:$B$5001,B4626,$E$2:$E$5001,"&lt;&gt;"&amp;E4626)+COUNTIFS($A$2:$A$5001,A4626,$E$2:$E$5001,"&lt;&gt;"&amp;E4626)&gt;0,"QR code used by another zone",IF(A4626="","Package QR Code No. missing",IF(OR(H4626&gt;40,J4626&gt;40),"More than 40 of one edition",IF(F4626="Full (40 ST + 1 TG)",IF(AND(H4626=40,J4626=1),"OK","Full carton must be 40 + 1"),IF(F4626="Student only (40 ST)",IF(AND(H4626=40,J4626=0),"OK","Must be 40 ST, 0 TG"),IF(F4626="Teacher guide only (40 TG)",IF(AND(H4626=0,J4626=40),"OK","Must be 0 ST, 40 TG"),IF(AND(H4626&lt;40,H4626+J4626&gt;0,H4626+J4626&lt;=40),"OK","Partial: under 40 ST and 40 books max"))))))))))</f>
        <v/>
      </c>
    </row>
    <row r="4627">
      <c r="A4627" s="26" t="n"/>
      <c r="B4627" s="26" t="n"/>
      <c r="C4627" s="25" t="n"/>
      <c r="D4627" s="25" t="n"/>
      <c r="E4627" s="26" t="n"/>
      <c r="F4627" s="25" t="n"/>
      <c r="G4627" s="26" t="n"/>
      <c r="H4627" s="25" t="n"/>
      <c r="I4627" s="26" t="n"/>
      <c r="J4627" s="25" t="n"/>
      <c r="K4627" s="25" t="n"/>
      <c r="L4627" s="25" t="n"/>
      <c r="M4627" s="26" t="n"/>
      <c r="N4627" s="26" t="n"/>
      <c r="O4627" s="25" t="n"/>
      <c r="P4627" s="27">
        <f>IF(A4627="","","Package/"&amp;C4627&amp;"/"&amp;D4627&amp;"/"&amp;A4627&amp;".png")</f>
        <v/>
      </c>
      <c r="Q4627" s="27">
        <f>IF(AND(B4627="",G4627=""),"",IF(B4627="","Package QR Text missing",IF(COUNTIFS($E$2:$E$5001,E4627,$B$2:$B$5001,"&lt;&gt;"&amp;B4627)+COUNTIFS($E$2:$E$5001,E4627,$A$2:$A$5001,"&lt;&gt;"&amp;A4627)&gt;0,"Zone has more than one QR code",IF(COUNTIFS($B$2:$B$5001,B4627,$E$2:$E$5001,"&lt;&gt;"&amp;E4627)+COUNTIFS($A$2:$A$5001,A4627,$E$2:$E$5001,"&lt;&gt;"&amp;E4627)&gt;0,"QR code used by another zone",IF(A4627="","Package QR Code No. missing",IF(OR(H4627&gt;40,J4627&gt;40),"More than 40 of one edition",IF(F4627="Full (40 ST + 1 TG)",IF(AND(H4627=40,J4627=1),"OK","Full carton must be 40 + 1"),IF(F4627="Student only (40 ST)",IF(AND(H4627=40,J4627=0),"OK","Must be 40 ST, 0 TG"),IF(F4627="Teacher guide only (40 TG)",IF(AND(H4627=0,J4627=40),"OK","Must be 0 ST, 40 TG"),IF(AND(H4627&lt;40,H4627+J4627&gt;0,H4627+J4627&lt;=40),"OK","Partial: under 40 ST and 40 books max"))))))))))</f>
        <v/>
      </c>
    </row>
    <row r="4628">
      <c r="A4628" s="26" t="n"/>
      <c r="B4628" s="26" t="n"/>
      <c r="C4628" s="25" t="n"/>
      <c r="D4628" s="25" t="n"/>
      <c r="E4628" s="26" t="n"/>
      <c r="F4628" s="25" t="n"/>
      <c r="G4628" s="26" t="n"/>
      <c r="H4628" s="25" t="n"/>
      <c r="I4628" s="26" t="n"/>
      <c r="J4628" s="25" t="n"/>
      <c r="K4628" s="25" t="n"/>
      <c r="L4628" s="25" t="n"/>
      <c r="M4628" s="26" t="n"/>
      <c r="N4628" s="26" t="n"/>
      <c r="O4628" s="25" t="n"/>
      <c r="P4628" s="27">
        <f>IF(A4628="","","Package/"&amp;C4628&amp;"/"&amp;D4628&amp;"/"&amp;A4628&amp;".png")</f>
        <v/>
      </c>
      <c r="Q4628" s="27">
        <f>IF(AND(B4628="",G4628=""),"",IF(B4628="","Package QR Text missing",IF(COUNTIFS($E$2:$E$5001,E4628,$B$2:$B$5001,"&lt;&gt;"&amp;B4628)+COUNTIFS($E$2:$E$5001,E4628,$A$2:$A$5001,"&lt;&gt;"&amp;A4628)&gt;0,"Zone has more than one QR code",IF(COUNTIFS($B$2:$B$5001,B4628,$E$2:$E$5001,"&lt;&gt;"&amp;E4628)+COUNTIFS($A$2:$A$5001,A4628,$E$2:$E$5001,"&lt;&gt;"&amp;E4628)&gt;0,"QR code used by another zone",IF(A4628="","Package QR Code No. missing",IF(OR(H4628&gt;40,J4628&gt;40),"More than 40 of one edition",IF(F4628="Full (40 ST + 1 TG)",IF(AND(H4628=40,J4628=1),"OK","Full carton must be 40 + 1"),IF(F4628="Student only (40 ST)",IF(AND(H4628=40,J4628=0),"OK","Must be 40 ST, 0 TG"),IF(F4628="Teacher guide only (40 TG)",IF(AND(H4628=0,J4628=40),"OK","Must be 0 ST, 40 TG"),IF(AND(H4628&lt;40,H4628+J4628&gt;0,H4628+J4628&lt;=40),"OK","Partial: under 40 ST and 40 books max"))))))))))</f>
        <v/>
      </c>
    </row>
    <row r="4629">
      <c r="A4629" s="26" t="n"/>
      <c r="B4629" s="26" t="n"/>
      <c r="C4629" s="25" t="n"/>
      <c r="D4629" s="25" t="n"/>
      <c r="E4629" s="26" t="n"/>
      <c r="F4629" s="25" t="n"/>
      <c r="G4629" s="26" t="n"/>
      <c r="H4629" s="25" t="n"/>
      <c r="I4629" s="26" t="n"/>
      <c r="J4629" s="25" t="n"/>
      <c r="K4629" s="25" t="n"/>
      <c r="L4629" s="25" t="n"/>
      <c r="M4629" s="26" t="n"/>
      <c r="N4629" s="26" t="n"/>
      <c r="O4629" s="25" t="n"/>
      <c r="P4629" s="27">
        <f>IF(A4629="","","Package/"&amp;C4629&amp;"/"&amp;D4629&amp;"/"&amp;A4629&amp;".png")</f>
        <v/>
      </c>
      <c r="Q4629" s="27">
        <f>IF(AND(B4629="",G4629=""),"",IF(B4629="","Package QR Text missing",IF(COUNTIFS($E$2:$E$5001,E4629,$B$2:$B$5001,"&lt;&gt;"&amp;B4629)+COUNTIFS($E$2:$E$5001,E4629,$A$2:$A$5001,"&lt;&gt;"&amp;A4629)&gt;0,"Zone has more than one QR code",IF(COUNTIFS($B$2:$B$5001,B4629,$E$2:$E$5001,"&lt;&gt;"&amp;E4629)+COUNTIFS($A$2:$A$5001,A4629,$E$2:$E$5001,"&lt;&gt;"&amp;E4629)&gt;0,"QR code used by another zone",IF(A4629="","Package QR Code No. missing",IF(OR(H4629&gt;40,J4629&gt;40),"More than 40 of one edition",IF(F4629="Full (40 ST + 1 TG)",IF(AND(H4629=40,J4629=1),"OK","Full carton must be 40 + 1"),IF(F4629="Student only (40 ST)",IF(AND(H4629=40,J4629=0),"OK","Must be 40 ST, 0 TG"),IF(F4629="Teacher guide only (40 TG)",IF(AND(H4629=0,J4629=40),"OK","Must be 0 ST, 40 TG"),IF(AND(H4629&lt;40,H4629+J4629&gt;0,H4629+J4629&lt;=40),"OK","Partial: under 40 ST and 40 books max"))))))))))</f>
        <v/>
      </c>
    </row>
    <row r="4630">
      <c r="A4630" s="26" t="n"/>
      <c r="B4630" s="26" t="n"/>
      <c r="C4630" s="25" t="n"/>
      <c r="D4630" s="25" t="n"/>
      <c r="E4630" s="26" t="n"/>
      <c r="F4630" s="25" t="n"/>
      <c r="G4630" s="26" t="n"/>
      <c r="H4630" s="25" t="n"/>
      <c r="I4630" s="26" t="n"/>
      <c r="J4630" s="25" t="n"/>
      <c r="K4630" s="25" t="n"/>
      <c r="L4630" s="25" t="n"/>
      <c r="M4630" s="26" t="n"/>
      <c r="N4630" s="26" t="n"/>
      <c r="O4630" s="25" t="n"/>
      <c r="P4630" s="27">
        <f>IF(A4630="","","Package/"&amp;C4630&amp;"/"&amp;D4630&amp;"/"&amp;A4630&amp;".png")</f>
        <v/>
      </c>
      <c r="Q4630" s="27">
        <f>IF(AND(B4630="",G4630=""),"",IF(B4630="","Package QR Text missing",IF(COUNTIFS($E$2:$E$5001,E4630,$B$2:$B$5001,"&lt;&gt;"&amp;B4630)+COUNTIFS($E$2:$E$5001,E4630,$A$2:$A$5001,"&lt;&gt;"&amp;A4630)&gt;0,"Zone has more than one QR code",IF(COUNTIFS($B$2:$B$5001,B4630,$E$2:$E$5001,"&lt;&gt;"&amp;E4630)+COUNTIFS($A$2:$A$5001,A4630,$E$2:$E$5001,"&lt;&gt;"&amp;E4630)&gt;0,"QR code used by another zone",IF(A4630="","Package QR Code No. missing",IF(OR(H4630&gt;40,J4630&gt;40),"More than 40 of one edition",IF(F4630="Full (40 ST + 1 TG)",IF(AND(H4630=40,J4630=1),"OK","Full carton must be 40 + 1"),IF(F4630="Student only (40 ST)",IF(AND(H4630=40,J4630=0),"OK","Must be 40 ST, 0 TG"),IF(F4630="Teacher guide only (40 TG)",IF(AND(H4630=0,J4630=40),"OK","Must be 0 ST, 40 TG"),IF(AND(H4630&lt;40,H4630+J4630&gt;0,H4630+J4630&lt;=40),"OK","Partial: under 40 ST and 40 books max"))))))))))</f>
        <v/>
      </c>
    </row>
    <row r="4631">
      <c r="A4631" s="26" t="n"/>
      <c r="B4631" s="26" t="n"/>
      <c r="C4631" s="25" t="n"/>
      <c r="D4631" s="25" t="n"/>
      <c r="E4631" s="26" t="n"/>
      <c r="F4631" s="25" t="n"/>
      <c r="G4631" s="26" t="n"/>
      <c r="H4631" s="25" t="n"/>
      <c r="I4631" s="26" t="n"/>
      <c r="J4631" s="25" t="n"/>
      <c r="K4631" s="25" t="n"/>
      <c r="L4631" s="25" t="n"/>
      <c r="M4631" s="26" t="n"/>
      <c r="N4631" s="26" t="n"/>
      <c r="O4631" s="25" t="n"/>
      <c r="P4631" s="27">
        <f>IF(A4631="","","Package/"&amp;C4631&amp;"/"&amp;D4631&amp;"/"&amp;A4631&amp;".png")</f>
        <v/>
      </c>
      <c r="Q4631" s="27">
        <f>IF(AND(B4631="",G4631=""),"",IF(B4631="","Package QR Text missing",IF(COUNTIFS($E$2:$E$5001,E4631,$B$2:$B$5001,"&lt;&gt;"&amp;B4631)+COUNTIFS($E$2:$E$5001,E4631,$A$2:$A$5001,"&lt;&gt;"&amp;A4631)&gt;0,"Zone has more than one QR code",IF(COUNTIFS($B$2:$B$5001,B4631,$E$2:$E$5001,"&lt;&gt;"&amp;E4631)+COUNTIFS($A$2:$A$5001,A4631,$E$2:$E$5001,"&lt;&gt;"&amp;E4631)&gt;0,"QR code used by another zone",IF(A4631="","Package QR Code No. missing",IF(OR(H4631&gt;40,J4631&gt;40),"More than 40 of one edition",IF(F4631="Full (40 ST + 1 TG)",IF(AND(H4631=40,J4631=1),"OK","Full carton must be 40 + 1"),IF(F4631="Student only (40 ST)",IF(AND(H4631=40,J4631=0),"OK","Must be 40 ST, 0 TG"),IF(F4631="Teacher guide only (40 TG)",IF(AND(H4631=0,J4631=40),"OK","Must be 0 ST, 40 TG"),IF(AND(H4631&lt;40,H4631+J4631&gt;0,H4631+J4631&lt;=40),"OK","Partial: under 40 ST and 40 books max"))))))))))</f>
        <v/>
      </c>
    </row>
    <row r="4632">
      <c r="A4632" s="26" t="n"/>
      <c r="B4632" s="26" t="n"/>
      <c r="C4632" s="25" t="n"/>
      <c r="D4632" s="25" t="n"/>
      <c r="E4632" s="26" t="n"/>
      <c r="F4632" s="25" t="n"/>
      <c r="G4632" s="26" t="n"/>
      <c r="H4632" s="25" t="n"/>
      <c r="I4632" s="26" t="n"/>
      <c r="J4632" s="25" t="n"/>
      <c r="K4632" s="25" t="n"/>
      <c r="L4632" s="25" t="n"/>
      <c r="M4632" s="26" t="n"/>
      <c r="N4632" s="26" t="n"/>
      <c r="O4632" s="25" t="n"/>
      <c r="P4632" s="27">
        <f>IF(A4632="","","Package/"&amp;C4632&amp;"/"&amp;D4632&amp;"/"&amp;A4632&amp;".png")</f>
        <v/>
      </c>
      <c r="Q4632" s="27">
        <f>IF(AND(B4632="",G4632=""),"",IF(B4632="","Package QR Text missing",IF(COUNTIFS($E$2:$E$5001,E4632,$B$2:$B$5001,"&lt;&gt;"&amp;B4632)+COUNTIFS($E$2:$E$5001,E4632,$A$2:$A$5001,"&lt;&gt;"&amp;A4632)&gt;0,"Zone has more than one QR code",IF(COUNTIFS($B$2:$B$5001,B4632,$E$2:$E$5001,"&lt;&gt;"&amp;E4632)+COUNTIFS($A$2:$A$5001,A4632,$E$2:$E$5001,"&lt;&gt;"&amp;E4632)&gt;0,"QR code used by another zone",IF(A4632="","Package QR Code No. missing",IF(OR(H4632&gt;40,J4632&gt;40),"More than 40 of one edition",IF(F4632="Full (40 ST + 1 TG)",IF(AND(H4632=40,J4632=1),"OK","Full carton must be 40 + 1"),IF(F4632="Student only (40 ST)",IF(AND(H4632=40,J4632=0),"OK","Must be 40 ST, 0 TG"),IF(F4632="Teacher guide only (40 TG)",IF(AND(H4632=0,J4632=40),"OK","Must be 0 ST, 40 TG"),IF(AND(H4632&lt;40,H4632+J4632&gt;0,H4632+J4632&lt;=40),"OK","Partial: under 40 ST and 40 books max"))))))))))</f>
        <v/>
      </c>
    </row>
    <row r="4633">
      <c r="A4633" s="26" t="n"/>
      <c r="B4633" s="26" t="n"/>
      <c r="C4633" s="25" t="n"/>
      <c r="D4633" s="25" t="n"/>
      <c r="E4633" s="26" t="n"/>
      <c r="F4633" s="25" t="n"/>
      <c r="G4633" s="26" t="n"/>
      <c r="H4633" s="25" t="n"/>
      <c r="I4633" s="26" t="n"/>
      <c r="J4633" s="25" t="n"/>
      <c r="K4633" s="25" t="n"/>
      <c r="L4633" s="25" t="n"/>
      <c r="M4633" s="26" t="n"/>
      <c r="N4633" s="26" t="n"/>
      <c r="O4633" s="25" t="n"/>
      <c r="P4633" s="27">
        <f>IF(A4633="","","Package/"&amp;C4633&amp;"/"&amp;D4633&amp;"/"&amp;A4633&amp;".png")</f>
        <v/>
      </c>
      <c r="Q4633" s="27">
        <f>IF(AND(B4633="",G4633=""),"",IF(B4633="","Package QR Text missing",IF(COUNTIFS($E$2:$E$5001,E4633,$B$2:$B$5001,"&lt;&gt;"&amp;B4633)+COUNTIFS($E$2:$E$5001,E4633,$A$2:$A$5001,"&lt;&gt;"&amp;A4633)&gt;0,"Zone has more than one QR code",IF(COUNTIFS($B$2:$B$5001,B4633,$E$2:$E$5001,"&lt;&gt;"&amp;E4633)+COUNTIFS($A$2:$A$5001,A4633,$E$2:$E$5001,"&lt;&gt;"&amp;E4633)&gt;0,"QR code used by another zone",IF(A4633="","Package QR Code No. missing",IF(OR(H4633&gt;40,J4633&gt;40),"More than 40 of one edition",IF(F4633="Full (40 ST + 1 TG)",IF(AND(H4633=40,J4633=1),"OK","Full carton must be 40 + 1"),IF(F4633="Student only (40 ST)",IF(AND(H4633=40,J4633=0),"OK","Must be 40 ST, 0 TG"),IF(F4633="Teacher guide only (40 TG)",IF(AND(H4633=0,J4633=40),"OK","Must be 0 ST, 40 TG"),IF(AND(H4633&lt;40,H4633+J4633&gt;0,H4633+J4633&lt;=40),"OK","Partial: under 40 ST and 40 books max"))))))))))</f>
        <v/>
      </c>
    </row>
    <row r="4634">
      <c r="A4634" s="26" t="n"/>
      <c r="B4634" s="26" t="n"/>
      <c r="C4634" s="25" t="n"/>
      <c r="D4634" s="25" t="n"/>
      <c r="E4634" s="26" t="n"/>
      <c r="F4634" s="25" t="n"/>
      <c r="G4634" s="26" t="n"/>
      <c r="H4634" s="25" t="n"/>
      <c r="I4634" s="26" t="n"/>
      <c r="J4634" s="25" t="n"/>
      <c r="K4634" s="25" t="n"/>
      <c r="L4634" s="25" t="n"/>
      <c r="M4634" s="26" t="n"/>
      <c r="N4634" s="26" t="n"/>
      <c r="O4634" s="25" t="n"/>
      <c r="P4634" s="27">
        <f>IF(A4634="","","Package/"&amp;C4634&amp;"/"&amp;D4634&amp;"/"&amp;A4634&amp;".png")</f>
        <v/>
      </c>
      <c r="Q4634" s="27">
        <f>IF(AND(B4634="",G4634=""),"",IF(B4634="","Package QR Text missing",IF(COUNTIFS($E$2:$E$5001,E4634,$B$2:$B$5001,"&lt;&gt;"&amp;B4634)+COUNTIFS($E$2:$E$5001,E4634,$A$2:$A$5001,"&lt;&gt;"&amp;A4634)&gt;0,"Zone has more than one QR code",IF(COUNTIFS($B$2:$B$5001,B4634,$E$2:$E$5001,"&lt;&gt;"&amp;E4634)+COUNTIFS($A$2:$A$5001,A4634,$E$2:$E$5001,"&lt;&gt;"&amp;E4634)&gt;0,"QR code used by another zone",IF(A4634="","Package QR Code No. missing",IF(OR(H4634&gt;40,J4634&gt;40),"More than 40 of one edition",IF(F4634="Full (40 ST + 1 TG)",IF(AND(H4634=40,J4634=1),"OK","Full carton must be 40 + 1"),IF(F4634="Student only (40 ST)",IF(AND(H4634=40,J4634=0),"OK","Must be 40 ST, 0 TG"),IF(F4634="Teacher guide only (40 TG)",IF(AND(H4634=0,J4634=40),"OK","Must be 0 ST, 40 TG"),IF(AND(H4634&lt;40,H4634+J4634&gt;0,H4634+J4634&lt;=40),"OK","Partial: under 40 ST and 40 books max"))))))))))</f>
        <v/>
      </c>
    </row>
    <row r="4635">
      <c r="A4635" s="26" t="n"/>
      <c r="B4635" s="26" t="n"/>
      <c r="C4635" s="25" t="n"/>
      <c r="D4635" s="25" t="n"/>
      <c r="E4635" s="26" t="n"/>
      <c r="F4635" s="25" t="n"/>
      <c r="G4635" s="26" t="n"/>
      <c r="H4635" s="25" t="n"/>
      <c r="I4635" s="26" t="n"/>
      <c r="J4635" s="25" t="n"/>
      <c r="K4635" s="25" t="n"/>
      <c r="L4635" s="25" t="n"/>
      <c r="M4635" s="26" t="n"/>
      <c r="N4635" s="26" t="n"/>
      <c r="O4635" s="25" t="n"/>
      <c r="P4635" s="27">
        <f>IF(A4635="","","Package/"&amp;C4635&amp;"/"&amp;D4635&amp;"/"&amp;A4635&amp;".png")</f>
        <v/>
      </c>
      <c r="Q4635" s="27">
        <f>IF(AND(B4635="",G4635=""),"",IF(B4635="","Package QR Text missing",IF(COUNTIFS($E$2:$E$5001,E4635,$B$2:$B$5001,"&lt;&gt;"&amp;B4635)+COUNTIFS($E$2:$E$5001,E4635,$A$2:$A$5001,"&lt;&gt;"&amp;A4635)&gt;0,"Zone has more than one QR code",IF(COUNTIFS($B$2:$B$5001,B4635,$E$2:$E$5001,"&lt;&gt;"&amp;E4635)+COUNTIFS($A$2:$A$5001,A4635,$E$2:$E$5001,"&lt;&gt;"&amp;E4635)&gt;0,"QR code used by another zone",IF(A4635="","Package QR Code No. missing",IF(OR(H4635&gt;40,J4635&gt;40),"More than 40 of one edition",IF(F4635="Full (40 ST + 1 TG)",IF(AND(H4635=40,J4635=1),"OK","Full carton must be 40 + 1"),IF(F4635="Student only (40 ST)",IF(AND(H4635=40,J4635=0),"OK","Must be 40 ST, 0 TG"),IF(F4635="Teacher guide only (40 TG)",IF(AND(H4635=0,J4635=40),"OK","Must be 0 ST, 40 TG"),IF(AND(H4635&lt;40,H4635+J4635&gt;0,H4635+J4635&lt;=40),"OK","Partial: under 40 ST and 40 books max"))))))))))</f>
        <v/>
      </c>
    </row>
    <row r="4636">
      <c r="A4636" s="26" t="n"/>
      <c r="B4636" s="26" t="n"/>
      <c r="C4636" s="25" t="n"/>
      <c r="D4636" s="25" t="n"/>
      <c r="E4636" s="26" t="n"/>
      <c r="F4636" s="25" t="n"/>
      <c r="G4636" s="26" t="n"/>
      <c r="H4636" s="25" t="n"/>
      <c r="I4636" s="26" t="n"/>
      <c r="J4636" s="25" t="n"/>
      <c r="K4636" s="25" t="n"/>
      <c r="L4636" s="25" t="n"/>
      <c r="M4636" s="26" t="n"/>
      <c r="N4636" s="26" t="n"/>
      <c r="O4636" s="25" t="n"/>
      <c r="P4636" s="27">
        <f>IF(A4636="","","Package/"&amp;C4636&amp;"/"&amp;D4636&amp;"/"&amp;A4636&amp;".png")</f>
        <v/>
      </c>
      <c r="Q4636" s="27">
        <f>IF(AND(B4636="",G4636=""),"",IF(B4636="","Package QR Text missing",IF(COUNTIFS($E$2:$E$5001,E4636,$B$2:$B$5001,"&lt;&gt;"&amp;B4636)+COUNTIFS($E$2:$E$5001,E4636,$A$2:$A$5001,"&lt;&gt;"&amp;A4636)&gt;0,"Zone has more than one QR code",IF(COUNTIFS($B$2:$B$5001,B4636,$E$2:$E$5001,"&lt;&gt;"&amp;E4636)+COUNTIFS($A$2:$A$5001,A4636,$E$2:$E$5001,"&lt;&gt;"&amp;E4636)&gt;0,"QR code used by another zone",IF(A4636="","Package QR Code No. missing",IF(OR(H4636&gt;40,J4636&gt;40),"More than 40 of one edition",IF(F4636="Full (40 ST + 1 TG)",IF(AND(H4636=40,J4636=1),"OK","Full carton must be 40 + 1"),IF(F4636="Student only (40 ST)",IF(AND(H4636=40,J4636=0),"OK","Must be 40 ST, 0 TG"),IF(F4636="Teacher guide only (40 TG)",IF(AND(H4636=0,J4636=40),"OK","Must be 0 ST, 40 TG"),IF(AND(H4636&lt;40,H4636+J4636&gt;0,H4636+J4636&lt;=40),"OK","Partial: under 40 ST and 40 books max"))))))))))</f>
        <v/>
      </c>
    </row>
    <row r="4637">
      <c r="A4637" s="26" t="n"/>
      <c r="B4637" s="26" t="n"/>
      <c r="C4637" s="25" t="n"/>
      <c r="D4637" s="25" t="n"/>
      <c r="E4637" s="26" t="n"/>
      <c r="F4637" s="25" t="n"/>
      <c r="G4637" s="26" t="n"/>
      <c r="H4637" s="25" t="n"/>
      <c r="I4637" s="26" t="n"/>
      <c r="J4637" s="25" t="n"/>
      <c r="K4637" s="25" t="n"/>
      <c r="L4637" s="25" t="n"/>
      <c r="M4637" s="26" t="n"/>
      <c r="N4637" s="26" t="n"/>
      <c r="O4637" s="25" t="n"/>
      <c r="P4637" s="27">
        <f>IF(A4637="","","Package/"&amp;C4637&amp;"/"&amp;D4637&amp;"/"&amp;A4637&amp;".png")</f>
        <v/>
      </c>
      <c r="Q4637" s="27">
        <f>IF(AND(B4637="",G4637=""),"",IF(B4637="","Package QR Text missing",IF(COUNTIFS($E$2:$E$5001,E4637,$B$2:$B$5001,"&lt;&gt;"&amp;B4637)+COUNTIFS($E$2:$E$5001,E4637,$A$2:$A$5001,"&lt;&gt;"&amp;A4637)&gt;0,"Zone has more than one QR code",IF(COUNTIFS($B$2:$B$5001,B4637,$E$2:$E$5001,"&lt;&gt;"&amp;E4637)+COUNTIFS($A$2:$A$5001,A4637,$E$2:$E$5001,"&lt;&gt;"&amp;E4637)&gt;0,"QR code used by another zone",IF(A4637="","Package QR Code No. missing",IF(OR(H4637&gt;40,J4637&gt;40),"More than 40 of one edition",IF(F4637="Full (40 ST + 1 TG)",IF(AND(H4637=40,J4637=1),"OK","Full carton must be 40 + 1"),IF(F4637="Student only (40 ST)",IF(AND(H4637=40,J4637=0),"OK","Must be 40 ST, 0 TG"),IF(F4637="Teacher guide only (40 TG)",IF(AND(H4637=0,J4637=40),"OK","Must be 0 ST, 40 TG"),IF(AND(H4637&lt;40,H4637+J4637&gt;0,H4637+J4637&lt;=40),"OK","Partial: under 40 ST and 40 books max"))))))))))</f>
        <v/>
      </c>
    </row>
    <row r="4638">
      <c r="A4638" s="26" t="n"/>
      <c r="B4638" s="26" t="n"/>
      <c r="C4638" s="25" t="n"/>
      <c r="D4638" s="25" t="n"/>
      <c r="E4638" s="26" t="n"/>
      <c r="F4638" s="25" t="n"/>
      <c r="G4638" s="26" t="n"/>
      <c r="H4638" s="25" t="n"/>
      <c r="I4638" s="26" t="n"/>
      <c r="J4638" s="25" t="n"/>
      <c r="K4638" s="25" t="n"/>
      <c r="L4638" s="25" t="n"/>
      <c r="M4638" s="26" t="n"/>
      <c r="N4638" s="26" t="n"/>
      <c r="O4638" s="25" t="n"/>
      <c r="P4638" s="27">
        <f>IF(A4638="","","Package/"&amp;C4638&amp;"/"&amp;D4638&amp;"/"&amp;A4638&amp;".png")</f>
        <v/>
      </c>
      <c r="Q4638" s="27">
        <f>IF(AND(B4638="",G4638=""),"",IF(B4638="","Package QR Text missing",IF(COUNTIFS($E$2:$E$5001,E4638,$B$2:$B$5001,"&lt;&gt;"&amp;B4638)+COUNTIFS($E$2:$E$5001,E4638,$A$2:$A$5001,"&lt;&gt;"&amp;A4638)&gt;0,"Zone has more than one QR code",IF(COUNTIFS($B$2:$B$5001,B4638,$E$2:$E$5001,"&lt;&gt;"&amp;E4638)+COUNTIFS($A$2:$A$5001,A4638,$E$2:$E$5001,"&lt;&gt;"&amp;E4638)&gt;0,"QR code used by another zone",IF(A4638="","Package QR Code No. missing",IF(OR(H4638&gt;40,J4638&gt;40),"More than 40 of one edition",IF(F4638="Full (40 ST + 1 TG)",IF(AND(H4638=40,J4638=1),"OK","Full carton must be 40 + 1"),IF(F4638="Student only (40 ST)",IF(AND(H4638=40,J4638=0),"OK","Must be 40 ST, 0 TG"),IF(F4638="Teacher guide only (40 TG)",IF(AND(H4638=0,J4638=40),"OK","Must be 0 ST, 40 TG"),IF(AND(H4638&lt;40,H4638+J4638&gt;0,H4638+J4638&lt;=40),"OK","Partial: under 40 ST and 40 books max"))))))))))</f>
        <v/>
      </c>
    </row>
    <row r="4639">
      <c r="A4639" s="26" t="n"/>
      <c r="B4639" s="26" t="n"/>
      <c r="C4639" s="25" t="n"/>
      <c r="D4639" s="25" t="n"/>
      <c r="E4639" s="26" t="n"/>
      <c r="F4639" s="25" t="n"/>
      <c r="G4639" s="26" t="n"/>
      <c r="H4639" s="25" t="n"/>
      <c r="I4639" s="26" t="n"/>
      <c r="J4639" s="25" t="n"/>
      <c r="K4639" s="25" t="n"/>
      <c r="L4639" s="25" t="n"/>
      <c r="M4639" s="26" t="n"/>
      <c r="N4639" s="26" t="n"/>
      <c r="O4639" s="25" t="n"/>
      <c r="P4639" s="27">
        <f>IF(A4639="","","Package/"&amp;C4639&amp;"/"&amp;D4639&amp;"/"&amp;A4639&amp;".png")</f>
        <v/>
      </c>
      <c r="Q4639" s="27">
        <f>IF(AND(B4639="",G4639=""),"",IF(B4639="","Package QR Text missing",IF(COUNTIFS($E$2:$E$5001,E4639,$B$2:$B$5001,"&lt;&gt;"&amp;B4639)+COUNTIFS($E$2:$E$5001,E4639,$A$2:$A$5001,"&lt;&gt;"&amp;A4639)&gt;0,"Zone has more than one QR code",IF(COUNTIFS($B$2:$B$5001,B4639,$E$2:$E$5001,"&lt;&gt;"&amp;E4639)+COUNTIFS($A$2:$A$5001,A4639,$E$2:$E$5001,"&lt;&gt;"&amp;E4639)&gt;0,"QR code used by another zone",IF(A4639="","Package QR Code No. missing",IF(OR(H4639&gt;40,J4639&gt;40),"More than 40 of one edition",IF(F4639="Full (40 ST + 1 TG)",IF(AND(H4639=40,J4639=1),"OK","Full carton must be 40 + 1"),IF(F4639="Student only (40 ST)",IF(AND(H4639=40,J4639=0),"OK","Must be 40 ST, 0 TG"),IF(F4639="Teacher guide only (40 TG)",IF(AND(H4639=0,J4639=40),"OK","Must be 0 ST, 40 TG"),IF(AND(H4639&lt;40,H4639+J4639&gt;0,H4639+J4639&lt;=40),"OK","Partial: under 40 ST and 40 books max"))))))))))</f>
        <v/>
      </c>
    </row>
    <row r="4640">
      <c r="A4640" s="26" t="n"/>
      <c r="B4640" s="26" t="n"/>
      <c r="C4640" s="25" t="n"/>
      <c r="D4640" s="25" t="n"/>
      <c r="E4640" s="26" t="n"/>
      <c r="F4640" s="25" t="n"/>
      <c r="G4640" s="26" t="n"/>
      <c r="H4640" s="25" t="n"/>
      <c r="I4640" s="26" t="n"/>
      <c r="J4640" s="25" t="n"/>
      <c r="K4640" s="25" t="n"/>
      <c r="L4640" s="25" t="n"/>
      <c r="M4640" s="26" t="n"/>
      <c r="N4640" s="26" t="n"/>
      <c r="O4640" s="25" t="n"/>
      <c r="P4640" s="27">
        <f>IF(A4640="","","Package/"&amp;C4640&amp;"/"&amp;D4640&amp;"/"&amp;A4640&amp;".png")</f>
        <v/>
      </c>
      <c r="Q4640" s="27">
        <f>IF(AND(B4640="",G4640=""),"",IF(B4640="","Package QR Text missing",IF(COUNTIFS($E$2:$E$5001,E4640,$B$2:$B$5001,"&lt;&gt;"&amp;B4640)+COUNTIFS($E$2:$E$5001,E4640,$A$2:$A$5001,"&lt;&gt;"&amp;A4640)&gt;0,"Zone has more than one QR code",IF(COUNTIFS($B$2:$B$5001,B4640,$E$2:$E$5001,"&lt;&gt;"&amp;E4640)+COUNTIFS($A$2:$A$5001,A4640,$E$2:$E$5001,"&lt;&gt;"&amp;E4640)&gt;0,"QR code used by another zone",IF(A4640="","Package QR Code No. missing",IF(OR(H4640&gt;40,J4640&gt;40),"More than 40 of one edition",IF(F4640="Full (40 ST + 1 TG)",IF(AND(H4640=40,J4640=1),"OK","Full carton must be 40 + 1"),IF(F4640="Student only (40 ST)",IF(AND(H4640=40,J4640=0),"OK","Must be 40 ST, 0 TG"),IF(F4640="Teacher guide only (40 TG)",IF(AND(H4640=0,J4640=40),"OK","Must be 0 ST, 40 TG"),IF(AND(H4640&lt;40,H4640+J4640&gt;0,H4640+J4640&lt;=40),"OK","Partial: under 40 ST and 40 books max"))))))))))</f>
        <v/>
      </c>
    </row>
    <row r="4641">
      <c r="A4641" s="26" t="n"/>
      <c r="B4641" s="26" t="n"/>
      <c r="C4641" s="25" t="n"/>
      <c r="D4641" s="25" t="n"/>
      <c r="E4641" s="26" t="n"/>
      <c r="F4641" s="25" t="n"/>
      <c r="G4641" s="26" t="n"/>
      <c r="H4641" s="25" t="n"/>
      <c r="I4641" s="26" t="n"/>
      <c r="J4641" s="25" t="n"/>
      <c r="K4641" s="25" t="n"/>
      <c r="L4641" s="25" t="n"/>
      <c r="M4641" s="26" t="n"/>
      <c r="N4641" s="26" t="n"/>
      <c r="O4641" s="25" t="n"/>
      <c r="P4641" s="27">
        <f>IF(A4641="","","Package/"&amp;C4641&amp;"/"&amp;D4641&amp;"/"&amp;A4641&amp;".png")</f>
        <v/>
      </c>
      <c r="Q4641" s="27">
        <f>IF(AND(B4641="",G4641=""),"",IF(B4641="","Package QR Text missing",IF(COUNTIFS($E$2:$E$5001,E4641,$B$2:$B$5001,"&lt;&gt;"&amp;B4641)+COUNTIFS($E$2:$E$5001,E4641,$A$2:$A$5001,"&lt;&gt;"&amp;A4641)&gt;0,"Zone has more than one QR code",IF(COUNTIFS($B$2:$B$5001,B4641,$E$2:$E$5001,"&lt;&gt;"&amp;E4641)+COUNTIFS($A$2:$A$5001,A4641,$E$2:$E$5001,"&lt;&gt;"&amp;E4641)&gt;0,"QR code used by another zone",IF(A4641="","Package QR Code No. missing",IF(OR(H4641&gt;40,J4641&gt;40),"More than 40 of one edition",IF(F4641="Full (40 ST + 1 TG)",IF(AND(H4641=40,J4641=1),"OK","Full carton must be 40 + 1"),IF(F4641="Student only (40 ST)",IF(AND(H4641=40,J4641=0),"OK","Must be 40 ST, 0 TG"),IF(F4641="Teacher guide only (40 TG)",IF(AND(H4641=0,J4641=40),"OK","Must be 0 ST, 40 TG"),IF(AND(H4641&lt;40,H4641+J4641&gt;0,H4641+J4641&lt;=40),"OK","Partial: under 40 ST and 40 books max"))))))))))</f>
        <v/>
      </c>
    </row>
    <row r="4642">
      <c r="A4642" s="26" t="n"/>
      <c r="B4642" s="26" t="n"/>
      <c r="C4642" s="25" t="n"/>
      <c r="D4642" s="25" t="n"/>
      <c r="E4642" s="26" t="n"/>
      <c r="F4642" s="25" t="n"/>
      <c r="G4642" s="26" t="n"/>
      <c r="H4642" s="25" t="n"/>
      <c r="I4642" s="26" t="n"/>
      <c r="J4642" s="25" t="n"/>
      <c r="K4642" s="25" t="n"/>
      <c r="L4642" s="25" t="n"/>
      <c r="M4642" s="26" t="n"/>
      <c r="N4642" s="26" t="n"/>
      <c r="O4642" s="25" t="n"/>
      <c r="P4642" s="27">
        <f>IF(A4642="","","Package/"&amp;C4642&amp;"/"&amp;D4642&amp;"/"&amp;A4642&amp;".png")</f>
        <v/>
      </c>
      <c r="Q4642" s="27">
        <f>IF(AND(B4642="",G4642=""),"",IF(B4642="","Package QR Text missing",IF(COUNTIFS($E$2:$E$5001,E4642,$B$2:$B$5001,"&lt;&gt;"&amp;B4642)+COUNTIFS($E$2:$E$5001,E4642,$A$2:$A$5001,"&lt;&gt;"&amp;A4642)&gt;0,"Zone has more than one QR code",IF(COUNTIFS($B$2:$B$5001,B4642,$E$2:$E$5001,"&lt;&gt;"&amp;E4642)+COUNTIFS($A$2:$A$5001,A4642,$E$2:$E$5001,"&lt;&gt;"&amp;E4642)&gt;0,"QR code used by another zone",IF(A4642="","Package QR Code No. missing",IF(OR(H4642&gt;40,J4642&gt;40),"More than 40 of one edition",IF(F4642="Full (40 ST + 1 TG)",IF(AND(H4642=40,J4642=1),"OK","Full carton must be 40 + 1"),IF(F4642="Student only (40 ST)",IF(AND(H4642=40,J4642=0),"OK","Must be 40 ST, 0 TG"),IF(F4642="Teacher guide only (40 TG)",IF(AND(H4642=0,J4642=40),"OK","Must be 0 ST, 40 TG"),IF(AND(H4642&lt;40,H4642+J4642&gt;0,H4642+J4642&lt;=40),"OK","Partial: under 40 ST and 40 books max"))))))))))</f>
        <v/>
      </c>
    </row>
    <row r="4643">
      <c r="A4643" s="26" t="n"/>
      <c r="B4643" s="26" t="n"/>
      <c r="C4643" s="25" t="n"/>
      <c r="D4643" s="25" t="n"/>
      <c r="E4643" s="26" t="n"/>
      <c r="F4643" s="25" t="n"/>
      <c r="G4643" s="26" t="n"/>
      <c r="H4643" s="25" t="n"/>
      <c r="I4643" s="26" t="n"/>
      <c r="J4643" s="25" t="n"/>
      <c r="K4643" s="25" t="n"/>
      <c r="L4643" s="25" t="n"/>
      <c r="M4643" s="26" t="n"/>
      <c r="N4643" s="26" t="n"/>
      <c r="O4643" s="25" t="n"/>
      <c r="P4643" s="27">
        <f>IF(A4643="","","Package/"&amp;C4643&amp;"/"&amp;D4643&amp;"/"&amp;A4643&amp;".png")</f>
        <v/>
      </c>
      <c r="Q4643" s="27">
        <f>IF(AND(B4643="",G4643=""),"",IF(B4643="","Package QR Text missing",IF(COUNTIFS($E$2:$E$5001,E4643,$B$2:$B$5001,"&lt;&gt;"&amp;B4643)+COUNTIFS($E$2:$E$5001,E4643,$A$2:$A$5001,"&lt;&gt;"&amp;A4643)&gt;0,"Zone has more than one QR code",IF(COUNTIFS($B$2:$B$5001,B4643,$E$2:$E$5001,"&lt;&gt;"&amp;E4643)+COUNTIFS($A$2:$A$5001,A4643,$E$2:$E$5001,"&lt;&gt;"&amp;E4643)&gt;0,"QR code used by another zone",IF(A4643="","Package QR Code No. missing",IF(OR(H4643&gt;40,J4643&gt;40),"More than 40 of one edition",IF(F4643="Full (40 ST + 1 TG)",IF(AND(H4643=40,J4643=1),"OK","Full carton must be 40 + 1"),IF(F4643="Student only (40 ST)",IF(AND(H4643=40,J4643=0),"OK","Must be 40 ST, 0 TG"),IF(F4643="Teacher guide only (40 TG)",IF(AND(H4643=0,J4643=40),"OK","Must be 0 ST, 40 TG"),IF(AND(H4643&lt;40,H4643+J4643&gt;0,H4643+J4643&lt;=40),"OK","Partial: under 40 ST and 40 books max"))))))))))</f>
        <v/>
      </c>
    </row>
    <row r="4644">
      <c r="A4644" s="26" t="n"/>
      <c r="B4644" s="26" t="n"/>
      <c r="C4644" s="25" t="n"/>
      <c r="D4644" s="25" t="n"/>
      <c r="E4644" s="26" t="n"/>
      <c r="F4644" s="25" t="n"/>
      <c r="G4644" s="26" t="n"/>
      <c r="H4644" s="25" t="n"/>
      <c r="I4644" s="26" t="n"/>
      <c r="J4644" s="25" t="n"/>
      <c r="K4644" s="25" t="n"/>
      <c r="L4644" s="25" t="n"/>
      <c r="M4644" s="26" t="n"/>
      <c r="N4644" s="26" t="n"/>
      <c r="O4644" s="25" t="n"/>
      <c r="P4644" s="27">
        <f>IF(A4644="","","Package/"&amp;C4644&amp;"/"&amp;D4644&amp;"/"&amp;A4644&amp;".png")</f>
        <v/>
      </c>
      <c r="Q4644" s="27">
        <f>IF(AND(B4644="",G4644=""),"",IF(B4644="","Package QR Text missing",IF(COUNTIFS($E$2:$E$5001,E4644,$B$2:$B$5001,"&lt;&gt;"&amp;B4644)+COUNTIFS($E$2:$E$5001,E4644,$A$2:$A$5001,"&lt;&gt;"&amp;A4644)&gt;0,"Zone has more than one QR code",IF(COUNTIFS($B$2:$B$5001,B4644,$E$2:$E$5001,"&lt;&gt;"&amp;E4644)+COUNTIFS($A$2:$A$5001,A4644,$E$2:$E$5001,"&lt;&gt;"&amp;E4644)&gt;0,"QR code used by another zone",IF(A4644="","Package QR Code No. missing",IF(OR(H4644&gt;40,J4644&gt;40),"More than 40 of one edition",IF(F4644="Full (40 ST + 1 TG)",IF(AND(H4644=40,J4644=1),"OK","Full carton must be 40 + 1"),IF(F4644="Student only (40 ST)",IF(AND(H4644=40,J4644=0),"OK","Must be 40 ST, 0 TG"),IF(F4644="Teacher guide only (40 TG)",IF(AND(H4644=0,J4644=40),"OK","Must be 0 ST, 40 TG"),IF(AND(H4644&lt;40,H4644+J4644&gt;0,H4644+J4644&lt;=40),"OK","Partial: under 40 ST and 40 books max"))))))))))</f>
        <v/>
      </c>
    </row>
    <row r="4645">
      <c r="A4645" s="26" t="n"/>
      <c r="B4645" s="26" t="n"/>
      <c r="C4645" s="25" t="n"/>
      <c r="D4645" s="25" t="n"/>
      <c r="E4645" s="26" t="n"/>
      <c r="F4645" s="25" t="n"/>
      <c r="G4645" s="26" t="n"/>
      <c r="H4645" s="25" t="n"/>
      <c r="I4645" s="26" t="n"/>
      <c r="J4645" s="25" t="n"/>
      <c r="K4645" s="25" t="n"/>
      <c r="L4645" s="25" t="n"/>
      <c r="M4645" s="26" t="n"/>
      <c r="N4645" s="26" t="n"/>
      <c r="O4645" s="25" t="n"/>
      <c r="P4645" s="27">
        <f>IF(A4645="","","Package/"&amp;C4645&amp;"/"&amp;D4645&amp;"/"&amp;A4645&amp;".png")</f>
        <v/>
      </c>
      <c r="Q4645" s="27">
        <f>IF(AND(B4645="",G4645=""),"",IF(B4645="","Package QR Text missing",IF(COUNTIFS($E$2:$E$5001,E4645,$B$2:$B$5001,"&lt;&gt;"&amp;B4645)+COUNTIFS($E$2:$E$5001,E4645,$A$2:$A$5001,"&lt;&gt;"&amp;A4645)&gt;0,"Zone has more than one QR code",IF(COUNTIFS($B$2:$B$5001,B4645,$E$2:$E$5001,"&lt;&gt;"&amp;E4645)+COUNTIFS($A$2:$A$5001,A4645,$E$2:$E$5001,"&lt;&gt;"&amp;E4645)&gt;0,"QR code used by another zone",IF(A4645="","Package QR Code No. missing",IF(OR(H4645&gt;40,J4645&gt;40),"More than 40 of one edition",IF(F4645="Full (40 ST + 1 TG)",IF(AND(H4645=40,J4645=1),"OK","Full carton must be 40 + 1"),IF(F4645="Student only (40 ST)",IF(AND(H4645=40,J4645=0),"OK","Must be 40 ST, 0 TG"),IF(F4645="Teacher guide only (40 TG)",IF(AND(H4645=0,J4645=40),"OK","Must be 0 ST, 40 TG"),IF(AND(H4645&lt;40,H4645+J4645&gt;0,H4645+J4645&lt;=40),"OK","Partial: under 40 ST and 40 books max"))))))))))</f>
        <v/>
      </c>
    </row>
    <row r="4646">
      <c r="A4646" s="26" t="n"/>
      <c r="B4646" s="26" t="n"/>
      <c r="C4646" s="25" t="n"/>
      <c r="D4646" s="25" t="n"/>
      <c r="E4646" s="26" t="n"/>
      <c r="F4646" s="25" t="n"/>
      <c r="G4646" s="26" t="n"/>
      <c r="H4646" s="25" t="n"/>
      <c r="I4646" s="26" t="n"/>
      <c r="J4646" s="25" t="n"/>
      <c r="K4646" s="25" t="n"/>
      <c r="L4646" s="25" t="n"/>
      <c r="M4646" s="26" t="n"/>
      <c r="N4646" s="26" t="n"/>
      <c r="O4646" s="25" t="n"/>
      <c r="P4646" s="27">
        <f>IF(A4646="","","Package/"&amp;C4646&amp;"/"&amp;D4646&amp;"/"&amp;A4646&amp;".png")</f>
        <v/>
      </c>
      <c r="Q4646" s="27">
        <f>IF(AND(B4646="",G4646=""),"",IF(B4646="","Package QR Text missing",IF(COUNTIFS($E$2:$E$5001,E4646,$B$2:$B$5001,"&lt;&gt;"&amp;B4646)+COUNTIFS($E$2:$E$5001,E4646,$A$2:$A$5001,"&lt;&gt;"&amp;A4646)&gt;0,"Zone has more than one QR code",IF(COUNTIFS($B$2:$B$5001,B4646,$E$2:$E$5001,"&lt;&gt;"&amp;E4646)+COUNTIFS($A$2:$A$5001,A4646,$E$2:$E$5001,"&lt;&gt;"&amp;E4646)&gt;0,"QR code used by another zone",IF(A4646="","Package QR Code No. missing",IF(OR(H4646&gt;40,J4646&gt;40),"More than 40 of one edition",IF(F4646="Full (40 ST + 1 TG)",IF(AND(H4646=40,J4646=1),"OK","Full carton must be 40 + 1"),IF(F4646="Student only (40 ST)",IF(AND(H4646=40,J4646=0),"OK","Must be 40 ST, 0 TG"),IF(F4646="Teacher guide only (40 TG)",IF(AND(H4646=0,J4646=40),"OK","Must be 0 ST, 40 TG"),IF(AND(H4646&lt;40,H4646+J4646&gt;0,H4646+J4646&lt;=40),"OK","Partial: under 40 ST and 40 books max"))))))))))</f>
        <v/>
      </c>
    </row>
    <row r="4647">
      <c r="A4647" s="26" t="n"/>
      <c r="B4647" s="26" t="n"/>
      <c r="C4647" s="25" t="n"/>
      <c r="D4647" s="25" t="n"/>
      <c r="E4647" s="26" t="n"/>
      <c r="F4647" s="25" t="n"/>
      <c r="G4647" s="26" t="n"/>
      <c r="H4647" s="25" t="n"/>
      <c r="I4647" s="26" t="n"/>
      <c r="J4647" s="25" t="n"/>
      <c r="K4647" s="25" t="n"/>
      <c r="L4647" s="25" t="n"/>
      <c r="M4647" s="26" t="n"/>
      <c r="N4647" s="26" t="n"/>
      <c r="O4647" s="25" t="n"/>
      <c r="P4647" s="27">
        <f>IF(A4647="","","Package/"&amp;C4647&amp;"/"&amp;D4647&amp;"/"&amp;A4647&amp;".png")</f>
        <v/>
      </c>
      <c r="Q4647" s="27">
        <f>IF(AND(B4647="",G4647=""),"",IF(B4647="","Package QR Text missing",IF(COUNTIFS($E$2:$E$5001,E4647,$B$2:$B$5001,"&lt;&gt;"&amp;B4647)+COUNTIFS($E$2:$E$5001,E4647,$A$2:$A$5001,"&lt;&gt;"&amp;A4647)&gt;0,"Zone has more than one QR code",IF(COUNTIFS($B$2:$B$5001,B4647,$E$2:$E$5001,"&lt;&gt;"&amp;E4647)+COUNTIFS($A$2:$A$5001,A4647,$E$2:$E$5001,"&lt;&gt;"&amp;E4647)&gt;0,"QR code used by another zone",IF(A4647="","Package QR Code No. missing",IF(OR(H4647&gt;40,J4647&gt;40),"More than 40 of one edition",IF(F4647="Full (40 ST + 1 TG)",IF(AND(H4647=40,J4647=1),"OK","Full carton must be 40 + 1"),IF(F4647="Student only (40 ST)",IF(AND(H4647=40,J4647=0),"OK","Must be 40 ST, 0 TG"),IF(F4647="Teacher guide only (40 TG)",IF(AND(H4647=0,J4647=40),"OK","Must be 0 ST, 40 TG"),IF(AND(H4647&lt;40,H4647+J4647&gt;0,H4647+J4647&lt;=40),"OK","Partial: under 40 ST and 40 books max"))))))))))</f>
        <v/>
      </c>
    </row>
    <row r="4648">
      <c r="A4648" s="26" t="n"/>
      <c r="B4648" s="26" t="n"/>
      <c r="C4648" s="25" t="n"/>
      <c r="D4648" s="25" t="n"/>
      <c r="E4648" s="26" t="n"/>
      <c r="F4648" s="25" t="n"/>
      <c r="G4648" s="26" t="n"/>
      <c r="H4648" s="25" t="n"/>
      <c r="I4648" s="26" t="n"/>
      <c r="J4648" s="25" t="n"/>
      <c r="K4648" s="25" t="n"/>
      <c r="L4648" s="25" t="n"/>
      <c r="M4648" s="26" t="n"/>
      <c r="N4648" s="26" t="n"/>
      <c r="O4648" s="25" t="n"/>
      <c r="P4648" s="27">
        <f>IF(A4648="","","Package/"&amp;C4648&amp;"/"&amp;D4648&amp;"/"&amp;A4648&amp;".png")</f>
        <v/>
      </c>
      <c r="Q4648" s="27">
        <f>IF(AND(B4648="",G4648=""),"",IF(B4648="","Package QR Text missing",IF(COUNTIFS($E$2:$E$5001,E4648,$B$2:$B$5001,"&lt;&gt;"&amp;B4648)+COUNTIFS($E$2:$E$5001,E4648,$A$2:$A$5001,"&lt;&gt;"&amp;A4648)&gt;0,"Zone has more than one QR code",IF(COUNTIFS($B$2:$B$5001,B4648,$E$2:$E$5001,"&lt;&gt;"&amp;E4648)+COUNTIFS($A$2:$A$5001,A4648,$E$2:$E$5001,"&lt;&gt;"&amp;E4648)&gt;0,"QR code used by another zone",IF(A4648="","Package QR Code No. missing",IF(OR(H4648&gt;40,J4648&gt;40),"More than 40 of one edition",IF(F4648="Full (40 ST + 1 TG)",IF(AND(H4648=40,J4648=1),"OK","Full carton must be 40 + 1"),IF(F4648="Student only (40 ST)",IF(AND(H4648=40,J4648=0),"OK","Must be 40 ST, 0 TG"),IF(F4648="Teacher guide only (40 TG)",IF(AND(H4648=0,J4648=40),"OK","Must be 0 ST, 40 TG"),IF(AND(H4648&lt;40,H4648+J4648&gt;0,H4648+J4648&lt;=40),"OK","Partial: under 40 ST and 40 books max"))))))))))</f>
        <v/>
      </c>
    </row>
    <row r="4649">
      <c r="A4649" s="26" t="n"/>
      <c r="B4649" s="26" t="n"/>
      <c r="C4649" s="25" t="n"/>
      <c r="D4649" s="25" t="n"/>
      <c r="E4649" s="26" t="n"/>
      <c r="F4649" s="25" t="n"/>
      <c r="G4649" s="26" t="n"/>
      <c r="H4649" s="25" t="n"/>
      <c r="I4649" s="26" t="n"/>
      <c r="J4649" s="25" t="n"/>
      <c r="K4649" s="25" t="n"/>
      <c r="L4649" s="25" t="n"/>
      <c r="M4649" s="26" t="n"/>
      <c r="N4649" s="26" t="n"/>
      <c r="O4649" s="25" t="n"/>
      <c r="P4649" s="27">
        <f>IF(A4649="","","Package/"&amp;C4649&amp;"/"&amp;D4649&amp;"/"&amp;A4649&amp;".png")</f>
        <v/>
      </c>
      <c r="Q4649" s="27">
        <f>IF(AND(B4649="",G4649=""),"",IF(B4649="","Package QR Text missing",IF(COUNTIFS($E$2:$E$5001,E4649,$B$2:$B$5001,"&lt;&gt;"&amp;B4649)+COUNTIFS($E$2:$E$5001,E4649,$A$2:$A$5001,"&lt;&gt;"&amp;A4649)&gt;0,"Zone has more than one QR code",IF(COUNTIFS($B$2:$B$5001,B4649,$E$2:$E$5001,"&lt;&gt;"&amp;E4649)+COUNTIFS($A$2:$A$5001,A4649,$E$2:$E$5001,"&lt;&gt;"&amp;E4649)&gt;0,"QR code used by another zone",IF(A4649="","Package QR Code No. missing",IF(OR(H4649&gt;40,J4649&gt;40),"More than 40 of one edition",IF(F4649="Full (40 ST + 1 TG)",IF(AND(H4649=40,J4649=1),"OK","Full carton must be 40 + 1"),IF(F4649="Student only (40 ST)",IF(AND(H4649=40,J4649=0),"OK","Must be 40 ST, 0 TG"),IF(F4649="Teacher guide only (40 TG)",IF(AND(H4649=0,J4649=40),"OK","Must be 0 ST, 40 TG"),IF(AND(H4649&lt;40,H4649+J4649&gt;0,H4649+J4649&lt;=40),"OK","Partial: under 40 ST and 40 books max"))))))))))</f>
        <v/>
      </c>
    </row>
    <row r="4650">
      <c r="A4650" s="26" t="n"/>
      <c r="B4650" s="26" t="n"/>
      <c r="C4650" s="25" t="n"/>
      <c r="D4650" s="25" t="n"/>
      <c r="E4650" s="26" t="n"/>
      <c r="F4650" s="25" t="n"/>
      <c r="G4650" s="26" t="n"/>
      <c r="H4650" s="25" t="n"/>
      <c r="I4650" s="26" t="n"/>
      <c r="J4650" s="25" t="n"/>
      <c r="K4650" s="25" t="n"/>
      <c r="L4650" s="25" t="n"/>
      <c r="M4650" s="26" t="n"/>
      <c r="N4650" s="26" t="n"/>
      <c r="O4650" s="25" t="n"/>
      <c r="P4650" s="27">
        <f>IF(A4650="","","Package/"&amp;C4650&amp;"/"&amp;D4650&amp;"/"&amp;A4650&amp;".png")</f>
        <v/>
      </c>
      <c r="Q4650" s="27">
        <f>IF(AND(B4650="",G4650=""),"",IF(B4650="","Package QR Text missing",IF(COUNTIFS($E$2:$E$5001,E4650,$B$2:$B$5001,"&lt;&gt;"&amp;B4650)+COUNTIFS($E$2:$E$5001,E4650,$A$2:$A$5001,"&lt;&gt;"&amp;A4650)&gt;0,"Zone has more than one QR code",IF(COUNTIFS($B$2:$B$5001,B4650,$E$2:$E$5001,"&lt;&gt;"&amp;E4650)+COUNTIFS($A$2:$A$5001,A4650,$E$2:$E$5001,"&lt;&gt;"&amp;E4650)&gt;0,"QR code used by another zone",IF(A4650="","Package QR Code No. missing",IF(OR(H4650&gt;40,J4650&gt;40),"More than 40 of one edition",IF(F4650="Full (40 ST + 1 TG)",IF(AND(H4650=40,J4650=1),"OK","Full carton must be 40 + 1"),IF(F4650="Student only (40 ST)",IF(AND(H4650=40,J4650=0),"OK","Must be 40 ST, 0 TG"),IF(F4650="Teacher guide only (40 TG)",IF(AND(H4650=0,J4650=40),"OK","Must be 0 ST, 40 TG"),IF(AND(H4650&lt;40,H4650+J4650&gt;0,H4650+J4650&lt;=40),"OK","Partial: under 40 ST and 40 books max"))))))))))</f>
        <v/>
      </c>
    </row>
    <row r="4651">
      <c r="A4651" s="26" t="n"/>
      <c r="B4651" s="26" t="n"/>
      <c r="C4651" s="25" t="n"/>
      <c r="D4651" s="25" t="n"/>
      <c r="E4651" s="26" t="n"/>
      <c r="F4651" s="25" t="n"/>
      <c r="G4651" s="26" t="n"/>
      <c r="H4651" s="25" t="n"/>
      <c r="I4651" s="26" t="n"/>
      <c r="J4651" s="25" t="n"/>
      <c r="K4651" s="25" t="n"/>
      <c r="L4651" s="25" t="n"/>
      <c r="M4651" s="26" t="n"/>
      <c r="N4651" s="26" t="n"/>
      <c r="O4651" s="25" t="n"/>
      <c r="P4651" s="27">
        <f>IF(A4651="","","Package/"&amp;C4651&amp;"/"&amp;D4651&amp;"/"&amp;A4651&amp;".png")</f>
        <v/>
      </c>
      <c r="Q4651" s="27">
        <f>IF(AND(B4651="",G4651=""),"",IF(B4651="","Package QR Text missing",IF(COUNTIFS($E$2:$E$5001,E4651,$B$2:$B$5001,"&lt;&gt;"&amp;B4651)+COUNTIFS($E$2:$E$5001,E4651,$A$2:$A$5001,"&lt;&gt;"&amp;A4651)&gt;0,"Zone has more than one QR code",IF(COUNTIFS($B$2:$B$5001,B4651,$E$2:$E$5001,"&lt;&gt;"&amp;E4651)+COUNTIFS($A$2:$A$5001,A4651,$E$2:$E$5001,"&lt;&gt;"&amp;E4651)&gt;0,"QR code used by another zone",IF(A4651="","Package QR Code No. missing",IF(OR(H4651&gt;40,J4651&gt;40),"More than 40 of one edition",IF(F4651="Full (40 ST + 1 TG)",IF(AND(H4651=40,J4651=1),"OK","Full carton must be 40 + 1"),IF(F4651="Student only (40 ST)",IF(AND(H4651=40,J4651=0),"OK","Must be 40 ST, 0 TG"),IF(F4651="Teacher guide only (40 TG)",IF(AND(H4651=0,J4651=40),"OK","Must be 0 ST, 40 TG"),IF(AND(H4651&lt;40,H4651+J4651&gt;0,H4651+J4651&lt;=40),"OK","Partial: under 40 ST and 40 books max"))))))))))</f>
        <v/>
      </c>
    </row>
    <row r="4652">
      <c r="A4652" s="26" t="n"/>
      <c r="B4652" s="26" t="n"/>
      <c r="C4652" s="25" t="n"/>
      <c r="D4652" s="25" t="n"/>
      <c r="E4652" s="26" t="n"/>
      <c r="F4652" s="25" t="n"/>
      <c r="G4652" s="26" t="n"/>
      <c r="H4652" s="25" t="n"/>
      <c r="I4652" s="26" t="n"/>
      <c r="J4652" s="25" t="n"/>
      <c r="K4652" s="25" t="n"/>
      <c r="L4652" s="25" t="n"/>
      <c r="M4652" s="26" t="n"/>
      <c r="N4652" s="26" t="n"/>
      <c r="O4652" s="25" t="n"/>
      <c r="P4652" s="27">
        <f>IF(A4652="","","Package/"&amp;C4652&amp;"/"&amp;D4652&amp;"/"&amp;A4652&amp;".png")</f>
        <v/>
      </c>
      <c r="Q4652" s="27">
        <f>IF(AND(B4652="",G4652=""),"",IF(B4652="","Package QR Text missing",IF(COUNTIFS($E$2:$E$5001,E4652,$B$2:$B$5001,"&lt;&gt;"&amp;B4652)+COUNTIFS($E$2:$E$5001,E4652,$A$2:$A$5001,"&lt;&gt;"&amp;A4652)&gt;0,"Zone has more than one QR code",IF(COUNTIFS($B$2:$B$5001,B4652,$E$2:$E$5001,"&lt;&gt;"&amp;E4652)+COUNTIFS($A$2:$A$5001,A4652,$E$2:$E$5001,"&lt;&gt;"&amp;E4652)&gt;0,"QR code used by another zone",IF(A4652="","Package QR Code No. missing",IF(OR(H4652&gt;40,J4652&gt;40),"More than 40 of one edition",IF(F4652="Full (40 ST + 1 TG)",IF(AND(H4652=40,J4652=1),"OK","Full carton must be 40 + 1"),IF(F4652="Student only (40 ST)",IF(AND(H4652=40,J4652=0),"OK","Must be 40 ST, 0 TG"),IF(F4652="Teacher guide only (40 TG)",IF(AND(H4652=0,J4652=40),"OK","Must be 0 ST, 40 TG"),IF(AND(H4652&lt;40,H4652+J4652&gt;0,H4652+J4652&lt;=40),"OK","Partial: under 40 ST and 40 books max"))))))))))</f>
        <v/>
      </c>
    </row>
    <row r="4653">
      <c r="A4653" s="26" t="n"/>
      <c r="B4653" s="26" t="n"/>
      <c r="C4653" s="25" t="n"/>
      <c r="D4653" s="25" t="n"/>
      <c r="E4653" s="26" t="n"/>
      <c r="F4653" s="25" t="n"/>
      <c r="G4653" s="26" t="n"/>
      <c r="H4653" s="25" t="n"/>
      <c r="I4653" s="26" t="n"/>
      <c r="J4653" s="25" t="n"/>
      <c r="K4653" s="25" t="n"/>
      <c r="L4653" s="25" t="n"/>
      <c r="M4653" s="26" t="n"/>
      <c r="N4653" s="26" t="n"/>
      <c r="O4653" s="25" t="n"/>
      <c r="P4653" s="27">
        <f>IF(A4653="","","Package/"&amp;C4653&amp;"/"&amp;D4653&amp;"/"&amp;A4653&amp;".png")</f>
        <v/>
      </c>
      <c r="Q4653" s="27">
        <f>IF(AND(B4653="",G4653=""),"",IF(B4653="","Package QR Text missing",IF(COUNTIFS($E$2:$E$5001,E4653,$B$2:$B$5001,"&lt;&gt;"&amp;B4653)+COUNTIFS($E$2:$E$5001,E4653,$A$2:$A$5001,"&lt;&gt;"&amp;A4653)&gt;0,"Zone has more than one QR code",IF(COUNTIFS($B$2:$B$5001,B4653,$E$2:$E$5001,"&lt;&gt;"&amp;E4653)+COUNTIFS($A$2:$A$5001,A4653,$E$2:$E$5001,"&lt;&gt;"&amp;E4653)&gt;0,"QR code used by another zone",IF(A4653="","Package QR Code No. missing",IF(OR(H4653&gt;40,J4653&gt;40),"More than 40 of one edition",IF(F4653="Full (40 ST + 1 TG)",IF(AND(H4653=40,J4653=1),"OK","Full carton must be 40 + 1"),IF(F4653="Student only (40 ST)",IF(AND(H4653=40,J4653=0),"OK","Must be 40 ST, 0 TG"),IF(F4653="Teacher guide only (40 TG)",IF(AND(H4653=0,J4653=40),"OK","Must be 0 ST, 40 TG"),IF(AND(H4653&lt;40,H4653+J4653&gt;0,H4653+J4653&lt;=40),"OK","Partial: under 40 ST and 40 books max"))))))))))</f>
        <v/>
      </c>
    </row>
    <row r="4654">
      <c r="A4654" s="26" t="n"/>
      <c r="B4654" s="26" t="n"/>
      <c r="C4654" s="25" t="n"/>
      <c r="D4654" s="25" t="n"/>
      <c r="E4654" s="26" t="n"/>
      <c r="F4654" s="25" t="n"/>
      <c r="G4654" s="26" t="n"/>
      <c r="H4654" s="25" t="n"/>
      <c r="I4654" s="26" t="n"/>
      <c r="J4654" s="25" t="n"/>
      <c r="K4654" s="25" t="n"/>
      <c r="L4654" s="25" t="n"/>
      <c r="M4654" s="26" t="n"/>
      <c r="N4654" s="26" t="n"/>
      <c r="O4654" s="25" t="n"/>
      <c r="P4654" s="27">
        <f>IF(A4654="","","Package/"&amp;C4654&amp;"/"&amp;D4654&amp;"/"&amp;A4654&amp;".png")</f>
        <v/>
      </c>
      <c r="Q4654" s="27">
        <f>IF(AND(B4654="",G4654=""),"",IF(B4654="","Package QR Text missing",IF(COUNTIFS($E$2:$E$5001,E4654,$B$2:$B$5001,"&lt;&gt;"&amp;B4654)+COUNTIFS($E$2:$E$5001,E4654,$A$2:$A$5001,"&lt;&gt;"&amp;A4654)&gt;0,"Zone has more than one QR code",IF(COUNTIFS($B$2:$B$5001,B4654,$E$2:$E$5001,"&lt;&gt;"&amp;E4654)+COUNTIFS($A$2:$A$5001,A4654,$E$2:$E$5001,"&lt;&gt;"&amp;E4654)&gt;0,"QR code used by another zone",IF(A4654="","Package QR Code No. missing",IF(OR(H4654&gt;40,J4654&gt;40),"More than 40 of one edition",IF(F4654="Full (40 ST + 1 TG)",IF(AND(H4654=40,J4654=1),"OK","Full carton must be 40 + 1"),IF(F4654="Student only (40 ST)",IF(AND(H4654=40,J4654=0),"OK","Must be 40 ST, 0 TG"),IF(F4654="Teacher guide only (40 TG)",IF(AND(H4654=0,J4654=40),"OK","Must be 0 ST, 40 TG"),IF(AND(H4654&lt;40,H4654+J4654&gt;0,H4654+J4654&lt;=40),"OK","Partial: under 40 ST and 40 books max"))))))))))</f>
        <v/>
      </c>
    </row>
    <row r="4655">
      <c r="A4655" s="26" t="n"/>
      <c r="B4655" s="26" t="n"/>
      <c r="C4655" s="25" t="n"/>
      <c r="D4655" s="25" t="n"/>
      <c r="E4655" s="26" t="n"/>
      <c r="F4655" s="25" t="n"/>
      <c r="G4655" s="26" t="n"/>
      <c r="H4655" s="25" t="n"/>
      <c r="I4655" s="26" t="n"/>
      <c r="J4655" s="25" t="n"/>
      <c r="K4655" s="25" t="n"/>
      <c r="L4655" s="25" t="n"/>
      <c r="M4655" s="26" t="n"/>
      <c r="N4655" s="26" t="n"/>
      <c r="O4655" s="25" t="n"/>
      <c r="P4655" s="27">
        <f>IF(A4655="","","Package/"&amp;C4655&amp;"/"&amp;D4655&amp;"/"&amp;A4655&amp;".png")</f>
        <v/>
      </c>
      <c r="Q4655" s="27">
        <f>IF(AND(B4655="",G4655=""),"",IF(B4655="","Package QR Text missing",IF(COUNTIFS($E$2:$E$5001,E4655,$B$2:$B$5001,"&lt;&gt;"&amp;B4655)+COUNTIFS($E$2:$E$5001,E4655,$A$2:$A$5001,"&lt;&gt;"&amp;A4655)&gt;0,"Zone has more than one QR code",IF(COUNTIFS($B$2:$B$5001,B4655,$E$2:$E$5001,"&lt;&gt;"&amp;E4655)+COUNTIFS($A$2:$A$5001,A4655,$E$2:$E$5001,"&lt;&gt;"&amp;E4655)&gt;0,"QR code used by another zone",IF(A4655="","Package QR Code No. missing",IF(OR(H4655&gt;40,J4655&gt;40),"More than 40 of one edition",IF(F4655="Full (40 ST + 1 TG)",IF(AND(H4655=40,J4655=1),"OK","Full carton must be 40 + 1"),IF(F4655="Student only (40 ST)",IF(AND(H4655=40,J4655=0),"OK","Must be 40 ST, 0 TG"),IF(F4655="Teacher guide only (40 TG)",IF(AND(H4655=0,J4655=40),"OK","Must be 0 ST, 40 TG"),IF(AND(H4655&lt;40,H4655+J4655&gt;0,H4655+J4655&lt;=40),"OK","Partial: under 40 ST and 40 books max"))))))))))</f>
        <v/>
      </c>
    </row>
    <row r="4656">
      <c r="A4656" s="26" t="n"/>
      <c r="B4656" s="26" t="n"/>
      <c r="C4656" s="25" t="n"/>
      <c r="D4656" s="25" t="n"/>
      <c r="E4656" s="26" t="n"/>
      <c r="F4656" s="25" t="n"/>
      <c r="G4656" s="26" t="n"/>
      <c r="H4656" s="25" t="n"/>
      <c r="I4656" s="26" t="n"/>
      <c r="J4656" s="25" t="n"/>
      <c r="K4656" s="25" t="n"/>
      <c r="L4656" s="25" t="n"/>
      <c r="M4656" s="26" t="n"/>
      <c r="N4656" s="26" t="n"/>
      <c r="O4656" s="25" t="n"/>
      <c r="P4656" s="27">
        <f>IF(A4656="","","Package/"&amp;C4656&amp;"/"&amp;D4656&amp;"/"&amp;A4656&amp;".png")</f>
        <v/>
      </c>
      <c r="Q4656" s="27">
        <f>IF(AND(B4656="",G4656=""),"",IF(B4656="","Package QR Text missing",IF(COUNTIFS($E$2:$E$5001,E4656,$B$2:$B$5001,"&lt;&gt;"&amp;B4656)+COUNTIFS($E$2:$E$5001,E4656,$A$2:$A$5001,"&lt;&gt;"&amp;A4656)&gt;0,"Zone has more than one QR code",IF(COUNTIFS($B$2:$B$5001,B4656,$E$2:$E$5001,"&lt;&gt;"&amp;E4656)+COUNTIFS($A$2:$A$5001,A4656,$E$2:$E$5001,"&lt;&gt;"&amp;E4656)&gt;0,"QR code used by another zone",IF(A4656="","Package QR Code No. missing",IF(OR(H4656&gt;40,J4656&gt;40),"More than 40 of one edition",IF(F4656="Full (40 ST + 1 TG)",IF(AND(H4656=40,J4656=1),"OK","Full carton must be 40 + 1"),IF(F4656="Student only (40 ST)",IF(AND(H4656=40,J4656=0),"OK","Must be 40 ST, 0 TG"),IF(F4656="Teacher guide only (40 TG)",IF(AND(H4656=0,J4656=40),"OK","Must be 0 ST, 40 TG"),IF(AND(H4656&lt;40,H4656+J4656&gt;0,H4656+J4656&lt;=40),"OK","Partial: under 40 ST and 40 books max"))))))))))</f>
        <v/>
      </c>
    </row>
    <row r="4657">
      <c r="A4657" s="26" t="n"/>
      <c r="B4657" s="26" t="n"/>
      <c r="C4657" s="25" t="n"/>
      <c r="D4657" s="25" t="n"/>
      <c r="E4657" s="26" t="n"/>
      <c r="F4657" s="25" t="n"/>
      <c r="G4657" s="26" t="n"/>
      <c r="H4657" s="25" t="n"/>
      <c r="I4657" s="26" t="n"/>
      <c r="J4657" s="25" t="n"/>
      <c r="K4657" s="25" t="n"/>
      <c r="L4657" s="25" t="n"/>
      <c r="M4657" s="26" t="n"/>
      <c r="N4657" s="26" t="n"/>
      <c r="O4657" s="25" t="n"/>
      <c r="P4657" s="27">
        <f>IF(A4657="","","Package/"&amp;C4657&amp;"/"&amp;D4657&amp;"/"&amp;A4657&amp;".png")</f>
        <v/>
      </c>
      <c r="Q4657" s="27">
        <f>IF(AND(B4657="",G4657=""),"",IF(B4657="","Package QR Text missing",IF(COUNTIFS($E$2:$E$5001,E4657,$B$2:$B$5001,"&lt;&gt;"&amp;B4657)+COUNTIFS($E$2:$E$5001,E4657,$A$2:$A$5001,"&lt;&gt;"&amp;A4657)&gt;0,"Zone has more than one QR code",IF(COUNTIFS($B$2:$B$5001,B4657,$E$2:$E$5001,"&lt;&gt;"&amp;E4657)+COUNTIFS($A$2:$A$5001,A4657,$E$2:$E$5001,"&lt;&gt;"&amp;E4657)&gt;0,"QR code used by another zone",IF(A4657="","Package QR Code No. missing",IF(OR(H4657&gt;40,J4657&gt;40),"More than 40 of one edition",IF(F4657="Full (40 ST + 1 TG)",IF(AND(H4657=40,J4657=1),"OK","Full carton must be 40 + 1"),IF(F4657="Student only (40 ST)",IF(AND(H4657=40,J4657=0),"OK","Must be 40 ST, 0 TG"),IF(F4657="Teacher guide only (40 TG)",IF(AND(H4657=0,J4657=40),"OK","Must be 0 ST, 40 TG"),IF(AND(H4657&lt;40,H4657+J4657&gt;0,H4657+J4657&lt;=40),"OK","Partial: under 40 ST and 40 books max"))))))))))</f>
        <v/>
      </c>
    </row>
    <row r="4658">
      <c r="A4658" s="26" t="n"/>
      <c r="B4658" s="26" t="n"/>
      <c r="C4658" s="25" t="n"/>
      <c r="D4658" s="25" t="n"/>
      <c r="E4658" s="26" t="n"/>
      <c r="F4658" s="25" t="n"/>
      <c r="G4658" s="26" t="n"/>
      <c r="H4658" s="25" t="n"/>
      <c r="I4658" s="26" t="n"/>
      <c r="J4658" s="25" t="n"/>
      <c r="K4658" s="25" t="n"/>
      <c r="L4658" s="25" t="n"/>
      <c r="M4658" s="26" t="n"/>
      <c r="N4658" s="26" t="n"/>
      <c r="O4658" s="25" t="n"/>
      <c r="P4658" s="27">
        <f>IF(A4658="","","Package/"&amp;C4658&amp;"/"&amp;D4658&amp;"/"&amp;A4658&amp;".png")</f>
        <v/>
      </c>
      <c r="Q4658" s="27">
        <f>IF(AND(B4658="",G4658=""),"",IF(B4658="","Package QR Text missing",IF(COUNTIFS($E$2:$E$5001,E4658,$B$2:$B$5001,"&lt;&gt;"&amp;B4658)+COUNTIFS($E$2:$E$5001,E4658,$A$2:$A$5001,"&lt;&gt;"&amp;A4658)&gt;0,"Zone has more than one QR code",IF(COUNTIFS($B$2:$B$5001,B4658,$E$2:$E$5001,"&lt;&gt;"&amp;E4658)+COUNTIFS($A$2:$A$5001,A4658,$E$2:$E$5001,"&lt;&gt;"&amp;E4658)&gt;0,"QR code used by another zone",IF(A4658="","Package QR Code No. missing",IF(OR(H4658&gt;40,J4658&gt;40),"More than 40 of one edition",IF(F4658="Full (40 ST + 1 TG)",IF(AND(H4658=40,J4658=1),"OK","Full carton must be 40 + 1"),IF(F4658="Student only (40 ST)",IF(AND(H4658=40,J4658=0),"OK","Must be 40 ST, 0 TG"),IF(F4658="Teacher guide only (40 TG)",IF(AND(H4658=0,J4658=40),"OK","Must be 0 ST, 40 TG"),IF(AND(H4658&lt;40,H4658+J4658&gt;0,H4658+J4658&lt;=40),"OK","Partial: under 40 ST and 40 books max"))))))))))</f>
        <v/>
      </c>
    </row>
    <row r="4659">
      <c r="A4659" s="26" t="n"/>
      <c r="B4659" s="26" t="n"/>
      <c r="C4659" s="25" t="n"/>
      <c r="D4659" s="25" t="n"/>
      <c r="E4659" s="26" t="n"/>
      <c r="F4659" s="25" t="n"/>
      <c r="G4659" s="26" t="n"/>
      <c r="H4659" s="25" t="n"/>
      <c r="I4659" s="26" t="n"/>
      <c r="J4659" s="25" t="n"/>
      <c r="K4659" s="25" t="n"/>
      <c r="L4659" s="25" t="n"/>
      <c r="M4659" s="26" t="n"/>
      <c r="N4659" s="26" t="n"/>
      <c r="O4659" s="25" t="n"/>
      <c r="P4659" s="27">
        <f>IF(A4659="","","Package/"&amp;C4659&amp;"/"&amp;D4659&amp;"/"&amp;A4659&amp;".png")</f>
        <v/>
      </c>
      <c r="Q4659" s="27">
        <f>IF(AND(B4659="",G4659=""),"",IF(B4659="","Package QR Text missing",IF(COUNTIFS($E$2:$E$5001,E4659,$B$2:$B$5001,"&lt;&gt;"&amp;B4659)+COUNTIFS($E$2:$E$5001,E4659,$A$2:$A$5001,"&lt;&gt;"&amp;A4659)&gt;0,"Zone has more than one QR code",IF(COUNTIFS($B$2:$B$5001,B4659,$E$2:$E$5001,"&lt;&gt;"&amp;E4659)+COUNTIFS($A$2:$A$5001,A4659,$E$2:$E$5001,"&lt;&gt;"&amp;E4659)&gt;0,"QR code used by another zone",IF(A4659="","Package QR Code No. missing",IF(OR(H4659&gt;40,J4659&gt;40),"More than 40 of one edition",IF(F4659="Full (40 ST + 1 TG)",IF(AND(H4659=40,J4659=1),"OK","Full carton must be 40 + 1"),IF(F4659="Student only (40 ST)",IF(AND(H4659=40,J4659=0),"OK","Must be 40 ST, 0 TG"),IF(F4659="Teacher guide only (40 TG)",IF(AND(H4659=0,J4659=40),"OK","Must be 0 ST, 40 TG"),IF(AND(H4659&lt;40,H4659+J4659&gt;0,H4659+J4659&lt;=40),"OK","Partial: under 40 ST and 40 books max"))))))))))</f>
        <v/>
      </c>
    </row>
    <row r="4660">
      <c r="A4660" s="26" t="n"/>
      <c r="B4660" s="26" t="n"/>
      <c r="C4660" s="25" t="n"/>
      <c r="D4660" s="25" t="n"/>
      <c r="E4660" s="26" t="n"/>
      <c r="F4660" s="25" t="n"/>
      <c r="G4660" s="26" t="n"/>
      <c r="H4660" s="25" t="n"/>
      <c r="I4660" s="26" t="n"/>
      <c r="J4660" s="25" t="n"/>
      <c r="K4660" s="25" t="n"/>
      <c r="L4660" s="25" t="n"/>
      <c r="M4660" s="26" t="n"/>
      <c r="N4660" s="26" t="n"/>
      <c r="O4660" s="25" t="n"/>
      <c r="P4660" s="27">
        <f>IF(A4660="","","Package/"&amp;C4660&amp;"/"&amp;D4660&amp;"/"&amp;A4660&amp;".png")</f>
        <v/>
      </c>
      <c r="Q4660" s="27">
        <f>IF(AND(B4660="",G4660=""),"",IF(B4660="","Package QR Text missing",IF(COUNTIFS($E$2:$E$5001,E4660,$B$2:$B$5001,"&lt;&gt;"&amp;B4660)+COUNTIFS($E$2:$E$5001,E4660,$A$2:$A$5001,"&lt;&gt;"&amp;A4660)&gt;0,"Zone has more than one QR code",IF(COUNTIFS($B$2:$B$5001,B4660,$E$2:$E$5001,"&lt;&gt;"&amp;E4660)+COUNTIFS($A$2:$A$5001,A4660,$E$2:$E$5001,"&lt;&gt;"&amp;E4660)&gt;0,"QR code used by another zone",IF(A4660="","Package QR Code No. missing",IF(OR(H4660&gt;40,J4660&gt;40),"More than 40 of one edition",IF(F4660="Full (40 ST + 1 TG)",IF(AND(H4660=40,J4660=1),"OK","Full carton must be 40 + 1"),IF(F4660="Student only (40 ST)",IF(AND(H4660=40,J4660=0),"OK","Must be 40 ST, 0 TG"),IF(F4660="Teacher guide only (40 TG)",IF(AND(H4660=0,J4660=40),"OK","Must be 0 ST, 40 TG"),IF(AND(H4660&lt;40,H4660+J4660&gt;0,H4660+J4660&lt;=40),"OK","Partial: under 40 ST and 40 books max"))))))))))</f>
        <v/>
      </c>
    </row>
    <row r="4661">
      <c r="A4661" s="26" t="n"/>
      <c r="B4661" s="26" t="n"/>
      <c r="C4661" s="25" t="n"/>
      <c r="D4661" s="25" t="n"/>
      <c r="E4661" s="26" t="n"/>
      <c r="F4661" s="25" t="n"/>
      <c r="G4661" s="26" t="n"/>
      <c r="H4661" s="25" t="n"/>
      <c r="I4661" s="26" t="n"/>
      <c r="J4661" s="25" t="n"/>
      <c r="K4661" s="25" t="n"/>
      <c r="L4661" s="25" t="n"/>
      <c r="M4661" s="26" t="n"/>
      <c r="N4661" s="26" t="n"/>
      <c r="O4661" s="25" t="n"/>
      <c r="P4661" s="27">
        <f>IF(A4661="","","Package/"&amp;C4661&amp;"/"&amp;D4661&amp;"/"&amp;A4661&amp;".png")</f>
        <v/>
      </c>
      <c r="Q4661" s="27">
        <f>IF(AND(B4661="",G4661=""),"",IF(B4661="","Package QR Text missing",IF(COUNTIFS($E$2:$E$5001,E4661,$B$2:$B$5001,"&lt;&gt;"&amp;B4661)+COUNTIFS($E$2:$E$5001,E4661,$A$2:$A$5001,"&lt;&gt;"&amp;A4661)&gt;0,"Zone has more than one QR code",IF(COUNTIFS($B$2:$B$5001,B4661,$E$2:$E$5001,"&lt;&gt;"&amp;E4661)+COUNTIFS($A$2:$A$5001,A4661,$E$2:$E$5001,"&lt;&gt;"&amp;E4661)&gt;0,"QR code used by another zone",IF(A4661="","Package QR Code No. missing",IF(OR(H4661&gt;40,J4661&gt;40),"More than 40 of one edition",IF(F4661="Full (40 ST + 1 TG)",IF(AND(H4661=40,J4661=1),"OK","Full carton must be 40 + 1"),IF(F4661="Student only (40 ST)",IF(AND(H4661=40,J4661=0),"OK","Must be 40 ST, 0 TG"),IF(F4661="Teacher guide only (40 TG)",IF(AND(H4661=0,J4661=40),"OK","Must be 0 ST, 40 TG"),IF(AND(H4661&lt;40,H4661+J4661&gt;0,H4661+J4661&lt;=40),"OK","Partial: under 40 ST and 40 books max"))))))))))</f>
        <v/>
      </c>
    </row>
    <row r="4662">
      <c r="A4662" s="26" t="n"/>
      <c r="B4662" s="26" t="n"/>
      <c r="C4662" s="25" t="n"/>
      <c r="D4662" s="25" t="n"/>
      <c r="E4662" s="26" t="n"/>
      <c r="F4662" s="25" t="n"/>
      <c r="G4662" s="26" t="n"/>
      <c r="H4662" s="25" t="n"/>
      <c r="I4662" s="26" t="n"/>
      <c r="J4662" s="25" t="n"/>
      <c r="K4662" s="25" t="n"/>
      <c r="L4662" s="25" t="n"/>
      <c r="M4662" s="26" t="n"/>
      <c r="N4662" s="26" t="n"/>
      <c r="O4662" s="25" t="n"/>
      <c r="P4662" s="27">
        <f>IF(A4662="","","Package/"&amp;C4662&amp;"/"&amp;D4662&amp;"/"&amp;A4662&amp;".png")</f>
        <v/>
      </c>
      <c r="Q4662" s="27">
        <f>IF(AND(B4662="",G4662=""),"",IF(B4662="","Package QR Text missing",IF(COUNTIFS($E$2:$E$5001,E4662,$B$2:$B$5001,"&lt;&gt;"&amp;B4662)+COUNTIFS($E$2:$E$5001,E4662,$A$2:$A$5001,"&lt;&gt;"&amp;A4662)&gt;0,"Zone has more than one QR code",IF(COUNTIFS($B$2:$B$5001,B4662,$E$2:$E$5001,"&lt;&gt;"&amp;E4662)+COUNTIFS($A$2:$A$5001,A4662,$E$2:$E$5001,"&lt;&gt;"&amp;E4662)&gt;0,"QR code used by another zone",IF(A4662="","Package QR Code No. missing",IF(OR(H4662&gt;40,J4662&gt;40),"More than 40 of one edition",IF(F4662="Full (40 ST + 1 TG)",IF(AND(H4662=40,J4662=1),"OK","Full carton must be 40 + 1"),IF(F4662="Student only (40 ST)",IF(AND(H4662=40,J4662=0),"OK","Must be 40 ST, 0 TG"),IF(F4662="Teacher guide only (40 TG)",IF(AND(H4662=0,J4662=40),"OK","Must be 0 ST, 40 TG"),IF(AND(H4662&lt;40,H4662+J4662&gt;0,H4662+J4662&lt;=40),"OK","Partial: under 40 ST and 40 books max"))))))))))</f>
        <v/>
      </c>
    </row>
    <row r="4663">
      <c r="A4663" s="26" t="n"/>
      <c r="B4663" s="26" t="n"/>
      <c r="C4663" s="25" t="n"/>
      <c r="D4663" s="25" t="n"/>
      <c r="E4663" s="26" t="n"/>
      <c r="F4663" s="25" t="n"/>
      <c r="G4663" s="26" t="n"/>
      <c r="H4663" s="25" t="n"/>
      <c r="I4663" s="26" t="n"/>
      <c r="J4663" s="25" t="n"/>
      <c r="K4663" s="25" t="n"/>
      <c r="L4663" s="25" t="n"/>
      <c r="M4663" s="26" t="n"/>
      <c r="N4663" s="26" t="n"/>
      <c r="O4663" s="25" t="n"/>
      <c r="P4663" s="27">
        <f>IF(A4663="","","Package/"&amp;C4663&amp;"/"&amp;D4663&amp;"/"&amp;A4663&amp;".png")</f>
        <v/>
      </c>
      <c r="Q4663" s="27">
        <f>IF(AND(B4663="",G4663=""),"",IF(B4663="","Package QR Text missing",IF(COUNTIFS($E$2:$E$5001,E4663,$B$2:$B$5001,"&lt;&gt;"&amp;B4663)+COUNTIFS($E$2:$E$5001,E4663,$A$2:$A$5001,"&lt;&gt;"&amp;A4663)&gt;0,"Zone has more than one QR code",IF(COUNTIFS($B$2:$B$5001,B4663,$E$2:$E$5001,"&lt;&gt;"&amp;E4663)+COUNTIFS($A$2:$A$5001,A4663,$E$2:$E$5001,"&lt;&gt;"&amp;E4663)&gt;0,"QR code used by another zone",IF(A4663="","Package QR Code No. missing",IF(OR(H4663&gt;40,J4663&gt;40),"More than 40 of one edition",IF(F4663="Full (40 ST + 1 TG)",IF(AND(H4663=40,J4663=1),"OK","Full carton must be 40 + 1"),IF(F4663="Student only (40 ST)",IF(AND(H4663=40,J4663=0),"OK","Must be 40 ST, 0 TG"),IF(F4663="Teacher guide only (40 TG)",IF(AND(H4663=0,J4663=40),"OK","Must be 0 ST, 40 TG"),IF(AND(H4663&lt;40,H4663+J4663&gt;0,H4663+J4663&lt;=40),"OK","Partial: under 40 ST and 40 books max"))))))))))</f>
        <v/>
      </c>
    </row>
    <row r="4664">
      <c r="A4664" s="26" t="n"/>
      <c r="B4664" s="26" t="n"/>
      <c r="C4664" s="25" t="n"/>
      <c r="D4664" s="25" t="n"/>
      <c r="E4664" s="26" t="n"/>
      <c r="F4664" s="25" t="n"/>
      <c r="G4664" s="26" t="n"/>
      <c r="H4664" s="25" t="n"/>
      <c r="I4664" s="26" t="n"/>
      <c r="J4664" s="25" t="n"/>
      <c r="K4664" s="25" t="n"/>
      <c r="L4664" s="25" t="n"/>
      <c r="M4664" s="26" t="n"/>
      <c r="N4664" s="26" t="n"/>
      <c r="O4664" s="25" t="n"/>
      <c r="P4664" s="27">
        <f>IF(A4664="","","Package/"&amp;C4664&amp;"/"&amp;D4664&amp;"/"&amp;A4664&amp;".png")</f>
        <v/>
      </c>
      <c r="Q4664" s="27">
        <f>IF(AND(B4664="",G4664=""),"",IF(B4664="","Package QR Text missing",IF(COUNTIFS($E$2:$E$5001,E4664,$B$2:$B$5001,"&lt;&gt;"&amp;B4664)+COUNTIFS($E$2:$E$5001,E4664,$A$2:$A$5001,"&lt;&gt;"&amp;A4664)&gt;0,"Zone has more than one QR code",IF(COUNTIFS($B$2:$B$5001,B4664,$E$2:$E$5001,"&lt;&gt;"&amp;E4664)+COUNTIFS($A$2:$A$5001,A4664,$E$2:$E$5001,"&lt;&gt;"&amp;E4664)&gt;0,"QR code used by another zone",IF(A4664="","Package QR Code No. missing",IF(OR(H4664&gt;40,J4664&gt;40),"More than 40 of one edition",IF(F4664="Full (40 ST + 1 TG)",IF(AND(H4664=40,J4664=1),"OK","Full carton must be 40 + 1"),IF(F4664="Student only (40 ST)",IF(AND(H4664=40,J4664=0),"OK","Must be 40 ST, 0 TG"),IF(F4664="Teacher guide only (40 TG)",IF(AND(H4664=0,J4664=40),"OK","Must be 0 ST, 40 TG"),IF(AND(H4664&lt;40,H4664+J4664&gt;0,H4664+J4664&lt;=40),"OK","Partial: under 40 ST and 40 books max"))))))))))</f>
        <v/>
      </c>
    </row>
    <row r="4665">
      <c r="A4665" s="26" t="n"/>
      <c r="B4665" s="26" t="n"/>
      <c r="C4665" s="25" t="n"/>
      <c r="D4665" s="25" t="n"/>
      <c r="E4665" s="26" t="n"/>
      <c r="F4665" s="25" t="n"/>
      <c r="G4665" s="26" t="n"/>
      <c r="H4665" s="25" t="n"/>
      <c r="I4665" s="26" t="n"/>
      <c r="J4665" s="25" t="n"/>
      <c r="K4665" s="25" t="n"/>
      <c r="L4665" s="25" t="n"/>
      <c r="M4665" s="26" t="n"/>
      <c r="N4665" s="26" t="n"/>
      <c r="O4665" s="25" t="n"/>
      <c r="P4665" s="27">
        <f>IF(A4665="","","Package/"&amp;C4665&amp;"/"&amp;D4665&amp;"/"&amp;A4665&amp;".png")</f>
        <v/>
      </c>
      <c r="Q4665" s="27">
        <f>IF(AND(B4665="",G4665=""),"",IF(B4665="","Package QR Text missing",IF(COUNTIFS($E$2:$E$5001,E4665,$B$2:$B$5001,"&lt;&gt;"&amp;B4665)+COUNTIFS($E$2:$E$5001,E4665,$A$2:$A$5001,"&lt;&gt;"&amp;A4665)&gt;0,"Zone has more than one QR code",IF(COUNTIFS($B$2:$B$5001,B4665,$E$2:$E$5001,"&lt;&gt;"&amp;E4665)+COUNTIFS($A$2:$A$5001,A4665,$E$2:$E$5001,"&lt;&gt;"&amp;E4665)&gt;0,"QR code used by another zone",IF(A4665="","Package QR Code No. missing",IF(OR(H4665&gt;40,J4665&gt;40),"More than 40 of one edition",IF(F4665="Full (40 ST + 1 TG)",IF(AND(H4665=40,J4665=1),"OK","Full carton must be 40 + 1"),IF(F4665="Student only (40 ST)",IF(AND(H4665=40,J4665=0),"OK","Must be 40 ST, 0 TG"),IF(F4665="Teacher guide only (40 TG)",IF(AND(H4665=0,J4665=40),"OK","Must be 0 ST, 40 TG"),IF(AND(H4665&lt;40,H4665+J4665&gt;0,H4665+J4665&lt;=40),"OK","Partial: under 40 ST and 40 books max"))))))))))</f>
        <v/>
      </c>
    </row>
    <row r="4666">
      <c r="A4666" s="26" t="n"/>
      <c r="B4666" s="26" t="n"/>
      <c r="C4666" s="25" t="n"/>
      <c r="D4666" s="25" t="n"/>
      <c r="E4666" s="26" t="n"/>
      <c r="F4666" s="25" t="n"/>
      <c r="G4666" s="26" t="n"/>
      <c r="H4666" s="25" t="n"/>
      <c r="I4666" s="26" t="n"/>
      <c r="J4666" s="25" t="n"/>
      <c r="K4666" s="25" t="n"/>
      <c r="L4666" s="25" t="n"/>
      <c r="M4666" s="26" t="n"/>
      <c r="N4666" s="26" t="n"/>
      <c r="O4666" s="25" t="n"/>
      <c r="P4666" s="27">
        <f>IF(A4666="","","Package/"&amp;C4666&amp;"/"&amp;D4666&amp;"/"&amp;A4666&amp;".png")</f>
        <v/>
      </c>
      <c r="Q4666" s="27">
        <f>IF(AND(B4666="",G4666=""),"",IF(B4666="","Package QR Text missing",IF(COUNTIFS($E$2:$E$5001,E4666,$B$2:$B$5001,"&lt;&gt;"&amp;B4666)+COUNTIFS($E$2:$E$5001,E4666,$A$2:$A$5001,"&lt;&gt;"&amp;A4666)&gt;0,"Zone has more than one QR code",IF(COUNTIFS($B$2:$B$5001,B4666,$E$2:$E$5001,"&lt;&gt;"&amp;E4666)+COUNTIFS($A$2:$A$5001,A4666,$E$2:$E$5001,"&lt;&gt;"&amp;E4666)&gt;0,"QR code used by another zone",IF(A4666="","Package QR Code No. missing",IF(OR(H4666&gt;40,J4666&gt;40),"More than 40 of one edition",IF(F4666="Full (40 ST + 1 TG)",IF(AND(H4666=40,J4666=1),"OK","Full carton must be 40 + 1"),IF(F4666="Student only (40 ST)",IF(AND(H4666=40,J4666=0),"OK","Must be 40 ST, 0 TG"),IF(F4666="Teacher guide only (40 TG)",IF(AND(H4666=0,J4666=40),"OK","Must be 0 ST, 40 TG"),IF(AND(H4666&lt;40,H4666+J4666&gt;0,H4666+J4666&lt;=40),"OK","Partial: under 40 ST and 40 books max"))))))))))</f>
        <v/>
      </c>
    </row>
    <row r="4667">
      <c r="A4667" s="26" t="n"/>
      <c r="B4667" s="26" t="n"/>
      <c r="C4667" s="25" t="n"/>
      <c r="D4667" s="25" t="n"/>
      <c r="E4667" s="26" t="n"/>
      <c r="F4667" s="25" t="n"/>
      <c r="G4667" s="26" t="n"/>
      <c r="H4667" s="25" t="n"/>
      <c r="I4667" s="26" t="n"/>
      <c r="J4667" s="25" t="n"/>
      <c r="K4667" s="25" t="n"/>
      <c r="L4667" s="25" t="n"/>
      <c r="M4667" s="26" t="n"/>
      <c r="N4667" s="26" t="n"/>
      <c r="O4667" s="25" t="n"/>
      <c r="P4667" s="27">
        <f>IF(A4667="","","Package/"&amp;C4667&amp;"/"&amp;D4667&amp;"/"&amp;A4667&amp;".png")</f>
        <v/>
      </c>
      <c r="Q4667" s="27">
        <f>IF(AND(B4667="",G4667=""),"",IF(B4667="","Package QR Text missing",IF(COUNTIFS($E$2:$E$5001,E4667,$B$2:$B$5001,"&lt;&gt;"&amp;B4667)+COUNTIFS($E$2:$E$5001,E4667,$A$2:$A$5001,"&lt;&gt;"&amp;A4667)&gt;0,"Zone has more than one QR code",IF(COUNTIFS($B$2:$B$5001,B4667,$E$2:$E$5001,"&lt;&gt;"&amp;E4667)+COUNTIFS($A$2:$A$5001,A4667,$E$2:$E$5001,"&lt;&gt;"&amp;E4667)&gt;0,"QR code used by another zone",IF(A4667="","Package QR Code No. missing",IF(OR(H4667&gt;40,J4667&gt;40),"More than 40 of one edition",IF(F4667="Full (40 ST + 1 TG)",IF(AND(H4667=40,J4667=1),"OK","Full carton must be 40 + 1"),IF(F4667="Student only (40 ST)",IF(AND(H4667=40,J4667=0),"OK","Must be 40 ST, 0 TG"),IF(F4667="Teacher guide only (40 TG)",IF(AND(H4667=0,J4667=40),"OK","Must be 0 ST, 40 TG"),IF(AND(H4667&lt;40,H4667+J4667&gt;0,H4667+J4667&lt;=40),"OK","Partial: under 40 ST and 40 books max"))))))))))</f>
        <v/>
      </c>
    </row>
    <row r="4668">
      <c r="A4668" s="26" t="n"/>
      <c r="B4668" s="26" t="n"/>
      <c r="C4668" s="25" t="n"/>
      <c r="D4668" s="25" t="n"/>
      <c r="E4668" s="26" t="n"/>
      <c r="F4668" s="25" t="n"/>
      <c r="G4668" s="26" t="n"/>
      <c r="H4668" s="25" t="n"/>
      <c r="I4668" s="26" t="n"/>
      <c r="J4668" s="25" t="n"/>
      <c r="K4668" s="25" t="n"/>
      <c r="L4668" s="25" t="n"/>
      <c r="M4668" s="26" t="n"/>
      <c r="N4668" s="26" t="n"/>
      <c r="O4668" s="25" t="n"/>
      <c r="P4668" s="27">
        <f>IF(A4668="","","Package/"&amp;C4668&amp;"/"&amp;D4668&amp;"/"&amp;A4668&amp;".png")</f>
        <v/>
      </c>
      <c r="Q4668" s="27">
        <f>IF(AND(B4668="",G4668=""),"",IF(B4668="","Package QR Text missing",IF(COUNTIFS($E$2:$E$5001,E4668,$B$2:$B$5001,"&lt;&gt;"&amp;B4668)+COUNTIFS($E$2:$E$5001,E4668,$A$2:$A$5001,"&lt;&gt;"&amp;A4668)&gt;0,"Zone has more than one QR code",IF(COUNTIFS($B$2:$B$5001,B4668,$E$2:$E$5001,"&lt;&gt;"&amp;E4668)+COUNTIFS($A$2:$A$5001,A4668,$E$2:$E$5001,"&lt;&gt;"&amp;E4668)&gt;0,"QR code used by another zone",IF(A4668="","Package QR Code No. missing",IF(OR(H4668&gt;40,J4668&gt;40),"More than 40 of one edition",IF(F4668="Full (40 ST + 1 TG)",IF(AND(H4668=40,J4668=1),"OK","Full carton must be 40 + 1"),IF(F4668="Student only (40 ST)",IF(AND(H4668=40,J4668=0),"OK","Must be 40 ST, 0 TG"),IF(F4668="Teacher guide only (40 TG)",IF(AND(H4668=0,J4668=40),"OK","Must be 0 ST, 40 TG"),IF(AND(H4668&lt;40,H4668+J4668&gt;0,H4668+J4668&lt;=40),"OK","Partial: under 40 ST and 40 books max"))))))))))</f>
        <v/>
      </c>
    </row>
    <row r="4669">
      <c r="A4669" s="26" t="n"/>
      <c r="B4669" s="26" t="n"/>
      <c r="C4669" s="25" t="n"/>
      <c r="D4669" s="25" t="n"/>
      <c r="E4669" s="26" t="n"/>
      <c r="F4669" s="25" t="n"/>
      <c r="G4669" s="26" t="n"/>
      <c r="H4669" s="25" t="n"/>
      <c r="I4669" s="26" t="n"/>
      <c r="J4669" s="25" t="n"/>
      <c r="K4669" s="25" t="n"/>
      <c r="L4669" s="25" t="n"/>
      <c r="M4669" s="26" t="n"/>
      <c r="N4669" s="26" t="n"/>
      <c r="O4669" s="25" t="n"/>
      <c r="P4669" s="27">
        <f>IF(A4669="","","Package/"&amp;C4669&amp;"/"&amp;D4669&amp;"/"&amp;A4669&amp;".png")</f>
        <v/>
      </c>
      <c r="Q4669" s="27">
        <f>IF(AND(B4669="",G4669=""),"",IF(B4669="","Package QR Text missing",IF(COUNTIFS($E$2:$E$5001,E4669,$B$2:$B$5001,"&lt;&gt;"&amp;B4669)+COUNTIFS($E$2:$E$5001,E4669,$A$2:$A$5001,"&lt;&gt;"&amp;A4669)&gt;0,"Zone has more than one QR code",IF(COUNTIFS($B$2:$B$5001,B4669,$E$2:$E$5001,"&lt;&gt;"&amp;E4669)+COUNTIFS($A$2:$A$5001,A4669,$E$2:$E$5001,"&lt;&gt;"&amp;E4669)&gt;0,"QR code used by another zone",IF(A4669="","Package QR Code No. missing",IF(OR(H4669&gt;40,J4669&gt;40),"More than 40 of one edition",IF(F4669="Full (40 ST + 1 TG)",IF(AND(H4669=40,J4669=1),"OK","Full carton must be 40 + 1"),IF(F4669="Student only (40 ST)",IF(AND(H4669=40,J4669=0),"OK","Must be 40 ST, 0 TG"),IF(F4669="Teacher guide only (40 TG)",IF(AND(H4669=0,J4669=40),"OK","Must be 0 ST, 40 TG"),IF(AND(H4669&lt;40,H4669+J4669&gt;0,H4669+J4669&lt;=40),"OK","Partial: under 40 ST and 40 books max"))))))))))</f>
        <v/>
      </c>
    </row>
    <row r="4670">
      <c r="A4670" s="26" t="n"/>
      <c r="B4670" s="26" t="n"/>
      <c r="C4670" s="25" t="n"/>
      <c r="D4670" s="25" t="n"/>
      <c r="E4670" s="26" t="n"/>
      <c r="F4670" s="25" t="n"/>
      <c r="G4670" s="26" t="n"/>
      <c r="H4670" s="25" t="n"/>
      <c r="I4670" s="26" t="n"/>
      <c r="J4670" s="25" t="n"/>
      <c r="K4670" s="25" t="n"/>
      <c r="L4670" s="25" t="n"/>
      <c r="M4670" s="26" t="n"/>
      <c r="N4670" s="26" t="n"/>
      <c r="O4670" s="25" t="n"/>
      <c r="P4670" s="27">
        <f>IF(A4670="","","Package/"&amp;C4670&amp;"/"&amp;D4670&amp;"/"&amp;A4670&amp;".png")</f>
        <v/>
      </c>
      <c r="Q4670" s="27">
        <f>IF(AND(B4670="",G4670=""),"",IF(B4670="","Package QR Text missing",IF(COUNTIFS($E$2:$E$5001,E4670,$B$2:$B$5001,"&lt;&gt;"&amp;B4670)+COUNTIFS($E$2:$E$5001,E4670,$A$2:$A$5001,"&lt;&gt;"&amp;A4670)&gt;0,"Zone has more than one QR code",IF(COUNTIFS($B$2:$B$5001,B4670,$E$2:$E$5001,"&lt;&gt;"&amp;E4670)+COUNTIFS($A$2:$A$5001,A4670,$E$2:$E$5001,"&lt;&gt;"&amp;E4670)&gt;0,"QR code used by another zone",IF(A4670="","Package QR Code No. missing",IF(OR(H4670&gt;40,J4670&gt;40),"More than 40 of one edition",IF(F4670="Full (40 ST + 1 TG)",IF(AND(H4670=40,J4670=1),"OK","Full carton must be 40 + 1"),IF(F4670="Student only (40 ST)",IF(AND(H4670=40,J4670=0),"OK","Must be 40 ST, 0 TG"),IF(F4670="Teacher guide only (40 TG)",IF(AND(H4670=0,J4670=40),"OK","Must be 0 ST, 40 TG"),IF(AND(H4670&lt;40,H4670+J4670&gt;0,H4670+J4670&lt;=40),"OK","Partial: under 40 ST and 40 books max"))))))))))</f>
        <v/>
      </c>
    </row>
    <row r="4671">
      <c r="A4671" s="26" t="n"/>
      <c r="B4671" s="26" t="n"/>
      <c r="C4671" s="25" t="n"/>
      <c r="D4671" s="25" t="n"/>
      <c r="E4671" s="26" t="n"/>
      <c r="F4671" s="25" t="n"/>
      <c r="G4671" s="26" t="n"/>
      <c r="H4671" s="25" t="n"/>
      <c r="I4671" s="26" t="n"/>
      <c r="J4671" s="25" t="n"/>
      <c r="K4671" s="25" t="n"/>
      <c r="L4671" s="25" t="n"/>
      <c r="M4671" s="26" t="n"/>
      <c r="N4671" s="26" t="n"/>
      <c r="O4671" s="25" t="n"/>
      <c r="P4671" s="27">
        <f>IF(A4671="","","Package/"&amp;C4671&amp;"/"&amp;D4671&amp;"/"&amp;A4671&amp;".png")</f>
        <v/>
      </c>
      <c r="Q4671" s="27">
        <f>IF(AND(B4671="",G4671=""),"",IF(B4671="","Package QR Text missing",IF(COUNTIFS($E$2:$E$5001,E4671,$B$2:$B$5001,"&lt;&gt;"&amp;B4671)+COUNTIFS($E$2:$E$5001,E4671,$A$2:$A$5001,"&lt;&gt;"&amp;A4671)&gt;0,"Zone has more than one QR code",IF(COUNTIFS($B$2:$B$5001,B4671,$E$2:$E$5001,"&lt;&gt;"&amp;E4671)+COUNTIFS($A$2:$A$5001,A4671,$E$2:$E$5001,"&lt;&gt;"&amp;E4671)&gt;0,"QR code used by another zone",IF(A4671="","Package QR Code No. missing",IF(OR(H4671&gt;40,J4671&gt;40),"More than 40 of one edition",IF(F4671="Full (40 ST + 1 TG)",IF(AND(H4671=40,J4671=1),"OK","Full carton must be 40 + 1"),IF(F4671="Student only (40 ST)",IF(AND(H4671=40,J4671=0),"OK","Must be 40 ST, 0 TG"),IF(F4671="Teacher guide only (40 TG)",IF(AND(H4671=0,J4671=40),"OK","Must be 0 ST, 40 TG"),IF(AND(H4671&lt;40,H4671+J4671&gt;0,H4671+J4671&lt;=40),"OK","Partial: under 40 ST and 40 books max"))))))))))</f>
        <v/>
      </c>
    </row>
    <row r="4672">
      <c r="A4672" s="26" t="n"/>
      <c r="B4672" s="26" t="n"/>
      <c r="C4672" s="25" t="n"/>
      <c r="D4672" s="25" t="n"/>
      <c r="E4672" s="26" t="n"/>
      <c r="F4672" s="25" t="n"/>
      <c r="G4672" s="26" t="n"/>
      <c r="H4672" s="25" t="n"/>
      <c r="I4672" s="26" t="n"/>
      <c r="J4672" s="25" t="n"/>
      <c r="K4672" s="25" t="n"/>
      <c r="L4672" s="25" t="n"/>
      <c r="M4672" s="26" t="n"/>
      <c r="N4672" s="26" t="n"/>
      <c r="O4672" s="25" t="n"/>
      <c r="P4672" s="27">
        <f>IF(A4672="","","Package/"&amp;C4672&amp;"/"&amp;D4672&amp;"/"&amp;A4672&amp;".png")</f>
        <v/>
      </c>
      <c r="Q4672" s="27">
        <f>IF(AND(B4672="",G4672=""),"",IF(B4672="","Package QR Text missing",IF(COUNTIFS($E$2:$E$5001,E4672,$B$2:$B$5001,"&lt;&gt;"&amp;B4672)+COUNTIFS($E$2:$E$5001,E4672,$A$2:$A$5001,"&lt;&gt;"&amp;A4672)&gt;0,"Zone has more than one QR code",IF(COUNTIFS($B$2:$B$5001,B4672,$E$2:$E$5001,"&lt;&gt;"&amp;E4672)+COUNTIFS($A$2:$A$5001,A4672,$E$2:$E$5001,"&lt;&gt;"&amp;E4672)&gt;0,"QR code used by another zone",IF(A4672="","Package QR Code No. missing",IF(OR(H4672&gt;40,J4672&gt;40),"More than 40 of one edition",IF(F4672="Full (40 ST + 1 TG)",IF(AND(H4672=40,J4672=1),"OK","Full carton must be 40 + 1"),IF(F4672="Student only (40 ST)",IF(AND(H4672=40,J4672=0),"OK","Must be 40 ST, 0 TG"),IF(F4672="Teacher guide only (40 TG)",IF(AND(H4672=0,J4672=40),"OK","Must be 0 ST, 40 TG"),IF(AND(H4672&lt;40,H4672+J4672&gt;0,H4672+J4672&lt;=40),"OK","Partial: under 40 ST and 40 books max"))))))))))</f>
        <v/>
      </c>
    </row>
    <row r="4673">
      <c r="A4673" s="26" t="n"/>
      <c r="B4673" s="26" t="n"/>
      <c r="C4673" s="25" t="n"/>
      <c r="D4673" s="25" t="n"/>
      <c r="E4673" s="26" t="n"/>
      <c r="F4673" s="25" t="n"/>
      <c r="G4673" s="26" t="n"/>
      <c r="H4673" s="25" t="n"/>
      <c r="I4673" s="26" t="n"/>
      <c r="J4673" s="25" t="n"/>
      <c r="K4673" s="25" t="n"/>
      <c r="L4673" s="25" t="n"/>
      <c r="M4673" s="26" t="n"/>
      <c r="N4673" s="26" t="n"/>
      <c r="O4673" s="25" t="n"/>
      <c r="P4673" s="27">
        <f>IF(A4673="","","Package/"&amp;C4673&amp;"/"&amp;D4673&amp;"/"&amp;A4673&amp;".png")</f>
        <v/>
      </c>
      <c r="Q4673" s="27">
        <f>IF(AND(B4673="",G4673=""),"",IF(B4673="","Package QR Text missing",IF(COUNTIFS($E$2:$E$5001,E4673,$B$2:$B$5001,"&lt;&gt;"&amp;B4673)+COUNTIFS($E$2:$E$5001,E4673,$A$2:$A$5001,"&lt;&gt;"&amp;A4673)&gt;0,"Zone has more than one QR code",IF(COUNTIFS($B$2:$B$5001,B4673,$E$2:$E$5001,"&lt;&gt;"&amp;E4673)+COUNTIFS($A$2:$A$5001,A4673,$E$2:$E$5001,"&lt;&gt;"&amp;E4673)&gt;0,"QR code used by another zone",IF(A4673="","Package QR Code No. missing",IF(OR(H4673&gt;40,J4673&gt;40),"More than 40 of one edition",IF(F4673="Full (40 ST + 1 TG)",IF(AND(H4673=40,J4673=1),"OK","Full carton must be 40 + 1"),IF(F4673="Student only (40 ST)",IF(AND(H4673=40,J4673=0),"OK","Must be 40 ST, 0 TG"),IF(F4673="Teacher guide only (40 TG)",IF(AND(H4673=0,J4673=40),"OK","Must be 0 ST, 40 TG"),IF(AND(H4673&lt;40,H4673+J4673&gt;0,H4673+J4673&lt;=40),"OK","Partial: under 40 ST and 40 books max"))))))))))</f>
        <v/>
      </c>
    </row>
    <row r="4674">
      <c r="A4674" s="26" t="n"/>
      <c r="B4674" s="26" t="n"/>
      <c r="C4674" s="25" t="n"/>
      <c r="D4674" s="25" t="n"/>
      <c r="E4674" s="26" t="n"/>
      <c r="F4674" s="25" t="n"/>
      <c r="G4674" s="26" t="n"/>
      <c r="H4674" s="25" t="n"/>
      <c r="I4674" s="26" t="n"/>
      <c r="J4674" s="25" t="n"/>
      <c r="K4674" s="25" t="n"/>
      <c r="L4674" s="25" t="n"/>
      <c r="M4674" s="26" t="n"/>
      <c r="N4674" s="26" t="n"/>
      <c r="O4674" s="25" t="n"/>
      <c r="P4674" s="27">
        <f>IF(A4674="","","Package/"&amp;C4674&amp;"/"&amp;D4674&amp;"/"&amp;A4674&amp;".png")</f>
        <v/>
      </c>
      <c r="Q4674" s="27">
        <f>IF(AND(B4674="",G4674=""),"",IF(B4674="","Package QR Text missing",IF(COUNTIFS($E$2:$E$5001,E4674,$B$2:$B$5001,"&lt;&gt;"&amp;B4674)+COUNTIFS($E$2:$E$5001,E4674,$A$2:$A$5001,"&lt;&gt;"&amp;A4674)&gt;0,"Zone has more than one QR code",IF(COUNTIFS($B$2:$B$5001,B4674,$E$2:$E$5001,"&lt;&gt;"&amp;E4674)+COUNTIFS($A$2:$A$5001,A4674,$E$2:$E$5001,"&lt;&gt;"&amp;E4674)&gt;0,"QR code used by another zone",IF(A4674="","Package QR Code No. missing",IF(OR(H4674&gt;40,J4674&gt;40),"More than 40 of one edition",IF(F4674="Full (40 ST + 1 TG)",IF(AND(H4674=40,J4674=1),"OK","Full carton must be 40 + 1"),IF(F4674="Student only (40 ST)",IF(AND(H4674=40,J4674=0),"OK","Must be 40 ST, 0 TG"),IF(F4674="Teacher guide only (40 TG)",IF(AND(H4674=0,J4674=40),"OK","Must be 0 ST, 40 TG"),IF(AND(H4674&lt;40,H4674+J4674&gt;0,H4674+J4674&lt;=40),"OK","Partial: under 40 ST and 40 books max"))))))))))</f>
        <v/>
      </c>
    </row>
    <row r="4675">
      <c r="A4675" s="26" t="n"/>
      <c r="B4675" s="26" t="n"/>
      <c r="C4675" s="25" t="n"/>
      <c r="D4675" s="25" t="n"/>
      <c r="E4675" s="26" t="n"/>
      <c r="F4675" s="25" t="n"/>
      <c r="G4675" s="26" t="n"/>
      <c r="H4675" s="25" t="n"/>
      <c r="I4675" s="26" t="n"/>
      <c r="J4675" s="25" t="n"/>
      <c r="K4675" s="25" t="n"/>
      <c r="L4675" s="25" t="n"/>
      <c r="M4675" s="26" t="n"/>
      <c r="N4675" s="26" t="n"/>
      <c r="O4675" s="25" t="n"/>
      <c r="P4675" s="27">
        <f>IF(A4675="","","Package/"&amp;C4675&amp;"/"&amp;D4675&amp;"/"&amp;A4675&amp;".png")</f>
        <v/>
      </c>
      <c r="Q4675" s="27">
        <f>IF(AND(B4675="",G4675=""),"",IF(B4675="","Package QR Text missing",IF(COUNTIFS($E$2:$E$5001,E4675,$B$2:$B$5001,"&lt;&gt;"&amp;B4675)+COUNTIFS($E$2:$E$5001,E4675,$A$2:$A$5001,"&lt;&gt;"&amp;A4675)&gt;0,"Zone has more than one QR code",IF(COUNTIFS($B$2:$B$5001,B4675,$E$2:$E$5001,"&lt;&gt;"&amp;E4675)+COUNTIFS($A$2:$A$5001,A4675,$E$2:$E$5001,"&lt;&gt;"&amp;E4675)&gt;0,"QR code used by another zone",IF(A4675="","Package QR Code No. missing",IF(OR(H4675&gt;40,J4675&gt;40),"More than 40 of one edition",IF(F4675="Full (40 ST + 1 TG)",IF(AND(H4675=40,J4675=1),"OK","Full carton must be 40 + 1"),IF(F4675="Student only (40 ST)",IF(AND(H4675=40,J4675=0),"OK","Must be 40 ST, 0 TG"),IF(F4675="Teacher guide only (40 TG)",IF(AND(H4675=0,J4675=40),"OK","Must be 0 ST, 40 TG"),IF(AND(H4675&lt;40,H4675+J4675&gt;0,H4675+J4675&lt;=40),"OK","Partial: under 40 ST and 40 books max"))))))))))</f>
        <v/>
      </c>
    </row>
    <row r="4676">
      <c r="A4676" s="26" t="n"/>
      <c r="B4676" s="26" t="n"/>
      <c r="C4676" s="25" t="n"/>
      <c r="D4676" s="25" t="n"/>
      <c r="E4676" s="26" t="n"/>
      <c r="F4676" s="25" t="n"/>
      <c r="G4676" s="26" t="n"/>
      <c r="H4676" s="25" t="n"/>
      <c r="I4676" s="26" t="n"/>
      <c r="J4676" s="25" t="n"/>
      <c r="K4676" s="25" t="n"/>
      <c r="L4676" s="25" t="n"/>
      <c r="M4676" s="26" t="n"/>
      <c r="N4676" s="26" t="n"/>
      <c r="O4676" s="25" t="n"/>
      <c r="P4676" s="27">
        <f>IF(A4676="","","Package/"&amp;C4676&amp;"/"&amp;D4676&amp;"/"&amp;A4676&amp;".png")</f>
        <v/>
      </c>
      <c r="Q4676" s="27">
        <f>IF(AND(B4676="",G4676=""),"",IF(B4676="","Package QR Text missing",IF(COUNTIFS($E$2:$E$5001,E4676,$B$2:$B$5001,"&lt;&gt;"&amp;B4676)+COUNTIFS($E$2:$E$5001,E4676,$A$2:$A$5001,"&lt;&gt;"&amp;A4676)&gt;0,"Zone has more than one QR code",IF(COUNTIFS($B$2:$B$5001,B4676,$E$2:$E$5001,"&lt;&gt;"&amp;E4676)+COUNTIFS($A$2:$A$5001,A4676,$E$2:$E$5001,"&lt;&gt;"&amp;E4676)&gt;0,"QR code used by another zone",IF(A4676="","Package QR Code No. missing",IF(OR(H4676&gt;40,J4676&gt;40),"More than 40 of one edition",IF(F4676="Full (40 ST + 1 TG)",IF(AND(H4676=40,J4676=1),"OK","Full carton must be 40 + 1"),IF(F4676="Student only (40 ST)",IF(AND(H4676=40,J4676=0),"OK","Must be 40 ST, 0 TG"),IF(F4676="Teacher guide only (40 TG)",IF(AND(H4676=0,J4676=40),"OK","Must be 0 ST, 40 TG"),IF(AND(H4676&lt;40,H4676+J4676&gt;0,H4676+J4676&lt;=40),"OK","Partial: under 40 ST and 40 books max"))))))))))</f>
        <v/>
      </c>
    </row>
    <row r="4677">
      <c r="A4677" s="26" t="n"/>
      <c r="B4677" s="26" t="n"/>
      <c r="C4677" s="25" t="n"/>
      <c r="D4677" s="25" t="n"/>
      <c r="E4677" s="26" t="n"/>
      <c r="F4677" s="25" t="n"/>
      <c r="G4677" s="26" t="n"/>
      <c r="H4677" s="25" t="n"/>
      <c r="I4677" s="26" t="n"/>
      <c r="J4677" s="25" t="n"/>
      <c r="K4677" s="25" t="n"/>
      <c r="L4677" s="25" t="n"/>
      <c r="M4677" s="26" t="n"/>
      <c r="N4677" s="26" t="n"/>
      <c r="O4677" s="25" t="n"/>
      <c r="P4677" s="27">
        <f>IF(A4677="","","Package/"&amp;C4677&amp;"/"&amp;D4677&amp;"/"&amp;A4677&amp;".png")</f>
        <v/>
      </c>
      <c r="Q4677" s="27">
        <f>IF(AND(B4677="",G4677=""),"",IF(B4677="","Package QR Text missing",IF(COUNTIFS($E$2:$E$5001,E4677,$B$2:$B$5001,"&lt;&gt;"&amp;B4677)+COUNTIFS($E$2:$E$5001,E4677,$A$2:$A$5001,"&lt;&gt;"&amp;A4677)&gt;0,"Zone has more than one QR code",IF(COUNTIFS($B$2:$B$5001,B4677,$E$2:$E$5001,"&lt;&gt;"&amp;E4677)+COUNTIFS($A$2:$A$5001,A4677,$E$2:$E$5001,"&lt;&gt;"&amp;E4677)&gt;0,"QR code used by another zone",IF(A4677="","Package QR Code No. missing",IF(OR(H4677&gt;40,J4677&gt;40),"More than 40 of one edition",IF(F4677="Full (40 ST + 1 TG)",IF(AND(H4677=40,J4677=1),"OK","Full carton must be 40 + 1"),IF(F4677="Student only (40 ST)",IF(AND(H4677=40,J4677=0),"OK","Must be 40 ST, 0 TG"),IF(F4677="Teacher guide only (40 TG)",IF(AND(H4677=0,J4677=40),"OK","Must be 0 ST, 40 TG"),IF(AND(H4677&lt;40,H4677+J4677&gt;0,H4677+J4677&lt;=40),"OK","Partial: under 40 ST and 40 books max"))))))))))</f>
        <v/>
      </c>
    </row>
    <row r="4678">
      <c r="A4678" s="26" t="n"/>
      <c r="B4678" s="26" t="n"/>
      <c r="C4678" s="25" t="n"/>
      <c r="D4678" s="25" t="n"/>
      <c r="E4678" s="26" t="n"/>
      <c r="F4678" s="25" t="n"/>
      <c r="G4678" s="26" t="n"/>
      <c r="H4678" s="25" t="n"/>
      <c r="I4678" s="26" t="n"/>
      <c r="J4678" s="25" t="n"/>
      <c r="K4678" s="25" t="n"/>
      <c r="L4678" s="25" t="n"/>
      <c r="M4678" s="26" t="n"/>
      <c r="N4678" s="26" t="n"/>
      <c r="O4678" s="25" t="n"/>
      <c r="P4678" s="27">
        <f>IF(A4678="","","Package/"&amp;C4678&amp;"/"&amp;D4678&amp;"/"&amp;A4678&amp;".png")</f>
        <v/>
      </c>
      <c r="Q4678" s="27">
        <f>IF(AND(B4678="",G4678=""),"",IF(B4678="","Package QR Text missing",IF(COUNTIFS($E$2:$E$5001,E4678,$B$2:$B$5001,"&lt;&gt;"&amp;B4678)+COUNTIFS($E$2:$E$5001,E4678,$A$2:$A$5001,"&lt;&gt;"&amp;A4678)&gt;0,"Zone has more than one QR code",IF(COUNTIFS($B$2:$B$5001,B4678,$E$2:$E$5001,"&lt;&gt;"&amp;E4678)+COUNTIFS($A$2:$A$5001,A4678,$E$2:$E$5001,"&lt;&gt;"&amp;E4678)&gt;0,"QR code used by another zone",IF(A4678="","Package QR Code No. missing",IF(OR(H4678&gt;40,J4678&gt;40),"More than 40 of one edition",IF(F4678="Full (40 ST + 1 TG)",IF(AND(H4678=40,J4678=1),"OK","Full carton must be 40 + 1"),IF(F4678="Student only (40 ST)",IF(AND(H4678=40,J4678=0),"OK","Must be 40 ST, 0 TG"),IF(F4678="Teacher guide only (40 TG)",IF(AND(H4678=0,J4678=40),"OK","Must be 0 ST, 40 TG"),IF(AND(H4678&lt;40,H4678+J4678&gt;0,H4678+J4678&lt;=40),"OK","Partial: under 40 ST and 40 books max"))))))))))</f>
        <v/>
      </c>
    </row>
    <row r="4679">
      <c r="A4679" s="26" t="n"/>
      <c r="B4679" s="26" t="n"/>
      <c r="C4679" s="25" t="n"/>
      <c r="D4679" s="25" t="n"/>
      <c r="E4679" s="26" t="n"/>
      <c r="F4679" s="25" t="n"/>
      <c r="G4679" s="26" t="n"/>
      <c r="H4679" s="25" t="n"/>
      <c r="I4679" s="26" t="n"/>
      <c r="J4679" s="25" t="n"/>
      <c r="K4679" s="25" t="n"/>
      <c r="L4679" s="25" t="n"/>
      <c r="M4679" s="26" t="n"/>
      <c r="N4679" s="26" t="n"/>
      <c r="O4679" s="25" t="n"/>
      <c r="P4679" s="27">
        <f>IF(A4679="","","Package/"&amp;C4679&amp;"/"&amp;D4679&amp;"/"&amp;A4679&amp;".png")</f>
        <v/>
      </c>
      <c r="Q4679" s="27">
        <f>IF(AND(B4679="",G4679=""),"",IF(B4679="","Package QR Text missing",IF(COUNTIFS($E$2:$E$5001,E4679,$B$2:$B$5001,"&lt;&gt;"&amp;B4679)+COUNTIFS($E$2:$E$5001,E4679,$A$2:$A$5001,"&lt;&gt;"&amp;A4679)&gt;0,"Zone has more than one QR code",IF(COUNTIFS($B$2:$B$5001,B4679,$E$2:$E$5001,"&lt;&gt;"&amp;E4679)+COUNTIFS($A$2:$A$5001,A4679,$E$2:$E$5001,"&lt;&gt;"&amp;E4679)&gt;0,"QR code used by another zone",IF(A4679="","Package QR Code No. missing",IF(OR(H4679&gt;40,J4679&gt;40),"More than 40 of one edition",IF(F4679="Full (40 ST + 1 TG)",IF(AND(H4679=40,J4679=1),"OK","Full carton must be 40 + 1"),IF(F4679="Student only (40 ST)",IF(AND(H4679=40,J4679=0),"OK","Must be 40 ST, 0 TG"),IF(F4679="Teacher guide only (40 TG)",IF(AND(H4679=0,J4679=40),"OK","Must be 0 ST, 40 TG"),IF(AND(H4679&lt;40,H4679+J4679&gt;0,H4679+J4679&lt;=40),"OK","Partial: under 40 ST and 40 books max"))))))))))</f>
        <v/>
      </c>
    </row>
    <row r="4680">
      <c r="A4680" s="26" t="n"/>
      <c r="B4680" s="26" t="n"/>
      <c r="C4680" s="25" t="n"/>
      <c r="D4680" s="25" t="n"/>
      <c r="E4680" s="26" t="n"/>
      <c r="F4680" s="25" t="n"/>
      <c r="G4680" s="26" t="n"/>
      <c r="H4680" s="25" t="n"/>
      <c r="I4680" s="26" t="n"/>
      <c r="J4680" s="25" t="n"/>
      <c r="K4680" s="25" t="n"/>
      <c r="L4680" s="25" t="n"/>
      <c r="M4680" s="26" t="n"/>
      <c r="N4680" s="26" t="n"/>
      <c r="O4680" s="25" t="n"/>
      <c r="P4680" s="27">
        <f>IF(A4680="","","Package/"&amp;C4680&amp;"/"&amp;D4680&amp;"/"&amp;A4680&amp;".png")</f>
        <v/>
      </c>
      <c r="Q4680" s="27">
        <f>IF(AND(B4680="",G4680=""),"",IF(B4680="","Package QR Text missing",IF(COUNTIFS($E$2:$E$5001,E4680,$B$2:$B$5001,"&lt;&gt;"&amp;B4680)+COUNTIFS($E$2:$E$5001,E4680,$A$2:$A$5001,"&lt;&gt;"&amp;A4680)&gt;0,"Zone has more than one QR code",IF(COUNTIFS($B$2:$B$5001,B4680,$E$2:$E$5001,"&lt;&gt;"&amp;E4680)+COUNTIFS($A$2:$A$5001,A4680,$E$2:$E$5001,"&lt;&gt;"&amp;E4680)&gt;0,"QR code used by another zone",IF(A4680="","Package QR Code No. missing",IF(OR(H4680&gt;40,J4680&gt;40),"More than 40 of one edition",IF(F4680="Full (40 ST + 1 TG)",IF(AND(H4680=40,J4680=1),"OK","Full carton must be 40 + 1"),IF(F4680="Student only (40 ST)",IF(AND(H4680=40,J4680=0),"OK","Must be 40 ST, 0 TG"),IF(F4680="Teacher guide only (40 TG)",IF(AND(H4680=0,J4680=40),"OK","Must be 0 ST, 40 TG"),IF(AND(H4680&lt;40,H4680+J4680&gt;0,H4680+J4680&lt;=40),"OK","Partial: under 40 ST and 40 books max"))))))))))</f>
        <v/>
      </c>
    </row>
    <row r="4681">
      <c r="A4681" s="26" t="n"/>
      <c r="B4681" s="26" t="n"/>
      <c r="C4681" s="25" t="n"/>
      <c r="D4681" s="25" t="n"/>
      <c r="E4681" s="26" t="n"/>
      <c r="F4681" s="25" t="n"/>
      <c r="G4681" s="26" t="n"/>
      <c r="H4681" s="25" t="n"/>
      <c r="I4681" s="26" t="n"/>
      <c r="J4681" s="25" t="n"/>
      <c r="K4681" s="25" t="n"/>
      <c r="L4681" s="25" t="n"/>
      <c r="M4681" s="26" t="n"/>
      <c r="N4681" s="26" t="n"/>
      <c r="O4681" s="25" t="n"/>
      <c r="P4681" s="27">
        <f>IF(A4681="","","Package/"&amp;C4681&amp;"/"&amp;D4681&amp;"/"&amp;A4681&amp;".png")</f>
        <v/>
      </c>
      <c r="Q4681" s="27">
        <f>IF(AND(B4681="",G4681=""),"",IF(B4681="","Package QR Text missing",IF(COUNTIFS($E$2:$E$5001,E4681,$B$2:$B$5001,"&lt;&gt;"&amp;B4681)+COUNTIFS($E$2:$E$5001,E4681,$A$2:$A$5001,"&lt;&gt;"&amp;A4681)&gt;0,"Zone has more than one QR code",IF(COUNTIFS($B$2:$B$5001,B4681,$E$2:$E$5001,"&lt;&gt;"&amp;E4681)+COUNTIFS($A$2:$A$5001,A4681,$E$2:$E$5001,"&lt;&gt;"&amp;E4681)&gt;0,"QR code used by another zone",IF(A4681="","Package QR Code No. missing",IF(OR(H4681&gt;40,J4681&gt;40),"More than 40 of one edition",IF(F4681="Full (40 ST + 1 TG)",IF(AND(H4681=40,J4681=1),"OK","Full carton must be 40 + 1"),IF(F4681="Student only (40 ST)",IF(AND(H4681=40,J4681=0),"OK","Must be 40 ST, 0 TG"),IF(F4681="Teacher guide only (40 TG)",IF(AND(H4681=0,J4681=40),"OK","Must be 0 ST, 40 TG"),IF(AND(H4681&lt;40,H4681+J4681&gt;0,H4681+J4681&lt;=40),"OK","Partial: under 40 ST and 40 books max"))))))))))</f>
        <v/>
      </c>
    </row>
    <row r="4682">
      <c r="A4682" s="26" t="n"/>
      <c r="B4682" s="26" t="n"/>
      <c r="C4682" s="25" t="n"/>
      <c r="D4682" s="25" t="n"/>
      <c r="E4682" s="26" t="n"/>
      <c r="F4682" s="25" t="n"/>
      <c r="G4682" s="26" t="n"/>
      <c r="H4682" s="25" t="n"/>
      <c r="I4682" s="26" t="n"/>
      <c r="J4682" s="25" t="n"/>
      <c r="K4682" s="25" t="n"/>
      <c r="L4682" s="25" t="n"/>
      <c r="M4682" s="26" t="n"/>
      <c r="N4682" s="26" t="n"/>
      <c r="O4682" s="25" t="n"/>
      <c r="P4682" s="27">
        <f>IF(A4682="","","Package/"&amp;C4682&amp;"/"&amp;D4682&amp;"/"&amp;A4682&amp;".png")</f>
        <v/>
      </c>
      <c r="Q4682" s="27">
        <f>IF(AND(B4682="",G4682=""),"",IF(B4682="","Package QR Text missing",IF(COUNTIFS($E$2:$E$5001,E4682,$B$2:$B$5001,"&lt;&gt;"&amp;B4682)+COUNTIFS($E$2:$E$5001,E4682,$A$2:$A$5001,"&lt;&gt;"&amp;A4682)&gt;0,"Zone has more than one QR code",IF(COUNTIFS($B$2:$B$5001,B4682,$E$2:$E$5001,"&lt;&gt;"&amp;E4682)+COUNTIFS($A$2:$A$5001,A4682,$E$2:$E$5001,"&lt;&gt;"&amp;E4682)&gt;0,"QR code used by another zone",IF(A4682="","Package QR Code No. missing",IF(OR(H4682&gt;40,J4682&gt;40),"More than 40 of one edition",IF(F4682="Full (40 ST + 1 TG)",IF(AND(H4682=40,J4682=1),"OK","Full carton must be 40 + 1"),IF(F4682="Student only (40 ST)",IF(AND(H4682=40,J4682=0),"OK","Must be 40 ST, 0 TG"),IF(F4682="Teacher guide only (40 TG)",IF(AND(H4682=0,J4682=40),"OK","Must be 0 ST, 40 TG"),IF(AND(H4682&lt;40,H4682+J4682&gt;0,H4682+J4682&lt;=40),"OK","Partial: under 40 ST and 40 books max"))))))))))</f>
        <v/>
      </c>
    </row>
    <row r="4683">
      <c r="A4683" s="26" t="n"/>
      <c r="B4683" s="26" t="n"/>
      <c r="C4683" s="25" t="n"/>
      <c r="D4683" s="25" t="n"/>
      <c r="E4683" s="26" t="n"/>
      <c r="F4683" s="25" t="n"/>
      <c r="G4683" s="26" t="n"/>
      <c r="H4683" s="25" t="n"/>
      <c r="I4683" s="26" t="n"/>
      <c r="J4683" s="25" t="n"/>
      <c r="K4683" s="25" t="n"/>
      <c r="L4683" s="25" t="n"/>
      <c r="M4683" s="26" t="n"/>
      <c r="N4683" s="26" t="n"/>
      <c r="O4683" s="25" t="n"/>
      <c r="P4683" s="27">
        <f>IF(A4683="","","Package/"&amp;C4683&amp;"/"&amp;D4683&amp;"/"&amp;A4683&amp;".png")</f>
        <v/>
      </c>
      <c r="Q4683" s="27">
        <f>IF(AND(B4683="",G4683=""),"",IF(B4683="","Package QR Text missing",IF(COUNTIFS($E$2:$E$5001,E4683,$B$2:$B$5001,"&lt;&gt;"&amp;B4683)+COUNTIFS($E$2:$E$5001,E4683,$A$2:$A$5001,"&lt;&gt;"&amp;A4683)&gt;0,"Zone has more than one QR code",IF(COUNTIFS($B$2:$B$5001,B4683,$E$2:$E$5001,"&lt;&gt;"&amp;E4683)+COUNTIFS($A$2:$A$5001,A4683,$E$2:$E$5001,"&lt;&gt;"&amp;E4683)&gt;0,"QR code used by another zone",IF(A4683="","Package QR Code No. missing",IF(OR(H4683&gt;40,J4683&gt;40),"More than 40 of one edition",IF(F4683="Full (40 ST + 1 TG)",IF(AND(H4683=40,J4683=1),"OK","Full carton must be 40 + 1"),IF(F4683="Student only (40 ST)",IF(AND(H4683=40,J4683=0),"OK","Must be 40 ST, 0 TG"),IF(F4683="Teacher guide only (40 TG)",IF(AND(H4683=0,J4683=40),"OK","Must be 0 ST, 40 TG"),IF(AND(H4683&lt;40,H4683+J4683&gt;0,H4683+J4683&lt;=40),"OK","Partial: under 40 ST and 40 books max"))))))))))</f>
        <v/>
      </c>
    </row>
    <row r="4684">
      <c r="A4684" s="26" t="n"/>
      <c r="B4684" s="26" t="n"/>
      <c r="C4684" s="25" t="n"/>
      <c r="D4684" s="25" t="n"/>
      <c r="E4684" s="26" t="n"/>
      <c r="F4684" s="25" t="n"/>
      <c r="G4684" s="26" t="n"/>
      <c r="H4684" s="25" t="n"/>
      <c r="I4684" s="26" t="n"/>
      <c r="J4684" s="25" t="n"/>
      <c r="K4684" s="25" t="n"/>
      <c r="L4684" s="25" t="n"/>
      <c r="M4684" s="26" t="n"/>
      <c r="N4684" s="26" t="n"/>
      <c r="O4684" s="25" t="n"/>
      <c r="P4684" s="27">
        <f>IF(A4684="","","Package/"&amp;C4684&amp;"/"&amp;D4684&amp;"/"&amp;A4684&amp;".png")</f>
        <v/>
      </c>
      <c r="Q4684" s="27">
        <f>IF(AND(B4684="",G4684=""),"",IF(B4684="","Package QR Text missing",IF(COUNTIFS($E$2:$E$5001,E4684,$B$2:$B$5001,"&lt;&gt;"&amp;B4684)+COUNTIFS($E$2:$E$5001,E4684,$A$2:$A$5001,"&lt;&gt;"&amp;A4684)&gt;0,"Zone has more than one QR code",IF(COUNTIFS($B$2:$B$5001,B4684,$E$2:$E$5001,"&lt;&gt;"&amp;E4684)+COUNTIFS($A$2:$A$5001,A4684,$E$2:$E$5001,"&lt;&gt;"&amp;E4684)&gt;0,"QR code used by another zone",IF(A4684="","Package QR Code No. missing",IF(OR(H4684&gt;40,J4684&gt;40),"More than 40 of one edition",IF(F4684="Full (40 ST + 1 TG)",IF(AND(H4684=40,J4684=1),"OK","Full carton must be 40 + 1"),IF(F4684="Student only (40 ST)",IF(AND(H4684=40,J4684=0),"OK","Must be 40 ST, 0 TG"),IF(F4684="Teacher guide only (40 TG)",IF(AND(H4684=0,J4684=40),"OK","Must be 0 ST, 40 TG"),IF(AND(H4684&lt;40,H4684+J4684&gt;0,H4684+J4684&lt;=40),"OK","Partial: under 40 ST and 40 books max"))))))))))</f>
        <v/>
      </c>
    </row>
    <row r="4685">
      <c r="A4685" s="26" t="n"/>
      <c r="B4685" s="26" t="n"/>
      <c r="C4685" s="25" t="n"/>
      <c r="D4685" s="25" t="n"/>
      <c r="E4685" s="26" t="n"/>
      <c r="F4685" s="25" t="n"/>
      <c r="G4685" s="26" t="n"/>
      <c r="H4685" s="25" t="n"/>
      <c r="I4685" s="26" t="n"/>
      <c r="J4685" s="25" t="n"/>
      <c r="K4685" s="25" t="n"/>
      <c r="L4685" s="25" t="n"/>
      <c r="M4685" s="26" t="n"/>
      <c r="N4685" s="26" t="n"/>
      <c r="O4685" s="25" t="n"/>
      <c r="P4685" s="27">
        <f>IF(A4685="","","Package/"&amp;C4685&amp;"/"&amp;D4685&amp;"/"&amp;A4685&amp;".png")</f>
        <v/>
      </c>
      <c r="Q4685" s="27">
        <f>IF(AND(B4685="",G4685=""),"",IF(B4685="","Package QR Text missing",IF(COUNTIFS($E$2:$E$5001,E4685,$B$2:$B$5001,"&lt;&gt;"&amp;B4685)+COUNTIFS($E$2:$E$5001,E4685,$A$2:$A$5001,"&lt;&gt;"&amp;A4685)&gt;0,"Zone has more than one QR code",IF(COUNTIFS($B$2:$B$5001,B4685,$E$2:$E$5001,"&lt;&gt;"&amp;E4685)+COUNTIFS($A$2:$A$5001,A4685,$E$2:$E$5001,"&lt;&gt;"&amp;E4685)&gt;0,"QR code used by another zone",IF(A4685="","Package QR Code No. missing",IF(OR(H4685&gt;40,J4685&gt;40),"More than 40 of one edition",IF(F4685="Full (40 ST + 1 TG)",IF(AND(H4685=40,J4685=1),"OK","Full carton must be 40 + 1"),IF(F4685="Student only (40 ST)",IF(AND(H4685=40,J4685=0),"OK","Must be 40 ST, 0 TG"),IF(F4685="Teacher guide only (40 TG)",IF(AND(H4685=0,J4685=40),"OK","Must be 0 ST, 40 TG"),IF(AND(H4685&lt;40,H4685+J4685&gt;0,H4685+J4685&lt;=40),"OK","Partial: under 40 ST and 40 books max"))))))))))</f>
        <v/>
      </c>
    </row>
    <row r="4686">
      <c r="A4686" s="26" t="n"/>
      <c r="B4686" s="26" t="n"/>
      <c r="C4686" s="25" t="n"/>
      <c r="D4686" s="25" t="n"/>
      <c r="E4686" s="26" t="n"/>
      <c r="F4686" s="25" t="n"/>
      <c r="G4686" s="26" t="n"/>
      <c r="H4686" s="25" t="n"/>
      <c r="I4686" s="26" t="n"/>
      <c r="J4686" s="25" t="n"/>
      <c r="K4686" s="25" t="n"/>
      <c r="L4686" s="25" t="n"/>
      <c r="M4686" s="26" t="n"/>
      <c r="N4686" s="26" t="n"/>
      <c r="O4686" s="25" t="n"/>
      <c r="P4686" s="27">
        <f>IF(A4686="","","Package/"&amp;C4686&amp;"/"&amp;D4686&amp;"/"&amp;A4686&amp;".png")</f>
        <v/>
      </c>
      <c r="Q4686" s="27">
        <f>IF(AND(B4686="",G4686=""),"",IF(B4686="","Package QR Text missing",IF(COUNTIFS($E$2:$E$5001,E4686,$B$2:$B$5001,"&lt;&gt;"&amp;B4686)+COUNTIFS($E$2:$E$5001,E4686,$A$2:$A$5001,"&lt;&gt;"&amp;A4686)&gt;0,"Zone has more than one QR code",IF(COUNTIFS($B$2:$B$5001,B4686,$E$2:$E$5001,"&lt;&gt;"&amp;E4686)+COUNTIFS($A$2:$A$5001,A4686,$E$2:$E$5001,"&lt;&gt;"&amp;E4686)&gt;0,"QR code used by another zone",IF(A4686="","Package QR Code No. missing",IF(OR(H4686&gt;40,J4686&gt;40),"More than 40 of one edition",IF(F4686="Full (40 ST + 1 TG)",IF(AND(H4686=40,J4686=1),"OK","Full carton must be 40 + 1"),IF(F4686="Student only (40 ST)",IF(AND(H4686=40,J4686=0),"OK","Must be 40 ST, 0 TG"),IF(F4686="Teacher guide only (40 TG)",IF(AND(H4686=0,J4686=40),"OK","Must be 0 ST, 40 TG"),IF(AND(H4686&lt;40,H4686+J4686&gt;0,H4686+J4686&lt;=40),"OK","Partial: under 40 ST and 40 books max"))))))))))</f>
        <v/>
      </c>
    </row>
    <row r="4687">
      <c r="A4687" s="26" t="n"/>
      <c r="B4687" s="26" t="n"/>
      <c r="C4687" s="25" t="n"/>
      <c r="D4687" s="25" t="n"/>
      <c r="E4687" s="26" t="n"/>
      <c r="F4687" s="25" t="n"/>
      <c r="G4687" s="26" t="n"/>
      <c r="H4687" s="25" t="n"/>
      <c r="I4687" s="26" t="n"/>
      <c r="J4687" s="25" t="n"/>
      <c r="K4687" s="25" t="n"/>
      <c r="L4687" s="25" t="n"/>
      <c r="M4687" s="26" t="n"/>
      <c r="N4687" s="26" t="n"/>
      <c r="O4687" s="25" t="n"/>
      <c r="P4687" s="27">
        <f>IF(A4687="","","Package/"&amp;C4687&amp;"/"&amp;D4687&amp;"/"&amp;A4687&amp;".png")</f>
        <v/>
      </c>
      <c r="Q4687" s="27">
        <f>IF(AND(B4687="",G4687=""),"",IF(B4687="","Package QR Text missing",IF(COUNTIFS($E$2:$E$5001,E4687,$B$2:$B$5001,"&lt;&gt;"&amp;B4687)+COUNTIFS($E$2:$E$5001,E4687,$A$2:$A$5001,"&lt;&gt;"&amp;A4687)&gt;0,"Zone has more than one QR code",IF(COUNTIFS($B$2:$B$5001,B4687,$E$2:$E$5001,"&lt;&gt;"&amp;E4687)+COUNTIFS($A$2:$A$5001,A4687,$E$2:$E$5001,"&lt;&gt;"&amp;E4687)&gt;0,"QR code used by another zone",IF(A4687="","Package QR Code No. missing",IF(OR(H4687&gt;40,J4687&gt;40),"More than 40 of one edition",IF(F4687="Full (40 ST + 1 TG)",IF(AND(H4687=40,J4687=1),"OK","Full carton must be 40 + 1"),IF(F4687="Student only (40 ST)",IF(AND(H4687=40,J4687=0),"OK","Must be 40 ST, 0 TG"),IF(F4687="Teacher guide only (40 TG)",IF(AND(H4687=0,J4687=40),"OK","Must be 0 ST, 40 TG"),IF(AND(H4687&lt;40,H4687+J4687&gt;0,H4687+J4687&lt;=40),"OK","Partial: under 40 ST and 40 books max"))))))))))</f>
        <v/>
      </c>
    </row>
    <row r="4688">
      <c r="A4688" s="26" t="n"/>
      <c r="B4688" s="26" t="n"/>
      <c r="C4688" s="25" t="n"/>
      <c r="D4688" s="25" t="n"/>
      <c r="E4688" s="26" t="n"/>
      <c r="F4688" s="25" t="n"/>
      <c r="G4688" s="26" t="n"/>
      <c r="H4688" s="25" t="n"/>
      <c r="I4688" s="26" t="n"/>
      <c r="J4688" s="25" t="n"/>
      <c r="K4688" s="25" t="n"/>
      <c r="L4688" s="25" t="n"/>
      <c r="M4688" s="26" t="n"/>
      <c r="N4688" s="26" t="n"/>
      <c r="O4688" s="25" t="n"/>
      <c r="P4688" s="27">
        <f>IF(A4688="","","Package/"&amp;C4688&amp;"/"&amp;D4688&amp;"/"&amp;A4688&amp;".png")</f>
        <v/>
      </c>
      <c r="Q4688" s="27">
        <f>IF(AND(B4688="",G4688=""),"",IF(B4688="","Package QR Text missing",IF(COUNTIFS($E$2:$E$5001,E4688,$B$2:$B$5001,"&lt;&gt;"&amp;B4688)+COUNTIFS($E$2:$E$5001,E4688,$A$2:$A$5001,"&lt;&gt;"&amp;A4688)&gt;0,"Zone has more than one QR code",IF(COUNTIFS($B$2:$B$5001,B4688,$E$2:$E$5001,"&lt;&gt;"&amp;E4688)+COUNTIFS($A$2:$A$5001,A4688,$E$2:$E$5001,"&lt;&gt;"&amp;E4688)&gt;0,"QR code used by another zone",IF(A4688="","Package QR Code No. missing",IF(OR(H4688&gt;40,J4688&gt;40),"More than 40 of one edition",IF(F4688="Full (40 ST + 1 TG)",IF(AND(H4688=40,J4688=1),"OK","Full carton must be 40 + 1"),IF(F4688="Student only (40 ST)",IF(AND(H4688=40,J4688=0),"OK","Must be 40 ST, 0 TG"),IF(F4688="Teacher guide only (40 TG)",IF(AND(H4688=0,J4688=40),"OK","Must be 0 ST, 40 TG"),IF(AND(H4688&lt;40,H4688+J4688&gt;0,H4688+J4688&lt;=40),"OK","Partial: under 40 ST and 40 books max"))))))))))</f>
        <v/>
      </c>
    </row>
    <row r="4689">
      <c r="A4689" s="26" t="n"/>
      <c r="B4689" s="26" t="n"/>
      <c r="C4689" s="25" t="n"/>
      <c r="D4689" s="25" t="n"/>
      <c r="E4689" s="26" t="n"/>
      <c r="F4689" s="25" t="n"/>
      <c r="G4689" s="26" t="n"/>
      <c r="H4689" s="25" t="n"/>
      <c r="I4689" s="26" t="n"/>
      <c r="J4689" s="25" t="n"/>
      <c r="K4689" s="25" t="n"/>
      <c r="L4689" s="25" t="n"/>
      <c r="M4689" s="26" t="n"/>
      <c r="N4689" s="26" t="n"/>
      <c r="O4689" s="25" t="n"/>
      <c r="P4689" s="27">
        <f>IF(A4689="","","Package/"&amp;C4689&amp;"/"&amp;D4689&amp;"/"&amp;A4689&amp;".png")</f>
        <v/>
      </c>
      <c r="Q4689" s="27">
        <f>IF(AND(B4689="",G4689=""),"",IF(B4689="","Package QR Text missing",IF(COUNTIFS($E$2:$E$5001,E4689,$B$2:$B$5001,"&lt;&gt;"&amp;B4689)+COUNTIFS($E$2:$E$5001,E4689,$A$2:$A$5001,"&lt;&gt;"&amp;A4689)&gt;0,"Zone has more than one QR code",IF(COUNTIFS($B$2:$B$5001,B4689,$E$2:$E$5001,"&lt;&gt;"&amp;E4689)+COUNTIFS($A$2:$A$5001,A4689,$E$2:$E$5001,"&lt;&gt;"&amp;E4689)&gt;0,"QR code used by another zone",IF(A4689="","Package QR Code No. missing",IF(OR(H4689&gt;40,J4689&gt;40),"More than 40 of one edition",IF(F4689="Full (40 ST + 1 TG)",IF(AND(H4689=40,J4689=1),"OK","Full carton must be 40 + 1"),IF(F4689="Student only (40 ST)",IF(AND(H4689=40,J4689=0),"OK","Must be 40 ST, 0 TG"),IF(F4689="Teacher guide only (40 TG)",IF(AND(H4689=0,J4689=40),"OK","Must be 0 ST, 40 TG"),IF(AND(H4689&lt;40,H4689+J4689&gt;0,H4689+J4689&lt;=40),"OK","Partial: under 40 ST and 40 books max"))))))))))</f>
        <v/>
      </c>
    </row>
    <row r="4690">
      <c r="A4690" s="26" t="n"/>
      <c r="B4690" s="26" t="n"/>
      <c r="C4690" s="25" t="n"/>
      <c r="D4690" s="25" t="n"/>
      <c r="E4690" s="26" t="n"/>
      <c r="F4690" s="25" t="n"/>
      <c r="G4690" s="26" t="n"/>
      <c r="H4690" s="25" t="n"/>
      <c r="I4690" s="26" t="n"/>
      <c r="J4690" s="25" t="n"/>
      <c r="K4690" s="25" t="n"/>
      <c r="L4690" s="25" t="n"/>
      <c r="M4690" s="26" t="n"/>
      <c r="N4690" s="26" t="n"/>
      <c r="O4690" s="25" t="n"/>
      <c r="P4690" s="27">
        <f>IF(A4690="","","Package/"&amp;C4690&amp;"/"&amp;D4690&amp;"/"&amp;A4690&amp;".png")</f>
        <v/>
      </c>
      <c r="Q4690" s="27">
        <f>IF(AND(B4690="",G4690=""),"",IF(B4690="","Package QR Text missing",IF(COUNTIFS($E$2:$E$5001,E4690,$B$2:$B$5001,"&lt;&gt;"&amp;B4690)+COUNTIFS($E$2:$E$5001,E4690,$A$2:$A$5001,"&lt;&gt;"&amp;A4690)&gt;0,"Zone has more than one QR code",IF(COUNTIFS($B$2:$B$5001,B4690,$E$2:$E$5001,"&lt;&gt;"&amp;E4690)+COUNTIFS($A$2:$A$5001,A4690,$E$2:$E$5001,"&lt;&gt;"&amp;E4690)&gt;0,"QR code used by another zone",IF(A4690="","Package QR Code No. missing",IF(OR(H4690&gt;40,J4690&gt;40),"More than 40 of one edition",IF(F4690="Full (40 ST + 1 TG)",IF(AND(H4690=40,J4690=1),"OK","Full carton must be 40 + 1"),IF(F4690="Student only (40 ST)",IF(AND(H4690=40,J4690=0),"OK","Must be 40 ST, 0 TG"),IF(F4690="Teacher guide only (40 TG)",IF(AND(H4690=0,J4690=40),"OK","Must be 0 ST, 40 TG"),IF(AND(H4690&lt;40,H4690+J4690&gt;0,H4690+J4690&lt;=40),"OK","Partial: under 40 ST and 40 books max"))))))))))</f>
        <v/>
      </c>
    </row>
    <row r="4691">
      <c r="A4691" s="26" t="n"/>
      <c r="B4691" s="26" t="n"/>
      <c r="C4691" s="25" t="n"/>
      <c r="D4691" s="25" t="n"/>
      <c r="E4691" s="26" t="n"/>
      <c r="F4691" s="25" t="n"/>
      <c r="G4691" s="26" t="n"/>
      <c r="H4691" s="25" t="n"/>
      <c r="I4691" s="26" t="n"/>
      <c r="J4691" s="25" t="n"/>
      <c r="K4691" s="25" t="n"/>
      <c r="L4691" s="25" t="n"/>
      <c r="M4691" s="26" t="n"/>
      <c r="N4691" s="26" t="n"/>
      <c r="O4691" s="25" t="n"/>
      <c r="P4691" s="27">
        <f>IF(A4691="","","Package/"&amp;C4691&amp;"/"&amp;D4691&amp;"/"&amp;A4691&amp;".png")</f>
        <v/>
      </c>
      <c r="Q4691" s="27">
        <f>IF(AND(B4691="",G4691=""),"",IF(B4691="","Package QR Text missing",IF(COUNTIFS($E$2:$E$5001,E4691,$B$2:$B$5001,"&lt;&gt;"&amp;B4691)+COUNTIFS($E$2:$E$5001,E4691,$A$2:$A$5001,"&lt;&gt;"&amp;A4691)&gt;0,"Zone has more than one QR code",IF(COUNTIFS($B$2:$B$5001,B4691,$E$2:$E$5001,"&lt;&gt;"&amp;E4691)+COUNTIFS($A$2:$A$5001,A4691,$E$2:$E$5001,"&lt;&gt;"&amp;E4691)&gt;0,"QR code used by another zone",IF(A4691="","Package QR Code No. missing",IF(OR(H4691&gt;40,J4691&gt;40),"More than 40 of one edition",IF(F4691="Full (40 ST + 1 TG)",IF(AND(H4691=40,J4691=1),"OK","Full carton must be 40 + 1"),IF(F4691="Student only (40 ST)",IF(AND(H4691=40,J4691=0),"OK","Must be 40 ST, 0 TG"),IF(F4691="Teacher guide only (40 TG)",IF(AND(H4691=0,J4691=40),"OK","Must be 0 ST, 40 TG"),IF(AND(H4691&lt;40,H4691+J4691&gt;0,H4691+J4691&lt;=40),"OK","Partial: under 40 ST and 40 books max"))))))))))</f>
        <v/>
      </c>
    </row>
    <row r="4692">
      <c r="A4692" s="26" t="n"/>
      <c r="B4692" s="26" t="n"/>
      <c r="C4692" s="25" t="n"/>
      <c r="D4692" s="25" t="n"/>
      <c r="E4692" s="26" t="n"/>
      <c r="F4692" s="25" t="n"/>
      <c r="G4692" s="26" t="n"/>
      <c r="H4692" s="25" t="n"/>
      <c r="I4692" s="26" t="n"/>
      <c r="J4692" s="25" t="n"/>
      <c r="K4692" s="25" t="n"/>
      <c r="L4692" s="25" t="n"/>
      <c r="M4692" s="26" t="n"/>
      <c r="N4692" s="26" t="n"/>
      <c r="O4692" s="25" t="n"/>
      <c r="P4692" s="27">
        <f>IF(A4692="","","Package/"&amp;C4692&amp;"/"&amp;D4692&amp;"/"&amp;A4692&amp;".png")</f>
        <v/>
      </c>
      <c r="Q4692" s="27">
        <f>IF(AND(B4692="",G4692=""),"",IF(B4692="","Package QR Text missing",IF(COUNTIFS($E$2:$E$5001,E4692,$B$2:$B$5001,"&lt;&gt;"&amp;B4692)+COUNTIFS($E$2:$E$5001,E4692,$A$2:$A$5001,"&lt;&gt;"&amp;A4692)&gt;0,"Zone has more than one QR code",IF(COUNTIFS($B$2:$B$5001,B4692,$E$2:$E$5001,"&lt;&gt;"&amp;E4692)+COUNTIFS($A$2:$A$5001,A4692,$E$2:$E$5001,"&lt;&gt;"&amp;E4692)&gt;0,"QR code used by another zone",IF(A4692="","Package QR Code No. missing",IF(OR(H4692&gt;40,J4692&gt;40),"More than 40 of one edition",IF(F4692="Full (40 ST + 1 TG)",IF(AND(H4692=40,J4692=1),"OK","Full carton must be 40 + 1"),IF(F4692="Student only (40 ST)",IF(AND(H4692=40,J4692=0),"OK","Must be 40 ST, 0 TG"),IF(F4692="Teacher guide only (40 TG)",IF(AND(H4692=0,J4692=40),"OK","Must be 0 ST, 40 TG"),IF(AND(H4692&lt;40,H4692+J4692&gt;0,H4692+J4692&lt;=40),"OK","Partial: under 40 ST and 40 books max"))))))))))</f>
        <v/>
      </c>
    </row>
    <row r="4693">
      <c r="A4693" s="26" t="n"/>
      <c r="B4693" s="26" t="n"/>
      <c r="C4693" s="25" t="n"/>
      <c r="D4693" s="25" t="n"/>
      <c r="E4693" s="26" t="n"/>
      <c r="F4693" s="25" t="n"/>
      <c r="G4693" s="26" t="n"/>
      <c r="H4693" s="25" t="n"/>
      <c r="I4693" s="26" t="n"/>
      <c r="J4693" s="25" t="n"/>
      <c r="K4693" s="25" t="n"/>
      <c r="L4693" s="25" t="n"/>
      <c r="M4693" s="26" t="n"/>
      <c r="N4693" s="26" t="n"/>
      <c r="O4693" s="25" t="n"/>
      <c r="P4693" s="27">
        <f>IF(A4693="","","Package/"&amp;C4693&amp;"/"&amp;D4693&amp;"/"&amp;A4693&amp;".png")</f>
        <v/>
      </c>
      <c r="Q4693" s="27">
        <f>IF(AND(B4693="",G4693=""),"",IF(B4693="","Package QR Text missing",IF(COUNTIFS($E$2:$E$5001,E4693,$B$2:$B$5001,"&lt;&gt;"&amp;B4693)+COUNTIFS($E$2:$E$5001,E4693,$A$2:$A$5001,"&lt;&gt;"&amp;A4693)&gt;0,"Zone has more than one QR code",IF(COUNTIFS($B$2:$B$5001,B4693,$E$2:$E$5001,"&lt;&gt;"&amp;E4693)+COUNTIFS($A$2:$A$5001,A4693,$E$2:$E$5001,"&lt;&gt;"&amp;E4693)&gt;0,"QR code used by another zone",IF(A4693="","Package QR Code No. missing",IF(OR(H4693&gt;40,J4693&gt;40),"More than 40 of one edition",IF(F4693="Full (40 ST + 1 TG)",IF(AND(H4693=40,J4693=1),"OK","Full carton must be 40 + 1"),IF(F4693="Student only (40 ST)",IF(AND(H4693=40,J4693=0),"OK","Must be 40 ST, 0 TG"),IF(F4693="Teacher guide only (40 TG)",IF(AND(H4693=0,J4693=40),"OK","Must be 0 ST, 40 TG"),IF(AND(H4693&lt;40,H4693+J4693&gt;0,H4693+J4693&lt;=40),"OK","Partial: under 40 ST and 40 books max"))))))))))</f>
        <v/>
      </c>
    </row>
    <row r="4694">
      <c r="A4694" s="26" t="n"/>
      <c r="B4694" s="26" t="n"/>
      <c r="C4694" s="25" t="n"/>
      <c r="D4694" s="25" t="n"/>
      <c r="E4694" s="26" t="n"/>
      <c r="F4694" s="25" t="n"/>
      <c r="G4694" s="26" t="n"/>
      <c r="H4694" s="25" t="n"/>
      <c r="I4694" s="26" t="n"/>
      <c r="J4694" s="25" t="n"/>
      <c r="K4694" s="25" t="n"/>
      <c r="L4694" s="25" t="n"/>
      <c r="M4694" s="26" t="n"/>
      <c r="N4694" s="26" t="n"/>
      <c r="O4694" s="25" t="n"/>
      <c r="P4694" s="27">
        <f>IF(A4694="","","Package/"&amp;C4694&amp;"/"&amp;D4694&amp;"/"&amp;A4694&amp;".png")</f>
        <v/>
      </c>
      <c r="Q4694" s="27">
        <f>IF(AND(B4694="",G4694=""),"",IF(B4694="","Package QR Text missing",IF(COUNTIFS($E$2:$E$5001,E4694,$B$2:$B$5001,"&lt;&gt;"&amp;B4694)+COUNTIFS($E$2:$E$5001,E4694,$A$2:$A$5001,"&lt;&gt;"&amp;A4694)&gt;0,"Zone has more than one QR code",IF(COUNTIFS($B$2:$B$5001,B4694,$E$2:$E$5001,"&lt;&gt;"&amp;E4694)+COUNTIFS($A$2:$A$5001,A4694,$E$2:$E$5001,"&lt;&gt;"&amp;E4694)&gt;0,"QR code used by another zone",IF(A4694="","Package QR Code No. missing",IF(OR(H4694&gt;40,J4694&gt;40),"More than 40 of one edition",IF(F4694="Full (40 ST + 1 TG)",IF(AND(H4694=40,J4694=1),"OK","Full carton must be 40 + 1"),IF(F4694="Student only (40 ST)",IF(AND(H4694=40,J4694=0),"OK","Must be 40 ST, 0 TG"),IF(F4694="Teacher guide only (40 TG)",IF(AND(H4694=0,J4694=40),"OK","Must be 0 ST, 40 TG"),IF(AND(H4694&lt;40,H4694+J4694&gt;0,H4694+J4694&lt;=40),"OK","Partial: under 40 ST and 40 books max"))))))))))</f>
        <v/>
      </c>
    </row>
    <row r="4695">
      <c r="A4695" s="26" t="n"/>
      <c r="B4695" s="26" t="n"/>
      <c r="C4695" s="25" t="n"/>
      <c r="D4695" s="25" t="n"/>
      <c r="E4695" s="26" t="n"/>
      <c r="F4695" s="25" t="n"/>
      <c r="G4695" s="26" t="n"/>
      <c r="H4695" s="25" t="n"/>
      <c r="I4695" s="26" t="n"/>
      <c r="J4695" s="25" t="n"/>
      <c r="K4695" s="25" t="n"/>
      <c r="L4695" s="25" t="n"/>
      <c r="M4695" s="26" t="n"/>
      <c r="N4695" s="26" t="n"/>
      <c r="O4695" s="25" t="n"/>
      <c r="P4695" s="27">
        <f>IF(A4695="","","Package/"&amp;C4695&amp;"/"&amp;D4695&amp;"/"&amp;A4695&amp;".png")</f>
        <v/>
      </c>
      <c r="Q4695" s="27">
        <f>IF(AND(B4695="",G4695=""),"",IF(B4695="","Package QR Text missing",IF(COUNTIFS($E$2:$E$5001,E4695,$B$2:$B$5001,"&lt;&gt;"&amp;B4695)+COUNTIFS($E$2:$E$5001,E4695,$A$2:$A$5001,"&lt;&gt;"&amp;A4695)&gt;0,"Zone has more than one QR code",IF(COUNTIFS($B$2:$B$5001,B4695,$E$2:$E$5001,"&lt;&gt;"&amp;E4695)+COUNTIFS($A$2:$A$5001,A4695,$E$2:$E$5001,"&lt;&gt;"&amp;E4695)&gt;0,"QR code used by another zone",IF(A4695="","Package QR Code No. missing",IF(OR(H4695&gt;40,J4695&gt;40),"More than 40 of one edition",IF(F4695="Full (40 ST + 1 TG)",IF(AND(H4695=40,J4695=1),"OK","Full carton must be 40 + 1"),IF(F4695="Student only (40 ST)",IF(AND(H4695=40,J4695=0),"OK","Must be 40 ST, 0 TG"),IF(F4695="Teacher guide only (40 TG)",IF(AND(H4695=0,J4695=40),"OK","Must be 0 ST, 40 TG"),IF(AND(H4695&lt;40,H4695+J4695&gt;0,H4695+J4695&lt;=40),"OK","Partial: under 40 ST and 40 books max"))))))))))</f>
        <v/>
      </c>
    </row>
    <row r="4696">
      <c r="A4696" s="26" t="n"/>
      <c r="B4696" s="26" t="n"/>
      <c r="C4696" s="25" t="n"/>
      <c r="D4696" s="25" t="n"/>
      <c r="E4696" s="26" t="n"/>
      <c r="F4696" s="25" t="n"/>
      <c r="G4696" s="26" t="n"/>
      <c r="H4696" s="25" t="n"/>
      <c r="I4696" s="26" t="n"/>
      <c r="J4696" s="25" t="n"/>
      <c r="K4696" s="25" t="n"/>
      <c r="L4696" s="25" t="n"/>
      <c r="M4696" s="26" t="n"/>
      <c r="N4696" s="26" t="n"/>
      <c r="O4696" s="25" t="n"/>
      <c r="P4696" s="27">
        <f>IF(A4696="","","Package/"&amp;C4696&amp;"/"&amp;D4696&amp;"/"&amp;A4696&amp;".png")</f>
        <v/>
      </c>
      <c r="Q4696" s="27">
        <f>IF(AND(B4696="",G4696=""),"",IF(B4696="","Package QR Text missing",IF(COUNTIFS($E$2:$E$5001,E4696,$B$2:$B$5001,"&lt;&gt;"&amp;B4696)+COUNTIFS($E$2:$E$5001,E4696,$A$2:$A$5001,"&lt;&gt;"&amp;A4696)&gt;0,"Zone has more than one QR code",IF(COUNTIFS($B$2:$B$5001,B4696,$E$2:$E$5001,"&lt;&gt;"&amp;E4696)+COUNTIFS($A$2:$A$5001,A4696,$E$2:$E$5001,"&lt;&gt;"&amp;E4696)&gt;0,"QR code used by another zone",IF(A4696="","Package QR Code No. missing",IF(OR(H4696&gt;40,J4696&gt;40),"More than 40 of one edition",IF(F4696="Full (40 ST + 1 TG)",IF(AND(H4696=40,J4696=1),"OK","Full carton must be 40 + 1"),IF(F4696="Student only (40 ST)",IF(AND(H4696=40,J4696=0),"OK","Must be 40 ST, 0 TG"),IF(F4696="Teacher guide only (40 TG)",IF(AND(H4696=0,J4696=40),"OK","Must be 0 ST, 40 TG"),IF(AND(H4696&lt;40,H4696+J4696&gt;0,H4696+J4696&lt;=40),"OK","Partial: under 40 ST and 40 books max"))))))))))</f>
        <v/>
      </c>
    </row>
    <row r="4697">
      <c r="A4697" s="26" t="n"/>
      <c r="B4697" s="26" t="n"/>
      <c r="C4697" s="25" t="n"/>
      <c r="D4697" s="25" t="n"/>
      <c r="E4697" s="26" t="n"/>
      <c r="F4697" s="25" t="n"/>
      <c r="G4697" s="26" t="n"/>
      <c r="H4697" s="25" t="n"/>
      <c r="I4697" s="26" t="n"/>
      <c r="J4697" s="25" t="n"/>
      <c r="K4697" s="25" t="n"/>
      <c r="L4697" s="25" t="n"/>
      <c r="M4697" s="26" t="n"/>
      <c r="N4697" s="26" t="n"/>
      <c r="O4697" s="25" t="n"/>
      <c r="P4697" s="27">
        <f>IF(A4697="","","Package/"&amp;C4697&amp;"/"&amp;D4697&amp;"/"&amp;A4697&amp;".png")</f>
        <v/>
      </c>
      <c r="Q4697" s="27">
        <f>IF(AND(B4697="",G4697=""),"",IF(B4697="","Package QR Text missing",IF(COUNTIFS($E$2:$E$5001,E4697,$B$2:$B$5001,"&lt;&gt;"&amp;B4697)+COUNTIFS($E$2:$E$5001,E4697,$A$2:$A$5001,"&lt;&gt;"&amp;A4697)&gt;0,"Zone has more than one QR code",IF(COUNTIFS($B$2:$B$5001,B4697,$E$2:$E$5001,"&lt;&gt;"&amp;E4697)+COUNTIFS($A$2:$A$5001,A4697,$E$2:$E$5001,"&lt;&gt;"&amp;E4697)&gt;0,"QR code used by another zone",IF(A4697="","Package QR Code No. missing",IF(OR(H4697&gt;40,J4697&gt;40),"More than 40 of one edition",IF(F4697="Full (40 ST + 1 TG)",IF(AND(H4697=40,J4697=1),"OK","Full carton must be 40 + 1"),IF(F4697="Student only (40 ST)",IF(AND(H4697=40,J4697=0),"OK","Must be 40 ST, 0 TG"),IF(F4697="Teacher guide only (40 TG)",IF(AND(H4697=0,J4697=40),"OK","Must be 0 ST, 40 TG"),IF(AND(H4697&lt;40,H4697+J4697&gt;0,H4697+J4697&lt;=40),"OK","Partial: under 40 ST and 40 books max"))))))))))</f>
        <v/>
      </c>
    </row>
    <row r="4698">
      <c r="A4698" s="26" t="n"/>
      <c r="B4698" s="26" t="n"/>
      <c r="C4698" s="25" t="n"/>
      <c r="D4698" s="25" t="n"/>
      <c r="E4698" s="26" t="n"/>
      <c r="F4698" s="25" t="n"/>
      <c r="G4698" s="26" t="n"/>
      <c r="H4698" s="25" t="n"/>
      <c r="I4698" s="26" t="n"/>
      <c r="J4698" s="25" t="n"/>
      <c r="K4698" s="25" t="n"/>
      <c r="L4698" s="25" t="n"/>
      <c r="M4698" s="26" t="n"/>
      <c r="N4698" s="26" t="n"/>
      <c r="O4698" s="25" t="n"/>
      <c r="P4698" s="27">
        <f>IF(A4698="","","Package/"&amp;C4698&amp;"/"&amp;D4698&amp;"/"&amp;A4698&amp;".png")</f>
        <v/>
      </c>
      <c r="Q4698" s="27">
        <f>IF(AND(B4698="",G4698=""),"",IF(B4698="","Package QR Text missing",IF(COUNTIFS($E$2:$E$5001,E4698,$B$2:$B$5001,"&lt;&gt;"&amp;B4698)+COUNTIFS($E$2:$E$5001,E4698,$A$2:$A$5001,"&lt;&gt;"&amp;A4698)&gt;0,"Zone has more than one QR code",IF(COUNTIFS($B$2:$B$5001,B4698,$E$2:$E$5001,"&lt;&gt;"&amp;E4698)+COUNTIFS($A$2:$A$5001,A4698,$E$2:$E$5001,"&lt;&gt;"&amp;E4698)&gt;0,"QR code used by another zone",IF(A4698="","Package QR Code No. missing",IF(OR(H4698&gt;40,J4698&gt;40),"More than 40 of one edition",IF(F4698="Full (40 ST + 1 TG)",IF(AND(H4698=40,J4698=1),"OK","Full carton must be 40 + 1"),IF(F4698="Student only (40 ST)",IF(AND(H4698=40,J4698=0),"OK","Must be 40 ST, 0 TG"),IF(F4698="Teacher guide only (40 TG)",IF(AND(H4698=0,J4698=40),"OK","Must be 0 ST, 40 TG"),IF(AND(H4698&lt;40,H4698+J4698&gt;0,H4698+J4698&lt;=40),"OK","Partial: under 40 ST and 40 books max"))))))))))</f>
        <v/>
      </c>
    </row>
    <row r="4699">
      <c r="A4699" s="26" t="n"/>
      <c r="B4699" s="26" t="n"/>
      <c r="C4699" s="25" t="n"/>
      <c r="D4699" s="25" t="n"/>
      <c r="E4699" s="26" t="n"/>
      <c r="F4699" s="25" t="n"/>
      <c r="G4699" s="26" t="n"/>
      <c r="H4699" s="25" t="n"/>
      <c r="I4699" s="26" t="n"/>
      <c r="J4699" s="25" t="n"/>
      <c r="K4699" s="25" t="n"/>
      <c r="L4699" s="25" t="n"/>
      <c r="M4699" s="26" t="n"/>
      <c r="N4699" s="26" t="n"/>
      <c r="O4699" s="25" t="n"/>
      <c r="P4699" s="27">
        <f>IF(A4699="","","Package/"&amp;C4699&amp;"/"&amp;D4699&amp;"/"&amp;A4699&amp;".png")</f>
        <v/>
      </c>
      <c r="Q4699" s="27">
        <f>IF(AND(B4699="",G4699=""),"",IF(B4699="","Package QR Text missing",IF(COUNTIFS($E$2:$E$5001,E4699,$B$2:$B$5001,"&lt;&gt;"&amp;B4699)+COUNTIFS($E$2:$E$5001,E4699,$A$2:$A$5001,"&lt;&gt;"&amp;A4699)&gt;0,"Zone has more than one QR code",IF(COUNTIFS($B$2:$B$5001,B4699,$E$2:$E$5001,"&lt;&gt;"&amp;E4699)+COUNTIFS($A$2:$A$5001,A4699,$E$2:$E$5001,"&lt;&gt;"&amp;E4699)&gt;0,"QR code used by another zone",IF(A4699="","Package QR Code No. missing",IF(OR(H4699&gt;40,J4699&gt;40),"More than 40 of one edition",IF(F4699="Full (40 ST + 1 TG)",IF(AND(H4699=40,J4699=1),"OK","Full carton must be 40 + 1"),IF(F4699="Student only (40 ST)",IF(AND(H4699=40,J4699=0),"OK","Must be 40 ST, 0 TG"),IF(F4699="Teacher guide only (40 TG)",IF(AND(H4699=0,J4699=40),"OK","Must be 0 ST, 40 TG"),IF(AND(H4699&lt;40,H4699+J4699&gt;0,H4699+J4699&lt;=40),"OK","Partial: under 40 ST and 40 books max"))))))))))</f>
        <v/>
      </c>
    </row>
    <row r="4700">
      <c r="A4700" s="26" t="n"/>
      <c r="B4700" s="26" t="n"/>
      <c r="C4700" s="25" t="n"/>
      <c r="D4700" s="25" t="n"/>
      <c r="E4700" s="26" t="n"/>
      <c r="F4700" s="25" t="n"/>
      <c r="G4700" s="26" t="n"/>
      <c r="H4700" s="25" t="n"/>
      <c r="I4700" s="26" t="n"/>
      <c r="J4700" s="25" t="n"/>
      <c r="K4700" s="25" t="n"/>
      <c r="L4700" s="25" t="n"/>
      <c r="M4700" s="26" t="n"/>
      <c r="N4700" s="26" t="n"/>
      <c r="O4700" s="25" t="n"/>
      <c r="P4700" s="27">
        <f>IF(A4700="","","Package/"&amp;C4700&amp;"/"&amp;D4700&amp;"/"&amp;A4700&amp;".png")</f>
        <v/>
      </c>
      <c r="Q4700" s="27">
        <f>IF(AND(B4700="",G4700=""),"",IF(B4700="","Package QR Text missing",IF(COUNTIFS($E$2:$E$5001,E4700,$B$2:$B$5001,"&lt;&gt;"&amp;B4700)+COUNTIFS($E$2:$E$5001,E4700,$A$2:$A$5001,"&lt;&gt;"&amp;A4700)&gt;0,"Zone has more than one QR code",IF(COUNTIFS($B$2:$B$5001,B4700,$E$2:$E$5001,"&lt;&gt;"&amp;E4700)+COUNTIFS($A$2:$A$5001,A4700,$E$2:$E$5001,"&lt;&gt;"&amp;E4700)&gt;0,"QR code used by another zone",IF(A4700="","Package QR Code No. missing",IF(OR(H4700&gt;40,J4700&gt;40),"More than 40 of one edition",IF(F4700="Full (40 ST + 1 TG)",IF(AND(H4700=40,J4700=1),"OK","Full carton must be 40 + 1"),IF(F4700="Student only (40 ST)",IF(AND(H4700=40,J4700=0),"OK","Must be 40 ST, 0 TG"),IF(F4700="Teacher guide only (40 TG)",IF(AND(H4700=0,J4700=40),"OK","Must be 0 ST, 40 TG"),IF(AND(H4700&lt;40,H4700+J4700&gt;0,H4700+J4700&lt;=40),"OK","Partial: under 40 ST and 40 books max"))))))))))</f>
        <v/>
      </c>
    </row>
    <row r="4701">
      <c r="A4701" s="26" t="n"/>
      <c r="B4701" s="26" t="n"/>
      <c r="C4701" s="25" t="n"/>
      <c r="D4701" s="25" t="n"/>
      <c r="E4701" s="26" t="n"/>
      <c r="F4701" s="25" t="n"/>
      <c r="G4701" s="26" t="n"/>
      <c r="H4701" s="25" t="n"/>
      <c r="I4701" s="26" t="n"/>
      <c r="J4701" s="25" t="n"/>
      <c r="K4701" s="25" t="n"/>
      <c r="L4701" s="25" t="n"/>
      <c r="M4701" s="26" t="n"/>
      <c r="N4701" s="26" t="n"/>
      <c r="O4701" s="25" t="n"/>
      <c r="P4701" s="27">
        <f>IF(A4701="","","Package/"&amp;C4701&amp;"/"&amp;D4701&amp;"/"&amp;A4701&amp;".png")</f>
        <v/>
      </c>
      <c r="Q4701" s="27">
        <f>IF(AND(B4701="",G4701=""),"",IF(B4701="","Package QR Text missing",IF(COUNTIFS($E$2:$E$5001,E4701,$B$2:$B$5001,"&lt;&gt;"&amp;B4701)+COUNTIFS($E$2:$E$5001,E4701,$A$2:$A$5001,"&lt;&gt;"&amp;A4701)&gt;0,"Zone has more than one QR code",IF(COUNTIFS($B$2:$B$5001,B4701,$E$2:$E$5001,"&lt;&gt;"&amp;E4701)+COUNTIFS($A$2:$A$5001,A4701,$E$2:$E$5001,"&lt;&gt;"&amp;E4701)&gt;0,"QR code used by another zone",IF(A4701="","Package QR Code No. missing",IF(OR(H4701&gt;40,J4701&gt;40),"More than 40 of one edition",IF(F4701="Full (40 ST + 1 TG)",IF(AND(H4701=40,J4701=1),"OK","Full carton must be 40 + 1"),IF(F4701="Student only (40 ST)",IF(AND(H4701=40,J4701=0),"OK","Must be 40 ST, 0 TG"),IF(F4701="Teacher guide only (40 TG)",IF(AND(H4701=0,J4701=40),"OK","Must be 0 ST, 40 TG"),IF(AND(H4701&lt;40,H4701+J4701&gt;0,H4701+J4701&lt;=40),"OK","Partial: under 40 ST and 40 books max"))))))))))</f>
        <v/>
      </c>
    </row>
    <row r="4702">
      <c r="A4702" s="26" t="n"/>
      <c r="B4702" s="26" t="n"/>
      <c r="C4702" s="25" t="n"/>
      <c r="D4702" s="25" t="n"/>
      <c r="E4702" s="26" t="n"/>
      <c r="F4702" s="25" t="n"/>
      <c r="G4702" s="26" t="n"/>
      <c r="H4702" s="25" t="n"/>
      <c r="I4702" s="26" t="n"/>
      <c r="J4702" s="25" t="n"/>
      <c r="K4702" s="25" t="n"/>
      <c r="L4702" s="25" t="n"/>
      <c r="M4702" s="26" t="n"/>
      <c r="N4702" s="26" t="n"/>
      <c r="O4702" s="25" t="n"/>
      <c r="P4702" s="27">
        <f>IF(A4702="","","Package/"&amp;C4702&amp;"/"&amp;D4702&amp;"/"&amp;A4702&amp;".png")</f>
        <v/>
      </c>
      <c r="Q4702" s="27">
        <f>IF(AND(B4702="",G4702=""),"",IF(B4702="","Package QR Text missing",IF(COUNTIFS($E$2:$E$5001,E4702,$B$2:$B$5001,"&lt;&gt;"&amp;B4702)+COUNTIFS($E$2:$E$5001,E4702,$A$2:$A$5001,"&lt;&gt;"&amp;A4702)&gt;0,"Zone has more than one QR code",IF(COUNTIFS($B$2:$B$5001,B4702,$E$2:$E$5001,"&lt;&gt;"&amp;E4702)+COUNTIFS($A$2:$A$5001,A4702,$E$2:$E$5001,"&lt;&gt;"&amp;E4702)&gt;0,"QR code used by another zone",IF(A4702="","Package QR Code No. missing",IF(OR(H4702&gt;40,J4702&gt;40),"More than 40 of one edition",IF(F4702="Full (40 ST + 1 TG)",IF(AND(H4702=40,J4702=1),"OK","Full carton must be 40 + 1"),IF(F4702="Student only (40 ST)",IF(AND(H4702=40,J4702=0),"OK","Must be 40 ST, 0 TG"),IF(F4702="Teacher guide only (40 TG)",IF(AND(H4702=0,J4702=40),"OK","Must be 0 ST, 40 TG"),IF(AND(H4702&lt;40,H4702+J4702&gt;0,H4702+J4702&lt;=40),"OK","Partial: under 40 ST and 40 books max"))))))))))</f>
        <v/>
      </c>
    </row>
    <row r="4703">
      <c r="A4703" s="26" t="n"/>
      <c r="B4703" s="26" t="n"/>
      <c r="C4703" s="25" t="n"/>
      <c r="D4703" s="25" t="n"/>
      <c r="E4703" s="26" t="n"/>
      <c r="F4703" s="25" t="n"/>
      <c r="G4703" s="26" t="n"/>
      <c r="H4703" s="25" t="n"/>
      <c r="I4703" s="26" t="n"/>
      <c r="J4703" s="25" t="n"/>
      <c r="K4703" s="25" t="n"/>
      <c r="L4703" s="25" t="n"/>
      <c r="M4703" s="26" t="n"/>
      <c r="N4703" s="26" t="n"/>
      <c r="O4703" s="25" t="n"/>
      <c r="P4703" s="27">
        <f>IF(A4703="","","Package/"&amp;C4703&amp;"/"&amp;D4703&amp;"/"&amp;A4703&amp;".png")</f>
        <v/>
      </c>
      <c r="Q4703" s="27">
        <f>IF(AND(B4703="",G4703=""),"",IF(B4703="","Package QR Text missing",IF(COUNTIFS($E$2:$E$5001,E4703,$B$2:$B$5001,"&lt;&gt;"&amp;B4703)+COUNTIFS($E$2:$E$5001,E4703,$A$2:$A$5001,"&lt;&gt;"&amp;A4703)&gt;0,"Zone has more than one QR code",IF(COUNTIFS($B$2:$B$5001,B4703,$E$2:$E$5001,"&lt;&gt;"&amp;E4703)+COUNTIFS($A$2:$A$5001,A4703,$E$2:$E$5001,"&lt;&gt;"&amp;E4703)&gt;0,"QR code used by another zone",IF(A4703="","Package QR Code No. missing",IF(OR(H4703&gt;40,J4703&gt;40),"More than 40 of one edition",IF(F4703="Full (40 ST + 1 TG)",IF(AND(H4703=40,J4703=1),"OK","Full carton must be 40 + 1"),IF(F4703="Student only (40 ST)",IF(AND(H4703=40,J4703=0),"OK","Must be 40 ST, 0 TG"),IF(F4703="Teacher guide only (40 TG)",IF(AND(H4703=0,J4703=40),"OK","Must be 0 ST, 40 TG"),IF(AND(H4703&lt;40,H4703+J4703&gt;0,H4703+J4703&lt;=40),"OK","Partial: under 40 ST and 40 books max"))))))))))</f>
        <v/>
      </c>
    </row>
    <row r="4704">
      <c r="A4704" s="26" t="n"/>
      <c r="B4704" s="26" t="n"/>
      <c r="C4704" s="25" t="n"/>
      <c r="D4704" s="25" t="n"/>
      <c r="E4704" s="26" t="n"/>
      <c r="F4704" s="25" t="n"/>
      <c r="G4704" s="26" t="n"/>
      <c r="H4704" s="25" t="n"/>
      <c r="I4704" s="26" t="n"/>
      <c r="J4704" s="25" t="n"/>
      <c r="K4704" s="25" t="n"/>
      <c r="L4704" s="25" t="n"/>
      <c r="M4704" s="26" t="n"/>
      <c r="N4704" s="26" t="n"/>
      <c r="O4704" s="25" t="n"/>
      <c r="P4704" s="27">
        <f>IF(A4704="","","Package/"&amp;C4704&amp;"/"&amp;D4704&amp;"/"&amp;A4704&amp;".png")</f>
        <v/>
      </c>
      <c r="Q4704" s="27">
        <f>IF(AND(B4704="",G4704=""),"",IF(B4704="","Package QR Text missing",IF(COUNTIFS($E$2:$E$5001,E4704,$B$2:$B$5001,"&lt;&gt;"&amp;B4704)+COUNTIFS($E$2:$E$5001,E4704,$A$2:$A$5001,"&lt;&gt;"&amp;A4704)&gt;0,"Zone has more than one QR code",IF(COUNTIFS($B$2:$B$5001,B4704,$E$2:$E$5001,"&lt;&gt;"&amp;E4704)+COUNTIFS($A$2:$A$5001,A4704,$E$2:$E$5001,"&lt;&gt;"&amp;E4704)&gt;0,"QR code used by another zone",IF(A4704="","Package QR Code No. missing",IF(OR(H4704&gt;40,J4704&gt;40),"More than 40 of one edition",IF(F4704="Full (40 ST + 1 TG)",IF(AND(H4704=40,J4704=1),"OK","Full carton must be 40 + 1"),IF(F4704="Student only (40 ST)",IF(AND(H4704=40,J4704=0),"OK","Must be 40 ST, 0 TG"),IF(F4704="Teacher guide only (40 TG)",IF(AND(H4704=0,J4704=40),"OK","Must be 0 ST, 40 TG"),IF(AND(H4704&lt;40,H4704+J4704&gt;0,H4704+J4704&lt;=40),"OK","Partial: under 40 ST and 40 books max"))))))))))</f>
        <v/>
      </c>
    </row>
    <row r="4705">
      <c r="A4705" s="26" t="n"/>
      <c r="B4705" s="26" t="n"/>
      <c r="C4705" s="25" t="n"/>
      <c r="D4705" s="25" t="n"/>
      <c r="E4705" s="26" t="n"/>
      <c r="F4705" s="25" t="n"/>
      <c r="G4705" s="26" t="n"/>
      <c r="H4705" s="25" t="n"/>
      <c r="I4705" s="26" t="n"/>
      <c r="J4705" s="25" t="n"/>
      <c r="K4705" s="25" t="n"/>
      <c r="L4705" s="25" t="n"/>
      <c r="M4705" s="26" t="n"/>
      <c r="N4705" s="26" t="n"/>
      <c r="O4705" s="25" t="n"/>
      <c r="P4705" s="27">
        <f>IF(A4705="","","Package/"&amp;C4705&amp;"/"&amp;D4705&amp;"/"&amp;A4705&amp;".png")</f>
        <v/>
      </c>
      <c r="Q4705" s="27">
        <f>IF(AND(B4705="",G4705=""),"",IF(B4705="","Package QR Text missing",IF(COUNTIFS($E$2:$E$5001,E4705,$B$2:$B$5001,"&lt;&gt;"&amp;B4705)+COUNTIFS($E$2:$E$5001,E4705,$A$2:$A$5001,"&lt;&gt;"&amp;A4705)&gt;0,"Zone has more than one QR code",IF(COUNTIFS($B$2:$B$5001,B4705,$E$2:$E$5001,"&lt;&gt;"&amp;E4705)+COUNTIFS($A$2:$A$5001,A4705,$E$2:$E$5001,"&lt;&gt;"&amp;E4705)&gt;0,"QR code used by another zone",IF(A4705="","Package QR Code No. missing",IF(OR(H4705&gt;40,J4705&gt;40),"More than 40 of one edition",IF(F4705="Full (40 ST + 1 TG)",IF(AND(H4705=40,J4705=1),"OK","Full carton must be 40 + 1"),IF(F4705="Student only (40 ST)",IF(AND(H4705=40,J4705=0),"OK","Must be 40 ST, 0 TG"),IF(F4705="Teacher guide only (40 TG)",IF(AND(H4705=0,J4705=40),"OK","Must be 0 ST, 40 TG"),IF(AND(H4705&lt;40,H4705+J4705&gt;0,H4705+J4705&lt;=40),"OK","Partial: under 40 ST and 40 books max"))))))))))</f>
        <v/>
      </c>
    </row>
    <row r="4706">
      <c r="A4706" s="26" t="n"/>
      <c r="B4706" s="26" t="n"/>
      <c r="C4706" s="25" t="n"/>
      <c r="D4706" s="25" t="n"/>
      <c r="E4706" s="26" t="n"/>
      <c r="F4706" s="25" t="n"/>
      <c r="G4706" s="26" t="n"/>
      <c r="H4706" s="25" t="n"/>
      <c r="I4706" s="26" t="n"/>
      <c r="J4706" s="25" t="n"/>
      <c r="K4706" s="25" t="n"/>
      <c r="L4706" s="25" t="n"/>
      <c r="M4706" s="26" t="n"/>
      <c r="N4706" s="26" t="n"/>
      <c r="O4706" s="25" t="n"/>
      <c r="P4706" s="27">
        <f>IF(A4706="","","Package/"&amp;C4706&amp;"/"&amp;D4706&amp;"/"&amp;A4706&amp;".png")</f>
        <v/>
      </c>
      <c r="Q4706" s="27">
        <f>IF(AND(B4706="",G4706=""),"",IF(B4706="","Package QR Text missing",IF(COUNTIFS($E$2:$E$5001,E4706,$B$2:$B$5001,"&lt;&gt;"&amp;B4706)+COUNTIFS($E$2:$E$5001,E4706,$A$2:$A$5001,"&lt;&gt;"&amp;A4706)&gt;0,"Zone has more than one QR code",IF(COUNTIFS($B$2:$B$5001,B4706,$E$2:$E$5001,"&lt;&gt;"&amp;E4706)+COUNTIFS($A$2:$A$5001,A4706,$E$2:$E$5001,"&lt;&gt;"&amp;E4706)&gt;0,"QR code used by another zone",IF(A4706="","Package QR Code No. missing",IF(OR(H4706&gt;40,J4706&gt;40),"More than 40 of one edition",IF(F4706="Full (40 ST + 1 TG)",IF(AND(H4706=40,J4706=1),"OK","Full carton must be 40 + 1"),IF(F4706="Student only (40 ST)",IF(AND(H4706=40,J4706=0),"OK","Must be 40 ST, 0 TG"),IF(F4706="Teacher guide only (40 TG)",IF(AND(H4706=0,J4706=40),"OK","Must be 0 ST, 40 TG"),IF(AND(H4706&lt;40,H4706+J4706&gt;0,H4706+J4706&lt;=40),"OK","Partial: under 40 ST and 40 books max"))))))))))</f>
        <v/>
      </c>
    </row>
    <row r="4707">
      <c r="A4707" s="26" t="n"/>
      <c r="B4707" s="26" t="n"/>
      <c r="C4707" s="25" t="n"/>
      <c r="D4707" s="25" t="n"/>
      <c r="E4707" s="26" t="n"/>
      <c r="F4707" s="25" t="n"/>
      <c r="G4707" s="26" t="n"/>
      <c r="H4707" s="25" t="n"/>
      <c r="I4707" s="26" t="n"/>
      <c r="J4707" s="25" t="n"/>
      <c r="K4707" s="25" t="n"/>
      <c r="L4707" s="25" t="n"/>
      <c r="M4707" s="26" t="n"/>
      <c r="N4707" s="26" t="n"/>
      <c r="O4707" s="25" t="n"/>
      <c r="P4707" s="27">
        <f>IF(A4707="","","Package/"&amp;C4707&amp;"/"&amp;D4707&amp;"/"&amp;A4707&amp;".png")</f>
        <v/>
      </c>
      <c r="Q4707" s="27">
        <f>IF(AND(B4707="",G4707=""),"",IF(B4707="","Package QR Text missing",IF(COUNTIFS($E$2:$E$5001,E4707,$B$2:$B$5001,"&lt;&gt;"&amp;B4707)+COUNTIFS($E$2:$E$5001,E4707,$A$2:$A$5001,"&lt;&gt;"&amp;A4707)&gt;0,"Zone has more than one QR code",IF(COUNTIFS($B$2:$B$5001,B4707,$E$2:$E$5001,"&lt;&gt;"&amp;E4707)+COUNTIFS($A$2:$A$5001,A4707,$E$2:$E$5001,"&lt;&gt;"&amp;E4707)&gt;0,"QR code used by another zone",IF(A4707="","Package QR Code No. missing",IF(OR(H4707&gt;40,J4707&gt;40),"More than 40 of one edition",IF(F4707="Full (40 ST + 1 TG)",IF(AND(H4707=40,J4707=1),"OK","Full carton must be 40 + 1"),IF(F4707="Student only (40 ST)",IF(AND(H4707=40,J4707=0),"OK","Must be 40 ST, 0 TG"),IF(F4707="Teacher guide only (40 TG)",IF(AND(H4707=0,J4707=40),"OK","Must be 0 ST, 40 TG"),IF(AND(H4707&lt;40,H4707+J4707&gt;0,H4707+J4707&lt;=40),"OK","Partial: under 40 ST and 40 books max"))))))))))</f>
        <v/>
      </c>
    </row>
    <row r="4708">
      <c r="A4708" s="26" t="n"/>
      <c r="B4708" s="26" t="n"/>
      <c r="C4708" s="25" t="n"/>
      <c r="D4708" s="25" t="n"/>
      <c r="E4708" s="26" t="n"/>
      <c r="F4708" s="25" t="n"/>
      <c r="G4708" s="26" t="n"/>
      <c r="H4708" s="25" t="n"/>
      <c r="I4708" s="26" t="n"/>
      <c r="J4708" s="25" t="n"/>
      <c r="K4708" s="25" t="n"/>
      <c r="L4708" s="25" t="n"/>
      <c r="M4708" s="26" t="n"/>
      <c r="N4708" s="26" t="n"/>
      <c r="O4708" s="25" t="n"/>
      <c r="P4708" s="27">
        <f>IF(A4708="","","Package/"&amp;C4708&amp;"/"&amp;D4708&amp;"/"&amp;A4708&amp;".png")</f>
        <v/>
      </c>
      <c r="Q4708" s="27">
        <f>IF(AND(B4708="",G4708=""),"",IF(B4708="","Package QR Text missing",IF(COUNTIFS($E$2:$E$5001,E4708,$B$2:$B$5001,"&lt;&gt;"&amp;B4708)+COUNTIFS($E$2:$E$5001,E4708,$A$2:$A$5001,"&lt;&gt;"&amp;A4708)&gt;0,"Zone has more than one QR code",IF(COUNTIFS($B$2:$B$5001,B4708,$E$2:$E$5001,"&lt;&gt;"&amp;E4708)+COUNTIFS($A$2:$A$5001,A4708,$E$2:$E$5001,"&lt;&gt;"&amp;E4708)&gt;0,"QR code used by another zone",IF(A4708="","Package QR Code No. missing",IF(OR(H4708&gt;40,J4708&gt;40),"More than 40 of one edition",IF(F4708="Full (40 ST + 1 TG)",IF(AND(H4708=40,J4708=1),"OK","Full carton must be 40 + 1"),IF(F4708="Student only (40 ST)",IF(AND(H4708=40,J4708=0),"OK","Must be 40 ST, 0 TG"),IF(F4708="Teacher guide only (40 TG)",IF(AND(H4708=0,J4708=40),"OK","Must be 0 ST, 40 TG"),IF(AND(H4708&lt;40,H4708+J4708&gt;0,H4708+J4708&lt;=40),"OK","Partial: under 40 ST and 40 books max"))))))))))</f>
        <v/>
      </c>
    </row>
    <row r="4709">
      <c r="A4709" s="26" t="n"/>
      <c r="B4709" s="26" t="n"/>
      <c r="C4709" s="25" t="n"/>
      <c r="D4709" s="25" t="n"/>
      <c r="E4709" s="26" t="n"/>
      <c r="F4709" s="25" t="n"/>
      <c r="G4709" s="26" t="n"/>
      <c r="H4709" s="25" t="n"/>
      <c r="I4709" s="26" t="n"/>
      <c r="J4709" s="25" t="n"/>
      <c r="K4709" s="25" t="n"/>
      <c r="L4709" s="25" t="n"/>
      <c r="M4709" s="26" t="n"/>
      <c r="N4709" s="26" t="n"/>
      <c r="O4709" s="25" t="n"/>
      <c r="P4709" s="27">
        <f>IF(A4709="","","Package/"&amp;C4709&amp;"/"&amp;D4709&amp;"/"&amp;A4709&amp;".png")</f>
        <v/>
      </c>
      <c r="Q4709" s="27">
        <f>IF(AND(B4709="",G4709=""),"",IF(B4709="","Package QR Text missing",IF(COUNTIFS($E$2:$E$5001,E4709,$B$2:$B$5001,"&lt;&gt;"&amp;B4709)+COUNTIFS($E$2:$E$5001,E4709,$A$2:$A$5001,"&lt;&gt;"&amp;A4709)&gt;0,"Zone has more than one QR code",IF(COUNTIFS($B$2:$B$5001,B4709,$E$2:$E$5001,"&lt;&gt;"&amp;E4709)+COUNTIFS($A$2:$A$5001,A4709,$E$2:$E$5001,"&lt;&gt;"&amp;E4709)&gt;0,"QR code used by another zone",IF(A4709="","Package QR Code No. missing",IF(OR(H4709&gt;40,J4709&gt;40),"More than 40 of one edition",IF(F4709="Full (40 ST + 1 TG)",IF(AND(H4709=40,J4709=1),"OK","Full carton must be 40 + 1"),IF(F4709="Student only (40 ST)",IF(AND(H4709=40,J4709=0),"OK","Must be 40 ST, 0 TG"),IF(F4709="Teacher guide only (40 TG)",IF(AND(H4709=0,J4709=40),"OK","Must be 0 ST, 40 TG"),IF(AND(H4709&lt;40,H4709+J4709&gt;0,H4709+J4709&lt;=40),"OK","Partial: under 40 ST and 40 books max"))))))))))</f>
        <v/>
      </c>
    </row>
    <row r="4710">
      <c r="A4710" s="26" t="n"/>
      <c r="B4710" s="26" t="n"/>
      <c r="C4710" s="25" t="n"/>
      <c r="D4710" s="25" t="n"/>
      <c r="E4710" s="26" t="n"/>
      <c r="F4710" s="25" t="n"/>
      <c r="G4710" s="26" t="n"/>
      <c r="H4710" s="25" t="n"/>
      <c r="I4710" s="26" t="n"/>
      <c r="J4710" s="25" t="n"/>
      <c r="K4710" s="25" t="n"/>
      <c r="L4710" s="25" t="n"/>
      <c r="M4710" s="26" t="n"/>
      <c r="N4710" s="26" t="n"/>
      <c r="O4710" s="25" t="n"/>
      <c r="P4710" s="27">
        <f>IF(A4710="","","Package/"&amp;C4710&amp;"/"&amp;D4710&amp;"/"&amp;A4710&amp;".png")</f>
        <v/>
      </c>
      <c r="Q4710" s="27">
        <f>IF(AND(B4710="",G4710=""),"",IF(B4710="","Package QR Text missing",IF(COUNTIFS($E$2:$E$5001,E4710,$B$2:$B$5001,"&lt;&gt;"&amp;B4710)+COUNTIFS($E$2:$E$5001,E4710,$A$2:$A$5001,"&lt;&gt;"&amp;A4710)&gt;0,"Zone has more than one QR code",IF(COUNTIFS($B$2:$B$5001,B4710,$E$2:$E$5001,"&lt;&gt;"&amp;E4710)+COUNTIFS($A$2:$A$5001,A4710,$E$2:$E$5001,"&lt;&gt;"&amp;E4710)&gt;0,"QR code used by another zone",IF(A4710="","Package QR Code No. missing",IF(OR(H4710&gt;40,J4710&gt;40),"More than 40 of one edition",IF(F4710="Full (40 ST + 1 TG)",IF(AND(H4710=40,J4710=1),"OK","Full carton must be 40 + 1"),IF(F4710="Student only (40 ST)",IF(AND(H4710=40,J4710=0),"OK","Must be 40 ST, 0 TG"),IF(F4710="Teacher guide only (40 TG)",IF(AND(H4710=0,J4710=40),"OK","Must be 0 ST, 40 TG"),IF(AND(H4710&lt;40,H4710+J4710&gt;0,H4710+J4710&lt;=40),"OK","Partial: under 40 ST and 40 books max"))))))))))</f>
        <v/>
      </c>
    </row>
    <row r="4711">
      <c r="A4711" s="26" t="n"/>
      <c r="B4711" s="26" t="n"/>
      <c r="C4711" s="25" t="n"/>
      <c r="D4711" s="25" t="n"/>
      <c r="E4711" s="26" t="n"/>
      <c r="F4711" s="25" t="n"/>
      <c r="G4711" s="26" t="n"/>
      <c r="H4711" s="25" t="n"/>
      <c r="I4711" s="26" t="n"/>
      <c r="J4711" s="25" t="n"/>
      <c r="K4711" s="25" t="n"/>
      <c r="L4711" s="25" t="n"/>
      <c r="M4711" s="26" t="n"/>
      <c r="N4711" s="26" t="n"/>
      <c r="O4711" s="25" t="n"/>
      <c r="P4711" s="27">
        <f>IF(A4711="","","Package/"&amp;C4711&amp;"/"&amp;D4711&amp;"/"&amp;A4711&amp;".png")</f>
        <v/>
      </c>
      <c r="Q4711" s="27">
        <f>IF(AND(B4711="",G4711=""),"",IF(B4711="","Package QR Text missing",IF(COUNTIFS($E$2:$E$5001,E4711,$B$2:$B$5001,"&lt;&gt;"&amp;B4711)+COUNTIFS($E$2:$E$5001,E4711,$A$2:$A$5001,"&lt;&gt;"&amp;A4711)&gt;0,"Zone has more than one QR code",IF(COUNTIFS($B$2:$B$5001,B4711,$E$2:$E$5001,"&lt;&gt;"&amp;E4711)+COUNTIFS($A$2:$A$5001,A4711,$E$2:$E$5001,"&lt;&gt;"&amp;E4711)&gt;0,"QR code used by another zone",IF(A4711="","Package QR Code No. missing",IF(OR(H4711&gt;40,J4711&gt;40),"More than 40 of one edition",IF(F4711="Full (40 ST + 1 TG)",IF(AND(H4711=40,J4711=1),"OK","Full carton must be 40 + 1"),IF(F4711="Student only (40 ST)",IF(AND(H4711=40,J4711=0),"OK","Must be 40 ST, 0 TG"),IF(F4711="Teacher guide only (40 TG)",IF(AND(H4711=0,J4711=40),"OK","Must be 0 ST, 40 TG"),IF(AND(H4711&lt;40,H4711+J4711&gt;0,H4711+J4711&lt;=40),"OK","Partial: under 40 ST and 40 books max"))))))))))</f>
        <v/>
      </c>
    </row>
    <row r="4712">
      <c r="A4712" s="26" t="n"/>
      <c r="B4712" s="26" t="n"/>
      <c r="C4712" s="25" t="n"/>
      <c r="D4712" s="25" t="n"/>
      <c r="E4712" s="26" t="n"/>
      <c r="F4712" s="25" t="n"/>
      <c r="G4712" s="26" t="n"/>
      <c r="H4712" s="25" t="n"/>
      <c r="I4712" s="26" t="n"/>
      <c r="J4712" s="25" t="n"/>
      <c r="K4712" s="25" t="n"/>
      <c r="L4712" s="25" t="n"/>
      <c r="M4712" s="26" t="n"/>
      <c r="N4712" s="26" t="n"/>
      <c r="O4712" s="25" t="n"/>
      <c r="P4712" s="27">
        <f>IF(A4712="","","Package/"&amp;C4712&amp;"/"&amp;D4712&amp;"/"&amp;A4712&amp;".png")</f>
        <v/>
      </c>
      <c r="Q4712" s="27">
        <f>IF(AND(B4712="",G4712=""),"",IF(B4712="","Package QR Text missing",IF(COUNTIFS($E$2:$E$5001,E4712,$B$2:$B$5001,"&lt;&gt;"&amp;B4712)+COUNTIFS($E$2:$E$5001,E4712,$A$2:$A$5001,"&lt;&gt;"&amp;A4712)&gt;0,"Zone has more than one QR code",IF(COUNTIFS($B$2:$B$5001,B4712,$E$2:$E$5001,"&lt;&gt;"&amp;E4712)+COUNTIFS($A$2:$A$5001,A4712,$E$2:$E$5001,"&lt;&gt;"&amp;E4712)&gt;0,"QR code used by another zone",IF(A4712="","Package QR Code No. missing",IF(OR(H4712&gt;40,J4712&gt;40),"More than 40 of one edition",IF(F4712="Full (40 ST + 1 TG)",IF(AND(H4712=40,J4712=1),"OK","Full carton must be 40 + 1"),IF(F4712="Student only (40 ST)",IF(AND(H4712=40,J4712=0),"OK","Must be 40 ST, 0 TG"),IF(F4712="Teacher guide only (40 TG)",IF(AND(H4712=0,J4712=40),"OK","Must be 0 ST, 40 TG"),IF(AND(H4712&lt;40,H4712+J4712&gt;0,H4712+J4712&lt;=40),"OK","Partial: under 40 ST and 40 books max"))))))))))</f>
        <v/>
      </c>
    </row>
    <row r="4713">
      <c r="A4713" s="26" t="n"/>
      <c r="B4713" s="26" t="n"/>
      <c r="C4713" s="25" t="n"/>
      <c r="D4713" s="25" t="n"/>
      <c r="E4713" s="26" t="n"/>
      <c r="F4713" s="25" t="n"/>
      <c r="G4713" s="26" t="n"/>
      <c r="H4713" s="25" t="n"/>
      <c r="I4713" s="26" t="n"/>
      <c r="J4713" s="25" t="n"/>
      <c r="K4713" s="25" t="n"/>
      <c r="L4713" s="25" t="n"/>
      <c r="M4713" s="26" t="n"/>
      <c r="N4713" s="26" t="n"/>
      <c r="O4713" s="25" t="n"/>
      <c r="P4713" s="27">
        <f>IF(A4713="","","Package/"&amp;C4713&amp;"/"&amp;D4713&amp;"/"&amp;A4713&amp;".png")</f>
        <v/>
      </c>
      <c r="Q4713" s="27">
        <f>IF(AND(B4713="",G4713=""),"",IF(B4713="","Package QR Text missing",IF(COUNTIFS($E$2:$E$5001,E4713,$B$2:$B$5001,"&lt;&gt;"&amp;B4713)+COUNTIFS($E$2:$E$5001,E4713,$A$2:$A$5001,"&lt;&gt;"&amp;A4713)&gt;0,"Zone has more than one QR code",IF(COUNTIFS($B$2:$B$5001,B4713,$E$2:$E$5001,"&lt;&gt;"&amp;E4713)+COUNTIFS($A$2:$A$5001,A4713,$E$2:$E$5001,"&lt;&gt;"&amp;E4713)&gt;0,"QR code used by another zone",IF(A4713="","Package QR Code No. missing",IF(OR(H4713&gt;40,J4713&gt;40),"More than 40 of one edition",IF(F4713="Full (40 ST + 1 TG)",IF(AND(H4713=40,J4713=1),"OK","Full carton must be 40 + 1"),IF(F4713="Student only (40 ST)",IF(AND(H4713=40,J4713=0),"OK","Must be 40 ST, 0 TG"),IF(F4713="Teacher guide only (40 TG)",IF(AND(H4713=0,J4713=40),"OK","Must be 0 ST, 40 TG"),IF(AND(H4713&lt;40,H4713+J4713&gt;0,H4713+J4713&lt;=40),"OK","Partial: under 40 ST and 40 books max"))))))))))</f>
        <v/>
      </c>
    </row>
    <row r="4714">
      <c r="A4714" s="26" t="n"/>
      <c r="B4714" s="26" t="n"/>
      <c r="C4714" s="25" t="n"/>
      <c r="D4714" s="25" t="n"/>
      <c r="E4714" s="26" t="n"/>
      <c r="F4714" s="25" t="n"/>
      <c r="G4714" s="26" t="n"/>
      <c r="H4714" s="25" t="n"/>
      <c r="I4714" s="26" t="n"/>
      <c r="J4714" s="25" t="n"/>
      <c r="K4714" s="25" t="n"/>
      <c r="L4714" s="25" t="n"/>
      <c r="M4714" s="26" t="n"/>
      <c r="N4714" s="26" t="n"/>
      <c r="O4714" s="25" t="n"/>
      <c r="P4714" s="27">
        <f>IF(A4714="","","Package/"&amp;C4714&amp;"/"&amp;D4714&amp;"/"&amp;A4714&amp;".png")</f>
        <v/>
      </c>
      <c r="Q4714" s="27">
        <f>IF(AND(B4714="",G4714=""),"",IF(B4714="","Package QR Text missing",IF(COUNTIFS($E$2:$E$5001,E4714,$B$2:$B$5001,"&lt;&gt;"&amp;B4714)+COUNTIFS($E$2:$E$5001,E4714,$A$2:$A$5001,"&lt;&gt;"&amp;A4714)&gt;0,"Zone has more than one QR code",IF(COUNTIFS($B$2:$B$5001,B4714,$E$2:$E$5001,"&lt;&gt;"&amp;E4714)+COUNTIFS($A$2:$A$5001,A4714,$E$2:$E$5001,"&lt;&gt;"&amp;E4714)&gt;0,"QR code used by another zone",IF(A4714="","Package QR Code No. missing",IF(OR(H4714&gt;40,J4714&gt;40),"More than 40 of one edition",IF(F4714="Full (40 ST + 1 TG)",IF(AND(H4714=40,J4714=1),"OK","Full carton must be 40 + 1"),IF(F4714="Student only (40 ST)",IF(AND(H4714=40,J4714=0),"OK","Must be 40 ST, 0 TG"),IF(F4714="Teacher guide only (40 TG)",IF(AND(H4714=0,J4714=40),"OK","Must be 0 ST, 40 TG"),IF(AND(H4714&lt;40,H4714+J4714&gt;0,H4714+J4714&lt;=40),"OK","Partial: under 40 ST and 40 books max"))))))))))</f>
        <v/>
      </c>
    </row>
    <row r="4715">
      <c r="A4715" s="26" t="n"/>
      <c r="B4715" s="26" t="n"/>
      <c r="C4715" s="25" t="n"/>
      <c r="D4715" s="25" t="n"/>
      <c r="E4715" s="26" t="n"/>
      <c r="F4715" s="25" t="n"/>
      <c r="G4715" s="26" t="n"/>
      <c r="H4715" s="25" t="n"/>
      <c r="I4715" s="26" t="n"/>
      <c r="J4715" s="25" t="n"/>
      <c r="K4715" s="25" t="n"/>
      <c r="L4715" s="25" t="n"/>
      <c r="M4715" s="26" t="n"/>
      <c r="N4715" s="26" t="n"/>
      <c r="O4715" s="25" t="n"/>
      <c r="P4715" s="27">
        <f>IF(A4715="","","Package/"&amp;C4715&amp;"/"&amp;D4715&amp;"/"&amp;A4715&amp;".png")</f>
        <v/>
      </c>
      <c r="Q4715" s="27">
        <f>IF(AND(B4715="",G4715=""),"",IF(B4715="","Package QR Text missing",IF(COUNTIFS($E$2:$E$5001,E4715,$B$2:$B$5001,"&lt;&gt;"&amp;B4715)+COUNTIFS($E$2:$E$5001,E4715,$A$2:$A$5001,"&lt;&gt;"&amp;A4715)&gt;0,"Zone has more than one QR code",IF(COUNTIFS($B$2:$B$5001,B4715,$E$2:$E$5001,"&lt;&gt;"&amp;E4715)+COUNTIFS($A$2:$A$5001,A4715,$E$2:$E$5001,"&lt;&gt;"&amp;E4715)&gt;0,"QR code used by another zone",IF(A4715="","Package QR Code No. missing",IF(OR(H4715&gt;40,J4715&gt;40),"More than 40 of one edition",IF(F4715="Full (40 ST + 1 TG)",IF(AND(H4715=40,J4715=1),"OK","Full carton must be 40 + 1"),IF(F4715="Student only (40 ST)",IF(AND(H4715=40,J4715=0),"OK","Must be 40 ST, 0 TG"),IF(F4715="Teacher guide only (40 TG)",IF(AND(H4715=0,J4715=40),"OK","Must be 0 ST, 40 TG"),IF(AND(H4715&lt;40,H4715+J4715&gt;0,H4715+J4715&lt;=40),"OK","Partial: under 40 ST and 40 books max"))))))))))</f>
        <v/>
      </c>
    </row>
    <row r="4716">
      <c r="A4716" s="26" t="n"/>
      <c r="B4716" s="26" t="n"/>
      <c r="C4716" s="25" t="n"/>
      <c r="D4716" s="25" t="n"/>
      <c r="E4716" s="26" t="n"/>
      <c r="F4716" s="25" t="n"/>
      <c r="G4716" s="26" t="n"/>
      <c r="H4716" s="25" t="n"/>
      <c r="I4716" s="26" t="n"/>
      <c r="J4716" s="25" t="n"/>
      <c r="K4716" s="25" t="n"/>
      <c r="L4716" s="25" t="n"/>
      <c r="M4716" s="26" t="n"/>
      <c r="N4716" s="26" t="n"/>
      <c r="O4716" s="25" t="n"/>
      <c r="P4716" s="27">
        <f>IF(A4716="","","Package/"&amp;C4716&amp;"/"&amp;D4716&amp;"/"&amp;A4716&amp;".png")</f>
        <v/>
      </c>
      <c r="Q4716" s="27">
        <f>IF(AND(B4716="",G4716=""),"",IF(B4716="","Package QR Text missing",IF(COUNTIFS($E$2:$E$5001,E4716,$B$2:$B$5001,"&lt;&gt;"&amp;B4716)+COUNTIFS($E$2:$E$5001,E4716,$A$2:$A$5001,"&lt;&gt;"&amp;A4716)&gt;0,"Zone has more than one QR code",IF(COUNTIFS($B$2:$B$5001,B4716,$E$2:$E$5001,"&lt;&gt;"&amp;E4716)+COUNTIFS($A$2:$A$5001,A4716,$E$2:$E$5001,"&lt;&gt;"&amp;E4716)&gt;0,"QR code used by another zone",IF(A4716="","Package QR Code No. missing",IF(OR(H4716&gt;40,J4716&gt;40),"More than 40 of one edition",IF(F4716="Full (40 ST + 1 TG)",IF(AND(H4716=40,J4716=1),"OK","Full carton must be 40 + 1"),IF(F4716="Student only (40 ST)",IF(AND(H4716=40,J4716=0),"OK","Must be 40 ST, 0 TG"),IF(F4716="Teacher guide only (40 TG)",IF(AND(H4716=0,J4716=40),"OK","Must be 0 ST, 40 TG"),IF(AND(H4716&lt;40,H4716+J4716&gt;0,H4716+J4716&lt;=40),"OK","Partial: under 40 ST and 40 books max"))))))))))</f>
        <v/>
      </c>
    </row>
    <row r="4717">
      <c r="A4717" s="26" t="n"/>
      <c r="B4717" s="26" t="n"/>
      <c r="C4717" s="25" t="n"/>
      <c r="D4717" s="25" t="n"/>
      <c r="E4717" s="26" t="n"/>
      <c r="F4717" s="25" t="n"/>
      <c r="G4717" s="26" t="n"/>
      <c r="H4717" s="25" t="n"/>
      <c r="I4717" s="26" t="n"/>
      <c r="J4717" s="25" t="n"/>
      <c r="K4717" s="25" t="n"/>
      <c r="L4717" s="25" t="n"/>
      <c r="M4717" s="26" t="n"/>
      <c r="N4717" s="26" t="n"/>
      <c r="O4717" s="25" t="n"/>
      <c r="P4717" s="27">
        <f>IF(A4717="","","Package/"&amp;C4717&amp;"/"&amp;D4717&amp;"/"&amp;A4717&amp;".png")</f>
        <v/>
      </c>
      <c r="Q4717" s="27">
        <f>IF(AND(B4717="",G4717=""),"",IF(B4717="","Package QR Text missing",IF(COUNTIFS($E$2:$E$5001,E4717,$B$2:$B$5001,"&lt;&gt;"&amp;B4717)+COUNTIFS($E$2:$E$5001,E4717,$A$2:$A$5001,"&lt;&gt;"&amp;A4717)&gt;0,"Zone has more than one QR code",IF(COUNTIFS($B$2:$B$5001,B4717,$E$2:$E$5001,"&lt;&gt;"&amp;E4717)+COUNTIFS($A$2:$A$5001,A4717,$E$2:$E$5001,"&lt;&gt;"&amp;E4717)&gt;0,"QR code used by another zone",IF(A4717="","Package QR Code No. missing",IF(OR(H4717&gt;40,J4717&gt;40),"More than 40 of one edition",IF(F4717="Full (40 ST + 1 TG)",IF(AND(H4717=40,J4717=1),"OK","Full carton must be 40 + 1"),IF(F4717="Student only (40 ST)",IF(AND(H4717=40,J4717=0),"OK","Must be 40 ST, 0 TG"),IF(F4717="Teacher guide only (40 TG)",IF(AND(H4717=0,J4717=40),"OK","Must be 0 ST, 40 TG"),IF(AND(H4717&lt;40,H4717+J4717&gt;0,H4717+J4717&lt;=40),"OK","Partial: under 40 ST and 40 books max"))))))))))</f>
        <v/>
      </c>
    </row>
    <row r="4718">
      <c r="A4718" s="26" t="n"/>
      <c r="B4718" s="26" t="n"/>
      <c r="C4718" s="25" t="n"/>
      <c r="D4718" s="25" t="n"/>
      <c r="E4718" s="26" t="n"/>
      <c r="F4718" s="25" t="n"/>
      <c r="G4718" s="26" t="n"/>
      <c r="H4718" s="25" t="n"/>
      <c r="I4718" s="26" t="n"/>
      <c r="J4718" s="25" t="n"/>
      <c r="K4718" s="25" t="n"/>
      <c r="L4718" s="25" t="n"/>
      <c r="M4718" s="26" t="n"/>
      <c r="N4718" s="26" t="n"/>
      <c r="O4718" s="25" t="n"/>
      <c r="P4718" s="27">
        <f>IF(A4718="","","Package/"&amp;C4718&amp;"/"&amp;D4718&amp;"/"&amp;A4718&amp;".png")</f>
        <v/>
      </c>
      <c r="Q4718" s="27">
        <f>IF(AND(B4718="",G4718=""),"",IF(B4718="","Package QR Text missing",IF(COUNTIFS($E$2:$E$5001,E4718,$B$2:$B$5001,"&lt;&gt;"&amp;B4718)+COUNTIFS($E$2:$E$5001,E4718,$A$2:$A$5001,"&lt;&gt;"&amp;A4718)&gt;0,"Zone has more than one QR code",IF(COUNTIFS($B$2:$B$5001,B4718,$E$2:$E$5001,"&lt;&gt;"&amp;E4718)+COUNTIFS($A$2:$A$5001,A4718,$E$2:$E$5001,"&lt;&gt;"&amp;E4718)&gt;0,"QR code used by another zone",IF(A4718="","Package QR Code No. missing",IF(OR(H4718&gt;40,J4718&gt;40),"More than 40 of one edition",IF(F4718="Full (40 ST + 1 TG)",IF(AND(H4718=40,J4718=1),"OK","Full carton must be 40 + 1"),IF(F4718="Student only (40 ST)",IF(AND(H4718=40,J4718=0),"OK","Must be 40 ST, 0 TG"),IF(F4718="Teacher guide only (40 TG)",IF(AND(H4718=0,J4718=40),"OK","Must be 0 ST, 40 TG"),IF(AND(H4718&lt;40,H4718+J4718&gt;0,H4718+J4718&lt;=40),"OK","Partial: under 40 ST and 40 books max"))))))))))</f>
        <v/>
      </c>
    </row>
    <row r="4719">
      <c r="A4719" s="26" t="n"/>
      <c r="B4719" s="26" t="n"/>
      <c r="C4719" s="25" t="n"/>
      <c r="D4719" s="25" t="n"/>
      <c r="E4719" s="26" t="n"/>
      <c r="F4719" s="25" t="n"/>
      <c r="G4719" s="26" t="n"/>
      <c r="H4719" s="25" t="n"/>
      <c r="I4719" s="26" t="n"/>
      <c r="J4719" s="25" t="n"/>
      <c r="K4719" s="25" t="n"/>
      <c r="L4719" s="25" t="n"/>
      <c r="M4719" s="26" t="n"/>
      <c r="N4719" s="26" t="n"/>
      <c r="O4719" s="25" t="n"/>
      <c r="P4719" s="27">
        <f>IF(A4719="","","Package/"&amp;C4719&amp;"/"&amp;D4719&amp;"/"&amp;A4719&amp;".png")</f>
        <v/>
      </c>
      <c r="Q4719" s="27">
        <f>IF(AND(B4719="",G4719=""),"",IF(B4719="","Package QR Text missing",IF(COUNTIFS($E$2:$E$5001,E4719,$B$2:$B$5001,"&lt;&gt;"&amp;B4719)+COUNTIFS($E$2:$E$5001,E4719,$A$2:$A$5001,"&lt;&gt;"&amp;A4719)&gt;0,"Zone has more than one QR code",IF(COUNTIFS($B$2:$B$5001,B4719,$E$2:$E$5001,"&lt;&gt;"&amp;E4719)+COUNTIFS($A$2:$A$5001,A4719,$E$2:$E$5001,"&lt;&gt;"&amp;E4719)&gt;0,"QR code used by another zone",IF(A4719="","Package QR Code No. missing",IF(OR(H4719&gt;40,J4719&gt;40),"More than 40 of one edition",IF(F4719="Full (40 ST + 1 TG)",IF(AND(H4719=40,J4719=1),"OK","Full carton must be 40 + 1"),IF(F4719="Student only (40 ST)",IF(AND(H4719=40,J4719=0),"OK","Must be 40 ST, 0 TG"),IF(F4719="Teacher guide only (40 TG)",IF(AND(H4719=0,J4719=40),"OK","Must be 0 ST, 40 TG"),IF(AND(H4719&lt;40,H4719+J4719&gt;0,H4719+J4719&lt;=40),"OK","Partial: under 40 ST and 40 books max"))))))))))</f>
        <v/>
      </c>
    </row>
    <row r="4720">
      <c r="A4720" s="26" t="n"/>
      <c r="B4720" s="26" t="n"/>
      <c r="C4720" s="25" t="n"/>
      <c r="D4720" s="25" t="n"/>
      <c r="E4720" s="26" t="n"/>
      <c r="F4720" s="25" t="n"/>
      <c r="G4720" s="26" t="n"/>
      <c r="H4720" s="25" t="n"/>
      <c r="I4720" s="26" t="n"/>
      <c r="J4720" s="25" t="n"/>
      <c r="K4720" s="25" t="n"/>
      <c r="L4720" s="25" t="n"/>
      <c r="M4720" s="26" t="n"/>
      <c r="N4720" s="26" t="n"/>
      <c r="O4720" s="25" t="n"/>
      <c r="P4720" s="27">
        <f>IF(A4720="","","Package/"&amp;C4720&amp;"/"&amp;D4720&amp;"/"&amp;A4720&amp;".png")</f>
        <v/>
      </c>
      <c r="Q4720" s="27">
        <f>IF(AND(B4720="",G4720=""),"",IF(B4720="","Package QR Text missing",IF(COUNTIFS($E$2:$E$5001,E4720,$B$2:$B$5001,"&lt;&gt;"&amp;B4720)+COUNTIFS($E$2:$E$5001,E4720,$A$2:$A$5001,"&lt;&gt;"&amp;A4720)&gt;0,"Zone has more than one QR code",IF(COUNTIFS($B$2:$B$5001,B4720,$E$2:$E$5001,"&lt;&gt;"&amp;E4720)+COUNTIFS($A$2:$A$5001,A4720,$E$2:$E$5001,"&lt;&gt;"&amp;E4720)&gt;0,"QR code used by another zone",IF(A4720="","Package QR Code No. missing",IF(OR(H4720&gt;40,J4720&gt;40),"More than 40 of one edition",IF(F4720="Full (40 ST + 1 TG)",IF(AND(H4720=40,J4720=1),"OK","Full carton must be 40 + 1"),IF(F4720="Student only (40 ST)",IF(AND(H4720=40,J4720=0),"OK","Must be 40 ST, 0 TG"),IF(F4720="Teacher guide only (40 TG)",IF(AND(H4720=0,J4720=40),"OK","Must be 0 ST, 40 TG"),IF(AND(H4720&lt;40,H4720+J4720&gt;0,H4720+J4720&lt;=40),"OK","Partial: under 40 ST and 40 books max"))))))))))</f>
        <v/>
      </c>
    </row>
    <row r="4721">
      <c r="A4721" s="26" t="n"/>
      <c r="B4721" s="26" t="n"/>
      <c r="C4721" s="25" t="n"/>
      <c r="D4721" s="25" t="n"/>
      <c r="E4721" s="26" t="n"/>
      <c r="F4721" s="25" t="n"/>
      <c r="G4721" s="26" t="n"/>
      <c r="H4721" s="25" t="n"/>
      <c r="I4721" s="26" t="n"/>
      <c r="J4721" s="25" t="n"/>
      <c r="K4721" s="25" t="n"/>
      <c r="L4721" s="25" t="n"/>
      <c r="M4721" s="26" t="n"/>
      <c r="N4721" s="26" t="n"/>
      <c r="O4721" s="25" t="n"/>
      <c r="P4721" s="27">
        <f>IF(A4721="","","Package/"&amp;C4721&amp;"/"&amp;D4721&amp;"/"&amp;A4721&amp;".png")</f>
        <v/>
      </c>
      <c r="Q4721" s="27">
        <f>IF(AND(B4721="",G4721=""),"",IF(B4721="","Package QR Text missing",IF(COUNTIFS($E$2:$E$5001,E4721,$B$2:$B$5001,"&lt;&gt;"&amp;B4721)+COUNTIFS($E$2:$E$5001,E4721,$A$2:$A$5001,"&lt;&gt;"&amp;A4721)&gt;0,"Zone has more than one QR code",IF(COUNTIFS($B$2:$B$5001,B4721,$E$2:$E$5001,"&lt;&gt;"&amp;E4721)+COUNTIFS($A$2:$A$5001,A4721,$E$2:$E$5001,"&lt;&gt;"&amp;E4721)&gt;0,"QR code used by another zone",IF(A4721="","Package QR Code No. missing",IF(OR(H4721&gt;40,J4721&gt;40),"More than 40 of one edition",IF(F4721="Full (40 ST + 1 TG)",IF(AND(H4721=40,J4721=1),"OK","Full carton must be 40 + 1"),IF(F4721="Student only (40 ST)",IF(AND(H4721=40,J4721=0),"OK","Must be 40 ST, 0 TG"),IF(F4721="Teacher guide only (40 TG)",IF(AND(H4721=0,J4721=40),"OK","Must be 0 ST, 40 TG"),IF(AND(H4721&lt;40,H4721+J4721&gt;0,H4721+J4721&lt;=40),"OK","Partial: under 40 ST and 40 books max"))))))))))</f>
        <v/>
      </c>
    </row>
    <row r="4722">
      <c r="A4722" s="26" t="n"/>
      <c r="B4722" s="26" t="n"/>
      <c r="C4722" s="25" t="n"/>
      <c r="D4722" s="25" t="n"/>
      <c r="E4722" s="26" t="n"/>
      <c r="F4722" s="25" t="n"/>
      <c r="G4722" s="26" t="n"/>
      <c r="H4722" s="25" t="n"/>
      <c r="I4722" s="26" t="n"/>
      <c r="J4722" s="25" t="n"/>
      <c r="K4722" s="25" t="n"/>
      <c r="L4722" s="25" t="n"/>
      <c r="M4722" s="26" t="n"/>
      <c r="N4722" s="26" t="n"/>
      <c r="O4722" s="25" t="n"/>
      <c r="P4722" s="27">
        <f>IF(A4722="","","Package/"&amp;C4722&amp;"/"&amp;D4722&amp;"/"&amp;A4722&amp;".png")</f>
        <v/>
      </c>
      <c r="Q4722" s="27">
        <f>IF(AND(B4722="",G4722=""),"",IF(B4722="","Package QR Text missing",IF(COUNTIFS($E$2:$E$5001,E4722,$B$2:$B$5001,"&lt;&gt;"&amp;B4722)+COUNTIFS($E$2:$E$5001,E4722,$A$2:$A$5001,"&lt;&gt;"&amp;A4722)&gt;0,"Zone has more than one QR code",IF(COUNTIFS($B$2:$B$5001,B4722,$E$2:$E$5001,"&lt;&gt;"&amp;E4722)+COUNTIFS($A$2:$A$5001,A4722,$E$2:$E$5001,"&lt;&gt;"&amp;E4722)&gt;0,"QR code used by another zone",IF(A4722="","Package QR Code No. missing",IF(OR(H4722&gt;40,J4722&gt;40),"More than 40 of one edition",IF(F4722="Full (40 ST + 1 TG)",IF(AND(H4722=40,J4722=1),"OK","Full carton must be 40 + 1"),IF(F4722="Student only (40 ST)",IF(AND(H4722=40,J4722=0),"OK","Must be 40 ST, 0 TG"),IF(F4722="Teacher guide only (40 TG)",IF(AND(H4722=0,J4722=40),"OK","Must be 0 ST, 40 TG"),IF(AND(H4722&lt;40,H4722+J4722&gt;0,H4722+J4722&lt;=40),"OK","Partial: under 40 ST and 40 books max"))))))))))</f>
        <v/>
      </c>
    </row>
    <row r="4723">
      <c r="A4723" s="26" t="n"/>
      <c r="B4723" s="26" t="n"/>
      <c r="C4723" s="25" t="n"/>
      <c r="D4723" s="25" t="n"/>
      <c r="E4723" s="26" t="n"/>
      <c r="F4723" s="25" t="n"/>
      <c r="G4723" s="26" t="n"/>
      <c r="H4723" s="25" t="n"/>
      <c r="I4723" s="26" t="n"/>
      <c r="J4723" s="25" t="n"/>
      <c r="K4723" s="25" t="n"/>
      <c r="L4723" s="25" t="n"/>
      <c r="M4723" s="26" t="n"/>
      <c r="N4723" s="26" t="n"/>
      <c r="O4723" s="25" t="n"/>
      <c r="P4723" s="27">
        <f>IF(A4723="","","Package/"&amp;C4723&amp;"/"&amp;D4723&amp;"/"&amp;A4723&amp;".png")</f>
        <v/>
      </c>
      <c r="Q4723" s="27">
        <f>IF(AND(B4723="",G4723=""),"",IF(B4723="","Package QR Text missing",IF(COUNTIFS($E$2:$E$5001,E4723,$B$2:$B$5001,"&lt;&gt;"&amp;B4723)+COUNTIFS($E$2:$E$5001,E4723,$A$2:$A$5001,"&lt;&gt;"&amp;A4723)&gt;0,"Zone has more than one QR code",IF(COUNTIFS($B$2:$B$5001,B4723,$E$2:$E$5001,"&lt;&gt;"&amp;E4723)+COUNTIFS($A$2:$A$5001,A4723,$E$2:$E$5001,"&lt;&gt;"&amp;E4723)&gt;0,"QR code used by another zone",IF(A4723="","Package QR Code No. missing",IF(OR(H4723&gt;40,J4723&gt;40),"More than 40 of one edition",IF(F4723="Full (40 ST + 1 TG)",IF(AND(H4723=40,J4723=1),"OK","Full carton must be 40 + 1"),IF(F4723="Student only (40 ST)",IF(AND(H4723=40,J4723=0),"OK","Must be 40 ST, 0 TG"),IF(F4723="Teacher guide only (40 TG)",IF(AND(H4723=0,J4723=40),"OK","Must be 0 ST, 40 TG"),IF(AND(H4723&lt;40,H4723+J4723&gt;0,H4723+J4723&lt;=40),"OK","Partial: under 40 ST and 40 books max"))))))))))</f>
        <v/>
      </c>
    </row>
    <row r="4724">
      <c r="A4724" s="26" t="n"/>
      <c r="B4724" s="26" t="n"/>
      <c r="C4724" s="25" t="n"/>
      <c r="D4724" s="25" t="n"/>
      <c r="E4724" s="26" t="n"/>
      <c r="F4724" s="25" t="n"/>
      <c r="G4724" s="26" t="n"/>
      <c r="H4724" s="25" t="n"/>
      <c r="I4724" s="26" t="n"/>
      <c r="J4724" s="25" t="n"/>
      <c r="K4724" s="25" t="n"/>
      <c r="L4724" s="25" t="n"/>
      <c r="M4724" s="26" t="n"/>
      <c r="N4724" s="26" t="n"/>
      <c r="O4724" s="25" t="n"/>
      <c r="P4724" s="27">
        <f>IF(A4724="","","Package/"&amp;C4724&amp;"/"&amp;D4724&amp;"/"&amp;A4724&amp;".png")</f>
        <v/>
      </c>
      <c r="Q4724" s="27">
        <f>IF(AND(B4724="",G4724=""),"",IF(B4724="","Package QR Text missing",IF(COUNTIFS($E$2:$E$5001,E4724,$B$2:$B$5001,"&lt;&gt;"&amp;B4724)+COUNTIFS($E$2:$E$5001,E4724,$A$2:$A$5001,"&lt;&gt;"&amp;A4724)&gt;0,"Zone has more than one QR code",IF(COUNTIFS($B$2:$B$5001,B4724,$E$2:$E$5001,"&lt;&gt;"&amp;E4724)+COUNTIFS($A$2:$A$5001,A4724,$E$2:$E$5001,"&lt;&gt;"&amp;E4724)&gt;0,"QR code used by another zone",IF(A4724="","Package QR Code No. missing",IF(OR(H4724&gt;40,J4724&gt;40),"More than 40 of one edition",IF(F4724="Full (40 ST + 1 TG)",IF(AND(H4724=40,J4724=1),"OK","Full carton must be 40 + 1"),IF(F4724="Student only (40 ST)",IF(AND(H4724=40,J4724=0),"OK","Must be 40 ST, 0 TG"),IF(F4724="Teacher guide only (40 TG)",IF(AND(H4724=0,J4724=40),"OK","Must be 0 ST, 40 TG"),IF(AND(H4724&lt;40,H4724+J4724&gt;0,H4724+J4724&lt;=40),"OK","Partial: under 40 ST and 40 books max"))))))))))</f>
        <v/>
      </c>
    </row>
    <row r="4725">
      <c r="A4725" s="26" t="n"/>
      <c r="B4725" s="26" t="n"/>
      <c r="C4725" s="25" t="n"/>
      <c r="D4725" s="25" t="n"/>
      <c r="E4725" s="26" t="n"/>
      <c r="F4725" s="25" t="n"/>
      <c r="G4725" s="26" t="n"/>
      <c r="H4725" s="25" t="n"/>
      <c r="I4725" s="26" t="n"/>
      <c r="J4725" s="25" t="n"/>
      <c r="K4725" s="25" t="n"/>
      <c r="L4725" s="25" t="n"/>
      <c r="M4725" s="26" t="n"/>
      <c r="N4725" s="26" t="n"/>
      <c r="O4725" s="25" t="n"/>
      <c r="P4725" s="27">
        <f>IF(A4725="","","Package/"&amp;C4725&amp;"/"&amp;D4725&amp;"/"&amp;A4725&amp;".png")</f>
        <v/>
      </c>
      <c r="Q4725" s="27">
        <f>IF(AND(B4725="",G4725=""),"",IF(B4725="","Package QR Text missing",IF(COUNTIFS($E$2:$E$5001,E4725,$B$2:$B$5001,"&lt;&gt;"&amp;B4725)+COUNTIFS($E$2:$E$5001,E4725,$A$2:$A$5001,"&lt;&gt;"&amp;A4725)&gt;0,"Zone has more than one QR code",IF(COUNTIFS($B$2:$B$5001,B4725,$E$2:$E$5001,"&lt;&gt;"&amp;E4725)+COUNTIFS($A$2:$A$5001,A4725,$E$2:$E$5001,"&lt;&gt;"&amp;E4725)&gt;0,"QR code used by another zone",IF(A4725="","Package QR Code No. missing",IF(OR(H4725&gt;40,J4725&gt;40),"More than 40 of one edition",IF(F4725="Full (40 ST + 1 TG)",IF(AND(H4725=40,J4725=1),"OK","Full carton must be 40 + 1"),IF(F4725="Student only (40 ST)",IF(AND(H4725=40,J4725=0),"OK","Must be 40 ST, 0 TG"),IF(F4725="Teacher guide only (40 TG)",IF(AND(H4725=0,J4725=40),"OK","Must be 0 ST, 40 TG"),IF(AND(H4725&lt;40,H4725+J4725&gt;0,H4725+J4725&lt;=40),"OK","Partial: under 40 ST and 40 books max"))))))))))</f>
        <v/>
      </c>
    </row>
    <row r="4726">
      <c r="A4726" s="26" t="n"/>
      <c r="B4726" s="26" t="n"/>
      <c r="C4726" s="25" t="n"/>
      <c r="D4726" s="25" t="n"/>
      <c r="E4726" s="26" t="n"/>
      <c r="F4726" s="25" t="n"/>
      <c r="G4726" s="26" t="n"/>
      <c r="H4726" s="25" t="n"/>
      <c r="I4726" s="26" t="n"/>
      <c r="J4726" s="25" t="n"/>
      <c r="K4726" s="25" t="n"/>
      <c r="L4726" s="25" t="n"/>
      <c r="M4726" s="26" t="n"/>
      <c r="N4726" s="26" t="n"/>
      <c r="O4726" s="25" t="n"/>
      <c r="P4726" s="27">
        <f>IF(A4726="","","Package/"&amp;C4726&amp;"/"&amp;D4726&amp;"/"&amp;A4726&amp;".png")</f>
        <v/>
      </c>
      <c r="Q4726" s="27">
        <f>IF(AND(B4726="",G4726=""),"",IF(B4726="","Package QR Text missing",IF(COUNTIFS($E$2:$E$5001,E4726,$B$2:$B$5001,"&lt;&gt;"&amp;B4726)+COUNTIFS($E$2:$E$5001,E4726,$A$2:$A$5001,"&lt;&gt;"&amp;A4726)&gt;0,"Zone has more than one QR code",IF(COUNTIFS($B$2:$B$5001,B4726,$E$2:$E$5001,"&lt;&gt;"&amp;E4726)+COUNTIFS($A$2:$A$5001,A4726,$E$2:$E$5001,"&lt;&gt;"&amp;E4726)&gt;0,"QR code used by another zone",IF(A4726="","Package QR Code No. missing",IF(OR(H4726&gt;40,J4726&gt;40),"More than 40 of one edition",IF(F4726="Full (40 ST + 1 TG)",IF(AND(H4726=40,J4726=1),"OK","Full carton must be 40 + 1"),IF(F4726="Student only (40 ST)",IF(AND(H4726=40,J4726=0),"OK","Must be 40 ST, 0 TG"),IF(F4726="Teacher guide only (40 TG)",IF(AND(H4726=0,J4726=40),"OK","Must be 0 ST, 40 TG"),IF(AND(H4726&lt;40,H4726+J4726&gt;0,H4726+J4726&lt;=40),"OK","Partial: under 40 ST and 40 books max"))))))))))</f>
        <v/>
      </c>
    </row>
    <row r="4727">
      <c r="A4727" s="26" t="n"/>
      <c r="B4727" s="26" t="n"/>
      <c r="C4727" s="25" t="n"/>
      <c r="D4727" s="25" t="n"/>
      <c r="E4727" s="26" t="n"/>
      <c r="F4727" s="25" t="n"/>
      <c r="G4727" s="26" t="n"/>
      <c r="H4727" s="25" t="n"/>
      <c r="I4727" s="26" t="n"/>
      <c r="J4727" s="25" t="n"/>
      <c r="K4727" s="25" t="n"/>
      <c r="L4727" s="25" t="n"/>
      <c r="M4727" s="26" t="n"/>
      <c r="N4727" s="26" t="n"/>
      <c r="O4727" s="25" t="n"/>
      <c r="P4727" s="27">
        <f>IF(A4727="","","Package/"&amp;C4727&amp;"/"&amp;D4727&amp;"/"&amp;A4727&amp;".png")</f>
        <v/>
      </c>
      <c r="Q4727" s="27">
        <f>IF(AND(B4727="",G4727=""),"",IF(B4727="","Package QR Text missing",IF(COUNTIFS($E$2:$E$5001,E4727,$B$2:$B$5001,"&lt;&gt;"&amp;B4727)+COUNTIFS($E$2:$E$5001,E4727,$A$2:$A$5001,"&lt;&gt;"&amp;A4727)&gt;0,"Zone has more than one QR code",IF(COUNTIFS($B$2:$B$5001,B4727,$E$2:$E$5001,"&lt;&gt;"&amp;E4727)+COUNTIFS($A$2:$A$5001,A4727,$E$2:$E$5001,"&lt;&gt;"&amp;E4727)&gt;0,"QR code used by another zone",IF(A4727="","Package QR Code No. missing",IF(OR(H4727&gt;40,J4727&gt;40),"More than 40 of one edition",IF(F4727="Full (40 ST + 1 TG)",IF(AND(H4727=40,J4727=1),"OK","Full carton must be 40 + 1"),IF(F4727="Student only (40 ST)",IF(AND(H4727=40,J4727=0),"OK","Must be 40 ST, 0 TG"),IF(F4727="Teacher guide only (40 TG)",IF(AND(H4727=0,J4727=40),"OK","Must be 0 ST, 40 TG"),IF(AND(H4727&lt;40,H4727+J4727&gt;0,H4727+J4727&lt;=40),"OK","Partial: under 40 ST and 40 books max"))))))))))</f>
        <v/>
      </c>
    </row>
    <row r="4728">
      <c r="A4728" s="26" t="n"/>
      <c r="B4728" s="26" t="n"/>
      <c r="C4728" s="25" t="n"/>
      <c r="D4728" s="25" t="n"/>
      <c r="E4728" s="26" t="n"/>
      <c r="F4728" s="25" t="n"/>
      <c r="G4728" s="26" t="n"/>
      <c r="H4728" s="25" t="n"/>
      <c r="I4728" s="26" t="n"/>
      <c r="J4728" s="25" t="n"/>
      <c r="K4728" s="25" t="n"/>
      <c r="L4728" s="25" t="n"/>
      <c r="M4728" s="26" t="n"/>
      <c r="N4728" s="26" t="n"/>
      <c r="O4728" s="25" t="n"/>
      <c r="P4728" s="27">
        <f>IF(A4728="","","Package/"&amp;C4728&amp;"/"&amp;D4728&amp;"/"&amp;A4728&amp;".png")</f>
        <v/>
      </c>
      <c r="Q4728" s="27">
        <f>IF(AND(B4728="",G4728=""),"",IF(B4728="","Package QR Text missing",IF(COUNTIFS($E$2:$E$5001,E4728,$B$2:$B$5001,"&lt;&gt;"&amp;B4728)+COUNTIFS($E$2:$E$5001,E4728,$A$2:$A$5001,"&lt;&gt;"&amp;A4728)&gt;0,"Zone has more than one QR code",IF(COUNTIFS($B$2:$B$5001,B4728,$E$2:$E$5001,"&lt;&gt;"&amp;E4728)+COUNTIFS($A$2:$A$5001,A4728,$E$2:$E$5001,"&lt;&gt;"&amp;E4728)&gt;0,"QR code used by another zone",IF(A4728="","Package QR Code No. missing",IF(OR(H4728&gt;40,J4728&gt;40),"More than 40 of one edition",IF(F4728="Full (40 ST + 1 TG)",IF(AND(H4728=40,J4728=1),"OK","Full carton must be 40 + 1"),IF(F4728="Student only (40 ST)",IF(AND(H4728=40,J4728=0),"OK","Must be 40 ST, 0 TG"),IF(F4728="Teacher guide only (40 TG)",IF(AND(H4728=0,J4728=40),"OK","Must be 0 ST, 40 TG"),IF(AND(H4728&lt;40,H4728+J4728&gt;0,H4728+J4728&lt;=40),"OK","Partial: under 40 ST and 40 books max"))))))))))</f>
        <v/>
      </c>
    </row>
    <row r="4729">
      <c r="A4729" s="26" t="n"/>
      <c r="B4729" s="26" t="n"/>
      <c r="C4729" s="25" t="n"/>
      <c r="D4729" s="25" t="n"/>
      <c r="E4729" s="26" t="n"/>
      <c r="F4729" s="25" t="n"/>
      <c r="G4729" s="26" t="n"/>
      <c r="H4729" s="25" t="n"/>
      <c r="I4729" s="26" t="n"/>
      <c r="J4729" s="25" t="n"/>
      <c r="K4729" s="25" t="n"/>
      <c r="L4729" s="25" t="n"/>
      <c r="M4729" s="26" t="n"/>
      <c r="N4729" s="26" t="n"/>
      <c r="O4729" s="25" t="n"/>
      <c r="P4729" s="27">
        <f>IF(A4729="","","Package/"&amp;C4729&amp;"/"&amp;D4729&amp;"/"&amp;A4729&amp;".png")</f>
        <v/>
      </c>
      <c r="Q4729" s="27">
        <f>IF(AND(B4729="",G4729=""),"",IF(B4729="","Package QR Text missing",IF(COUNTIFS($E$2:$E$5001,E4729,$B$2:$B$5001,"&lt;&gt;"&amp;B4729)+COUNTIFS($E$2:$E$5001,E4729,$A$2:$A$5001,"&lt;&gt;"&amp;A4729)&gt;0,"Zone has more than one QR code",IF(COUNTIFS($B$2:$B$5001,B4729,$E$2:$E$5001,"&lt;&gt;"&amp;E4729)+COUNTIFS($A$2:$A$5001,A4729,$E$2:$E$5001,"&lt;&gt;"&amp;E4729)&gt;0,"QR code used by another zone",IF(A4729="","Package QR Code No. missing",IF(OR(H4729&gt;40,J4729&gt;40),"More than 40 of one edition",IF(F4729="Full (40 ST + 1 TG)",IF(AND(H4729=40,J4729=1),"OK","Full carton must be 40 + 1"),IF(F4729="Student only (40 ST)",IF(AND(H4729=40,J4729=0),"OK","Must be 40 ST, 0 TG"),IF(F4729="Teacher guide only (40 TG)",IF(AND(H4729=0,J4729=40),"OK","Must be 0 ST, 40 TG"),IF(AND(H4729&lt;40,H4729+J4729&gt;0,H4729+J4729&lt;=40),"OK","Partial: under 40 ST and 40 books max"))))))))))</f>
        <v/>
      </c>
    </row>
    <row r="4730">
      <c r="A4730" s="26" t="n"/>
      <c r="B4730" s="26" t="n"/>
      <c r="C4730" s="25" t="n"/>
      <c r="D4730" s="25" t="n"/>
      <c r="E4730" s="26" t="n"/>
      <c r="F4730" s="25" t="n"/>
      <c r="G4730" s="26" t="n"/>
      <c r="H4730" s="25" t="n"/>
      <c r="I4730" s="26" t="n"/>
      <c r="J4730" s="25" t="n"/>
      <c r="K4730" s="25" t="n"/>
      <c r="L4730" s="25" t="n"/>
      <c r="M4730" s="26" t="n"/>
      <c r="N4730" s="26" t="n"/>
      <c r="O4730" s="25" t="n"/>
      <c r="P4730" s="27">
        <f>IF(A4730="","","Package/"&amp;C4730&amp;"/"&amp;D4730&amp;"/"&amp;A4730&amp;".png")</f>
        <v/>
      </c>
      <c r="Q4730" s="27">
        <f>IF(AND(B4730="",G4730=""),"",IF(B4730="","Package QR Text missing",IF(COUNTIFS($E$2:$E$5001,E4730,$B$2:$B$5001,"&lt;&gt;"&amp;B4730)+COUNTIFS($E$2:$E$5001,E4730,$A$2:$A$5001,"&lt;&gt;"&amp;A4730)&gt;0,"Zone has more than one QR code",IF(COUNTIFS($B$2:$B$5001,B4730,$E$2:$E$5001,"&lt;&gt;"&amp;E4730)+COUNTIFS($A$2:$A$5001,A4730,$E$2:$E$5001,"&lt;&gt;"&amp;E4730)&gt;0,"QR code used by another zone",IF(A4730="","Package QR Code No. missing",IF(OR(H4730&gt;40,J4730&gt;40),"More than 40 of one edition",IF(F4730="Full (40 ST + 1 TG)",IF(AND(H4730=40,J4730=1),"OK","Full carton must be 40 + 1"),IF(F4730="Student only (40 ST)",IF(AND(H4730=40,J4730=0),"OK","Must be 40 ST, 0 TG"),IF(F4730="Teacher guide only (40 TG)",IF(AND(H4730=0,J4730=40),"OK","Must be 0 ST, 40 TG"),IF(AND(H4730&lt;40,H4730+J4730&gt;0,H4730+J4730&lt;=40),"OK","Partial: under 40 ST and 40 books max"))))))))))</f>
        <v/>
      </c>
    </row>
    <row r="4731">
      <c r="A4731" s="26" t="n"/>
      <c r="B4731" s="26" t="n"/>
      <c r="C4731" s="25" t="n"/>
      <c r="D4731" s="25" t="n"/>
      <c r="E4731" s="26" t="n"/>
      <c r="F4731" s="25" t="n"/>
      <c r="G4731" s="26" t="n"/>
      <c r="H4731" s="25" t="n"/>
      <c r="I4731" s="26" t="n"/>
      <c r="J4731" s="25" t="n"/>
      <c r="K4731" s="25" t="n"/>
      <c r="L4731" s="25" t="n"/>
      <c r="M4731" s="26" t="n"/>
      <c r="N4731" s="26" t="n"/>
      <c r="O4731" s="25" t="n"/>
      <c r="P4731" s="27">
        <f>IF(A4731="","","Package/"&amp;C4731&amp;"/"&amp;D4731&amp;"/"&amp;A4731&amp;".png")</f>
        <v/>
      </c>
      <c r="Q4731" s="27">
        <f>IF(AND(B4731="",G4731=""),"",IF(B4731="","Package QR Text missing",IF(COUNTIFS($E$2:$E$5001,E4731,$B$2:$B$5001,"&lt;&gt;"&amp;B4731)+COUNTIFS($E$2:$E$5001,E4731,$A$2:$A$5001,"&lt;&gt;"&amp;A4731)&gt;0,"Zone has more than one QR code",IF(COUNTIFS($B$2:$B$5001,B4731,$E$2:$E$5001,"&lt;&gt;"&amp;E4731)+COUNTIFS($A$2:$A$5001,A4731,$E$2:$E$5001,"&lt;&gt;"&amp;E4731)&gt;0,"QR code used by another zone",IF(A4731="","Package QR Code No. missing",IF(OR(H4731&gt;40,J4731&gt;40),"More than 40 of one edition",IF(F4731="Full (40 ST + 1 TG)",IF(AND(H4731=40,J4731=1),"OK","Full carton must be 40 + 1"),IF(F4731="Student only (40 ST)",IF(AND(H4731=40,J4731=0),"OK","Must be 40 ST, 0 TG"),IF(F4731="Teacher guide only (40 TG)",IF(AND(H4731=0,J4731=40),"OK","Must be 0 ST, 40 TG"),IF(AND(H4731&lt;40,H4731+J4731&gt;0,H4731+J4731&lt;=40),"OK","Partial: under 40 ST and 40 books max"))))))))))</f>
        <v/>
      </c>
    </row>
    <row r="4732">
      <c r="A4732" s="26" t="n"/>
      <c r="B4732" s="26" t="n"/>
      <c r="C4732" s="25" t="n"/>
      <c r="D4732" s="25" t="n"/>
      <c r="E4732" s="26" t="n"/>
      <c r="F4732" s="25" t="n"/>
      <c r="G4732" s="26" t="n"/>
      <c r="H4732" s="25" t="n"/>
      <c r="I4732" s="26" t="n"/>
      <c r="J4732" s="25" t="n"/>
      <c r="K4732" s="25" t="n"/>
      <c r="L4732" s="25" t="n"/>
      <c r="M4732" s="26" t="n"/>
      <c r="N4732" s="26" t="n"/>
      <c r="O4732" s="25" t="n"/>
      <c r="P4732" s="27">
        <f>IF(A4732="","","Package/"&amp;C4732&amp;"/"&amp;D4732&amp;"/"&amp;A4732&amp;".png")</f>
        <v/>
      </c>
      <c r="Q4732" s="27">
        <f>IF(AND(B4732="",G4732=""),"",IF(B4732="","Package QR Text missing",IF(COUNTIFS($E$2:$E$5001,E4732,$B$2:$B$5001,"&lt;&gt;"&amp;B4732)+COUNTIFS($E$2:$E$5001,E4732,$A$2:$A$5001,"&lt;&gt;"&amp;A4732)&gt;0,"Zone has more than one QR code",IF(COUNTIFS($B$2:$B$5001,B4732,$E$2:$E$5001,"&lt;&gt;"&amp;E4732)+COUNTIFS($A$2:$A$5001,A4732,$E$2:$E$5001,"&lt;&gt;"&amp;E4732)&gt;0,"QR code used by another zone",IF(A4732="","Package QR Code No. missing",IF(OR(H4732&gt;40,J4732&gt;40),"More than 40 of one edition",IF(F4732="Full (40 ST + 1 TG)",IF(AND(H4732=40,J4732=1),"OK","Full carton must be 40 + 1"),IF(F4732="Student only (40 ST)",IF(AND(H4732=40,J4732=0),"OK","Must be 40 ST, 0 TG"),IF(F4732="Teacher guide only (40 TG)",IF(AND(H4732=0,J4732=40),"OK","Must be 0 ST, 40 TG"),IF(AND(H4732&lt;40,H4732+J4732&gt;0,H4732+J4732&lt;=40),"OK","Partial: under 40 ST and 40 books max"))))))))))</f>
        <v/>
      </c>
    </row>
    <row r="4733">
      <c r="A4733" s="26" t="n"/>
      <c r="B4733" s="26" t="n"/>
      <c r="C4733" s="25" t="n"/>
      <c r="D4733" s="25" t="n"/>
      <c r="E4733" s="26" t="n"/>
      <c r="F4733" s="25" t="n"/>
      <c r="G4733" s="26" t="n"/>
      <c r="H4733" s="25" t="n"/>
      <c r="I4733" s="26" t="n"/>
      <c r="J4733" s="25" t="n"/>
      <c r="K4733" s="25" t="n"/>
      <c r="L4733" s="25" t="n"/>
      <c r="M4733" s="26" t="n"/>
      <c r="N4733" s="26" t="n"/>
      <c r="O4733" s="25" t="n"/>
      <c r="P4733" s="27">
        <f>IF(A4733="","","Package/"&amp;C4733&amp;"/"&amp;D4733&amp;"/"&amp;A4733&amp;".png")</f>
        <v/>
      </c>
      <c r="Q4733" s="27">
        <f>IF(AND(B4733="",G4733=""),"",IF(B4733="","Package QR Text missing",IF(COUNTIFS($E$2:$E$5001,E4733,$B$2:$B$5001,"&lt;&gt;"&amp;B4733)+COUNTIFS($E$2:$E$5001,E4733,$A$2:$A$5001,"&lt;&gt;"&amp;A4733)&gt;0,"Zone has more than one QR code",IF(COUNTIFS($B$2:$B$5001,B4733,$E$2:$E$5001,"&lt;&gt;"&amp;E4733)+COUNTIFS($A$2:$A$5001,A4733,$E$2:$E$5001,"&lt;&gt;"&amp;E4733)&gt;0,"QR code used by another zone",IF(A4733="","Package QR Code No. missing",IF(OR(H4733&gt;40,J4733&gt;40),"More than 40 of one edition",IF(F4733="Full (40 ST + 1 TG)",IF(AND(H4733=40,J4733=1),"OK","Full carton must be 40 + 1"),IF(F4733="Student only (40 ST)",IF(AND(H4733=40,J4733=0),"OK","Must be 40 ST, 0 TG"),IF(F4733="Teacher guide only (40 TG)",IF(AND(H4733=0,J4733=40),"OK","Must be 0 ST, 40 TG"),IF(AND(H4733&lt;40,H4733+J4733&gt;0,H4733+J4733&lt;=40),"OK","Partial: under 40 ST and 40 books max"))))))))))</f>
        <v/>
      </c>
    </row>
    <row r="4734">
      <c r="A4734" s="26" t="n"/>
      <c r="B4734" s="26" t="n"/>
      <c r="C4734" s="25" t="n"/>
      <c r="D4734" s="25" t="n"/>
      <c r="E4734" s="26" t="n"/>
      <c r="F4734" s="25" t="n"/>
      <c r="G4734" s="26" t="n"/>
      <c r="H4734" s="25" t="n"/>
      <c r="I4734" s="26" t="n"/>
      <c r="J4734" s="25" t="n"/>
      <c r="K4734" s="25" t="n"/>
      <c r="L4734" s="25" t="n"/>
      <c r="M4734" s="26" t="n"/>
      <c r="N4734" s="26" t="n"/>
      <c r="O4734" s="25" t="n"/>
      <c r="P4734" s="27">
        <f>IF(A4734="","","Package/"&amp;C4734&amp;"/"&amp;D4734&amp;"/"&amp;A4734&amp;".png")</f>
        <v/>
      </c>
      <c r="Q4734" s="27">
        <f>IF(AND(B4734="",G4734=""),"",IF(B4734="","Package QR Text missing",IF(COUNTIFS($E$2:$E$5001,E4734,$B$2:$B$5001,"&lt;&gt;"&amp;B4734)+COUNTIFS($E$2:$E$5001,E4734,$A$2:$A$5001,"&lt;&gt;"&amp;A4734)&gt;0,"Zone has more than one QR code",IF(COUNTIFS($B$2:$B$5001,B4734,$E$2:$E$5001,"&lt;&gt;"&amp;E4734)+COUNTIFS($A$2:$A$5001,A4734,$E$2:$E$5001,"&lt;&gt;"&amp;E4734)&gt;0,"QR code used by another zone",IF(A4734="","Package QR Code No. missing",IF(OR(H4734&gt;40,J4734&gt;40),"More than 40 of one edition",IF(F4734="Full (40 ST + 1 TG)",IF(AND(H4734=40,J4734=1),"OK","Full carton must be 40 + 1"),IF(F4734="Student only (40 ST)",IF(AND(H4734=40,J4734=0),"OK","Must be 40 ST, 0 TG"),IF(F4734="Teacher guide only (40 TG)",IF(AND(H4734=0,J4734=40),"OK","Must be 0 ST, 40 TG"),IF(AND(H4734&lt;40,H4734+J4734&gt;0,H4734+J4734&lt;=40),"OK","Partial: under 40 ST and 40 books max"))))))))))</f>
        <v/>
      </c>
    </row>
    <row r="4735">
      <c r="A4735" s="26" t="n"/>
      <c r="B4735" s="26" t="n"/>
      <c r="C4735" s="25" t="n"/>
      <c r="D4735" s="25" t="n"/>
      <c r="E4735" s="26" t="n"/>
      <c r="F4735" s="25" t="n"/>
      <c r="G4735" s="26" t="n"/>
      <c r="H4735" s="25" t="n"/>
      <c r="I4735" s="26" t="n"/>
      <c r="J4735" s="25" t="n"/>
      <c r="K4735" s="25" t="n"/>
      <c r="L4735" s="25" t="n"/>
      <c r="M4735" s="26" t="n"/>
      <c r="N4735" s="26" t="n"/>
      <c r="O4735" s="25" t="n"/>
      <c r="P4735" s="27">
        <f>IF(A4735="","","Package/"&amp;C4735&amp;"/"&amp;D4735&amp;"/"&amp;A4735&amp;".png")</f>
        <v/>
      </c>
      <c r="Q4735" s="27">
        <f>IF(AND(B4735="",G4735=""),"",IF(B4735="","Package QR Text missing",IF(COUNTIFS($E$2:$E$5001,E4735,$B$2:$B$5001,"&lt;&gt;"&amp;B4735)+COUNTIFS($E$2:$E$5001,E4735,$A$2:$A$5001,"&lt;&gt;"&amp;A4735)&gt;0,"Zone has more than one QR code",IF(COUNTIFS($B$2:$B$5001,B4735,$E$2:$E$5001,"&lt;&gt;"&amp;E4735)+COUNTIFS($A$2:$A$5001,A4735,$E$2:$E$5001,"&lt;&gt;"&amp;E4735)&gt;0,"QR code used by another zone",IF(A4735="","Package QR Code No. missing",IF(OR(H4735&gt;40,J4735&gt;40),"More than 40 of one edition",IF(F4735="Full (40 ST + 1 TG)",IF(AND(H4735=40,J4735=1),"OK","Full carton must be 40 + 1"),IF(F4735="Student only (40 ST)",IF(AND(H4735=40,J4735=0),"OK","Must be 40 ST, 0 TG"),IF(F4735="Teacher guide only (40 TG)",IF(AND(H4735=0,J4735=40),"OK","Must be 0 ST, 40 TG"),IF(AND(H4735&lt;40,H4735+J4735&gt;0,H4735+J4735&lt;=40),"OK","Partial: under 40 ST and 40 books max"))))))))))</f>
        <v/>
      </c>
    </row>
    <row r="4736">
      <c r="A4736" s="26" t="n"/>
      <c r="B4736" s="26" t="n"/>
      <c r="C4736" s="25" t="n"/>
      <c r="D4736" s="25" t="n"/>
      <c r="E4736" s="26" t="n"/>
      <c r="F4736" s="25" t="n"/>
      <c r="G4736" s="26" t="n"/>
      <c r="H4736" s="25" t="n"/>
      <c r="I4736" s="26" t="n"/>
      <c r="J4736" s="25" t="n"/>
      <c r="K4736" s="25" t="n"/>
      <c r="L4736" s="25" t="n"/>
      <c r="M4736" s="26" t="n"/>
      <c r="N4736" s="26" t="n"/>
      <c r="O4736" s="25" t="n"/>
      <c r="P4736" s="27">
        <f>IF(A4736="","","Package/"&amp;C4736&amp;"/"&amp;D4736&amp;"/"&amp;A4736&amp;".png")</f>
        <v/>
      </c>
      <c r="Q4736" s="27">
        <f>IF(AND(B4736="",G4736=""),"",IF(B4736="","Package QR Text missing",IF(COUNTIFS($E$2:$E$5001,E4736,$B$2:$B$5001,"&lt;&gt;"&amp;B4736)+COUNTIFS($E$2:$E$5001,E4736,$A$2:$A$5001,"&lt;&gt;"&amp;A4736)&gt;0,"Zone has more than one QR code",IF(COUNTIFS($B$2:$B$5001,B4736,$E$2:$E$5001,"&lt;&gt;"&amp;E4736)+COUNTIFS($A$2:$A$5001,A4736,$E$2:$E$5001,"&lt;&gt;"&amp;E4736)&gt;0,"QR code used by another zone",IF(A4736="","Package QR Code No. missing",IF(OR(H4736&gt;40,J4736&gt;40),"More than 40 of one edition",IF(F4736="Full (40 ST + 1 TG)",IF(AND(H4736=40,J4736=1),"OK","Full carton must be 40 + 1"),IF(F4736="Student only (40 ST)",IF(AND(H4736=40,J4736=0),"OK","Must be 40 ST, 0 TG"),IF(F4736="Teacher guide only (40 TG)",IF(AND(H4736=0,J4736=40),"OK","Must be 0 ST, 40 TG"),IF(AND(H4736&lt;40,H4736+J4736&gt;0,H4736+J4736&lt;=40),"OK","Partial: under 40 ST and 40 books max"))))))))))</f>
        <v/>
      </c>
    </row>
    <row r="4737">
      <c r="A4737" s="26" t="n"/>
      <c r="B4737" s="26" t="n"/>
      <c r="C4737" s="25" t="n"/>
      <c r="D4737" s="25" t="n"/>
      <c r="E4737" s="26" t="n"/>
      <c r="F4737" s="25" t="n"/>
      <c r="G4737" s="26" t="n"/>
      <c r="H4737" s="25" t="n"/>
      <c r="I4737" s="26" t="n"/>
      <c r="J4737" s="25" t="n"/>
      <c r="K4737" s="25" t="n"/>
      <c r="L4737" s="25" t="n"/>
      <c r="M4737" s="26" t="n"/>
      <c r="N4737" s="26" t="n"/>
      <c r="O4737" s="25" t="n"/>
      <c r="P4737" s="27">
        <f>IF(A4737="","","Package/"&amp;C4737&amp;"/"&amp;D4737&amp;"/"&amp;A4737&amp;".png")</f>
        <v/>
      </c>
      <c r="Q4737" s="27">
        <f>IF(AND(B4737="",G4737=""),"",IF(B4737="","Package QR Text missing",IF(COUNTIFS($E$2:$E$5001,E4737,$B$2:$B$5001,"&lt;&gt;"&amp;B4737)+COUNTIFS($E$2:$E$5001,E4737,$A$2:$A$5001,"&lt;&gt;"&amp;A4737)&gt;0,"Zone has more than one QR code",IF(COUNTIFS($B$2:$B$5001,B4737,$E$2:$E$5001,"&lt;&gt;"&amp;E4737)+COUNTIFS($A$2:$A$5001,A4737,$E$2:$E$5001,"&lt;&gt;"&amp;E4737)&gt;0,"QR code used by another zone",IF(A4737="","Package QR Code No. missing",IF(OR(H4737&gt;40,J4737&gt;40),"More than 40 of one edition",IF(F4737="Full (40 ST + 1 TG)",IF(AND(H4737=40,J4737=1),"OK","Full carton must be 40 + 1"),IF(F4737="Student only (40 ST)",IF(AND(H4737=40,J4737=0),"OK","Must be 40 ST, 0 TG"),IF(F4737="Teacher guide only (40 TG)",IF(AND(H4737=0,J4737=40),"OK","Must be 0 ST, 40 TG"),IF(AND(H4737&lt;40,H4737+J4737&gt;0,H4737+J4737&lt;=40),"OK","Partial: under 40 ST and 40 books max"))))))))))</f>
        <v/>
      </c>
    </row>
    <row r="4738">
      <c r="A4738" s="26" t="n"/>
      <c r="B4738" s="26" t="n"/>
      <c r="C4738" s="25" t="n"/>
      <c r="D4738" s="25" t="n"/>
      <c r="E4738" s="26" t="n"/>
      <c r="F4738" s="25" t="n"/>
      <c r="G4738" s="26" t="n"/>
      <c r="H4738" s="25" t="n"/>
      <c r="I4738" s="26" t="n"/>
      <c r="J4738" s="25" t="n"/>
      <c r="K4738" s="25" t="n"/>
      <c r="L4738" s="25" t="n"/>
      <c r="M4738" s="26" t="n"/>
      <c r="N4738" s="26" t="n"/>
      <c r="O4738" s="25" t="n"/>
      <c r="P4738" s="27">
        <f>IF(A4738="","","Package/"&amp;C4738&amp;"/"&amp;D4738&amp;"/"&amp;A4738&amp;".png")</f>
        <v/>
      </c>
      <c r="Q4738" s="27">
        <f>IF(AND(B4738="",G4738=""),"",IF(B4738="","Package QR Text missing",IF(COUNTIFS($E$2:$E$5001,E4738,$B$2:$B$5001,"&lt;&gt;"&amp;B4738)+COUNTIFS($E$2:$E$5001,E4738,$A$2:$A$5001,"&lt;&gt;"&amp;A4738)&gt;0,"Zone has more than one QR code",IF(COUNTIFS($B$2:$B$5001,B4738,$E$2:$E$5001,"&lt;&gt;"&amp;E4738)+COUNTIFS($A$2:$A$5001,A4738,$E$2:$E$5001,"&lt;&gt;"&amp;E4738)&gt;0,"QR code used by another zone",IF(A4738="","Package QR Code No. missing",IF(OR(H4738&gt;40,J4738&gt;40),"More than 40 of one edition",IF(F4738="Full (40 ST + 1 TG)",IF(AND(H4738=40,J4738=1),"OK","Full carton must be 40 + 1"),IF(F4738="Student only (40 ST)",IF(AND(H4738=40,J4738=0),"OK","Must be 40 ST, 0 TG"),IF(F4738="Teacher guide only (40 TG)",IF(AND(H4738=0,J4738=40),"OK","Must be 0 ST, 40 TG"),IF(AND(H4738&lt;40,H4738+J4738&gt;0,H4738+J4738&lt;=40),"OK","Partial: under 40 ST and 40 books max"))))))))))</f>
        <v/>
      </c>
    </row>
    <row r="4739">
      <c r="A4739" s="26" t="n"/>
      <c r="B4739" s="26" t="n"/>
      <c r="C4739" s="25" t="n"/>
      <c r="D4739" s="25" t="n"/>
      <c r="E4739" s="26" t="n"/>
      <c r="F4739" s="25" t="n"/>
      <c r="G4739" s="26" t="n"/>
      <c r="H4739" s="25" t="n"/>
      <c r="I4739" s="26" t="n"/>
      <c r="J4739" s="25" t="n"/>
      <c r="K4739" s="25" t="n"/>
      <c r="L4739" s="25" t="n"/>
      <c r="M4739" s="26" t="n"/>
      <c r="N4739" s="26" t="n"/>
      <c r="O4739" s="25" t="n"/>
      <c r="P4739" s="27">
        <f>IF(A4739="","","Package/"&amp;C4739&amp;"/"&amp;D4739&amp;"/"&amp;A4739&amp;".png")</f>
        <v/>
      </c>
      <c r="Q4739" s="27">
        <f>IF(AND(B4739="",G4739=""),"",IF(B4739="","Package QR Text missing",IF(COUNTIFS($E$2:$E$5001,E4739,$B$2:$B$5001,"&lt;&gt;"&amp;B4739)+COUNTIFS($E$2:$E$5001,E4739,$A$2:$A$5001,"&lt;&gt;"&amp;A4739)&gt;0,"Zone has more than one QR code",IF(COUNTIFS($B$2:$B$5001,B4739,$E$2:$E$5001,"&lt;&gt;"&amp;E4739)+COUNTIFS($A$2:$A$5001,A4739,$E$2:$E$5001,"&lt;&gt;"&amp;E4739)&gt;0,"QR code used by another zone",IF(A4739="","Package QR Code No. missing",IF(OR(H4739&gt;40,J4739&gt;40),"More than 40 of one edition",IF(F4739="Full (40 ST + 1 TG)",IF(AND(H4739=40,J4739=1),"OK","Full carton must be 40 + 1"),IF(F4739="Student only (40 ST)",IF(AND(H4739=40,J4739=0),"OK","Must be 40 ST, 0 TG"),IF(F4739="Teacher guide only (40 TG)",IF(AND(H4739=0,J4739=40),"OK","Must be 0 ST, 40 TG"),IF(AND(H4739&lt;40,H4739+J4739&gt;0,H4739+J4739&lt;=40),"OK","Partial: under 40 ST and 40 books max"))))))))))</f>
        <v/>
      </c>
    </row>
    <row r="4740">
      <c r="A4740" s="26" t="n"/>
      <c r="B4740" s="26" t="n"/>
      <c r="C4740" s="25" t="n"/>
      <c r="D4740" s="25" t="n"/>
      <c r="E4740" s="26" t="n"/>
      <c r="F4740" s="25" t="n"/>
      <c r="G4740" s="26" t="n"/>
      <c r="H4740" s="25" t="n"/>
      <c r="I4740" s="26" t="n"/>
      <c r="J4740" s="25" t="n"/>
      <c r="K4740" s="25" t="n"/>
      <c r="L4740" s="25" t="n"/>
      <c r="M4740" s="26" t="n"/>
      <c r="N4740" s="26" t="n"/>
      <c r="O4740" s="25" t="n"/>
      <c r="P4740" s="27">
        <f>IF(A4740="","","Package/"&amp;C4740&amp;"/"&amp;D4740&amp;"/"&amp;A4740&amp;".png")</f>
        <v/>
      </c>
      <c r="Q4740" s="27">
        <f>IF(AND(B4740="",G4740=""),"",IF(B4740="","Package QR Text missing",IF(COUNTIFS($E$2:$E$5001,E4740,$B$2:$B$5001,"&lt;&gt;"&amp;B4740)+COUNTIFS($E$2:$E$5001,E4740,$A$2:$A$5001,"&lt;&gt;"&amp;A4740)&gt;0,"Zone has more than one QR code",IF(COUNTIFS($B$2:$B$5001,B4740,$E$2:$E$5001,"&lt;&gt;"&amp;E4740)+COUNTIFS($A$2:$A$5001,A4740,$E$2:$E$5001,"&lt;&gt;"&amp;E4740)&gt;0,"QR code used by another zone",IF(A4740="","Package QR Code No. missing",IF(OR(H4740&gt;40,J4740&gt;40),"More than 40 of one edition",IF(F4740="Full (40 ST + 1 TG)",IF(AND(H4740=40,J4740=1),"OK","Full carton must be 40 + 1"),IF(F4740="Student only (40 ST)",IF(AND(H4740=40,J4740=0),"OK","Must be 40 ST, 0 TG"),IF(F4740="Teacher guide only (40 TG)",IF(AND(H4740=0,J4740=40),"OK","Must be 0 ST, 40 TG"),IF(AND(H4740&lt;40,H4740+J4740&gt;0,H4740+J4740&lt;=40),"OK","Partial: under 40 ST and 40 books max"))))))))))</f>
        <v/>
      </c>
    </row>
    <row r="4741">
      <c r="A4741" s="26" t="n"/>
      <c r="B4741" s="26" t="n"/>
      <c r="C4741" s="25" t="n"/>
      <c r="D4741" s="25" t="n"/>
      <c r="E4741" s="26" t="n"/>
      <c r="F4741" s="25" t="n"/>
      <c r="G4741" s="26" t="n"/>
      <c r="H4741" s="25" t="n"/>
      <c r="I4741" s="26" t="n"/>
      <c r="J4741" s="25" t="n"/>
      <c r="K4741" s="25" t="n"/>
      <c r="L4741" s="25" t="n"/>
      <c r="M4741" s="26" t="n"/>
      <c r="N4741" s="26" t="n"/>
      <c r="O4741" s="25" t="n"/>
      <c r="P4741" s="27">
        <f>IF(A4741="","","Package/"&amp;C4741&amp;"/"&amp;D4741&amp;"/"&amp;A4741&amp;".png")</f>
        <v/>
      </c>
      <c r="Q4741" s="27">
        <f>IF(AND(B4741="",G4741=""),"",IF(B4741="","Package QR Text missing",IF(COUNTIFS($E$2:$E$5001,E4741,$B$2:$B$5001,"&lt;&gt;"&amp;B4741)+COUNTIFS($E$2:$E$5001,E4741,$A$2:$A$5001,"&lt;&gt;"&amp;A4741)&gt;0,"Zone has more than one QR code",IF(COUNTIFS($B$2:$B$5001,B4741,$E$2:$E$5001,"&lt;&gt;"&amp;E4741)+COUNTIFS($A$2:$A$5001,A4741,$E$2:$E$5001,"&lt;&gt;"&amp;E4741)&gt;0,"QR code used by another zone",IF(A4741="","Package QR Code No. missing",IF(OR(H4741&gt;40,J4741&gt;40),"More than 40 of one edition",IF(F4741="Full (40 ST + 1 TG)",IF(AND(H4741=40,J4741=1),"OK","Full carton must be 40 + 1"),IF(F4741="Student only (40 ST)",IF(AND(H4741=40,J4741=0),"OK","Must be 40 ST, 0 TG"),IF(F4741="Teacher guide only (40 TG)",IF(AND(H4741=0,J4741=40),"OK","Must be 0 ST, 40 TG"),IF(AND(H4741&lt;40,H4741+J4741&gt;0,H4741+J4741&lt;=40),"OK","Partial: under 40 ST and 40 books max"))))))))))</f>
        <v/>
      </c>
    </row>
    <row r="4742">
      <c r="A4742" s="26" t="n"/>
      <c r="B4742" s="26" t="n"/>
      <c r="C4742" s="25" t="n"/>
      <c r="D4742" s="25" t="n"/>
      <c r="E4742" s="26" t="n"/>
      <c r="F4742" s="25" t="n"/>
      <c r="G4742" s="26" t="n"/>
      <c r="H4742" s="25" t="n"/>
      <c r="I4742" s="26" t="n"/>
      <c r="J4742" s="25" t="n"/>
      <c r="K4742" s="25" t="n"/>
      <c r="L4742" s="25" t="n"/>
      <c r="M4742" s="26" t="n"/>
      <c r="N4742" s="26" t="n"/>
      <c r="O4742" s="25" t="n"/>
      <c r="P4742" s="27">
        <f>IF(A4742="","","Package/"&amp;C4742&amp;"/"&amp;D4742&amp;"/"&amp;A4742&amp;".png")</f>
        <v/>
      </c>
      <c r="Q4742" s="27">
        <f>IF(AND(B4742="",G4742=""),"",IF(B4742="","Package QR Text missing",IF(COUNTIFS($E$2:$E$5001,E4742,$B$2:$B$5001,"&lt;&gt;"&amp;B4742)+COUNTIFS($E$2:$E$5001,E4742,$A$2:$A$5001,"&lt;&gt;"&amp;A4742)&gt;0,"Zone has more than one QR code",IF(COUNTIFS($B$2:$B$5001,B4742,$E$2:$E$5001,"&lt;&gt;"&amp;E4742)+COUNTIFS($A$2:$A$5001,A4742,$E$2:$E$5001,"&lt;&gt;"&amp;E4742)&gt;0,"QR code used by another zone",IF(A4742="","Package QR Code No. missing",IF(OR(H4742&gt;40,J4742&gt;40),"More than 40 of one edition",IF(F4742="Full (40 ST + 1 TG)",IF(AND(H4742=40,J4742=1),"OK","Full carton must be 40 + 1"),IF(F4742="Student only (40 ST)",IF(AND(H4742=40,J4742=0),"OK","Must be 40 ST, 0 TG"),IF(F4742="Teacher guide only (40 TG)",IF(AND(H4742=0,J4742=40),"OK","Must be 0 ST, 40 TG"),IF(AND(H4742&lt;40,H4742+J4742&gt;0,H4742+J4742&lt;=40),"OK","Partial: under 40 ST and 40 books max"))))))))))</f>
        <v/>
      </c>
    </row>
    <row r="4743">
      <c r="A4743" s="26" t="n"/>
      <c r="B4743" s="26" t="n"/>
      <c r="C4743" s="25" t="n"/>
      <c r="D4743" s="25" t="n"/>
      <c r="E4743" s="26" t="n"/>
      <c r="F4743" s="25" t="n"/>
      <c r="G4743" s="26" t="n"/>
      <c r="H4743" s="25" t="n"/>
      <c r="I4743" s="26" t="n"/>
      <c r="J4743" s="25" t="n"/>
      <c r="K4743" s="25" t="n"/>
      <c r="L4743" s="25" t="n"/>
      <c r="M4743" s="26" t="n"/>
      <c r="N4743" s="26" t="n"/>
      <c r="O4743" s="25" t="n"/>
      <c r="P4743" s="27">
        <f>IF(A4743="","","Package/"&amp;C4743&amp;"/"&amp;D4743&amp;"/"&amp;A4743&amp;".png")</f>
        <v/>
      </c>
      <c r="Q4743" s="27">
        <f>IF(AND(B4743="",G4743=""),"",IF(B4743="","Package QR Text missing",IF(COUNTIFS($E$2:$E$5001,E4743,$B$2:$B$5001,"&lt;&gt;"&amp;B4743)+COUNTIFS($E$2:$E$5001,E4743,$A$2:$A$5001,"&lt;&gt;"&amp;A4743)&gt;0,"Zone has more than one QR code",IF(COUNTIFS($B$2:$B$5001,B4743,$E$2:$E$5001,"&lt;&gt;"&amp;E4743)+COUNTIFS($A$2:$A$5001,A4743,$E$2:$E$5001,"&lt;&gt;"&amp;E4743)&gt;0,"QR code used by another zone",IF(A4743="","Package QR Code No. missing",IF(OR(H4743&gt;40,J4743&gt;40),"More than 40 of one edition",IF(F4743="Full (40 ST + 1 TG)",IF(AND(H4743=40,J4743=1),"OK","Full carton must be 40 + 1"),IF(F4743="Student only (40 ST)",IF(AND(H4743=40,J4743=0),"OK","Must be 40 ST, 0 TG"),IF(F4743="Teacher guide only (40 TG)",IF(AND(H4743=0,J4743=40),"OK","Must be 0 ST, 40 TG"),IF(AND(H4743&lt;40,H4743+J4743&gt;0,H4743+J4743&lt;=40),"OK","Partial: under 40 ST and 40 books max"))))))))))</f>
        <v/>
      </c>
    </row>
    <row r="4744">
      <c r="A4744" s="26" t="n"/>
      <c r="B4744" s="26" t="n"/>
      <c r="C4744" s="25" t="n"/>
      <c r="D4744" s="25" t="n"/>
      <c r="E4744" s="26" t="n"/>
      <c r="F4744" s="25" t="n"/>
      <c r="G4744" s="26" t="n"/>
      <c r="H4744" s="25" t="n"/>
      <c r="I4744" s="26" t="n"/>
      <c r="J4744" s="25" t="n"/>
      <c r="K4744" s="25" t="n"/>
      <c r="L4744" s="25" t="n"/>
      <c r="M4744" s="26" t="n"/>
      <c r="N4744" s="26" t="n"/>
      <c r="O4744" s="25" t="n"/>
      <c r="P4744" s="27">
        <f>IF(A4744="","","Package/"&amp;C4744&amp;"/"&amp;D4744&amp;"/"&amp;A4744&amp;".png")</f>
        <v/>
      </c>
      <c r="Q4744" s="27">
        <f>IF(AND(B4744="",G4744=""),"",IF(B4744="","Package QR Text missing",IF(COUNTIFS($E$2:$E$5001,E4744,$B$2:$B$5001,"&lt;&gt;"&amp;B4744)+COUNTIFS($E$2:$E$5001,E4744,$A$2:$A$5001,"&lt;&gt;"&amp;A4744)&gt;0,"Zone has more than one QR code",IF(COUNTIFS($B$2:$B$5001,B4744,$E$2:$E$5001,"&lt;&gt;"&amp;E4744)+COUNTIFS($A$2:$A$5001,A4744,$E$2:$E$5001,"&lt;&gt;"&amp;E4744)&gt;0,"QR code used by another zone",IF(A4744="","Package QR Code No. missing",IF(OR(H4744&gt;40,J4744&gt;40),"More than 40 of one edition",IF(F4744="Full (40 ST + 1 TG)",IF(AND(H4744=40,J4744=1),"OK","Full carton must be 40 + 1"),IF(F4744="Student only (40 ST)",IF(AND(H4744=40,J4744=0),"OK","Must be 40 ST, 0 TG"),IF(F4744="Teacher guide only (40 TG)",IF(AND(H4744=0,J4744=40),"OK","Must be 0 ST, 40 TG"),IF(AND(H4744&lt;40,H4744+J4744&gt;0,H4744+J4744&lt;=40),"OK","Partial: under 40 ST and 40 books max"))))))))))</f>
        <v/>
      </c>
    </row>
    <row r="4745">
      <c r="A4745" s="26" t="n"/>
      <c r="B4745" s="26" t="n"/>
      <c r="C4745" s="25" t="n"/>
      <c r="D4745" s="25" t="n"/>
      <c r="E4745" s="26" t="n"/>
      <c r="F4745" s="25" t="n"/>
      <c r="G4745" s="26" t="n"/>
      <c r="H4745" s="25" t="n"/>
      <c r="I4745" s="26" t="n"/>
      <c r="J4745" s="25" t="n"/>
      <c r="K4745" s="25" t="n"/>
      <c r="L4745" s="25" t="n"/>
      <c r="M4745" s="26" t="n"/>
      <c r="N4745" s="26" t="n"/>
      <c r="O4745" s="25" t="n"/>
      <c r="P4745" s="27">
        <f>IF(A4745="","","Package/"&amp;C4745&amp;"/"&amp;D4745&amp;"/"&amp;A4745&amp;".png")</f>
        <v/>
      </c>
      <c r="Q4745" s="27">
        <f>IF(AND(B4745="",G4745=""),"",IF(B4745="","Package QR Text missing",IF(COUNTIFS($E$2:$E$5001,E4745,$B$2:$B$5001,"&lt;&gt;"&amp;B4745)+COUNTIFS($E$2:$E$5001,E4745,$A$2:$A$5001,"&lt;&gt;"&amp;A4745)&gt;0,"Zone has more than one QR code",IF(COUNTIFS($B$2:$B$5001,B4745,$E$2:$E$5001,"&lt;&gt;"&amp;E4745)+COUNTIFS($A$2:$A$5001,A4745,$E$2:$E$5001,"&lt;&gt;"&amp;E4745)&gt;0,"QR code used by another zone",IF(A4745="","Package QR Code No. missing",IF(OR(H4745&gt;40,J4745&gt;40),"More than 40 of one edition",IF(F4745="Full (40 ST + 1 TG)",IF(AND(H4745=40,J4745=1),"OK","Full carton must be 40 + 1"),IF(F4745="Student only (40 ST)",IF(AND(H4745=40,J4745=0),"OK","Must be 40 ST, 0 TG"),IF(F4745="Teacher guide only (40 TG)",IF(AND(H4745=0,J4745=40),"OK","Must be 0 ST, 40 TG"),IF(AND(H4745&lt;40,H4745+J4745&gt;0,H4745+J4745&lt;=40),"OK","Partial: under 40 ST and 40 books max"))))))))))</f>
        <v/>
      </c>
    </row>
    <row r="4746">
      <c r="A4746" s="26" t="n"/>
      <c r="B4746" s="26" t="n"/>
      <c r="C4746" s="25" t="n"/>
      <c r="D4746" s="25" t="n"/>
      <c r="E4746" s="26" t="n"/>
      <c r="F4746" s="25" t="n"/>
      <c r="G4746" s="26" t="n"/>
      <c r="H4746" s="25" t="n"/>
      <c r="I4746" s="26" t="n"/>
      <c r="J4746" s="25" t="n"/>
      <c r="K4746" s="25" t="n"/>
      <c r="L4746" s="25" t="n"/>
      <c r="M4746" s="26" t="n"/>
      <c r="N4746" s="26" t="n"/>
      <c r="O4746" s="25" t="n"/>
      <c r="P4746" s="27">
        <f>IF(A4746="","","Package/"&amp;C4746&amp;"/"&amp;D4746&amp;"/"&amp;A4746&amp;".png")</f>
        <v/>
      </c>
      <c r="Q4746" s="27">
        <f>IF(AND(B4746="",G4746=""),"",IF(B4746="","Package QR Text missing",IF(COUNTIFS($E$2:$E$5001,E4746,$B$2:$B$5001,"&lt;&gt;"&amp;B4746)+COUNTIFS($E$2:$E$5001,E4746,$A$2:$A$5001,"&lt;&gt;"&amp;A4746)&gt;0,"Zone has more than one QR code",IF(COUNTIFS($B$2:$B$5001,B4746,$E$2:$E$5001,"&lt;&gt;"&amp;E4746)+COUNTIFS($A$2:$A$5001,A4746,$E$2:$E$5001,"&lt;&gt;"&amp;E4746)&gt;0,"QR code used by another zone",IF(A4746="","Package QR Code No. missing",IF(OR(H4746&gt;40,J4746&gt;40),"More than 40 of one edition",IF(F4746="Full (40 ST + 1 TG)",IF(AND(H4746=40,J4746=1),"OK","Full carton must be 40 + 1"),IF(F4746="Student only (40 ST)",IF(AND(H4746=40,J4746=0),"OK","Must be 40 ST, 0 TG"),IF(F4746="Teacher guide only (40 TG)",IF(AND(H4746=0,J4746=40),"OK","Must be 0 ST, 40 TG"),IF(AND(H4746&lt;40,H4746+J4746&gt;0,H4746+J4746&lt;=40),"OK","Partial: under 40 ST and 40 books max"))))))))))</f>
        <v/>
      </c>
    </row>
    <row r="4747">
      <c r="A4747" s="26" t="n"/>
      <c r="B4747" s="26" t="n"/>
      <c r="C4747" s="25" t="n"/>
      <c r="D4747" s="25" t="n"/>
      <c r="E4747" s="26" t="n"/>
      <c r="F4747" s="25" t="n"/>
      <c r="G4747" s="26" t="n"/>
      <c r="H4747" s="25" t="n"/>
      <c r="I4747" s="26" t="n"/>
      <c r="J4747" s="25" t="n"/>
      <c r="K4747" s="25" t="n"/>
      <c r="L4747" s="25" t="n"/>
      <c r="M4747" s="26" t="n"/>
      <c r="N4747" s="26" t="n"/>
      <c r="O4747" s="25" t="n"/>
      <c r="P4747" s="27">
        <f>IF(A4747="","","Package/"&amp;C4747&amp;"/"&amp;D4747&amp;"/"&amp;A4747&amp;".png")</f>
        <v/>
      </c>
      <c r="Q4747" s="27">
        <f>IF(AND(B4747="",G4747=""),"",IF(B4747="","Package QR Text missing",IF(COUNTIFS($E$2:$E$5001,E4747,$B$2:$B$5001,"&lt;&gt;"&amp;B4747)+COUNTIFS($E$2:$E$5001,E4747,$A$2:$A$5001,"&lt;&gt;"&amp;A4747)&gt;0,"Zone has more than one QR code",IF(COUNTIFS($B$2:$B$5001,B4747,$E$2:$E$5001,"&lt;&gt;"&amp;E4747)+COUNTIFS($A$2:$A$5001,A4747,$E$2:$E$5001,"&lt;&gt;"&amp;E4747)&gt;0,"QR code used by another zone",IF(A4747="","Package QR Code No. missing",IF(OR(H4747&gt;40,J4747&gt;40),"More than 40 of one edition",IF(F4747="Full (40 ST + 1 TG)",IF(AND(H4747=40,J4747=1),"OK","Full carton must be 40 + 1"),IF(F4747="Student only (40 ST)",IF(AND(H4747=40,J4747=0),"OK","Must be 40 ST, 0 TG"),IF(F4747="Teacher guide only (40 TG)",IF(AND(H4747=0,J4747=40),"OK","Must be 0 ST, 40 TG"),IF(AND(H4747&lt;40,H4747+J4747&gt;0,H4747+J4747&lt;=40),"OK","Partial: under 40 ST and 40 books max"))))))))))</f>
        <v/>
      </c>
    </row>
    <row r="4748">
      <c r="A4748" s="26" t="n"/>
      <c r="B4748" s="26" t="n"/>
      <c r="C4748" s="25" t="n"/>
      <c r="D4748" s="25" t="n"/>
      <c r="E4748" s="26" t="n"/>
      <c r="F4748" s="25" t="n"/>
      <c r="G4748" s="26" t="n"/>
      <c r="H4748" s="25" t="n"/>
      <c r="I4748" s="26" t="n"/>
      <c r="J4748" s="25" t="n"/>
      <c r="K4748" s="25" t="n"/>
      <c r="L4748" s="25" t="n"/>
      <c r="M4748" s="26" t="n"/>
      <c r="N4748" s="26" t="n"/>
      <c r="O4748" s="25" t="n"/>
      <c r="P4748" s="27">
        <f>IF(A4748="","","Package/"&amp;C4748&amp;"/"&amp;D4748&amp;"/"&amp;A4748&amp;".png")</f>
        <v/>
      </c>
      <c r="Q4748" s="27">
        <f>IF(AND(B4748="",G4748=""),"",IF(B4748="","Package QR Text missing",IF(COUNTIFS($E$2:$E$5001,E4748,$B$2:$B$5001,"&lt;&gt;"&amp;B4748)+COUNTIFS($E$2:$E$5001,E4748,$A$2:$A$5001,"&lt;&gt;"&amp;A4748)&gt;0,"Zone has more than one QR code",IF(COUNTIFS($B$2:$B$5001,B4748,$E$2:$E$5001,"&lt;&gt;"&amp;E4748)+COUNTIFS($A$2:$A$5001,A4748,$E$2:$E$5001,"&lt;&gt;"&amp;E4748)&gt;0,"QR code used by another zone",IF(A4748="","Package QR Code No. missing",IF(OR(H4748&gt;40,J4748&gt;40),"More than 40 of one edition",IF(F4748="Full (40 ST + 1 TG)",IF(AND(H4748=40,J4748=1),"OK","Full carton must be 40 + 1"),IF(F4748="Student only (40 ST)",IF(AND(H4748=40,J4748=0),"OK","Must be 40 ST, 0 TG"),IF(F4748="Teacher guide only (40 TG)",IF(AND(H4748=0,J4748=40),"OK","Must be 0 ST, 40 TG"),IF(AND(H4748&lt;40,H4748+J4748&gt;0,H4748+J4748&lt;=40),"OK","Partial: under 40 ST and 40 books max"))))))))))</f>
        <v/>
      </c>
    </row>
    <row r="4749">
      <c r="A4749" s="26" t="n"/>
      <c r="B4749" s="26" t="n"/>
      <c r="C4749" s="25" t="n"/>
      <c r="D4749" s="25" t="n"/>
      <c r="E4749" s="26" t="n"/>
      <c r="F4749" s="25" t="n"/>
      <c r="G4749" s="26" t="n"/>
      <c r="H4749" s="25" t="n"/>
      <c r="I4749" s="26" t="n"/>
      <c r="J4749" s="25" t="n"/>
      <c r="K4749" s="25" t="n"/>
      <c r="L4749" s="25" t="n"/>
      <c r="M4749" s="26" t="n"/>
      <c r="N4749" s="26" t="n"/>
      <c r="O4749" s="25" t="n"/>
      <c r="P4749" s="27">
        <f>IF(A4749="","","Package/"&amp;C4749&amp;"/"&amp;D4749&amp;"/"&amp;A4749&amp;".png")</f>
        <v/>
      </c>
      <c r="Q4749" s="27">
        <f>IF(AND(B4749="",G4749=""),"",IF(B4749="","Package QR Text missing",IF(COUNTIFS($E$2:$E$5001,E4749,$B$2:$B$5001,"&lt;&gt;"&amp;B4749)+COUNTIFS($E$2:$E$5001,E4749,$A$2:$A$5001,"&lt;&gt;"&amp;A4749)&gt;0,"Zone has more than one QR code",IF(COUNTIFS($B$2:$B$5001,B4749,$E$2:$E$5001,"&lt;&gt;"&amp;E4749)+COUNTIFS($A$2:$A$5001,A4749,$E$2:$E$5001,"&lt;&gt;"&amp;E4749)&gt;0,"QR code used by another zone",IF(A4749="","Package QR Code No. missing",IF(OR(H4749&gt;40,J4749&gt;40),"More than 40 of one edition",IF(F4749="Full (40 ST + 1 TG)",IF(AND(H4749=40,J4749=1),"OK","Full carton must be 40 + 1"),IF(F4749="Student only (40 ST)",IF(AND(H4749=40,J4749=0),"OK","Must be 40 ST, 0 TG"),IF(F4749="Teacher guide only (40 TG)",IF(AND(H4749=0,J4749=40),"OK","Must be 0 ST, 40 TG"),IF(AND(H4749&lt;40,H4749+J4749&gt;0,H4749+J4749&lt;=40),"OK","Partial: under 40 ST and 40 books max"))))))))))</f>
        <v/>
      </c>
    </row>
    <row r="4750">
      <c r="A4750" s="26" t="n"/>
      <c r="B4750" s="26" t="n"/>
      <c r="C4750" s="25" t="n"/>
      <c r="D4750" s="25" t="n"/>
      <c r="E4750" s="26" t="n"/>
      <c r="F4750" s="25" t="n"/>
      <c r="G4750" s="26" t="n"/>
      <c r="H4750" s="25" t="n"/>
      <c r="I4750" s="26" t="n"/>
      <c r="J4750" s="25" t="n"/>
      <c r="K4750" s="25" t="n"/>
      <c r="L4750" s="25" t="n"/>
      <c r="M4750" s="26" t="n"/>
      <c r="N4750" s="26" t="n"/>
      <c r="O4750" s="25" t="n"/>
      <c r="P4750" s="27">
        <f>IF(A4750="","","Package/"&amp;C4750&amp;"/"&amp;D4750&amp;"/"&amp;A4750&amp;".png")</f>
        <v/>
      </c>
      <c r="Q4750" s="27">
        <f>IF(AND(B4750="",G4750=""),"",IF(B4750="","Package QR Text missing",IF(COUNTIFS($E$2:$E$5001,E4750,$B$2:$B$5001,"&lt;&gt;"&amp;B4750)+COUNTIFS($E$2:$E$5001,E4750,$A$2:$A$5001,"&lt;&gt;"&amp;A4750)&gt;0,"Zone has more than one QR code",IF(COUNTIFS($B$2:$B$5001,B4750,$E$2:$E$5001,"&lt;&gt;"&amp;E4750)+COUNTIFS($A$2:$A$5001,A4750,$E$2:$E$5001,"&lt;&gt;"&amp;E4750)&gt;0,"QR code used by another zone",IF(A4750="","Package QR Code No. missing",IF(OR(H4750&gt;40,J4750&gt;40),"More than 40 of one edition",IF(F4750="Full (40 ST + 1 TG)",IF(AND(H4750=40,J4750=1),"OK","Full carton must be 40 + 1"),IF(F4750="Student only (40 ST)",IF(AND(H4750=40,J4750=0),"OK","Must be 40 ST, 0 TG"),IF(F4750="Teacher guide only (40 TG)",IF(AND(H4750=0,J4750=40),"OK","Must be 0 ST, 40 TG"),IF(AND(H4750&lt;40,H4750+J4750&gt;0,H4750+J4750&lt;=40),"OK","Partial: under 40 ST and 40 books max"))))))))))</f>
        <v/>
      </c>
    </row>
    <row r="4751">
      <c r="A4751" s="26" t="n"/>
      <c r="B4751" s="26" t="n"/>
      <c r="C4751" s="25" t="n"/>
      <c r="D4751" s="25" t="n"/>
      <c r="E4751" s="26" t="n"/>
      <c r="F4751" s="25" t="n"/>
      <c r="G4751" s="26" t="n"/>
      <c r="H4751" s="25" t="n"/>
      <c r="I4751" s="26" t="n"/>
      <c r="J4751" s="25" t="n"/>
      <c r="K4751" s="25" t="n"/>
      <c r="L4751" s="25" t="n"/>
      <c r="M4751" s="26" t="n"/>
      <c r="N4751" s="26" t="n"/>
      <c r="O4751" s="25" t="n"/>
      <c r="P4751" s="27">
        <f>IF(A4751="","","Package/"&amp;C4751&amp;"/"&amp;D4751&amp;"/"&amp;A4751&amp;".png")</f>
        <v/>
      </c>
      <c r="Q4751" s="27">
        <f>IF(AND(B4751="",G4751=""),"",IF(B4751="","Package QR Text missing",IF(COUNTIFS($E$2:$E$5001,E4751,$B$2:$B$5001,"&lt;&gt;"&amp;B4751)+COUNTIFS($E$2:$E$5001,E4751,$A$2:$A$5001,"&lt;&gt;"&amp;A4751)&gt;0,"Zone has more than one QR code",IF(COUNTIFS($B$2:$B$5001,B4751,$E$2:$E$5001,"&lt;&gt;"&amp;E4751)+COUNTIFS($A$2:$A$5001,A4751,$E$2:$E$5001,"&lt;&gt;"&amp;E4751)&gt;0,"QR code used by another zone",IF(A4751="","Package QR Code No. missing",IF(OR(H4751&gt;40,J4751&gt;40),"More than 40 of one edition",IF(F4751="Full (40 ST + 1 TG)",IF(AND(H4751=40,J4751=1),"OK","Full carton must be 40 + 1"),IF(F4751="Student only (40 ST)",IF(AND(H4751=40,J4751=0),"OK","Must be 40 ST, 0 TG"),IF(F4751="Teacher guide only (40 TG)",IF(AND(H4751=0,J4751=40),"OK","Must be 0 ST, 40 TG"),IF(AND(H4751&lt;40,H4751+J4751&gt;0,H4751+J4751&lt;=40),"OK","Partial: under 40 ST and 40 books max"))))))))))</f>
        <v/>
      </c>
    </row>
    <row r="4752">
      <c r="A4752" s="26" t="n"/>
      <c r="B4752" s="26" t="n"/>
      <c r="C4752" s="25" t="n"/>
      <c r="D4752" s="25" t="n"/>
      <c r="E4752" s="26" t="n"/>
      <c r="F4752" s="25" t="n"/>
      <c r="G4752" s="26" t="n"/>
      <c r="H4752" s="25" t="n"/>
      <c r="I4752" s="26" t="n"/>
      <c r="J4752" s="25" t="n"/>
      <c r="K4752" s="25" t="n"/>
      <c r="L4752" s="25" t="n"/>
      <c r="M4752" s="26" t="n"/>
      <c r="N4752" s="26" t="n"/>
      <c r="O4752" s="25" t="n"/>
      <c r="P4752" s="27">
        <f>IF(A4752="","","Package/"&amp;C4752&amp;"/"&amp;D4752&amp;"/"&amp;A4752&amp;".png")</f>
        <v/>
      </c>
      <c r="Q4752" s="27">
        <f>IF(AND(B4752="",G4752=""),"",IF(B4752="","Package QR Text missing",IF(COUNTIFS($E$2:$E$5001,E4752,$B$2:$B$5001,"&lt;&gt;"&amp;B4752)+COUNTIFS($E$2:$E$5001,E4752,$A$2:$A$5001,"&lt;&gt;"&amp;A4752)&gt;0,"Zone has more than one QR code",IF(COUNTIFS($B$2:$B$5001,B4752,$E$2:$E$5001,"&lt;&gt;"&amp;E4752)+COUNTIFS($A$2:$A$5001,A4752,$E$2:$E$5001,"&lt;&gt;"&amp;E4752)&gt;0,"QR code used by another zone",IF(A4752="","Package QR Code No. missing",IF(OR(H4752&gt;40,J4752&gt;40),"More than 40 of one edition",IF(F4752="Full (40 ST + 1 TG)",IF(AND(H4752=40,J4752=1),"OK","Full carton must be 40 + 1"),IF(F4752="Student only (40 ST)",IF(AND(H4752=40,J4752=0),"OK","Must be 40 ST, 0 TG"),IF(F4752="Teacher guide only (40 TG)",IF(AND(H4752=0,J4752=40),"OK","Must be 0 ST, 40 TG"),IF(AND(H4752&lt;40,H4752+J4752&gt;0,H4752+J4752&lt;=40),"OK","Partial: under 40 ST and 40 books max"))))))))))</f>
        <v/>
      </c>
    </row>
    <row r="4753">
      <c r="A4753" s="26" t="n"/>
      <c r="B4753" s="26" t="n"/>
      <c r="C4753" s="25" t="n"/>
      <c r="D4753" s="25" t="n"/>
      <c r="E4753" s="26" t="n"/>
      <c r="F4753" s="25" t="n"/>
      <c r="G4753" s="26" t="n"/>
      <c r="H4753" s="25" t="n"/>
      <c r="I4753" s="26" t="n"/>
      <c r="J4753" s="25" t="n"/>
      <c r="K4753" s="25" t="n"/>
      <c r="L4753" s="25" t="n"/>
      <c r="M4753" s="26" t="n"/>
      <c r="N4753" s="26" t="n"/>
      <c r="O4753" s="25" t="n"/>
      <c r="P4753" s="27">
        <f>IF(A4753="","","Package/"&amp;C4753&amp;"/"&amp;D4753&amp;"/"&amp;A4753&amp;".png")</f>
        <v/>
      </c>
      <c r="Q4753" s="27">
        <f>IF(AND(B4753="",G4753=""),"",IF(B4753="","Package QR Text missing",IF(COUNTIFS($E$2:$E$5001,E4753,$B$2:$B$5001,"&lt;&gt;"&amp;B4753)+COUNTIFS($E$2:$E$5001,E4753,$A$2:$A$5001,"&lt;&gt;"&amp;A4753)&gt;0,"Zone has more than one QR code",IF(COUNTIFS($B$2:$B$5001,B4753,$E$2:$E$5001,"&lt;&gt;"&amp;E4753)+COUNTIFS($A$2:$A$5001,A4753,$E$2:$E$5001,"&lt;&gt;"&amp;E4753)&gt;0,"QR code used by another zone",IF(A4753="","Package QR Code No. missing",IF(OR(H4753&gt;40,J4753&gt;40),"More than 40 of one edition",IF(F4753="Full (40 ST + 1 TG)",IF(AND(H4753=40,J4753=1),"OK","Full carton must be 40 + 1"),IF(F4753="Student only (40 ST)",IF(AND(H4753=40,J4753=0),"OK","Must be 40 ST, 0 TG"),IF(F4753="Teacher guide only (40 TG)",IF(AND(H4753=0,J4753=40),"OK","Must be 0 ST, 40 TG"),IF(AND(H4753&lt;40,H4753+J4753&gt;0,H4753+J4753&lt;=40),"OK","Partial: under 40 ST and 40 books max"))))))))))</f>
        <v/>
      </c>
    </row>
    <row r="4754">
      <c r="A4754" s="26" t="n"/>
      <c r="B4754" s="26" t="n"/>
      <c r="C4754" s="25" t="n"/>
      <c r="D4754" s="25" t="n"/>
      <c r="E4754" s="26" t="n"/>
      <c r="F4754" s="25" t="n"/>
      <c r="G4754" s="26" t="n"/>
      <c r="H4754" s="25" t="n"/>
      <c r="I4754" s="26" t="n"/>
      <c r="J4754" s="25" t="n"/>
      <c r="K4754" s="25" t="n"/>
      <c r="L4754" s="25" t="n"/>
      <c r="M4754" s="26" t="n"/>
      <c r="N4754" s="26" t="n"/>
      <c r="O4754" s="25" t="n"/>
      <c r="P4754" s="27">
        <f>IF(A4754="","","Package/"&amp;C4754&amp;"/"&amp;D4754&amp;"/"&amp;A4754&amp;".png")</f>
        <v/>
      </c>
      <c r="Q4754" s="27">
        <f>IF(AND(B4754="",G4754=""),"",IF(B4754="","Package QR Text missing",IF(COUNTIFS($E$2:$E$5001,E4754,$B$2:$B$5001,"&lt;&gt;"&amp;B4754)+COUNTIFS($E$2:$E$5001,E4754,$A$2:$A$5001,"&lt;&gt;"&amp;A4754)&gt;0,"Zone has more than one QR code",IF(COUNTIFS($B$2:$B$5001,B4754,$E$2:$E$5001,"&lt;&gt;"&amp;E4754)+COUNTIFS($A$2:$A$5001,A4754,$E$2:$E$5001,"&lt;&gt;"&amp;E4754)&gt;0,"QR code used by another zone",IF(A4754="","Package QR Code No. missing",IF(OR(H4754&gt;40,J4754&gt;40),"More than 40 of one edition",IF(F4754="Full (40 ST + 1 TG)",IF(AND(H4754=40,J4754=1),"OK","Full carton must be 40 + 1"),IF(F4754="Student only (40 ST)",IF(AND(H4754=40,J4754=0),"OK","Must be 40 ST, 0 TG"),IF(F4754="Teacher guide only (40 TG)",IF(AND(H4754=0,J4754=40),"OK","Must be 0 ST, 40 TG"),IF(AND(H4754&lt;40,H4754+J4754&gt;0,H4754+J4754&lt;=40),"OK","Partial: under 40 ST and 40 books max"))))))))))</f>
        <v/>
      </c>
    </row>
    <row r="4755">
      <c r="A4755" s="26" t="n"/>
      <c r="B4755" s="26" t="n"/>
      <c r="C4755" s="25" t="n"/>
      <c r="D4755" s="25" t="n"/>
      <c r="E4755" s="26" t="n"/>
      <c r="F4755" s="25" t="n"/>
      <c r="G4755" s="26" t="n"/>
      <c r="H4755" s="25" t="n"/>
      <c r="I4755" s="26" t="n"/>
      <c r="J4755" s="25" t="n"/>
      <c r="K4755" s="25" t="n"/>
      <c r="L4755" s="25" t="n"/>
      <c r="M4755" s="26" t="n"/>
      <c r="N4755" s="26" t="n"/>
      <c r="O4755" s="25" t="n"/>
      <c r="P4755" s="27">
        <f>IF(A4755="","","Package/"&amp;C4755&amp;"/"&amp;D4755&amp;"/"&amp;A4755&amp;".png")</f>
        <v/>
      </c>
      <c r="Q4755" s="27">
        <f>IF(AND(B4755="",G4755=""),"",IF(B4755="","Package QR Text missing",IF(COUNTIFS($E$2:$E$5001,E4755,$B$2:$B$5001,"&lt;&gt;"&amp;B4755)+COUNTIFS($E$2:$E$5001,E4755,$A$2:$A$5001,"&lt;&gt;"&amp;A4755)&gt;0,"Zone has more than one QR code",IF(COUNTIFS($B$2:$B$5001,B4755,$E$2:$E$5001,"&lt;&gt;"&amp;E4755)+COUNTIFS($A$2:$A$5001,A4755,$E$2:$E$5001,"&lt;&gt;"&amp;E4755)&gt;0,"QR code used by another zone",IF(A4755="","Package QR Code No. missing",IF(OR(H4755&gt;40,J4755&gt;40),"More than 40 of one edition",IF(F4755="Full (40 ST + 1 TG)",IF(AND(H4755=40,J4755=1),"OK","Full carton must be 40 + 1"),IF(F4755="Student only (40 ST)",IF(AND(H4755=40,J4755=0),"OK","Must be 40 ST, 0 TG"),IF(F4755="Teacher guide only (40 TG)",IF(AND(H4755=0,J4755=40),"OK","Must be 0 ST, 40 TG"),IF(AND(H4755&lt;40,H4755+J4755&gt;0,H4755+J4755&lt;=40),"OK","Partial: under 40 ST and 40 books max"))))))))))</f>
        <v/>
      </c>
    </row>
    <row r="4756">
      <c r="A4756" s="26" t="n"/>
      <c r="B4756" s="26" t="n"/>
      <c r="C4756" s="25" t="n"/>
      <c r="D4756" s="25" t="n"/>
      <c r="E4756" s="26" t="n"/>
      <c r="F4756" s="25" t="n"/>
      <c r="G4756" s="26" t="n"/>
      <c r="H4756" s="25" t="n"/>
      <c r="I4756" s="26" t="n"/>
      <c r="J4756" s="25" t="n"/>
      <c r="K4756" s="25" t="n"/>
      <c r="L4756" s="25" t="n"/>
      <c r="M4756" s="26" t="n"/>
      <c r="N4756" s="26" t="n"/>
      <c r="O4756" s="25" t="n"/>
      <c r="P4756" s="27">
        <f>IF(A4756="","","Package/"&amp;C4756&amp;"/"&amp;D4756&amp;"/"&amp;A4756&amp;".png")</f>
        <v/>
      </c>
      <c r="Q4756" s="27">
        <f>IF(AND(B4756="",G4756=""),"",IF(B4756="","Package QR Text missing",IF(COUNTIFS($E$2:$E$5001,E4756,$B$2:$B$5001,"&lt;&gt;"&amp;B4756)+COUNTIFS($E$2:$E$5001,E4756,$A$2:$A$5001,"&lt;&gt;"&amp;A4756)&gt;0,"Zone has more than one QR code",IF(COUNTIFS($B$2:$B$5001,B4756,$E$2:$E$5001,"&lt;&gt;"&amp;E4756)+COUNTIFS($A$2:$A$5001,A4756,$E$2:$E$5001,"&lt;&gt;"&amp;E4756)&gt;0,"QR code used by another zone",IF(A4756="","Package QR Code No. missing",IF(OR(H4756&gt;40,J4756&gt;40),"More than 40 of one edition",IF(F4756="Full (40 ST + 1 TG)",IF(AND(H4756=40,J4756=1),"OK","Full carton must be 40 + 1"),IF(F4756="Student only (40 ST)",IF(AND(H4756=40,J4756=0),"OK","Must be 40 ST, 0 TG"),IF(F4756="Teacher guide only (40 TG)",IF(AND(H4756=0,J4756=40),"OK","Must be 0 ST, 40 TG"),IF(AND(H4756&lt;40,H4756+J4756&gt;0,H4756+J4756&lt;=40),"OK","Partial: under 40 ST and 40 books max"))))))))))</f>
        <v/>
      </c>
    </row>
    <row r="4757">
      <c r="A4757" s="26" t="n"/>
      <c r="B4757" s="26" t="n"/>
      <c r="C4757" s="25" t="n"/>
      <c r="D4757" s="25" t="n"/>
      <c r="E4757" s="26" t="n"/>
      <c r="F4757" s="25" t="n"/>
      <c r="G4757" s="26" t="n"/>
      <c r="H4757" s="25" t="n"/>
      <c r="I4757" s="26" t="n"/>
      <c r="J4757" s="25" t="n"/>
      <c r="K4757" s="25" t="n"/>
      <c r="L4757" s="25" t="n"/>
      <c r="M4757" s="26" t="n"/>
      <c r="N4757" s="26" t="n"/>
      <c r="O4757" s="25" t="n"/>
      <c r="P4757" s="27">
        <f>IF(A4757="","","Package/"&amp;C4757&amp;"/"&amp;D4757&amp;"/"&amp;A4757&amp;".png")</f>
        <v/>
      </c>
      <c r="Q4757" s="27">
        <f>IF(AND(B4757="",G4757=""),"",IF(B4757="","Package QR Text missing",IF(COUNTIFS($E$2:$E$5001,E4757,$B$2:$B$5001,"&lt;&gt;"&amp;B4757)+COUNTIFS($E$2:$E$5001,E4757,$A$2:$A$5001,"&lt;&gt;"&amp;A4757)&gt;0,"Zone has more than one QR code",IF(COUNTIFS($B$2:$B$5001,B4757,$E$2:$E$5001,"&lt;&gt;"&amp;E4757)+COUNTIFS($A$2:$A$5001,A4757,$E$2:$E$5001,"&lt;&gt;"&amp;E4757)&gt;0,"QR code used by another zone",IF(A4757="","Package QR Code No. missing",IF(OR(H4757&gt;40,J4757&gt;40),"More than 40 of one edition",IF(F4757="Full (40 ST + 1 TG)",IF(AND(H4757=40,J4757=1),"OK","Full carton must be 40 + 1"),IF(F4757="Student only (40 ST)",IF(AND(H4757=40,J4757=0),"OK","Must be 40 ST, 0 TG"),IF(F4757="Teacher guide only (40 TG)",IF(AND(H4757=0,J4757=40),"OK","Must be 0 ST, 40 TG"),IF(AND(H4757&lt;40,H4757+J4757&gt;0,H4757+J4757&lt;=40),"OK","Partial: under 40 ST and 40 books max"))))))))))</f>
        <v/>
      </c>
    </row>
    <row r="4758">
      <c r="A4758" s="26" t="n"/>
      <c r="B4758" s="26" t="n"/>
      <c r="C4758" s="25" t="n"/>
      <c r="D4758" s="25" t="n"/>
      <c r="E4758" s="26" t="n"/>
      <c r="F4758" s="25" t="n"/>
      <c r="G4758" s="26" t="n"/>
      <c r="H4758" s="25" t="n"/>
      <c r="I4758" s="26" t="n"/>
      <c r="J4758" s="25" t="n"/>
      <c r="K4758" s="25" t="n"/>
      <c r="L4758" s="25" t="n"/>
      <c r="M4758" s="26" t="n"/>
      <c r="N4758" s="26" t="n"/>
      <c r="O4758" s="25" t="n"/>
      <c r="P4758" s="27">
        <f>IF(A4758="","","Package/"&amp;C4758&amp;"/"&amp;D4758&amp;"/"&amp;A4758&amp;".png")</f>
        <v/>
      </c>
      <c r="Q4758" s="27">
        <f>IF(AND(B4758="",G4758=""),"",IF(B4758="","Package QR Text missing",IF(COUNTIFS($E$2:$E$5001,E4758,$B$2:$B$5001,"&lt;&gt;"&amp;B4758)+COUNTIFS($E$2:$E$5001,E4758,$A$2:$A$5001,"&lt;&gt;"&amp;A4758)&gt;0,"Zone has more than one QR code",IF(COUNTIFS($B$2:$B$5001,B4758,$E$2:$E$5001,"&lt;&gt;"&amp;E4758)+COUNTIFS($A$2:$A$5001,A4758,$E$2:$E$5001,"&lt;&gt;"&amp;E4758)&gt;0,"QR code used by another zone",IF(A4758="","Package QR Code No. missing",IF(OR(H4758&gt;40,J4758&gt;40),"More than 40 of one edition",IF(F4758="Full (40 ST + 1 TG)",IF(AND(H4758=40,J4758=1),"OK","Full carton must be 40 + 1"),IF(F4758="Student only (40 ST)",IF(AND(H4758=40,J4758=0),"OK","Must be 40 ST, 0 TG"),IF(F4758="Teacher guide only (40 TG)",IF(AND(H4758=0,J4758=40),"OK","Must be 0 ST, 40 TG"),IF(AND(H4758&lt;40,H4758+J4758&gt;0,H4758+J4758&lt;=40),"OK","Partial: under 40 ST and 40 books max"))))))))))</f>
        <v/>
      </c>
    </row>
    <row r="4759">
      <c r="A4759" s="26" t="n"/>
      <c r="B4759" s="26" t="n"/>
      <c r="C4759" s="25" t="n"/>
      <c r="D4759" s="25" t="n"/>
      <c r="E4759" s="26" t="n"/>
      <c r="F4759" s="25" t="n"/>
      <c r="G4759" s="26" t="n"/>
      <c r="H4759" s="25" t="n"/>
      <c r="I4759" s="26" t="n"/>
      <c r="J4759" s="25" t="n"/>
      <c r="K4759" s="25" t="n"/>
      <c r="L4759" s="25" t="n"/>
      <c r="M4759" s="26" t="n"/>
      <c r="N4759" s="26" t="n"/>
      <c r="O4759" s="25" t="n"/>
      <c r="P4759" s="27">
        <f>IF(A4759="","","Package/"&amp;C4759&amp;"/"&amp;D4759&amp;"/"&amp;A4759&amp;".png")</f>
        <v/>
      </c>
      <c r="Q4759" s="27">
        <f>IF(AND(B4759="",G4759=""),"",IF(B4759="","Package QR Text missing",IF(COUNTIFS($E$2:$E$5001,E4759,$B$2:$B$5001,"&lt;&gt;"&amp;B4759)+COUNTIFS($E$2:$E$5001,E4759,$A$2:$A$5001,"&lt;&gt;"&amp;A4759)&gt;0,"Zone has more than one QR code",IF(COUNTIFS($B$2:$B$5001,B4759,$E$2:$E$5001,"&lt;&gt;"&amp;E4759)+COUNTIFS($A$2:$A$5001,A4759,$E$2:$E$5001,"&lt;&gt;"&amp;E4759)&gt;0,"QR code used by another zone",IF(A4759="","Package QR Code No. missing",IF(OR(H4759&gt;40,J4759&gt;40),"More than 40 of one edition",IF(F4759="Full (40 ST + 1 TG)",IF(AND(H4759=40,J4759=1),"OK","Full carton must be 40 + 1"),IF(F4759="Student only (40 ST)",IF(AND(H4759=40,J4759=0),"OK","Must be 40 ST, 0 TG"),IF(F4759="Teacher guide only (40 TG)",IF(AND(H4759=0,J4759=40),"OK","Must be 0 ST, 40 TG"),IF(AND(H4759&lt;40,H4759+J4759&gt;0,H4759+J4759&lt;=40),"OK","Partial: under 40 ST and 40 books max"))))))))))</f>
        <v/>
      </c>
    </row>
    <row r="4760">
      <c r="A4760" s="26" t="n"/>
      <c r="B4760" s="26" t="n"/>
      <c r="C4760" s="25" t="n"/>
      <c r="D4760" s="25" t="n"/>
      <c r="E4760" s="26" t="n"/>
      <c r="F4760" s="25" t="n"/>
      <c r="G4760" s="26" t="n"/>
      <c r="H4760" s="25" t="n"/>
      <c r="I4760" s="26" t="n"/>
      <c r="J4760" s="25" t="n"/>
      <c r="K4760" s="25" t="n"/>
      <c r="L4760" s="25" t="n"/>
      <c r="M4760" s="26" t="n"/>
      <c r="N4760" s="26" t="n"/>
      <c r="O4760" s="25" t="n"/>
      <c r="P4760" s="27">
        <f>IF(A4760="","","Package/"&amp;C4760&amp;"/"&amp;D4760&amp;"/"&amp;A4760&amp;".png")</f>
        <v/>
      </c>
      <c r="Q4760" s="27">
        <f>IF(AND(B4760="",G4760=""),"",IF(B4760="","Package QR Text missing",IF(COUNTIFS($E$2:$E$5001,E4760,$B$2:$B$5001,"&lt;&gt;"&amp;B4760)+COUNTIFS($E$2:$E$5001,E4760,$A$2:$A$5001,"&lt;&gt;"&amp;A4760)&gt;0,"Zone has more than one QR code",IF(COUNTIFS($B$2:$B$5001,B4760,$E$2:$E$5001,"&lt;&gt;"&amp;E4760)+COUNTIFS($A$2:$A$5001,A4760,$E$2:$E$5001,"&lt;&gt;"&amp;E4760)&gt;0,"QR code used by another zone",IF(A4760="","Package QR Code No. missing",IF(OR(H4760&gt;40,J4760&gt;40),"More than 40 of one edition",IF(F4760="Full (40 ST + 1 TG)",IF(AND(H4760=40,J4760=1),"OK","Full carton must be 40 + 1"),IF(F4760="Student only (40 ST)",IF(AND(H4760=40,J4760=0),"OK","Must be 40 ST, 0 TG"),IF(F4760="Teacher guide only (40 TG)",IF(AND(H4760=0,J4760=40),"OK","Must be 0 ST, 40 TG"),IF(AND(H4760&lt;40,H4760+J4760&gt;0,H4760+J4760&lt;=40),"OK","Partial: under 40 ST and 40 books max"))))))))))</f>
        <v/>
      </c>
    </row>
    <row r="4761">
      <c r="A4761" s="26" t="n"/>
      <c r="B4761" s="26" t="n"/>
      <c r="C4761" s="25" t="n"/>
      <c r="D4761" s="25" t="n"/>
      <c r="E4761" s="26" t="n"/>
      <c r="F4761" s="25" t="n"/>
      <c r="G4761" s="26" t="n"/>
      <c r="H4761" s="25" t="n"/>
      <c r="I4761" s="26" t="n"/>
      <c r="J4761" s="25" t="n"/>
      <c r="K4761" s="25" t="n"/>
      <c r="L4761" s="25" t="n"/>
      <c r="M4761" s="26" t="n"/>
      <c r="N4761" s="26" t="n"/>
      <c r="O4761" s="25" t="n"/>
      <c r="P4761" s="27">
        <f>IF(A4761="","","Package/"&amp;C4761&amp;"/"&amp;D4761&amp;"/"&amp;A4761&amp;".png")</f>
        <v/>
      </c>
      <c r="Q4761" s="27">
        <f>IF(AND(B4761="",G4761=""),"",IF(B4761="","Package QR Text missing",IF(COUNTIFS($E$2:$E$5001,E4761,$B$2:$B$5001,"&lt;&gt;"&amp;B4761)+COUNTIFS($E$2:$E$5001,E4761,$A$2:$A$5001,"&lt;&gt;"&amp;A4761)&gt;0,"Zone has more than one QR code",IF(COUNTIFS($B$2:$B$5001,B4761,$E$2:$E$5001,"&lt;&gt;"&amp;E4761)+COUNTIFS($A$2:$A$5001,A4761,$E$2:$E$5001,"&lt;&gt;"&amp;E4761)&gt;0,"QR code used by another zone",IF(A4761="","Package QR Code No. missing",IF(OR(H4761&gt;40,J4761&gt;40),"More than 40 of one edition",IF(F4761="Full (40 ST + 1 TG)",IF(AND(H4761=40,J4761=1),"OK","Full carton must be 40 + 1"),IF(F4761="Student only (40 ST)",IF(AND(H4761=40,J4761=0),"OK","Must be 40 ST, 0 TG"),IF(F4761="Teacher guide only (40 TG)",IF(AND(H4761=0,J4761=40),"OK","Must be 0 ST, 40 TG"),IF(AND(H4761&lt;40,H4761+J4761&gt;0,H4761+J4761&lt;=40),"OK","Partial: under 40 ST and 40 books max"))))))))))</f>
        <v/>
      </c>
    </row>
    <row r="4762">
      <c r="A4762" s="26" t="n"/>
      <c r="B4762" s="26" t="n"/>
      <c r="C4762" s="25" t="n"/>
      <c r="D4762" s="25" t="n"/>
      <c r="E4762" s="26" t="n"/>
      <c r="F4762" s="25" t="n"/>
      <c r="G4762" s="26" t="n"/>
      <c r="H4762" s="25" t="n"/>
      <c r="I4762" s="26" t="n"/>
      <c r="J4762" s="25" t="n"/>
      <c r="K4762" s="25" t="n"/>
      <c r="L4762" s="25" t="n"/>
      <c r="M4762" s="26" t="n"/>
      <c r="N4762" s="26" t="n"/>
      <c r="O4762" s="25" t="n"/>
      <c r="P4762" s="27">
        <f>IF(A4762="","","Package/"&amp;C4762&amp;"/"&amp;D4762&amp;"/"&amp;A4762&amp;".png")</f>
        <v/>
      </c>
      <c r="Q4762" s="27">
        <f>IF(AND(B4762="",G4762=""),"",IF(B4762="","Package QR Text missing",IF(COUNTIFS($E$2:$E$5001,E4762,$B$2:$B$5001,"&lt;&gt;"&amp;B4762)+COUNTIFS($E$2:$E$5001,E4762,$A$2:$A$5001,"&lt;&gt;"&amp;A4762)&gt;0,"Zone has more than one QR code",IF(COUNTIFS($B$2:$B$5001,B4762,$E$2:$E$5001,"&lt;&gt;"&amp;E4762)+COUNTIFS($A$2:$A$5001,A4762,$E$2:$E$5001,"&lt;&gt;"&amp;E4762)&gt;0,"QR code used by another zone",IF(A4762="","Package QR Code No. missing",IF(OR(H4762&gt;40,J4762&gt;40),"More than 40 of one edition",IF(F4762="Full (40 ST + 1 TG)",IF(AND(H4762=40,J4762=1),"OK","Full carton must be 40 + 1"),IF(F4762="Student only (40 ST)",IF(AND(H4762=40,J4762=0),"OK","Must be 40 ST, 0 TG"),IF(F4762="Teacher guide only (40 TG)",IF(AND(H4762=0,J4762=40),"OK","Must be 0 ST, 40 TG"),IF(AND(H4762&lt;40,H4762+J4762&gt;0,H4762+J4762&lt;=40),"OK","Partial: under 40 ST and 40 books max"))))))))))</f>
        <v/>
      </c>
    </row>
    <row r="4763">
      <c r="A4763" s="26" t="n"/>
      <c r="B4763" s="26" t="n"/>
      <c r="C4763" s="25" t="n"/>
      <c r="D4763" s="25" t="n"/>
      <c r="E4763" s="26" t="n"/>
      <c r="F4763" s="25" t="n"/>
      <c r="G4763" s="26" t="n"/>
      <c r="H4763" s="25" t="n"/>
      <c r="I4763" s="26" t="n"/>
      <c r="J4763" s="25" t="n"/>
      <c r="K4763" s="25" t="n"/>
      <c r="L4763" s="25" t="n"/>
      <c r="M4763" s="26" t="n"/>
      <c r="N4763" s="26" t="n"/>
      <c r="O4763" s="25" t="n"/>
      <c r="P4763" s="27">
        <f>IF(A4763="","","Package/"&amp;C4763&amp;"/"&amp;D4763&amp;"/"&amp;A4763&amp;".png")</f>
        <v/>
      </c>
      <c r="Q4763" s="27">
        <f>IF(AND(B4763="",G4763=""),"",IF(B4763="","Package QR Text missing",IF(COUNTIFS($E$2:$E$5001,E4763,$B$2:$B$5001,"&lt;&gt;"&amp;B4763)+COUNTIFS($E$2:$E$5001,E4763,$A$2:$A$5001,"&lt;&gt;"&amp;A4763)&gt;0,"Zone has more than one QR code",IF(COUNTIFS($B$2:$B$5001,B4763,$E$2:$E$5001,"&lt;&gt;"&amp;E4763)+COUNTIFS($A$2:$A$5001,A4763,$E$2:$E$5001,"&lt;&gt;"&amp;E4763)&gt;0,"QR code used by another zone",IF(A4763="","Package QR Code No. missing",IF(OR(H4763&gt;40,J4763&gt;40),"More than 40 of one edition",IF(F4763="Full (40 ST + 1 TG)",IF(AND(H4763=40,J4763=1),"OK","Full carton must be 40 + 1"),IF(F4763="Student only (40 ST)",IF(AND(H4763=40,J4763=0),"OK","Must be 40 ST, 0 TG"),IF(F4763="Teacher guide only (40 TG)",IF(AND(H4763=0,J4763=40),"OK","Must be 0 ST, 40 TG"),IF(AND(H4763&lt;40,H4763+J4763&gt;0,H4763+J4763&lt;=40),"OK","Partial: under 40 ST and 40 books max"))))))))))</f>
        <v/>
      </c>
    </row>
    <row r="4764">
      <c r="A4764" s="26" t="n"/>
      <c r="B4764" s="26" t="n"/>
      <c r="C4764" s="25" t="n"/>
      <c r="D4764" s="25" t="n"/>
      <c r="E4764" s="26" t="n"/>
      <c r="F4764" s="25" t="n"/>
      <c r="G4764" s="26" t="n"/>
      <c r="H4764" s="25" t="n"/>
      <c r="I4764" s="26" t="n"/>
      <c r="J4764" s="25" t="n"/>
      <c r="K4764" s="25" t="n"/>
      <c r="L4764" s="25" t="n"/>
      <c r="M4764" s="26" t="n"/>
      <c r="N4764" s="26" t="n"/>
      <c r="O4764" s="25" t="n"/>
      <c r="P4764" s="27">
        <f>IF(A4764="","","Package/"&amp;C4764&amp;"/"&amp;D4764&amp;"/"&amp;A4764&amp;".png")</f>
        <v/>
      </c>
      <c r="Q4764" s="27">
        <f>IF(AND(B4764="",G4764=""),"",IF(B4764="","Package QR Text missing",IF(COUNTIFS($E$2:$E$5001,E4764,$B$2:$B$5001,"&lt;&gt;"&amp;B4764)+COUNTIFS($E$2:$E$5001,E4764,$A$2:$A$5001,"&lt;&gt;"&amp;A4764)&gt;0,"Zone has more than one QR code",IF(COUNTIFS($B$2:$B$5001,B4764,$E$2:$E$5001,"&lt;&gt;"&amp;E4764)+COUNTIFS($A$2:$A$5001,A4764,$E$2:$E$5001,"&lt;&gt;"&amp;E4764)&gt;0,"QR code used by another zone",IF(A4764="","Package QR Code No. missing",IF(OR(H4764&gt;40,J4764&gt;40),"More than 40 of one edition",IF(F4764="Full (40 ST + 1 TG)",IF(AND(H4764=40,J4764=1),"OK","Full carton must be 40 + 1"),IF(F4764="Student only (40 ST)",IF(AND(H4764=40,J4764=0),"OK","Must be 40 ST, 0 TG"),IF(F4764="Teacher guide only (40 TG)",IF(AND(H4764=0,J4764=40),"OK","Must be 0 ST, 40 TG"),IF(AND(H4764&lt;40,H4764+J4764&gt;0,H4764+J4764&lt;=40),"OK","Partial: under 40 ST and 40 books max"))))))))))</f>
        <v/>
      </c>
    </row>
    <row r="4765">
      <c r="A4765" s="26" t="n"/>
      <c r="B4765" s="26" t="n"/>
      <c r="C4765" s="25" t="n"/>
      <c r="D4765" s="25" t="n"/>
      <c r="E4765" s="26" t="n"/>
      <c r="F4765" s="25" t="n"/>
      <c r="G4765" s="26" t="n"/>
      <c r="H4765" s="25" t="n"/>
      <c r="I4765" s="26" t="n"/>
      <c r="J4765" s="25" t="n"/>
      <c r="K4765" s="25" t="n"/>
      <c r="L4765" s="25" t="n"/>
      <c r="M4765" s="26" t="n"/>
      <c r="N4765" s="26" t="n"/>
      <c r="O4765" s="25" t="n"/>
      <c r="P4765" s="27">
        <f>IF(A4765="","","Package/"&amp;C4765&amp;"/"&amp;D4765&amp;"/"&amp;A4765&amp;".png")</f>
        <v/>
      </c>
      <c r="Q4765" s="27">
        <f>IF(AND(B4765="",G4765=""),"",IF(B4765="","Package QR Text missing",IF(COUNTIFS($E$2:$E$5001,E4765,$B$2:$B$5001,"&lt;&gt;"&amp;B4765)+COUNTIFS($E$2:$E$5001,E4765,$A$2:$A$5001,"&lt;&gt;"&amp;A4765)&gt;0,"Zone has more than one QR code",IF(COUNTIFS($B$2:$B$5001,B4765,$E$2:$E$5001,"&lt;&gt;"&amp;E4765)+COUNTIFS($A$2:$A$5001,A4765,$E$2:$E$5001,"&lt;&gt;"&amp;E4765)&gt;0,"QR code used by another zone",IF(A4765="","Package QR Code No. missing",IF(OR(H4765&gt;40,J4765&gt;40),"More than 40 of one edition",IF(F4765="Full (40 ST + 1 TG)",IF(AND(H4765=40,J4765=1),"OK","Full carton must be 40 + 1"),IF(F4765="Student only (40 ST)",IF(AND(H4765=40,J4765=0),"OK","Must be 40 ST, 0 TG"),IF(F4765="Teacher guide only (40 TG)",IF(AND(H4765=0,J4765=40),"OK","Must be 0 ST, 40 TG"),IF(AND(H4765&lt;40,H4765+J4765&gt;0,H4765+J4765&lt;=40),"OK","Partial: under 40 ST and 40 books max"))))))))))</f>
        <v/>
      </c>
    </row>
    <row r="4766">
      <c r="A4766" s="26" t="n"/>
      <c r="B4766" s="26" t="n"/>
      <c r="C4766" s="25" t="n"/>
      <c r="D4766" s="25" t="n"/>
      <c r="E4766" s="26" t="n"/>
      <c r="F4766" s="25" t="n"/>
      <c r="G4766" s="26" t="n"/>
      <c r="H4766" s="25" t="n"/>
      <c r="I4766" s="26" t="n"/>
      <c r="J4766" s="25" t="n"/>
      <c r="K4766" s="25" t="n"/>
      <c r="L4766" s="25" t="n"/>
      <c r="M4766" s="26" t="n"/>
      <c r="N4766" s="26" t="n"/>
      <c r="O4766" s="25" t="n"/>
      <c r="P4766" s="27">
        <f>IF(A4766="","","Package/"&amp;C4766&amp;"/"&amp;D4766&amp;"/"&amp;A4766&amp;".png")</f>
        <v/>
      </c>
      <c r="Q4766" s="27">
        <f>IF(AND(B4766="",G4766=""),"",IF(B4766="","Package QR Text missing",IF(COUNTIFS($E$2:$E$5001,E4766,$B$2:$B$5001,"&lt;&gt;"&amp;B4766)+COUNTIFS($E$2:$E$5001,E4766,$A$2:$A$5001,"&lt;&gt;"&amp;A4766)&gt;0,"Zone has more than one QR code",IF(COUNTIFS($B$2:$B$5001,B4766,$E$2:$E$5001,"&lt;&gt;"&amp;E4766)+COUNTIFS($A$2:$A$5001,A4766,$E$2:$E$5001,"&lt;&gt;"&amp;E4766)&gt;0,"QR code used by another zone",IF(A4766="","Package QR Code No. missing",IF(OR(H4766&gt;40,J4766&gt;40),"More than 40 of one edition",IF(F4766="Full (40 ST + 1 TG)",IF(AND(H4766=40,J4766=1),"OK","Full carton must be 40 + 1"),IF(F4766="Student only (40 ST)",IF(AND(H4766=40,J4766=0),"OK","Must be 40 ST, 0 TG"),IF(F4766="Teacher guide only (40 TG)",IF(AND(H4766=0,J4766=40),"OK","Must be 0 ST, 40 TG"),IF(AND(H4766&lt;40,H4766+J4766&gt;0,H4766+J4766&lt;=40),"OK","Partial: under 40 ST and 40 books max"))))))))))</f>
        <v/>
      </c>
    </row>
    <row r="4767">
      <c r="A4767" s="26" t="n"/>
      <c r="B4767" s="26" t="n"/>
      <c r="C4767" s="25" t="n"/>
      <c r="D4767" s="25" t="n"/>
      <c r="E4767" s="26" t="n"/>
      <c r="F4767" s="25" t="n"/>
      <c r="G4767" s="26" t="n"/>
      <c r="H4767" s="25" t="n"/>
      <c r="I4767" s="26" t="n"/>
      <c r="J4767" s="25" t="n"/>
      <c r="K4767" s="25" t="n"/>
      <c r="L4767" s="25" t="n"/>
      <c r="M4767" s="26" t="n"/>
      <c r="N4767" s="26" t="n"/>
      <c r="O4767" s="25" t="n"/>
      <c r="P4767" s="27">
        <f>IF(A4767="","","Package/"&amp;C4767&amp;"/"&amp;D4767&amp;"/"&amp;A4767&amp;".png")</f>
        <v/>
      </c>
      <c r="Q4767" s="27">
        <f>IF(AND(B4767="",G4767=""),"",IF(B4767="","Package QR Text missing",IF(COUNTIFS($E$2:$E$5001,E4767,$B$2:$B$5001,"&lt;&gt;"&amp;B4767)+COUNTIFS($E$2:$E$5001,E4767,$A$2:$A$5001,"&lt;&gt;"&amp;A4767)&gt;0,"Zone has more than one QR code",IF(COUNTIFS($B$2:$B$5001,B4767,$E$2:$E$5001,"&lt;&gt;"&amp;E4767)+COUNTIFS($A$2:$A$5001,A4767,$E$2:$E$5001,"&lt;&gt;"&amp;E4767)&gt;0,"QR code used by another zone",IF(A4767="","Package QR Code No. missing",IF(OR(H4767&gt;40,J4767&gt;40),"More than 40 of one edition",IF(F4767="Full (40 ST + 1 TG)",IF(AND(H4767=40,J4767=1),"OK","Full carton must be 40 + 1"),IF(F4767="Student only (40 ST)",IF(AND(H4767=40,J4767=0),"OK","Must be 40 ST, 0 TG"),IF(F4767="Teacher guide only (40 TG)",IF(AND(H4767=0,J4767=40),"OK","Must be 0 ST, 40 TG"),IF(AND(H4767&lt;40,H4767+J4767&gt;0,H4767+J4767&lt;=40),"OK","Partial: under 40 ST and 40 books max"))))))))))</f>
        <v/>
      </c>
    </row>
    <row r="4768">
      <c r="A4768" s="26" t="n"/>
      <c r="B4768" s="26" t="n"/>
      <c r="C4768" s="25" t="n"/>
      <c r="D4768" s="25" t="n"/>
      <c r="E4768" s="26" t="n"/>
      <c r="F4768" s="25" t="n"/>
      <c r="G4768" s="26" t="n"/>
      <c r="H4768" s="25" t="n"/>
      <c r="I4768" s="26" t="n"/>
      <c r="J4768" s="25" t="n"/>
      <c r="K4768" s="25" t="n"/>
      <c r="L4768" s="25" t="n"/>
      <c r="M4768" s="26" t="n"/>
      <c r="N4768" s="26" t="n"/>
      <c r="O4768" s="25" t="n"/>
      <c r="P4768" s="27">
        <f>IF(A4768="","","Package/"&amp;C4768&amp;"/"&amp;D4768&amp;"/"&amp;A4768&amp;".png")</f>
        <v/>
      </c>
      <c r="Q4768" s="27">
        <f>IF(AND(B4768="",G4768=""),"",IF(B4768="","Package QR Text missing",IF(COUNTIFS($E$2:$E$5001,E4768,$B$2:$B$5001,"&lt;&gt;"&amp;B4768)+COUNTIFS($E$2:$E$5001,E4768,$A$2:$A$5001,"&lt;&gt;"&amp;A4768)&gt;0,"Zone has more than one QR code",IF(COUNTIFS($B$2:$B$5001,B4768,$E$2:$E$5001,"&lt;&gt;"&amp;E4768)+COUNTIFS($A$2:$A$5001,A4768,$E$2:$E$5001,"&lt;&gt;"&amp;E4768)&gt;0,"QR code used by another zone",IF(A4768="","Package QR Code No. missing",IF(OR(H4768&gt;40,J4768&gt;40),"More than 40 of one edition",IF(F4768="Full (40 ST + 1 TG)",IF(AND(H4768=40,J4768=1),"OK","Full carton must be 40 + 1"),IF(F4768="Student only (40 ST)",IF(AND(H4768=40,J4768=0),"OK","Must be 40 ST, 0 TG"),IF(F4768="Teacher guide only (40 TG)",IF(AND(H4768=0,J4768=40),"OK","Must be 0 ST, 40 TG"),IF(AND(H4768&lt;40,H4768+J4768&gt;0,H4768+J4768&lt;=40),"OK","Partial: under 40 ST and 40 books max"))))))))))</f>
        <v/>
      </c>
    </row>
    <row r="4769">
      <c r="A4769" s="26" t="n"/>
      <c r="B4769" s="26" t="n"/>
      <c r="C4769" s="25" t="n"/>
      <c r="D4769" s="25" t="n"/>
      <c r="E4769" s="26" t="n"/>
      <c r="F4769" s="25" t="n"/>
      <c r="G4769" s="26" t="n"/>
      <c r="H4769" s="25" t="n"/>
      <c r="I4769" s="26" t="n"/>
      <c r="J4769" s="25" t="n"/>
      <c r="K4769" s="25" t="n"/>
      <c r="L4769" s="25" t="n"/>
      <c r="M4769" s="26" t="n"/>
      <c r="N4769" s="26" t="n"/>
      <c r="O4769" s="25" t="n"/>
      <c r="P4769" s="27">
        <f>IF(A4769="","","Package/"&amp;C4769&amp;"/"&amp;D4769&amp;"/"&amp;A4769&amp;".png")</f>
        <v/>
      </c>
      <c r="Q4769" s="27">
        <f>IF(AND(B4769="",G4769=""),"",IF(B4769="","Package QR Text missing",IF(COUNTIFS($E$2:$E$5001,E4769,$B$2:$B$5001,"&lt;&gt;"&amp;B4769)+COUNTIFS($E$2:$E$5001,E4769,$A$2:$A$5001,"&lt;&gt;"&amp;A4769)&gt;0,"Zone has more than one QR code",IF(COUNTIFS($B$2:$B$5001,B4769,$E$2:$E$5001,"&lt;&gt;"&amp;E4769)+COUNTIFS($A$2:$A$5001,A4769,$E$2:$E$5001,"&lt;&gt;"&amp;E4769)&gt;0,"QR code used by another zone",IF(A4769="","Package QR Code No. missing",IF(OR(H4769&gt;40,J4769&gt;40),"More than 40 of one edition",IF(F4769="Full (40 ST + 1 TG)",IF(AND(H4769=40,J4769=1),"OK","Full carton must be 40 + 1"),IF(F4769="Student only (40 ST)",IF(AND(H4769=40,J4769=0),"OK","Must be 40 ST, 0 TG"),IF(F4769="Teacher guide only (40 TG)",IF(AND(H4769=0,J4769=40),"OK","Must be 0 ST, 40 TG"),IF(AND(H4769&lt;40,H4769+J4769&gt;0,H4769+J4769&lt;=40),"OK","Partial: under 40 ST and 40 books max"))))))))))</f>
        <v/>
      </c>
    </row>
    <row r="4770">
      <c r="A4770" s="26" t="n"/>
      <c r="B4770" s="26" t="n"/>
      <c r="C4770" s="25" t="n"/>
      <c r="D4770" s="25" t="n"/>
      <c r="E4770" s="26" t="n"/>
      <c r="F4770" s="25" t="n"/>
      <c r="G4770" s="26" t="n"/>
      <c r="H4770" s="25" t="n"/>
      <c r="I4770" s="26" t="n"/>
      <c r="J4770" s="25" t="n"/>
      <c r="K4770" s="25" t="n"/>
      <c r="L4770" s="25" t="n"/>
      <c r="M4770" s="26" t="n"/>
      <c r="N4770" s="26" t="n"/>
      <c r="O4770" s="25" t="n"/>
      <c r="P4770" s="27">
        <f>IF(A4770="","","Package/"&amp;C4770&amp;"/"&amp;D4770&amp;"/"&amp;A4770&amp;".png")</f>
        <v/>
      </c>
      <c r="Q4770" s="27">
        <f>IF(AND(B4770="",G4770=""),"",IF(B4770="","Package QR Text missing",IF(COUNTIFS($E$2:$E$5001,E4770,$B$2:$B$5001,"&lt;&gt;"&amp;B4770)+COUNTIFS($E$2:$E$5001,E4770,$A$2:$A$5001,"&lt;&gt;"&amp;A4770)&gt;0,"Zone has more than one QR code",IF(COUNTIFS($B$2:$B$5001,B4770,$E$2:$E$5001,"&lt;&gt;"&amp;E4770)+COUNTIFS($A$2:$A$5001,A4770,$E$2:$E$5001,"&lt;&gt;"&amp;E4770)&gt;0,"QR code used by another zone",IF(A4770="","Package QR Code No. missing",IF(OR(H4770&gt;40,J4770&gt;40),"More than 40 of one edition",IF(F4770="Full (40 ST + 1 TG)",IF(AND(H4770=40,J4770=1),"OK","Full carton must be 40 + 1"),IF(F4770="Student only (40 ST)",IF(AND(H4770=40,J4770=0),"OK","Must be 40 ST, 0 TG"),IF(F4770="Teacher guide only (40 TG)",IF(AND(H4770=0,J4770=40),"OK","Must be 0 ST, 40 TG"),IF(AND(H4770&lt;40,H4770+J4770&gt;0,H4770+J4770&lt;=40),"OK","Partial: under 40 ST and 40 books max"))))))))))</f>
        <v/>
      </c>
    </row>
    <row r="4771">
      <c r="A4771" s="26" t="n"/>
      <c r="B4771" s="26" t="n"/>
      <c r="C4771" s="25" t="n"/>
      <c r="D4771" s="25" t="n"/>
      <c r="E4771" s="26" t="n"/>
      <c r="F4771" s="25" t="n"/>
      <c r="G4771" s="26" t="n"/>
      <c r="H4771" s="25" t="n"/>
      <c r="I4771" s="26" t="n"/>
      <c r="J4771" s="25" t="n"/>
      <c r="K4771" s="25" t="n"/>
      <c r="L4771" s="25" t="n"/>
      <c r="M4771" s="26" t="n"/>
      <c r="N4771" s="26" t="n"/>
      <c r="O4771" s="25" t="n"/>
      <c r="P4771" s="27">
        <f>IF(A4771="","","Package/"&amp;C4771&amp;"/"&amp;D4771&amp;"/"&amp;A4771&amp;".png")</f>
        <v/>
      </c>
      <c r="Q4771" s="27">
        <f>IF(AND(B4771="",G4771=""),"",IF(B4771="","Package QR Text missing",IF(COUNTIFS($E$2:$E$5001,E4771,$B$2:$B$5001,"&lt;&gt;"&amp;B4771)+COUNTIFS($E$2:$E$5001,E4771,$A$2:$A$5001,"&lt;&gt;"&amp;A4771)&gt;0,"Zone has more than one QR code",IF(COUNTIFS($B$2:$B$5001,B4771,$E$2:$E$5001,"&lt;&gt;"&amp;E4771)+COUNTIFS($A$2:$A$5001,A4771,$E$2:$E$5001,"&lt;&gt;"&amp;E4771)&gt;0,"QR code used by another zone",IF(A4771="","Package QR Code No. missing",IF(OR(H4771&gt;40,J4771&gt;40),"More than 40 of one edition",IF(F4771="Full (40 ST + 1 TG)",IF(AND(H4771=40,J4771=1),"OK","Full carton must be 40 + 1"),IF(F4771="Student only (40 ST)",IF(AND(H4771=40,J4771=0),"OK","Must be 40 ST, 0 TG"),IF(F4771="Teacher guide only (40 TG)",IF(AND(H4771=0,J4771=40),"OK","Must be 0 ST, 40 TG"),IF(AND(H4771&lt;40,H4771+J4771&gt;0,H4771+J4771&lt;=40),"OK","Partial: under 40 ST and 40 books max"))))))))))</f>
        <v/>
      </c>
    </row>
    <row r="4772">
      <c r="A4772" s="26" t="n"/>
      <c r="B4772" s="26" t="n"/>
      <c r="C4772" s="25" t="n"/>
      <c r="D4772" s="25" t="n"/>
      <c r="E4772" s="26" t="n"/>
      <c r="F4772" s="25" t="n"/>
      <c r="G4772" s="26" t="n"/>
      <c r="H4772" s="25" t="n"/>
      <c r="I4772" s="26" t="n"/>
      <c r="J4772" s="25" t="n"/>
      <c r="K4772" s="25" t="n"/>
      <c r="L4772" s="25" t="n"/>
      <c r="M4772" s="26" t="n"/>
      <c r="N4772" s="26" t="n"/>
      <c r="O4772" s="25" t="n"/>
      <c r="P4772" s="27">
        <f>IF(A4772="","","Package/"&amp;C4772&amp;"/"&amp;D4772&amp;"/"&amp;A4772&amp;".png")</f>
        <v/>
      </c>
      <c r="Q4772" s="27">
        <f>IF(AND(B4772="",G4772=""),"",IF(B4772="","Package QR Text missing",IF(COUNTIFS($E$2:$E$5001,E4772,$B$2:$B$5001,"&lt;&gt;"&amp;B4772)+COUNTIFS($E$2:$E$5001,E4772,$A$2:$A$5001,"&lt;&gt;"&amp;A4772)&gt;0,"Zone has more than one QR code",IF(COUNTIFS($B$2:$B$5001,B4772,$E$2:$E$5001,"&lt;&gt;"&amp;E4772)+COUNTIFS($A$2:$A$5001,A4772,$E$2:$E$5001,"&lt;&gt;"&amp;E4772)&gt;0,"QR code used by another zone",IF(A4772="","Package QR Code No. missing",IF(OR(H4772&gt;40,J4772&gt;40),"More than 40 of one edition",IF(F4772="Full (40 ST + 1 TG)",IF(AND(H4772=40,J4772=1),"OK","Full carton must be 40 + 1"),IF(F4772="Student only (40 ST)",IF(AND(H4772=40,J4772=0),"OK","Must be 40 ST, 0 TG"),IF(F4772="Teacher guide only (40 TG)",IF(AND(H4772=0,J4772=40),"OK","Must be 0 ST, 40 TG"),IF(AND(H4772&lt;40,H4772+J4772&gt;0,H4772+J4772&lt;=40),"OK","Partial: under 40 ST and 40 books max"))))))))))</f>
        <v/>
      </c>
    </row>
    <row r="4773">
      <c r="A4773" s="26" t="n"/>
      <c r="B4773" s="26" t="n"/>
      <c r="C4773" s="25" t="n"/>
      <c r="D4773" s="25" t="n"/>
      <c r="E4773" s="26" t="n"/>
      <c r="F4773" s="25" t="n"/>
      <c r="G4773" s="26" t="n"/>
      <c r="H4773" s="25" t="n"/>
      <c r="I4773" s="26" t="n"/>
      <c r="J4773" s="25" t="n"/>
      <c r="K4773" s="25" t="n"/>
      <c r="L4773" s="25" t="n"/>
      <c r="M4773" s="26" t="n"/>
      <c r="N4773" s="26" t="n"/>
      <c r="O4773" s="25" t="n"/>
      <c r="P4773" s="27">
        <f>IF(A4773="","","Package/"&amp;C4773&amp;"/"&amp;D4773&amp;"/"&amp;A4773&amp;".png")</f>
        <v/>
      </c>
      <c r="Q4773" s="27">
        <f>IF(AND(B4773="",G4773=""),"",IF(B4773="","Package QR Text missing",IF(COUNTIFS($E$2:$E$5001,E4773,$B$2:$B$5001,"&lt;&gt;"&amp;B4773)+COUNTIFS($E$2:$E$5001,E4773,$A$2:$A$5001,"&lt;&gt;"&amp;A4773)&gt;0,"Zone has more than one QR code",IF(COUNTIFS($B$2:$B$5001,B4773,$E$2:$E$5001,"&lt;&gt;"&amp;E4773)+COUNTIFS($A$2:$A$5001,A4773,$E$2:$E$5001,"&lt;&gt;"&amp;E4773)&gt;0,"QR code used by another zone",IF(A4773="","Package QR Code No. missing",IF(OR(H4773&gt;40,J4773&gt;40),"More than 40 of one edition",IF(F4773="Full (40 ST + 1 TG)",IF(AND(H4773=40,J4773=1),"OK","Full carton must be 40 + 1"),IF(F4773="Student only (40 ST)",IF(AND(H4773=40,J4773=0),"OK","Must be 40 ST, 0 TG"),IF(F4773="Teacher guide only (40 TG)",IF(AND(H4773=0,J4773=40),"OK","Must be 0 ST, 40 TG"),IF(AND(H4773&lt;40,H4773+J4773&gt;0,H4773+J4773&lt;=40),"OK","Partial: under 40 ST and 40 books max"))))))))))</f>
        <v/>
      </c>
    </row>
    <row r="4774">
      <c r="A4774" s="26" t="n"/>
      <c r="B4774" s="26" t="n"/>
      <c r="C4774" s="25" t="n"/>
      <c r="D4774" s="25" t="n"/>
      <c r="E4774" s="26" t="n"/>
      <c r="F4774" s="25" t="n"/>
      <c r="G4774" s="26" t="n"/>
      <c r="H4774" s="25" t="n"/>
      <c r="I4774" s="26" t="n"/>
      <c r="J4774" s="25" t="n"/>
      <c r="K4774" s="25" t="n"/>
      <c r="L4774" s="25" t="n"/>
      <c r="M4774" s="26" t="n"/>
      <c r="N4774" s="26" t="n"/>
      <c r="O4774" s="25" t="n"/>
      <c r="P4774" s="27">
        <f>IF(A4774="","","Package/"&amp;C4774&amp;"/"&amp;D4774&amp;"/"&amp;A4774&amp;".png")</f>
        <v/>
      </c>
      <c r="Q4774" s="27">
        <f>IF(AND(B4774="",G4774=""),"",IF(B4774="","Package QR Text missing",IF(COUNTIFS($E$2:$E$5001,E4774,$B$2:$B$5001,"&lt;&gt;"&amp;B4774)+COUNTIFS($E$2:$E$5001,E4774,$A$2:$A$5001,"&lt;&gt;"&amp;A4774)&gt;0,"Zone has more than one QR code",IF(COUNTIFS($B$2:$B$5001,B4774,$E$2:$E$5001,"&lt;&gt;"&amp;E4774)+COUNTIFS($A$2:$A$5001,A4774,$E$2:$E$5001,"&lt;&gt;"&amp;E4774)&gt;0,"QR code used by another zone",IF(A4774="","Package QR Code No. missing",IF(OR(H4774&gt;40,J4774&gt;40),"More than 40 of one edition",IF(F4774="Full (40 ST + 1 TG)",IF(AND(H4774=40,J4774=1),"OK","Full carton must be 40 + 1"),IF(F4774="Student only (40 ST)",IF(AND(H4774=40,J4774=0),"OK","Must be 40 ST, 0 TG"),IF(F4774="Teacher guide only (40 TG)",IF(AND(H4774=0,J4774=40),"OK","Must be 0 ST, 40 TG"),IF(AND(H4774&lt;40,H4774+J4774&gt;0,H4774+J4774&lt;=40),"OK","Partial: under 40 ST and 40 books max"))))))))))</f>
        <v/>
      </c>
    </row>
    <row r="4775">
      <c r="A4775" s="26" t="n"/>
      <c r="B4775" s="26" t="n"/>
      <c r="C4775" s="25" t="n"/>
      <c r="D4775" s="25" t="n"/>
      <c r="E4775" s="26" t="n"/>
      <c r="F4775" s="25" t="n"/>
      <c r="G4775" s="26" t="n"/>
      <c r="H4775" s="25" t="n"/>
      <c r="I4775" s="26" t="n"/>
      <c r="J4775" s="25" t="n"/>
      <c r="K4775" s="25" t="n"/>
      <c r="L4775" s="25" t="n"/>
      <c r="M4775" s="26" t="n"/>
      <c r="N4775" s="26" t="n"/>
      <c r="O4775" s="25" t="n"/>
      <c r="P4775" s="27">
        <f>IF(A4775="","","Package/"&amp;C4775&amp;"/"&amp;D4775&amp;"/"&amp;A4775&amp;".png")</f>
        <v/>
      </c>
      <c r="Q4775" s="27">
        <f>IF(AND(B4775="",G4775=""),"",IF(B4775="","Package QR Text missing",IF(COUNTIFS($E$2:$E$5001,E4775,$B$2:$B$5001,"&lt;&gt;"&amp;B4775)+COUNTIFS($E$2:$E$5001,E4775,$A$2:$A$5001,"&lt;&gt;"&amp;A4775)&gt;0,"Zone has more than one QR code",IF(COUNTIFS($B$2:$B$5001,B4775,$E$2:$E$5001,"&lt;&gt;"&amp;E4775)+COUNTIFS($A$2:$A$5001,A4775,$E$2:$E$5001,"&lt;&gt;"&amp;E4775)&gt;0,"QR code used by another zone",IF(A4775="","Package QR Code No. missing",IF(OR(H4775&gt;40,J4775&gt;40),"More than 40 of one edition",IF(F4775="Full (40 ST + 1 TG)",IF(AND(H4775=40,J4775=1),"OK","Full carton must be 40 + 1"),IF(F4775="Student only (40 ST)",IF(AND(H4775=40,J4775=0),"OK","Must be 40 ST, 0 TG"),IF(F4775="Teacher guide only (40 TG)",IF(AND(H4775=0,J4775=40),"OK","Must be 0 ST, 40 TG"),IF(AND(H4775&lt;40,H4775+J4775&gt;0,H4775+J4775&lt;=40),"OK","Partial: under 40 ST and 40 books max"))))))))))</f>
        <v/>
      </c>
    </row>
    <row r="4776">
      <c r="A4776" s="26" t="n"/>
      <c r="B4776" s="26" t="n"/>
      <c r="C4776" s="25" t="n"/>
      <c r="D4776" s="25" t="n"/>
      <c r="E4776" s="26" t="n"/>
      <c r="F4776" s="25" t="n"/>
      <c r="G4776" s="26" t="n"/>
      <c r="H4776" s="25" t="n"/>
      <c r="I4776" s="26" t="n"/>
      <c r="J4776" s="25" t="n"/>
      <c r="K4776" s="25" t="n"/>
      <c r="L4776" s="25" t="n"/>
      <c r="M4776" s="26" t="n"/>
      <c r="N4776" s="26" t="n"/>
      <c r="O4776" s="25" t="n"/>
      <c r="P4776" s="27">
        <f>IF(A4776="","","Package/"&amp;C4776&amp;"/"&amp;D4776&amp;"/"&amp;A4776&amp;".png")</f>
        <v/>
      </c>
      <c r="Q4776" s="27">
        <f>IF(AND(B4776="",G4776=""),"",IF(B4776="","Package QR Text missing",IF(COUNTIFS($E$2:$E$5001,E4776,$B$2:$B$5001,"&lt;&gt;"&amp;B4776)+COUNTIFS($E$2:$E$5001,E4776,$A$2:$A$5001,"&lt;&gt;"&amp;A4776)&gt;0,"Zone has more than one QR code",IF(COUNTIFS($B$2:$B$5001,B4776,$E$2:$E$5001,"&lt;&gt;"&amp;E4776)+COUNTIFS($A$2:$A$5001,A4776,$E$2:$E$5001,"&lt;&gt;"&amp;E4776)&gt;0,"QR code used by another zone",IF(A4776="","Package QR Code No. missing",IF(OR(H4776&gt;40,J4776&gt;40),"More than 40 of one edition",IF(F4776="Full (40 ST + 1 TG)",IF(AND(H4776=40,J4776=1),"OK","Full carton must be 40 + 1"),IF(F4776="Student only (40 ST)",IF(AND(H4776=40,J4776=0),"OK","Must be 40 ST, 0 TG"),IF(F4776="Teacher guide only (40 TG)",IF(AND(H4776=0,J4776=40),"OK","Must be 0 ST, 40 TG"),IF(AND(H4776&lt;40,H4776+J4776&gt;0,H4776+J4776&lt;=40),"OK","Partial: under 40 ST and 40 books max"))))))))))</f>
        <v/>
      </c>
    </row>
    <row r="4777">
      <c r="A4777" s="26" t="n"/>
      <c r="B4777" s="26" t="n"/>
      <c r="C4777" s="25" t="n"/>
      <c r="D4777" s="25" t="n"/>
      <c r="E4777" s="26" t="n"/>
      <c r="F4777" s="25" t="n"/>
      <c r="G4777" s="26" t="n"/>
      <c r="H4777" s="25" t="n"/>
      <c r="I4777" s="26" t="n"/>
      <c r="J4777" s="25" t="n"/>
      <c r="K4777" s="25" t="n"/>
      <c r="L4777" s="25" t="n"/>
      <c r="M4777" s="26" t="n"/>
      <c r="N4777" s="26" t="n"/>
      <c r="O4777" s="25" t="n"/>
      <c r="P4777" s="27">
        <f>IF(A4777="","","Package/"&amp;C4777&amp;"/"&amp;D4777&amp;"/"&amp;A4777&amp;".png")</f>
        <v/>
      </c>
      <c r="Q4777" s="27">
        <f>IF(AND(B4777="",G4777=""),"",IF(B4777="","Package QR Text missing",IF(COUNTIFS($E$2:$E$5001,E4777,$B$2:$B$5001,"&lt;&gt;"&amp;B4777)+COUNTIFS($E$2:$E$5001,E4777,$A$2:$A$5001,"&lt;&gt;"&amp;A4777)&gt;0,"Zone has more than one QR code",IF(COUNTIFS($B$2:$B$5001,B4777,$E$2:$E$5001,"&lt;&gt;"&amp;E4777)+COUNTIFS($A$2:$A$5001,A4777,$E$2:$E$5001,"&lt;&gt;"&amp;E4777)&gt;0,"QR code used by another zone",IF(A4777="","Package QR Code No. missing",IF(OR(H4777&gt;40,J4777&gt;40),"More than 40 of one edition",IF(F4777="Full (40 ST + 1 TG)",IF(AND(H4777=40,J4777=1),"OK","Full carton must be 40 + 1"),IF(F4777="Student only (40 ST)",IF(AND(H4777=40,J4777=0),"OK","Must be 40 ST, 0 TG"),IF(F4777="Teacher guide only (40 TG)",IF(AND(H4777=0,J4777=40),"OK","Must be 0 ST, 40 TG"),IF(AND(H4777&lt;40,H4777+J4777&gt;0,H4777+J4777&lt;=40),"OK","Partial: under 40 ST and 40 books max"))))))))))</f>
        <v/>
      </c>
    </row>
    <row r="4778">
      <c r="A4778" s="26" t="n"/>
      <c r="B4778" s="26" t="n"/>
      <c r="C4778" s="25" t="n"/>
      <c r="D4778" s="25" t="n"/>
      <c r="E4778" s="26" t="n"/>
      <c r="F4778" s="25" t="n"/>
      <c r="G4778" s="26" t="n"/>
      <c r="H4778" s="25" t="n"/>
      <c r="I4778" s="26" t="n"/>
      <c r="J4778" s="25" t="n"/>
      <c r="K4778" s="25" t="n"/>
      <c r="L4778" s="25" t="n"/>
      <c r="M4778" s="26" t="n"/>
      <c r="N4778" s="26" t="n"/>
      <c r="O4778" s="25" t="n"/>
      <c r="P4778" s="27">
        <f>IF(A4778="","","Package/"&amp;C4778&amp;"/"&amp;D4778&amp;"/"&amp;A4778&amp;".png")</f>
        <v/>
      </c>
      <c r="Q4778" s="27">
        <f>IF(AND(B4778="",G4778=""),"",IF(B4778="","Package QR Text missing",IF(COUNTIFS($E$2:$E$5001,E4778,$B$2:$B$5001,"&lt;&gt;"&amp;B4778)+COUNTIFS($E$2:$E$5001,E4778,$A$2:$A$5001,"&lt;&gt;"&amp;A4778)&gt;0,"Zone has more than one QR code",IF(COUNTIFS($B$2:$B$5001,B4778,$E$2:$E$5001,"&lt;&gt;"&amp;E4778)+COUNTIFS($A$2:$A$5001,A4778,$E$2:$E$5001,"&lt;&gt;"&amp;E4778)&gt;0,"QR code used by another zone",IF(A4778="","Package QR Code No. missing",IF(OR(H4778&gt;40,J4778&gt;40),"More than 40 of one edition",IF(F4778="Full (40 ST + 1 TG)",IF(AND(H4778=40,J4778=1),"OK","Full carton must be 40 + 1"),IF(F4778="Student only (40 ST)",IF(AND(H4778=40,J4778=0),"OK","Must be 40 ST, 0 TG"),IF(F4778="Teacher guide only (40 TG)",IF(AND(H4778=0,J4778=40),"OK","Must be 0 ST, 40 TG"),IF(AND(H4778&lt;40,H4778+J4778&gt;0,H4778+J4778&lt;=40),"OK","Partial: under 40 ST and 40 books max"))))))))))</f>
        <v/>
      </c>
    </row>
    <row r="4779">
      <c r="A4779" s="26" t="n"/>
      <c r="B4779" s="26" t="n"/>
      <c r="C4779" s="25" t="n"/>
      <c r="D4779" s="25" t="n"/>
      <c r="E4779" s="26" t="n"/>
      <c r="F4779" s="25" t="n"/>
      <c r="G4779" s="26" t="n"/>
      <c r="H4779" s="25" t="n"/>
      <c r="I4779" s="26" t="n"/>
      <c r="J4779" s="25" t="n"/>
      <c r="K4779" s="25" t="n"/>
      <c r="L4779" s="25" t="n"/>
      <c r="M4779" s="26" t="n"/>
      <c r="N4779" s="26" t="n"/>
      <c r="O4779" s="25" t="n"/>
      <c r="P4779" s="27">
        <f>IF(A4779="","","Package/"&amp;C4779&amp;"/"&amp;D4779&amp;"/"&amp;A4779&amp;".png")</f>
        <v/>
      </c>
      <c r="Q4779" s="27">
        <f>IF(AND(B4779="",G4779=""),"",IF(B4779="","Package QR Text missing",IF(COUNTIFS($E$2:$E$5001,E4779,$B$2:$B$5001,"&lt;&gt;"&amp;B4779)+COUNTIFS($E$2:$E$5001,E4779,$A$2:$A$5001,"&lt;&gt;"&amp;A4779)&gt;0,"Zone has more than one QR code",IF(COUNTIFS($B$2:$B$5001,B4779,$E$2:$E$5001,"&lt;&gt;"&amp;E4779)+COUNTIFS($A$2:$A$5001,A4779,$E$2:$E$5001,"&lt;&gt;"&amp;E4779)&gt;0,"QR code used by another zone",IF(A4779="","Package QR Code No. missing",IF(OR(H4779&gt;40,J4779&gt;40),"More than 40 of one edition",IF(F4779="Full (40 ST + 1 TG)",IF(AND(H4779=40,J4779=1),"OK","Full carton must be 40 + 1"),IF(F4779="Student only (40 ST)",IF(AND(H4779=40,J4779=0),"OK","Must be 40 ST, 0 TG"),IF(F4779="Teacher guide only (40 TG)",IF(AND(H4779=0,J4779=40),"OK","Must be 0 ST, 40 TG"),IF(AND(H4779&lt;40,H4779+J4779&gt;0,H4779+J4779&lt;=40),"OK","Partial: under 40 ST and 40 books max"))))))))))</f>
        <v/>
      </c>
    </row>
    <row r="4780">
      <c r="A4780" s="26" t="n"/>
      <c r="B4780" s="26" t="n"/>
      <c r="C4780" s="25" t="n"/>
      <c r="D4780" s="25" t="n"/>
      <c r="E4780" s="26" t="n"/>
      <c r="F4780" s="25" t="n"/>
      <c r="G4780" s="26" t="n"/>
      <c r="H4780" s="25" t="n"/>
      <c r="I4780" s="26" t="n"/>
      <c r="J4780" s="25" t="n"/>
      <c r="K4780" s="25" t="n"/>
      <c r="L4780" s="25" t="n"/>
      <c r="M4780" s="26" t="n"/>
      <c r="N4780" s="26" t="n"/>
      <c r="O4780" s="25" t="n"/>
      <c r="P4780" s="27">
        <f>IF(A4780="","","Package/"&amp;C4780&amp;"/"&amp;D4780&amp;"/"&amp;A4780&amp;".png")</f>
        <v/>
      </c>
      <c r="Q4780" s="27">
        <f>IF(AND(B4780="",G4780=""),"",IF(B4780="","Package QR Text missing",IF(COUNTIFS($E$2:$E$5001,E4780,$B$2:$B$5001,"&lt;&gt;"&amp;B4780)+COUNTIFS($E$2:$E$5001,E4780,$A$2:$A$5001,"&lt;&gt;"&amp;A4780)&gt;0,"Zone has more than one QR code",IF(COUNTIFS($B$2:$B$5001,B4780,$E$2:$E$5001,"&lt;&gt;"&amp;E4780)+COUNTIFS($A$2:$A$5001,A4780,$E$2:$E$5001,"&lt;&gt;"&amp;E4780)&gt;0,"QR code used by another zone",IF(A4780="","Package QR Code No. missing",IF(OR(H4780&gt;40,J4780&gt;40),"More than 40 of one edition",IF(F4780="Full (40 ST + 1 TG)",IF(AND(H4780=40,J4780=1),"OK","Full carton must be 40 + 1"),IF(F4780="Student only (40 ST)",IF(AND(H4780=40,J4780=0),"OK","Must be 40 ST, 0 TG"),IF(F4780="Teacher guide only (40 TG)",IF(AND(H4780=0,J4780=40),"OK","Must be 0 ST, 40 TG"),IF(AND(H4780&lt;40,H4780+J4780&gt;0,H4780+J4780&lt;=40),"OK","Partial: under 40 ST and 40 books max"))))))))))</f>
        <v/>
      </c>
    </row>
    <row r="4781">
      <c r="A4781" s="26" t="n"/>
      <c r="B4781" s="26" t="n"/>
      <c r="C4781" s="25" t="n"/>
      <c r="D4781" s="25" t="n"/>
      <c r="E4781" s="26" t="n"/>
      <c r="F4781" s="25" t="n"/>
      <c r="G4781" s="26" t="n"/>
      <c r="H4781" s="25" t="n"/>
      <c r="I4781" s="26" t="n"/>
      <c r="J4781" s="25" t="n"/>
      <c r="K4781" s="25" t="n"/>
      <c r="L4781" s="25" t="n"/>
      <c r="M4781" s="26" t="n"/>
      <c r="N4781" s="26" t="n"/>
      <c r="O4781" s="25" t="n"/>
      <c r="P4781" s="27">
        <f>IF(A4781="","","Package/"&amp;C4781&amp;"/"&amp;D4781&amp;"/"&amp;A4781&amp;".png")</f>
        <v/>
      </c>
      <c r="Q4781" s="27">
        <f>IF(AND(B4781="",G4781=""),"",IF(B4781="","Package QR Text missing",IF(COUNTIFS($E$2:$E$5001,E4781,$B$2:$B$5001,"&lt;&gt;"&amp;B4781)+COUNTIFS($E$2:$E$5001,E4781,$A$2:$A$5001,"&lt;&gt;"&amp;A4781)&gt;0,"Zone has more than one QR code",IF(COUNTIFS($B$2:$B$5001,B4781,$E$2:$E$5001,"&lt;&gt;"&amp;E4781)+COUNTIFS($A$2:$A$5001,A4781,$E$2:$E$5001,"&lt;&gt;"&amp;E4781)&gt;0,"QR code used by another zone",IF(A4781="","Package QR Code No. missing",IF(OR(H4781&gt;40,J4781&gt;40),"More than 40 of one edition",IF(F4781="Full (40 ST + 1 TG)",IF(AND(H4781=40,J4781=1),"OK","Full carton must be 40 + 1"),IF(F4781="Student only (40 ST)",IF(AND(H4781=40,J4781=0),"OK","Must be 40 ST, 0 TG"),IF(F4781="Teacher guide only (40 TG)",IF(AND(H4781=0,J4781=40),"OK","Must be 0 ST, 40 TG"),IF(AND(H4781&lt;40,H4781+J4781&gt;0,H4781+J4781&lt;=40),"OK","Partial: under 40 ST and 40 books max"))))))))))</f>
        <v/>
      </c>
    </row>
    <row r="4782">
      <c r="A4782" s="26" t="n"/>
      <c r="B4782" s="26" t="n"/>
      <c r="C4782" s="25" t="n"/>
      <c r="D4782" s="25" t="n"/>
      <c r="E4782" s="26" t="n"/>
      <c r="F4782" s="25" t="n"/>
      <c r="G4782" s="26" t="n"/>
      <c r="H4782" s="25" t="n"/>
      <c r="I4782" s="26" t="n"/>
      <c r="J4782" s="25" t="n"/>
      <c r="K4782" s="25" t="n"/>
      <c r="L4782" s="25" t="n"/>
      <c r="M4782" s="26" t="n"/>
      <c r="N4782" s="26" t="n"/>
      <c r="O4782" s="25" t="n"/>
      <c r="P4782" s="27">
        <f>IF(A4782="","","Package/"&amp;C4782&amp;"/"&amp;D4782&amp;"/"&amp;A4782&amp;".png")</f>
        <v/>
      </c>
      <c r="Q4782" s="27">
        <f>IF(AND(B4782="",G4782=""),"",IF(B4782="","Package QR Text missing",IF(COUNTIFS($E$2:$E$5001,E4782,$B$2:$B$5001,"&lt;&gt;"&amp;B4782)+COUNTIFS($E$2:$E$5001,E4782,$A$2:$A$5001,"&lt;&gt;"&amp;A4782)&gt;0,"Zone has more than one QR code",IF(COUNTIFS($B$2:$B$5001,B4782,$E$2:$E$5001,"&lt;&gt;"&amp;E4782)+COUNTIFS($A$2:$A$5001,A4782,$E$2:$E$5001,"&lt;&gt;"&amp;E4782)&gt;0,"QR code used by another zone",IF(A4782="","Package QR Code No. missing",IF(OR(H4782&gt;40,J4782&gt;40),"More than 40 of one edition",IF(F4782="Full (40 ST + 1 TG)",IF(AND(H4782=40,J4782=1),"OK","Full carton must be 40 + 1"),IF(F4782="Student only (40 ST)",IF(AND(H4782=40,J4782=0),"OK","Must be 40 ST, 0 TG"),IF(F4782="Teacher guide only (40 TG)",IF(AND(H4782=0,J4782=40),"OK","Must be 0 ST, 40 TG"),IF(AND(H4782&lt;40,H4782+J4782&gt;0,H4782+J4782&lt;=40),"OK","Partial: under 40 ST and 40 books max"))))))))))</f>
        <v/>
      </c>
    </row>
    <row r="4783">
      <c r="A4783" s="26" t="n"/>
      <c r="B4783" s="26" t="n"/>
      <c r="C4783" s="25" t="n"/>
      <c r="D4783" s="25" t="n"/>
      <c r="E4783" s="26" t="n"/>
      <c r="F4783" s="25" t="n"/>
      <c r="G4783" s="26" t="n"/>
      <c r="H4783" s="25" t="n"/>
      <c r="I4783" s="26" t="n"/>
      <c r="J4783" s="25" t="n"/>
      <c r="K4783" s="25" t="n"/>
      <c r="L4783" s="25" t="n"/>
      <c r="M4783" s="26" t="n"/>
      <c r="N4783" s="26" t="n"/>
      <c r="O4783" s="25" t="n"/>
      <c r="P4783" s="27">
        <f>IF(A4783="","","Package/"&amp;C4783&amp;"/"&amp;D4783&amp;"/"&amp;A4783&amp;".png")</f>
        <v/>
      </c>
      <c r="Q4783" s="27">
        <f>IF(AND(B4783="",G4783=""),"",IF(B4783="","Package QR Text missing",IF(COUNTIFS($E$2:$E$5001,E4783,$B$2:$B$5001,"&lt;&gt;"&amp;B4783)+COUNTIFS($E$2:$E$5001,E4783,$A$2:$A$5001,"&lt;&gt;"&amp;A4783)&gt;0,"Zone has more than one QR code",IF(COUNTIFS($B$2:$B$5001,B4783,$E$2:$E$5001,"&lt;&gt;"&amp;E4783)+COUNTIFS($A$2:$A$5001,A4783,$E$2:$E$5001,"&lt;&gt;"&amp;E4783)&gt;0,"QR code used by another zone",IF(A4783="","Package QR Code No. missing",IF(OR(H4783&gt;40,J4783&gt;40),"More than 40 of one edition",IF(F4783="Full (40 ST + 1 TG)",IF(AND(H4783=40,J4783=1),"OK","Full carton must be 40 + 1"),IF(F4783="Student only (40 ST)",IF(AND(H4783=40,J4783=0),"OK","Must be 40 ST, 0 TG"),IF(F4783="Teacher guide only (40 TG)",IF(AND(H4783=0,J4783=40),"OK","Must be 0 ST, 40 TG"),IF(AND(H4783&lt;40,H4783+J4783&gt;0,H4783+J4783&lt;=40),"OK","Partial: under 40 ST and 40 books max"))))))))))</f>
        <v/>
      </c>
    </row>
    <row r="4784">
      <c r="A4784" s="26" t="n"/>
      <c r="B4784" s="26" t="n"/>
      <c r="C4784" s="25" t="n"/>
      <c r="D4784" s="25" t="n"/>
      <c r="E4784" s="26" t="n"/>
      <c r="F4784" s="25" t="n"/>
      <c r="G4784" s="26" t="n"/>
      <c r="H4784" s="25" t="n"/>
      <c r="I4784" s="26" t="n"/>
      <c r="J4784" s="25" t="n"/>
      <c r="K4784" s="25" t="n"/>
      <c r="L4784" s="25" t="n"/>
      <c r="M4784" s="26" t="n"/>
      <c r="N4784" s="26" t="n"/>
      <c r="O4784" s="25" t="n"/>
      <c r="P4784" s="27">
        <f>IF(A4784="","","Package/"&amp;C4784&amp;"/"&amp;D4784&amp;"/"&amp;A4784&amp;".png")</f>
        <v/>
      </c>
      <c r="Q4784" s="27">
        <f>IF(AND(B4784="",G4784=""),"",IF(B4784="","Package QR Text missing",IF(COUNTIFS($E$2:$E$5001,E4784,$B$2:$B$5001,"&lt;&gt;"&amp;B4784)+COUNTIFS($E$2:$E$5001,E4784,$A$2:$A$5001,"&lt;&gt;"&amp;A4784)&gt;0,"Zone has more than one QR code",IF(COUNTIFS($B$2:$B$5001,B4784,$E$2:$E$5001,"&lt;&gt;"&amp;E4784)+COUNTIFS($A$2:$A$5001,A4784,$E$2:$E$5001,"&lt;&gt;"&amp;E4784)&gt;0,"QR code used by another zone",IF(A4784="","Package QR Code No. missing",IF(OR(H4784&gt;40,J4784&gt;40),"More than 40 of one edition",IF(F4784="Full (40 ST + 1 TG)",IF(AND(H4784=40,J4784=1),"OK","Full carton must be 40 + 1"),IF(F4784="Student only (40 ST)",IF(AND(H4784=40,J4784=0),"OK","Must be 40 ST, 0 TG"),IF(F4784="Teacher guide only (40 TG)",IF(AND(H4784=0,J4784=40),"OK","Must be 0 ST, 40 TG"),IF(AND(H4784&lt;40,H4784+J4784&gt;0,H4784+J4784&lt;=40),"OK","Partial: under 40 ST and 40 books max"))))))))))</f>
        <v/>
      </c>
    </row>
    <row r="4785">
      <c r="A4785" s="26" t="n"/>
      <c r="B4785" s="26" t="n"/>
      <c r="C4785" s="25" t="n"/>
      <c r="D4785" s="25" t="n"/>
      <c r="E4785" s="26" t="n"/>
      <c r="F4785" s="25" t="n"/>
      <c r="G4785" s="26" t="n"/>
      <c r="H4785" s="25" t="n"/>
      <c r="I4785" s="26" t="n"/>
      <c r="J4785" s="25" t="n"/>
      <c r="K4785" s="25" t="n"/>
      <c r="L4785" s="25" t="n"/>
      <c r="M4785" s="26" t="n"/>
      <c r="N4785" s="26" t="n"/>
      <c r="O4785" s="25" t="n"/>
      <c r="P4785" s="27">
        <f>IF(A4785="","","Package/"&amp;C4785&amp;"/"&amp;D4785&amp;"/"&amp;A4785&amp;".png")</f>
        <v/>
      </c>
      <c r="Q4785" s="27">
        <f>IF(AND(B4785="",G4785=""),"",IF(B4785="","Package QR Text missing",IF(COUNTIFS($E$2:$E$5001,E4785,$B$2:$B$5001,"&lt;&gt;"&amp;B4785)+COUNTIFS($E$2:$E$5001,E4785,$A$2:$A$5001,"&lt;&gt;"&amp;A4785)&gt;0,"Zone has more than one QR code",IF(COUNTIFS($B$2:$B$5001,B4785,$E$2:$E$5001,"&lt;&gt;"&amp;E4785)+COUNTIFS($A$2:$A$5001,A4785,$E$2:$E$5001,"&lt;&gt;"&amp;E4785)&gt;0,"QR code used by another zone",IF(A4785="","Package QR Code No. missing",IF(OR(H4785&gt;40,J4785&gt;40),"More than 40 of one edition",IF(F4785="Full (40 ST + 1 TG)",IF(AND(H4785=40,J4785=1),"OK","Full carton must be 40 + 1"),IF(F4785="Student only (40 ST)",IF(AND(H4785=40,J4785=0),"OK","Must be 40 ST, 0 TG"),IF(F4785="Teacher guide only (40 TG)",IF(AND(H4785=0,J4785=40),"OK","Must be 0 ST, 40 TG"),IF(AND(H4785&lt;40,H4785+J4785&gt;0,H4785+J4785&lt;=40),"OK","Partial: under 40 ST and 40 books max"))))))))))</f>
        <v/>
      </c>
    </row>
    <row r="4786">
      <c r="A4786" s="26" t="n"/>
      <c r="B4786" s="26" t="n"/>
      <c r="C4786" s="25" t="n"/>
      <c r="D4786" s="25" t="n"/>
      <c r="E4786" s="26" t="n"/>
      <c r="F4786" s="25" t="n"/>
      <c r="G4786" s="26" t="n"/>
      <c r="H4786" s="25" t="n"/>
      <c r="I4786" s="26" t="n"/>
      <c r="J4786" s="25" t="n"/>
      <c r="K4786" s="25" t="n"/>
      <c r="L4786" s="25" t="n"/>
      <c r="M4786" s="26" t="n"/>
      <c r="N4786" s="26" t="n"/>
      <c r="O4786" s="25" t="n"/>
      <c r="P4786" s="27">
        <f>IF(A4786="","","Package/"&amp;C4786&amp;"/"&amp;D4786&amp;"/"&amp;A4786&amp;".png")</f>
        <v/>
      </c>
      <c r="Q4786" s="27">
        <f>IF(AND(B4786="",G4786=""),"",IF(B4786="","Package QR Text missing",IF(COUNTIFS($E$2:$E$5001,E4786,$B$2:$B$5001,"&lt;&gt;"&amp;B4786)+COUNTIFS($E$2:$E$5001,E4786,$A$2:$A$5001,"&lt;&gt;"&amp;A4786)&gt;0,"Zone has more than one QR code",IF(COUNTIFS($B$2:$B$5001,B4786,$E$2:$E$5001,"&lt;&gt;"&amp;E4786)+COUNTIFS($A$2:$A$5001,A4786,$E$2:$E$5001,"&lt;&gt;"&amp;E4786)&gt;0,"QR code used by another zone",IF(A4786="","Package QR Code No. missing",IF(OR(H4786&gt;40,J4786&gt;40),"More than 40 of one edition",IF(F4786="Full (40 ST + 1 TG)",IF(AND(H4786=40,J4786=1),"OK","Full carton must be 40 + 1"),IF(F4786="Student only (40 ST)",IF(AND(H4786=40,J4786=0),"OK","Must be 40 ST, 0 TG"),IF(F4786="Teacher guide only (40 TG)",IF(AND(H4786=0,J4786=40),"OK","Must be 0 ST, 40 TG"),IF(AND(H4786&lt;40,H4786+J4786&gt;0,H4786+J4786&lt;=40),"OK","Partial: under 40 ST and 40 books max"))))))))))</f>
        <v/>
      </c>
    </row>
    <row r="4787">
      <c r="A4787" s="26" t="n"/>
      <c r="B4787" s="26" t="n"/>
      <c r="C4787" s="25" t="n"/>
      <c r="D4787" s="25" t="n"/>
      <c r="E4787" s="26" t="n"/>
      <c r="F4787" s="25" t="n"/>
      <c r="G4787" s="26" t="n"/>
      <c r="H4787" s="25" t="n"/>
      <c r="I4787" s="26" t="n"/>
      <c r="J4787" s="25" t="n"/>
      <c r="K4787" s="25" t="n"/>
      <c r="L4787" s="25" t="n"/>
      <c r="M4787" s="26" t="n"/>
      <c r="N4787" s="26" t="n"/>
      <c r="O4787" s="25" t="n"/>
      <c r="P4787" s="27">
        <f>IF(A4787="","","Package/"&amp;C4787&amp;"/"&amp;D4787&amp;"/"&amp;A4787&amp;".png")</f>
        <v/>
      </c>
      <c r="Q4787" s="27">
        <f>IF(AND(B4787="",G4787=""),"",IF(B4787="","Package QR Text missing",IF(COUNTIFS($E$2:$E$5001,E4787,$B$2:$B$5001,"&lt;&gt;"&amp;B4787)+COUNTIFS($E$2:$E$5001,E4787,$A$2:$A$5001,"&lt;&gt;"&amp;A4787)&gt;0,"Zone has more than one QR code",IF(COUNTIFS($B$2:$B$5001,B4787,$E$2:$E$5001,"&lt;&gt;"&amp;E4787)+COUNTIFS($A$2:$A$5001,A4787,$E$2:$E$5001,"&lt;&gt;"&amp;E4787)&gt;0,"QR code used by another zone",IF(A4787="","Package QR Code No. missing",IF(OR(H4787&gt;40,J4787&gt;40),"More than 40 of one edition",IF(F4787="Full (40 ST + 1 TG)",IF(AND(H4787=40,J4787=1),"OK","Full carton must be 40 + 1"),IF(F4787="Student only (40 ST)",IF(AND(H4787=40,J4787=0),"OK","Must be 40 ST, 0 TG"),IF(F4787="Teacher guide only (40 TG)",IF(AND(H4787=0,J4787=40),"OK","Must be 0 ST, 40 TG"),IF(AND(H4787&lt;40,H4787+J4787&gt;0,H4787+J4787&lt;=40),"OK","Partial: under 40 ST and 40 books max"))))))))))</f>
        <v/>
      </c>
    </row>
    <row r="4788">
      <c r="A4788" s="26" t="n"/>
      <c r="B4788" s="26" t="n"/>
      <c r="C4788" s="25" t="n"/>
      <c r="D4788" s="25" t="n"/>
      <c r="E4788" s="26" t="n"/>
      <c r="F4788" s="25" t="n"/>
      <c r="G4788" s="26" t="n"/>
      <c r="H4788" s="25" t="n"/>
      <c r="I4788" s="26" t="n"/>
      <c r="J4788" s="25" t="n"/>
      <c r="K4788" s="25" t="n"/>
      <c r="L4788" s="25" t="n"/>
      <c r="M4788" s="26" t="n"/>
      <c r="N4788" s="26" t="n"/>
      <c r="O4788" s="25" t="n"/>
      <c r="P4788" s="27">
        <f>IF(A4788="","","Package/"&amp;C4788&amp;"/"&amp;D4788&amp;"/"&amp;A4788&amp;".png")</f>
        <v/>
      </c>
      <c r="Q4788" s="27">
        <f>IF(AND(B4788="",G4788=""),"",IF(B4788="","Package QR Text missing",IF(COUNTIFS($E$2:$E$5001,E4788,$B$2:$B$5001,"&lt;&gt;"&amp;B4788)+COUNTIFS($E$2:$E$5001,E4788,$A$2:$A$5001,"&lt;&gt;"&amp;A4788)&gt;0,"Zone has more than one QR code",IF(COUNTIFS($B$2:$B$5001,B4788,$E$2:$E$5001,"&lt;&gt;"&amp;E4788)+COUNTIFS($A$2:$A$5001,A4788,$E$2:$E$5001,"&lt;&gt;"&amp;E4788)&gt;0,"QR code used by another zone",IF(A4788="","Package QR Code No. missing",IF(OR(H4788&gt;40,J4788&gt;40),"More than 40 of one edition",IF(F4788="Full (40 ST + 1 TG)",IF(AND(H4788=40,J4788=1),"OK","Full carton must be 40 + 1"),IF(F4788="Student only (40 ST)",IF(AND(H4788=40,J4788=0),"OK","Must be 40 ST, 0 TG"),IF(F4788="Teacher guide only (40 TG)",IF(AND(H4788=0,J4788=40),"OK","Must be 0 ST, 40 TG"),IF(AND(H4788&lt;40,H4788+J4788&gt;0,H4788+J4788&lt;=40),"OK","Partial: under 40 ST and 40 books max"))))))))))</f>
        <v/>
      </c>
    </row>
    <row r="4789">
      <c r="A4789" s="26" t="n"/>
      <c r="B4789" s="26" t="n"/>
      <c r="C4789" s="25" t="n"/>
      <c r="D4789" s="25" t="n"/>
      <c r="E4789" s="26" t="n"/>
      <c r="F4789" s="25" t="n"/>
      <c r="G4789" s="26" t="n"/>
      <c r="H4789" s="25" t="n"/>
      <c r="I4789" s="26" t="n"/>
      <c r="J4789" s="25" t="n"/>
      <c r="K4789" s="25" t="n"/>
      <c r="L4789" s="25" t="n"/>
      <c r="M4789" s="26" t="n"/>
      <c r="N4789" s="26" t="n"/>
      <c r="O4789" s="25" t="n"/>
      <c r="P4789" s="27">
        <f>IF(A4789="","","Package/"&amp;C4789&amp;"/"&amp;D4789&amp;"/"&amp;A4789&amp;".png")</f>
        <v/>
      </c>
      <c r="Q4789" s="27">
        <f>IF(AND(B4789="",G4789=""),"",IF(B4789="","Package QR Text missing",IF(COUNTIFS($E$2:$E$5001,E4789,$B$2:$B$5001,"&lt;&gt;"&amp;B4789)+COUNTIFS($E$2:$E$5001,E4789,$A$2:$A$5001,"&lt;&gt;"&amp;A4789)&gt;0,"Zone has more than one QR code",IF(COUNTIFS($B$2:$B$5001,B4789,$E$2:$E$5001,"&lt;&gt;"&amp;E4789)+COUNTIFS($A$2:$A$5001,A4789,$E$2:$E$5001,"&lt;&gt;"&amp;E4789)&gt;0,"QR code used by another zone",IF(A4789="","Package QR Code No. missing",IF(OR(H4789&gt;40,J4789&gt;40),"More than 40 of one edition",IF(F4789="Full (40 ST + 1 TG)",IF(AND(H4789=40,J4789=1),"OK","Full carton must be 40 + 1"),IF(F4789="Student only (40 ST)",IF(AND(H4789=40,J4789=0),"OK","Must be 40 ST, 0 TG"),IF(F4789="Teacher guide only (40 TG)",IF(AND(H4789=0,J4789=40),"OK","Must be 0 ST, 40 TG"),IF(AND(H4789&lt;40,H4789+J4789&gt;0,H4789+J4789&lt;=40),"OK","Partial: under 40 ST and 40 books max"))))))))))</f>
        <v/>
      </c>
    </row>
    <row r="4790">
      <c r="A4790" s="26" t="n"/>
      <c r="B4790" s="26" t="n"/>
      <c r="C4790" s="25" t="n"/>
      <c r="D4790" s="25" t="n"/>
      <c r="E4790" s="26" t="n"/>
      <c r="F4790" s="25" t="n"/>
      <c r="G4790" s="26" t="n"/>
      <c r="H4790" s="25" t="n"/>
      <c r="I4790" s="26" t="n"/>
      <c r="J4790" s="25" t="n"/>
      <c r="K4790" s="25" t="n"/>
      <c r="L4790" s="25" t="n"/>
      <c r="M4790" s="26" t="n"/>
      <c r="N4790" s="26" t="n"/>
      <c r="O4790" s="25" t="n"/>
      <c r="P4790" s="27">
        <f>IF(A4790="","","Package/"&amp;C4790&amp;"/"&amp;D4790&amp;"/"&amp;A4790&amp;".png")</f>
        <v/>
      </c>
      <c r="Q4790" s="27">
        <f>IF(AND(B4790="",G4790=""),"",IF(B4790="","Package QR Text missing",IF(COUNTIFS($E$2:$E$5001,E4790,$B$2:$B$5001,"&lt;&gt;"&amp;B4790)+COUNTIFS($E$2:$E$5001,E4790,$A$2:$A$5001,"&lt;&gt;"&amp;A4790)&gt;0,"Zone has more than one QR code",IF(COUNTIFS($B$2:$B$5001,B4790,$E$2:$E$5001,"&lt;&gt;"&amp;E4790)+COUNTIFS($A$2:$A$5001,A4790,$E$2:$E$5001,"&lt;&gt;"&amp;E4790)&gt;0,"QR code used by another zone",IF(A4790="","Package QR Code No. missing",IF(OR(H4790&gt;40,J4790&gt;40),"More than 40 of one edition",IF(F4790="Full (40 ST + 1 TG)",IF(AND(H4790=40,J4790=1),"OK","Full carton must be 40 + 1"),IF(F4790="Student only (40 ST)",IF(AND(H4790=40,J4790=0),"OK","Must be 40 ST, 0 TG"),IF(F4790="Teacher guide only (40 TG)",IF(AND(H4790=0,J4790=40),"OK","Must be 0 ST, 40 TG"),IF(AND(H4790&lt;40,H4790+J4790&gt;0,H4790+J4790&lt;=40),"OK","Partial: under 40 ST and 40 books max"))))))))))</f>
        <v/>
      </c>
    </row>
    <row r="4791">
      <c r="A4791" s="26" t="n"/>
      <c r="B4791" s="26" t="n"/>
      <c r="C4791" s="25" t="n"/>
      <c r="D4791" s="25" t="n"/>
      <c r="E4791" s="26" t="n"/>
      <c r="F4791" s="25" t="n"/>
      <c r="G4791" s="26" t="n"/>
      <c r="H4791" s="25" t="n"/>
      <c r="I4791" s="26" t="n"/>
      <c r="J4791" s="25" t="n"/>
      <c r="K4791" s="25" t="n"/>
      <c r="L4791" s="25" t="n"/>
      <c r="M4791" s="26" t="n"/>
      <c r="N4791" s="26" t="n"/>
      <c r="O4791" s="25" t="n"/>
      <c r="P4791" s="27">
        <f>IF(A4791="","","Package/"&amp;C4791&amp;"/"&amp;D4791&amp;"/"&amp;A4791&amp;".png")</f>
        <v/>
      </c>
      <c r="Q4791" s="27">
        <f>IF(AND(B4791="",G4791=""),"",IF(B4791="","Package QR Text missing",IF(COUNTIFS($E$2:$E$5001,E4791,$B$2:$B$5001,"&lt;&gt;"&amp;B4791)+COUNTIFS($E$2:$E$5001,E4791,$A$2:$A$5001,"&lt;&gt;"&amp;A4791)&gt;0,"Zone has more than one QR code",IF(COUNTIFS($B$2:$B$5001,B4791,$E$2:$E$5001,"&lt;&gt;"&amp;E4791)+COUNTIFS($A$2:$A$5001,A4791,$E$2:$E$5001,"&lt;&gt;"&amp;E4791)&gt;0,"QR code used by another zone",IF(A4791="","Package QR Code No. missing",IF(OR(H4791&gt;40,J4791&gt;40),"More than 40 of one edition",IF(F4791="Full (40 ST + 1 TG)",IF(AND(H4791=40,J4791=1),"OK","Full carton must be 40 + 1"),IF(F4791="Student only (40 ST)",IF(AND(H4791=40,J4791=0),"OK","Must be 40 ST, 0 TG"),IF(F4791="Teacher guide only (40 TG)",IF(AND(H4791=0,J4791=40),"OK","Must be 0 ST, 40 TG"),IF(AND(H4791&lt;40,H4791+J4791&gt;0,H4791+J4791&lt;=40),"OK","Partial: under 40 ST and 40 books max"))))))))))</f>
        <v/>
      </c>
    </row>
    <row r="4792">
      <c r="A4792" s="26" t="n"/>
      <c r="B4792" s="26" t="n"/>
      <c r="C4792" s="25" t="n"/>
      <c r="D4792" s="25" t="n"/>
      <c r="E4792" s="26" t="n"/>
      <c r="F4792" s="25" t="n"/>
      <c r="G4792" s="26" t="n"/>
      <c r="H4792" s="25" t="n"/>
      <c r="I4792" s="26" t="n"/>
      <c r="J4792" s="25" t="n"/>
      <c r="K4792" s="25" t="n"/>
      <c r="L4792" s="25" t="n"/>
      <c r="M4792" s="26" t="n"/>
      <c r="N4792" s="26" t="n"/>
      <c r="O4792" s="25" t="n"/>
      <c r="P4792" s="27">
        <f>IF(A4792="","","Package/"&amp;C4792&amp;"/"&amp;D4792&amp;"/"&amp;A4792&amp;".png")</f>
        <v/>
      </c>
      <c r="Q4792" s="27">
        <f>IF(AND(B4792="",G4792=""),"",IF(B4792="","Package QR Text missing",IF(COUNTIFS($E$2:$E$5001,E4792,$B$2:$B$5001,"&lt;&gt;"&amp;B4792)+COUNTIFS($E$2:$E$5001,E4792,$A$2:$A$5001,"&lt;&gt;"&amp;A4792)&gt;0,"Zone has more than one QR code",IF(COUNTIFS($B$2:$B$5001,B4792,$E$2:$E$5001,"&lt;&gt;"&amp;E4792)+COUNTIFS($A$2:$A$5001,A4792,$E$2:$E$5001,"&lt;&gt;"&amp;E4792)&gt;0,"QR code used by another zone",IF(A4792="","Package QR Code No. missing",IF(OR(H4792&gt;40,J4792&gt;40),"More than 40 of one edition",IF(F4792="Full (40 ST + 1 TG)",IF(AND(H4792=40,J4792=1),"OK","Full carton must be 40 + 1"),IF(F4792="Student only (40 ST)",IF(AND(H4792=40,J4792=0),"OK","Must be 40 ST, 0 TG"),IF(F4792="Teacher guide only (40 TG)",IF(AND(H4792=0,J4792=40),"OK","Must be 0 ST, 40 TG"),IF(AND(H4792&lt;40,H4792+J4792&gt;0,H4792+J4792&lt;=40),"OK","Partial: under 40 ST and 40 books max"))))))))))</f>
        <v/>
      </c>
    </row>
    <row r="4793">
      <c r="A4793" s="26" t="n"/>
      <c r="B4793" s="26" t="n"/>
      <c r="C4793" s="25" t="n"/>
      <c r="D4793" s="25" t="n"/>
      <c r="E4793" s="26" t="n"/>
      <c r="F4793" s="25" t="n"/>
      <c r="G4793" s="26" t="n"/>
      <c r="H4793" s="25" t="n"/>
      <c r="I4793" s="26" t="n"/>
      <c r="J4793" s="25" t="n"/>
      <c r="K4793" s="25" t="n"/>
      <c r="L4793" s="25" t="n"/>
      <c r="M4793" s="26" t="n"/>
      <c r="N4793" s="26" t="n"/>
      <c r="O4793" s="25" t="n"/>
      <c r="P4793" s="27">
        <f>IF(A4793="","","Package/"&amp;C4793&amp;"/"&amp;D4793&amp;"/"&amp;A4793&amp;".png")</f>
        <v/>
      </c>
      <c r="Q4793" s="27">
        <f>IF(AND(B4793="",G4793=""),"",IF(B4793="","Package QR Text missing",IF(COUNTIFS($E$2:$E$5001,E4793,$B$2:$B$5001,"&lt;&gt;"&amp;B4793)+COUNTIFS($E$2:$E$5001,E4793,$A$2:$A$5001,"&lt;&gt;"&amp;A4793)&gt;0,"Zone has more than one QR code",IF(COUNTIFS($B$2:$B$5001,B4793,$E$2:$E$5001,"&lt;&gt;"&amp;E4793)+COUNTIFS($A$2:$A$5001,A4793,$E$2:$E$5001,"&lt;&gt;"&amp;E4793)&gt;0,"QR code used by another zone",IF(A4793="","Package QR Code No. missing",IF(OR(H4793&gt;40,J4793&gt;40),"More than 40 of one edition",IF(F4793="Full (40 ST + 1 TG)",IF(AND(H4793=40,J4793=1),"OK","Full carton must be 40 + 1"),IF(F4793="Student only (40 ST)",IF(AND(H4793=40,J4793=0),"OK","Must be 40 ST, 0 TG"),IF(F4793="Teacher guide only (40 TG)",IF(AND(H4793=0,J4793=40),"OK","Must be 0 ST, 40 TG"),IF(AND(H4793&lt;40,H4793+J4793&gt;0,H4793+J4793&lt;=40),"OK","Partial: under 40 ST and 40 books max"))))))))))</f>
        <v/>
      </c>
    </row>
    <row r="4794">
      <c r="A4794" s="26" t="n"/>
      <c r="B4794" s="26" t="n"/>
      <c r="C4794" s="25" t="n"/>
      <c r="D4794" s="25" t="n"/>
      <c r="E4794" s="26" t="n"/>
      <c r="F4794" s="25" t="n"/>
      <c r="G4794" s="26" t="n"/>
      <c r="H4794" s="25" t="n"/>
      <c r="I4794" s="26" t="n"/>
      <c r="J4794" s="25" t="n"/>
      <c r="K4794" s="25" t="n"/>
      <c r="L4794" s="25" t="n"/>
      <c r="M4794" s="26" t="n"/>
      <c r="N4794" s="26" t="n"/>
      <c r="O4794" s="25" t="n"/>
      <c r="P4794" s="27">
        <f>IF(A4794="","","Package/"&amp;C4794&amp;"/"&amp;D4794&amp;"/"&amp;A4794&amp;".png")</f>
        <v/>
      </c>
      <c r="Q4794" s="27">
        <f>IF(AND(B4794="",G4794=""),"",IF(B4794="","Package QR Text missing",IF(COUNTIFS($E$2:$E$5001,E4794,$B$2:$B$5001,"&lt;&gt;"&amp;B4794)+COUNTIFS($E$2:$E$5001,E4794,$A$2:$A$5001,"&lt;&gt;"&amp;A4794)&gt;0,"Zone has more than one QR code",IF(COUNTIFS($B$2:$B$5001,B4794,$E$2:$E$5001,"&lt;&gt;"&amp;E4794)+COUNTIFS($A$2:$A$5001,A4794,$E$2:$E$5001,"&lt;&gt;"&amp;E4794)&gt;0,"QR code used by another zone",IF(A4794="","Package QR Code No. missing",IF(OR(H4794&gt;40,J4794&gt;40),"More than 40 of one edition",IF(F4794="Full (40 ST + 1 TG)",IF(AND(H4794=40,J4794=1),"OK","Full carton must be 40 + 1"),IF(F4794="Student only (40 ST)",IF(AND(H4794=40,J4794=0),"OK","Must be 40 ST, 0 TG"),IF(F4794="Teacher guide only (40 TG)",IF(AND(H4794=0,J4794=40),"OK","Must be 0 ST, 40 TG"),IF(AND(H4794&lt;40,H4794+J4794&gt;0,H4794+J4794&lt;=40),"OK","Partial: under 40 ST and 40 books max"))))))))))</f>
        <v/>
      </c>
    </row>
    <row r="4795">
      <c r="A4795" s="26" t="n"/>
      <c r="B4795" s="26" t="n"/>
      <c r="C4795" s="25" t="n"/>
      <c r="D4795" s="25" t="n"/>
      <c r="E4795" s="26" t="n"/>
      <c r="F4795" s="25" t="n"/>
      <c r="G4795" s="26" t="n"/>
      <c r="H4795" s="25" t="n"/>
      <c r="I4795" s="26" t="n"/>
      <c r="J4795" s="25" t="n"/>
      <c r="K4795" s="25" t="n"/>
      <c r="L4795" s="25" t="n"/>
      <c r="M4795" s="26" t="n"/>
      <c r="N4795" s="26" t="n"/>
      <c r="O4795" s="25" t="n"/>
      <c r="P4795" s="27">
        <f>IF(A4795="","","Package/"&amp;C4795&amp;"/"&amp;D4795&amp;"/"&amp;A4795&amp;".png")</f>
        <v/>
      </c>
      <c r="Q4795" s="27">
        <f>IF(AND(B4795="",G4795=""),"",IF(B4795="","Package QR Text missing",IF(COUNTIFS($E$2:$E$5001,E4795,$B$2:$B$5001,"&lt;&gt;"&amp;B4795)+COUNTIFS($E$2:$E$5001,E4795,$A$2:$A$5001,"&lt;&gt;"&amp;A4795)&gt;0,"Zone has more than one QR code",IF(COUNTIFS($B$2:$B$5001,B4795,$E$2:$E$5001,"&lt;&gt;"&amp;E4795)+COUNTIFS($A$2:$A$5001,A4795,$E$2:$E$5001,"&lt;&gt;"&amp;E4795)&gt;0,"QR code used by another zone",IF(A4795="","Package QR Code No. missing",IF(OR(H4795&gt;40,J4795&gt;40),"More than 40 of one edition",IF(F4795="Full (40 ST + 1 TG)",IF(AND(H4795=40,J4795=1),"OK","Full carton must be 40 + 1"),IF(F4795="Student only (40 ST)",IF(AND(H4795=40,J4795=0),"OK","Must be 40 ST, 0 TG"),IF(F4795="Teacher guide only (40 TG)",IF(AND(H4795=0,J4795=40),"OK","Must be 0 ST, 40 TG"),IF(AND(H4795&lt;40,H4795+J4795&gt;0,H4795+J4795&lt;=40),"OK","Partial: under 40 ST and 40 books max"))))))))))</f>
        <v/>
      </c>
    </row>
    <row r="4796">
      <c r="A4796" s="26" t="n"/>
      <c r="B4796" s="26" t="n"/>
      <c r="C4796" s="25" t="n"/>
      <c r="D4796" s="25" t="n"/>
      <c r="E4796" s="26" t="n"/>
      <c r="F4796" s="25" t="n"/>
      <c r="G4796" s="26" t="n"/>
      <c r="H4796" s="25" t="n"/>
      <c r="I4796" s="26" t="n"/>
      <c r="J4796" s="25" t="n"/>
      <c r="K4796" s="25" t="n"/>
      <c r="L4796" s="25" t="n"/>
      <c r="M4796" s="26" t="n"/>
      <c r="N4796" s="26" t="n"/>
      <c r="O4796" s="25" t="n"/>
      <c r="P4796" s="27">
        <f>IF(A4796="","","Package/"&amp;C4796&amp;"/"&amp;D4796&amp;"/"&amp;A4796&amp;".png")</f>
        <v/>
      </c>
      <c r="Q4796" s="27">
        <f>IF(AND(B4796="",G4796=""),"",IF(B4796="","Package QR Text missing",IF(COUNTIFS($E$2:$E$5001,E4796,$B$2:$B$5001,"&lt;&gt;"&amp;B4796)+COUNTIFS($E$2:$E$5001,E4796,$A$2:$A$5001,"&lt;&gt;"&amp;A4796)&gt;0,"Zone has more than one QR code",IF(COUNTIFS($B$2:$B$5001,B4796,$E$2:$E$5001,"&lt;&gt;"&amp;E4796)+COUNTIFS($A$2:$A$5001,A4796,$E$2:$E$5001,"&lt;&gt;"&amp;E4796)&gt;0,"QR code used by another zone",IF(A4796="","Package QR Code No. missing",IF(OR(H4796&gt;40,J4796&gt;40),"More than 40 of one edition",IF(F4796="Full (40 ST + 1 TG)",IF(AND(H4796=40,J4796=1),"OK","Full carton must be 40 + 1"),IF(F4796="Student only (40 ST)",IF(AND(H4796=40,J4796=0),"OK","Must be 40 ST, 0 TG"),IF(F4796="Teacher guide only (40 TG)",IF(AND(H4796=0,J4796=40),"OK","Must be 0 ST, 40 TG"),IF(AND(H4796&lt;40,H4796+J4796&gt;0,H4796+J4796&lt;=40),"OK","Partial: under 40 ST and 40 books max"))))))))))</f>
        <v/>
      </c>
    </row>
    <row r="4797">
      <c r="A4797" s="26" t="n"/>
      <c r="B4797" s="26" t="n"/>
      <c r="C4797" s="25" t="n"/>
      <c r="D4797" s="25" t="n"/>
      <c r="E4797" s="26" t="n"/>
      <c r="F4797" s="25" t="n"/>
      <c r="G4797" s="26" t="n"/>
      <c r="H4797" s="25" t="n"/>
      <c r="I4797" s="26" t="n"/>
      <c r="J4797" s="25" t="n"/>
      <c r="K4797" s="25" t="n"/>
      <c r="L4797" s="25" t="n"/>
      <c r="M4797" s="26" t="n"/>
      <c r="N4797" s="26" t="n"/>
      <c r="O4797" s="25" t="n"/>
      <c r="P4797" s="27">
        <f>IF(A4797="","","Package/"&amp;C4797&amp;"/"&amp;D4797&amp;"/"&amp;A4797&amp;".png")</f>
        <v/>
      </c>
      <c r="Q4797" s="27">
        <f>IF(AND(B4797="",G4797=""),"",IF(B4797="","Package QR Text missing",IF(COUNTIFS($E$2:$E$5001,E4797,$B$2:$B$5001,"&lt;&gt;"&amp;B4797)+COUNTIFS($E$2:$E$5001,E4797,$A$2:$A$5001,"&lt;&gt;"&amp;A4797)&gt;0,"Zone has more than one QR code",IF(COUNTIFS($B$2:$B$5001,B4797,$E$2:$E$5001,"&lt;&gt;"&amp;E4797)+COUNTIFS($A$2:$A$5001,A4797,$E$2:$E$5001,"&lt;&gt;"&amp;E4797)&gt;0,"QR code used by another zone",IF(A4797="","Package QR Code No. missing",IF(OR(H4797&gt;40,J4797&gt;40),"More than 40 of one edition",IF(F4797="Full (40 ST + 1 TG)",IF(AND(H4797=40,J4797=1),"OK","Full carton must be 40 + 1"),IF(F4797="Student only (40 ST)",IF(AND(H4797=40,J4797=0),"OK","Must be 40 ST, 0 TG"),IF(F4797="Teacher guide only (40 TG)",IF(AND(H4797=0,J4797=40),"OK","Must be 0 ST, 40 TG"),IF(AND(H4797&lt;40,H4797+J4797&gt;0,H4797+J4797&lt;=40),"OK","Partial: under 40 ST and 40 books max"))))))))))</f>
        <v/>
      </c>
    </row>
    <row r="4798">
      <c r="A4798" s="26" t="n"/>
      <c r="B4798" s="26" t="n"/>
      <c r="C4798" s="25" t="n"/>
      <c r="D4798" s="25" t="n"/>
      <c r="E4798" s="26" t="n"/>
      <c r="F4798" s="25" t="n"/>
      <c r="G4798" s="26" t="n"/>
      <c r="H4798" s="25" t="n"/>
      <c r="I4798" s="26" t="n"/>
      <c r="J4798" s="25" t="n"/>
      <c r="K4798" s="25" t="n"/>
      <c r="L4798" s="25" t="n"/>
      <c r="M4798" s="26" t="n"/>
      <c r="N4798" s="26" t="n"/>
      <c r="O4798" s="25" t="n"/>
      <c r="P4798" s="27">
        <f>IF(A4798="","","Package/"&amp;C4798&amp;"/"&amp;D4798&amp;"/"&amp;A4798&amp;".png")</f>
        <v/>
      </c>
      <c r="Q4798" s="27">
        <f>IF(AND(B4798="",G4798=""),"",IF(B4798="","Package QR Text missing",IF(COUNTIFS($E$2:$E$5001,E4798,$B$2:$B$5001,"&lt;&gt;"&amp;B4798)+COUNTIFS($E$2:$E$5001,E4798,$A$2:$A$5001,"&lt;&gt;"&amp;A4798)&gt;0,"Zone has more than one QR code",IF(COUNTIFS($B$2:$B$5001,B4798,$E$2:$E$5001,"&lt;&gt;"&amp;E4798)+COUNTIFS($A$2:$A$5001,A4798,$E$2:$E$5001,"&lt;&gt;"&amp;E4798)&gt;0,"QR code used by another zone",IF(A4798="","Package QR Code No. missing",IF(OR(H4798&gt;40,J4798&gt;40),"More than 40 of one edition",IF(F4798="Full (40 ST + 1 TG)",IF(AND(H4798=40,J4798=1),"OK","Full carton must be 40 + 1"),IF(F4798="Student only (40 ST)",IF(AND(H4798=40,J4798=0),"OK","Must be 40 ST, 0 TG"),IF(F4798="Teacher guide only (40 TG)",IF(AND(H4798=0,J4798=40),"OK","Must be 0 ST, 40 TG"),IF(AND(H4798&lt;40,H4798+J4798&gt;0,H4798+J4798&lt;=40),"OK","Partial: under 40 ST and 40 books max"))))))))))</f>
        <v/>
      </c>
    </row>
    <row r="4799">
      <c r="A4799" s="26" t="n"/>
      <c r="B4799" s="26" t="n"/>
      <c r="C4799" s="25" t="n"/>
      <c r="D4799" s="25" t="n"/>
      <c r="E4799" s="26" t="n"/>
      <c r="F4799" s="25" t="n"/>
      <c r="G4799" s="26" t="n"/>
      <c r="H4799" s="25" t="n"/>
      <c r="I4799" s="26" t="n"/>
      <c r="J4799" s="25" t="n"/>
      <c r="K4799" s="25" t="n"/>
      <c r="L4799" s="25" t="n"/>
      <c r="M4799" s="26" t="n"/>
      <c r="N4799" s="26" t="n"/>
      <c r="O4799" s="25" t="n"/>
      <c r="P4799" s="27">
        <f>IF(A4799="","","Package/"&amp;C4799&amp;"/"&amp;D4799&amp;"/"&amp;A4799&amp;".png")</f>
        <v/>
      </c>
      <c r="Q4799" s="27">
        <f>IF(AND(B4799="",G4799=""),"",IF(B4799="","Package QR Text missing",IF(COUNTIFS($E$2:$E$5001,E4799,$B$2:$B$5001,"&lt;&gt;"&amp;B4799)+COUNTIFS($E$2:$E$5001,E4799,$A$2:$A$5001,"&lt;&gt;"&amp;A4799)&gt;0,"Zone has more than one QR code",IF(COUNTIFS($B$2:$B$5001,B4799,$E$2:$E$5001,"&lt;&gt;"&amp;E4799)+COUNTIFS($A$2:$A$5001,A4799,$E$2:$E$5001,"&lt;&gt;"&amp;E4799)&gt;0,"QR code used by another zone",IF(A4799="","Package QR Code No. missing",IF(OR(H4799&gt;40,J4799&gt;40),"More than 40 of one edition",IF(F4799="Full (40 ST + 1 TG)",IF(AND(H4799=40,J4799=1),"OK","Full carton must be 40 + 1"),IF(F4799="Student only (40 ST)",IF(AND(H4799=40,J4799=0),"OK","Must be 40 ST, 0 TG"),IF(F4799="Teacher guide only (40 TG)",IF(AND(H4799=0,J4799=40),"OK","Must be 0 ST, 40 TG"),IF(AND(H4799&lt;40,H4799+J4799&gt;0,H4799+J4799&lt;=40),"OK","Partial: under 40 ST and 40 books max"))))))))))</f>
        <v/>
      </c>
    </row>
    <row r="4800">
      <c r="A4800" s="26" t="n"/>
      <c r="B4800" s="26" t="n"/>
      <c r="C4800" s="25" t="n"/>
      <c r="D4800" s="25" t="n"/>
      <c r="E4800" s="26" t="n"/>
      <c r="F4800" s="25" t="n"/>
      <c r="G4800" s="26" t="n"/>
      <c r="H4800" s="25" t="n"/>
      <c r="I4800" s="26" t="n"/>
      <c r="J4800" s="25" t="n"/>
      <c r="K4800" s="25" t="n"/>
      <c r="L4800" s="25" t="n"/>
      <c r="M4800" s="26" t="n"/>
      <c r="N4800" s="26" t="n"/>
      <c r="O4800" s="25" t="n"/>
      <c r="P4800" s="27">
        <f>IF(A4800="","","Package/"&amp;C4800&amp;"/"&amp;D4800&amp;"/"&amp;A4800&amp;".png")</f>
        <v/>
      </c>
      <c r="Q4800" s="27">
        <f>IF(AND(B4800="",G4800=""),"",IF(B4800="","Package QR Text missing",IF(COUNTIFS($E$2:$E$5001,E4800,$B$2:$B$5001,"&lt;&gt;"&amp;B4800)+COUNTIFS($E$2:$E$5001,E4800,$A$2:$A$5001,"&lt;&gt;"&amp;A4800)&gt;0,"Zone has more than one QR code",IF(COUNTIFS($B$2:$B$5001,B4800,$E$2:$E$5001,"&lt;&gt;"&amp;E4800)+COUNTIFS($A$2:$A$5001,A4800,$E$2:$E$5001,"&lt;&gt;"&amp;E4800)&gt;0,"QR code used by another zone",IF(A4800="","Package QR Code No. missing",IF(OR(H4800&gt;40,J4800&gt;40),"More than 40 of one edition",IF(F4800="Full (40 ST + 1 TG)",IF(AND(H4800=40,J4800=1),"OK","Full carton must be 40 + 1"),IF(F4800="Student only (40 ST)",IF(AND(H4800=40,J4800=0),"OK","Must be 40 ST, 0 TG"),IF(F4800="Teacher guide only (40 TG)",IF(AND(H4800=0,J4800=40),"OK","Must be 0 ST, 40 TG"),IF(AND(H4800&lt;40,H4800+J4800&gt;0,H4800+J4800&lt;=40),"OK","Partial: under 40 ST and 40 books max"))))))))))</f>
        <v/>
      </c>
    </row>
    <row r="4801">
      <c r="A4801" s="26" t="n"/>
      <c r="B4801" s="26" t="n"/>
      <c r="C4801" s="25" t="n"/>
      <c r="D4801" s="25" t="n"/>
      <c r="E4801" s="26" t="n"/>
      <c r="F4801" s="25" t="n"/>
      <c r="G4801" s="26" t="n"/>
      <c r="H4801" s="25" t="n"/>
      <c r="I4801" s="26" t="n"/>
      <c r="J4801" s="25" t="n"/>
      <c r="K4801" s="25" t="n"/>
      <c r="L4801" s="25" t="n"/>
      <c r="M4801" s="26" t="n"/>
      <c r="N4801" s="26" t="n"/>
      <c r="O4801" s="25" t="n"/>
      <c r="P4801" s="27">
        <f>IF(A4801="","","Package/"&amp;C4801&amp;"/"&amp;D4801&amp;"/"&amp;A4801&amp;".png")</f>
        <v/>
      </c>
      <c r="Q4801" s="27">
        <f>IF(AND(B4801="",G4801=""),"",IF(B4801="","Package QR Text missing",IF(COUNTIFS($E$2:$E$5001,E4801,$B$2:$B$5001,"&lt;&gt;"&amp;B4801)+COUNTIFS($E$2:$E$5001,E4801,$A$2:$A$5001,"&lt;&gt;"&amp;A4801)&gt;0,"Zone has more than one QR code",IF(COUNTIFS($B$2:$B$5001,B4801,$E$2:$E$5001,"&lt;&gt;"&amp;E4801)+COUNTIFS($A$2:$A$5001,A4801,$E$2:$E$5001,"&lt;&gt;"&amp;E4801)&gt;0,"QR code used by another zone",IF(A4801="","Package QR Code No. missing",IF(OR(H4801&gt;40,J4801&gt;40),"More than 40 of one edition",IF(F4801="Full (40 ST + 1 TG)",IF(AND(H4801=40,J4801=1),"OK","Full carton must be 40 + 1"),IF(F4801="Student only (40 ST)",IF(AND(H4801=40,J4801=0),"OK","Must be 40 ST, 0 TG"),IF(F4801="Teacher guide only (40 TG)",IF(AND(H4801=0,J4801=40),"OK","Must be 0 ST, 40 TG"),IF(AND(H4801&lt;40,H4801+J4801&gt;0,H4801+J4801&lt;=40),"OK","Partial: under 40 ST and 40 books max"))))))))))</f>
        <v/>
      </c>
    </row>
    <row r="4802">
      <c r="A4802" s="26" t="n"/>
      <c r="B4802" s="26" t="n"/>
      <c r="C4802" s="25" t="n"/>
      <c r="D4802" s="25" t="n"/>
      <c r="E4802" s="26" t="n"/>
      <c r="F4802" s="25" t="n"/>
      <c r="G4802" s="26" t="n"/>
      <c r="H4802" s="25" t="n"/>
      <c r="I4802" s="26" t="n"/>
      <c r="J4802" s="25" t="n"/>
      <c r="K4802" s="25" t="n"/>
      <c r="L4802" s="25" t="n"/>
      <c r="M4802" s="26" t="n"/>
      <c r="N4802" s="26" t="n"/>
      <c r="O4802" s="25" t="n"/>
      <c r="P4802" s="27">
        <f>IF(A4802="","","Package/"&amp;C4802&amp;"/"&amp;D4802&amp;"/"&amp;A4802&amp;".png")</f>
        <v/>
      </c>
      <c r="Q4802" s="27">
        <f>IF(AND(B4802="",G4802=""),"",IF(B4802="","Package QR Text missing",IF(COUNTIFS($E$2:$E$5001,E4802,$B$2:$B$5001,"&lt;&gt;"&amp;B4802)+COUNTIFS($E$2:$E$5001,E4802,$A$2:$A$5001,"&lt;&gt;"&amp;A4802)&gt;0,"Zone has more than one QR code",IF(COUNTIFS($B$2:$B$5001,B4802,$E$2:$E$5001,"&lt;&gt;"&amp;E4802)+COUNTIFS($A$2:$A$5001,A4802,$E$2:$E$5001,"&lt;&gt;"&amp;E4802)&gt;0,"QR code used by another zone",IF(A4802="","Package QR Code No. missing",IF(OR(H4802&gt;40,J4802&gt;40),"More than 40 of one edition",IF(F4802="Full (40 ST + 1 TG)",IF(AND(H4802=40,J4802=1),"OK","Full carton must be 40 + 1"),IF(F4802="Student only (40 ST)",IF(AND(H4802=40,J4802=0),"OK","Must be 40 ST, 0 TG"),IF(F4802="Teacher guide only (40 TG)",IF(AND(H4802=0,J4802=40),"OK","Must be 0 ST, 40 TG"),IF(AND(H4802&lt;40,H4802+J4802&gt;0,H4802+J4802&lt;=40),"OK","Partial: under 40 ST and 40 books max"))))))))))</f>
        <v/>
      </c>
    </row>
    <row r="4803">
      <c r="A4803" s="26" t="n"/>
      <c r="B4803" s="26" t="n"/>
      <c r="C4803" s="25" t="n"/>
      <c r="D4803" s="25" t="n"/>
      <c r="E4803" s="26" t="n"/>
      <c r="F4803" s="25" t="n"/>
      <c r="G4803" s="26" t="n"/>
      <c r="H4803" s="25" t="n"/>
      <c r="I4803" s="26" t="n"/>
      <c r="J4803" s="25" t="n"/>
      <c r="K4803" s="25" t="n"/>
      <c r="L4803" s="25" t="n"/>
      <c r="M4803" s="26" t="n"/>
      <c r="N4803" s="26" t="n"/>
      <c r="O4803" s="25" t="n"/>
      <c r="P4803" s="27">
        <f>IF(A4803="","","Package/"&amp;C4803&amp;"/"&amp;D4803&amp;"/"&amp;A4803&amp;".png")</f>
        <v/>
      </c>
      <c r="Q4803" s="27">
        <f>IF(AND(B4803="",G4803=""),"",IF(B4803="","Package QR Text missing",IF(COUNTIFS($E$2:$E$5001,E4803,$B$2:$B$5001,"&lt;&gt;"&amp;B4803)+COUNTIFS($E$2:$E$5001,E4803,$A$2:$A$5001,"&lt;&gt;"&amp;A4803)&gt;0,"Zone has more than one QR code",IF(COUNTIFS($B$2:$B$5001,B4803,$E$2:$E$5001,"&lt;&gt;"&amp;E4803)+COUNTIFS($A$2:$A$5001,A4803,$E$2:$E$5001,"&lt;&gt;"&amp;E4803)&gt;0,"QR code used by another zone",IF(A4803="","Package QR Code No. missing",IF(OR(H4803&gt;40,J4803&gt;40),"More than 40 of one edition",IF(F4803="Full (40 ST + 1 TG)",IF(AND(H4803=40,J4803=1),"OK","Full carton must be 40 + 1"),IF(F4803="Student only (40 ST)",IF(AND(H4803=40,J4803=0),"OK","Must be 40 ST, 0 TG"),IF(F4803="Teacher guide only (40 TG)",IF(AND(H4803=0,J4803=40),"OK","Must be 0 ST, 40 TG"),IF(AND(H4803&lt;40,H4803+J4803&gt;0,H4803+J4803&lt;=40),"OK","Partial: under 40 ST and 40 books max"))))))))))</f>
        <v/>
      </c>
    </row>
    <row r="4804">
      <c r="A4804" s="26" t="n"/>
      <c r="B4804" s="26" t="n"/>
      <c r="C4804" s="25" t="n"/>
      <c r="D4804" s="25" t="n"/>
      <c r="E4804" s="26" t="n"/>
      <c r="F4804" s="25" t="n"/>
      <c r="G4804" s="26" t="n"/>
      <c r="H4804" s="25" t="n"/>
      <c r="I4804" s="26" t="n"/>
      <c r="J4804" s="25" t="n"/>
      <c r="K4804" s="25" t="n"/>
      <c r="L4804" s="25" t="n"/>
      <c r="M4804" s="26" t="n"/>
      <c r="N4804" s="26" t="n"/>
      <c r="O4804" s="25" t="n"/>
      <c r="P4804" s="27">
        <f>IF(A4804="","","Package/"&amp;C4804&amp;"/"&amp;D4804&amp;"/"&amp;A4804&amp;".png")</f>
        <v/>
      </c>
      <c r="Q4804" s="27">
        <f>IF(AND(B4804="",G4804=""),"",IF(B4804="","Package QR Text missing",IF(COUNTIFS($E$2:$E$5001,E4804,$B$2:$B$5001,"&lt;&gt;"&amp;B4804)+COUNTIFS($E$2:$E$5001,E4804,$A$2:$A$5001,"&lt;&gt;"&amp;A4804)&gt;0,"Zone has more than one QR code",IF(COUNTIFS($B$2:$B$5001,B4804,$E$2:$E$5001,"&lt;&gt;"&amp;E4804)+COUNTIFS($A$2:$A$5001,A4804,$E$2:$E$5001,"&lt;&gt;"&amp;E4804)&gt;0,"QR code used by another zone",IF(A4804="","Package QR Code No. missing",IF(OR(H4804&gt;40,J4804&gt;40),"More than 40 of one edition",IF(F4804="Full (40 ST + 1 TG)",IF(AND(H4804=40,J4804=1),"OK","Full carton must be 40 + 1"),IF(F4804="Student only (40 ST)",IF(AND(H4804=40,J4804=0),"OK","Must be 40 ST, 0 TG"),IF(F4804="Teacher guide only (40 TG)",IF(AND(H4804=0,J4804=40),"OK","Must be 0 ST, 40 TG"),IF(AND(H4804&lt;40,H4804+J4804&gt;0,H4804+J4804&lt;=40),"OK","Partial: under 40 ST and 40 books max"))))))))))</f>
        <v/>
      </c>
    </row>
    <row r="4805">
      <c r="A4805" s="26" t="n"/>
      <c r="B4805" s="26" t="n"/>
      <c r="C4805" s="25" t="n"/>
      <c r="D4805" s="25" t="n"/>
      <c r="E4805" s="26" t="n"/>
      <c r="F4805" s="25" t="n"/>
      <c r="G4805" s="26" t="n"/>
      <c r="H4805" s="25" t="n"/>
      <c r="I4805" s="26" t="n"/>
      <c r="J4805" s="25" t="n"/>
      <c r="K4805" s="25" t="n"/>
      <c r="L4805" s="25" t="n"/>
      <c r="M4805" s="26" t="n"/>
      <c r="N4805" s="26" t="n"/>
      <c r="O4805" s="25" t="n"/>
      <c r="P4805" s="27">
        <f>IF(A4805="","","Package/"&amp;C4805&amp;"/"&amp;D4805&amp;"/"&amp;A4805&amp;".png")</f>
        <v/>
      </c>
      <c r="Q4805" s="27">
        <f>IF(AND(B4805="",G4805=""),"",IF(B4805="","Package QR Text missing",IF(COUNTIFS($E$2:$E$5001,E4805,$B$2:$B$5001,"&lt;&gt;"&amp;B4805)+COUNTIFS($E$2:$E$5001,E4805,$A$2:$A$5001,"&lt;&gt;"&amp;A4805)&gt;0,"Zone has more than one QR code",IF(COUNTIFS($B$2:$B$5001,B4805,$E$2:$E$5001,"&lt;&gt;"&amp;E4805)+COUNTIFS($A$2:$A$5001,A4805,$E$2:$E$5001,"&lt;&gt;"&amp;E4805)&gt;0,"QR code used by another zone",IF(A4805="","Package QR Code No. missing",IF(OR(H4805&gt;40,J4805&gt;40),"More than 40 of one edition",IF(F4805="Full (40 ST + 1 TG)",IF(AND(H4805=40,J4805=1),"OK","Full carton must be 40 + 1"),IF(F4805="Student only (40 ST)",IF(AND(H4805=40,J4805=0),"OK","Must be 40 ST, 0 TG"),IF(F4805="Teacher guide only (40 TG)",IF(AND(H4805=0,J4805=40),"OK","Must be 0 ST, 40 TG"),IF(AND(H4805&lt;40,H4805+J4805&gt;0,H4805+J4805&lt;=40),"OK","Partial: under 40 ST and 40 books max"))))))))))</f>
        <v/>
      </c>
    </row>
    <row r="4806">
      <c r="A4806" s="26" t="n"/>
      <c r="B4806" s="26" t="n"/>
      <c r="C4806" s="25" t="n"/>
      <c r="D4806" s="25" t="n"/>
      <c r="E4806" s="26" t="n"/>
      <c r="F4806" s="25" t="n"/>
      <c r="G4806" s="26" t="n"/>
      <c r="H4806" s="25" t="n"/>
      <c r="I4806" s="26" t="n"/>
      <c r="J4806" s="25" t="n"/>
      <c r="K4806" s="25" t="n"/>
      <c r="L4806" s="25" t="n"/>
      <c r="M4806" s="26" t="n"/>
      <c r="N4806" s="26" t="n"/>
      <c r="O4806" s="25" t="n"/>
      <c r="P4806" s="27">
        <f>IF(A4806="","","Package/"&amp;C4806&amp;"/"&amp;D4806&amp;"/"&amp;A4806&amp;".png")</f>
        <v/>
      </c>
      <c r="Q4806" s="27">
        <f>IF(AND(B4806="",G4806=""),"",IF(B4806="","Package QR Text missing",IF(COUNTIFS($E$2:$E$5001,E4806,$B$2:$B$5001,"&lt;&gt;"&amp;B4806)+COUNTIFS($E$2:$E$5001,E4806,$A$2:$A$5001,"&lt;&gt;"&amp;A4806)&gt;0,"Zone has more than one QR code",IF(COUNTIFS($B$2:$B$5001,B4806,$E$2:$E$5001,"&lt;&gt;"&amp;E4806)+COUNTIFS($A$2:$A$5001,A4806,$E$2:$E$5001,"&lt;&gt;"&amp;E4806)&gt;0,"QR code used by another zone",IF(A4806="","Package QR Code No. missing",IF(OR(H4806&gt;40,J4806&gt;40),"More than 40 of one edition",IF(F4806="Full (40 ST + 1 TG)",IF(AND(H4806=40,J4806=1),"OK","Full carton must be 40 + 1"),IF(F4806="Student only (40 ST)",IF(AND(H4806=40,J4806=0),"OK","Must be 40 ST, 0 TG"),IF(F4806="Teacher guide only (40 TG)",IF(AND(H4806=0,J4806=40),"OK","Must be 0 ST, 40 TG"),IF(AND(H4806&lt;40,H4806+J4806&gt;0,H4806+J4806&lt;=40),"OK","Partial: under 40 ST and 40 books max"))))))))))</f>
        <v/>
      </c>
    </row>
    <row r="4807">
      <c r="A4807" s="26" t="n"/>
      <c r="B4807" s="26" t="n"/>
      <c r="C4807" s="25" t="n"/>
      <c r="D4807" s="25" t="n"/>
      <c r="E4807" s="26" t="n"/>
      <c r="F4807" s="25" t="n"/>
      <c r="G4807" s="26" t="n"/>
      <c r="H4807" s="25" t="n"/>
      <c r="I4807" s="26" t="n"/>
      <c r="J4807" s="25" t="n"/>
      <c r="K4807" s="25" t="n"/>
      <c r="L4807" s="25" t="n"/>
      <c r="M4807" s="26" t="n"/>
      <c r="N4807" s="26" t="n"/>
      <c r="O4807" s="25" t="n"/>
      <c r="P4807" s="27">
        <f>IF(A4807="","","Package/"&amp;C4807&amp;"/"&amp;D4807&amp;"/"&amp;A4807&amp;".png")</f>
        <v/>
      </c>
      <c r="Q4807" s="27">
        <f>IF(AND(B4807="",G4807=""),"",IF(B4807="","Package QR Text missing",IF(COUNTIFS($E$2:$E$5001,E4807,$B$2:$B$5001,"&lt;&gt;"&amp;B4807)+COUNTIFS($E$2:$E$5001,E4807,$A$2:$A$5001,"&lt;&gt;"&amp;A4807)&gt;0,"Zone has more than one QR code",IF(COUNTIFS($B$2:$B$5001,B4807,$E$2:$E$5001,"&lt;&gt;"&amp;E4807)+COUNTIFS($A$2:$A$5001,A4807,$E$2:$E$5001,"&lt;&gt;"&amp;E4807)&gt;0,"QR code used by another zone",IF(A4807="","Package QR Code No. missing",IF(OR(H4807&gt;40,J4807&gt;40),"More than 40 of one edition",IF(F4807="Full (40 ST + 1 TG)",IF(AND(H4807=40,J4807=1),"OK","Full carton must be 40 + 1"),IF(F4807="Student only (40 ST)",IF(AND(H4807=40,J4807=0),"OK","Must be 40 ST, 0 TG"),IF(F4807="Teacher guide only (40 TG)",IF(AND(H4807=0,J4807=40),"OK","Must be 0 ST, 40 TG"),IF(AND(H4807&lt;40,H4807+J4807&gt;0,H4807+J4807&lt;=40),"OK","Partial: under 40 ST and 40 books max"))))))))))</f>
        <v/>
      </c>
    </row>
    <row r="4808">
      <c r="A4808" s="26" t="n"/>
      <c r="B4808" s="26" t="n"/>
      <c r="C4808" s="25" t="n"/>
      <c r="D4808" s="25" t="n"/>
      <c r="E4808" s="26" t="n"/>
      <c r="F4808" s="25" t="n"/>
      <c r="G4808" s="26" t="n"/>
      <c r="H4808" s="25" t="n"/>
      <c r="I4808" s="26" t="n"/>
      <c r="J4808" s="25" t="n"/>
      <c r="K4808" s="25" t="n"/>
      <c r="L4808" s="25" t="n"/>
      <c r="M4808" s="26" t="n"/>
      <c r="N4808" s="26" t="n"/>
      <c r="O4808" s="25" t="n"/>
      <c r="P4808" s="27">
        <f>IF(A4808="","","Package/"&amp;C4808&amp;"/"&amp;D4808&amp;"/"&amp;A4808&amp;".png")</f>
        <v/>
      </c>
      <c r="Q4808" s="27">
        <f>IF(AND(B4808="",G4808=""),"",IF(B4808="","Package QR Text missing",IF(COUNTIFS($E$2:$E$5001,E4808,$B$2:$B$5001,"&lt;&gt;"&amp;B4808)+COUNTIFS($E$2:$E$5001,E4808,$A$2:$A$5001,"&lt;&gt;"&amp;A4808)&gt;0,"Zone has more than one QR code",IF(COUNTIFS($B$2:$B$5001,B4808,$E$2:$E$5001,"&lt;&gt;"&amp;E4808)+COUNTIFS($A$2:$A$5001,A4808,$E$2:$E$5001,"&lt;&gt;"&amp;E4808)&gt;0,"QR code used by another zone",IF(A4808="","Package QR Code No. missing",IF(OR(H4808&gt;40,J4808&gt;40),"More than 40 of one edition",IF(F4808="Full (40 ST + 1 TG)",IF(AND(H4808=40,J4808=1),"OK","Full carton must be 40 + 1"),IF(F4808="Student only (40 ST)",IF(AND(H4808=40,J4808=0),"OK","Must be 40 ST, 0 TG"),IF(F4808="Teacher guide only (40 TG)",IF(AND(H4808=0,J4808=40),"OK","Must be 0 ST, 40 TG"),IF(AND(H4808&lt;40,H4808+J4808&gt;0,H4808+J4808&lt;=40),"OK","Partial: under 40 ST and 40 books max"))))))))))</f>
        <v/>
      </c>
    </row>
    <row r="4809">
      <c r="A4809" s="26" t="n"/>
      <c r="B4809" s="26" t="n"/>
      <c r="C4809" s="25" t="n"/>
      <c r="D4809" s="25" t="n"/>
      <c r="E4809" s="26" t="n"/>
      <c r="F4809" s="25" t="n"/>
      <c r="G4809" s="26" t="n"/>
      <c r="H4809" s="25" t="n"/>
      <c r="I4809" s="26" t="n"/>
      <c r="J4809" s="25" t="n"/>
      <c r="K4809" s="25" t="n"/>
      <c r="L4809" s="25" t="n"/>
      <c r="M4809" s="26" t="n"/>
      <c r="N4809" s="26" t="n"/>
      <c r="O4809" s="25" t="n"/>
      <c r="P4809" s="27">
        <f>IF(A4809="","","Package/"&amp;C4809&amp;"/"&amp;D4809&amp;"/"&amp;A4809&amp;".png")</f>
        <v/>
      </c>
      <c r="Q4809" s="27">
        <f>IF(AND(B4809="",G4809=""),"",IF(B4809="","Package QR Text missing",IF(COUNTIFS($E$2:$E$5001,E4809,$B$2:$B$5001,"&lt;&gt;"&amp;B4809)+COUNTIFS($E$2:$E$5001,E4809,$A$2:$A$5001,"&lt;&gt;"&amp;A4809)&gt;0,"Zone has more than one QR code",IF(COUNTIFS($B$2:$B$5001,B4809,$E$2:$E$5001,"&lt;&gt;"&amp;E4809)+COUNTIFS($A$2:$A$5001,A4809,$E$2:$E$5001,"&lt;&gt;"&amp;E4809)&gt;0,"QR code used by another zone",IF(A4809="","Package QR Code No. missing",IF(OR(H4809&gt;40,J4809&gt;40),"More than 40 of one edition",IF(F4809="Full (40 ST + 1 TG)",IF(AND(H4809=40,J4809=1),"OK","Full carton must be 40 + 1"),IF(F4809="Student only (40 ST)",IF(AND(H4809=40,J4809=0),"OK","Must be 40 ST, 0 TG"),IF(F4809="Teacher guide only (40 TG)",IF(AND(H4809=0,J4809=40),"OK","Must be 0 ST, 40 TG"),IF(AND(H4809&lt;40,H4809+J4809&gt;0,H4809+J4809&lt;=40),"OK","Partial: under 40 ST and 40 books max"))))))))))</f>
        <v/>
      </c>
    </row>
    <row r="4810">
      <c r="A4810" s="26" t="n"/>
      <c r="B4810" s="26" t="n"/>
      <c r="C4810" s="25" t="n"/>
      <c r="D4810" s="25" t="n"/>
      <c r="E4810" s="26" t="n"/>
      <c r="F4810" s="25" t="n"/>
      <c r="G4810" s="26" t="n"/>
      <c r="H4810" s="25" t="n"/>
      <c r="I4810" s="26" t="n"/>
      <c r="J4810" s="25" t="n"/>
      <c r="K4810" s="25" t="n"/>
      <c r="L4810" s="25" t="n"/>
      <c r="M4810" s="26" t="n"/>
      <c r="N4810" s="26" t="n"/>
      <c r="O4810" s="25" t="n"/>
      <c r="P4810" s="27">
        <f>IF(A4810="","","Package/"&amp;C4810&amp;"/"&amp;D4810&amp;"/"&amp;A4810&amp;".png")</f>
        <v/>
      </c>
      <c r="Q4810" s="27">
        <f>IF(AND(B4810="",G4810=""),"",IF(B4810="","Package QR Text missing",IF(COUNTIFS($E$2:$E$5001,E4810,$B$2:$B$5001,"&lt;&gt;"&amp;B4810)+COUNTIFS($E$2:$E$5001,E4810,$A$2:$A$5001,"&lt;&gt;"&amp;A4810)&gt;0,"Zone has more than one QR code",IF(COUNTIFS($B$2:$B$5001,B4810,$E$2:$E$5001,"&lt;&gt;"&amp;E4810)+COUNTIFS($A$2:$A$5001,A4810,$E$2:$E$5001,"&lt;&gt;"&amp;E4810)&gt;0,"QR code used by another zone",IF(A4810="","Package QR Code No. missing",IF(OR(H4810&gt;40,J4810&gt;40),"More than 40 of one edition",IF(F4810="Full (40 ST + 1 TG)",IF(AND(H4810=40,J4810=1),"OK","Full carton must be 40 + 1"),IF(F4810="Student only (40 ST)",IF(AND(H4810=40,J4810=0),"OK","Must be 40 ST, 0 TG"),IF(F4810="Teacher guide only (40 TG)",IF(AND(H4810=0,J4810=40),"OK","Must be 0 ST, 40 TG"),IF(AND(H4810&lt;40,H4810+J4810&gt;0,H4810+J4810&lt;=40),"OK","Partial: under 40 ST and 40 books max"))))))))))</f>
        <v/>
      </c>
    </row>
    <row r="4811">
      <c r="A4811" s="26" t="n"/>
      <c r="B4811" s="26" t="n"/>
      <c r="C4811" s="25" t="n"/>
      <c r="D4811" s="25" t="n"/>
      <c r="E4811" s="26" t="n"/>
      <c r="F4811" s="25" t="n"/>
      <c r="G4811" s="26" t="n"/>
      <c r="H4811" s="25" t="n"/>
      <c r="I4811" s="26" t="n"/>
      <c r="J4811" s="25" t="n"/>
      <c r="K4811" s="25" t="n"/>
      <c r="L4811" s="25" t="n"/>
      <c r="M4811" s="26" t="n"/>
      <c r="N4811" s="26" t="n"/>
      <c r="O4811" s="25" t="n"/>
      <c r="P4811" s="27">
        <f>IF(A4811="","","Package/"&amp;C4811&amp;"/"&amp;D4811&amp;"/"&amp;A4811&amp;".png")</f>
        <v/>
      </c>
      <c r="Q4811" s="27">
        <f>IF(AND(B4811="",G4811=""),"",IF(B4811="","Package QR Text missing",IF(COUNTIFS($E$2:$E$5001,E4811,$B$2:$B$5001,"&lt;&gt;"&amp;B4811)+COUNTIFS($E$2:$E$5001,E4811,$A$2:$A$5001,"&lt;&gt;"&amp;A4811)&gt;0,"Zone has more than one QR code",IF(COUNTIFS($B$2:$B$5001,B4811,$E$2:$E$5001,"&lt;&gt;"&amp;E4811)+COUNTIFS($A$2:$A$5001,A4811,$E$2:$E$5001,"&lt;&gt;"&amp;E4811)&gt;0,"QR code used by another zone",IF(A4811="","Package QR Code No. missing",IF(OR(H4811&gt;40,J4811&gt;40),"More than 40 of one edition",IF(F4811="Full (40 ST + 1 TG)",IF(AND(H4811=40,J4811=1),"OK","Full carton must be 40 + 1"),IF(F4811="Student only (40 ST)",IF(AND(H4811=40,J4811=0),"OK","Must be 40 ST, 0 TG"),IF(F4811="Teacher guide only (40 TG)",IF(AND(H4811=0,J4811=40),"OK","Must be 0 ST, 40 TG"),IF(AND(H4811&lt;40,H4811+J4811&gt;0,H4811+J4811&lt;=40),"OK","Partial: under 40 ST and 40 books max"))))))))))</f>
        <v/>
      </c>
    </row>
    <row r="4812">
      <c r="A4812" s="26" t="n"/>
      <c r="B4812" s="26" t="n"/>
      <c r="C4812" s="25" t="n"/>
      <c r="D4812" s="25" t="n"/>
      <c r="E4812" s="26" t="n"/>
      <c r="F4812" s="25" t="n"/>
      <c r="G4812" s="26" t="n"/>
      <c r="H4812" s="25" t="n"/>
      <c r="I4812" s="26" t="n"/>
      <c r="J4812" s="25" t="n"/>
      <c r="K4812" s="25" t="n"/>
      <c r="L4812" s="25" t="n"/>
      <c r="M4812" s="26" t="n"/>
      <c r="N4812" s="26" t="n"/>
      <c r="O4812" s="25" t="n"/>
      <c r="P4812" s="27">
        <f>IF(A4812="","","Package/"&amp;C4812&amp;"/"&amp;D4812&amp;"/"&amp;A4812&amp;".png")</f>
        <v/>
      </c>
      <c r="Q4812" s="27">
        <f>IF(AND(B4812="",G4812=""),"",IF(B4812="","Package QR Text missing",IF(COUNTIFS($E$2:$E$5001,E4812,$B$2:$B$5001,"&lt;&gt;"&amp;B4812)+COUNTIFS($E$2:$E$5001,E4812,$A$2:$A$5001,"&lt;&gt;"&amp;A4812)&gt;0,"Zone has more than one QR code",IF(COUNTIFS($B$2:$B$5001,B4812,$E$2:$E$5001,"&lt;&gt;"&amp;E4812)+COUNTIFS($A$2:$A$5001,A4812,$E$2:$E$5001,"&lt;&gt;"&amp;E4812)&gt;0,"QR code used by another zone",IF(A4812="","Package QR Code No. missing",IF(OR(H4812&gt;40,J4812&gt;40),"More than 40 of one edition",IF(F4812="Full (40 ST + 1 TG)",IF(AND(H4812=40,J4812=1),"OK","Full carton must be 40 + 1"),IF(F4812="Student only (40 ST)",IF(AND(H4812=40,J4812=0),"OK","Must be 40 ST, 0 TG"),IF(F4812="Teacher guide only (40 TG)",IF(AND(H4812=0,J4812=40),"OK","Must be 0 ST, 40 TG"),IF(AND(H4812&lt;40,H4812+J4812&gt;0,H4812+J4812&lt;=40),"OK","Partial: under 40 ST and 40 books max"))))))))))</f>
        <v/>
      </c>
    </row>
    <row r="4813">
      <c r="A4813" s="26" t="n"/>
      <c r="B4813" s="26" t="n"/>
      <c r="C4813" s="25" t="n"/>
      <c r="D4813" s="25" t="n"/>
      <c r="E4813" s="26" t="n"/>
      <c r="F4813" s="25" t="n"/>
      <c r="G4813" s="26" t="n"/>
      <c r="H4813" s="25" t="n"/>
      <c r="I4813" s="26" t="n"/>
      <c r="J4813" s="25" t="n"/>
      <c r="K4813" s="25" t="n"/>
      <c r="L4813" s="25" t="n"/>
      <c r="M4813" s="26" t="n"/>
      <c r="N4813" s="26" t="n"/>
      <c r="O4813" s="25" t="n"/>
      <c r="P4813" s="27">
        <f>IF(A4813="","","Package/"&amp;C4813&amp;"/"&amp;D4813&amp;"/"&amp;A4813&amp;".png")</f>
        <v/>
      </c>
      <c r="Q4813" s="27">
        <f>IF(AND(B4813="",G4813=""),"",IF(B4813="","Package QR Text missing",IF(COUNTIFS($E$2:$E$5001,E4813,$B$2:$B$5001,"&lt;&gt;"&amp;B4813)+COUNTIFS($E$2:$E$5001,E4813,$A$2:$A$5001,"&lt;&gt;"&amp;A4813)&gt;0,"Zone has more than one QR code",IF(COUNTIFS($B$2:$B$5001,B4813,$E$2:$E$5001,"&lt;&gt;"&amp;E4813)+COUNTIFS($A$2:$A$5001,A4813,$E$2:$E$5001,"&lt;&gt;"&amp;E4813)&gt;0,"QR code used by another zone",IF(A4813="","Package QR Code No. missing",IF(OR(H4813&gt;40,J4813&gt;40),"More than 40 of one edition",IF(F4813="Full (40 ST + 1 TG)",IF(AND(H4813=40,J4813=1),"OK","Full carton must be 40 + 1"),IF(F4813="Student only (40 ST)",IF(AND(H4813=40,J4813=0),"OK","Must be 40 ST, 0 TG"),IF(F4813="Teacher guide only (40 TG)",IF(AND(H4813=0,J4813=40),"OK","Must be 0 ST, 40 TG"),IF(AND(H4813&lt;40,H4813+J4813&gt;0,H4813+J4813&lt;=40),"OK","Partial: under 40 ST and 40 books max"))))))))))</f>
        <v/>
      </c>
    </row>
    <row r="4814">
      <c r="A4814" s="26" t="n"/>
      <c r="B4814" s="26" t="n"/>
      <c r="C4814" s="25" t="n"/>
      <c r="D4814" s="25" t="n"/>
      <c r="E4814" s="26" t="n"/>
      <c r="F4814" s="25" t="n"/>
      <c r="G4814" s="26" t="n"/>
      <c r="H4814" s="25" t="n"/>
      <c r="I4814" s="26" t="n"/>
      <c r="J4814" s="25" t="n"/>
      <c r="K4814" s="25" t="n"/>
      <c r="L4814" s="25" t="n"/>
      <c r="M4814" s="26" t="n"/>
      <c r="N4814" s="26" t="n"/>
      <c r="O4814" s="25" t="n"/>
      <c r="P4814" s="27">
        <f>IF(A4814="","","Package/"&amp;C4814&amp;"/"&amp;D4814&amp;"/"&amp;A4814&amp;".png")</f>
        <v/>
      </c>
      <c r="Q4814" s="27">
        <f>IF(AND(B4814="",G4814=""),"",IF(B4814="","Package QR Text missing",IF(COUNTIFS($E$2:$E$5001,E4814,$B$2:$B$5001,"&lt;&gt;"&amp;B4814)+COUNTIFS($E$2:$E$5001,E4814,$A$2:$A$5001,"&lt;&gt;"&amp;A4814)&gt;0,"Zone has more than one QR code",IF(COUNTIFS($B$2:$B$5001,B4814,$E$2:$E$5001,"&lt;&gt;"&amp;E4814)+COUNTIFS($A$2:$A$5001,A4814,$E$2:$E$5001,"&lt;&gt;"&amp;E4814)&gt;0,"QR code used by another zone",IF(A4814="","Package QR Code No. missing",IF(OR(H4814&gt;40,J4814&gt;40),"More than 40 of one edition",IF(F4814="Full (40 ST + 1 TG)",IF(AND(H4814=40,J4814=1),"OK","Full carton must be 40 + 1"),IF(F4814="Student only (40 ST)",IF(AND(H4814=40,J4814=0),"OK","Must be 40 ST, 0 TG"),IF(F4814="Teacher guide only (40 TG)",IF(AND(H4814=0,J4814=40),"OK","Must be 0 ST, 40 TG"),IF(AND(H4814&lt;40,H4814+J4814&gt;0,H4814+J4814&lt;=40),"OK","Partial: under 40 ST and 40 books max"))))))))))</f>
        <v/>
      </c>
    </row>
    <row r="4815">
      <c r="A4815" s="26" t="n"/>
      <c r="B4815" s="26" t="n"/>
      <c r="C4815" s="25" t="n"/>
      <c r="D4815" s="25" t="n"/>
      <c r="E4815" s="26" t="n"/>
      <c r="F4815" s="25" t="n"/>
      <c r="G4815" s="26" t="n"/>
      <c r="H4815" s="25" t="n"/>
      <c r="I4815" s="26" t="n"/>
      <c r="J4815" s="25" t="n"/>
      <c r="K4815" s="25" t="n"/>
      <c r="L4815" s="25" t="n"/>
      <c r="M4815" s="26" t="n"/>
      <c r="N4815" s="26" t="n"/>
      <c r="O4815" s="25" t="n"/>
      <c r="P4815" s="27">
        <f>IF(A4815="","","Package/"&amp;C4815&amp;"/"&amp;D4815&amp;"/"&amp;A4815&amp;".png")</f>
        <v/>
      </c>
      <c r="Q4815" s="27">
        <f>IF(AND(B4815="",G4815=""),"",IF(B4815="","Package QR Text missing",IF(COUNTIFS($E$2:$E$5001,E4815,$B$2:$B$5001,"&lt;&gt;"&amp;B4815)+COUNTIFS($E$2:$E$5001,E4815,$A$2:$A$5001,"&lt;&gt;"&amp;A4815)&gt;0,"Zone has more than one QR code",IF(COUNTIFS($B$2:$B$5001,B4815,$E$2:$E$5001,"&lt;&gt;"&amp;E4815)+COUNTIFS($A$2:$A$5001,A4815,$E$2:$E$5001,"&lt;&gt;"&amp;E4815)&gt;0,"QR code used by another zone",IF(A4815="","Package QR Code No. missing",IF(OR(H4815&gt;40,J4815&gt;40),"More than 40 of one edition",IF(F4815="Full (40 ST + 1 TG)",IF(AND(H4815=40,J4815=1),"OK","Full carton must be 40 + 1"),IF(F4815="Student only (40 ST)",IF(AND(H4815=40,J4815=0),"OK","Must be 40 ST, 0 TG"),IF(F4815="Teacher guide only (40 TG)",IF(AND(H4815=0,J4815=40),"OK","Must be 0 ST, 40 TG"),IF(AND(H4815&lt;40,H4815+J4815&gt;0,H4815+J4815&lt;=40),"OK","Partial: under 40 ST and 40 books max"))))))))))</f>
        <v/>
      </c>
    </row>
    <row r="4816">
      <c r="A4816" s="26" t="n"/>
      <c r="B4816" s="26" t="n"/>
      <c r="C4816" s="25" t="n"/>
      <c r="D4816" s="25" t="n"/>
      <c r="E4816" s="26" t="n"/>
      <c r="F4816" s="25" t="n"/>
      <c r="G4816" s="26" t="n"/>
      <c r="H4816" s="25" t="n"/>
      <c r="I4816" s="26" t="n"/>
      <c r="J4816" s="25" t="n"/>
      <c r="K4816" s="25" t="n"/>
      <c r="L4816" s="25" t="n"/>
      <c r="M4816" s="26" t="n"/>
      <c r="N4816" s="26" t="n"/>
      <c r="O4816" s="25" t="n"/>
      <c r="P4816" s="27">
        <f>IF(A4816="","","Package/"&amp;C4816&amp;"/"&amp;D4816&amp;"/"&amp;A4816&amp;".png")</f>
        <v/>
      </c>
      <c r="Q4816" s="27">
        <f>IF(AND(B4816="",G4816=""),"",IF(B4816="","Package QR Text missing",IF(COUNTIFS($E$2:$E$5001,E4816,$B$2:$B$5001,"&lt;&gt;"&amp;B4816)+COUNTIFS($E$2:$E$5001,E4816,$A$2:$A$5001,"&lt;&gt;"&amp;A4816)&gt;0,"Zone has more than one QR code",IF(COUNTIFS($B$2:$B$5001,B4816,$E$2:$E$5001,"&lt;&gt;"&amp;E4816)+COUNTIFS($A$2:$A$5001,A4816,$E$2:$E$5001,"&lt;&gt;"&amp;E4816)&gt;0,"QR code used by another zone",IF(A4816="","Package QR Code No. missing",IF(OR(H4816&gt;40,J4816&gt;40),"More than 40 of one edition",IF(F4816="Full (40 ST + 1 TG)",IF(AND(H4816=40,J4816=1),"OK","Full carton must be 40 + 1"),IF(F4816="Student only (40 ST)",IF(AND(H4816=40,J4816=0),"OK","Must be 40 ST, 0 TG"),IF(F4816="Teacher guide only (40 TG)",IF(AND(H4816=0,J4816=40),"OK","Must be 0 ST, 40 TG"),IF(AND(H4816&lt;40,H4816+J4816&gt;0,H4816+J4816&lt;=40),"OK","Partial: under 40 ST and 40 books max"))))))))))</f>
        <v/>
      </c>
    </row>
    <row r="4817">
      <c r="A4817" s="26" t="n"/>
      <c r="B4817" s="26" t="n"/>
      <c r="C4817" s="25" t="n"/>
      <c r="D4817" s="25" t="n"/>
      <c r="E4817" s="26" t="n"/>
      <c r="F4817" s="25" t="n"/>
      <c r="G4817" s="26" t="n"/>
      <c r="H4817" s="25" t="n"/>
      <c r="I4817" s="26" t="n"/>
      <c r="J4817" s="25" t="n"/>
      <c r="K4817" s="25" t="n"/>
      <c r="L4817" s="25" t="n"/>
      <c r="M4817" s="26" t="n"/>
      <c r="N4817" s="26" t="n"/>
      <c r="O4817" s="25" t="n"/>
      <c r="P4817" s="27">
        <f>IF(A4817="","","Package/"&amp;C4817&amp;"/"&amp;D4817&amp;"/"&amp;A4817&amp;".png")</f>
        <v/>
      </c>
      <c r="Q4817" s="27">
        <f>IF(AND(B4817="",G4817=""),"",IF(B4817="","Package QR Text missing",IF(COUNTIFS($E$2:$E$5001,E4817,$B$2:$B$5001,"&lt;&gt;"&amp;B4817)+COUNTIFS($E$2:$E$5001,E4817,$A$2:$A$5001,"&lt;&gt;"&amp;A4817)&gt;0,"Zone has more than one QR code",IF(COUNTIFS($B$2:$B$5001,B4817,$E$2:$E$5001,"&lt;&gt;"&amp;E4817)+COUNTIFS($A$2:$A$5001,A4817,$E$2:$E$5001,"&lt;&gt;"&amp;E4817)&gt;0,"QR code used by another zone",IF(A4817="","Package QR Code No. missing",IF(OR(H4817&gt;40,J4817&gt;40),"More than 40 of one edition",IF(F4817="Full (40 ST + 1 TG)",IF(AND(H4817=40,J4817=1),"OK","Full carton must be 40 + 1"),IF(F4817="Student only (40 ST)",IF(AND(H4817=40,J4817=0),"OK","Must be 40 ST, 0 TG"),IF(F4817="Teacher guide only (40 TG)",IF(AND(H4817=0,J4817=40),"OK","Must be 0 ST, 40 TG"),IF(AND(H4817&lt;40,H4817+J4817&gt;0,H4817+J4817&lt;=40),"OK","Partial: under 40 ST and 40 books max"))))))))))</f>
        <v/>
      </c>
    </row>
    <row r="4818">
      <c r="A4818" s="26" t="n"/>
      <c r="B4818" s="26" t="n"/>
      <c r="C4818" s="25" t="n"/>
      <c r="D4818" s="25" t="n"/>
      <c r="E4818" s="26" t="n"/>
      <c r="F4818" s="25" t="n"/>
      <c r="G4818" s="26" t="n"/>
      <c r="H4818" s="25" t="n"/>
      <c r="I4818" s="26" t="n"/>
      <c r="J4818" s="25" t="n"/>
      <c r="K4818" s="25" t="n"/>
      <c r="L4818" s="25" t="n"/>
      <c r="M4818" s="26" t="n"/>
      <c r="N4818" s="26" t="n"/>
      <c r="O4818" s="25" t="n"/>
      <c r="P4818" s="27">
        <f>IF(A4818="","","Package/"&amp;C4818&amp;"/"&amp;D4818&amp;"/"&amp;A4818&amp;".png")</f>
        <v/>
      </c>
      <c r="Q4818" s="27">
        <f>IF(AND(B4818="",G4818=""),"",IF(B4818="","Package QR Text missing",IF(COUNTIFS($E$2:$E$5001,E4818,$B$2:$B$5001,"&lt;&gt;"&amp;B4818)+COUNTIFS($E$2:$E$5001,E4818,$A$2:$A$5001,"&lt;&gt;"&amp;A4818)&gt;0,"Zone has more than one QR code",IF(COUNTIFS($B$2:$B$5001,B4818,$E$2:$E$5001,"&lt;&gt;"&amp;E4818)+COUNTIFS($A$2:$A$5001,A4818,$E$2:$E$5001,"&lt;&gt;"&amp;E4818)&gt;0,"QR code used by another zone",IF(A4818="","Package QR Code No. missing",IF(OR(H4818&gt;40,J4818&gt;40),"More than 40 of one edition",IF(F4818="Full (40 ST + 1 TG)",IF(AND(H4818=40,J4818=1),"OK","Full carton must be 40 + 1"),IF(F4818="Student only (40 ST)",IF(AND(H4818=40,J4818=0),"OK","Must be 40 ST, 0 TG"),IF(F4818="Teacher guide only (40 TG)",IF(AND(H4818=0,J4818=40),"OK","Must be 0 ST, 40 TG"),IF(AND(H4818&lt;40,H4818+J4818&gt;0,H4818+J4818&lt;=40),"OK","Partial: under 40 ST and 40 books max"))))))))))</f>
        <v/>
      </c>
    </row>
    <row r="4819">
      <c r="A4819" s="26" t="n"/>
      <c r="B4819" s="26" t="n"/>
      <c r="C4819" s="25" t="n"/>
      <c r="D4819" s="25" t="n"/>
      <c r="E4819" s="26" t="n"/>
      <c r="F4819" s="25" t="n"/>
      <c r="G4819" s="26" t="n"/>
      <c r="H4819" s="25" t="n"/>
      <c r="I4819" s="26" t="n"/>
      <c r="J4819" s="25" t="n"/>
      <c r="K4819" s="25" t="n"/>
      <c r="L4819" s="25" t="n"/>
      <c r="M4819" s="26" t="n"/>
      <c r="N4819" s="26" t="n"/>
      <c r="O4819" s="25" t="n"/>
      <c r="P4819" s="27">
        <f>IF(A4819="","","Package/"&amp;C4819&amp;"/"&amp;D4819&amp;"/"&amp;A4819&amp;".png")</f>
        <v/>
      </c>
      <c r="Q4819" s="27">
        <f>IF(AND(B4819="",G4819=""),"",IF(B4819="","Package QR Text missing",IF(COUNTIFS($E$2:$E$5001,E4819,$B$2:$B$5001,"&lt;&gt;"&amp;B4819)+COUNTIFS($E$2:$E$5001,E4819,$A$2:$A$5001,"&lt;&gt;"&amp;A4819)&gt;0,"Zone has more than one QR code",IF(COUNTIFS($B$2:$B$5001,B4819,$E$2:$E$5001,"&lt;&gt;"&amp;E4819)+COUNTIFS($A$2:$A$5001,A4819,$E$2:$E$5001,"&lt;&gt;"&amp;E4819)&gt;0,"QR code used by another zone",IF(A4819="","Package QR Code No. missing",IF(OR(H4819&gt;40,J4819&gt;40),"More than 40 of one edition",IF(F4819="Full (40 ST + 1 TG)",IF(AND(H4819=40,J4819=1),"OK","Full carton must be 40 + 1"),IF(F4819="Student only (40 ST)",IF(AND(H4819=40,J4819=0),"OK","Must be 40 ST, 0 TG"),IF(F4819="Teacher guide only (40 TG)",IF(AND(H4819=0,J4819=40),"OK","Must be 0 ST, 40 TG"),IF(AND(H4819&lt;40,H4819+J4819&gt;0,H4819+J4819&lt;=40),"OK","Partial: under 40 ST and 40 books max"))))))))))</f>
        <v/>
      </c>
    </row>
    <row r="4820">
      <c r="A4820" s="26" t="n"/>
      <c r="B4820" s="26" t="n"/>
      <c r="C4820" s="25" t="n"/>
      <c r="D4820" s="25" t="n"/>
      <c r="E4820" s="26" t="n"/>
      <c r="F4820" s="25" t="n"/>
      <c r="G4820" s="26" t="n"/>
      <c r="H4820" s="25" t="n"/>
      <c r="I4820" s="26" t="n"/>
      <c r="J4820" s="25" t="n"/>
      <c r="K4820" s="25" t="n"/>
      <c r="L4820" s="25" t="n"/>
      <c r="M4820" s="26" t="n"/>
      <c r="N4820" s="26" t="n"/>
      <c r="O4820" s="25" t="n"/>
      <c r="P4820" s="27">
        <f>IF(A4820="","","Package/"&amp;C4820&amp;"/"&amp;D4820&amp;"/"&amp;A4820&amp;".png")</f>
        <v/>
      </c>
      <c r="Q4820" s="27">
        <f>IF(AND(B4820="",G4820=""),"",IF(B4820="","Package QR Text missing",IF(COUNTIFS($E$2:$E$5001,E4820,$B$2:$B$5001,"&lt;&gt;"&amp;B4820)+COUNTIFS($E$2:$E$5001,E4820,$A$2:$A$5001,"&lt;&gt;"&amp;A4820)&gt;0,"Zone has more than one QR code",IF(COUNTIFS($B$2:$B$5001,B4820,$E$2:$E$5001,"&lt;&gt;"&amp;E4820)+COUNTIFS($A$2:$A$5001,A4820,$E$2:$E$5001,"&lt;&gt;"&amp;E4820)&gt;0,"QR code used by another zone",IF(A4820="","Package QR Code No. missing",IF(OR(H4820&gt;40,J4820&gt;40),"More than 40 of one edition",IF(F4820="Full (40 ST + 1 TG)",IF(AND(H4820=40,J4820=1),"OK","Full carton must be 40 + 1"),IF(F4820="Student only (40 ST)",IF(AND(H4820=40,J4820=0),"OK","Must be 40 ST, 0 TG"),IF(F4820="Teacher guide only (40 TG)",IF(AND(H4820=0,J4820=40),"OK","Must be 0 ST, 40 TG"),IF(AND(H4820&lt;40,H4820+J4820&gt;0,H4820+J4820&lt;=40),"OK","Partial: under 40 ST and 40 books max"))))))))))</f>
        <v/>
      </c>
    </row>
    <row r="4821">
      <c r="A4821" s="26" t="n"/>
      <c r="B4821" s="26" t="n"/>
      <c r="C4821" s="25" t="n"/>
      <c r="D4821" s="25" t="n"/>
      <c r="E4821" s="26" t="n"/>
      <c r="F4821" s="25" t="n"/>
      <c r="G4821" s="26" t="n"/>
      <c r="H4821" s="25" t="n"/>
      <c r="I4821" s="26" t="n"/>
      <c r="J4821" s="25" t="n"/>
      <c r="K4821" s="25" t="n"/>
      <c r="L4821" s="25" t="n"/>
      <c r="M4821" s="26" t="n"/>
      <c r="N4821" s="26" t="n"/>
      <c r="O4821" s="25" t="n"/>
      <c r="P4821" s="27">
        <f>IF(A4821="","","Package/"&amp;C4821&amp;"/"&amp;D4821&amp;"/"&amp;A4821&amp;".png")</f>
        <v/>
      </c>
      <c r="Q4821" s="27">
        <f>IF(AND(B4821="",G4821=""),"",IF(B4821="","Package QR Text missing",IF(COUNTIFS($E$2:$E$5001,E4821,$B$2:$B$5001,"&lt;&gt;"&amp;B4821)+COUNTIFS($E$2:$E$5001,E4821,$A$2:$A$5001,"&lt;&gt;"&amp;A4821)&gt;0,"Zone has more than one QR code",IF(COUNTIFS($B$2:$B$5001,B4821,$E$2:$E$5001,"&lt;&gt;"&amp;E4821)+COUNTIFS($A$2:$A$5001,A4821,$E$2:$E$5001,"&lt;&gt;"&amp;E4821)&gt;0,"QR code used by another zone",IF(A4821="","Package QR Code No. missing",IF(OR(H4821&gt;40,J4821&gt;40),"More than 40 of one edition",IF(F4821="Full (40 ST + 1 TG)",IF(AND(H4821=40,J4821=1),"OK","Full carton must be 40 + 1"),IF(F4821="Student only (40 ST)",IF(AND(H4821=40,J4821=0),"OK","Must be 40 ST, 0 TG"),IF(F4821="Teacher guide only (40 TG)",IF(AND(H4821=0,J4821=40),"OK","Must be 0 ST, 40 TG"),IF(AND(H4821&lt;40,H4821+J4821&gt;0,H4821+J4821&lt;=40),"OK","Partial: under 40 ST and 40 books max"))))))))))</f>
        <v/>
      </c>
    </row>
    <row r="4822">
      <c r="A4822" s="26" t="n"/>
      <c r="B4822" s="26" t="n"/>
      <c r="C4822" s="25" t="n"/>
      <c r="D4822" s="25" t="n"/>
      <c r="E4822" s="26" t="n"/>
      <c r="F4822" s="25" t="n"/>
      <c r="G4822" s="26" t="n"/>
      <c r="H4822" s="25" t="n"/>
      <c r="I4822" s="26" t="n"/>
      <c r="J4822" s="25" t="n"/>
      <c r="K4822" s="25" t="n"/>
      <c r="L4822" s="25" t="n"/>
      <c r="M4822" s="26" t="n"/>
      <c r="N4822" s="26" t="n"/>
      <c r="O4822" s="25" t="n"/>
      <c r="P4822" s="27">
        <f>IF(A4822="","","Package/"&amp;C4822&amp;"/"&amp;D4822&amp;"/"&amp;A4822&amp;".png")</f>
        <v/>
      </c>
      <c r="Q4822" s="27">
        <f>IF(AND(B4822="",G4822=""),"",IF(B4822="","Package QR Text missing",IF(COUNTIFS($E$2:$E$5001,E4822,$B$2:$B$5001,"&lt;&gt;"&amp;B4822)+COUNTIFS($E$2:$E$5001,E4822,$A$2:$A$5001,"&lt;&gt;"&amp;A4822)&gt;0,"Zone has more than one QR code",IF(COUNTIFS($B$2:$B$5001,B4822,$E$2:$E$5001,"&lt;&gt;"&amp;E4822)+COUNTIFS($A$2:$A$5001,A4822,$E$2:$E$5001,"&lt;&gt;"&amp;E4822)&gt;0,"QR code used by another zone",IF(A4822="","Package QR Code No. missing",IF(OR(H4822&gt;40,J4822&gt;40),"More than 40 of one edition",IF(F4822="Full (40 ST + 1 TG)",IF(AND(H4822=40,J4822=1),"OK","Full carton must be 40 + 1"),IF(F4822="Student only (40 ST)",IF(AND(H4822=40,J4822=0),"OK","Must be 40 ST, 0 TG"),IF(F4822="Teacher guide only (40 TG)",IF(AND(H4822=0,J4822=40),"OK","Must be 0 ST, 40 TG"),IF(AND(H4822&lt;40,H4822+J4822&gt;0,H4822+J4822&lt;=40),"OK","Partial: under 40 ST and 40 books max"))))))))))</f>
        <v/>
      </c>
    </row>
    <row r="4823">
      <c r="A4823" s="26" t="n"/>
      <c r="B4823" s="26" t="n"/>
      <c r="C4823" s="25" t="n"/>
      <c r="D4823" s="25" t="n"/>
      <c r="E4823" s="26" t="n"/>
      <c r="F4823" s="25" t="n"/>
      <c r="G4823" s="26" t="n"/>
      <c r="H4823" s="25" t="n"/>
      <c r="I4823" s="26" t="n"/>
      <c r="J4823" s="25" t="n"/>
      <c r="K4823" s="25" t="n"/>
      <c r="L4823" s="25" t="n"/>
      <c r="M4823" s="26" t="n"/>
      <c r="N4823" s="26" t="n"/>
      <c r="O4823" s="25" t="n"/>
      <c r="P4823" s="27">
        <f>IF(A4823="","","Package/"&amp;C4823&amp;"/"&amp;D4823&amp;"/"&amp;A4823&amp;".png")</f>
        <v/>
      </c>
      <c r="Q4823" s="27">
        <f>IF(AND(B4823="",G4823=""),"",IF(B4823="","Package QR Text missing",IF(COUNTIFS($E$2:$E$5001,E4823,$B$2:$B$5001,"&lt;&gt;"&amp;B4823)+COUNTIFS($E$2:$E$5001,E4823,$A$2:$A$5001,"&lt;&gt;"&amp;A4823)&gt;0,"Zone has more than one QR code",IF(COUNTIFS($B$2:$B$5001,B4823,$E$2:$E$5001,"&lt;&gt;"&amp;E4823)+COUNTIFS($A$2:$A$5001,A4823,$E$2:$E$5001,"&lt;&gt;"&amp;E4823)&gt;0,"QR code used by another zone",IF(A4823="","Package QR Code No. missing",IF(OR(H4823&gt;40,J4823&gt;40),"More than 40 of one edition",IF(F4823="Full (40 ST + 1 TG)",IF(AND(H4823=40,J4823=1),"OK","Full carton must be 40 + 1"),IF(F4823="Student only (40 ST)",IF(AND(H4823=40,J4823=0),"OK","Must be 40 ST, 0 TG"),IF(F4823="Teacher guide only (40 TG)",IF(AND(H4823=0,J4823=40),"OK","Must be 0 ST, 40 TG"),IF(AND(H4823&lt;40,H4823+J4823&gt;0,H4823+J4823&lt;=40),"OK","Partial: under 40 ST and 40 books max"))))))))))</f>
        <v/>
      </c>
    </row>
    <row r="4824">
      <c r="A4824" s="26" t="n"/>
      <c r="B4824" s="26" t="n"/>
      <c r="C4824" s="25" t="n"/>
      <c r="D4824" s="25" t="n"/>
      <c r="E4824" s="26" t="n"/>
      <c r="F4824" s="25" t="n"/>
      <c r="G4824" s="26" t="n"/>
      <c r="H4824" s="25" t="n"/>
      <c r="I4824" s="26" t="n"/>
      <c r="J4824" s="25" t="n"/>
      <c r="K4824" s="25" t="n"/>
      <c r="L4824" s="25" t="n"/>
      <c r="M4824" s="26" t="n"/>
      <c r="N4824" s="26" t="n"/>
      <c r="O4824" s="25" t="n"/>
      <c r="P4824" s="27">
        <f>IF(A4824="","","Package/"&amp;C4824&amp;"/"&amp;D4824&amp;"/"&amp;A4824&amp;".png")</f>
        <v/>
      </c>
      <c r="Q4824" s="27">
        <f>IF(AND(B4824="",G4824=""),"",IF(B4824="","Package QR Text missing",IF(COUNTIFS($E$2:$E$5001,E4824,$B$2:$B$5001,"&lt;&gt;"&amp;B4824)+COUNTIFS($E$2:$E$5001,E4824,$A$2:$A$5001,"&lt;&gt;"&amp;A4824)&gt;0,"Zone has more than one QR code",IF(COUNTIFS($B$2:$B$5001,B4824,$E$2:$E$5001,"&lt;&gt;"&amp;E4824)+COUNTIFS($A$2:$A$5001,A4824,$E$2:$E$5001,"&lt;&gt;"&amp;E4824)&gt;0,"QR code used by another zone",IF(A4824="","Package QR Code No. missing",IF(OR(H4824&gt;40,J4824&gt;40),"More than 40 of one edition",IF(F4824="Full (40 ST + 1 TG)",IF(AND(H4824=40,J4824=1),"OK","Full carton must be 40 + 1"),IF(F4824="Student only (40 ST)",IF(AND(H4824=40,J4824=0),"OK","Must be 40 ST, 0 TG"),IF(F4824="Teacher guide only (40 TG)",IF(AND(H4824=0,J4824=40),"OK","Must be 0 ST, 40 TG"),IF(AND(H4824&lt;40,H4824+J4824&gt;0,H4824+J4824&lt;=40),"OK","Partial: under 40 ST and 40 books max"))))))))))</f>
        <v/>
      </c>
    </row>
    <row r="4825">
      <c r="A4825" s="26" t="n"/>
      <c r="B4825" s="26" t="n"/>
      <c r="C4825" s="25" t="n"/>
      <c r="D4825" s="25" t="n"/>
      <c r="E4825" s="26" t="n"/>
      <c r="F4825" s="25" t="n"/>
      <c r="G4825" s="26" t="n"/>
      <c r="H4825" s="25" t="n"/>
      <c r="I4825" s="26" t="n"/>
      <c r="J4825" s="25" t="n"/>
      <c r="K4825" s="25" t="n"/>
      <c r="L4825" s="25" t="n"/>
      <c r="M4825" s="26" t="n"/>
      <c r="N4825" s="26" t="n"/>
      <c r="O4825" s="25" t="n"/>
      <c r="P4825" s="27">
        <f>IF(A4825="","","Package/"&amp;C4825&amp;"/"&amp;D4825&amp;"/"&amp;A4825&amp;".png")</f>
        <v/>
      </c>
      <c r="Q4825" s="27">
        <f>IF(AND(B4825="",G4825=""),"",IF(B4825="","Package QR Text missing",IF(COUNTIFS($E$2:$E$5001,E4825,$B$2:$B$5001,"&lt;&gt;"&amp;B4825)+COUNTIFS($E$2:$E$5001,E4825,$A$2:$A$5001,"&lt;&gt;"&amp;A4825)&gt;0,"Zone has more than one QR code",IF(COUNTIFS($B$2:$B$5001,B4825,$E$2:$E$5001,"&lt;&gt;"&amp;E4825)+COUNTIFS($A$2:$A$5001,A4825,$E$2:$E$5001,"&lt;&gt;"&amp;E4825)&gt;0,"QR code used by another zone",IF(A4825="","Package QR Code No. missing",IF(OR(H4825&gt;40,J4825&gt;40),"More than 40 of one edition",IF(F4825="Full (40 ST + 1 TG)",IF(AND(H4825=40,J4825=1),"OK","Full carton must be 40 + 1"),IF(F4825="Student only (40 ST)",IF(AND(H4825=40,J4825=0),"OK","Must be 40 ST, 0 TG"),IF(F4825="Teacher guide only (40 TG)",IF(AND(H4825=0,J4825=40),"OK","Must be 0 ST, 40 TG"),IF(AND(H4825&lt;40,H4825+J4825&gt;0,H4825+J4825&lt;=40),"OK","Partial: under 40 ST and 40 books max"))))))))))</f>
        <v/>
      </c>
    </row>
    <row r="4826">
      <c r="A4826" s="26" t="n"/>
      <c r="B4826" s="26" t="n"/>
      <c r="C4826" s="25" t="n"/>
      <c r="D4826" s="25" t="n"/>
      <c r="E4826" s="26" t="n"/>
      <c r="F4826" s="25" t="n"/>
      <c r="G4826" s="26" t="n"/>
      <c r="H4826" s="25" t="n"/>
      <c r="I4826" s="26" t="n"/>
      <c r="J4826" s="25" t="n"/>
      <c r="K4826" s="25" t="n"/>
      <c r="L4826" s="25" t="n"/>
      <c r="M4826" s="26" t="n"/>
      <c r="N4826" s="26" t="n"/>
      <c r="O4826" s="25" t="n"/>
      <c r="P4826" s="27">
        <f>IF(A4826="","","Package/"&amp;C4826&amp;"/"&amp;D4826&amp;"/"&amp;A4826&amp;".png")</f>
        <v/>
      </c>
      <c r="Q4826" s="27">
        <f>IF(AND(B4826="",G4826=""),"",IF(B4826="","Package QR Text missing",IF(COUNTIFS($E$2:$E$5001,E4826,$B$2:$B$5001,"&lt;&gt;"&amp;B4826)+COUNTIFS($E$2:$E$5001,E4826,$A$2:$A$5001,"&lt;&gt;"&amp;A4826)&gt;0,"Zone has more than one QR code",IF(COUNTIFS($B$2:$B$5001,B4826,$E$2:$E$5001,"&lt;&gt;"&amp;E4826)+COUNTIFS($A$2:$A$5001,A4826,$E$2:$E$5001,"&lt;&gt;"&amp;E4826)&gt;0,"QR code used by another zone",IF(A4826="","Package QR Code No. missing",IF(OR(H4826&gt;40,J4826&gt;40),"More than 40 of one edition",IF(F4826="Full (40 ST + 1 TG)",IF(AND(H4826=40,J4826=1),"OK","Full carton must be 40 + 1"),IF(F4826="Student only (40 ST)",IF(AND(H4826=40,J4826=0),"OK","Must be 40 ST, 0 TG"),IF(F4826="Teacher guide only (40 TG)",IF(AND(H4826=0,J4826=40),"OK","Must be 0 ST, 40 TG"),IF(AND(H4826&lt;40,H4826+J4826&gt;0,H4826+J4826&lt;=40),"OK","Partial: under 40 ST and 40 books max"))))))))))</f>
        <v/>
      </c>
    </row>
    <row r="4827">
      <c r="A4827" s="26" t="n"/>
      <c r="B4827" s="26" t="n"/>
      <c r="C4827" s="25" t="n"/>
      <c r="D4827" s="25" t="n"/>
      <c r="E4827" s="26" t="n"/>
      <c r="F4827" s="25" t="n"/>
      <c r="G4827" s="26" t="n"/>
      <c r="H4827" s="25" t="n"/>
      <c r="I4827" s="26" t="n"/>
      <c r="J4827" s="25" t="n"/>
      <c r="K4827" s="25" t="n"/>
      <c r="L4827" s="25" t="n"/>
      <c r="M4827" s="26" t="n"/>
      <c r="N4827" s="26" t="n"/>
      <c r="O4827" s="25" t="n"/>
      <c r="P4827" s="27">
        <f>IF(A4827="","","Package/"&amp;C4827&amp;"/"&amp;D4827&amp;"/"&amp;A4827&amp;".png")</f>
        <v/>
      </c>
      <c r="Q4827" s="27">
        <f>IF(AND(B4827="",G4827=""),"",IF(B4827="","Package QR Text missing",IF(COUNTIFS($E$2:$E$5001,E4827,$B$2:$B$5001,"&lt;&gt;"&amp;B4827)+COUNTIFS($E$2:$E$5001,E4827,$A$2:$A$5001,"&lt;&gt;"&amp;A4827)&gt;0,"Zone has more than one QR code",IF(COUNTIFS($B$2:$B$5001,B4827,$E$2:$E$5001,"&lt;&gt;"&amp;E4827)+COUNTIFS($A$2:$A$5001,A4827,$E$2:$E$5001,"&lt;&gt;"&amp;E4827)&gt;0,"QR code used by another zone",IF(A4827="","Package QR Code No. missing",IF(OR(H4827&gt;40,J4827&gt;40),"More than 40 of one edition",IF(F4827="Full (40 ST + 1 TG)",IF(AND(H4827=40,J4827=1),"OK","Full carton must be 40 + 1"),IF(F4827="Student only (40 ST)",IF(AND(H4827=40,J4827=0),"OK","Must be 40 ST, 0 TG"),IF(F4827="Teacher guide only (40 TG)",IF(AND(H4827=0,J4827=40),"OK","Must be 0 ST, 40 TG"),IF(AND(H4827&lt;40,H4827+J4827&gt;0,H4827+J4827&lt;=40),"OK","Partial: under 40 ST and 40 books max"))))))))))</f>
        <v/>
      </c>
    </row>
    <row r="4828">
      <c r="A4828" s="26" t="n"/>
      <c r="B4828" s="26" t="n"/>
      <c r="C4828" s="25" t="n"/>
      <c r="D4828" s="25" t="n"/>
      <c r="E4828" s="26" t="n"/>
      <c r="F4828" s="25" t="n"/>
      <c r="G4828" s="26" t="n"/>
      <c r="H4828" s="25" t="n"/>
      <c r="I4828" s="26" t="n"/>
      <c r="J4828" s="25" t="n"/>
      <c r="K4828" s="25" t="n"/>
      <c r="L4828" s="25" t="n"/>
      <c r="M4828" s="26" t="n"/>
      <c r="N4828" s="26" t="n"/>
      <c r="O4828" s="25" t="n"/>
      <c r="P4828" s="27">
        <f>IF(A4828="","","Package/"&amp;C4828&amp;"/"&amp;D4828&amp;"/"&amp;A4828&amp;".png")</f>
        <v/>
      </c>
      <c r="Q4828" s="27">
        <f>IF(AND(B4828="",G4828=""),"",IF(B4828="","Package QR Text missing",IF(COUNTIFS($E$2:$E$5001,E4828,$B$2:$B$5001,"&lt;&gt;"&amp;B4828)+COUNTIFS($E$2:$E$5001,E4828,$A$2:$A$5001,"&lt;&gt;"&amp;A4828)&gt;0,"Zone has more than one QR code",IF(COUNTIFS($B$2:$B$5001,B4828,$E$2:$E$5001,"&lt;&gt;"&amp;E4828)+COUNTIFS($A$2:$A$5001,A4828,$E$2:$E$5001,"&lt;&gt;"&amp;E4828)&gt;0,"QR code used by another zone",IF(A4828="","Package QR Code No. missing",IF(OR(H4828&gt;40,J4828&gt;40),"More than 40 of one edition",IF(F4828="Full (40 ST + 1 TG)",IF(AND(H4828=40,J4828=1),"OK","Full carton must be 40 + 1"),IF(F4828="Student only (40 ST)",IF(AND(H4828=40,J4828=0),"OK","Must be 40 ST, 0 TG"),IF(F4828="Teacher guide only (40 TG)",IF(AND(H4828=0,J4828=40),"OK","Must be 0 ST, 40 TG"),IF(AND(H4828&lt;40,H4828+J4828&gt;0,H4828+J4828&lt;=40),"OK","Partial: under 40 ST and 40 books max"))))))))))</f>
        <v/>
      </c>
    </row>
    <row r="4829">
      <c r="A4829" s="26" t="n"/>
      <c r="B4829" s="26" t="n"/>
      <c r="C4829" s="25" t="n"/>
      <c r="D4829" s="25" t="n"/>
      <c r="E4829" s="26" t="n"/>
      <c r="F4829" s="25" t="n"/>
      <c r="G4829" s="26" t="n"/>
      <c r="H4829" s="25" t="n"/>
      <c r="I4829" s="26" t="n"/>
      <c r="J4829" s="25" t="n"/>
      <c r="K4829" s="25" t="n"/>
      <c r="L4829" s="25" t="n"/>
      <c r="M4829" s="26" t="n"/>
      <c r="N4829" s="26" t="n"/>
      <c r="O4829" s="25" t="n"/>
      <c r="P4829" s="27">
        <f>IF(A4829="","","Package/"&amp;C4829&amp;"/"&amp;D4829&amp;"/"&amp;A4829&amp;".png")</f>
        <v/>
      </c>
      <c r="Q4829" s="27">
        <f>IF(AND(B4829="",G4829=""),"",IF(B4829="","Package QR Text missing",IF(COUNTIFS($E$2:$E$5001,E4829,$B$2:$B$5001,"&lt;&gt;"&amp;B4829)+COUNTIFS($E$2:$E$5001,E4829,$A$2:$A$5001,"&lt;&gt;"&amp;A4829)&gt;0,"Zone has more than one QR code",IF(COUNTIFS($B$2:$B$5001,B4829,$E$2:$E$5001,"&lt;&gt;"&amp;E4829)+COUNTIFS($A$2:$A$5001,A4829,$E$2:$E$5001,"&lt;&gt;"&amp;E4829)&gt;0,"QR code used by another zone",IF(A4829="","Package QR Code No. missing",IF(OR(H4829&gt;40,J4829&gt;40),"More than 40 of one edition",IF(F4829="Full (40 ST + 1 TG)",IF(AND(H4829=40,J4829=1),"OK","Full carton must be 40 + 1"),IF(F4829="Student only (40 ST)",IF(AND(H4829=40,J4829=0),"OK","Must be 40 ST, 0 TG"),IF(F4829="Teacher guide only (40 TG)",IF(AND(H4829=0,J4829=40),"OK","Must be 0 ST, 40 TG"),IF(AND(H4829&lt;40,H4829+J4829&gt;0,H4829+J4829&lt;=40),"OK","Partial: under 40 ST and 40 books max"))))))))))</f>
        <v/>
      </c>
    </row>
    <row r="4830">
      <c r="A4830" s="26" t="n"/>
      <c r="B4830" s="26" t="n"/>
      <c r="C4830" s="25" t="n"/>
      <c r="D4830" s="25" t="n"/>
      <c r="E4830" s="26" t="n"/>
      <c r="F4830" s="25" t="n"/>
      <c r="G4830" s="26" t="n"/>
      <c r="H4830" s="25" t="n"/>
      <c r="I4830" s="26" t="n"/>
      <c r="J4830" s="25" t="n"/>
      <c r="K4830" s="25" t="n"/>
      <c r="L4830" s="25" t="n"/>
      <c r="M4830" s="26" t="n"/>
      <c r="N4830" s="26" t="n"/>
      <c r="O4830" s="25" t="n"/>
      <c r="P4830" s="27">
        <f>IF(A4830="","","Package/"&amp;C4830&amp;"/"&amp;D4830&amp;"/"&amp;A4830&amp;".png")</f>
        <v/>
      </c>
      <c r="Q4830" s="27">
        <f>IF(AND(B4830="",G4830=""),"",IF(B4830="","Package QR Text missing",IF(COUNTIFS($E$2:$E$5001,E4830,$B$2:$B$5001,"&lt;&gt;"&amp;B4830)+COUNTIFS($E$2:$E$5001,E4830,$A$2:$A$5001,"&lt;&gt;"&amp;A4830)&gt;0,"Zone has more than one QR code",IF(COUNTIFS($B$2:$B$5001,B4830,$E$2:$E$5001,"&lt;&gt;"&amp;E4830)+COUNTIFS($A$2:$A$5001,A4830,$E$2:$E$5001,"&lt;&gt;"&amp;E4830)&gt;0,"QR code used by another zone",IF(A4830="","Package QR Code No. missing",IF(OR(H4830&gt;40,J4830&gt;40),"More than 40 of one edition",IF(F4830="Full (40 ST + 1 TG)",IF(AND(H4830=40,J4830=1),"OK","Full carton must be 40 + 1"),IF(F4830="Student only (40 ST)",IF(AND(H4830=40,J4830=0),"OK","Must be 40 ST, 0 TG"),IF(F4830="Teacher guide only (40 TG)",IF(AND(H4830=0,J4830=40),"OK","Must be 0 ST, 40 TG"),IF(AND(H4830&lt;40,H4830+J4830&gt;0,H4830+J4830&lt;=40),"OK","Partial: under 40 ST and 40 books max"))))))))))</f>
        <v/>
      </c>
    </row>
    <row r="4831">
      <c r="A4831" s="26" t="n"/>
      <c r="B4831" s="26" t="n"/>
      <c r="C4831" s="25" t="n"/>
      <c r="D4831" s="25" t="n"/>
      <c r="E4831" s="26" t="n"/>
      <c r="F4831" s="25" t="n"/>
      <c r="G4831" s="26" t="n"/>
      <c r="H4831" s="25" t="n"/>
      <c r="I4831" s="26" t="n"/>
      <c r="J4831" s="25" t="n"/>
      <c r="K4831" s="25" t="n"/>
      <c r="L4831" s="25" t="n"/>
      <c r="M4831" s="26" t="n"/>
      <c r="N4831" s="26" t="n"/>
      <c r="O4831" s="25" t="n"/>
      <c r="P4831" s="27">
        <f>IF(A4831="","","Package/"&amp;C4831&amp;"/"&amp;D4831&amp;"/"&amp;A4831&amp;".png")</f>
        <v/>
      </c>
      <c r="Q4831" s="27">
        <f>IF(AND(B4831="",G4831=""),"",IF(B4831="","Package QR Text missing",IF(COUNTIFS($E$2:$E$5001,E4831,$B$2:$B$5001,"&lt;&gt;"&amp;B4831)+COUNTIFS($E$2:$E$5001,E4831,$A$2:$A$5001,"&lt;&gt;"&amp;A4831)&gt;0,"Zone has more than one QR code",IF(COUNTIFS($B$2:$B$5001,B4831,$E$2:$E$5001,"&lt;&gt;"&amp;E4831)+COUNTIFS($A$2:$A$5001,A4831,$E$2:$E$5001,"&lt;&gt;"&amp;E4831)&gt;0,"QR code used by another zone",IF(A4831="","Package QR Code No. missing",IF(OR(H4831&gt;40,J4831&gt;40),"More than 40 of one edition",IF(F4831="Full (40 ST + 1 TG)",IF(AND(H4831=40,J4831=1),"OK","Full carton must be 40 + 1"),IF(F4831="Student only (40 ST)",IF(AND(H4831=40,J4831=0),"OK","Must be 40 ST, 0 TG"),IF(F4831="Teacher guide only (40 TG)",IF(AND(H4831=0,J4831=40),"OK","Must be 0 ST, 40 TG"),IF(AND(H4831&lt;40,H4831+J4831&gt;0,H4831+J4831&lt;=40),"OK","Partial: under 40 ST and 40 books max"))))))))))</f>
        <v/>
      </c>
    </row>
    <row r="4832">
      <c r="A4832" s="26" t="n"/>
      <c r="B4832" s="26" t="n"/>
      <c r="C4832" s="25" t="n"/>
      <c r="D4832" s="25" t="n"/>
      <c r="E4832" s="26" t="n"/>
      <c r="F4832" s="25" t="n"/>
      <c r="G4832" s="26" t="n"/>
      <c r="H4832" s="25" t="n"/>
      <c r="I4832" s="26" t="n"/>
      <c r="J4832" s="25" t="n"/>
      <c r="K4832" s="25" t="n"/>
      <c r="L4832" s="25" t="n"/>
      <c r="M4832" s="26" t="n"/>
      <c r="N4832" s="26" t="n"/>
      <c r="O4832" s="25" t="n"/>
      <c r="P4832" s="27">
        <f>IF(A4832="","","Package/"&amp;C4832&amp;"/"&amp;D4832&amp;"/"&amp;A4832&amp;".png")</f>
        <v/>
      </c>
      <c r="Q4832" s="27">
        <f>IF(AND(B4832="",G4832=""),"",IF(B4832="","Package QR Text missing",IF(COUNTIFS($E$2:$E$5001,E4832,$B$2:$B$5001,"&lt;&gt;"&amp;B4832)+COUNTIFS($E$2:$E$5001,E4832,$A$2:$A$5001,"&lt;&gt;"&amp;A4832)&gt;0,"Zone has more than one QR code",IF(COUNTIFS($B$2:$B$5001,B4832,$E$2:$E$5001,"&lt;&gt;"&amp;E4832)+COUNTIFS($A$2:$A$5001,A4832,$E$2:$E$5001,"&lt;&gt;"&amp;E4832)&gt;0,"QR code used by another zone",IF(A4832="","Package QR Code No. missing",IF(OR(H4832&gt;40,J4832&gt;40),"More than 40 of one edition",IF(F4832="Full (40 ST + 1 TG)",IF(AND(H4832=40,J4832=1),"OK","Full carton must be 40 + 1"),IF(F4832="Student only (40 ST)",IF(AND(H4832=40,J4832=0),"OK","Must be 40 ST, 0 TG"),IF(F4832="Teacher guide only (40 TG)",IF(AND(H4832=0,J4832=40),"OK","Must be 0 ST, 40 TG"),IF(AND(H4832&lt;40,H4832+J4832&gt;0,H4832+J4832&lt;=40),"OK","Partial: under 40 ST and 40 books max"))))))))))</f>
        <v/>
      </c>
    </row>
    <row r="4833">
      <c r="A4833" s="26" t="n"/>
      <c r="B4833" s="26" t="n"/>
      <c r="C4833" s="25" t="n"/>
      <c r="D4833" s="25" t="n"/>
      <c r="E4833" s="26" t="n"/>
      <c r="F4833" s="25" t="n"/>
      <c r="G4833" s="26" t="n"/>
      <c r="H4833" s="25" t="n"/>
      <c r="I4833" s="26" t="n"/>
      <c r="J4833" s="25" t="n"/>
      <c r="K4833" s="25" t="n"/>
      <c r="L4833" s="25" t="n"/>
      <c r="M4833" s="26" t="n"/>
      <c r="N4833" s="26" t="n"/>
      <c r="O4833" s="25" t="n"/>
      <c r="P4833" s="27">
        <f>IF(A4833="","","Package/"&amp;C4833&amp;"/"&amp;D4833&amp;"/"&amp;A4833&amp;".png")</f>
        <v/>
      </c>
      <c r="Q4833" s="27">
        <f>IF(AND(B4833="",G4833=""),"",IF(B4833="","Package QR Text missing",IF(COUNTIFS($E$2:$E$5001,E4833,$B$2:$B$5001,"&lt;&gt;"&amp;B4833)+COUNTIFS($E$2:$E$5001,E4833,$A$2:$A$5001,"&lt;&gt;"&amp;A4833)&gt;0,"Zone has more than one QR code",IF(COUNTIFS($B$2:$B$5001,B4833,$E$2:$E$5001,"&lt;&gt;"&amp;E4833)+COUNTIFS($A$2:$A$5001,A4833,$E$2:$E$5001,"&lt;&gt;"&amp;E4833)&gt;0,"QR code used by another zone",IF(A4833="","Package QR Code No. missing",IF(OR(H4833&gt;40,J4833&gt;40),"More than 40 of one edition",IF(F4833="Full (40 ST + 1 TG)",IF(AND(H4833=40,J4833=1),"OK","Full carton must be 40 + 1"),IF(F4833="Student only (40 ST)",IF(AND(H4833=40,J4833=0),"OK","Must be 40 ST, 0 TG"),IF(F4833="Teacher guide only (40 TG)",IF(AND(H4833=0,J4833=40),"OK","Must be 0 ST, 40 TG"),IF(AND(H4833&lt;40,H4833+J4833&gt;0,H4833+J4833&lt;=40),"OK","Partial: under 40 ST and 40 books max"))))))))))</f>
        <v/>
      </c>
    </row>
    <row r="4834">
      <c r="A4834" s="26" t="n"/>
      <c r="B4834" s="26" t="n"/>
      <c r="C4834" s="25" t="n"/>
      <c r="D4834" s="25" t="n"/>
      <c r="E4834" s="26" t="n"/>
      <c r="F4834" s="25" t="n"/>
      <c r="G4834" s="26" t="n"/>
      <c r="H4834" s="25" t="n"/>
      <c r="I4834" s="26" t="n"/>
      <c r="J4834" s="25" t="n"/>
      <c r="K4834" s="25" t="n"/>
      <c r="L4834" s="25" t="n"/>
      <c r="M4834" s="26" t="n"/>
      <c r="N4834" s="26" t="n"/>
      <c r="O4834" s="25" t="n"/>
      <c r="P4834" s="27">
        <f>IF(A4834="","","Package/"&amp;C4834&amp;"/"&amp;D4834&amp;"/"&amp;A4834&amp;".png")</f>
        <v/>
      </c>
      <c r="Q4834" s="27">
        <f>IF(AND(B4834="",G4834=""),"",IF(B4834="","Package QR Text missing",IF(COUNTIFS($E$2:$E$5001,E4834,$B$2:$B$5001,"&lt;&gt;"&amp;B4834)+COUNTIFS($E$2:$E$5001,E4834,$A$2:$A$5001,"&lt;&gt;"&amp;A4834)&gt;0,"Zone has more than one QR code",IF(COUNTIFS($B$2:$B$5001,B4834,$E$2:$E$5001,"&lt;&gt;"&amp;E4834)+COUNTIFS($A$2:$A$5001,A4834,$E$2:$E$5001,"&lt;&gt;"&amp;E4834)&gt;0,"QR code used by another zone",IF(A4834="","Package QR Code No. missing",IF(OR(H4834&gt;40,J4834&gt;40),"More than 40 of one edition",IF(F4834="Full (40 ST + 1 TG)",IF(AND(H4834=40,J4834=1),"OK","Full carton must be 40 + 1"),IF(F4834="Student only (40 ST)",IF(AND(H4834=40,J4834=0),"OK","Must be 40 ST, 0 TG"),IF(F4834="Teacher guide only (40 TG)",IF(AND(H4834=0,J4834=40),"OK","Must be 0 ST, 40 TG"),IF(AND(H4834&lt;40,H4834+J4834&gt;0,H4834+J4834&lt;=40),"OK","Partial: under 40 ST and 40 books max"))))))))))</f>
        <v/>
      </c>
    </row>
    <row r="4835">
      <c r="A4835" s="26" t="n"/>
      <c r="B4835" s="26" t="n"/>
      <c r="C4835" s="25" t="n"/>
      <c r="D4835" s="25" t="n"/>
      <c r="E4835" s="26" t="n"/>
      <c r="F4835" s="25" t="n"/>
      <c r="G4835" s="26" t="n"/>
      <c r="H4835" s="25" t="n"/>
      <c r="I4835" s="26" t="n"/>
      <c r="J4835" s="25" t="n"/>
      <c r="K4835" s="25" t="n"/>
      <c r="L4835" s="25" t="n"/>
      <c r="M4835" s="26" t="n"/>
      <c r="N4835" s="26" t="n"/>
      <c r="O4835" s="25" t="n"/>
      <c r="P4835" s="27">
        <f>IF(A4835="","","Package/"&amp;C4835&amp;"/"&amp;D4835&amp;"/"&amp;A4835&amp;".png")</f>
        <v/>
      </c>
      <c r="Q4835" s="27">
        <f>IF(AND(B4835="",G4835=""),"",IF(B4835="","Package QR Text missing",IF(COUNTIFS($E$2:$E$5001,E4835,$B$2:$B$5001,"&lt;&gt;"&amp;B4835)+COUNTIFS($E$2:$E$5001,E4835,$A$2:$A$5001,"&lt;&gt;"&amp;A4835)&gt;0,"Zone has more than one QR code",IF(COUNTIFS($B$2:$B$5001,B4835,$E$2:$E$5001,"&lt;&gt;"&amp;E4835)+COUNTIFS($A$2:$A$5001,A4835,$E$2:$E$5001,"&lt;&gt;"&amp;E4835)&gt;0,"QR code used by another zone",IF(A4835="","Package QR Code No. missing",IF(OR(H4835&gt;40,J4835&gt;40),"More than 40 of one edition",IF(F4835="Full (40 ST + 1 TG)",IF(AND(H4835=40,J4835=1),"OK","Full carton must be 40 + 1"),IF(F4835="Student only (40 ST)",IF(AND(H4835=40,J4835=0),"OK","Must be 40 ST, 0 TG"),IF(F4835="Teacher guide only (40 TG)",IF(AND(H4835=0,J4835=40),"OK","Must be 0 ST, 40 TG"),IF(AND(H4835&lt;40,H4835+J4835&gt;0,H4835+J4835&lt;=40),"OK","Partial: under 40 ST and 40 books max"))))))))))</f>
        <v/>
      </c>
    </row>
    <row r="4836">
      <c r="A4836" s="26" t="n"/>
      <c r="B4836" s="26" t="n"/>
      <c r="C4836" s="25" t="n"/>
      <c r="D4836" s="25" t="n"/>
      <c r="E4836" s="26" t="n"/>
      <c r="F4836" s="25" t="n"/>
      <c r="G4836" s="26" t="n"/>
      <c r="H4836" s="25" t="n"/>
      <c r="I4836" s="26" t="n"/>
      <c r="J4836" s="25" t="n"/>
      <c r="K4836" s="25" t="n"/>
      <c r="L4836" s="25" t="n"/>
      <c r="M4836" s="26" t="n"/>
      <c r="N4836" s="26" t="n"/>
      <c r="O4836" s="25" t="n"/>
      <c r="P4836" s="27">
        <f>IF(A4836="","","Package/"&amp;C4836&amp;"/"&amp;D4836&amp;"/"&amp;A4836&amp;".png")</f>
        <v/>
      </c>
      <c r="Q4836" s="27">
        <f>IF(AND(B4836="",G4836=""),"",IF(B4836="","Package QR Text missing",IF(COUNTIFS($E$2:$E$5001,E4836,$B$2:$B$5001,"&lt;&gt;"&amp;B4836)+COUNTIFS($E$2:$E$5001,E4836,$A$2:$A$5001,"&lt;&gt;"&amp;A4836)&gt;0,"Zone has more than one QR code",IF(COUNTIFS($B$2:$B$5001,B4836,$E$2:$E$5001,"&lt;&gt;"&amp;E4836)+COUNTIFS($A$2:$A$5001,A4836,$E$2:$E$5001,"&lt;&gt;"&amp;E4836)&gt;0,"QR code used by another zone",IF(A4836="","Package QR Code No. missing",IF(OR(H4836&gt;40,J4836&gt;40),"More than 40 of one edition",IF(F4836="Full (40 ST + 1 TG)",IF(AND(H4836=40,J4836=1),"OK","Full carton must be 40 + 1"),IF(F4836="Student only (40 ST)",IF(AND(H4836=40,J4836=0),"OK","Must be 40 ST, 0 TG"),IF(F4836="Teacher guide only (40 TG)",IF(AND(H4836=0,J4836=40),"OK","Must be 0 ST, 40 TG"),IF(AND(H4836&lt;40,H4836+J4836&gt;0,H4836+J4836&lt;=40),"OK","Partial: under 40 ST and 40 books max"))))))))))</f>
        <v/>
      </c>
    </row>
    <row r="4837">
      <c r="A4837" s="26" t="n"/>
      <c r="B4837" s="26" t="n"/>
      <c r="C4837" s="25" t="n"/>
      <c r="D4837" s="25" t="n"/>
      <c r="E4837" s="26" t="n"/>
      <c r="F4837" s="25" t="n"/>
      <c r="G4837" s="26" t="n"/>
      <c r="H4837" s="25" t="n"/>
      <c r="I4837" s="26" t="n"/>
      <c r="J4837" s="25" t="n"/>
      <c r="K4837" s="25" t="n"/>
      <c r="L4837" s="25" t="n"/>
      <c r="M4837" s="26" t="n"/>
      <c r="N4837" s="26" t="n"/>
      <c r="O4837" s="25" t="n"/>
      <c r="P4837" s="27">
        <f>IF(A4837="","","Package/"&amp;C4837&amp;"/"&amp;D4837&amp;"/"&amp;A4837&amp;".png")</f>
        <v/>
      </c>
      <c r="Q4837" s="27">
        <f>IF(AND(B4837="",G4837=""),"",IF(B4837="","Package QR Text missing",IF(COUNTIFS($E$2:$E$5001,E4837,$B$2:$B$5001,"&lt;&gt;"&amp;B4837)+COUNTIFS($E$2:$E$5001,E4837,$A$2:$A$5001,"&lt;&gt;"&amp;A4837)&gt;0,"Zone has more than one QR code",IF(COUNTIFS($B$2:$B$5001,B4837,$E$2:$E$5001,"&lt;&gt;"&amp;E4837)+COUNTIFS($A$2:$A$5001,A4837,$E$2:$E$5001,"&lt;&gt;"&amp;E4837)&gt;0,"QR code used by another zone",IF(A4837="","Package QR Code No. missing",IF(OR(H4837&gt;40,J4837&gt;40),"More than 40 of one edition",IF(F4837="Full (40 ST + 1 TG)",IF(AND(H4837=40,J4837=1),"OK","Full carton must be 40 + 1"),IF(F4837="Student only (40 ST)",IF(AND(H4837=40,J4837=0),"OK","Must be 40 ST, 0 TG"),IF(F4837="Teacher guide only (40 TG)",IF(AND(H4837=0,J4837=40),"OK","Must be 0 ST, 40 TG"),IF(AND(H4837&lt;40,H4837+J4837&gt;0,H4837+J4837&lt;=40),"OK","Partial: under 40 ST and 40 books max"))))))))))</f>
        <v/>
      </c>
    </row>
    <row r="4838">
      <c r="A4838" s="26" t="n"/>
      <c r="B4838" s="26" t="n"/>
      <c r="C4838" s="25" t="n"/>
      <c r="D4838" s="25" t="n"/>
      <c r="E4838" s="26" t="n"/>
      <c r="F4838" s="25" t="n"/>
      <c r="G4838" s="26" t="n"/>
      <c r="H4838" s="25" t="n"/>
      <c r="I4838" s="26" t="n"/>
      <c r="J4838" s="25" t="n"/>
      <c r="K4838" s="25" t="n"/>
      <c r="L4838" s="25" t="n"/>
      <c r="M4838" s="26" t="n"/>
      <c r="N4838" s="26" t="n"/>
      <c r="O4838" s="25" t="n"/>
      <c r="P4838" s="27">
        <f>IF(A4838="","","Package/"&amp;C4838&amp;"/"&amp;D4838&amp;"/"&amp;A4838&amp;".png")</f>
        <v/>
      </c>
      <c r="Q4838" s="27">
        <f>IF(AND(B4838="",G4838=""),"",IF(B4838="","Package QR Text missing",IF(COUNTIFS($E$2:$E$5001,E4838,$B$2:$B$5001,"&lt;&gt;"&amp;B4838)+COUNTIFS($E$2:$E$5001,E4838,$A$2:$A$5001,"&lt;&gt;"&amp;A4838)&gt;0,"Zone has more than one QR code",IF(COUNTIFS($B$2:$B$5001,B4838,$E$2:$E$5001,"&lt;&gt;"&amp;E4838)+COUNTIFS($A$2:$A$5001,A4838,$E$2:$E$5001,"&lt;&gt;"&amp;E4838)&gt;0,"QR code used by another zone",IF(A4838="","Package QR Code No. missing",IF(OR(H4838&gt;40,J4838&gt;40),"More than 40 of one edition",IF(F4838="Full (40 ST + 1 TG)",IF(AND(H4838=40,J4838=1),"OK","Full carton must be 40 + 1"),IF(F4838="Student only (40 ST)",IF(AND(H4838=40,J4838=0),"OK","Must be 40 ST, 0 TG"),IF(F4838="Teacher guide only (40 TG)",IF(AND(H4838=0,J4838=40),"OK","Must be 0 ST, 40 TG"),IF(AND(H4838&lt;40,H4838+J4838&gt;0,H4838+J4838&lt;=40),"OK","Partial: under 40 ST and 40 books max"))))))))))</f>
        <v/>
      </c>
    </row>
    <row r="4839">
      <c r="A4839" s="26" t="n"/>
      <c r="B4839" s="26" t="n"/>
      <c r="C4839" s="25" t="n"/>
      <c r="D4839" s="25" t="n"/>
      <c r="E4839" s="26" t="n"/>
      <c r="F4839" s="25" t="n"/>
      <c r="G4839" s="26" t="n"/>
      <c r="H4839" s="25" t="n"/>
      <c r="I4839" s="26" t="n"/>
      <c r="J4839" s="25" t="n"/>
      <c r="K4839" s="25" t="n"/>
      <c r="L4839" s="25" t="n"/>
      <c r="M4839" s="26" t="n"/>
      <c r="N4839" s="26" t="n"/>
      <c r="O4839" s="25" t="n"/>
      <c r="P4839" s="27">
        <f>IF(A4839="","","Package/"&amp;C4839&amp;"/"&amp;D4839&amp;"/"&amp;A4839&amp;".png")</f>
        <v/>
      </c>
      <c r="Q4839" s="27">
        <f>IF(AND(B4839="",G4839=""),"",IF(B4839="","Package QR Text missing",IF(COUNTIFS($E$2:$E$5001,E4839,$B$2:$B$5001,"&lt;&gt;"&amp;B4839)+COUNTIFS($E$2:$E$5001,E4839,$A$2:$A$5001,"&lt;&gt;"&amp;A4839)&gt;0,"Zone has more than one QR code",IF(COUNTIFS($B$2:$B$5001,B4839,$E$2:$E$5001,"&lt;&gt;"&amp;E4839)+COUNTIFS($A$2:$A$5001,A4839,$E$2:$E$5001,"&lt;&gt;"&amp;E4839)&gt;0,"QR code used by another zone",IF(A4839="","Package QR Code No. missing",IF(OR(H4839&gt;40,J4839&gt;40),"More than 40 of one edition",IF(F4839="Full (40 ST + 1 TG)",IF(AND(H4839=40,J4839=1),"OK","Full carton must be 40 + 1"),IF(F4839="Student only (40 ST)",IF(AND(H4839=40,J4839=0),"OK","Must be 40 ST, 0 TG"),IF(F4839="Teacher guide only (40 TG)",IF(AND(H4839=0,J4839=40),"OK","Must be 0 ST, 40 TG"),IF(AND(H4839&lt;40,H4839+J4839&gt;0,H4839+J4839&lt;=40),"OK","Partial: under 40 ST and 40 books max"))))))))))</f>
        <v/>
      </c>
    </row>
    <row r="4840">
      <c r="A4840" s="26" t="n"/>
      <c r="B4840" s="26" t="n"/>
      <c r="C4840" s="25" t="n"/>
      <c r="D4840" s="25" t="n"/>
      <c r="E4840" s="26" t="n"/>
      <c r="F4840" s="25" t="n"/>
      <c r="G4840" s="26" t="n"/>
      <c r="H4840" s="25" t="n"/>
      <c r="I4840" s="26" t="n"/>
      <c r="J4840" s="25" t="n"/>
      <c r="K4840" s="25" t="n"/>
      <c r="L4840" s="25" t="n"/>
      <c r="M4840" s="26" t="n"/>
      <c r="N4840" s="26" t="n"/>
      <c r="O4840" s="25" t="n"/>
      <c r="P4840" s="27">
        <f>IF(A4840="","","Package/"&amp;C4840&amp;"/"&amp;D4840&amp;"/"&amp;A4840&amp;".png")</f>
        <v/>
      </c>
      <c r="Q4840" s="27">
        <f>IF(AND(B4840="",G4840=""),"",IF(B4840="","Package QR Text missing",IF(COUNTIFS($E$2:$E$5001,E4840,$B$2:$B$5001,"&lt;&gt;"&amp;B4840)+COUNTIFS($E$2:$E$5001,E4840,$A$2:$A$5001,"&lt;&gt;"&amp;A4840)&gt;0,"Zone has more than one QR code",IF(COUNTIFS($B$2:$B$5001,B4840,$E$2:$E$5001,"&lt;&gt;"&amp;E4840)+COUNTIFS($A$2:$A$5001,A4840,$E$2:$E$5001,"&lt;&gt;"&amp;E4840)&gt;0,"QR code used by another zone",IF(A4840="","Package QR Code No. missing",IF(OR(H4840&gt;40,J4840&gt;40),"More than 40 of one edition",IF(F4840="Full (40 ST + 1 TG)",IF(AND(H4840=40,J4840=1),"OK","Full carton must be 40 + 1"),IF(F4840="Student only (40 ST)",IF(AND(H4840=40,J4840=0),"OK","Must be 40 ST, 0 TG"),IF(F4840="Teacher guide only (40 TG)",IF(AND(H4840=0,J4840=40),"OK","Must be 0 ST, 40 TG"),IF(AND(H4840&lt;40,H4840+J4840&gt;0,H4840+J4840&lt;=40),"OK","Partial: under 40 ST and 40 books max"))))))))))</f>
        <v/>
      </c>
    </row>
    <row r="4841">
      <c r="A4841" s="26" t="n"/>
      <c r="B4841" s="26" t="n"/>
      <c r="C4841" s="25" t="n"/>
      <c r="D4841" s="25" t="n"/>
      <c r="E4841" s="26" t="n"/>
      <c r="F4841" s="25" t="n"/>
      <c r="G4841" s="26" t="n"/>
      <c r="H4841" s="25" t="n"/>
      <c r="I4841" s="26" t="n"/>
      <c r="J4841" s="25" t="n"/>
      <c r="K4841" s="25" t="n"/>
      <c r="L4841" s="25" t="n"/>
      <c r="M4841" s="26" t="n"/>
      <c r="N4841" s="26" t="n"/>
      <c r="O4841" s="25" t="n"/>
      <c r="P4841" s="27">
        <f>IF(A4841="","","Package/"&amp;C4841&amp;"/"&amp;D4841&amp;"/"&amp;A4841&amp;".png")</f>
        <v/>
      </c>
      <c r="Q4841" s="27">
        <f>IF(AND(B4841="",G4841=""),"",IF(B4841="","Package QR Text missing",IF(COUNTIFS($E$2:$E$5001,E4841,$B$2:$B$5001,"&lt;&gt;"&amp;B4841)+COUNTIFS($E$2:$E$5001,E4841,$A$2:$A$5001,"&lt;&gt;"&amp;A4841)&gt;0,"Zone has more than one QR code",IF(COUNTIFS($B$2:$B$5001,B4841,$E$2:$E$5001,"&lt;&gt;"&amp;E4841)+COUNTIFS($A$2:$A$5001,A4841,$E$2:$E$5001,"&lt;&gt;"&amp;E4841)&gt;0,"QR code used by another zone",IF(A4841="","Package QR Code No. missing",IF(OR(H4841&gt;40,J4841&gt;40),"More than 40 of one edition",IF(F4841="Full (40 ST + 1 TG)",IF(AND(H4841=40,J4841=1),"OK","Full carton must be 40 + 1"),IF(F4841="Student only (40 ST)",IF(AND(H4841=40,J4841=0),"OK","Must be 40 ST, 0 TG"),IF(F4841="Teacher guide only (40 TG)",IF(AND(H4841=0,J4841=40),"OK","Must be 0 ST, 40 TG"),IF(AND(H4841&lt;40,H4841+J4841&gt;0,H4841+J4841&lt;=40),"OK","Partial: under 40 ST and 40 books max"))))))))))</f>
        <v/>
      </c>
    </row>
    <row r="4842">
      <c r="A4842" s="26" t="n"/>
      <c r="B4842" s="26" t="n"/>
      <c r="C4842" s="25" t="n"/>
      <c r="D4842" s="25" t="n"/>
      <c r="E4842" s="26" t="n"/>
      <c r="F4842" s="25" t="n"/>
      <c r="G4842" s="26" t="n"/>
      <c r="H4842" s="25" t="n"/>
      <c r="I4842" s="26" t="n"/>
      <c r="J4842" s="25" t="n"/>
      <c r="K4842" s="25" t="n"/>
      <c r="L4842" s="25" t="n"/>
      <c r="M4842" s="26" t="n"/>
      <c r="N4842" s="26" t="n"/>
      <c r="O4842" s="25" t="n"/>
      <c r="P4842" s="27">
        <f>IF(A4842="","","Package/"&amp;C4842&amp;"/"&amp;D4842&amp;"/"&amp;A4842&amp;".png")</f>
        <v/>
      </c>
      <c r="Q4842" s="27">
        <f>IF(AND(B4842="",G4842=""),"",IF(B4842="","Package QR Text missing",IF(COUNTIFS($E$2:$E$5001,E4842,$B$2:$B$5001,"&lt;&gt;"&amp;B4842)+COUNTIFS($E$2:$E$5001,E4842,$A$2:$A$5001,"&lt;&gt;"&amp;A4842)&gt;0,"Zone has more than one QR code",IF(COUNTIFS($B$2:$B$5001,B4842,$E$2:$E$5001,"&lt;&gt;"&amp;E4842)+COUNTIFS($A$2:$A$5001,A4842,$E$2:$E$5001,"&lt;&gt;"&amp;E4842)&gt;0,"QR code used by another zone",IF(A4842="","Package QR Code No. missing",IF(OR(H4842&gt;40,J4842&gt;40),"More than 40 of one edition",IF(F4842="Full (40 ST + 1 TG)",IF(AND(H4842=40,J4842=1),"OK","Full carton must be 40 + 1"),IF(F4842="Student only (40 ST)",IF(AND(H4842=40,J4842=0),"OK","Must be 40 ST, 0 TG"),IF(F4842="Teacher guide only (40 TG)",IF(AND(H4842=0,J4842=40),"OK","Must be 0 ST, 40 TG"),IF(AND(H4842&lt;40,H4842+J4842&gt;0,H4842+J4842&lt;=40),"OK","Partial: under 40 ST and 40 books max"))))))))))</f>
        <v/>
      </c>
    </row>
    <row r="4843">
      <c r="A4843" s="26" t="n"/>
      <c r="B4843" s="26" t="n"/>
      <c r="C4843" s="25" t="n"/>
      <c r="D4843" s="25" t="n"/>
      <c r="E4843" s="26" t="n"/>
      <c r="F4843" s="25" t="n"/>
      <c r="G4843" s="26" t="n"/>
      <c r="H4843" s="25" t="n"/>
      <c r="I4843" s="26" t="n"/>
      <c r="J4843" s="25" t="n"/>
      <c r="K4843" s="25" t="n"/>
      <c r="L4843" s="25" t="n"/>
      <c r="M4843" s="26" t="n"/>
      <c r="N4843" s="26" t="n"/>
      <c r="O4843" s="25" t="n"/>
      <c r="P4843" s="27">
        <f>IF(A4843="","","Package/"&amp;C4843&amp;"/"&amp;D4843&amp;"/"&amp;A4843&amp;".png")</f>
        <v/>
      </c>
      <c r="Q4843" s="27">
        <f>IF(AND(B4843="",G4843=""),"",IF(B4843="","Package QR Text missing",IF(COUNTIFS($E$2:$E$5001,E4843,$B$2:$B$5001,"&lt;&gt;"&amp;B4843)+COUNTIFS($E$2:$E$5001,E4843,$A$2:$A$5001,"&lt;&gt;"&amp;A4843)&gt;0,"Zone has more than one QR code",IF(COUNTIFS($B$2:$B$5001,B4843,$E$2:$E$5001,"&lt;&gt;"&amp;E4843)+COUNTIFS($A$2:$A$5001,A4843,$E$2:$E$5001,"&lt;&gt;"&amp;E4843)&gt;0,"QR code used by another zone",IF(A4843="","Package QR Code No. missing",IF(OR(H4843&gt;40,J4843&gt;40),"More than 40 of one edition",IF(F4843="Full (40 ST + 1 TG)",IF(AND(H4843=40,J4843=1),"OK","Full carton must be 40 + 1"),IF(F4843="Student only (40 ST)",IF(AND(H4843=40,J4843=0),"OK","Must be 40 ST, 0 TG"),IF(F4843="Teacher guide only (40 TG)",IF(AND(H4843=0,J4843=40),"OK","Must be 0 ST, 40 TG"),IF(AND(H4843&lt;40,H4843+J4843&gt;0,H4843+J4843&lt;=40),"OK","Partial: under 40 ST and 40 books max"))))))))))</f>
        <v/>
      </c>
    </row>
    <row r="4844">
      <c r="A4844" s="26" t="n"/>
      <c r="B4844" s="26" t="n"/>
      <c r="C4844" s="25" t="n"/>
      <c r="D4844" s="25" t="n"/>
      <c r="E4844" s="26" t="n"/>
      <c r="F4844" s="25" t="n"/>
      <c r="G4844" s="26" t="n"/>
      <c r="H4844" s="25" t="n"/>
      <c r="I4844" s="26" t="n"/>
      <c r="J4844" s="25" t="n"/>
      <c r="K4844" s="25" t="n"/>
      <c r="L4844" s="25" t="n"/>
      <c r="M4844" s="26" t="n"/>
      <c r="N4844" s="26" t="n"/>
      <c r="O4844" s="25" t="n"/>
      <c r="P4844" s="27">
        <f>IF(A4844="","","Package/"&amp;C4844&amp;"/"&amp;D4844&amp;"/"&amp;A4844&amp;".png")</f>
        <v/>
      </c>
      <c r="Q4844" s="27">
        <f>IF(AND(B4844="",G4844=""),"",IF(B4844="","Package QR Text missing",IF(COUNTIFS($E$2:$E$5001,E4844,$B$2:$B$5001,"&lt;&gt;"&amp;B4844)+COUNTIFS($E$2:$E$5001,E4844,$A$2:$A$5001,"&lt;&gt;"&amp;A4844)&gt;0,"Zone has more than one QR code",IF(COUNTIFS($B$2:$B$5001,B4844,$E$2:$E$5001,"&lt;&gt;"&amp;E4844)+COUNTIFS($A$2:$A$5001,A4844,$E$2:$E$5001,"&lt;&gt;"&amp;E4844)&gt;0,"QR code used by another zone",IF(A4844="","Package QR Code No. missing",IF(OR(H4844&gt;40,J4844&gt;40),"More than 40 of one edition",IF(F4844="Full (40 ST + 1 TG)",IF(AND(H4844=40,J4844=1),"OK","Full carton must be 40 + 1"),IF(F4844="Student only (40 ST)",IF(AND(H4844=40,J4844=0),"OK","Must be 40 ST, 0 TG"),IF(F4844="Teacher guide only (40 TG)",IF(AND(H4844=0,J4844=40),"OK","Must be 0 ST, 40 TG"),IF(AND(H4844&lt;40,H4844+J4844&gt;0,H4844+J4844&lt;=40),"OK","Partial: under 40 ST and 40 books max"))))))))))</f>
        <v/>
      </c>
    </row>
    <row r="4845">
      <c r="A4845" s="26" t="n"/>
      <c r="B4845" s="26" t="n"/>
      <c r="C4845" s="25" t="n"/>
      <c r="D4845" s="25" t="n"/>
      <c r="E4845" s="26" t="n"/>
      <c r="F4845" s="25" t="n"/>
      <c r="G4845" s="26" t="n"/>
      <c r="H4845" s="25" t="n"/>
      <c r="I4845" s="26" t="n"/>
      <c r="J4845" s="25" t="n"/>
      <c r="K4845" s="25" t="n"/>
      <c r="L4845" s="25" t="n"/>
      <c r="M4845" s="26" t="n"/>
      <c r="N4845" s="26" t="n"/>
      <c r="O4845" s="25" t="n"/>
      <c r="P4845" s="27">
        <f>IF(A4845="","","Package/"&amp;C4845&amp;"/"&amp;D4845&amp;"/"&amp;A4845&amp;".png")</f>
        <v/>
      </c>
      <c r="Q4845" s="27">
        <f>IF(AND(B4845="",G4845=""),"",IF(B4845="","Package QR Text missing",IF(COUNTIFS($E$2:$E$5001,E4845,$B$2:$B$5001,"&lt;&gt;"&amp;B4845)+COUNTIFS($E$2:$E$5001,E4845,$A$2:$A$5001,"&lt;&gt;"&amp;A4845)&gt;0,"Zone has more than one QR code",IF(COUNTIFS($B$2:$B$5001,B4845,$E$2:$E$5001,"&lt;&gt;"&amp;E4845)+COUNTIFS($A$2:$A$5001,A4845,$E$2:$E$5001,"&lt;&gt;"&amp;E4845)&gt;0,"QR code used by another zone",IF(A4845="","Package QR Code No. missing",IF(OR(H4845&gt;40,J4845&gt;40),"More than 40 of one edition",IF(F4845="Full (40 ST + 1 TG)",IF(AND(H4845=40,J4845=1),"OK","Full carton must be 40 + 1"),IF(F4845="Student only (40 ST)",IF(AND(H4845=40,J4845=0),"OK","Must be 40 ST, 0 TG"),IF(F4845="Teacher guide only (40 TG)",IF(AND(H4845=0,J4845=40),"OK","Must be 0 ST, 40 TG"),IF(AND(H4845&lt;40,H4845+J4845&gt;0,H4845+J4845&lt;=40),"OK","Partial: under 40 ST and 40 books max"))))))))))</f>
        <v/>
      </c>
    </row>
    <row r="4846">
      <c r="A4846" s="26" t="n"/>
      <c r="B4846" s="26" t="n"/>
      <c r="C4846" s="25" t="n"/>
      <c r="D4846" s="25" t="n"/>
      <c r="E4846" s="26" t="n"/>
      <c r="F4846" s="25" t="n"/>
      <c r="G4846" s="26" t="n"/>
      <c r="H4846" s="25" t="n"/>
      <c r="I4846" s="26" t="n"/>
      <c r="J4846" s="25" t="n"/>
      <c r="K4846" s="25" t="n"/>
      <c r="L4846" s="25" t="n"/>
      <c r="M4846" s="26" t="n"/>
      <c r="N4846" s="26" t="n"/>
      <c r="O4846" s="25" t="n"/>
      <c r="P4846" s="27">
        <f>IF(A4846="","","Package/"&amp;C4846&amp;"/"&amp;D4846&amp;"/"&amp;A4846&amp;".png")</f>
        <v/>
      </c>
      <c r="Q4846" s="27">
        <f>IF(AND(B4846="",G4846=""),"",IF(B4846="","Package QR Text missing",IF(COUNTIFS($E$2:$E$5001,E4846,$B$2:$B$5001,"&lt;&gt;"&amp;B4846)+COUNTIFS($E$2:$E$5001,E4846,$A$2:$A$5001,"&lt;&gt;"&amp;A4846)&gt;0,"Zone has more than one QR code",IF(COUNTIFS($B$2:$B$5001,B4846,$E$2:$E$5001,"&lt;&gt;"&amp;E4846)+COUNTIFS($A$2:$A$5001,A4846,$E$2:$E$5001,"&lt;&gt;"&amp;E4846)&gt;0,"QR code used by another zone",IF(A4846="","Package QR Code No. missing",IF(OR(H4846&gt;40,J4846&gt;40),"More than 40 of one edition",IF(F4846="Full (40 ST + 1 TG)",IF(AND(H4846=40,J4846=1),"OK","Full carton must be 40 + 1"),IF(F4846="Student only (40 ST)",IF(AND(H4846=40,J4846=0),"OK","Must be 40 ST, 0 TG"),IF(F4846="Teacher guide only (40 TG)",IF(AND(H4846=0,J4846=40),"OK","Must be 0 ST, 40 TG"),IF(AND(H4846&lt;40,H4846+J4846&gt;0,H4846+J4846&lt;=40),"OK","Partial: under 40 ST and 40 books max"))))))))))</f>
        <v/>
      </c>
    </row>
    <row r="4847">
      <c r="A4847" s="26" t="n"/>
      <c r="B4847" s="26" t="n"/>
      <c r="C4847" s="25" t="n"/>
      <c r="D4847" s="25" t="n"/>
      <c r="E4847" s="26" t="n"/>
      <c r="F4847" s="25" t="n"/>
      <c r="G4847" s="26" t="n"/>
      <c r="H4847" s="25" t="n"/>
      <c r="I4847" s="26" t="n"/>
      <c r="J4847" s="25" t="n"/>
      <c r="K4847" s="25" t="n"/>
      <c r="L4847" s="25" t="n"/>
      <c r="M4847" s="26" t="n"/>
      <c r="N4847" s="26" t="n"/>
      <c r="O4847" s="25" t="n"/>
      <c r="P4847" s="27">
        <f>IF(A4847="","","Package/"&amp;C4847&amp;"/"&amp;D4847&amp;"/"&amp;A4847&amp;".png")</f>
        <v/>
      </c>
      <c r="Q4847" s="27">
        <f>IF(AND(B4847="",G4847=""),"",IF(B4847="","Package QR Text missing",IF(COUNTIFS($E$2:$E$5001,E4847,$B$2:$B$5001,"&lt;&gt;"&amp;B4847)+COUNTIFS($E$2:$E$5001,E4847,$A$2:$A$5001,"&lt;&gt;"&amp;A4847)&gt;0,"Zone has more than one QR code",IF(COUNTIFS($B$2:$B$5001,B4847,$E$2:$E$5001,"&lt;&gt;"&amp;E4847)+COUNTIFS($A$2:$A$5001,A4847,$E$2:$E$5001,"&lt;&gt;"&amp;E4847)&gt;0,"QR code used by another zone",IF(A4847="","Package QR Code No. missing",IF(OR(H4847&gt;40,J4847&gt;40),"More than 40 of one edition",IF(F4847="Full (40 ST + 1 TG)",IF(AND(H4847=40,J4847=1),"OK","Full carton must be 40 + 1"),IF(F4847="Student only (40 ST)",IF(AND(H4847=40,J4847=0),"OK","Must be 40 ST, 0 TG"),IF(F4847="Teacher guide only (40 TG)",IF(AND(H4847=0,J4847=40),"OK","Must be 0 ST, 40 TG"),IF(AND(H4847&lt;40,H4847+J4847&gt;0,H4847+J4847&lt;=40),"OK","Partial: under 40 ST and 40 books max"))))))))))</f>
        <v/>
      </c>
    </row>
    <row r="4848">
      <c r="A4848" s="26" t="n"/>
      <c r="B4848" s="26" t="n"/>
      <c r="C4848" s="25" t="n"/>
      <c r="D4848" s="25" t="n"/>
      <c r="E4848" s="26" t="n"/>
      <c r="F4848" s="25" t="n"/>
      <c r="G4848" s="26" t="n"/>
      <c r="H4848" s="25" t="n"/>
      <c r="I4848" s="26" t="n"/>
      <c r="J4848" s="25" t="n"/>
      <c r="K4848" s="25" t="n"/>
      <c r="L4848" s="25" t="n"/>
      <c r="M4848" s="26" t="n"/>
      <c r="N4848" s="26" t="n"/>
      <c r="O4848" s="25" t="n"/>
      <c r="P4848" s="27">
        <f>IF(A4848="","","Package/"&amp;C4848&amp;"/"&amp;D4848&amp;"/"&amp;A4848&amp;".png")</f>
        <v/>
      </c>
      <c r="Q4848" s="27">
        <f>IF(AND(B4848="",G4848=""),"",IF(B4848="","Package QR Text missing",IF(COUNTIFS($E$2:$E$5001,E4848,$B$2:$B$5001,"&lt;&gt;"&amp;B4848)+COUNTIFS($E$2:$E$5001,E4848,$A$2:$A$5001,"&lt;&gt;"&amp;A4848)&gt;0,"Zone has more than one QR code",IF(COUNTIFS($B$2:$B$5001,B4848,$E$2:$E$5001,"&lt;&gt;"&amp;E4848)+COUNTIFS($A$2:$A$5001,A4848,$E$2:$E$5001,"&lt;&gt;"&amp;E4848)&gt;0,"QR code used by another zone",IF(A4848="","Package QR Code No. missing",IF(OR(H4848&gt;40,J4848&gt;40),"More than 40 of one edition",IF(F4848="Full (40 ST + 1 TG)",IF(AND(H4848=40,J4848=1),"OK","Full carton must be 40 + 1"),IF(F4848="Student only (40 ST)",IF(AND(H4848=40,J4848=0),"OK","Must be 40 ST, 0 TG"),IF(F4848="Teacher guide only (40 TG)",IF(AND(H4848=0,J4848=40),"OK","Must be 0 ST, 40 TG"),IF(AND(H4848&lt;40,H4848+J4848&gt;0,H4848+J4848&lt;=40),"OK","Partial: under 40 ST and 40 books max"))))))))))</f>
        <v/>
      </c>
    </row>
    <row r="4849">
      <c r="A4849" s="26" t="n"/>
      <c r="B4849" s="26" t="n"/>
      <c r="C4849" s="25" t="n"/>
      <c r="D4849" s="25" t="n"/>
      <c r="E4849" s="26" t="n"/>
      <c r="F4849" s="25" t="n"/>
      <c r="G4849" s="26" t="n"/>
      <c r="H4849" s="25" t="n"/>
      <c r="I4849" s="26" t="n"/>
      <c r="J4849" s="25" t="n"/>
      <c r="K4849" s="25" t="n"/>
      <c r="L4849" s="25" t="n"/>
      <c r="M4849" s="26" t="n"/>
      <c r="N4849" s="26" t="n"/>
      <c r="O4849" s="25" t="n"/>
      <c r="P4849" s="27">
        <f>IF(A4849="","","Package/"&amp;C4849&amp;"/"&amp;D4849&amp;"/"&amp;A4849&amp;".png")</f>
        <v/>
      </c>
      <c r="Q4849" s="27">
        <f>IF(AND(B4849="",G4849=""),"",IF(B4849="","Package QR Text missing",IF(COUNTIFS($E$2:$E$5001,E4849,$B$2:$B$5001,"&lt;&gt;"&amp;B4849)+COUNTIFS($E$2:$E$5001,E4849,$A$2:$A$5001,"&lt;&gt;"&amp;A4849)&gt;0,"Zone has more than one QR code",IF(COUNTIFS($B$2:$B$5001,B4849,$E$2:$E$5001,"&lt;&gt;"&amp;E4849)+COUNTIFS($A$2:$A$5001,A4849,$E$2:$E$5001,"&lt;&gt;"&amp;E4849)&gt;0,"QR code used by another zone",IF(A4849="","Package QR Code No. missing",IF(OR(H4849&gt;40,J4849&gt;40),"More than 40 of one edition",IF(F4849="Full (40 ST + 1 TG)",IF(AND(H4849=40,J4849=1),"OK","Full carton must be 40 + 1"),IF(F4849="Student only (40 ST)",IF(AND(H4849=40,J4849=0),"OK","Must be 40 ST, 0 TG"),IF(F4849="Teacher guide only (40 TG)",IF(AND(H4849=0,J4849=40),"OK","Must be 0 ST, 40 TG"),IF(AND(H4849&lt;40,H4849+J4849&gt;0,H4849+J4849&lt;=40),"OK","Partial: under 40 ST and 40 books max"))))))))))</f>
        <v/>
      </c>
    </row>
    <row r="4850">
      <c r="A4850" s="26" t="n"/>
      <c r="B4850" s="26" t="n"/>
      <c r="C4850" s="25" t="n"/>
      <c r="D4850" s="25" t="n"/>
      <c r="E4850" s="26" t="n"/>
      <c r="F4850" s="25" t="n"/>
      <c r="G4850" s="26" t="n"/>
      <c r="H4850" s="25" t="n"/>
      <c r="I4850" s="26" t="n"/>
      <c r="J4850" s="25" t="n"/>
      <c r="K4850" s="25" t="n"/>
      <c r="L4850" s="25" t="n"/>
      <c r="M4850" s="26" t="n"/>
      <c r="N4850" s="26" t="n"/>
      <c r="O4850" s="25" t="n"/>
      <c r="P4850" s="27">
        <f>IF(A4850="","","Package/"&amp;C4850&amp;"/"&amp;D4850&amp;"/"&amp;A4850&amp;".png")</f>
        <v/>
      </c>
      <c r="Q4850" s="27">
        <f>IF(AND(B4850="",G4850=""),"",IF(B4850="","Package QR Text missing",IF(COUNTIFS($E$2:$E$5001,E4850,$B$2:$B$5001,"&lt;&gt;"&amp;B4850)+COUNTIFS($E$2:$E$5001,E4850,$A$2:$A$5001,"&lt;&gt;"&amp;A4850)&gt;0,"Zone has more than one QR code",IF(COUNTIFS($B$2:$B$5001,B4850,$E$2:$E$5001,"&lt;&gt;"&amp;E4850)+COUNTIFS($A$2:$A$5001,A4850,$E$2:$E$5001,"&lt;&gt;"&amp;E4850)&gt;0,"QR code used by another zone",IF(A4850="","Package QR Code No. missing",IF(OR(H4850&gt;40,J4850&gt;40),"More than 40 of one edition",IF(F4850="Full (40 ST + 1 TG)",IF(AND(H4850=40,J4850=1),"OK","Full carton must be 40 + 1"),IF(F4850="Student only (40 ST)",IF(AND(H4850=40,J4850=0),"OK","Must be 40 ST, 0 TG"),IF(F4850="Teacher guide only (40 TG)",IF(AND(H4850=0,J4850=40),"OK","Must be 0 ST, 40 TG"),IF(AND(H4850&lt;40,H4850+J4850&gt;0,H4850+J4850&lt;=40),"OK","Partial: under 40 ST and 40 books max"))))))))))</f>
        <v/>
      </c>
    </row>
    <row r="4851">
      <c r="A4851" s="26" t="n"/>
      <c r="B4851" s="26" t="n"/>
      <c r="C4851" s="25" t="n"/>
      <c r="D4851" s="25" t="n"/>
      <c r="E4851" s="26" t="n"/>
      <c r="F4851" s="25" t="n"/>
      <c r="G4851" s="26" t="n"/>
      <c r="H4851" s="25" t="n"/>
      <c r="I4851" s="26" t="n"/>
      <c r="J4851" s="25" t="n"/>
      <c r="K4851" s="25" t="n"/>
      <c r="L4851" s="25" t="n"/>
      <c r="M4851" s="26" t="n"/>
      <c r="N4851" s="26" t="n"/>
      <c r="O4851" s="25" t="n"/>
      <c r="P4851" s="27">
        <f>IF(A4851="","","Package/"&amp;C4851&amp;"/"&amp;D4851&amp;"/"&amp;A4851&amp;".png")</f>
        <v/>
      </c>
      <c r="Q4851" s="27">
        <f>IF(AND(B4851="",G4851=""),"",IF(B4851="","Package QR Text missing",IF(COUNTIFS($E$2:$E$5001,E4851,$B$2:$B$5001,"&lt;&gt;"&amp;B4851)+COUNTIFS($E$2:$E$5001,E4851,$A$2:$A$5001,"&lt;&gt;"&amp;A4851)&gt;0,"Zone has more than one QR code",IF(COUNTIFS($B$2:$B$5001,B4851,$E$2:$E$5001,"&lt;&gt;"&amp;E4851)+COUNTIFS($A$2:$A$5001,A4851,$E$2:$E$5001,"&lt;&gt;"&amp;E4851)&gt;0,"QR code used by another zone",IF(A4851="","Package QR Code No. missing",IF(OR(H4851&gt;40,J4851&gt;40),"More than 40 of one edition",IF(F4851="Full (40 ST + 1 TG)",IF(AND(H4851=40,J4851=1),"OK","Full carton must be 40 + 1"),IF(F4851="Student only (40 ST)",IF(AND(H4851=40,J4851=0),"OK","Must be 40 ST, 0 TG"),IF(F4851="Teacher guide only (40 TG)",IF(AND(H4851=0,J4851=40),"OK","Must be 0 ST, 40 TG"),IF(AND(H4851&lt;40,H4851+J4851&gt;0,H4851+J4851&lt;=40),"OK","Partial: under 40 ST and 40 books max"))))))))))</f>
        <v/>
      </c>
    </row>
    <row r="4852">
      <c r="A4852" s="26" t="n"/>
      <c r="B4852" s="26" t="n"/>
      <c r="C4852" s="25" t="n"/>
      <c r="D4852" s="25" t="n"/>
      <c r="E4852" s="26" t="n"/>
      <c r="F4852" s="25" t="n"/>
      <c r="G4852" s="26" t="n"/>
      <c r="H4852" s="25" t="n"/>
      <c r="I4852" s="26" t="n"/>
      <c r="J4852" s="25" t="n"/>
      <c r="K4852" s="25" t="n"/>
      <c r="L4852" s="25" t="n"/>
      <c r="M4852" s="26" t="n"/>
      <c r="N4852" s="26" t="n"/>
      <c r="O4852" s="25" t="n"/>
      <c r="P4852" s="27">
        <f>IF(A4852="","","Package/"&amp;C4852&amp;"/"&amp;D4852&amp;"/"&amp;A4852&amp;".png")</f>
        <v/>
      </c>
      <c r="Q4852" s="27">
        <f>IF(AND(B4852="",G4852=""),"",IF(B4852="","Package QR Text missing",IF(COUNTIFS($E$2:$E$5001,E4852,$B$2:$B$5001,"&lt;&gt;"&amp;B4852)+COUNTIFS($E$2:$E$5001,E4852,$A$2:$A$5001,"&lt;&gt;"&amp;A4852)&gt;0,"Zone has more than one QR code",IF(COUNTIFS($B$2:$B$5001,B4852,$E$2:$E$5001,"&lt;&gt;"&amp;E4852)+COUNTIFS($A$2:$A$5001,A4852,$E$2:$E$5001,"&lt;&gt;"&amp;E4852)&gt;0,"QR code used by another zone",IF(A4852="","Package QR Code No. missing",IF(OR(H4852&gt;40,J4852&gt;40),"More than 40 of one edition",IF(F4852="Full (40 ST + 1 TG)",IF(AND(H4852=40,J4852=1),"OK","Full carton must be 40 + 1"),IF(F4852="Student only (40 ST)",IF(AND(H4852=40,J4852=0),"OK","Must be 40 ST, 0 TG"),IF(F4852="Teacher guide only (40 TG)",IF(AND(H4852=0,J4852=40),"OK","Must be 0 ST, 40 TG"),IF(AND(H4852&lt;40,H4852+J4852&gt;0,H4852+J4852&lt;=40),"OK","Partial: under 40 ST and 40 books max"))))))))))</f>
        <v/>
      </c>
    </row>
    <row r="4853">
      <c r="A4853" s="26" t="n"/>
      <c r="B4853" s="26" t="n"/>
      <c r="C4853" s="25" t="n"/>
      <c r="D4853" s="25" t="n"/>
      <c r="E4853" s="26" t="n"/>
      <c r="F4853" s="25" t="n"/>
      <c r="G4853" s="26" t="n"/>
      <c r="H4853" s="25" t="n"/>
      <c r="I4853" s="26" t="n"/>
      <c r="J4853" s="25" t="n"/>
      <c r="K4853" s="25" t="n"/>
      <c r="L4853" s="25" t="n"/>
      <c r="M4853" s="26" t="n"/>
      <c r="N4853" s="26" t="n"/>
      <c r="O4853" s="25" t="n"/>
      <c r="P4853" s="27">
        <f>IF(A4853="","","Package/"&amp;C4853&amp;"/"&amp;D4853&amp;"/"&amp;A4853&amp;".png")</f>
        <v/>
      </c>
      <c r="Q4853" s="27">
        <f>IF(AND(B4853="",G4853=""),"",IF(B4853="","Package QR Text missing",IF(COUNTIFS($E$2:$E$5001,E4853,$B$2:$B$5001,"&lt;&gt;"&amp;B4853)+COUNTIFS($E$2:$E$5001,E4853,$A$2:$A$5001,"&lt;&gt;"&amp;A4853)&gt;0,"Zone has more than one QR code",IF(COUNTIFS($B$2:$B$5001,B4853,$E$2:$E$5001,"&lt;&gt;"&amp;E4853)+COUNTIFS($A$2:$A$5001,A4853,$E$2:$E$5001,"&lt;&gt;"&amp;E4853)&gt;0,"QR code used by another zone",IF(A4853="","Package QR Code No. missing",IF(OR(H4853&gt;40,J4853&gt;40),"More than 40 of one edition",IF(F4853="Full (40 ST + 1 TG)",IF(AND(H4853=40,J4853=1),"OK","Full carton must be 40 + 1"),IF(F4853="Student only (40 ST)",IF(AND(H4853=40,J4853=0),"OK","Must be 40 ST, 0 TG"),IF(F4853="Teacher guide only (40 TG)",IF(AND(H4853=0,J4853=40),"OK","Must be 0 ST, 40 TG"),IF(AND(H4853&lt;40,H4853+J4853&gt;0,H4853+J4853&lt;=40),"OK","Partial: under 40 ST and 40 books max"))))))))))</f>
        <v/>
      </c>
    </row>
    <row r="4854">
      <c r="A4854" s="26" t="n"/>
      <c r="B4854" s="26" t="n"/>
      <c r="C4854" s="25" t="n"/>
      <c r="D4854" s="25" t="n"/>
      <c r="E4854" s="26" t="n"/>
      <c r="F4854" s="25" t="n"/>
      <c r="G4854" s="26" t="n"/>
      <c r="H4854" s="25" t="n"/>
      <c r="I4854" s="26" t="n"/>
      <c r="J4854" s="25" t="n"/>
      <c r="K4854" s="25" t="n"/>
      <c r="L4854" s="25" t="n"/>
      <c r="M4854" s="26" t="n"/>
      <c r="N4854" s="26" t="n"/>
      <c r="O4854" s="25" t="n"/>
      <c r="P4854" s="27">
        <f>IF(A4854="","","Package/"&amp;C4854&amp;"/"&amp;D4854&amp;"/"&amp;A4854&amp;".png")</f>
        <v/>
      </c>
      <c r="Q4854" s="27">
        <f>IF(AND(B4854="",G4854=""),"",IF(B4854="","Package QR Text missing",IF(COUNTIFS($E$2:$E$5001,E4854,$B$2:$B$5001,"&lt;&gt;"&amp;B4854)+COUNTIFS($E$2:$E$5001,E4854,$A$2:$A$5001,"&lt;&gt;"&amp;A4854)&gt;0,"Zone has more than one QR code",IF(COUNTIFS($B$2:$B$5001,B4854,$E$2:$E$5001,"&lt;&gt;"&amp;E4854)+COUNTIFS($A$2:$A$5001,A4854,$E$2:$E$5001,"&lt;&gt;"&amp;E4854)&gt;0,"QR code used by another zone",IF(A4854="","Package QR Code No. missing",IF(OR(H4854&gt;40,J4854&gt;40),"More than 40 of one edition",IF(F4854="Full (40 ST + 1 TG)",IF(AND(H4854=40,J4854=1),"OK","Full carton must be 40 + 1"),IF(F4854="Student only (40 ST)",IF(AND(H4854=40,J4854=0),"OK","Must be 40 ST, 0 TG"),IF(F4854="Teacher guide only (40 TG)",IF(AND(H4854=0,J4854=40),"OK","Must be 0 ST, 40 TG"),IF(AND(H4854&lt;40,H4854+J4854&gt;0,H4854+J4854&lt;=40),"OK","Partial: under 40 ST and 40 books max"))))))))))</f>
        <v/>
      </c>
    </row>
    <row r="4855">
      <c r="A4855" s="26" t="n"/>
      <c r="B4855" s="26" t="n"/>
      <c r="C4855" s="25" t="n"/>
      <c r="D4855" s="25" t="n"/>
      <c r="E4855" s="26" t="n"/>
      <c r="F4855" s="25" t="n"/>
      <c r="G4855" s="26" t="n"/>
      <c r="H4855" s="25" t="n"/>
      <c r="I4855" s="26" t="n"/>
      <c r="J4855" s="25" t="n"/>
      <c r="K4855" s="25" t="n"/>
      <c r="L4855" s="25" t="n"/>
      <c r="M4855" s="26" t="n"/>
      <c r="N4855" s="26" t="n"/>
      <c r="O4855" s="25" t="n"/>
      <c r="P4855" s="27">
        <f>IF(A4855="","","Package/"&amp;C4855&amp;"/"&amp;D4855&amp;"/"&amp;A4855&amp;".png")</f>
        <v/>
      </c>
      <c r="Q4855" s="27">
        <f>IF(AND(B4855="",G4855=""),"",IF(B4855="","Package QR Text missing",IF(COUNTIFS($E$2:$E$5001,E4855,$B$2:$B$5001,"&lt;&gt;"&amp;B4855)+COUNTIFS($E$2:$E$5001,E4855,$A$2:$A$5001,"&lt;&gt;"&amp;A4855)&gt;0,"Zone has more than one QR code",IF(COUNTIFS($B$2:$B$5001,B4855,$E$2:$E$5001,"&lt;&gt;"&amp;E4855)+COUNTIFS($A$2:$A$5001,A4855,$E$2:$E$5001,"&lt;&gt;"&amp;E4855)&gt;0,"QR code used by another zone",IF(A4855="","Package QR Code No. missing",IF(OR(H4855&gt;40,J4855&gt;40),"More than 40 of one edition",IF(F4855="Full (40 ST + 1 TG)",IF(AND(H4855=40,J4855=1),"OK","Full carton must be 40 + 1"),IF(F4855="Student only (40 ST)",IF(AND(H4855=40,J4855=0),"OK","Must be 40 ST, 0 TG"),IF(F4855="Teacher guide only (40 TG)",IF(AND(H4855=0,J4855=40),"OK","Must be 0 ST, 40 TG"),IF(AND(H4855&lt;40,H4855+J4855&gt;0,H4855+J4855&lt;=40),"OK","Partial: under 40 ST and 40 books max"))))))))))</f>
        <v/>
      </c>
    </row>
    <row r="4856">
      <c r="A4856" s="26" t="n"/>
      <c r="B4856" s="26" t="n"/>
      <c r="C4856" s="25" t="n"/>
      <c r="D4856" s="25" t="n"/>
      <c r="E4856" s="26" t="n"/>
      <c r="F4856" s="25" t="n"/>
      <c r="G4856" s="26" t="n"/>
      <c r="H4856" s="25" t="n"/>
      <c r="I4856" s="26" t="n"/>
      <c r="J4856" s="25" t="n"/>
      <c r="K4856" s="25" t="n"/>
      <c r="L4856" s="25" t="n"/>
      <c r="M4856" s="26" t="n"/>
      <c r="N4856" s="26" t="n"/>
      <c r="O4856" s="25" t="n"/>
      <c r="P4856" s="27">
        <f>IF(A4856="","","Package/"&amp;C4856&amp;"/"&amp;D4856&amp;"/"&amp;A4856&amp;".png")</f>
        <v/>
      </c>
      <c r="Q4856" s="27">
        <f>IF(AND(B4856="",G4856=""),"",IF(B4856="","Package QR Text missing",IF(COUNTIFS($E$2:$E$5001,E4856,$B$2:$B$5001,"&lt;&gt;"&amp;B4856)+COUNTIFS($E$2:$E$5001,E4856,$A$2:$A$5001,"&lt;&gt;"&amp;A4856)&gt;0,"Zone has more than one QR code",IF(COUNTIFS($B$2:$B$5001,B4856,$E$2:$E$5001,"&lt;&gt;"&amp;E4856)+COUNTIFS($A$2:$A$5001,A4856,$E$2:$E$5001,"&lt;&gt;"&amp;E4856)&gt;0,"QR code used by another zone",IF(A4856="","Package QR Code No. missing",IF(OR(H4856&gt;40,J4856&gt;40),"More than 40 of one edition",IF(F4856="Full (40 ST + 1 TG)",IF(AND(H4856=40,J4856=1),"OK","Full carton must be 40 + 1"),IF(F4856="Student only (40 ST)",IF(AND(H4856=40,J4856=0),"OK","Must be 40 ST, 0 TG"),IF(F4856="Teacher guide only (40 TG)",IF(AND(H4856=0,J4856=40),"OK","Must be 0 ST, 40 TG"),IF(AND(H4856&lt;40,H4856+J4856&gt;0,H4856+J4856&lt;=40),"OK","Partial: under 40 ST and 40 books max"))))))))))</f>
        <v/>
      </c>
    </row>
    <row r="4857">
      <c r="A4857" s="26" t="n"/>
      <c r="B4857" s="26" t="n"/>
      <c r="C4857" s="25" t="n"/>
      <c r="D4857" s="25" t="n"/>
      <c r="E4857" s="26" t="n"/>
      <c r="F4857" s="25" t="n"/>
      <c r="G4857" s="26" t="n"/>
      <c r="H4857" s="25" t="n"/>
      <c r="I4857" s="26" t="n"/>
      <c r="J4857" s="25" t="n"/>
      <c r="K4857" s="25" t="n"/>
      <c r="L4857" s="25" t="n"/>
      <c r="M4857" s="26" t="n"/>
      <c r="N4857" s="26" t="n"/>
      <c r="O4857" s="25" t="n"/>
      <c r="P4857" s="27">
        <f>IF(A4857="","","Package/"&amp;C4857&amp;"/"&amp;D4857&amp;"/"&amp;A4857&amp;".png")</f>
        <v/>
      </c>
      <c r="Q4857" s="27">
        <f>IF(AND(B4857="",G4857=""),"",IF(B4857="","Package QR Text missing",IF(COUNTIFS($E$2:$E$5001,E4857,$B$2:$B$5001,"&lt;&gt;"&amp;B4857)+COUNTIFS($E$2:$E$5001,E4857,$A$2:$A$5001,"&lt;&gt;"&amp;A4857)&gt;0,"Zone has more than one QR code",IF(COUNTIFS($B$2:$B$5001,B4857,$E$2:$E$5001,"&lt;&gt;"&amp;E4857)+COUNTIFS($A$2:$A$5001,A4857,$E$2:$E$5001,"&lt;&gt;"&amp;E4857)&gt;0,"QR code used by another zone",IF(A4857="","Package QR Code No. missing",IF(OR(H4857&gt;40,J4857&gt;40),"More than 40 of one edition",IF(F4857="Full (40 ST + 1 TG)",IF(AND(H4857=40,J4857=1),"OK","Full carton must be 40 + 1"),IF(F4857="Student only (40 ST)",IF(AND(H4857=40,J4857=0),"OK","Must be 40 ST, 0 TG"),IF(F4857="Teacher guide only (40 TG)",IF(AND(H4857=0,J4857=40),"OK","Must be 0 ST, 40 TG"),IF(AND(H4857&lt;40,H4857+J4857&gt;0,H4857+J4857&lt;=40),"OK","Partial: under 40 ST and 40 books max"))))))))))</f>
        <v/>
      </c>
    </row>
    <row r="4858">
      <c r="A4858" s="26" t="n"/>
      <c r="B4858" s="26" t="n"/>
      <c r="C4858" s="25" t="n"/>
      <c r="D4858" s="25" t="n"/>
      <c r="E4858" s="26" t="n"/>
      <c r="F4858" s="25" t="n"/>
      <c r="G4858" s="26" t="n"/>
      <c r="H4858" s="25" t="n"/>
      <c r="I4858" s="26" t="n"/>
      <c r="J4858" s="25" t="n"/>
      <c r="K4858" s="25" t="n"/>
      <c r="L4858" s="25" t="n"/>
      <c r="M4858" s="26" t="n"/>
      <c r="N4858" s="26" t="n"/>
      <c r="O4858" s="25" t="n"/>
      <c r="P4858" s="27">
        <f>IF(A4858="","","Package/"&amp;C4858&amp;"/"&amp;D4858&amp;"/"&amp;A4858&amp;".png")</f>
        <v/>
      </c>
      <c r="Q4858" s="27">
        <f>IF(AND(B4858="",G4858=""),"",IF(B4858="","Package QR Text missing",IF(COUNTIFS($E$2:$E$5001,E4858,$B$2:$B$5001,"&lt;&gt;"&amp;B4858)+COUNTIFS($E$2:$E$5001,E4858,$A$2:$A$5001,"&lt;&gt;"&amp;A4858)&gt;0,"Zone has more than one QR code",IF(COUNTIFS($B$2:$B$5001,B4858,$E$2:$E$5001,"&lt;&gt;"&amp;E4858)+COUNTIFS($A$2:$A$5001,A4858,$E$2:$E$5001,"&lt;&gt;"&amp;E4858)&gt;0,"QR code used by another zone",IF(A4858="","Package QR Code No. missing",IF(OR(H4858&gt;40,J4858&gt;40),"More than 40 of one edition",IF(F4858="Full (40 ST + 1 TG)",IF(AND(H4858=40,J4858=1),"OK","Full carton must be 40 + 1"),IF(F4858="Student only (40 ST)",IF(AND(H4858=40,J4858=0),"OK","Must be 40 ST, 0 TG"),IF(F4858="Teacher guide only (40 TG)",IF(AND(H4858=0,J4858=40),"OK","Must be 0 ST, 40 TG"),IF(AND(H4858&lt;40,H4858+J4858&gt;0,H4858+J4858&lt;=40),"OK","Partial: under 40 ST and 40 books max"))))))))))</f>
        <v/>
      </c>
    </row>
    <row r="4859">
      <c r="A4859" s="26" t="n"/>
      <c r="B4859" s="26" t="n"/>
      <c r="C4859" s="25" t="n"/>
      <c r="D4859" s="25" t="n"/>
      <c r="E4859" s="26" t="n"/>
      <c r="F4859" s="25" t="n"/>
      <c r="G4859" s="26" t="n"/>
      <c r="H4859" s="25" t="n"/>
      <c r="I4859" s="26" t="n"/>
      <c r="J4859" s="25" t="n"/>
      <c r="K4859" s="25" t="n"/>
      <c r="L4859" s="25" t="n"/>
      <c r="M4859" s="26" t="n"/>
      <c r="N4859" s="26" t="n"/>
      <c r="O4859" s="25" t="n"/>
      <c r="P4859" s="27">
        <f>IF(A4859="","","Package/"&amp;C4859&amp;"/"&amp;D4859&amp;"/"&amp;A4859&amp;".png")</f>
        <v/>
      </c>
      <c r="Q4859" s="27">
        <f>IF(AND(B4859="",G4859=""),"",IF(B4859="","Package QR Text missing",IF(COUNTIFS($E$2:$E$5001,E4859,$B$2:$B$5001,"&lt;&gt;"&amp;B4859)+COUNTIFS($E$2:$E$5001,E4859,$A$2:$A$5001,"&lt;&gt;"&amp;A4859)&gt;0,"Zone has more than one QR code",IF(COUNTIFS($B$2:$B$5001,B4859,$E$2:$E$5001,"&lt;&gt;"&amp;E4859)+COUNTIFS($A$2:$A$5001,A4859,$E$2:$E$5001,"&lt;&gt;"&amp;E4859)&gt;0,"QR code used by another zone",IF(A4859="","Package QR Code No. missing",IF(OR(H4859&gt;40,J4859&gt;40),"More than 40 of one edition",IF(F4859="Full (40 ST + 1 TG)",IF(AND(H4859=40,J4859=1),"OK","Full carton must be 40 + 1"),IF(F4859="Student only (40 ST)",IF(AND(H4859=40,J4859=0),"OK","Must be 40 ST, 0 TG"),IF(F4859="Teacher guide only (40 TG)",IF(AND(H4859=0,J4859=40),"OK","Must be 0 ST, 40 TG"),IF(AND(H4859&lt;40,H4859+J4859&gt;0,H4859+J4859&lt;=40),"OK","Partial: under 40 ST and 40 books max"))))))))))</f>
        <v/>
      </c>
    </row>
    <row r="4860">
      <c r="A4860" s="26" t="n"/>
      <c r="B4860" s="26" t="n"/>
      <c r="C4860" s="25" t="n"/>
      <c r="D4860" s="25" t="n"/>
      <c r="E4860" s="26" t="n"/>
      <c r="F4860" s="25" t="n"/>
      <c r="G4860" s="26" t="n"/>
      <c r="H4860" s="25" t="n"/>
      <c r="I4860" s="26" t="n"/>
      <c r="J4860" s="25" t="n"/>
      <c r="K4860" s="25" t="n"/>
      <c r="L4860" s="25" t="n"/>
      <c r="M4860" s="26" t="n"/>
      <c r="N4860" s="26" t="n"/>
      <c r="O4860" s="25" t="n"/>
      <c r="P4860" s="27">
        <f>IF(A4860="","","Package/"&amp;C4860&amp;"/"&amp;D4860&amp;"/"&amp;A4860&amp;".png")</f>
        <v/>
      </c>
      <c r="Q4860" s="27">
        <f>IF(AND(B4860="",G4860=""),"",IF(B4860="","Package QR Text missing",IF(COUNTIFS($E$2:$E$5001,E4860,$B$2:$B$5001,"&lt;&gt;"&amp;B4860)+COUNTIFS($E$2:$E$5001,E4860,$A$2:$A$5001,"&lt;&gt;"&amp;A4860)&gt;0,"Zone has more than one QR code",IF(COUNTIFS($B$2:$B$5001,B4860,$E$2:$E$5001,"&lt;&gt;"&amp;E4860)+COUNTIFS($A$2:$A$5001,A4860,$E$2:$E$5001,"&lt;&gt;"&amp;E4860)&gt;0,"QR code used by another zone",IF(A4860="","Package QR Code No. missing",IF(OR(H4860&gt;40,J4860&gt;40),"More than 40 of one edition",IF(F4860="Full (40 ST + 1 TG)",IF(AND(H4860=40,J4860=1),"OK","Full carton must be 40 + 1"),IF(F4860="Student only (40 ST)",IF(AND(H4860=40,J4860=0),"OK","Must be 40 ST, 0 TG"),IF(F4860="Teacher guide only (40 TG)",IF(AND(H4860=0,J4860=40),"OK","Must be 0 ST, 40 TG"),IF(AND(H4860&lt;40,H4860+J4860&gt;0,H4860+J4860&lt;=40),"OK","Partial: under 40 ST and 40 books max"))))))))))</f>
        <v/>
      </c>
    </row>
    <row r="4861">
      <c r="A4861" s="26" t="n"/>
      <c r="B4861" s="26" t="n"/>
      <c r="C4861" s="25" t="n"/>
      <c r="D4861" s="25" t="n"/>
      <c r="E4861" s="26" t="n"/>
      <c r="F4861" s="25" t="n"/>
      <c r="G4861" s="26" t="n"/>
      <c r="H4861" s="25" t="n"/>
      <c r="I4861" s="26" t="n"/>
      <c r="J4861" s="25" t="n"/>
      <c r="K4861" s="25" t="n"/>
      <c r="L4861" s="25" t="n"/>
      <c r="M4861" s="26" t="n"/>
      <c r="N4861" s="26" t="n"/>
      <c r="O4861" s="25" t="n"/>
      <c r="P4861" s="27">
        <f>IF(A4861="","","Package/"&amp;C4861&amp;"/"&amp;D4861&amp;"/"&amp;A4861&amp;".png")</f>
        <v/>
      </c>
      <c r="Q4861" s="27">
        <f>IF(AND(B4861="",G4861=""),"",IF(B4861="","Package QR Text missing",IF(COUNTIFS($E$2:$E$5001,E4861,$B$2:$B$5001,"&lt;&gt;"&amp;B4861)+COUNTIFS($E$2:$E$5001,E4861,$A$2:$A$5001,"&lt;&gt;"&amp;A4861)&gt;0,"Zone has more than one QR code",IF(COUNTIFS($B$2:$B$5001,B4861,$E$2:$E$5001,"&lt;&gt;"&amp;E4861)+COUNTIFS($A$2:$A$5001,A4861,$E$2:$E$5001,"&lt;&gt;"&amp;E4861)&gt;0,"QR code used by another zone",IF(A4861="","Package QR Code No. missing",IF(OR(H4861&gt;40,J4861&gt;40),"More than 40 of one edition",IF(F4861="Full (40 ST + 1 TG)",IF(AND(H4861=40,J4861=1),"OK","Full carton must be 40 + 1"),IF(F4861="Student only (40 ST)",IF(AND(H4861=40,J4861=0),"OK","Must be 40 ST, 0 TG"),IF(F4861="Teacher guide only (40 TG)",IF(AND(H4861=0,J4861=40),"OK","Must be 0 ST, 40 TG"),IF(AND(H4861&lt;40,H4861+J4861&gt;0,H4861+J4861&lt;=40),"OK","Partial: under 40 ST and 40 books max"))))))))))</f>
        <v/>
      </c>
    </row>
    <row r="4862">
      <c r="A4862" s="26" t="n"/>
      <c r="B4862" s="26" t="n"/>
      <c r="C4862" s="25" t="n"/>
      <c r="D4862" s="25" t="n"/>
      <c r="E4862" s="26" t="n"/>
      <c r="F4862" s="25" t="n"/>
      <c r="G4862" s="26" t="n"/>
      <c r="H4862" s="25" t="n"/>
      <c r="I4862" s="26" t="n"/>
      <c r="J4862" s="25" t="n"/>
      <c r="K4862" s="25" t="n"/>
      <c r="L4862" s="25" t="n"/>
      <c r="M4862" s="26" t="n"/>
      <c r="N4862" s="26" t="n"/>
      <c r="O4862" s="25" t="n"/>
      <c r="P4862" s="27">
        <f>IF(A4862="","","Package/"&amp;C4862&amp;"/"&amp;D4862&amp;"/"&amp;A4862&amp;".png")</f>
        <v/>
      </c>
      <c r="Q4862" s="27">
        <f>IF(AND(B4862="",G4862=""),"",IF(B4862="","Package QR Text missing",IF(COUNTIFS($E$2:$E$5001,E4862,$B$2:$B$5001,"&lt;&gt;"&amp;B4862)+COUNTIFS($E$2:$E$5001,E4862,$A$2:$A$5001,"&lt;&gt;"&amp;A4862)&gt;0,"Zone has more than one QR code",IF(COUNTIFS($B$2:$B$5001,B4862,$E$2:$E$5001,"&lt;&gt;"&amp;E4862)+COUNTIFS($A$2:$A$5001,A4862,$E$2:$E$5001,"&lt;&gt;"&amp;E4862)&gt;0,"QR code used by another zone",IF(A4862="","Package QR Code No. missing",IF(OR(H4862&gt;40,J4862&gt;40),"More than 40 of one edition",IF(F4862="Full (40 ST + 1 TG)",IF(AND(H4862=40,J4862=1),"OK","Full carton must be 40 + 1"),IF(F4862="Student only (40 ST)",IF(AND(H4862=40,J4862=0),"OK","Must be 40 ST, 0 TG"),IF(F4862="Teacher guide only (40 TG)",IF(AND(H4862=0,J4862=40),"OK","Must be 0 ST, 40 TG"),IF(AND(H4862&lt;40,H4862+J4862&gt;0,H4862+J4862&lt;=40),"OK","Partial: under 40 ST and 40 books max"))))))))))</f>
        <v/>
      </c>
    </row>
    <row r="4863">
      <c r="A4863" s="26" t="n"/>
      <c r="B4863" s="26" t="n"/>
      <c r="C4863" s="25" t="n"/>
      <c r="D4863" s="25" t="n"/>
      <c r="E4863" s="26" t="n"/>
      <c r="F4863" s="25" t="n"/>
      <c r="G4863" s="26" t="n"/>
      <c r="H4863" s="25" t="n"/>
      <c r="I4863" s="26" t="n"/>
      <c r="J4863" s="25" t="n"/>
      <c r="K4863" s="25" t="n"/>
      <c r="L4863" s="25" t="n"/>
      <c r="M4863" s="26" t="n"/>
      <c r="N4863" s="26" t="n"/>
      <c r="O4863" s="25" t="n"/>
      <c r="P4863" s="27">
        <f>IF(A4863="","","Package/"&amp;C4863&amp;"/"&amp;D4863&amp;"/"&amp;A4863&amp;".png")</f>
        <v/>
      </c>
      <c r="Q4863" s="27">
        <f>IF(AND(B4863="",G4863=""),"",IF(B4863="","Package QR Text missing",IF(COUNTIFS($E$2:$E$5001,E4863,$B$2:$B$5001,"&lt;&gt;"&amp;B4863)+COUNTIFS($E$2:$E$5001,E4863,$A$2:$A$5001,"&lt;&gt;"&amp;A4863)&gt;0,"Zone has more than one QR code",IF(COUNTIFS($B$2:$B$5001,B4863,$E$2:$E$5001,"&lt;&gt;"&amp;E4863)+COUNTIFS($A$2:$A$5001,A4863,$E$2:$E$5001,"&lt;&gt;"&amp;E4863)&gt;0,"QR code used by another zone",IF(A4863="","Package QR Code No. missing",IF(OR(H4863&gt;40,J4863&gt;40),"More than 40 of one edition",IF(F4863="Full (40 ST + 1 TG)",IF(AND(H4863=40,J4863=1),"OK","Full carton must be 40 + 1"),IF(F4863="Student only (40 ST)",IF(AND(H4863=40,J4863=0),"OK","Must be 40 ST, 0 TG"),IF(F4863="Teacher guide only (40 TG)",IF(AND(H4863=0,J4863=40),"OK","Must be 0 ST, 40 TG"),IF(AND(H4863&lt;40,H4863+J4863&gt;0,H4863+J4863&lt;=40),"OK","Partial: under 40 ST and 40 books max"))))))))))</f>
        <v/>
      </c>
    </row>
    <row r="4864">
      <c r="A4864" s="26" t="n"/>
      <c r="B4864" s="26" t="n"/>
      <c r="C4864" s="25" t="n"/>
      <c r="D4864" s="25" t="n"/>
      <c r="E4864" s="26" t="n"/>
      <c r="F4864" s="25" t="n"/>
      <c r="G4864" s="26" t="n"/>
      <c r="H4864" s="25" t="n"/>
      <c r="I4864" s="26" t="n"/>
      <c r="J4864" s="25" t="n"/>
      <c r="K4864" s="25" t="n"/>
      <c r="L4864" s="25" t="n"/>
      <c r="M4864" s="26" t="n"/>
      <c r="N4864" s="26" t="n"/>
      <c r="O4864" s="25" t="n"/>
      <c r="P4864" s="27">
        <f>IF(A4864="","","Package/"&amp;C4864&amp;"/"&amp;D4864&amp;"/"&amp;A4864&amp;".png")</f>
        <v/>
      </c>
      <c r="Q4864" s="27">
        <f>IF(AND(B4864="",G4864=""),"",IF(B4864="","Package QR Text missing",IF(COUNTIFS($E$2:$E$5001,E4864,$B$2:$B$5001,"&lt;&gt;"&amp;B4864)+COUNTIFS($E$2:$E$5001,E4864,$A$2:$A$5001,"&lt;&gt;"&amp;A4864)&gt;0,"Zone has more than one QR code",IF(COUNTIFS($B$2:$B$5001,B4864,$E$2:$E$5001,"&lt;&gt;"&amp;E4864)+COUNTIFS($A$2:$A$5001,A4864,$E$2:$E$5001,"&lt;&gt;"&amp;E4864)&gt;0,"QR code used by another zone",IF(A4864="","Package QR Code No. missing",IF(OR(H4864&gt;40,J4864&gt;40),"More than 40 of one edition",IF(F4864="Full (40 ST + 1 TG)",IF(AND(H4864=40,J4864=1),"OK","Full carton must be 40 + 1"),IF(F4864="Student only (40 ST)",IF(AND(H4864=40,J4864=0),"OK","Must be 40 ST, 0 TG"),IF(F4864="Teacher guide only (40 TG)",IF(AND(H4864=0,J4864=40),"OK","Must be 0 ST, 40 TG"),IF(AND(H4864&lt;40,H4864+J4864&gt;0,H4864+J4864&lt;=40),"OK","Partial: under 40 ST and 40 books max"))))))))))</f>
        <v/>
      </c>
    </row>
    <row r="4865">
      <c r="A4865" s="26" t="n"/>
      <c r="B4865" s="26" t="n"/>
      <c r="C4865" s="25" t="n"/>
      <c r="D4865" s="25" t="n"/>
      <c r="E4865" s="26" t="n"/>
      <c r="F4865" s="25" t="n"/>
      <c r="G4865" s="26" t="n"/>
      <c r="H4865" s="25" t="n"/>
      <c r="I4865" s="26" t="n"/>
      <c r="J4865" s="25" t="n"/>
      <c r="K4865" s="25" t="n"/>
      <c r="L4865" s="25" t="n"/>
      <c r="M4865" s="26" t="n"/>
      <c r="N4865" s="26" t="n"/>
      <c r="O4865" s="25" t="n"/>
      <c r="P4865" s="27">
        <f>IF(A4865="","","Package/"&amp;C4865&amp;"/"&amp;D4865&amp;"/"&amp;A4865&amp;".png")</f>
        <v/>
      </c>
      <c r="Q4865" s="27">
        <f>IF(AND(B4865="",G4865=""),"",IF(B4865="","Package QR Text missing",IF(COUNTIFS($E$2:$E$5001,E4865,$B$2:$B$5001,"&lt;&gt;"&amp;B4865)+COUNTIFS($E$2:$E$5001,E4865,$A$2:$A$5001,"&lt;&gt;"&amp;A4865)&gt;0,"Zone has more than one QR code",IF(COUNTIFS($B$2:$B$5001,B4865,$E$2:$E$5001,"&lt;&gt;"&amp;E4865)+COUNTIFS($A$2:$A$5001,A4865,$E$2:$E$5001,"&lt;&gt;"&amp;E4865)&gt;0,"QR code used by another zone",IF(A4865="","Package QR Code No. missing",IF(OR(H4865&gt;40,J4865&gt;40),"More than 40 of one edition",IF(F4865="Full (40 ST + 1 TG)",IF(AND(H4865=40,J4865=1),"OK","Full carton must be 40 + 1"),IF(F4865="Student only (40 ST)",IF(AND(H4865=40,J4865=0),"OK","Must be 40 ST, 0 TG"),IF(F4865="Teacher guide only (40 TG)",IF(AND(H4865=0,J4865=40),"OK","Must be 0 ST, 40 TG"),IF(AND(H4865&lt;40,H4865+J4865&gt;0,H4865+J4865&lt;=40),"OK","Partial: under 40 ST and 40 books max"))))))))))</f>
        <v/>
      </c>
    </row>
    <row r="4866">
      <c r="A4866" s="26" t="n"/>
      <c r="B4866" s="26" t="n"/>
      <c r="C4866" s="25" t="n"/>
      <c r="D4866" s="25" t="n"/>
      <c r="E4866" s="26" t="n"/>
      <c r="F4866" s="25" t="n"/>
      <c r="G4866" s="26" t="n"/>
      <c r="H4866" s="25" t="n"/>
      <c r="I4866" s="26" t="n"/>
      <c r="J4866" s="25" t="n"/>
      <c r="K4866" s="25" t="n"/>
      <c r="L4866" s="25" t="n"/>
      <c r="M4866" s="26" t="n"/>
      <c r="N4866" s="26" t="n"/>
      <c r="O4866" s="25" t="n"/>
      <c r="P4866" s="27">
        <f>IF(A4866="","","Package/"&amp;C4866&amp;"/"&amp;D4866&amp;"/"&amp;A4866&amp;".png")</f>
        <v/>
      </c>
      <c r="Q4866" s="27">
        <f>IF(AND(B4866="",G4866=""),"",IF(B4866="","Package QR Text missing",IF(COUNTIFS($E$2:$E$5001,E4866,$B$2:$B$5001,"&lt;&gt;"&amp;B4866)+COUNTIFS($E$2:$E$5001,E4866,$A$2:$A$5001,"&lt;&gt;"&amp;A4866)&gt;0,"Zone has more than one QR code",IF(COUNTIFS($B$2:$B$5001,B4866,$E$2:$E$5001,"&lt;&gt;"&amp;E4866)+COUNTIFS($A$2:$A$5001,A4866,$E$2:$E$5001,"&lt;&gt;"&amp;E4866)&gt;0,"QR code used by another zone",IF(A4866="","Package QR Code No. missing",IF(OR(H4866&gt;40,J4866&gt;40),"More than 40 of one edition",IF(F4866="Full (40 ST + 1 TG)",IF(AND(H4866=40,J4866=1),"OK","Full carton must be 40 + 1"),IF(F4866="Student only (40 ST)",IF(AND(H4866=40,J4866=0),"OK","Must be 40 ST, 0 TG"),IF(F4866="Teacher guide only (40 TG)",IF(AND(H4866=0,J4866=40),"OK","Must be 0 ST, 40 TG"),IF(AND(H4866&lt;40,H4866+J4866&gt;0,H4866+J4866&lt;=40),"OK","Partial: under 40 ST and 40 books max"))))))))))</f>
        <v/>
      </c>
    </row>
    <row r="4867">
      <c r="A4867" s="26" t="n"/>
      <c r="B4867" s="26" t="n"/>
      <c r="C4867" s="25" t="n"/>
      <c r="D4867" s="25" t="n"/>
      <c r="E4867" s="26" t="n"/>
      <c r="F4867" s="25" t="n"/>
      <c r="G4867" s="26" t="n"/>
      <c r="H4867" s="25" t="n"/>
      <c r="I4867" s="26" t="n"/>
      <c r="J4867" s="25" t="n"/>
      <c r="K4867" s="25" t="n"/>
      <c r="L4867" s="25" t="n"/>
      <c r="M4867" s="26" t="n"/>
      <c r="N4867" s="26" t="n"/>
      <c r="O4867" s="25" t="n"/>
      <c r="P4867" s="27">
        <f>IF(A4867="","","Package/"&amp;C4867&amp;"/"&amp;D4867&amp;"/"&amp;A4867&amp;".png")</f>
        <v/>
      </c>
      <c r="Q4867" s="27">
        <f>IF(AND(B4867="",G4867=""),"",IF(B4867="","Package QR Text missing",IF(COUNTIFS($E$2:$E$5001,E4867,$B$2:$B$5001,"&lt;&gt;"&amp;B4867)+COUNTIFS($E$2:$E$5001,E4867,$A$2:$A$5001,"&lt;&gt;"&amp;A4867)&gt;0,"Zone has more than one QR code",IF(COUNTIFS($B$2:$B$5001,B4867,$E$2:$E$5001,"&lt;&gt;"&amp;E4867)+COUNTIFS($A$2:$A$5001,A4867,$E$2:$E$5001,"&lt;&gt;"&amp;E4867)&gt;0,"QR code used by another zone",IF(A4867="","Package QR Code No. missing",IF(OR(H4867&gt;40,J4867&gt;40),"More than 40 of one edition",IF(F4867="Full (40 ST + 1 TG)",IF(AND(H4867=40,J4867=1),"OK","Full carton must be 40 + 1"),IF(F4867="Student only (40 ST)",IF(AND(H4867=40,J4867=0),"OK","Must be 40 ST, 0 TG"),IF(F4867="Teacher guide only (40 TG)",IF(AND(H4867=0,J4867=40),"OK","Must be 0 ST, 40 TG"),IF(AND(H4867&lt;40,H4867+J4867&gt;0,H4867+J4867&lt;=40),"OK","Partial: under 40 ST and 40 books max"))))))))))</f>
        <v/>
      </c>
    </row>
    <row r="4868">
      <c r="A4868" s="26" t="n"/>
      <c r="B4868" s="26" t="n"/>
      <c r="C4868" s="25" t="n"/>
      <c r="D4868" s="25" t="n"/>
      <c r="E4868" s="26" t="n"/>
      <c r="F4868" s="25" t="n"/>
      <c r="G4868" s="26" t="n"/>
      <c r="H4868" s="25" t="n"/>
      <c r="I4868" s="26" t="n"/>
      <c r="J4868" s="25" t="n"/>
      <c r="K4868" s="25" t="n"/>
      <c r="L4868" s="25" t="n"/>
      <c r="M4868" s="26" t="n"/>
      <c r="N4868" s="26" t="n"/>
      <c r="O4868" s="25" t="n"/>
      <c r="P4868" s="27">
        <f>IF(A4868="","","Package/"&amp;C4868&amp;"/"&amp;D4868&amp;"/"&amp;A4868&amp;".png")</f>
        <v/>
      </c>
      <c r="Q4868" s="27">
        <f>IF(AND(B4868="",G4868=""),"",IF(B4868="","Package QR Text missing",IF(COUNTIFS($E$2:$E$5001,E4868,$B$2:$B$5001,"&lt;&gt;"&amp;B4868)+COUNTIFS($E$2:$E$5001,E4868,$A$2:$A$5001,"&lt;&gt;"&amp;A4868)&gt;0,"Zone has more than one QR code",IF(COUNTIFS($B$2:$B$5001,B4868,$E$2:$E$5001,"&lt;&gt;"&amp;E4868)+COUNTIFS($A$2:$A$5001,A4868,$E$2:$E$5001,"&lt;&gt;"&amp;E4868)&gt;0,"QR code used by another zone",IF(A4868="","Package QR Code No. missing",IF(OR(H4868&gt;40,J4868&gt;40),"More than 40 of one edition",IF(F4868="Full (40 ST + 1 TG)",IF(AND(H4868=40,J4868=1),"OK","Full carton must be 40 + 1"),IF(F4868="Student only (40 ST)",IF(AND(H4868=40,J4868=0),"OK","Must be 40 ST, 0 TG"),IF(F4868="Teacher guide only (40 TG)",IF(AND(H4868=0,J4868=40),"OK","Must be 0 ST, 40 TG"),IF(AND(H4868&lt;40,H4868+J4868&gt;0,H4868+J4868&lt;=40),"OK","Partial: under 40 ST and 40 books max"))))))))))</f>
        <v/>
      </c>
    </row>
    <row r="4869">
      <c r="A4869" s="26" t="n"/>
      <c r="B4869" s="26" t="n"/>
      <c r="C4869" s="25" t="n"/>
      <c r="D4869" s="25" t="n"/>
      <c r="E4869" s="26" t="n"/>
      <c r="F4869" s="25" t="n"/>
      <c r="G4869" s="26" t="n"/>
      <c r="H4869" s="25" t="n"/>
      <c r="I4869" s="26" t="n"/>
      <c r="J4869" s="25" t="n"/>
      <c r="K4869" s="25" t="n"/>
      <c r="L4869" s="25" t="n"/>
      <c r="M4869" s="26" t="n"/>
      <c r="N4869" s="26" t="n"/>
      <c r="O4869" s="25" t="n"/>
      <c r="P4869" s="27">
        <f>IF(A4869="","","Package/"&amp;C4869&amp;"/"&amp;D4869&amp;"/"&amp;A4869&amp;".png")</f>
        <v/>
      </c>
      <c r="Q4869" s="27">
        <f>IF(AND(B4869="",G4869=""),"",IF(B4869="","Package QR Text missing",IF(COUNTIFS($E$2:$E$5001,E4869,$B$2:$B$5001,"&lt;&gt;"&amp;B4869)+COUNTIFS($E$2:$E$5001,E4869,$A$2:$A$5001,"&lt;&gt;"&amp;A4869)&gt;0,"Zone has more than one QR code",IF(COUNTIFS($B$2:$B$5001,B4869,$E$2:$E$5001,"&lt;&gt;"&amp;E4869)+COUNTIFS($A$2:$A$5001,A4869,$E$2:$E$5001,"&lt;&gt;"&amp;E4869)&gt;0,"QR code used by another zone",IF(A4869="","Package QR Code No. missing",IF(OR(H4869&gt;40,J4869&gt;40),"More than 40 of one edition",IF(F4869="Full (40 ST + 1 TG)",IF(AND(H4869=40,J4869=1),"OK","Full carton must be 40 + 1"),IF(F4869="Student only (40 ST)",IF(AND(H4869=40,J4869=0),"OK","Must be 40 ST, 0 TG"),IF(F4869="Teacher guide only (40 TG)",IF(AND(H4869=0,J4869=40),"OK","Must be 0 ST, 40 TG"),IF(AND(H4869&lt;40,H4869+J4869&gt;0,H4869+J4869&lt;=40),"OK","Partial: under 40 ST and 40 books max"))))))))))</f>
        <v/>
      </c>
    </row>
    <row r="4870">
      <c r="A4870" s="26" t="n"/>
      <c r="B4870" s="26" t="n"/>
      <c r="C4870" s="25" t="n"/>
      <c r="D4870" s="25" t="n"/>
      <c r="E4870" s="26" t="n"/>
      <c r="F4870" s="25" t="n"/>
      <c r="G4870" s="26" t="n"/>
      <c r="H4870" s="25" t="n"/>
      <c r="I4870" s="26" t="n"/>
      <c r="J4870" s="25" t="n"/>
      <c r="K4870" s="25" t="n"/>
      <c r="L4870" s="25" t="n"/>
      <c r="M4870" s="26" t="n"/>
      <c r="N4870" s="26" t="n"/>
      <c r="O4870" s="25" t="n"/>
      <c r="P4870" s="27">
        <f>IF(A4870="","","Package/"&amp;C4870&amp;"/"&amp;D4870&amp;"/"&amp;A4870&amp;".png")</f>
        <v/>
      </c>
      <c r="Q4870" s="27">
        <f>IF(AND(B4870="",G4870=""),"",IF(B4870="","Package QR Text missing",IF(COUNTIFS($E$2:$E$5001,E4870,$B$2:$B$5001,"&lt;&gt;"&amp;B4870)+COUNTIFS($E$2:$E$5001,E4870,$A$2:$A$5001,"&lt;&gt;"&amp;A4870)&gt;0,"Zone has more than one QR code",IF(COUNTIFS($B$2:$B$5001,B4870,$E$2:$E$5001,"&lt;&gt;"&amp;E4870)+COUNTIFS($A$2:$A$5001,A4870,$E$2:$E$5001,"&lt;&gt;"&amp;E4870)&gt;0,"QR code used by another zone",IF(A4870="","Package QR Code No. missing",IF(OR(H4870&gt;40,J4870&gt;40),"More than 40 of one edition",IF(F4870="Full (40 ST + 1 TG)",IF(AND(H4870=40,J4870=1),"OK","Full carton must be 40 + 1"),IF(F4870="Student only (40 ST)",IF(AND(H4870=40,J4870=0),"OK","Must be 40 ST, 0 TG"),IF(F4870="Teacher guide only (40 TG)",IF(AND(H4870=0,J4870=40),"OK","Must be 0 ST, 40 TG"),IF(AND(H4870&lt;40,H4870+J4870&gt;0,H4870+J4870&lt;=40),"OK","Partial: under 40 ST and 40 books max"))))))))))</f>
        <v/>
      </c>
    </row>
    <row r="4871">
      <c r="A4871" s="26" t="n"/>
      <c r="B4871" s="26" t="n"/>
      <c r="C4871" s="25" t="n"/>
      <c r="D4871" s="25" t="n"/>
      <c r="E4871" s="26" t="n"/>
      <c r="F4871" s="25" t="n"/>
      <c r="G4871" s="26" t="n"/>
      <c r="H4871" s="25" t="n"/>
      <c r="I4871" s="26" t="n"/>
      <c r="J4871" s="25" t="n"/>
      <c r="K4871" s="25" t="n"/>
      <c r="L4871" s="25" t="n"/>
      <c r="M4871" s="26" t="n"/>
      <c r="N4871" s="26" t="n"/>
      <c r="O4871" s="25" t="n"/>
      <c r="P4871" s="27">
        <f>IF(A4871="","","Package/"&amp;C4871&amp;"/"&amp;D4871&amp;"/"&amp;A4871&amp;".png")</f>
        <v/>
      </c>
      <c r="Q4871" s="27">
        <f>IF(AND(B4871="",G4871=""),"",IF(B4871="","Package QR Text missing",IF(COUNTIFS($E$2:$E$5001,E4871,$B$2:$B$5001,"&lt;&gt;"&amp;B4871)+COUNTIFS($E$2:$E$5001,E4871,$A$2:$A$5001,"&lt;&gt;"&amp;A4871)&gt;0,"Zone has more than one QR code",IF(COUNTIFS($B$2:$B$5001,B4871,$E$2:$E$5001,"&lt;&gt;"&amp;E4871)+COUNTIFS($A$2:$A$5001,A4871,$E$2:$E$5001,"&lt;&gt;"&amp;E4871)&gt;0,"QR code used by another zone",IF(A4871="","Package QR Code No. missing",IF(OR(H4871&gt;40,J4871&gt;40),"More than 40 of one edition",IF(F4871="Full (40 ST + 1 TG)",IF(AND(H4871=40,J4871=1),"OK","Full carton must be 40 + 1"),IF(F4871="Student only (40 ST)",IF(AND(H4871=40,J4871=0),"OK","Must be 40 ST, 0 TG"),IF(F4871="Teacher guide only (40 TG)",IF(AND(H4871=0,J4871=40),"OK","Must be 0 ST, 40 TG"),IF(AND(H4871&lt;40,H4871+J4871&gt;0,H4871+J4871&lt;=40),"OK","Partial: under 40 ST and 40 books max"))))))))))</f>
        <v/>
      </c>
    </row>
    <row r="4872">
      <c r="A4872" s="26" t="n"/>
      <c r="B4872" s="26" t="n"/>
      <c r="C4872" s="25" t="n"/>
      <c r="D4872" s="25" t="n"/>
      <c r="E4872" s="26" t="n"/>
      <c r="F4872" s="25" t="n"/>
      <c r="G4872" s="26" t="n"/>
      <c r="H4872" s="25" t="n"/>
      <c r="I4872" s="26" t="n"/>
      <c r="J4872" s="25" t="n"/>
      <c r="K4872" s="25" t="n"/>
      <c r="L4872" s="25" t="n"/>
      <c r="M4872" s="26" t="n"/>
      <c r="N4872" s="26" t="n"/>
      <c r="O4872" s="25" t="n"/>
      <c r="P4872" s="27">
        <f>IF(A4872="","","Package/"&amp;C4872&amp;"/"&amp;D4872&amp;"/"&amp;A4872&amp;".png")</f>
        <v/>
      </c>
      <c r="Q4872" s="27">
        <f>IF(AND(B4872="",G4872=""),"",IF(B4872="","Package QR Text missing",IF(COUNTIFS($E$2:$E$5001,E4872,$B$2:$B$5001,"&lt;&gt;"&amp;B4872)+COUNTIFS($E$2:$E$5001,E4872,$A$2:$A$5001,"&lt;&gt;"&amp;A4872)&gt;0,"Zone has more than one QR code",IF(COUNTIFS($B$2:$B$5001,B4872,$E$2:$E$5001,"&lt;&gt;"&amp;E4872)+COUNTIFS($A$2:$A$5001,A4872,$E$2:$E$5001,"&lt;&gt;"&amp;E4872)&gt;0,"QR code used by another zone",IF(A4872="","Package QR Code No. missing",IF(OR(H4872&gt;40,J4872&gt;40),"More than 40 of one edition",IF(F4872="Full (40 ST + 1 TG)",IF(AND(H4872=40,J4872=1),"OK","Full carton must be 40 + 1"),IF(F4872="Student only (40 ST)",IF(AND(H4872=40,J4872=0),"OK","Must be 40 ST, 0 TG"),IF(F4872="Teacher guide only (40 TG)",IF(AND(H4872=0,J4872=40),"OK","Must be 0 ST, 40 TG"),IF(AND(H4872&lt;40,H4872+J4872&gt;0,H4872+J4872&lt;=40),"OK","Partial: under 40 ST and 40 books max"))))))))))</f>
        <v/>
      </c>
    </row>
    <row r="4873">
      <c r="A4873" s="26" t="n"/>
      <c r="B4873" s="26" t="n"/>
      <c r="C4873" s="25" t="n"/>
      <c r="D4873" s="25" t="n"/>
      <c r="E4873" s="26" t="n"/>
      <c r="F4873" s="25" t="n"/>
      <c r="G4873" s="26" t="n"/>
      <c r="H4873" s="25" t="n"/>
      <c r="I4873" s="26" t="n"/>
      <c r="J4873" s="25" t="n"/>
      <c r="K4873" s="25" t="n"/>
      <c r="L4873" s="25" t="n"/>
      <c r="M4873" s="26" t="n"/>
      <c r="N4873" s="26" t="n"/>
      <c r="O4873" s="25" t="n"/>
      <c r="P4873" s="27">
        <f>IF(A4873="","","Package/"&amp;C4873&amp;"/"&amp;D4873&amp;"/"&amp;A4873&amp;".png")</f>
        <v/>
      </c>
      <c r="Q4873" s="27">
        <f>IF(AND(B4873="",G4873=""),"",IF(B4873="","Package QR Text missing",IF(COUNTIFS($E$2:$E$5001,E4873,$B$2:$B$5001,"&lt;&gt;"&amp;B4873)+COUNTIFS($E$2:$E$5001,E4873,$A$2:$A$5001,"&lt;&gt;"&amp;A4873)&gt;0,"Zone has more than one QR code",IF(COUNTIFS($B$2:$B$5001,B4873,$E$2:$E$5001,"&lt;&gt;"&amp;E4873)+COUNTIFS($A$2:$A$5001,A4873,$E$2:$E$5001,"&lt;&gt;"&amp;E4873)&gt;0,"QR code used by another zone",IF(A4873="","Package QR Code No. missing",IF(OR(H4873&gt;40,J4873&gt;40),"More than 40 of one edition",IF(F4873="Full (40 ST + 1 TG)",IF(AND(H4873=40,J4873=1),"OK","Full carton must be 40 + 1"),IF(F4873="Student only (40 ST)",IF(AND(H4873=40,J4873=0),"OK","Must be 40 ST, 0 TG"),IF(F4873="Teacher guide only (40 TG)",IF(AND(H4873=0,J4873=40),"OK","Must be 0 ST, 40 TG"),IF(AND(H4873&lt;40,H4873+J4873&gt;0,H4873+J4873&lt;=40),"OK","Partial: under 40 ST and 40 books max"))))))))))</f>
        <v/>
      </c>
    </row>
    <row r="4874">
      <c r="A4874" s="26" t="n"/>
      <c r="B4874" s="26" t="n"/>
      <c r="C4874" s="25" t="n"/>
      <c r="D4874" s="25" t="n"/>
      <c r="E4874" s="26" t="n"/>
      <c r="F4874" s="25" t="n"/>
      <c r="G4874" s="26" t="n"/>
      <c r="H4874" s="25" t="n"/>
      <c r="I4874" s="26" t="n"/>
      <c r="J4874" s="25" t="n"/>
      <c r="K4874" s="25" t="n"/>
      <c r="L4874" s="25" t="n"/>
      <c r="M4874" s="26" t="n"/>
      <c r="N4874" s="26" t="n"/>
      <c r="O4874" s="25" t="n"/>
      <c r="P4874" s="27">
        <f>IF(A4874="","","Package/"&amp;C4874&amp;"/"&amp;D4874&amp;"/"&amp;A4874&amp;".png")</f>
        <v/>
      </c>
      <c r="Q4874" s="27">
        <f>IF(AND(B4874="",G4874=""),"",IF(B4874="","Package QR Text missing",IF(COUNTIFS($E$2:$E$5001,E4874,$B$2:$B$5001,"&lt;&gt;"&amp;B4874)+COUNTIFS($E$2:$E$5001,E4874,$A$2:$A$5001,"&lt;&gt;"&amp;A4874)&gt;0,"Zone has more than one QR code",IF(COUNTIFS($B$2:$B$5001,B4874,$E$2:$E$5001,"&lt;&gt;"&amp;E4874)+COUNTIFS($A$2:$A$5001,A4874,$E$2:$E$5001,"&lt;&gt;"&amp;E4874)&gt;0,"QR code used by another zone",IF(A4874="","Package QR Code No. missing",IF(OR(H4874&gt;40,J4874&gt;40),"More than 40 of one edition",IF(F4874="Full (40 ST + 1 TG)",IF(AND(H4874=40,J4874=1),"OK","Full carton must be 40 + 1"),IF(F4874="Student only (40 ST)",IF(AND(H4874=40,J4874=0),"OK","Must be 40 ST, 0 TG"),IF(F4874="Teacher guide only (40 TG)",IF(AND(H4874=0,J4874=40),"OK","Must be 0 ST, 40 TG"),IF(AND(H4874&lt;40,H4874+J4874&gt;0,H4874+J4874&lt;=40),"OK","Partial: under 40 ST and 40 books max"))))))))))</f>
        <v/>
      </c>
    </row>
    <row r="4875">
      <c r="A4875" s="26" t="n"/>
      <c r="B4875" s="26" t="n"/>
      <c r="C4875" s="25" t="n"/>
      <c r="D4875" s="25" t="n"/>
      <c r="E4875" s="26" t="n"/>
      <c r="F4875" s="25" t="n"/>
      <c r="G4875" s="26" t="n"/>
      <c r="H4875" s="25" t="n"/>
      <c r="I4875" s="26" t="n"/>
      <c r="J4875" s="25" t="n"/>
      <c r="K4875" s="25" t="n"/>
      <c r="L4875" s="25" t="n"/>
      <c r="M4875" s="26" t="n"/>
      <c r="N4875" s="26" t="n"/>
      <c r="O4875" s="25" t="n"/>
      <c r="P4875" s="27">
        <f>IF(A4875="","","Package/"&amp;C4875&amp;"/"&amp;D4875&amp;"/"&amp;A4875&amp;".png")</f>
        <v/>
      </c>
      <c r="Q4875" s="27">
        <f>IF(AND(B4875="",G4875=""),"",IF(B4875="","Package QR Text missing",IF(COUNTIFS($E$2:$E$5001,E4875,$B$2:$B$5001,"&lt;&gt;"&amp;B4875)+COUNTIFS($E$2:$E$5001,E4875,$A$2:$A$5001,"&lt;&gt;"&amp;A4875)&gt;0,"Zone has more than one QR code",IF(COUNTIFS($B$2:$B$5001,B4875,$E$2:$E$5001,"&lt;&gt;"&amp;E4875)+COUNTIFS($A$2:$A$5001,A4875,$E$2:$E$5001,"&lt;&gt;"&amp;E4875)&gt;0,"QR code used by another zone",IF(A4875="","Package QR Code No. missing",IF(OR(H4875&gt;40,J4875&gt;40),"More than 40 of one edition",IF(F4875="Full (40 ST + 1 TG)",IF(AND(H4875=40,J4875=1),"OK","Full carton must be 40 + 1"),IF(F4875="Student only (40 ST)",IF(AND(H4875=40,J4875=0),"OK","Must be 40 ST, 0 TG"),IF(F4875="Teacher guide only (40 TG)",IF(AND(H4875=0,J4875=40),"OK","Must be 0 ST, 40 TG"),IF(AND(H4875&lt;40,H4875+J4875&gt;0,H4875+J4875&lt;=40),"OK","Partial: under 40 ST and 40 books max"))))))))))</f>
        <v/>
      </c>
    </row>
    <row r="4876">
      <c r="A4876" s="26" t="n"/>
      <c r="B4876" s="26" t="n"/>
      <c r="C4876" s="25" t="n"/>
      <c r="D4876" s="25" t="n"/>
      <c r="E4876" s="26" t="n"/>
      <c r="F4876" s="25" t="n"/>
      <c r="G4876" s="26" t="n"/>
      <c r="H4876" s="25" t="n"/>
      <c r="I4876" s="26" t="n"/>
      <c r="J4876" s="25" t="n"/>
      <c r="K4876" s="25" t="n"/>
      <c r="L4876" s="25" t="n"/>
      <c r="M4876" s="26" t="n"/>
      <c r="N4876" s="26" t="n"/>
      <c r="O4876" s="25" t="n"/>
      <c r="P4876" s="27">
        <f>IF(A4876="","","Package/"&amp;C4876&amp;"/"&amp;D4876&amp;"/"&amp;A4876&amp;".png")</f>
        <v/>
      </c>
      <c r="Q4876" s="27">
        <f>IF(AND(B4876="",G4876=""),"",IF(B4876="","Package QR Text missing",IF(COUNTIFS($E$2:$E$5001,E4876,$B$2:$B$5001,"&lt;&gt;"&amp;B4876)+COUNTIFS($E$2:$E$5001,E4876,$A$2:$A$5001,"&lt;&gt;"&amp;A4876)&gt;0,"Zone has more than one QR code",IF(COUNTIFS($B$2:$B$5001,B4876,$E$2:$E$5001,"&lt;&gt;"&amp;E4876)+COUNTIFS($A$2:$A$5001,A4876,$E$2:$E$5001,"&lt;&gt;"&amp;E4876)&gt;0,"QR code used by another zone",IF(A4876="","Package QR Code No. missing",IF(OR(H4876&gt;40,J4876&gt;40),"More than 40 of one edition",IF(F4876="Full (40 ST + 1 TG)",IF(AND(H4876=40,J4876=1),"OK","Full carton must be 40 + 1"),IF(F4876="Student only (40 ST)",IF(AND(H4876=40,J4876=0),"OK","Must be 40 ST, 0 TG"),IF(F4876="Teacher guide only (40 TG)",IF(AND(H4876=0,J4876=40),"OK","Must be 0 ST, 40 TG"),IF(AND(H4876&lt;40,H4876+J4876&gt;0,H4876+J4876&lt;=40),"OK","Partial: under 40 ST and 40 books max"))))))))))</f>
        <v/>
      </c>
    </row>
    <row r="4877">
      <c r="A4877" s="26" t="n"/>
      <c r="B4877" s="26" t="n"/>
      <c r="C4877" s="25" t="n"/>
      <c r="D4877" s="25" t="n"/>
      <c r="E4877" s="26" t="n"/>
      <c r="F4877" s="25" t="n"/>
      <c r="G4877" s="26" t="n"/>
      <c r="H4877" s="25" t="n"/>
      <c r="I4877" s="26" t="n"/>
      <c r="J4877" s="25" t="n"/>
      <c r="K4877" s="25" t="n"/>
      <c r="L4877" s="25" t="n"/>
      <c r="M4877" s="26" t="n"/>
      <c r="N4877" s="26" t="n"/>
      <c r="O4877" s="25" t="n"/>
      <c r="P4877" s="27">
        <f>IF(A4877="","","Package/"&amp;C4877&amp;"/"&amp;D4877&amp;"/"&amp;A4877&amp;".png")</f>
        <v/>
      </c>
      <c r="Q4877" s="27">
        <f>IF(AND(B4877="",G4877=""),"",IF(B4877="","Package QR Text missing",IF(COUNTIFS($E$2:$E$5001,E4877,$B$2:$B$5001,"&lt;&gt;"&amp;B4877)+COUNTIFS($E$2:$E$5001,E4877,$A$2:$A$5001,"&lt;&gt;"&amp;A4877)&gt;0,"Zone has more than one QR code",IF(COUNTIFS($B$2:$B$5001,B4877,$E$2:$E$5001,"&lt;&gt;"&amp;E4877)+COUNTIFS($A$2:$A$5001,A4877,$E$2:$E$5001,"&lt;&gt;"&amp;E4877)&gt;0,"QR code used by another zone",IF(A4877="","Package QR Code No. missing",IF(OR(H4877&gt;40,J4877&gt;40),"More than 40 of one edition",IF(F4877="Full (40 ST + 1 TG)",IF(AND(H4877=40,J4877=1),"OK","Full carton must be 40 + 1"),IF(F4877="Student only (40 ST)",IF(AND(H4877=40,J4877=0),"OK","Must be 40 ST, 0 TG"),IF(F4877="Teacher guide only (40 TG)",IF(AND(H4877=0,J4877=40),"OK","Must be 0 ST, 40 TG"),IF(AND(H4877&lt;40,H4877+J4877&gt;0,H4877+J4877&lt;=40),"OK","Partial: under 40 ST and 40 books max"))))))))))</f>
        <v/>
      </c>
    </row>
    <row r="4878">
      <c r="A4878" s="26" t="n"/>
      <c r="B4878" s="26" t="n"/>
      <c r="C4878" s="25" t="n"/>
      <c r="D4878" s="25" t="n"/>
      <c r="E4878" s="26" t="n"/>
      <c r="F4878" s="25" t="n"/>
      <c r="G4878" s="26" t="n"/>
      <c r="H4878" s="25" t="n"/>
      <c r="I4878" s="26" t="n"/>
      <c r="J4878" s="25" t="n"/>
      <c r="K4878" s="25" t="n"/>
      <c r="L4878" s="25" t="n"/>
      <c r="M4878" s="26" t="n"/>
      <c r="N4878" s="26" t="n"/>
      <c r="O4878" s="25" t="n"/>
      <c r="P4878" s="27">
        <f>IF(A4878="","","Package/"&amp;C4878&amp;"/"&amp;D4878&amp;"/"&amp;A4878&amp;".png")</f>
        <v/>
      </c>
      <c r="Q4878" s="27">
        <f>IF(AND(B4878="",G4878=""),"",IF(B4878="","Package QR Text missing",IF(COUNTIFS($E$2:$E$5001,E4878,$B$2:$B$5001,"&lt;&gt;"&amp;B4878)+COUNTIFS($E$2:$E$5001,E4878,$A$2:$A$5001,"&lt;&gt;"&amp;A4878)&gt;0,"Zone has more than one QR code",IF(COUNTIFS($B$2:$B$5001,B4878,$E$2:$E$5001,"&lt;&gt;"&amp;E4878)+COUNTIFS($A$2:$A$5001,A4878,$E$2:$E$5001,"&lt;&gt;"&amp;E4878)&gt;0,"QR code used by another zone",IF(A4878="","Package QR Code No. missing",IF(OR(H4878&gt;40,J4878&gt;40),"More than 40 of one edition",IF(F4878="Full (40 ST + 1 TG)",IF(AND(H4878=40,J4878=1),"OK","Full carton must be 40 + 1"),IF(F4878="Student only (40 ST)",IF(AND(H4878=40,J4878=0),"OK","Must be 40 ST, 0 TG"),IF(F4878="Teacher guide only (40 TG)",IF(AND(H4878=0,J4878=40),"OK","Must be 0 ST, 40 TG"),IF(AND(H4878&lt;40,H4878+J4878&gt;0,H4878+J4878&lt;=40),"OK","Partial: under 40 ST and 40 books max"))))))))))</f>
        <v/>
      </c>
    </row>
    <row r="4879">
      <c r="A4879" s="26" t="n"/>
      <c r="B4879" s="26" t="n"/>
      <c r="C4879" s="25" t="n"/>
      <c r="D4879" s="25" t="n"/>
      <c r="E4879" s="26" t="n"/>
      <c r="F4879" s="25" t="n"/>
      <c r="G4879" s="26" t="n"/>
      <c r="H4879" s="25" t="n"/>
      <c r="I4879" s="26" t="n"/>
      <c r="J4879" s="25" t="n"/>
      <c r="K4879" s="25" t="n"/>
      <c r="L4879" s="25" t="n"/>
      <c r="M4879" s="26" t="n"/>
      <c r="N4879" s="26" t="n"/>
      <c r="O4879" s="25" t="n"/>
      <c r="P4879" s="27">
        <f>IF(A4879="","","Package/"&amp;C4879&amp;"/"&amp;D4879&amp;"/"&amp;A4879&amp;".png")</f>
        <v/>
      </c>
      <c r="Q4879" s="27">
        <f>IF(AND(B4879="",G4879=""),"",IF(B4879="","Package QR Text missing",IF(COUNTIFS($E$2:$E$5001,E4879,$B$2:$B$5001,"&lt;&gt;"&amp;B4879)+COUNTIFS($E$2:$E$5001,E4879,$A$2:$A$5001,"&lt;&gt;"&amp;A4879)&gt;0,"Zone has more than one QR code",IF(COUNTIFS($B$2:$B$5001,B4879,$E$2:$E$5001,"&lt;&gt;"&amp;E4879)+COUNTIFS($A$2:$A$5001,A4879,$E$2:$E$5001,"&lt;&gt;"&amp;E4879)&gt;0,"QR code used by another zone",IF(A4879="","Package QR Code No. missing",IF(OR(H4879&gt;40,J4879&gt;40),"More than 40 of one edition",IF(F4879="Full (40 ST + 1 TG)",IF(AND(H4879=40,J4879=1),"OK","Full carton must be 40 + 1"),IF(F4879="Student only (40 ST)",IF(AND(H4879=40,J4879=0),"OK","Must be 40 ST, 0 TG"),IF(F4879="Teacher guide only (40 TG)",IF(AND(H4879=0,J4879=40),"OK","Must be 0 ST, 40 TG"),IF(AND(H4879&lt;40,H4879+J4879&gt;0,H4879+J4879&lt;=40),"OK","Partial: under 40 ST and 40 books max"))))))))))</f>
        <v/>
      </c>
    </row>
    <row r="4880">
      <c r="A4880" s="26" t="n"/>
      <c r="B4880" s="26" t="n"/>
      <c r="C4880" s="25" t="n"/>
      <c r="D4880" s="25" t="n"/>
      <c r="E4880" s="26" t="n"/>
      <c r="F4880" s="25" t="n"/>
      <c r="G4880" s="26" t="n"/>
      <c r="H4880" s="25" t="n"/>
      <c r="I4880" s="26" t="n"/>
      <c r="J4880" s="25" t="n"/>
      <c r="K4880" s="25" t="n"/>
      <c r="L4880" s="25" t="n"/>
      <c r="M4880" s="26" t="n"/>
      <c r="N4880" s="26" t="n"/>
      <c r="O4880" s="25" t="n"/>
      <c r="P4880" s="27">
        <f>IF(A4880="","","Package/"&amp;C4880&amp;"/"&amp;D4880&amp;"/"&amp;A4880&amp;".png")</f>
        <v/>
      </c>
      <c r="Q4880" s="27">
        <f>IF(AND(B4880="",G4880=""),"",IF(B4880="","Package QR Text missing",IF(COUNTIFS($E$2:$E$5001,E4880,$B$2:$B$5001,"&lt;&gt;"&amp;B4880)+COUNTIFS($E$2:$E$5001,E4880,$A$2:$A$5001,"&lt;&gt;"&amp;A4880)&gt;0,"Zone has more than one QR code",IF(COUNTIFS($B$2:$B$5001,B4880,$E$2:$E$5001,"&lt;&gt;"&amp;E4880)+COUNTIFS($A$2:$A$5001,A4880,$E$2:$E$5001,"&lt;&gt;"&amp;E4880)&gt;0,"QR code used by another zone",IF(A4880="","Package QR Code No. missing",IF(OR(H4880&gt;40,J4880&gt;40),"More than 40 of one edition",IF(F4880="Full (40 ST + 1 TG)",IF(AND(H4880=40,J4880=1),"OK","Full carton must be 40 + 1"),IF(F4880="Student only (40 ST)",IF(AND(H4880=40,J4880=0),"OK","Must be 40 ST, 0 TG"),IF(F4880="Teacher guide only (40 TG)",IF(AND(H4880=0,J4880=40),"OK","Must be 0 ST, 40 TG"),IF(AND(H4880&lt;40,H4880+J4880&gt;0,H4880+J4880&lt;=40),"OK","Partial: under 40 ST and 40 books max"))))))))))</f>
        <v/>
      </c>
    </row>
    <row r="4881">
      <c r="A4881" s="26" t="n"/>
      <c r="B4881" s="26" t="n"/>
      <c r="C4881" s="25" t="n"/>
      <c r="D4881" s="25" t="n"/>
      <c r="E4881" s="26" t="n"/>
      <c r="F4881" s="25" t="n"/>
      <c r="G4881" s="26" t="n"/>
      <c r="H4881" s="25" t="n"/>
      <c r="I4881" s="26" t="n"/>
      <c r="J4881" s="25" t="n"/>
      <c r="K4881" s="25" t="n"/>
      <c r="L4881" s="25" t="n"/>
      <c r="M4881" s="26" t="n"/>
      <c r="N4881" s="26" t="n"/>
      <c r="O4881" s="25" t="n"/>
      <c r="P4881" s="27">
        <f>IF(A4881="","","Package/"&amp;C4881&amp;"/"&amp;D4881&amp;"/"&amp;A4881&amp;".png")</f>
        <v/>
      </c>
      <c r="Q4881" s="27">
        <f>IF(AND(B4881="",G4881=""),"",IF(B4881="","Package QR Text missing",IF(COUNTIFS($E$2:$E$5001,E4881,$B$2:$B$5001,"&lt;&gt;"&amp;B4881)+COUNTIFS($E$2:$E$5001,E4881,$A$2:$A$5001,"&lt;&gt;"&amp;A4881)&gt;0,"Zone has more than one QR code",IF(COUNTIFS($B$2:$B$5001,B4881,$E$2:$E$5001,"&lt;&gt;"&amp;E4881)+COUNTIFS($A$2:$A$5001,A4881,$E$2:$E$5001,"&lt;&gt;"&amp;E4881)&gt;0,"QR code used by another zone",IF(A4881="","Package QR Code No. missing",IF(OR(H4881&gt;40,J4881&gt;40),"More than 40 of one edition",IF(F4881="Full (40 ST + 1 TG)",IF(AND(H4881=40,J4881=1),"OK","Full carton must be 40 + 1"),IF(F4881="Student only (40 ST)",IF(AND(H4881=40,J4881=0),"OK","Must be 40 ST, 0 TG"),IF(F4881="Teacher guide only (40 TG)",IF(AND(H4881=0,J4881=40),"OK","Must be 0 ST, 40 TG"),IF(AND(H4881&lt;40,H4881+J4881&gt;0,H4881+J4881&lt;=40),"OK","Partial: under 40 ST and 40 books max"))))))))))</f>
        <v/>
      </c>
    </row>
    <row r="4882">
      <c r="A4882" s="26" t="n"/>
      <c r="B4882" s="26" t="n"/>
      <c r="C4882" s="25" t="n"/>
      <c r="D4882" s="25" t="n"/>
      <c r="E4882" s="26" t="n"/>
      <c r="F4882" s="25" t="n"/>
      <c r="G4882" s="26" t="n"/>
      <c r="H4882" s="25" t="n"/>
      <c r="I4882" s="26" t="n"/>
      <c r="J4882" s="25" t="n"/>
      <c r="K4882" s="25" t="n"/>
      <c r="L4882" s="25" t="n"/>
      <c r="M4882" s="26" t="n"/>
      <c r="N4882" s="26" t="n"/>
      <c r="O4882" s="25" t="n"/>
      <c r="P4882" s="27">
        <f>IF(A4882="","","Package/"&amp;C4882&amp;"/"&amp;D4882&amp;"/"&amp;A4882&amp;".png")</f>
        <v/>
      </c>
      <c r="Q4882" s="27">
        <f>IF(AND(B4882="",G4882=""),"",IF(B4882="","Package QR Text missing",IF(COUNTIFS($E$2:$E$5001,E4882,$B$2:$B$5001,"&lt;&gt;"&amp;B4882)+COUNTIFS($E$2:$E$5001,E4882,$A$2:$A$5001,"&lt;&gt;"&amp;A4882)&gt;0,"Zone has more than one QR code",IF(COUNTIFS($B$2:$B$5001,B4882,$E$2:$E$5001,"&lt;&gt;"&amp;E4882)+COUNTIFS($A$2:$A$5001,A4882,$E$2:$E$5001,"&lt;&gt;"&amp;E4882)&gt;0,"QR code used by another zone",IF(A4882="","Package QR Code No. missing",IF(OR(H4882&gt;40,J4882&gt;40),"More than 40 of one edition",IF(F4882="Full (40 ST + 1 TG)",IF(AND(H4882=40,J4882=1),"OK","Full carton must be 40 + 1"),IF(F4882="Student only (40 ST)",IF(AND(H4882=40,J4882=0),"OK","Must be 40 ST, 0 TG"),IF(F4882="Teacher guide only (40 TG)",IF(AND(H4882=0,J4882=40),"OK","Must be 0 ST, 40 TG"),IF(AND(H4882&lt;40,H4882+J4882&gt;0,H4882+J4882&lt;=40),"OK","Partial: under 40 ST and 40 books max"))))))))))</f>
        <v/>
      </c>
    </row>
    <row r="4883">
      <c r="A4883" s="26" t="n"/>
      <c r="B4883" s="26" t="n"/>
      <c r="C4883" s="25" t="n"/>
      <c r="D4883" s="25" t="n"/>
      <c r="E4883" s="26" t="n"/>
      <c r="F4883" s="25" t="n"/>
      <c r="G4883" s="26" t="n"/>
      <c r="H4883" s="25" t="n"/>
      <c r="I4883" s="26" t="n"/>
      <c r="J4883" s="25" t="n"/>
      <c r="K4883" s="25" t="n"/>
      <c r="L4883" s="25" t="n"/>
      <c r="M4883" s="26" t="n"/>
      <c r="N4883" s="26" t="n"/>
      <c r="O4883" s="25" t="n"/>
      <c r="P4883" s="27">
        <f>IF(A4883="","","Package/"&amp;C4883&amp;"/"&amp;D4883&amp;"/"&amp;A4883&amp;".png")</f>
        <v/>
      </c>
      <c r="Q4883" s="27">
        <f>IF(AND(B4883="",G4883=""),"",IF(B4883="","Package QR Text missing",IF(COUNTIFS($E$2:$E$5001,E4883,$B$2:$B$5001,"&lt;&gt;"&amp;B4883)+COUNTIFS($E$2:$E$5001,E4883,$A$2:$A$5001,"&lt;&gt;"&amp;A4883)&gt;0,"Zone has more than one QR code",IF(COUNTIFS($B$2:$B$5001,B4883,$E$2:$E$5001,"&lt;&gt;"&amp;E4883)+COUNTIFS($A$2:$A$5001,A4883,$E$2:$E$5001,"&lt;&gt;"&amp;E4883)&gt;0,"QR code used by another zone",IF(A4883="","Package QR Code No. missing",IF(OR(H4883&gt;40,J4883&gt;40),"More than 40 of one edition",IF(F4883="Full (40 ST + 1 TG)",IF(AND(H4883=40,J4883=1),"OK","Full carton must be 40 + 1"),IF(F4883="Student only (40 ST)",IF(AND(H4883=40,J4883=0),"OK","Must be 40 ST, 0 TG"),IF(F4883="Teacher guide only (40 TG)",IF(AND(H4883=0,J4883=40),"OK","Must be 0 ST, 40 TG"),IF(AND(H4883&lt;40,H4883+J4883&gt;0,H4883+J4883&lt;=40),"OK","Partial: under 40 ST and 40 books max"))))))))))</f>
        <v/>
      </c>
    </row>
    <row r="4884">
      <c r="A4884" s="26" t="n"/>
      <c r="B4884" s="26" t="n"/>
      <c r="C4884" s="25" t="n"/>
      <c r="D4884" s="25" t="n"/>
      <c r="E4884" s="26" t="n"/>
      <c r="F4884" s="25" t="n"/>
      <c r="G4884" s="26" t="n"/>
      <c r="H4884" s="25" t="n"/>
      <c r="I4884" s="26" t="n"/>
      <c r="J4884" s="25" t="n"/>
      <c r="K4884" s="25" t="n"/>
      <c r="L4884" s="25" t="n"/>
      <c r="M4884" s="26" t="n"/>
      <c r="N4884" s="26" t="n"/>
      <c r="O4884" s="25" t="n"/>
      <c r="P4884" s="27">
        <f>IF(A4884="","","Package/"&amp;C4884&amp;"/"&amp;D4884&amp;"/"&amp;A4884&amp;".png")</f>
        <v/>
      </c>
      <c r="Q4884" s="27">
        <f>IF(AND(B4884="",G4884=""),"",IF(B4884="","Package QR Text missing",IF(COUNTIFS($E$2:$E$5001,E4884,$B$2:$B$5001,"&lt;&gt;"&amp;B4884)+COUNTIFS($E$2:$E$5001,E4884,$A$2:$A$5001,"&lt;&gt;"&amp;A4884)&gt;0,"Zone has more than one QR code",IF(COUNTIFS($B$2:$B$5001,B4884,$E$2:$E$5001,"&lt;&gt;"&amp;E4884)+COUNTIFS($A$2:$A$5001,A4884,$E$2:$E$5001,"&lt;&gt;"&amp;E4884)&gt;0,"QR code used by another zone",IF(A4884="","Package QR Code No. missing",IF(OR(H4884&gt;40,J4884&gt;40),"More than 40 of one edition",IF(F4884="Full (40 ST + 1 TG)",IF(AND(H4884=40,J4884=1),"OK","Full carton must be 40 + 1"),IF(F4884="Student only (40 ST)",IF(AND(H4884=40,J4884=0),"OK","Must be 40 ST, 0 TG"),IF(F4884="Teacher guide only (40 TG)",IF(AND(H4884=0,J4884=40),"OK","Must be 0 ST, 40 TG"),IF(AND(H4884&lt;40,H4884+J4884&gt;0,H4884+J4884&lt;=40),"OK","Partial: under 40 ST and 40 books max"))))))))))</f>
        <v/>
      </c>
    </row>
    <row r="4885">
      <c r="A4885" s="26" t="n"/>
      <c r="B4885" s="26" t="n"/>
      <c r="C4885" s="25" t="n"/>
      <c r="D4885" s="25" t="n"/>
      <c r="E4885" s="26" t="n"/>
      <c r="F4885" s="25" t="n"/>
      <c r="G4885" s="26" t="n"/>
      <c r="H4885" s="25" t="n"/>
      <c r="I4885" s="26" t="n"/>
      <c r="J4885" s="25" t="n"/>
      <c r="K4885" s="25" t="n"/>
      <c r="L4885" s="25" t="n"/>
      <c r="M4885" s="26" t="n"/>
      <c r="N4885" s="26" t="n"/>
      <c r="O4885" s="25" t="n"/>
      <c r="P4885" s="27">
        <f>IF(A4885="","","Package/"&amp;C4885&amp;"/"&amp;D4885&amp;"/"&amp;A4885&amp;".png")</f>
        <v/>
      </c>
      <c r="Q4885" s="27">
        <f>IF(AND(B4885="",G4885=""),"",IF(B4885="","Package QR Text missing",IF(COUNTIFS($E$2:$E$5001,E4885,$B$2:$B$5001,"&lt;&gt;"&amp;B4885)+COUNTIFS($E$2:$E$5001,E4885,$A$2:$A$5001,"&lt;&gt;"&amp;A4885)&gt;0,"Zone has more than one QR code",IF(COUNTIFS($B$2:$B$5001,B4885,$E$2:$E$5001,"&lt;&gt;"&amp;E4885)+COUNTIFS($A$2:$A$5001,A4885,$E$2:$E$5001,"&lt;&gt;"&amp;E4885)&gt;0,"QR code used by another zone",IF(A4885="","Package QR Code No. missing",IF(OR(H4885&gt;40,J4885&gt;40),"More than 40 of one edition",IF(F4885="Full (40 ST + 1 TG)",IF(AND(H4885=40,J4885=1),"OK","Full carton must be 40 + 1"),IF(F4885="Student only (40 ST)",IF(AND(H4885=40,J4885=0),"OK","Must be 40 ST, 0 TG"),IF(F4885="Teacher guide only (40 TG)",IF(AND(H4885=0,J4885=40),"OK","Must be 0 ST, 40 TG"),IF(AND(H4885&lt;40,H4885+J4885&gt;0,H4885+J4885&lt;=40),"OK","Partial: under 40 ST and 40 books max"))))))))))</f>
        <v/>
      </c>
    </row>
    <row r="4886">
      <c r="A4886" s="26" t="n"/>
      <c r="B4886" s="26" t="n"/>
      <c r="C4886" s="25" t="n"/>
      <c r="D4886" s="25" t="n"/>
      <c r="E4886" s="26" t="n"/>
      <c r="F4886" s="25" t="n"/>
      <c r="G4886" s="26" t="n"/>
      <c r="H4886" s="25" t="n"/>
      <c r="I4886" s="26" t="n"/>
      <c r="J4886" s="25" t="n"/>
      <c r="K4886" s="25" t="n"/>
      <c r="L4886" s="25" t="n"/>
      <c r="M4886" s="26" t="n"/>
      <c r="N4886" s="26" t="n"/>
      <c r="O4886" s="25" t="n"/>
      <c r="P4886" s="27">
        <f>IF(A4886="","","Package/"&amp;C4886&amp;"/"&amp;D4886&amp;"/"&amp;A4886&amp;".png")</f>
        <v/>
      </c>
      <c r="Q4886" s="27">
        <f>IF(AND(B4886="",G4886=""),"",IF(B4886="","Package QR Text missing",IF(COUNTIFS($E$2:$E$5001,E4886,$B$2:$B$5001,"&lt;&gt;"&amp;B4886)+COUNTIFS($E$2:$E$5001,E4886,$A$2:$A$5001,"&lt;&gt;"&amp;A4886)&gt;0,"Zone has more than one QR code",IF(COUNTIFS($B$2:$B$5001,B4886,$E$2:$E$5001,"&lt;&gt;"&amp;E4886)+COUNTIFS($A$2:$A$5001,A4886,$E$2:$E$5001,"&lt;&gt;"&amp;E4886)&gt;0,"QR code used by another zone",IF(A4886="","Package QR Code No. missing",IF(OR(H4886&gt;40,J4886&gt;40),"More than 40 of one edition",IF(F4886="Full (40 ST + 1 TG)",IF(AND(H4886=40,J4886=1),"OK","Full carton must be 40 + 1"),IF(F4886="Student only (40 ST)",IF(AND(H4886=40,J4886=0),"OK","Must be 40 ST, 0 TG"),IF(F4886="Teacher guide only (40 TG)",IF(AND(H4886=0,J4886=40),"OK","Must be 0 ST, 40 TG"),IF(AND(H4886&lt;40,H4886+J4886&gt;0,H4886+J4886&lt;=40),"OK","Partial: under 40 ST and 40 books max"))))))))))</f>
        <v/>
      </c>
    </row>
    <row r="4887">
      <c r="A4887" s="26" t="n"/>
      <c r="B4887" s="26" t="n"/>
      <c r="C4887" s="25" t="n"/>
      <c r="D4887" s="25" t="n"/>
      <c r="E4887" s="26" t="n"/>
      <c r="F4887" s="25" t="n"/>
      <c r="G4887" s="26" t="n"/>
      <c r="H4887" s="25" t="n"/>
      <c r="I4887" s="26" t="n"/>
      <c r="J4887" s="25" t="n"/>
      <c r="K4887" s="25" t="n"/>
      <c r="L4887" s="25" t="n"/>
      <c r="M4887" s="26" t="n"/>
      <c r="N4887" s="26" t="n"/>
      <c r="O4887" s="25" t="n"/>
      <c r="P4887" s="27">
        <f>IF(A4887="","","Package/"&amp;C4887&amp;"/"&amp;D4887&amp;"/"&amp;A4887&amp;".png")</f>
        <v/>
      </c>
      <c r="Q4887" s="27">
        <f>IF(AND(B4887="",G4887=""),"",IF(B4887="","Package QR Text missing",IF(COUNTIFS($E$2:$E$5001,E4887,$B$2:$B$5001,"&lt;&gt;"&amp;B4887)+COUNTIFS($E$2:$E$5001,E4887,$A$2:$A$5001,"&lt;&gt;"&amp;A4887)&gt;0,"Zone has more than one QR code",IF(COUNTIFS($B$2:$B$5001,B4887,$E$2:$E$5001,"&lt;&gt;"&amp;E4887)+COUNTIFS($A$2:$A$5001,A4887,$E$2:$E$5001,"&lt;&gt;"&amp;E4887)&gt;0,"QR code used by another zone",IF(A4887="","Package QR Code No. missing",IF(OR(H4887&gt;40,J4887&gt;40),"More than 40 of one edition",IF(F4887="Full (40 ST + 1 TG)",IF(AND(H4887=40,J4887=1),"OK","Full carton must be 40 + 1"),IF(F4887="Student only (40 ST)",IF(AND(H4887=40,J4887=0),"OK","Must be 40 ST, 0 TG"),IF(F4887="Teacher guide only (40 TG)",IF(AND(H4887=0,J4887=40),"OK","Must be 0 ST, 40 TG"),IF(AND(H4887&lt;40,H4887+J4887&gt;0,H4887+J4887&lt;=40),"OK","Partial: under 40 ST and 40 books max"))))))))))</f>
        <v/>
      </c>
    </row>
    <row r="4888">
      <c r="A4888" s="26" t="n"/>
      <c r="B4888" s="26" t="n"/>
      <c r="C4888" s="25" t="n"/>
      <c r="D4888" s="25" t="n"/>
      <c r="E4888" s="26" t="n"/>
      <c r="F4888" s="25" t="n"/>
      <c r="G4888" s="26" t="n"/>
      <c r="H4888" s="25" t="n"/>
      <c r="I4888" s="26" t="n"/>
      <c r="J4888" s="25" t="n"/>
      <c r="K4888" s="25" t="n"/>
      <c r="L4888" s="25" t="n"/>
      <c r="M4888" s="26" t="n"/>
      <c r="N4888" s="26" t="n"/>
      <c r="O4888" s="25" t="n"/>
      <c r="P4888" s="27">
        <f>IF(A4888="","","Package/"&amp;C4888&amp;"/"&amp;D4888&amp;"/"&amp;A4888&amp;".png")</f>
        <v/>
      </c>
      <c r="Q4888" s="27">
        <f>IF(AND(B4888="",G4888=""),"",IF(B4888="","Package QR Text missing",IF(COUNTIFS($E$2:$E$5001,E4888,$B$2:$B$5001,"&lt;&gt;"&amp;B4888)+COUNTIFS($E$2:$E$5001,E4888,$A$2:$A$5001,"&lt;&gt;"&amp;A4888)&gt;0,"Zone has more than one QR code",IF(COUNTIFS($B$2:$B$5001,B4888,$E$2:$E$5001,"&lt;&gt;"&amp;E4888)+COUNTIFS($A$2:$A$5001,A4888,$E$2:$E$5001,"&lt;&gt;"&amp;E4888)&gt;0,"QR code used by another zone",IF(A4888="","Package QR Code No. missing",IF(OR(H4888&gt;40,J4888&gt;40),"More than 40 of one edition",IF(F4888="Full (40 ST + 1 TG)",IF(AND(H4888=40,J4888=1),"OK","Full carton must be 40 + 1"),IF(F4888="Student only (40 ST)",IF(AND(H4888=40,J4888=0),"OK","Must be 40 ST, 0 TG"),IF(F4888="Teacher guide only (40 TG)",IF(AND(H4888=0,J4888=40),"OK","Must be 0 ST, 40 TG"),IF(AND(H4888&lt;40,H4888+J4888&gt;0,H4888+J4888&lt;=40),"OK","Partial: under 40 ST and 40 books max"))))))))))</f>
        <v/>
      </c>
    </row>
    <row r="4889">
      <c r="A4889" s="26" t="n"/>
      <c r="B4889" s="26" t="n"/>
      <c r="C4889" s="25" t="n"/>
      <c r="D4889" s="25" t="n"/>
      <c r="E4889" s="26" t="n"/>
      <c r="F4889" s="25" t="n"/>
      <c r="G4889" s="26" t="n"/>
      <c r="H4889" s="25" t="n"/>
      <c r="I4889" s="26" t="n"/>
      <c r="J4889" s="25" t="n"/>
      <c r="K4889" s="25" t="n"/>
      <c r="L4889" s="25" t="n"/>
      <c r="M4889" s="26" t="n"/>
      <c r="N4889" s="26" t="n"/>
      <c r="O4889" s="25" t="n"/>
      <c r="P4889" s="27">
        <f>IF(A4889="","","Package/"&amp;C4889&amp;"/"&amp;D4889&amp;"/"&amp;A4889&amp;".png")</f>
        <v/>
      </c>
      <c r="Q4889" s="27">
        <f>IF(AND(B4889="",G4889=""),"",IF(B4889="","Package QR Text missing",IF(COUNTIFS($E$2:$E$5001,E4889,$B$2:$B$5001,"&lt;&gt;"&amp;B4889)+COUNTIFS($E$2:$E$5001,E4889,$A$2:$A$5001,"&lt;&gt;"&amp;A4889)&gt;0,"Zone has more than one QR code",IF(COUNTIFS($B$2:$B$5001,B4889,$E$2:$E$5001,"&lt;&gt;"&amp;E4889)+COUNTIFS($A$2:$A$5001,A4889,$E$2:$E$5001,"&lt;&gt;"&amp;E4889)&gt;0,"QR code used by another zone",IF(A4889="","Package QR Code No. missing",IF(OR(H4889&gt;40,J4889&gt;40),"More than 40 of one edition",IF(F4889="Full (40 ST + 1 TG)",IF(AND(H4889=40,J4889=1),"OK","Full carton must be 40 + 1"),IF(F4889="Student only (40 ST)",IF(AND(H4889=40,J4889=0),"OK","Must be 40 ST, 0 TG"),IF(F4889="Teacher guide only (40 TG)",IF(AND(H4889=0,J4889=40),"OK","Must be 0 ST, 40 TG"),IF(AND(H4889&lt;40,H4889+J4889&gt;0,H4889+J4889&lt;=40),"OK","Partial: under 40 ST and 40 books max"))))))))))</f>
        <v/>
      </c>
    </row>
    <row r="4890">
      <c r="A4890" s="26" t="n"/>
      <c r="B4890" s="26" t="n"/>
      <c r="C4890" s="25" t="n"/>
      <c r="D4890" s="25" t="n"/>
      <c r="E4890" s="26" t="n"/>
      <c r="F4890" s="25" t="n"/>
      <c r="G4890" s="26" t="n"/>
      <c r="H4890" s="25" t="n"/>
      <c r="I4890" s="26" t="n"/>
      <c r="J4890" s="25" t="n"/>
      <c r="K4890" s="25" t="n"/>
      <c r="L4890" s="25" t="n"/>
      <c r="M4890" s="26" t="n"/>
      <c r="N4890" s="26" t="n"/>
      <c r="O4890" s="25" t="n"/>
      <c r="P4890" s="27">
        <f>IF(A4890="","","Package/"&amp;C4890&amp;"/"&amp;D4890&amp;"/"&amp;A4890&amp;".png")</f>
        <v/>
      </c>
      <c r="Q4890" s="27">
        <f>IF(AND(B4890="",G4890=""),"",IF(B4890="","Package QR Text missing",IF(COUNTIFS($E$2:$E$5001,E4890,$B$2:$B$5001,"&lt;&gt;"&amp;B4890)+COUNTIFS($E$2:$E$5001,E4890,$A$2:$A$5001,"&lt;&gt;"&amp;A4890)&gt;0,"Zone has more than one QR code",IF(COUNTIFS($B$2:$B$5001,B4890,$E$2:$E$5001,"&lt;&gt;"&amp;E4890)+COUNTIFS($A$2:$A$5001,A4890,$E$2:$E$5001,"&lt;&gt;"&amp;E4890)&gt;0,"QR code used by another zone",IF(A4890="","Package QR Code No. missing",IF(OR(H4890&gt;40,J4890&gt;40),"More than 40 of one edition",IF(F4890="Full (40 ST + 1 TG)",IF(AND(H4890=40,J4890=1),"OK","Full carton must be 40 + 1"),IF(F4890="Student only (40 ST)",IF(AND(H4890=40,J4890=0),"OK","Must be 40 ST, 0 TG"),IF(F4890="Teacher guide only (40 TG)",IF(AND(H4890=0,J4890=40),"OK","Must be 0 ST, 40 TG"),IF(AND(H4890&lt;40,H4890+J4890&gt;0,H4890+J4890&lt;=40),"OK","Partial: under 40 ST and 40 books max"))))))))))</f>
        <v/>
      </c>
    </row>
    <row r="4891">
      <c r="A4891" s="26" t="n"/>
      <c r="B4891" s="26" t="n"/>
      <c r="C4891" s="25" t="n"/>
      <c r="D4891" s="25" t="n"/>
      <c r="E4891" s="26" t="n"/>
      <c r="F4891" s="25" t="n"/>
      <c r="G4891" s="26" t="n"/>
      <c r="H4891" s="25" t="n"/>
      <c r="I4891" s="26" t="n"/>
      <c r="J4891" s="25" t="n"/>
      <c r="K4891" s="25" t="n"/>
      <c r="L4891" s="25" t="n"/>
      <c r="M4891" s="26" t="n"/>
      <c r="N4891" s="26" t="n"/>
      <c r="O4891" s="25" t="n"/>
      <c r="P4891" s="27">
        <f>IF(A4891="","","Package/"&amp;C4891&amp;"/"&amp;D4891&amp;"/"&amp;A4891&amp;".png")</f>
        <v/>
      </c>
      <c r="Q4891" s="27">
        <f>IF(AND(B4891="",G4891=""),"",IF(B4891="","Package QR Text missing",IF(COUNTIFS($E$2:$E$5001,E4891,$B$2:$B$5001,"&lt;&gt;"&amp;B4891)+COUNTIFS($E$2:$E$5001,E4891,$A$2:$A$5001,"&lt;&gt;"&amp;A4891)&gt;0,"Zone has more than one QR code",IF(COUNTIFS($B$2:$B$5001,B4891,$E$2:$E$5001,"&lt;&gt;"&amp;E4891)+COUNTIFS($A$2:$A$5001,A4891,$E$2:$E$5001,"&lt;&gt;"&amp;E4891)&gt;0,"QR code used by another zone",IF(A4891="","Package QR Code No. missing",IF(OR(H4891&gt;40,J4891&gt;40),"More than 40 of one edition",IF(F4891="Full (40 ST + 1 TG)",IF(AND(H4891=40,J4891=1),"OK","Full carton must be 40 + 1"),IF(F4891="Student only (40 ST)",IF(AND(H4891=40,J4891=0),"OK","Must be 40 ST, 0 TG"),IF(F4891="Teacher guide only (40 TG)",IF(AND(H4891=0,J4891=40),"OK","Must be 0 ST, 40 TG"),IF(AND(H4891&lt;40,H4891+J4891&gt;0,H4891+J4891&lt;=40),"OK","Partial: under 40 ST and 40 books max"))))))))))</f>
        <v/>
      </c>
    </row>
    <row r="4892">
      <c r="A4892" s="26" t="n"/>
      <c r="B4892" s="26" t="n"/>
      <c r="C4892" s="25" t="n"/>
      <c r="D4892" s="25" t="n"/>
      <c r="E4892" s="26" t="n"/>
      <c r="F4892" s="25" t="n"/>
      <c r="G4892" s="26" t="n"/>
      <c r="H4892" s="25" t="n"/>
      <c r="I4892" s="26" t="n"/>
      <c r="J4892" s="25" t="n"/>
      <c r="K4892" s="25" t="n"/>
      <c r="L4892" s="25" t="n"/>
      <c r="M4892" s="26" t="n"/>
      <c r="N4892" s="26" t="n"/>
      <c r="O4892" s="25" t="n"/>
      <c r="P4892" s="27">
        <f>IF(A4892="","","Package/"&amp;C4892&amp;"/"&amp;D4892&amp;"/"&amp;A4892&amp;".png")</f>
        <v/>
      </c>
      <c r="Q4892" s="27">
        <f>IF(AND(B4892="",G4892=""),"",IF(B4892="","Package QR Text missing",IF(COUNTIFS($E$2:$E$5001,E4892,$B$2:$B$5001,"&lt;&gt;"&amp;B4892)+COUNTIFS($E$2:$E$5001,E4892,$A$2:$A$5001,"&lt;&gt;"&amp;A4892)&gt;0,"Zone has more than one QR code",IF(COUNTIFS($B$2:$B$5001,B4892,$E$2:$E$5001,"&lt;&gt;"&amp;E4892)+COUNTIFS($A$2:$A$5001,A4892,$E$2:$E$5001,"&lt;&gt;"&amp;E4892)&gt;0,"QR code used by another zone",IF(A4892="","Package QR Code No. missing",IF(OR(H4892&gt;40,J4892&gt;40),"More than 40 of one edition",IF(F4892="Full (40 ST + 1 TG)",IF(AND(H4892=40,J4892=1),"OK","Full carton must be 40 + 1"),IF(F4892="Student only (40 ST)",IF(AND(H4892=40,J4892=0),"OK","Must be 40 ST, 0 TG"),IF(F4892="Teacher guide only (40 TG)",IF(AND(H4892=0,J4892=40),"OK","Must be 0 ST, 40 TG"),IF(AND(H4892&lt;40,H4892+J4892&gt;0,H4892+J4892&lt;=40),"OK","Partial: under 40 ST and 40 books max"))))))))))</f>
        <v/>
      </c>
    </row>
    <row r="4893">
      <c r="A4893" s="26" t="n"/>
      <c r="B4893" s="26" t="n"/>
      <c r="C4893" s="25" t="n"/>
      <c r="D4893" s="25" t="n"/>
      <c r="E4893" s="26" t="n"/>
      <c r="F4893" s="25" t="n"/>
      <c r="G4893" s="26" t="n"/>
      <c r="H4893" s="25" t="n"/>
      <c r="I4893" s="26" t="n"/>
      <c r="J4893" s="25" t="n"/>
      <c r="K4893" s="25" t="n"/>
      <c r="L4893" s="25" t="n"/>
      <c r="M4893" s="26" t="n"/>
      <c r="N4893" s="26" t="n"/>
      <c r="O4893" s="25" t="n"/>
      <c r="P4893" s="27">
        <f>IF(A4893="","","Package/"&amp;C4893&amp;"/"&amp;D4893&amp;"/"&amp;A4893&amp;".png")</f>
        <v/>
      </c>
      <c r="Q4893" s="27">
        <f>IF(AND(B4893="",G4893=""),"",IF(B4893="","Package QR Text missing",IF(COUNTIFS($E$2:$E$5001,E4893,$B$2:$B$5001,"&lt;&gt;"&amp;B4893)+COUNTIFS($E$2:$E$5001,E4893,$A$2:$A$5001,"&lt;&gt;"&amp;A4893)&gt;0,"Zone has more than one QR code",IF(COUNTIFS($B$2:$B$5001,B4893,$E$2:$E$5001,"&lt;&gt;"&amp;E4893)+COUNTIFS($A$2:$A$5001,A4893,$E$2:$E$5001,"&lt;&gt;"&amp;E4893)&gt;0,"QR code used by another zone",IF(A4893="","Package QR Code No. missing",IF(OR(H4893&gt;40,J4893&gt;40),"More than 40 of one edition",IF(F4893="Full (40 ST + 1 TG)",IF(AND(H4893=40,J4893=1),"OK","Full carton must be 40 + 1"),IF(F4893="Student only (40 ST)",IF(AND(H4893=40,J4893=0),"OK","Must be 40 ST, 0 TG"),IF(F4893="Teacher guide only (40 TG)",IF(AND(H4893=0,J4893=40),"OK","Must be 0 ST, 40 TG"),IF(AND(H4893&lt;40,H4893+J4893&gt;0,H4893+J4893&lt;=40),"OK","Partial: under 40 ST and 40 books max"))))))))))</f>
        <v/>
      </c>
    </row>
    <row r="4894">
      <c r="A4894" s="26" t="n"/>
      <c r="B4894" s="26" t="n"/>
      <c r="C4894" s="25" t="n"/>
      <c r="D4894" s="25" t="n"/>
      <c r="E4894" s="26" t="n"/>
      <c r="F4894" s="25" t="n"/>
      <c r="G4894" s="26" t="n"/>
      <c r="H4894" s="25" t="n"/>
      <c r="I4894" s="26" t="n"/>
      <c r="J4894" s="25" t="n"/>
      <c r="K4894" s="25" t="n"/>
      <c r="L4894" s="25" t="n"/>
      <c r="M4894" s="26" t="n"/>
      <c r="N4894" s="26" t="n"/>
      <c r="O4894" s="25" t="n"/>
      <c r="P4894" s="27">
        <f>IF(A4894="","","Package/"&amp;C4894&amp;"/"&amp;D4894&amp;"/"&amp;A4894&amp;".png")</f>
        <v/>
      </c>
      <c r="Q4894" s="27">
        <f>IF(AND(B4894="",G4894=""),"",IF(B4894="","Package QR Text missing",IF(COUNTIFS($E$2:$E$5001,E4894,$B$2:$B$5001,"&lt;&gt;"&amp;B4894)+COUNTIFS($E$2:$E$5001,E4894,$A$2:$A$5001,"&lt;&gt;"&amp;A4894)&gt;0,"Zone has more than one QR code",IF(COUNTIFS($B$2:$B$5001,B4894,$E$2:$E$5001,"&lt;&gt;"&amp;E4894)+COUNTIFS($A$2:$A$5001,A4894,$E$2:$E$5001,"&lt;&gt;"&amp;E4894)&gt;0,"QR code used by another zone",IF(A4894="","Package QR Code No. missing",IF(OR(H4894&gt;40,J4894&gt;40),"More than 40 of one edition",IF(F4894="Full (40 ST + 1 TG)",IF(AND(H4894=40,J4894=1),"OK","Full carton must be 40 + 1"),IF(F4894="Student only (40 ST)",IF(AND(H4894=40,J4894=0),"OK","Must be 40 ST, 0 TG"),IF(F4894="Teacher guide only (40 TG)",IF(AND(H4894=0,J4894=40),"OK","Must be 0 ST, 40 TG"),IF(AND(H4894&lt;40,H4894+J4894&gt;0,H4894+J4894&lt;=40),"OK","Partial: under 40 ST and 40 books max"))))))))))</f>
        <v/>
      </c>
    </row>
    <row r="4895">
      <c r="A4895" s="26" t="n"/>
      <c r="B4895" s="26" t="n"/>
      <c r="C4895" s="25" t="n"/>
      <c r="D4895" s="25" t="n"/>
      <c r="E4895" s="26" t="n"/>
      <c r="F4895" s="25" t="n"/>
      <c r="G4895" s="26" t="n"/>
      <c r="H4895" s="25" t="n"/>
      <c r="I4895" s="26" t="n"/>
      <c r="J4895" s="25" t="n"/>
      <c r="K4895" s="25" t="n"/>
      <c r="L4895" s="25" t="n"/>
      <c r="M4895" s="26" t="n"/>
      <c r="N4895" s="26" t="n"/>
      <c r="O4895" s="25" t="n"/>
      <c r="P4895" s="27">
        <f>IF(A4895="","","Package/"&amp;C4895&amp;"/"&amp;D4895&amp;"/"&amp;A4895&amp;".png")</f>
        <v/>
      </c>
      <c r="Q4895" s="27">
        <f>IF(AND(B4895="",G4895=""),"",IF(B4895="","Package QR Text missing",IF(COUNTIFS($E$2:$E$5001,E4895,$B$2:$B$5001,"&lt;&gt;"&amp;B4895)+COUNTIFS($E$2:$E$5001,E4895,$A$2:$A$5001,"&lt;&gt;"&amp;A4895)&gt;0,"Zone has more than one QR code",IF(COUNTIFS($B$2:$B$5001,B4895,$E$2:$E$5001,"&lt;&gt;"&amp;E4895)+COUNTIFS($A$2:$A$5001,A4895,$E$2:$E$5001,"&lt;&gt;"&amp;E4895)&gt;0,"QR code used by another zone",IF(A4895="","Package QR Code No. missing",IF(OR(H4895&gt;40,J4895&gt;40),"More than 40 of one edition",IF(F4895="Full (40 ST + 1 TG)",IF(AND(H4895=40,J4895=1),"OK","Full carton must be 40 + 1"),IF(F4895="Student only (40 ST)",IF(AND(H4895=40,J4895=0),"OK","Must be 40 ST, 0 TG"),IF(F4895="Teacher guide only (40 TG)",IF(AND(H4895=0,J4895=40),"OK","Must be 0 ST, 40 TG"),IF(AND(H4895&lt;40,H4895+J4895&gt;0,H4895+J4895&lt;=40),"OK","Partial: under 40 ST and 40 books max"))))))))))</f>
        <v/>
      </c>
    </row>
    <row r="4896">
      <c r="A4896" s="26" t="n"/>
      <c r="B4896" s="26" t="n"/>
      <c r="C4896" s="25" t="n"/>
      <c r="D4896" s="25" t="n"/>
      <c r="E4896" s="26" t="n"/>
      <c r="F4896" s="25" t="n"/>
      <c r="G4896" s="26" t="n"/>
      <c r="H4896" s="25" t="n"/>
      <c r="I4896" s="26" t="n"/>
      <c r="J4896" s="25" t="n"/>
      <c r="K4896" s="25" t="n"/>
      <c r="L4896" s="25" t="n"/>
      <c r="M4896" s="26" t="n"/>
      <c r="N4896" s="26" t="n"/>
      <c r="O4896" s="25" t="n"/>
      <c r="P4896" s="27">
        <f>IF(A4896="","","Package/"&amp;C4896&amp;"/"&amp;D4896&amp;"/"&amp;A4896&amp;".png")</f>
        <v/>
      </c>
      <c r="Q4896" s="27">
        <f>IF(AND(B4896="",G4896=""),"",IF(B4896="","Package QR Text missing",IF(COUNTIFS($E$2:$E$5001,E4896,$B$2:$B$5001,"&lt;&gt;"&amp;B4896)+COUNTIFS($E$2:$E$5001,E4896,$A$2:$A$5001,"&lt;&gt;"&amp;A4896)&gt;0,"Zone has more than one QR code",IF(COUNTIFS($B$2:$B$5001,B4896,$E$2:$E$5001,"&lt;&gt;"&amp;E4896)+COUNTIFS($A$2:$A$5001,A4896,$E$2:$E$5001,"&lt;&gt;"&amp;E4896)&gt;0,"QR code used by another zone",IF(A4896="","Package QR Code No. missing",IF(OR(H4896&gt;40,J4896&gt;40),"More than 40 of one edition",IF(F4896="Full (40 ST + 1 TG)",IF(AND(H4896=40,J4896=1),"OK","Full carton must be 40 + 1"),IF(F4896="Student only (40 ST)",IF(AND(H4896=40,J4896=0),"OK","Must be 40 ST, 0 TG"),IF(F4896="Teacher guide only (40 TG)",IF(AND(H4896=0,J4896=40),"OK","Must be 0 ST, 40 TG"),IF(AND(H4896&lt;40,H4896+J4896&gt;0,H4896+J4896&lt;=40),"OK","Partial: under 40 ST and 40 books max"))))))))))</f>
        <v/>
      </c>
    </row>
    <row r="4897">
      <c r="A4897" s="26" t="n"/>
      <c r="B4897" s="26" t="n"/>
      <c r="C4897" s="25" t="n"/>
      <c r="D4897" s="25" t="n"/>
      <c r="E4897" s="26" t="n"/>
      <c r="F4897" s="25" t="n"/>
      <c r="G4897" s="26" t="n"/>
      <c r="H4897" s="25" t="n"/>
      <c r="I4897" s="26" t="n"/>
      <c r="J4897" s="25" t="n"/>
      <c r="K4897" s="25" t="n"/>
      <c r="L4897" s="25" t="n"/>
      <c r="M4897" s="26" t="n"/>
      <c r="N4897" s="26" t="n"/>
      <c r="O4897" s="25" t="n"/>
      <c r="P4897" s="27">
        <f>IF(A4897="","","Package/"&amp;C4897&amp;"/"&amp;D4897&amp;"/"&amp;A4897&amp;".png")</f>
        <v/>
      </c>
      <c r="Q4897" s="27">
        <f>IF(AND(B4897="",G4897=""),"",IF(B4897="","Package QR Text missing",IF(COUNTIFS($E$2:$E$5001,E4897,$B$2:$B$5001,"&lt;&gt;"&amp;B4897)+COUNTIFS($E$2:$E$5001,E4897,$A$2:$A$5001,"&lt;&gt;"&amp;A4897)&gt;0,"Zone has more than one QR code",IF(COUNTIFS($B$2:$B$5001,B4897,$E$2:$E$5001,"&lt;&gt;"&amp;E4897)+COUNTIFS($A$2:$A$5001,A4897,$E$2:$E$5001,"&lt;&gt;"&amp;E4897)&gt;0,"QR code used by another zone",IF(A4897="","Package QR Code No. missing",IF(OR(H4897&gt;40,J4897&gt;40),"More than 40 of one edition",IF(F4897="Full (40 ST + 1 TG)",IF(AND(H4897=40,J4897=1),"OK","Full carton must be 40 + 1"),IF(F4897="Student only (40 ST)",IF(AND(H4897=40,J4897=0),"OK","Must be 40 ST, 0 TG"),IF(F4897="Teacher guide only (40 TG)",IF(AND(H4897=0,J4897=40),"OK","Must be 0 ST, 40 TG"),IF(AND(H4897&lt;40,H4897+J4897&gt;0,H4897+J4897&lt;=40),"OK","Partial: under 40 ST and 40 books max"))))))))))</f>
        <v/>
      </c>
    </row>
    <row r="4898">
      <c r="A4898" s="26" t="n"/>
      <c r="B4898" s="26" t="n"/>
      <c r="C4898" s="25" t="n"/>
      <c r="D4898" s="25" t="n"/>
      <c r="E4898" s="26" t="n"/>
      <c r="F4898" s="25" t="n"/>
      <c r="G4898" s="26" t="n"/>
      <c r="H4898" s="25" t="n"/>
      <c r="I4898" s="26" t="n"/>
      <c r="J4898" s="25" t="n"/>
      <c r="K4898" s="25" t="n"/>
      <c r="L4898" s="25" t="n"/>
      <c r="M4898" s="26" t="n"/>
      <c r="N4898" s="26" t="n"/>
      <c r="O4898" s="25" t="n"/>
      <c r="P4898" s="27">
        <f>IF(A4898="","","Package/"&amp;C4898&amp;"/"&amp;D4898&amp;"/"&amp;A4898&amp;".png")</f>
        <v/>
      </c>
      <c r="Q4898" s="27">
        <f>IF(AND(B4898="",G4898=""),"",IF(B4898="","Package QR Text missing",IF(COUNTIFS($E$2:$E$5001,E4898,$B$2:$B$5001,"&lt;&gt;"&amp;B4898)+COUNTIFS($E$2:$E$5001,E4898,$A$2:$A$5001,"&lt;&gt;"&amp;A4898)&gt;0,"Zone has more than one QR code",IF(COUNTIFS($B$2:$B$5001,B4898,$E$2:$E$5001,"&lt;&gt;"&amp;E4898)+COUNTIFS($A$2:$A$5001,A4898,$E$2:$E$5001,"&lt;&gt;"&amp;E4898)&gt;0,"QR code used by another zone",IF(A4898="","Package QR Code No. missing",IF(OR(H4898&gt;40,J4898&gt;40),"More than 40 of one edition",IF(F4898="Full (40 ST + 1 TG)",IF(AND(H4898=40,J4898=1),"OK","Full carton must be 40 + 1"),IF(F4898="Student only (40 ST)",IF(AND(H4898=40,J4898=0),"OK","Must be 40 ST, 0 TG"),IF(F4898="Teacher guide only (40 TG)",IF(AND(H4898=0,J4898=40),"OK","Must be 0 ST, 40 TG"),IF(AND(H4898&lt;40,H4898+J4898&gt;0,H4898+J4898&lt;=40),"OK","Partial: under 40 ST and 40 books max"))))))))))</f>
        <v/>
      </c>
    </row>
    <row r="4899">
      <c r="A4899" s="26" t="n"/>
      <c r="B4899" s="26" t="n"/>
      <c r="C4899" s="25" t="n"/>
      <c r="D4899" s="25" t="n"/>
      <c r="E4899" s="26" t="n"/>
      <c r="F4899" s="25" t="n"/>
      <c r="G4899" s="26" t="n"/>
      <c r="H4899" s="25" t="n"/>
      <c r="I4899" s="26" t="n"/>
      <c r="J4899" s="25" t="n"/>
      <c r="K4899" s="25" t="n"/>
      <c r="L4899" s="25" t="n"/>
      <c r="M4899" s="26" t="n"/>
      <c r="N4899" s="26" t="n"/>
      <c r="O4899" s="25" t="n"/>
      <c r="P4899" s="27">
        <f>IF(A4899="","","Package/"&amp;C4899&amp;"/"&amp;D4899&amp;"/"&amp;A4899&amp;".png")</f>
        <v/>
      </c>
      <c r="Q4899" s="27">
        <f>IF(AND(B4899="",G4899=""),"",IF(B4899="","Package QR Text missing",IF(COUNTIFS($E$2:$E$5001,E4899,$B$2:$B$5001,"&lt;&gt;"&amp;B4899)+COUNTIFS($E$2:$E$5001,E4899,$A$2:$A$5001,"&lt;&gt;"&amp;A4899)&gt;0,"Zone has more than one QR code",IF(COUNTIFS($B$2:$B$5001,B4899,$E$2:$E$5001,"&lt;&gt;"&amp;E4899)+COUNTIFS($A$2:$A$5001,A4899,$E$2:$E$5001,"&lt;&gt;"&amp;E4899)&gt;0,"QR code used by another zone",IF(A4899="","Package QR Code No. missing",IF(OR(H4899&gt;40,J4899&gt;40),"More than 40 of one edition",IF(F4899="Full (40 ST + 1 TG)",IF(AND(H4899=40,J4899=1),"OK","Full carton must be 40 + 1"),IF(F4899="Student only (40 ST)",IF(AND(H4899=40,J4899=0),"OK","Must be 40 ST, 0 TG"),IF(F4899="Teacher guide only (40 TG)",IF(AND(H4899=0,J4899=40),"OK","Must be 0 ST, 40 TG"),IF(AND(H4899&lt;40,H4899+J4899&gt;0,H4899+J4899&lt;=40),"OK","Partial: under 40 ST and 40 books max"))))))))))</f>
        <v/>
      </c>
    </row>
    <row r="4900">
      <c r="A4900" s="26" t="n"/>
      <c r="B4900" s="26" t="n"/>
      <c r="C4900" s="25" t="n"/>
      <c r="D4900" s="25" t="n"/>
      <c r="E4900" s="26" t="n"/>
      <c r="F4900" s="25" t="n"/>
      <c r="G4900" s="26" t="n"/>
      <c r="H4900" s="25" t="n"/>
      <c r="I4900" s="26" t="n"/>
      <c r="J4900" s="25" t="n"/>
      <c r="K4900" s="25" t="n"/>
      <c r="L4900" s="25" t="n"/>
      <c r="M4900" s="26" t="n"/>
      <c r="N4900" s="26" t="n"/>
      <c r="O4900" s="25" t="n"/>
      <c r="P4900" s="27">
        <f>IF(A4900="","","Package/"&amp;C4900&amp;"/"&amp;D4900&amp;"/"&amp;A4900&amp;".png")</f>
        <v/>
      </c>
      <c r="Q4900" s="27">
        <f>IF(AND(B4900="",G4900=""),"",IF(B4900="","Package QR Text missing",IF(COUNTIFS($E$2:$E$5001,E4900,$B$2:$B$5001,"&lt;&gt;"&amp;B4900)+COUNTIFS($E$2:$E$5001,E4900,$A$2:$A$5001,"&lt;&gt;"&amp;A4900)&gt;0,"Zone has more than one QR code",IF(COUNTIFS($B$2:$B$5001,B4900,$E$2:$E$5001,"&lt;&gt;"&amp;E4900)+COUNTIFS($A$2:$A$5001,A4900,$E$2:$E$5001,"&lt;&gt;"&amp;E4900)&gt;0,"QR code used by another zone",IF(A4900="","Package QR Code No. missing",IF(OR(H4900&gt;40,J4900&gt;40),"More than 40 of one edition",IF(F4900="Full (40 ST + 1 TG)",IF(AND(H4900=40,J4900=1),"OK","Full carton must be 40 + 1"),IF(F4900="Student only (40 ST)",IF(AND(H4900=40,J4900=0),"OK","Must be 40 ST, 0 TG"),IF(F4900="Teacher guide only (40 TG)",IF(AND(H4900=0,J4900=40),"OK","Must be 0 ST, 40 TG"),IF(AND(H4900&lt;40,H4900+J4900&gt;0,H4900+J4900&lt;=40),"OK","Partial: under 40 ST and 40 books max"))))))))))</f>
        <v/>
      </c>
    </row>
    <row r="4901">
      <c r="A4901" s="26" t="n"/>
      <c r="B4901" s="26" t="n"/>
      <c r="C4901" s="25" t="n"/>
      <c r="D4901" s="25" t="n"/>
      <c r="E4901" s="26" t="n"/>
      <c r="F4901" s="25" t="n"/>
      <c r="G4901" s="26" t="n"/>
      <c r="H4901" s="25" t="n"/>
      <c r="I4901" s="26" t="n"/>
      <c r="J4901" s="25" t="n"/>
      <c r="K4901" s="25" t="n"/>
      <c r="L4901" s="25" t="n"/>
      <c r="M4901" s="26" t="n"/>
      <c r="N4901" s="26" t="n"/>
      <c r="O4901" s="25" t="n"/>
      <c r="P4901" s="27">
        <f>IF(A4901="","","Package/"&amp;C4901&amp;"/"&amp;D4901&amp;"/"&amp;A4901&amp;".png")</f>
        <v/>
      </c>
      <c r="Q4901" s="27">
        <f>IF(AND(B4901="",G4901=""),"",IF(B4901="","Package QR Text missing",IF(COUNTIFS($E$2:$E$5001,E4901,$B$2:$B$5001,"&lt;&gt;"&amp;B4901)+COUNTIFS($E$2:$E$5001,E4901,$A$2:$A$5001,"&lt;&gt;"&amp;A4901)&gt;0,"Zone has more than one QR code",IF(COUNTIFS($B$2:$B$5001,B4901,$E$2:$E$5001,"&lt;&gt;"&amp;E4901)+COUNTIFS($A$2:$A$5001,A4901,$E$2:$E$5001,"&lt;&gt;"&amp;E4901)&gt;0,"QR code used by another zone",IF(A4901="","Package QR Code No. missing",IF(OR(H4901&gt;40,J4901&gt;40),"More than 40 of one edition",IF(F4901="Full (40 ST + 1 TG)",IF(AND(H4901=40,J4901=1),"OK","Full carton must be 40 + 1"),IF(F4901="Student only (40 ST)",IF(AND(H4901=40,J4901=0),"OK","Must be 40 ST, 0 TG"),IF(F4901="Teacher guide only (40 TG)",IF(AND(H4901=0,J4901=40),"OK","Must be 0 ST, 40 TG"),IF(AND(H4901&lt;40,H4901+J4901&gt;0,H4901+J4901&lt;=40),"OK","Partial: under 40 ST and 40 books max"))))))))))</f>
        <v/>
      </c>
    </row>
    <row r="4902">
      <c r="A4902" s="26" t="n"/>
      <c r="B4902" s="26" t="n"/>
      <c r="C4902" s="25" t="n"/>
      <c r="D4902" s="25" t="n"/>
      <c r="E4902" s="26" t="n"/>
      <c r="F4902" s="25" t="n"/>
      <c r="G4902" s="26" t="n"/>
      <c r="H4902" s="25" t="n"/>
      <c r="I4902" s="26" t="n"/>
      <c r="J4902" s="25" t="n"/>
      <c r="K4902" s="25" t="n"/>
      <c r="L4902" s="25" t="n"/>
      <c r="M4902" s="26" t="n"/>
      <c r="N4902" s="26" t="n"/>
      <c r="O4902" s="25" t="n"/>
      <c r="P4902" s="27">
        <f>IF(A4902="","","Package/"&amp;C4902&amp;"/"&amp;D4902&amp;"/"&amp;A4902&amp;".png")</f>
        <v/>
      </c>
      <c r="Q4902" s="27">
        <f>IF(AND(B4902="",G4902=""),"",IF(B4902="","Package QR Text missing",IF(COUNTIFS($E$2:$E$5001,E4902,$B$2:$B$5001,"&lt;&gt;"&amp;B4902)+COUNTIFS($E$2:$E$5001,E4902,$A$2:$A$5001,"&lt;&gt;"&amp;A4902)&gt;0,"Zone has more than one QR code",IF(COUNTIFS($B$2:$B$5001,B4902,$E$2:$E$5001,"&lt;&gt;"&amp;E4902)+COUNTIFS($A$2:$A$5001,A4902,$E$2:$E$5001,"&lt;&gt;"&amp;E4902)&gt;0,"QR code used by another zone",IF(A4902="","Package QR Code No. missing",IF(OR(H4902&gt;40,J4902&gt;40),"More than 40 of one edition",IF(F4902="Full (40 ST + 1 TG)",IF(AND(H4902=40,J4902=1),"OK","Full carton must be 40 + 1"),IF(F4902="Student only (40 ST)",IF(AND(H4902=40,J4902=0),"OK","Must be 40 ST, 0 TG"),IF(F4902="Teacher guide only (40 TG)",IF(AND(H4902=0,J4902=40),"OK","Must be 0 ST, 40 TG"),IF(AND(H4902&lt;40,H4902+J4902&gt;0,H4902+J4902&lt;=40),"OK","Partial: under 40 ST and 40 books max"))))))))))</f>
        <v/>
      </c>
    </row>
    <row r="4903">
      <c r="A4903" s="26" t="n"/>
      <c r="B4903" s="26" t="n"/>
      <c r="C4903" s="25" t="n"/>
      <c r="D4903" s="25" t="n"/>
      <c r="E4903" s="26" t="n"/>
      <c r="F4903" s="25" t="n"/>
      <c r="G4903" s="26" t="n"/>
      <c r="H4903" s="25" t="n"/>
      <c r="I4903" s="26" t="n"/>
      <c r="J4903" s="25" t="n"/>
      <c r="K4903" s="25" t="n"/>
      <c r="L4903" s="25" t="n"/>
      <c r="M4903" s="26" t="n"/>
      <c r="N4903" s="26" t="n"/>
      <c r="O4903" s="25" t="n"/>
      <c r="P4903" s="27">
        <f>IF(A4903="","","Package/"&amp;C4903&amp;"/"&amp;D4903&amp;"/"&amp;A4903&amp;".png")</f>
        <v/>
      </c>
      <c r="Q4903" s="27">
        <f>IF(AND(B4903="",G4903=""),"",IF(B4903="","Package QR Text missing",IF(COUNTIFS($E$2:$E$5001,E4903,$B$2:$B$5001,"&lt;&gt;"&amp;B4903)+COUNTIFS($E$2:$E$5001,E4903,$A$2:$A$5001,"&lt;&gt;"&amp;A4903)&gt;0,"Zone has more than one QR code",IF(COUNTIFS($B$2:$B$5001,B4903,$E$2:$E$5001,"&lt;&gt;"&amp;E4903)+COUNTIFS($A$2:$A$5001,A4903,$E$2:$E$5001,"&lt;&gt;"&amp;E4903)&gt;0,"QR code used by another zone",IF(A4903="","Package QR Code No. missing",IF(OR(H4903&gt;40,J4903&gt;40),"More than 40 of one edition",IF(F4903="Full (40 ST + 1 TG)",IF(AND(H4903=40,J4903=1),"OK","Full carton must be 40 + 1"),IF(F4903="Student only (40 ST)",IF(AND(H4903=40,J4903=0),"OK","Must be 40 ST, 0 TG"),IF(F4903="Teacher guide only (40 TG)",IF(AND(H4903=0,J4903=40),"OK","Must be 0 ST, 40 TG"),IF(AND(H4903&lt;40,H4903+J4903&gt;0,H4903+J4903&lt;=40),"OK","Partial: under 40 ST and 40 books max"))))))))))</f>
        <v/>
      </c>
    </row>
    <row r="4904">
      <c r="A4904" s="26" t="n"/>
      <c r="B4904" s="26" t="n"/>
      <c r="C4904" s="25" t="n"/>
      <c r="D4904" s="25" t="n"/>
      <c r="E4904" s="26" t="n"/>
      <c r="F4904" s="25" t="n"/>
      <c r="G4904" s="26" t="n"/>
      <c r="H4904" s="25" t="n"/>
      <c r="I4904" s="26" t="n"/>
      <c r="J4904" s="25" t="n"/>
      <c r="K4904" s="25" t="n"/>
      <c r="L4904" s="25" t="n"/>
      <c r="M4904" s="26" t="n"/>
      <c r="N4904" s="26" t="n"/>
      <c r="O4904" s="25" t="n"/>
      <c r="P4904" s="27">
        <f>IF(A4904="","","Package/"&amp;C4904&amp;"/"&amp;D4904&amp;"/"&amp;A4904&amp;".png")</f>
        <v/>
      </c>
      <c r="Q4904" s="27">
        <f>IF(AND(B4904="",G4904=""),"",IF(B4904="","Package QR Text missing",IF(COUNTIFS($E$2:$E$5001,E4904,$B$2:$B$5001,"&lt;&gt;"&amp;B4904)+COUNTIFS($E$2:$E$5001,E4904,$A$2:$A$5001,"&lt;&gt;"&amp;A4904)&gt;0,"Zone has more than one QR code",IF(COUNTIFS($B$2:$B$5001,B4904,$E$2:$E$5001,"&lt;&gt;"&amp;E4904)+COUNTIFS($A$2:$A$5001,A4904,$E$2:$E$5001,"&lt;&gt;"&amp;E4904)&gt;0,"QR code used by another zone",IF(A4904="","Package QR Code No. missing",IF(OR(H4904&gt;40,J4904&gt;40),"More than 40 of one edition",IF(F4904="Full (40 ST + 1 TG)",IF(AND(H4904=40,J4904=1),"OK","Full carton must be 40 + 1"),IF(F4904="Student only (40 ST)",IF(AND(H4904=40,J4904=0),"OK","Must be 40 ST, 0 TG"),IF(F4904="Teacher guide only (40 TG)",IF(AND(H4904=0,J4904=40),"OK","Must be 0 ST, 40 TG"),IF(AND(H4904&lt;40,H4904+J4904&gt;0,H4904+J4904&lt;=40),"OK","Partial: under 40 ST and 40 books max"))))))))))</f>
        <v/>
      </c>
    </row>
    <row r="4905">
      <c r="A4905" s="26" t="n"/>
      <c r="B4905" s="26" t="n"/>
      <c r="C4905" s="25" t="n"/>
      <c r="D4905" s="25" t="n"/>
      <c r="E4905" s="26" t="n"/>
      <c r="F4905" s="25" t="n"/>
      <c r="G4905" s="26" t="n"/>
      <c r="H4905" s="25" t="n"/>
      <c r="I4905" s="26" t="n"/>
      <c r="J4905" s="25" t="n"/>
      <c r="K4905" s="25" t="n"/>
      <c r="L4905" s="25" t="n"/>
      <c r="M4905" s="26" t="n"/>
      <c r="N4905" s="26" t="n"/>
      <c r="O4905" s="25" t="n"/>
      <c r="P4905" s="27">
        <f>IF(A4905="","","Package/"&amp;C4905&amp;"/"&amp;D4905&amp;"/"&amp;A4905&amp;".png")</f>
        <v/>
      </c>
      <c r="Q4905" s="27">
        <f>IF(AND(B4905="",G4905=""),"",IF(B4905="","Package QR Text missing",IF(COUNTIFS($E$2:$E$5001,E4905,$B$2:$B$5001,"&lt;&gt;"&amp;B4905)+COUNTIFS($E$2:$E$5001,E4905,$A$2:$A$5001,"&lt;&gt;"&amp;A4905)&gt;0,"Zone has more than one QR code",IF(COUNTIFS($B$2:$B$5001,B4905,$E$2:$E$5001,"&lt;&gt;"&amp;E4905)+COUNTIFS($A$2:$A$5001,A4905,$E$2:$E$5001,"&lt;&gt;"&amp;E4905)&gt;0,"QR code used by another zone",IF(A4905="","Package QR Code No. missing",IF(OR(H4905&gt;40,J4905&gt;40),"More than 40 of one edition",IF(F4905="Full (40 ST + 1 TG)",IF(AND(H4905=40,J4905=1),"OK","Full carton must be 40 + 1"),IF(F4905="Student only (40 ST)",IF(AND(H4905=40,J4905=0),"OK","Must be 40 ST, 0 TG"),IF(F4905="Teacher guide only (40 TG)",IF(AND(H4905=0,J4905=40),"OK","Must be 0 ST, 40 TG"),IF(AND(H4905&lt;40,H4905+J4905&gt;0,H4905+J4905&lt;=40),"OK","Partial: under 40 ST and 40 books max"))))))))))</f>
        <v/>
      </c>
    </row>
    <row r="4906">
      <c r="A4906" s="26" t="n"/>
      <c r="B4906" s="26" t="n"/>
      <c r="C4906" s="25" t="n"/>
      <c r="D4906" s="25" t="n"/>
      <c r="E4906" s="26" t="n"/>
      <c r="F4906" s="25" t="n"/>
      <c r="G4906" s="26" t="n"/>
      <c r="H4906" s="25" t="n"/>
      <c r="I4906" s="26" t="n"/>
      <c r="J4906" s="25" t="n"/>
      <c r="K4906" s="25" t="n"/>
      <c r="L4906" s="25" t="n"/>
      <c r="M4906" s="26" t="n"/>
      <c r="N4906" s="26" t="n"/>
      <c r="O4906" s="25" t="n"/>
      <c r="P4906" s="27">
        <f>IF(A4906="","","Package/"&amp;C4906&amp;"/"&amp;D4906&amp;"/"&amp;A4906&amp;".png")</f>
        <v/>
      </c>
      <c r="Q4906" s="27">
        <f>IF(AND(B4906="",G4906=""),"",IF(B4906="","Package QR Text missing",IF(COUNTIFS($E$2:$E$5001,E4906,$B$2:$B$5001,"&lt;&gt;"&amp;B4906)+COUNTIFS($E$2:$E$5001,E4906,$A$2:$A$5001,"&lt;&gt;"&amp;A4906)&gt;0,"Zone has more than one QR code",IF(COUNTIFS($B$2:$B$5001,B4906,$E$2:$E$5001,"&lt;&gt;"&amp;E4906)+COUNTIFS($A$2:$A$5001,A4906,$E$2:$E$5001,"&lt;&gt;"&amp;E4906)&gt;0,"QR code used by another zone",IF(A4906="","Package QR Code No. missing",IF(OR(H4906&gt;40,J4906&gt;40),"More than 40 of one edition",IF(F4906="Full (40 ST + 1 TG)",IF(AND(H4906=40,J4906=1),"OK","Full carton must be 40 + 1"),IF(F4906="Student only (40 ST)",IF(AND(H4906=40,J4906=0),"OK","Must be 40 ST, 0 TG"),IF(F4906="Teacher guide only (40 TG)",IF(AND(H4906=0,J4906=40),"OK","Must be 0 ST, 40 TG"),IF(AND(H4906&lt;40,H4906+J4906&gt;0,H4906+J4906&lt;=40),"OK","Partial: under 40 ST and 40 books max"))))))))))</f>
        <v/>
      </c>
    </row>
    <row r="4907">
      <c r="A4907" s="26" t="n"/>
      <c r="B4907" s="26" t="n"/>
      <c r="C4907" s="25" t="n"/>
      <c r="D4907" s="25" t="n"/>
      <c r="E4907" s="26" t="n"/>
      <c r="F4907" s="25" t="n"/>
      <c r="G4907" s="26" t="n"/>
      <c r="H4907" s="25" t="n"/>
      <c r="I4907" s="26" t="n"/>
      <c r="J4907" s="25" t="n"/>
      <c r="K4907" s="25" t="n"/>
      <c r="L4907" s="25" t="n"/>
      <c r="M4907" s="26" t="n"/>
      <c r="N4907" s="26" t="n"/>
      <c r="O4907" s="25" t="n"/>
      <c r="P4907" s="27">
        <f>IF(A4907="","","Package/"&amp;C4907&amp;"/"&amp;D4907&amp;"/"&amp;A4907&amp;".png")</f>
        <v/>
      </c>
      <c r="Q4907" s="27">
        <f>IF(AND(B4907="",G4907=""),"",IF(B4907="","Package QR Text missing",IF(COUNTIFS($E$2:$E$5001,E4907,$B$2:$B$5001,"&lt;&gt;"&amp;B4907)+COUNTIFS($E$2:$E$5001,E4907,$A$2:$A$5001,"&lt;&gt;"&amp;A4907)&gt;0,"Zone has more than one QR code",IF(COUNTIFS($B$2:$B$5001,B4907,$E$2:$E$5001,"&lt;&gt;"&amp;E4907)+COUNTIFS($A$2:$A$5001,A4907,$E$2:$E$5001,"&lt;&gt;"&amp;E4907)&gt;0,"QR code used by another zone",IF(A4907="","Package QR Code No. missing",IF(OR(H4907&gt;40,J4907&gt;40),"More than 40 of one edition",IF(F4907="Full (40 ST + 1 TG)",IF(AND(H4907=40,J4907=1),"OK","Full carton must be 40 + 1"),IF(F4907="Student only (40 ST)",IF(AND(H4907=40,J4907=0),"OK","Must be 40 ST, 0 TG"),IF(F4907="Teacher guide only (40 TG)",IF(AND(H4907=0,J4907=40),"OK","Must be 0 ST, 40 TG"),IF(AND(H4907&lt;40,H4907+J4907&gt;0,H4907+J4907&lt;=40),"OK","Partial: under 40 ST and 40 books max"))))))))))</f>
        <v/>
      </c>
    </row>
    <row r="4908">
      <c r="A4908" s="26" t="n"/>
      <c r="B4908" s="26" t="n"/>
      <c r="C4908" s="25" t="n"/>
      <c r="D4908" s="25" t="n"/>
      <c r="E4908" s="26" t="n"/>
      <c r="F4908" s="25" t="n"/>
      <c r="G4908" s="26" t="n"/>
      <c r="H4908" s="25" t="n"/>
      <c r="I4908" s="26" t="n"/>
      <c r="J4908" s="25" t="n"/>
      <c r="K4908" s="25" t="n"/>
      <c r="L4908" s="25" t="n"/>
      <c r="M4908" s="26" t="n"/>
      <c r="N4908" s="26" t="n"/>
      <c r="O4908" s="25" t="n"/>
      <c r="P4908" s="27">
        <f>IF(A4908="","","Package/"&amp;C4908&amp;"/"&amp;D4908&amp;"/"&amp;A4908&amp;".png")</f>
        <v/>
      </c>
      <c r="Q4908" s="27">
        <f>IF(AND(B4908="",G4908=""),"",IF(B4908="","Package QR Text missing",IF(COUNTIFS($E$2:$E$5001,E4908,$B$2:$B$5001,"&lt;&gt;"&amp;B4908)+COUNTIFS($E$2:$E$5001,E4908,$A$2:$A$5001,"&lt;&gt;"&amp;A4908)&gt;0,"Zone has more than one QR code",IF(COUNTIFS($B$2:$B$5001,B4908,$E$2:$E$5001,"&lt;&gt;"&amp;E4908)+COUNTIFS($A$2:$A$5001,A4908,$E$2:$E$5001,"&lt;&gt;"&amp;E4908)&gt;0,"QR code used by another zone",IF(A4908="","Package QR Code No. missing",IF(OR(H4908&gt;40,J4908&gt;40),"More than 40 of one edition",IF(F4908="Full (40 ST + 1 TG)",IF(AND(H4908=40,J4908=1),"OK","Full carton must be 40 + 1"),IF(F4908="Student only (40 ST)",IF(AND(H4908=40,J4908=0),"OK","Must be 40 ST, 0 TG"),IF(F4908="Teacher guide only (40 TG)",IF(AND(H4908=0,J4908=40),"OK","Must be 0 ST, 40 TG"),IF(AND(H4908&lt;40,H4908+J4908&gt;0,H4908+J4908&lt;=40),"OK","Partial: under 40 ST and 40 books max"))))))))))</f>
        <v/>
      </c>
    </row>
    <row r="4909">
      <c r="A4909" s="26" t="n"/>
      <c r="B4909" s="26" t="n"/>
      <c r="C4909" s="25" t="n"/>
      <c r="D4909" s="25" t="n"/>
      <c r="E4909" s="26" t="n"/>
      <c r="F4909" s="25" t="n"/>
      <c r="G4909" s="26" t="n"/>
      <c r="H4909" s="25" t="n"/>
      <c r="I4909" s="26" t="n"/>
      <c r="J4909" s="25" t="n"/>
      <c r="K4909" s="25" t="n"/>
      <c r="L4909" s="25" t="n"/>
      <c r="M4909" s="26" t="n"/>
      <c r="N4909" s="26" t="n"/>
      <c r="O4909" s="25" t="n"/>
      <c r="P4909" s="27">
        <f>IF(A4909="","","Package/"&amp;C4909&amp;"/"&amp;D4909&amp;"/"&amp;A4909&amp;".png")</f>
        <v/>
      </c>
      <c r="Q4909" s="27">
        <f>IF(AND(B4909="",G4909=""),"",IF(B4909="","Package QR Text missing",IF(COUNTIFS($E$2:$E$5001,E4909,$B$2:$B$5001,"&lt;&gt;"&amp;B4909)+COUNTIFS($E$2:$E$5001,E4909,$A$2:$A$5001,"&lt;&gt;"&amp;A4909)&gt;0,"Zone has more than one QR code",IF(COUNTIFS($B$2:$B$5001,B4909,$E$2:$E$5001,"&lt;&gt;"&amp;E4909)+COUNTIFS($A$2:$A$5001,A4909,$E$2:$E$5001,"&lt;&gt;"&amp;E4909)&gt;0,"QR code used by another zone",IF(A4909="","Package QR Code No. missing",IF(OR(H4909&gt;40,J4909&gt;40),"More than 40 of one edition",IF(F4909="Full (40 ST + 1 TG)",IF(AND(H4909=40,J4909=1),"OK","Full carton must be 40 + 1"),IF(F4909="Student only (40 ST)",IF(AND(H4909=40,J4909=0),"OK","Must be 40 ST, 0 TG"),IF(F4909="Teacher guide only (40 TG)",IF(AND(H4909=0,J4909=40),"OK","Must be 0 ST, 40 TG"),IF(AND(H4909&lt;40,H4909+J4909&gt;0,H4909+J4909&lt;=40),"OK","Partial: under 40 ST and 40 books max"))))))))))</f>
        <v/>
      </c>
    </row>
    <row r="4910">
      <c r="A4910" s="26" t="n"/>
      <c r="B4910" s="26" t="n"/>
      <c r="C4910" s="25" t="n"/>
      <c r="D4910" s="25" t="n"/>
      <c r="E4910" s="26" t="n"/>
      <c r="F4910" s="25" t="n"/>
      <c r="G4910" s="26" t="n"/>
      <c r="H4910" s="25" t="n"/>
      <c r="I4910" s="26" t="n"/>
      <c r="J4910" s="25" t="n"/>
      <c r="K4910" s="25" t="n"/>
      <c r="L4910" s="25" t="n"/>
      <c r="M4910" s="26" t="n"/>
      <c r="N4910" s="26" t="n"/>
      <c r="O4910" s="25" t="n"/>
      <c r="P4910" s="27">
        <f>IF(A4910="","","Package/"&amp;C4910&amp;"/"&amp;D4910&amp;"/"&amp;A4910&amp;".png")</f>
        <v/>
      </c>
      <c r="Q4910" s="27">
        <f>IF(AND(B4910="",G4910=""),"",IF(B4910="","Package QR Text missing",IF(COUNTIFS($E$2:$E$5001,E4910,$B$2:$B$5001,"&lt;&gt;"&amp;B4910)+COUNTIFS($E$2:$E$5001,E4910,$A$2:$A$5001,"&lt;&gt;"&amp;A4910)&gt;0,"Zone has more than one QR code",IF(COUNTIFS($B$2:$B$5001,B4910,$E$2:$E$5001,"&lt;&gt;"&amp;E4910)+COUNTIFS($A$2:$A$5001,A4910,$E$2:$E$5001,"&lt;&gt;"&amp;E4910)&gt;0,"QR code used by another zone",IF(A4910="","Package QR Code No. missing",IF(OR(H4910&gt;40,J4910&gt;40),"More than 40 of one edition",IF(F4910="Full (40 ST + 1 TG)",IF(AND(H4910=40,J4910=1),"OK","Full carton must be 40 + 1"),IF(F4910="Student only (40 ST)",IF(AND(H4910=40,J4910=0),"OK","Must be 40 ST, 0 TG"),IF(F4910="Teacher guide only (40 TG)",IF(AND(H4910=0,J4910=40),"OK","Must be 0 ST, 40 TG"),IF(AND(H4910&lt;40,H4910+J4910&gt;0,H4910+J4910&lt;=40),"OK","Partial: under 40 ST and 40 books max"))))))))))</f>
        <v/>
      </c>
    </row>
    <row r="4911">
      <c r="A4911" s="26" t="n"/>
      <c r="B4911" s="26" t="n"/>
      <c r="C4911" s="25" t="n"/>
      <c r="D4911" s="25" t="n"/>
      <c r="E4911" s="26" t="n"/>
      <c r="F4911" s="25" t="n"/>
      <c r="G4911" s="26" t="n"/>
      <c r="H4911" s="25" t="n"/>
      <c r="I4911" s="26" t="n"/>
      <c r="J4911" s="25" t="n"/>
      <c r="K4911" s="25" t="n"/>
      <c r="L4911" s="25" t="n"/>
      <c r="M4911" s="26" t="n"/>
      <c r="N4911" s="26" t="n"/>
      <c r="O4911" s="25" t="n"/>
      <c r="P4911" s="27">
        <f>IF(A4911="","","Package/"&amp;C4911&amp;"/"&amp;D4911&amp;"/"&amp;A4911&amp;".png")</f>
        <v/>
      </c>
      <c r="Q4911" s="27">
        <f>IF(AND(B4911="",G4911=""),"",IF(B4911="","Package QR Text missing",IF(COUNTIFS($E$2:$E$5001,E4911,$B$2:$B$5001,"&lt;&gt;"&amp;B4911)+COUNTIFS($E$2:$E$5001,E4911,$A$2:$A$5001,"&lt;&gt;"&amp;A4911)&gt;0,"Zone has more than one QR code",IF(COUNTIFS($B$2:$B$5001,B4911,$E$2:$E$5001,"&lt;&gt;"&amp;E4911)+COUNTIFS($A$2:$A$5001,A4911,$E$2:$E$5001,"&lt;&gt;"&amp;E4911)&gt;0,"QR code used by another zone",IF(A4911="","Package QR Code No. missing",IF(OR(H4911&gt;40,J4911&gt;40),"More than 40 of one edition",IF(F4911="Full (40 ST + 1 TG)",IF(AND(H4911=40,J4911=1),"OK","Full carton must be 40 + 1"),IF(F4911="Student only (40 ST)",IF(AND(H4911=40,J4911=0),"OK","Must be 40 ST, 0 TG"),IF(F4911="Teacher guide only (40 TG)",IF(AND(H4911=0,J4911=40),"OK","Must be 0 ST, 40 TG"),IF(AND(H4911&lt;40,H4911+J4911&gt;0,H4911+J4911&lt;=40),"OK","Partial: under 40 ST and 40 books max"))))))))))</f>
        <v/>
      </c>
    </row>
    <row r="4912">
      <c r="A4912" s="26" t="n"/>
      <c r="B4912" s="26" t="n"/>
      <c r="C4912" s="25" t="n"/>
      <c r="D4912" s="25" t="n"/>
      <c r="E4912" s="26" t="n"/>
      <c r="F4912" s="25" t="n"/>
      <c r="G4912" s="26" t="n"/>
      <c r="H4912" s="25" t="n"/>
      <c r="I4912" s="26" t="n"/>
      <c r="J4912" s="25" t="n"/>
      <c r="K4912" s="25" t="n"/>
      <c r="L4912" s="25" t="n"/>
      <c r="M4912" s="26" t="n"/>
      <c r="N4912" s="26" t="n"/>
      <c r="O4912" s="25" t="n"/>
      <c r="P4912" s="27">
        <f>IF(A4912="","","Package/"&amp;C4912&amp;"/"&amp;D4912&amp;"/"&amp;A4912&amp;".png")</f>
        <v/>
      </c>
      <c r="Q4912" s="27">
        <f>IF(AND(B4912="",G4912=""),"",IF(B4912="","Package QR Text missing",IF(COUNTIFS($E$2:$E$5001,E4912,$B$2:$B$5001,"&lt;&gt;"&amp;B4912)+COUNTIFS($E$2:$E$5001,E4912,$A$2:$A$5001,"&lt;&gt;"&amp;A4912)&gt;0,"Zone has more than one QR code",IF(COUNTIFS($B$2:$B$5001,B4912,$E$2:$E$5001,"&lt;&gt;"&amp;E4912)+COUNTIFS($A$2:$A$5001,A4912,$E$2:$E$5001,"&lt;&gt;"&amp;E4912)&gt;0,"QR code used by another zone",IF(A4912="","Package QR Code No. missing",IF(OR(H4912&gt;40,J4912&gt;40),"More than 40 of one edition",IF(F4912="Full (40 ST + 1 TG)",IF(AND(H4912=40,J4912=1),"OK","Full carton must be 40 + 1"),IF(F4912="Student only (40 ST)",IF(AND(H4912=40,J4912=0),"OK","Must be 40 ST, 0 TG"),IF(F4912="Teacher guide only (40 TG)",IF(AND(H4912=0,J4912=40),"OK","Must be 0 ST, 40 TG"),IF(AND(H4912&lt;40,H4912+J4912&gt;0,H4912+J4912&lt;=40),"OK","Partial: under 40 ST and 40 books max"))))))))))</f>
        <v/>
      </c>
    </row>
    <row r="4913">
      <c r="A4913" s="26" t="n"/>
      <c r="B4913" s="26" t="n"/>
      <c r="C4913" s="25" t="n"/>
      <c r="D4913" s="25" t="n"/>
      <c r="E4913" s="26" t="n"/>
      <c r="F4913" s="25" t="n"/>
      <c r="G4913" s="26" t="n"/>
      <c r="H4913" s="25" t="n"/>
      <c r="I4913" s="26" t="n"/>
      <c r="J4913" s="25" t="n"/>
      <c r="K4913" s="25" t="n"/>
      <c r="L4913" s="25" t="n"/>
      <c r="M4913" s="26" t="n"/>
      <c r="N4913" s="26" t="n"/>
      <c r="O4913" s="25" t="n"/>
      <c r="P4913" s="27">
        <f>IF(A4913="","","Package/"&amp;C4913&amp;"/"&amp;D4913&amp;"/"&amp;A4913&amp;".png")</f>
        <v/>
      </c>
      <c r="Q4913" s="27">
        <f>IF(AND(B4913="",G4913=""),"",IF(B4913="","Package QR Text missing",IF(COUNTIFS($E$2:$E$5001,E4913,$B$2:$B$5001,"&lt;&gt;"&amp;B4913)+COUNTIFS($E$2:$E$5001,E4913,$A$2:$A$5001,"&lt;&gt;"&amp;A4913)&gt;0,"Zone has more than one QR code",IF(COUNTIFS($B$2:$B$5001,B4913,$E$2:$E$5001,"&lt;&gt;"&amp;E4913)+COUNTIFS($A$2:$A$5001,A4913,$E$2:$E$5001,"&lt;&gt;"&amp;E4913)&gt;0,"QR code used by another zone",IF(A4913="","Package QR Code No. missing",IF(OR(H4913&gt;40,J4913&gt;40),"More than 40 of one edition",IF(F4913="Full (40 ST + 1 TG)",IF(AND(H4913=40,J4913=1),"OK","Full carton must be 40 + 1"),IF(F4913="Student only (40 ST)",IF(AND(H4913=40,J4913=0),"OK","Must be 40 ST, 0 TG"),IF(F4913="Teacher guide only (40 TG)",IF(AND(H4913=0,J4913=40),"OK","Must be 0 ST, 40 TG"),IF(AND(H4913&lt;40,H4913+J4913&gt;0,H4913+J4913&lt;=40),"OK","Partial: under 40 ST and 40 books max"))))))))))</f>
        <v/>
      </c>
    </row>
    <row r="4914">
      <c r="A4914" s="26" t="n"/>
      <c r="B4914" s="26" t="n"/>
      <c r="C4914" s="25" t="n"/>
      <c r="D4914" s="25" t="n"/>
      <c r="E4914" s="26" t="n"/>
      <c r="F4914" s="25" t="n"/>
      <c r="G4914" s="26" t="n"/>
      <c r="H4914" s="25" t="n"/>
      <c r="I4914" s="26" t="n"/>
      <c r="J4914" s="25" t="n"/>
      <c r="K4914" s="25" t="n"/>
      <c r="L4914" s="25" t="n"/>
      <c r="M4914" s="26" t="n"/>
      <c r="N4914" s="26" t="n"/>
      <c r="O4914" s="25" t="n"/>
      <c r="P4914" s="27">
        <f>IF(A4914="","","Package/"&amp;C4914&amp;"/"&amp;D4914&amp;"/"&amp;A4914&amp;".png")</f>
        <v/>
      </c>
      <c r="Q4914" s="27">
        <f>IF(AND(B4914="",G4914=""),"",IF(B4914="","Package QR Text missing",IF(COUNTIFS($E$2:$E$5001,E4914,$B$2:$B$5001,"&lt;&gt;"&amp;B4914)+COUNTIFS($E$2:$E$5001,E4914,$A$2:$A$5001,"&lt;&gt;"&amp;A4914)&gt;0,"Zone has more than one QR code",IF(COUNTIFS($B$2:$B$5001,B4914,$E$2:$E$5001,"&lt;&gt;"&amp;E4914)+COUNTIFS($A$2:$A$5001,A4914,$E$2:$E$5001,"&lt;&gt;"&amp;E4914)&gt;0,"QR code used by another zone",IF(A4914="","Package QR Code No. missing",IF(OR(H4914&gt;40,J4914&gt;40),"More than 40 of one edition",IF(F4914="Full (40 ST + 1 TG)",IF(AND(H4914=40,J4914=1),"OK","Full carton must be 40 + 1"),IF(F4914="Student only (40 ST)",IF(AND(H4914=40,J4914=0),"OK","Must be 40 ST, 0 TG"),IF(F4914="Teacher guide only (40 TG)",IF(AND(H4914=0,J4914=40),"OK","Must be 0 ST, 40 TG"),IF(AND(H4914&lt;40,H4914+J4914&gt;0,H4914+J4914&lt;=40),"OK","Partial: under 40 ST and 40 books max"))))))))))</f>
        <v/>
      </c>
    </row>
    <row r="4915">
      <c r="A4915" s="26" t="n"/>
      <c r="B4915" s="26" t="n"/>
      <c r="C4915" s="25" t="n"/>
      <c r="D4915" s="25" t="n"/>
      <c r="E4915" s="26" t="n"/>
      <c r="F4915" s="25" t="n"/>
      <c r="G4915" s="26" t="n"/>
      <c r="H4915" s="25" t="n"/>
      <c r="I4915" s="26" t="n"/>
      <c r="J4915" s="25" t="n"/>
      <c r="K4915" s="25" t="n"/>
      <c r="L4915" s="25" t="n"/>
      <c r="M4915" s="26" t="n"/>
      <c r="N4915" s="26" t="n"/>
      <c r="O4915" s="25" t="n"/>
      <c r="P4915" s="27">
        <f>IF(A4915="","","Package/"&amp;C4915&amp;"/"&amp;D4915&amp;"/"&amp;A4915&amp;".png")</f>
        <v/>
      </c>
      <c r="Q4915" s="27">
        <f>IF(AND(B4915="",G4915=""),"",IF(B4915="","Package QR Text missing",IF(COUNTIFS($E$2:$E$5001,E4915,$B$2:$B$5001,"&lt;&gt;"&amp;B4915)+COUNTIFS($E$2:$E$5001,E4915,$A$2:$A$5001,"&lt;&gt;"&amp;A4915)&gt;0,"Zone has more than one QR code",IF(COUNTIFS($B$2:$B$5001,B4915,$E$2:$E$5001,"&lt;&gt;"&amp;E4915)+COUNTIFS($A$2:$A$5001,A4915,$E$2:$E$5001,"&lt;&gt;"&amp;E4915)&gt;0,"QR code used by another zone",IF(A4915="","Package QR Code No. missing",IF(OR(H4915&gt;40,J4915&gt;40),"More than 40 of one edition",IF(F4915="Full (40 ST + 1 TG)",IF(AND(H4915=40,J4915=1),"OK","Full carton must be 40 + 1"),IF(F4915="Student only (40 ST)",IF(AND(H4915=40,J4915=0),"OK","Must be 40 ST, 0 TG"),IF(F4915="Teacher guide only (40 TG)",IF(AND(H4915=0,J4915=40),"OK","Must be 0 ST, 40 TG"),IF(AND(H4915&lt;40,H4915+J4915&gt;0,H4915+J4915&lt;=40),"OK","Partial: under 40 ST and 40 books max"))))))))))</f>
        <v/>
      </c>
    </row>
    <row r="4916">
      <c r="A4916" s="26" t="n"/>
      <c r="B4916" s="26" t="n"/>
      <c r="C4916" s="25" t="n"/>
      <c r="D4916" s="25" t="n"/>
      <c r="E4916" s="26" t="n"/>
      <c r="F4916" s="25" t="n"/>
      <c r="G4916" s="26" t="n"/>
      <c r="H4916" s="25" t="n"/>
      <c r="I4916" s="26" t="n"/>
      <c r="J4916" s="25" t="n"/>
      <c r="K4916" s="25" t="n"/>
      <c r="L4916" s="25" t="n"/>
      <c r="M4916" s="26" t="n"/>
      <c r="N4916" s="26" t="n"/>
      <c r="O4916" s="25" t="n"/>
      <c r="P4916" s="27">
        <f>IF(A4916="","","Package/"&amp;C4916&amp;"/"&amp;D4916&amp;"/"&amp;A4916&amp;".png")</f>
        <v/>
      </c>
      <c r="Q4916" s="27">
        <f>IF(AND(B4916="",G4916=""),"",IF(B4916="","Package QR Text missing",IF(COUNTIFS($E$2:$E$5001,E4916,$B$2:$B$5001,"&lt;&gt;"&amp;B4916)+COUNTIFS($E$2:$E$5001,E4916,$A$2:$A$5001,"&lt;&gt;"&amp;A4916)&gt;0,"Zone has more than one QR code",IF(COUNTIFS($B$2:$B$5001,B4916,$E$2:$E$5001,"&lt;&gt;"&amp;E4916)+COUNTIFS($A$2:$A$5001,A4916,$E$2:$E$5001,"&lt;&gt;"&amp;E4916)&gt;0,"QR code used by another zone",IF(A4916="","Package QR Code No. missing",IF(OR(H4916&gt;40,J4916&gt;40),"More than 40 of one edition",IF(F4916="Full (40 ST + 1 TG)",IF(AND(H4916=40,J4916=1),"OK","Full carton must be 40 + 1"),IF(F4916="Student only (40 ST)",IF(AND(H4916=40,J4916=0),"OK","Must be 40 ST, 0 TG"),IF(F4916="Teacher guide only (40 TG)",IF(AND(H4916=0,J4916=40),"OK","Must be 0 ST, 40 TG"),IF(AND(H4916&lt;40,H4916+J4916&gt;0,H4916+J4916&lt;=40),"OK","Partial: under 40 ST and 40 books max"))))))))))</f>
        <v/>
      </c>
    </row>
    <row r="4917">
      <c r="A4917" s="26" t="n"/>
      <c r="B4917" s="26" t="n"/>
      <c r="C4917" s="25" t="n"/>
      <c r="D4917" s="25" t="n"/>
      <c r="E4917" s="26" t="n"/>
      <c r="F4917" s="25" t="n"/>
      <c r="G4917" s="26" t="n"/>
      <c r="H4917" s="25" t="n"/>
      <c r="I4917" s="26" t="n"/>
      <c r="J4917" s="25" t="n"/>
      <c r="K4917" s="25" t="n"/>
      <c r="L4917" s="25" t="n"/>
      <c r="M4917" s="26" t="n"/>
      <c r="N4917" s="26" t="n"/>
      <c r="O4917" s="25" t="n"/>
      <c r="P4917" s="27">
        <f>IF(A4917="","","Package/"&amp;C4917&amp;"/"&amp;D4917&amp;"/"&amp;A4917&amp;".png")</f>
        <v/>
      </c>
      <c r="Q4917" s="27">
        <f>IF(AND(B4917="",G4917=""),"",IF(B4917="","Package QR Text missing",IF(COUNTIFS($E$2:$E$5001,E4917,$B$2:$B$5001,"&lt;&gt;"&amp;B4917)+COUNTIFS($E$2:$E$5001,E4917,$A$2:$A$5001,"&lt;&gt;"&amp;A4917)&gt;0,"Zone has more than one QR code",IF(COUNTIFS($B$2:$B$5001,B4917,$E$2:$E$5001,"&lt;&gt;"&amp;E4917)+COUNTIFS($A$2:$A$5001,A4917,$E$2:$E$5001,"&lt;&gt;"&amp;E4917)&gt;0,"QR code used by another zone",IF(A4917="","Package QR Code No. missing",IF(OR(H4917&gt;40,J4917&gt;40),"More than 40 of one edition",IF(F4917="Full (40 ST + 1 TG)",IF(AND(H4917=40,J4917=1),"OK","Full carton must be 40 + 1"),IF(F4917="Student only (40 ST)",IF(AND(H4917=40,J4917=0),"OK","Must be 40 ST, 0 TG"),IF(F4917="Teacher guide only (40 TG)",IF(AND(H4917=0,J4917=40),"OK","Must be 0 ST, 40 TG"),IF(AND(H4917&lt;40,H4917+J4917&gt;0,H4917+J4917&lt;=40),"OK","Partial: under 40 ST and 40 books max"))))))))))</f>
        <v/>
      </c>
    </row>
    <row r="4918">
      <c r="A4918" s="26" t="n"/>
      <c r="B4918" s="26" t="n"/>
      <c r="C4918" s="25" t="n"/>
      <c r="D4918" s="25" t="n"/>
      <c r="E4918" s="26" t="n"/>
      <c r="F4918" s="25" t="n"/>
      <c r="G4918" s="26" t="n"/>
      <c r="H4918" s="25" t="n"/>
      <c r="I4918" s="26" t="n"/>
      <c r="J4918" s="25" t="n"/>
      <c r="K4918" s="25" t="n"/>
      <c r="L4918" s="25" t="n"/>
      <c r="M4918" s="26" t="n"/>
      <c r="N4918" s="26" t="n"/>
      <c r="O4918" s="25" t="n"/>
      <c r="P4918" s="27">
        <f>IF(A4918="","","Package/"&amp;C4918&amp;"/"&amp;D4918&amp;"/"&amp;A4918&amp;".png")</f>
        <v/>
      </c>
      <c r="Q4918" s="27">
        <f>IF(AND(B4918="",G4918=""),"",IF(B4918="","Package QR Text missing",IF(COUNTIFS($E$2:$E$5001,E4918,$B$2:$B$5001,"&lt;&gt;"&amp;B4918)+COUNTIFS($E$2:$E$5001,E4918,$A$2:$A$5001,"&lt;&gt;"&amp;A4918)&gt;0,"Zone has more than one QR code",IF(COUNTIFS($B$2:$B$5001,B4918,$E$2:$E$5001,"&lt;&gt;"&amp;E4918)+COUNTIFS($A$2:$A$5001,A4918,$E$2:$E$5001,"&lt;&gt;"&amp;E4918)&gt;0,"QR code used by another zone",IF(A4918="","Package QR Code No. missing",IF(OR(H4918&gt;40,J4918&gt;40),"More than 40 of one edition",IF(F4918="Full (40 ST + 1 TG)",IF(AND(H4918=40,J4918=1),"OK","Full carton must be 40 + 1"),IF(F4918="Student only (40 ST)",IF(AND(H4918=40,J4918=0),"OK","Must be 40 ST, 0 TG"),IF(F4918="Teacher guide only (40 TG)",IF(AND(H4918=0,J4918=40),"OK","Must be 0 ST, 40 TG"),IF(AND(H4918&lt;40,H4918+J4918&gt;0,H4918+J4918&lt;=40),"OK","Partial: under 40 ST and 40 books max"))))))))))</f>
        <v/>
      </c>
    </row>
    <row r="4919">
      <c r="A4919" s="26" t="n"/>
      <c r="B4919" s="26" t="n"/>
      <c r="C4919" s="25" t="n"/>
      <c r="D4919" s="25" t="n"/>
      <c r="E4919" s="26" t="n"/>
      <c r="F4919" s="25" t="n"/>
      <c r="G4919" s="26" t="n"/>
      <c r="H4919" s="25" t="n"/>
      <c r="I4919" s="26" t="n"/>
      <c r="J4919" s="25" t="n"/>
      <c r="K4919" s="25" t="n"/>
      <c r="L4919" s="25" t="n"/>
      <c r="M4919" s="26" t="n"/>
      <c r="N4919" s="26" t="n"/>
      <c r="O4919" s="25" t="n"/>
      <c r="P4919" s="27">
        <f>IF(A4919="","","Package/"&amp;C4919&amp;"/"&amp;D4919&amp;"/"&amp;A4919&amp;".png")</f>
        <v/>
      </c>
      <c r="Q4919" s="27">
        <f>IF(AND(B4919="",G4919=""),"",IF(B4919="","Package QR Text missing",IF(COUNTIFS($E$2:$E$5001,E4919,$B$2:$B$5001,"&lt;&gt;"&amp;B4919)+COUNTIFS($E$2:$E$5001,E4919,$A$2:$A$5001,"&lt;&gt;"&amp;A4919)&gt;0,"Zone has more than one QR code",IF(COUNTIFS($B$2:$B$5001,B4919,$E$2:$E$5001,"&lt;&gt;"&amp;E4919)+COUNTIFS($A$2:$A$5001,A4919,$E$2:$E$5001,"&lt;&gt;"&amp;E4919)&gt;0,"QR code used by another zone",IF(A4919="","Package QR Code No. missing",IF(OR(H4919&gt;40,J4919&gt;40),"More than 40 of one edition",IF(F4919="Full (40 ST + 1 TG)",IF(AND(H4919=40,J4919=1),"OK","Full carton must be 40 + 1"),IF(F4919="Student only (40 ST)",IF(AND(H4919=40,J4919=0),"OK","Must be 40 ST, 0 TG"),IF(F4919="Teacher guide only (40 TG)",IF(AND(H4919=0,J4919=40),"OK","Must be 0 ST, 40 TG"),IF(AND(H4919&lt;40,H4919+J4919&gt;0,H4919+J4919&lt;=40),"OK","Partial: under 40 ST and 40 books max"))))))))))</f>
        <v/>
      </c>
    </row>
    <row r="4920">
      <c r="A4920" s="26" t="n"/>
      <c r="B4920" s="26" t="n"/>
      <c r="C4920" s="25" t="n"/>
      <c r="D4920" s="25" t="n"/>
      <c r="E4920" s="26" t="n"/>
      <c r="F4920" s="25" t="n"/>
      <c r="G4920" s="26" t="n"/>
      <c r="H4920" s="25" t="n"/>
      <c r="I4920" s="26" t="n"/>
      <c r="J4920" s="25" t="n"/>
      <c r="K4920" s="25" t="n"/>
      <c r="L4920" s="25" t="n"/>
      <c r="M4920" s="26" t="n"/>
      <c r="N4920" s="26" t="n"/>
      <c r="O4920" s="25" t="n"/>
      <c r="P4920" s="27">
        <f>IF(A4920="","","Package/"&amp;C4920&amp;"/"&amp;D4920&amp;"/"&amp;A4920&amp;".png")</f>
        <v/>
      </c>
      <c r="Q4920" s="27">
        <f>IF(AND(B4920="",G4920=""),"",IF(B4920="","Package QR Text missing",IF(COUNTIFS($E$2:$E$5001,E4920,$B$2:$B$5001,"&lt;&gt;"&amp;B4920)+COUNTIFS($E$2:$E$5001,E4920,$A$2:$A$5001,"&lt;&gt;"&amp;A4920)&gt;0,"Zone has more than one QR code",IF(COUNTIFS($B$2:$B$5001,B4920,$E$2:$E$5001,"&lt;&gt;"&amp;E4920)+COUNTIFS($A$2:$A$5001,A4920,$E$2:$E$5001,"&lt;&gt;"&amp;E4920)&gt;0,"QR code used by another zone",IF(A4920="","Package QR Code No. missing",IF(OR(H4920&gt;40,J4920&gt;40),"More than 40 of one edition",IF(F4920="Full (40 ST + 1 TG)",IF(AND(H4920=40,J4920=1),"OK","Full carton must be 40 + 1"),IF(F4920="Student only (40 ST)",IF(AND(H4920=40,J4920=0),"OK","Must be 40 ST, 0 TG"),IF(F4920="Teacher guide only (40 TG)",IF(AND(H4920=0,J4920=40),"OK","Must be 0 ST, 40 TG"),IF(AND(H4920&lt;40,H4920+J4920&gt;0,H4920+J4920&lt;=40),"OK","Partial: under 40 ST and 40 books max"))))))))))</f>
        <v/>
      </c>
    </row>
    <row r="4921">
      <c r="A4921" s="26" t="n"/>
      <c r="B4921" s="26" t="n"/>
      <c r="C4921" s="25" t="n"/>
      <c r="D4921" s="25" t="n"/>
      <c r="E4921" s="26" t="n"/>
      <c r="F4921" s="25" t="n"/>
      <c r="G4921" s="26" t="n"/>
      <c r="H4921" s="25" t="n"/>
      <c r="I4921" s="26" t="n"/>
      <c r="J4921" s="25" t="n"/>
      <c r="K4921" s="25" t="n"/>
      <c r="L4921" s="25" t="n"/>
      <c r="M4921" s="26" t="n"/>
      <c r="N4921" s="26" t="n"/>
      <c r="O4921" s="25" t="n"/>
      <c r="P4921" s="27">
        <f>IF(A4921="","","Package/"&amp;C4921&amp;"/"&amp;D4921&amp;"/"&amp;A4921&amp;".png")</f>
        <v/>
      </c>
      <c r="Q4921" s="27">
        <f>IF(AND(B4921="",G4921=""),"",IF(B4921="","Package QR Text missing",IF(COUNTIFS($E$2:$E$5001,E4921,$B$2:$B$5001,"&lt;&gt;"&amp;B4921)+COUNTIFS($E$2:$E$5001,E4921,$A$2:$A$5001,"&lt;&gt;"&amp;A4921)&gt;0,"Zone has more than one QR code",IF(COUNTIFS($B$2:$B$5001,B4921,$E$2:$E$5001,"&lt;&gt;"&amp;E4921)+COUNTIFS($A$2:$A$5001,A4921,$E$2:$E$5001,"&lt;&gt;"&amp;E4921)&gt;0,"QR code used by another zone",IF(A4921="","Package QR Code No. missing",IF(OR(H4921&gt;40,J4921&gt;40),"More than 40 of one edition",IF(F4921="Full (40 ST + 1 TG)",IF(AND(H4921=40,J4921=1),"OK","Full carton must be 40 + 1"),IF(F4921="Student only (40 ST)",IF(AND(H4921=40,J4921=0),"OK","Must be 40 ST, 0 TG"),IF(F4921="Teacher guide only (40 TG)",IF(AND(H4921=0,J4921=40),"OK","Must be 0 ST, 40 TG"),IF(AND(H4921&lt;40,H4921+J4921&gt;0,H4921+J4921&lt;=40),"OK","Partial: under 40 ST and 40 books max"))))))))))</f>
        <v/>
      </c>
    </row>
    <row r="4922">
      <c r="A4922" s="26" t="n"/>
      <c r="B4922" s="26" t="n"/>
      <c r="C4922" s="25" t="n"/>
      <c r="D4922" s="25" t="n"/>
      <c r="E4922" s="26" t="n"/>
      <c r="F4922" s="25" t="n"/>
      <c r="G4922" s="26" t="n"/>
      <c r="H4922" s="25" t="n"/>
      <c r="I4922" s="26" t="n"/>
      <c r="J4922" s="25" t="n"/>
      <c r="K4922" s="25" t="n"/>
      <c r="L4922" s="25" t="n"/>
      <c r="M4922" s="26" t="n"/>
      <c r="N4922" s="26" t="n"/>
      <c r="O4922" s="25" t="n"/>
      <c r="P4922" s="27">
        <f>IF(A4922="","","Package/"&amp;C4922&amp;"/"&amp;D4922&amp;"/"&amp;A4922&amp;".png")</f>
        <v/>
      </c>
      <c r="Q4922" s="27">
        <f>IF(AND(B4922="",G4922=""),"",IF(B4922="","Package QR Text missing",IF(COUNTIFS($E$2:$E$5001,E4922,$B$2:$B$5001,"&lt;&gt;"&amp;B4922)+COUNTIFS($E$2:$E$5001,E4922,$A$2:$A$5001,"&lt;&gt;"&amp;A4922)&gt;0,"Zone has more than one QR code",IF(COUNTIFS($B$2:$B$5001,B4922,$E$2:$E$5001,"&lt;&gt;"&amp;E4922)+COUNTIFS($A$2:$A$5001,A4922,$E$2:$E$5001,"&lt;&gt;"&amp;E4922)&gt;0,"QR code used by another zone",IF(A4922="","Package QR Code No. missing",IF(OR(H4922&gt;40,J4922&gt;40),"More than 40 of one edition",IF(F4922="Full (40 ST + 1 TG)",IF(AND(H4922=40,J4922=1),"OK","Full carton must be 40 + 1"),IF(F4922="Student only (40 ST)",IF(AND(H4922=40,J4922=0),"OK","Must be 40 ST, 0 TG"),IF(F4922="Teacher guide only (40 TG)",IF(AND(H4922=0,J4922=40),"OK","Must be 0 ST, 40 TG"),IF(AND(H4922&lt;40,H4922+J4922&gt;0,H4922+J4922&lt;=40),"OK","Partial: under 40 ST and 40 books max"))))))))))</f>
        <v/>
      </c>
    </row>
    <row r="4923">
      <c r="A4923" s="26" t="n"/>
      <c r="B4923" s="26" t="n"/>
      <c r="C4923" s="25" t="n"/>
      <c r="D4923" s="25" t="n"/>
      <c r="E4923" s="26" t="n"/>
      <c r="F4923" s="25" t="n"/>
      <c r="G4923" s="26" t="n"/>
      <c r="H4923" s="25" t="n"/>
      <c r="I4923" s="26" t="n"/>
      <c r="J4923" s="25" t="n"/>
      <c r="K4923" s="25" t="n"/>
      <c r="L4923" s="25" t="n"/>
      <c r="M4923" s="26" t="n"/>
      <c r="N4923" s="26" t="n"/>
      <c r="O4923" s="25" t="n"/>
      <c r="P4923" s="27">
        <f>IF(A4923="","","Package/"&amp;C4923&amp;"/"&amp;D4923&amp;"/"&amp;A4923&amp;".png")</f>
        <v/>
      </c>
      <c r="Q4923" s="27">
        <f>IF(AND(B4923="",G4923=""),"",IF(B4923="","Package QR Text missing",IF(COUNTIFS($E$2:$E$5001,E4923,$B$2:$B$5001,"&lt;&gt;"&amp;B4923)+COUNTIFS($E$2:$E$5001,E4923,$A$2:$A$5001,"&lt;&gt;"&amp;A4923)&gt;0,"Zone has more than one QR code",IF(COUNTIFS($B$2:$B$5001,B4923,$E$2:$E$5001,"&lt;&gt;"&amp;E4923)+COUNTIFS($A$2:$A$5001,A4923,$E$2:$E$5001,"&lt;&gt;"&amp;E4923)&gt;0,"QR code used by another zone",IF(A4923="","Package QR Code No. missing",IF(OR(H4923&gt;40,J4923&gt;40),"More than 40 of one edition",IF(F4923="Full (40 ST + 1 TG)",IF(AND(H4923=40,J4923=1),"OK","Full carton must be 40 + 1"),IF(F4923="Student only (40 ST)",IF(AND(H4923=40,J4923=0),"OK","Must be 40 ST, 0 TG"),IF(F4923="Teacher guide only (40 TG)",IF(AND(H4923=0,J4923=40),"OK","Must be 0 ST, 40 TG"),IF(AND(H4923&lt;40,H4923+J4923&gt;0,H4923+J4923&lt;=40),"OK","Partial: under 40 ST and 40 books max"))))))))))</f>
        <v/>
      </c>
    </row>
    <row r="4924">
      <c r="A4924" s="26" t="n"/>
      <c r="B4924" s="26" t="n"/>
      <c r="C4924" s="25" t="n"/>
      <c r="D4924" s="25" t="n"/>
      <c r="E4924" s="26" t="n"/>
      <c r="F4924" s="25" t="n"/>
      <c r="G4924" s="26" t="n"/>
      <c r="H4924" s="25" t="n"/>
      <c r="I4924" s="26" t="n"/>
      <c r="J4924" s="25" t="n"/>
      <c r="K4924" s="25" t="n"/>
      <c r="L4924" s="25" t="n"/>
      <c r="M4924" s="26" t="n"/>
      <c r="N4924" s="26" t="n"/>
      <c r="O4924" s="25" t="n"/>
      <c r="P4924" s="27">
        <f>IF(A4924="","","Package/"&amp;C4924&amp;"/"&amp;D4924&amp;"/"&amp;A4924&amp;".png")</f>
        <v/>
      </c>
      <c r="Q4924" s="27">
        <f>IF(AND(B4924="",G4924=""),"",IF(B4924="","Package QR Text missing",IF(COUNTIFS($E$2:$E$5001,E4924,$B$2:$B$5001,"&lt;&gt;"&amp;B4924)+COUNTIFS($E$2:$E$5001,E4924,$A$2:$A$5001,"&lt;&gt;"&amp;A4924)&gt;0,"Zone has more than one QR code",IF(COUNTIFS($B$2:$B$5001,B4924,$E$2:$E$5001,"&lt;&gt;"&amp;E4924)+COUNTIFS($A$2:$A$5001,A4924,$E$2:$E$5001,"&lt;&gt;"&amp;E4924)&gt;0,"QR code used by another zone",IF(A4924="","Package QR Code No. missing",IF(OR(H4924&gt;40,J4924&gt;40),"More than 40 of one edition",IF(F4924="Full (40 ST + 1 TG)",IF(AND(H4924=40,J4924=1),"OK","Full carton must be 40 + 1"),IF(F4924="Student only (40 ST)",IF(AND(H4924=40,J4924=0),"OK","Must be 40 ST, 0 TG"),IF(F4924="Teacher guide only (40 TG)",IF(AND(H4924=0,J4924=40),"OK","Must be 0 ST, 40 TG"),IF(AND(H4924&lt;40,H4924+J4924&gt;0,H4924+J4924&lt;=40),"OK","Partial: under 40 ST and 40 books max"))))))))))</f>
        <v/>
      </c>
    </row>
    <row r="4925">
      <c r="A4925" s="26" t="n"/>
      <c r="B4925" s="26" t="n"/>
      <c r="C4925" s="25" t="n"/>
      <c r="D4925" s="25" t="n"/>
      <c r="E4925" s="26" t="n"/>
      <c r="F4925" s="25" t="n"/>
      <c r="G4925" s="26" t="n"/>
      <c r="H4925" s="25" t="n"/>
      <c r="I4925" s="26" t="n"/>
      <c r="J4925" s="25" t="n"/>
      <c r="K4925" s="25" t="n"/>
      <c r="L4925" s="25" t="n"/>
      <c r="M4925" s="26" t="n"/>
      <c r="N4925" s="26" t="n"/>
      <c r="O4925" s="25" t="n"/>
      <c r="P4925" s="27">
        <f>IF(A4925="","","Package/"&amp;C4925&amp;"/"&amp;D4925&amp;"/"&amp;A4925&amp;".png")</f>
        <v/>
      </c>
      <c r="Q4925" s="27">
        <f>IF(AND(B4925="",G4925=""),"",IF(B4925="","Package QR Text missing",IF(COUNTIFS($E$2:$E$5001,E4925,$B$2:$B$5001,"&lt;&gt;"&amp;B4925)+COUNTIFS($E$2:$E$5001,E4925,$A$2:$A$5001,"&lt;&gt;"&amp;A4925)&gt;0,"Zone has more than one QR code",IF(COUNTIFS($B$2:$B$5001,B4925,$E$2:$E$5001,"&lt;&gt;"&amp;E4925)+COUNTIFS($A$2:$A$5001,A4925,$E$2:$E$5001,"&lt;&gt;"&amp;E4925)&gt;0,"QR code used by another zone",IF(A4925="","Package QR Code No. missing",IF(OR(H4925&gt;40,J4925&gt;40),"More than 40 of one edition",IF(F4925="Full (40 ST + 1 TG)",IF(AND(H4925=40,J4925=1),"OK","Full carton must be 40 + 1"),IF(F4925="Student only (40 ST)",IF(AND(H4925=40,J4925=0),"OK","Must be 40 ST, 0 TG"),IF(F4925="Teacher guide only (40 TG)",IF(AND(H4925=0,J4925=40),"OK","Must be 0 ST, 40 TG"),IF(AND(H4925&lt;40,H4925+J4925&gt;0,H4925+J4925&lt;=40),"OK","Partial: under 40 ST and 40 books max"))))))))))</f>
        <v/>
      </c>
    </row>
    <row r="4926">
      <c r="A4926" s="26" t="n"/>
      <c r="B4926" s="26" t="n"/>
      <c r="C4926" s="25" t="n"/>
      <c r="D4926" s="25" t="n"/>
      <c r="E4926" s="26" t="n"/>
      <c r="F4926" s="25" t="n"/>
      <c r="G4926" s="26" t="n"/>
      <c r="H4926" s="25" t="n"/>
      <c r="I4926" s="26" t="n"/>
      <c r="J4926" s="25" t="n"/>
      <c r="K4926" s="25" t="n"/>
      <c r="L4926" s="25" t="n"/>
      <c r="M4926" s="26" t="n"/>
      <c r="N4926" s="26" t="n"/>
      <c r="O4926" s="25" t="n"/>
      <c r="P4926" s="27">
        <f>IF(A4926="","","Package/"&amp;C4926&amp;"/"&amp;D4926&amp;"/"&amp;A4926&amp;".png")</f>
        <v/>
      </c>
      <c r="Q4926" s="27">
        <f>IF(AND(B4926="",G4926=""),"",IF(B4926="","Package QR Text missing",IF(COUNTIFS($E$2:$E$5001,E4926,$B$2:$B$5001,"&lt;&gt;"&amp;B4926)+COUNTIFS($E$2:$E$5001,E4926,$A$2:$A$5001,"&lt;&gt;"&amp;A4926)&gt;0,"Zone has more than one QR code",IF(COUNTIFS($B$2:$B$5001,B4926,$E$2:$E$5001,"&lt;&gt;"&amp;E4926)+COUNTIFS($A$2:$A$5001,A4926,$E$2:$E$5001,"&lt;&gt;"&amp;E4926)&gt;0,"QR code used by another zone",IF(A4926="","Package QR Code No. missing",IF(OR(H4926&gt;40,J4926&gt;40),"More than 40 of one edition",IF(F4926="Full (40 ST + 1 TG)",IF(AND(H4926=40,J4926=1),"OK","Full carton must be 40 + 1"),IF(F4926="Student only (40 ST)",IF(AND(H4926=40,J4926=0),"OK","Must be 40 ST, 0 TG"),IF(F4926="Teacher guide only (40 TG)",IF(AND(H4926=0,J4926=40),"OK","Must be 0 ST, 40 TG"),IF(AND(H4926&lt;40,H4926+J4926&gt;0,H4926+J4926&lt;=40),"OK","Partial: under 40 ST and 40 books max"))))))))))</f>
        <v/>
      </c>
    </row>
    <row r="4927">
      <c r="A4927" s="26" t="n"/>
      <c r="B4927" s="26" t="n"/>
      <c r="C4927" s="25" t="n"/>
      <c r="D4927" s="25" t="n"/>
      <c r="E4927" s="26" t="n"/>
      <c r="F4927" s="25" t="n"/>
      <c r="G4927" s="26" t="n"/>
      <c r="H4927" s="25" t="n"/>
      <c r="I4927" s="26" t="n"/>
      <c r="J4927" s="25" t="n"/>
      <c r="K4927" s="25" t="n"/>
      <c r="L4927" s="25" t="n"/>
      <c r="M4927" s="26" t="n"/>
      <c r="N4927" s="26" t="n"/>
      <c r="O4927" s="25" t="n"/>
      <c r="P4927" s="27">
        <f>IF(A4927="","","Package/"&amp;C4927&amp;"/"&amp;D4927&amp;"/"&amp;A4927&amp;".png")</f>
        <v/>
      </c>
      <c r="Q4927" s="27">
        <f>IF(AND(B4927="",G4927=""),"",IF(B4927="","Package QR Text missing",IF(COUNTIFS($E$2:$E$5001,E4927,$B$2:$B$5001,"&lt;&gt;"&amp;B4927)+COUNTIFS($E$2:$E$5001,E4927,$A$2:$A$5001,"&lt;&gt;"&amp;A4927)&gt;0,"Zone has more than one QR code",IF(COUNTIFS($B$2:$B$5001,B4927,$E$2:$E$5001,"&lt;&gt;"&amp;E4927)+COUNTIFS($A$2:$A$5001,A4927,$E$2:$E$5001,"&lt;&gt;"&amp;E4927)&gt;0,"QR code used by another zone",IF(A4927="","Package QR Code No. missing",IF(OR(H4927&gt;40,J4927&gt;40),"More than 40 of one edition",IF(F4927="Full (40 ST + 1 TG)",IF(AND(H4927=40,J4927=1),"OK","Full carton must be 40 + 1"),IF(F4927="Student only (40 ST)",IF(AND(H4927=40,J4927=0),"OK","Must be 40 ST, 0 TG"),IF(F4927="Teacher guide only (40 TG)",IF(AND(H4927=0,J4927=40),"OK","Must be 0 ST, 40 TG"),IF(AND(H4927&lt;40,H4927+J4927&gt;0,H4927+J4927&lt;=40),"OK","Partial: under 40 ST and 40 books max"))))))))))</f>
        <v/>
      </c>
    </row>
    <row r="4928">
      <c r="A4928" s="26" t="n"/>
      <c r="B4928" s="26" t="n"/>
      <c r="C4928" s="25" t="n"/>
      <c r="D4928" s="25" t="n"/>
      <c r="E4928" s="26" t="n"/>
      <c r="F4928" s="25" t="n"/>
      <c r="G4928" s="26" t="n"/>
      <c r="H4928" s="25" t="n"/>
      <c r="I4928" s="26" t="n"/>
      <c r="J4928" s="25" t="n"/>
      <c r="K4928" s="25" t="n"/>
      <c r="L4928" s="25" t="n"/>
      <c r="M4928" s="26" t="n"/>
      <c r="N4928" s="26" t="n"/>
      <c r="O4928" s="25" t="n"/>
      <c r="P4928" s="27">
        <f>IF(A4928="","","Package/"&amp;C4928&amp;"/"&amp;D4928&amp;"/"&amp;A4928&amp;".png")</f>
        <v/>
      </c>
      <c r="Q4928" s="27">
        <f>IF(AND(B4928="",G4928=""),"",IF(B4928="","Package QR Text missing",IF(COUNTIFS($E$2:$E$5001,E4928,$B$2:$B$5001,"&lt;&gt;"&amp;B4928)+COUNTIFS($E$2:$E$5001,E4928,$A$2:$A$5001,"&lt;&gt;"&amp;A4928)&gt;0,"Zone has more than one QR code",IF(COUNTIFS($B$2:$B$5001,B4928,$E$2:$E$5001,"&lt;&gt;"&amp;E4928)+COUNTIFS($A$2:$A$5001,A4928,$E$2:$E$5001,"&lt;&gt;"&amp;E4928)&gt;0,"QR code used by another zone",IF(A4928="","Package QR Code No. missing",IF(OR(H4928&gt;40,J4928&gt;40),"More than 40 of one edition",IF(F4928="Full (40 ST + 1 TG)",IF(AND(H4928=40,J4928=1),"OK","Full carton must be 40 + 1"),IF(F4928="Student only (40 ST)",IF(AND(H4928=40,J4928=0),"OK","Must be 40 ST, 0 TG"),IF(F4928="Teacher guide only (40 TG)",IF(AND(H4928=0,J4928=40),"OK","Must be 0 ST, 40 TG"),IF(AND(H4928&lt;40,H4928+J4928&gt;0,H4928+J4928&lt;=40),"OK","Partial: under 40 ST and 40 books max"))))))))))</f>
        <v/>
      </c>
    </row>
    <row r="4929">
      <c r="A4929" s="26" t="n"/>
      <c r="B4929" s="26" t="n"/>
      <c r="C4929" s="25" t="n"/>
      <c r="D4929" s="25" t="n"/>
      <c r="E4929" s="26" t="n"/>
      <c r="F4929" s="25" t="n"/>
      <c r="G4929" s="26" t="n"/>
      <c r="H4929" s="25" t="n"/>
      <c r="I4929" s="26" t="n"/>
      <c r="J4929" s="25" t="n"/>
      <c r="K4929" s="25" t="n"/>
      <c r="L4929" s="25" t="n"/>
      <c r="M4929" s="26" t="n"/>
      <c r="N4929" s="26" t="n"/>
      <c r="O4929" s="25" t="n"/>
      <c r="P4929" s="27">
        <f>IF(A4929="","","Package/"&amp;C4929&amp;"/"&amp;D4929&amp;"/"&amp;A4929&amp;".png")</f>
        <v/>
      </c>
      <c r="Q4929" s="27">
        <f>IF(AND(B4929="",G4929=""),"",IF(B4929="","Package QR Text missing",IF(COUNTIFS($E$2:$E$5001,E4929,$B$2:$B$5001,"&lt;&gt;"&amp;B4929)+COUNTIFS($E$2:$E$5001,E4929,$A$2:$A$5001,"&lt;&gt;"&amp;A4929)&gt;0,"Zone has more than one QR code",IF(COUNTIFS($B$2:$B$5001,B4929,$E$2:$E$5001,"&lt;&gt;"&amp;E4929)+COUNTIFS($A$2:$A$5001,A4929,$E$2:$E$5001,"&lt;&gt;"&amp;E4929)&gt;0,"QR code used by another zone",IF(A4929="","Package QR Code No. missing",IF(OR(H4929&gt;40,J4929&gt;40),"More than 40 of one edition",IF(F4929="Full (40 ST + 1 TG)",IF(AND(H4929=40,J4929=1),"OK","Full carton must be 40 + 1"),IF(F4929="Student only (40 ST)",IF(AND(H4929=40,J4929=0),"OK","Must be 40 ST, 0 TG"),IF(F4929="Teacher guide only (40 TG)",IF(AND(H4929=0,J4929=40),"OK","Must be 0 ST, 40 TG"),IF(AND(H4929&lt;40,H4929+J4929&gt;0,H4929+J4929&lt;=40),"OK","Partial: under 40 ST and 40 books max"))))))))))</f>
        <v/>
      </c>
    </row>
    <row r="4930">
      <c r="A4930" s="26" t="n"/>
      <c r="B4930" s="26" t="n"/>
      <c r="C4930" s="25" t="n"/>
      <c r="D4930" s="25" t="n"/>
      <c r="E4930" s="26" t="n"/>
      <c r="F4930" s="25" t="n"/>
      <c r="G4930" s="26" t="n"/>
      <c r="H4930" s="25" t="n"/>
      <c r="I4930" s="26" t="n"/>
      <c r="J4930" s="25" t="n"/>
      <c r="K4930" s="25" t="n"/>
      <c r="L4930" s="25" t="n"/>
      <c r="M4930" s="26" t="n"/>
      <c r="N4930" s="26" t="n"/>
      <c r="O4930" s="25" t="n"/>
      <c r="P4930" s="27">
        <f>IF(A4930="","","Package/"&amp;C4930&amp;"/"&amp;D4930&amp;"/"&amp;A4930&amp;".png")</f>
        <v/>
      </c>
      <c r="Q4930" s="27">
        <f>IF(AND(B4930="",G4930=""),"",IF(B4930="","Package QR Text missing",IF(COUNTIFS($E$2:$E$5001,E4930,$B$2:$B$5001,"&lt;&gt;"&amp;B4930)+COUNTIFS($E$2:$E$5001,E4930,$A$2:$A$5001,"&lt;&gt;"&amp;A4930)&gt;0,"Zone has more than one QR code",IF(COUNTIFS($B$2:$B$5001,B4930,$E$2:$E$5001,"&lt;&gt;"&amp;E4930)+COUNTIFS($A$2:$A$5001,A4930,$E$2:$E$5001,"&lt;&gt;"&amp;E4930)&gt;0,"QR code used by another zone",IF(A4930="","Package QR Code No. missing",IF(OR(H4930&gt;40,J4930&gt;40),"More than 40 of one edition",IF(F4930="Full (40 ST + 1 TG)",IF(AND(H4930=40,J4930=1),"OK","Full carton must be 40 + 1"),IF(F4930="Student only (40 ST)",IF(AND(H4930=40,J4930=0),"OK","Must be 40 ST, 0 TG"),IF(F4930="Teacher guide only (40 TG)",IF(AND(H4930=0,J4930=40),"OK","Must be 0 ST, 40 TG"),IF(AND(H4930&lt;40,H4930+J4930&gt;0,H4930+J4930&lt;=40),"OK","Partial: under 40 ST and 40 books max"))))))))))</f>
        <v/>
      </c>
    </row>
    <row r="4931">
      <c r="A4931" s="26" t="n"/>
      <c r="B4931" s="26" t="n"/>
      <c r="C4931" s="25" t="n"/>
      <c r="D4931" s="25" t="n"/>
      <c r="E4931" s="26" t="n"/>
      <c r="F4931" s="25" t="n"/>
      <c r="G4931" s="26" t="n"/>
      <c r="H4931" s="25" t="n"/>
      <c r="I4931" s="26" t="n"/>
      <c r="J4931" s="25" t="n"/>
      <c r="K4931" s="25" t="n"/>
      <c r="L4931" s="25" t="n"/>
      <c r="M4931" s="26" t="n"/>
      <c r="N4931" s="26" t="n"/>
      <c r="O4931" s="25" t="n"/>
      <c r="P4931" s="27">
        <f>IF(A4931="","","Package/"&amp;C4931&amp;"/"&amp;D4931&amp;"/"&amp;A4931&amp;".png")</f>
        <v/>
      </c>
      <c r="Q4931" s="27">
        <f>IF(AND(B4931="",G4931=""),"",IF(B4931="","Package QR Text missing",IF(COUNTIFS($E$2:$E$5001,E4931,$B$2:$B$5001,"&lt;&gt;"&amp;B4931)+COUNTIFS($E$2:$E$5001,E4931,$A$2:$A$5001,"&lt;&gt;"&amp;A4931)&gt;0,"Zone has more than one QR code",IF(COUNTIFS($B$2:$B$5001,B4931,$E$2:$E$5001,"&lt;&gt;"&amp;E4931)+COUNTIFS($A$2:$A$5001,A4931,$E$2:$E$5001,"&lt;&gt;"&amp;E4931)&gt;0,"QR code used by another zone",IF(A4931="","Package QR Code No. missing",IF(OR(H4931&gt;40,J4931&gt;40),"More than 40 of one edition",IF(F4931="Full (40 ST + 1 TG)",IF(AND(H4931=40,J4931=1),"OK","Full carton must be 40 + 1"),IF(F4931="Student only (40 ST)",IF(AND(H4931=40,J4931=0),"OK","Must be 40 ST, 0 TG"),IF(F4931="Teacher guide only (40 TG)",IF(AND(H4931=0,J4931=40),"OK","Must be 0 ST, 40 TG"),IF(AND(H4931&lt;40,H4931+J4931&gt;0,H4931+J4931&lt;=40),"OK","Partial: under 40 ST and 40 books max"))))))))))</f>
        <v/>
      </c>
    </row>
    <row r="4932">
      <c r="A4932" s="26" t="n"/>
      <c r="B4932" s="26" t="n"/>
      <c r="C4932" s="25" t="n"/>
      <c r="D4932" s="25" t="n"/>
      <c r="E4932" s="26" t="n"/>
      <c r="F4932" s="25" t="n"/>
      <c r="G4932" s="26" t="n"/>
      <c r="H4932" s="25" t="n"/>
      <c r="I4932" s="26" t="n"/>
      <c r="J4932" s="25" t="n"/>
      <c r="K4932" s="25" t="n"/>
      <c r="L4932" s="25" t="n"/>
      <c r="M4932" s="26" t="n"/>
      <c r="N4932" s="26" t="n"/>
      <c r="O4932" s="25" t="n"/>
      <c r="P4932" s="27">
        <f>IF(A4932="","","Package/"&amp;C4932&amp;"/"&amp;D4932&amp;"/"&amp;A4932&amp;".png")</f>
        <v/>
      </c>
      <c r="Q4932" s="27">
        <f>IF(AND(B4932="",G4932=""),"",IF(B4932="","Package QR Text missing",IF(COUNTIFS($E$2:$E$5001,E4932,$B$2:$B$5001,"&lt;&gt;"&amp;B4932)+COUNTIFS($E$2:$E$5001,E4932,$A$2:$A$5001,"&lt;&gt;"&amp;A4932)&gt;0,"Zone has more than one QR code",IF(COUNTIFS($B$2:$B$5001,B4932,$E$2:$E$5001,"&lt;&gt;"&amp;E4932)+COUNTIFS($A$2:$A$5001,A4932,$E$2:$E$5001,"&lt;&gt;"&amp;E4932)&gt;0,"QR code used by another zone",IF(A4932="","Package QR Code No. missing",IF(OR(H4932&gt;40,J4932&gt;40),"More than 40 of one edition",IF(F4932="Full (40 ST + 1 TG)",IF(AND(H4932=40,J4932=1),"OK","Full carton must be 40 + 1"),IF(F4932="Student only (40 ST)",IF(AND(H4932=40,J4932=0),"OK","Must be 40 ST, 0 TG"),IF(F4932="Teacher guide only (40 TG)",IF(AND(H4932=0,J4932=40),"OK","Must be 0 ST, 40 TG"),IF(AND(H4932&lt;40,H4932+J4932&gt;0,H4932+J4932&lt;=40),"OK","Partial: under 40 ST and 40 books max"))))))))))</f>
        <v/>
      </c>
    </row>
    <row r="4933">
      <c r="A4933" s="26" t="n"/>
      <c r="B4933" s="26" t="n"/>
      <c r="C4933" s="25" t="n"/>
      <c r="D4933" s="25" t="n"/>
      <c r="E4933" s="26" t="n"/>
      <c r="F4933" s="25" t="n"/>
      <c r="G4933" s="26" t="n"/>
      <c r="H4933" s="25" t="n"/>
      <c r="I4933" s="26" t="n"/>
      <c r="J4933" s="25" t="n"/>
      <c r="K4933" s="25" t="n"/>
      <c r="L4933" s="25" t="n"/>
      <c r="M4933" s="26" t="n"/>
      <c r="N4933" s="26" t="n"/>
      <c r="O4933" s="25" t="n"/>
      <c r="P4933" s="27">
        <f>IF(A4933="","","Package/"&amp;C4933&amp;"/"&amp;D4933&amp;"/"&amp;A4933&amp;".png")</f>
        <v/>
      </c>
      <c r="Q4933" s="27">
        <f>IF(AND(B4933="",G4933=""),"",IF(B4933="","Package QR Text missing",IF(COUNTIFS($E$2:$E$5001,E4933,$B$2:$B$5001,"&lt;&gt;"&amp;B4933)+COUNTIFS($E$2:$E$5001,E4933,$A$2:$A$5001,"&lt;&gt;"&amp;A4933)&gt;0,"Zone has more than one QR code",IF(COUNTIFS($B$2:$B$5001,B4933,$E$2:$E$5001,"&lt;&gt;"&amp;E4933)+COUNTIFS($A$2:$A$5001,A4933,$E$2:$E$5001,"&lt;&gt;"&amp;E4933)&gt;0,"QR code used by another zone",IF(A4933="","Package QR Code No. missing",IF(OR(H4933&gt;40,J4933&gt;40),"More than 40 of one edition",IF(F4933="Full (40 ST + 1 TG)",IF(AND(H4933=40,J4933=1),"OK","Full carton must be 40 + 1"),IF(F4933="Student only (40 ST)",IF(AND(H4933=40,J4933=0),"OK","Must be 40 ST, 0 TG"),IF(F4933="Teacher guide only (40 TG)",IF(AND(H4933=0,J4933=40),"OK","Must be 0 ST, 40 TG"),IF(AND(H4933&lt;40,H4933+J4933&gt;0,H4933+J4933&lt;=40),"OK","Partial: under 40 ST and 40 books max"))))))))))</f>
        <v/>
      </c>
    </row>
    <row r="4934">
      <c r="A4934" s="26" t="n"/>
      <c r="B4934" s="26" t="n"/>
      <c r="C4934" s="25" t="n"/>
      <c r="D4934" s="25" t="n"/>
      <c r="E4934" s="26" t="n"/>
      <c r="F4934" s="25" t="n"/>
      <c r="G4934" s="26" t="n"/>
      <c r="H4934" s="25" t="n"/>
      <c r="I4934" s="26" t="n"/>
      <c r="J4934" s="25" t="n"/>
      <c r="K4934" s="25" t="n"/>
      <c r="L4934" s="25" t="n"/>
      <c r="M4934" s="26" t="n"/>
      <c r="N4934" s="26" t="n"/>
      <c r="O4934" s="25" t="n"/>
      <c r="P4934" s="27">
        <f>IF(A4934="","","Package/"&amp;C4934&amp;"/"&amp;D4934&amp;"/"&amp;A4934&amp;".png")</f>
        <v/>
      </c>
      <c r="Q4934" s="27">
        <f>IF(AND(B4934="",G4934=""),"",IF(B4934="","Package QR Text missing",IF(COUNTIFS($E$2:$E$5001,E4934,$B$2:$B$5001,"&lt;&gt;"&amp;B4934)+COUNTIFS($E$2:$E$5001,E4934,$A$2:$A$5001,"&lt;&gt;"&amp;A4934)&gt;0,"Zone has more than one QR code",IF(COUNTIFS($B$2:$B$5001,B4934,$E$2:$E$5001,"&lt;&gt;"&amp;E4934)+COUNTIFS($A$2:$A$5001,A4934,$E$2:$E$5001,"&lt;&gt;"&amp;E4934)&gt;0,"QR code used by another zone",IF(A4934="","Package QR Code No. missing",IF(OR(H4934&gt;40,J4934&gt;40),"More than 40 of one edition",IF(F4934="Full (40 ST + 1 TG)",IF(AND(H4934=40,J4934=1),"OK","Full carton must be 40 + 1"),IF(F4934="Student only (40 ST)",IF(AND(H4934=40,J4934=0),"OK","Must be 40 ST, 0 TG"),IF(F4934="Teacher guide only (40 TG)",IF(AND(H4934=0,J4934=40),"OK","Must be 0 ST, 40 TG"),IF(AND(H4934&lt;40,H4934+J4934&gt;0,H4934+J4934&lt;=40),"OK","Partial: under 40 ST and 40 books max"))))))))))</f>
        <v/>
      </c>
    </row>
    <row r="4935">
      <c r="A4935" s="26" t="n"/>
      <c r="B4935" s="26" t="n"/>
      <c r="C4935" s="25" t="n"/>
      <c r="D4935" s="25" t="n"/>
      <c r="E4935" s="26" t="n"/>
      <c r="F4935" s="25" t="n"/>
      <c r="G4935" s="26" t="n"/>
      <c r="H4935" s="25" t="n"/>
      <c r="I4935" s="26" t="n"/>
      <c r="J4935" s="25" t="n"/>
      <c r="K4935" s="25" t="n"/>
      <c r="L4935" s="25" t="n"/>
      <c r="M4935" s="26" t="n"/>
      <c r="N4935" s="26" t="n"/>
      <c r="O4935" s="25" t="n"/>
      <c r="P4935" s="27">
        <f>IF(A4935="","","Package/"&amp;C4935&amp;"/"&amp;D4935&amp;"/"&amp;A4935&amp;".png")</f>
        <v/>
      </c>
      <c r="Q4935" s="27">
        <f>IF(AND(B4935="",G4935=""),"",IF(B4935="","Package QR Text missing",IF(COUNTIFS($E$2:$E$5001,E4935,$B$2:$B$5001,"&lt;&gt;"&amp;B4935)+COUNTIFS($E$2:$E$5001,E4935,$A$2:$A$5001,"&lt;&gt;"&amp;A4935)&gt;0,"Zone has more than one QR code",IF(COUNTIFS($B$2:$B$5001,B4935,$E$2:$E$5001,"&lt;&gt;"&amp;E4935)+COUNTIFS($A$2:$A$5001,A4935,$E$2:$E$5001,"&lt;&gt;"&amp;E4935)&gt;0,"QR code used by another zone",IF(A4935="","Package QR Code No. missing",IF(OR(H4935&gt;40,J4935&gt;40),"More than 40 of one edition",IF(F4935="Full (40 ST + 1 TG)",IF(AND(H4935=40,J4935=1),"OK","Full carton must be 40 + 1"),IF(F4935="Student only (40 ST)",IF(AND(H4935=40,J4935=0),"OK","Must be 40 ST, 0 TG"),IF(F4935="Teacher guide only (40 TG)",IF(AND(H4935=0,J4935=40),"OK","Must be 0 ST, 40 TG"),IF(AND(H4935&lt;40,H4935+J4935&gt;0,H4935+J4935&lt;=40),"OK","Partial: under 40 ST and 40 books max"))))))))))</f>
        <v/>
      </c>
    </row>
    <row r="4936">
      <c r="A4936" s="26" t="n"/>
      <c r="B4936" s="26" t="n"/>
      <c r="C4936" s="25" t="n"/>
      <c r="D4936" s="25" t="n"/>
      <c r="E4936" s="26" t="n"/>
      <c r="F4936" s="25" t="n"/>
      <c r="G4936" s="26" t="n"/>
      <c r="H4936" s="25" t="n"/>
      <c r="I4936" s="26" t="n"/>
      <c r="J4936" s="25" t="n"/>
      <c r="K4936" s="25" t="n"/>
      <c r="L4936" s="25" t="n"/>
      <c r="M4936" s="26" t="n"/>
      <c r="N4936" s="26" t="n"/>
      <c r="O4936" s="25" t="n"/>
      <c r="P4936" s="27">
        <f>IF(A4936="","","Package/"&amp;C4936&amp;"/"&amp;D4936&amp;"/"&amp;A4936&amp;".png")</f>
        <v/>
      </c>
      <c r="Q4936" s="27">
        <f>IF(AND(B4936="",G4936=""),"",IF(B4936="","Package QR Text missing",IF(COUNTIFS($E$2:$E$5001,E4936,$B$2:$B$5001,"&lt;&gt;"&amp;B4936)+COUNTIFS($E$2:$E$5001,E4936,$A$2:$A$5001,"&lt;&gt;"&amp;A4936)&gt;0,"Zone has more than one QR code",IF(COUNTIFS($B$2:$B$5001,B4936,$E$2:$E$5001,"&lt;&gt;"&amp;E4936)+COUNTIFS($A$2:$A$5001,A4936,$E$2:$E$5001,"&lt;&gt;"&amp;E4936)&gt;0,"QR code used by another zone",IF(A4936="","Package QR Code No. missing",IF(OR(H4936&gt;40,J4936&gt;40),"More than 40 of one edition",IF(F4936="Full (40 ST + 1 TG)",IF(AND(H4936=40,J4936=1),"OK","Full carton must be 40 + 1"),IF(F4936="Student only (40 ST)",IF(AND(H4936=40,J4936=0),"OK","Must be 40 ST, 0 TG"),IF(F4936="Teacher guide only (40 TG)",IF(AND(H4936=0,J4936=40),"OK","Must be 0 ST, 40 TG"),IF(AND(H4936&lt;40,H4936+J4936&gt;0,H4936+J4936&lt;=40),"OK","Partial: under 40 ST and 40 books max"))))))))))</f>
        <v/>
      </c>
    </row>
    <row r="4937">
      <c r="A4937" s="26" t="n"/>
      <c r="B4937" s="26" t="n"/>
      <c r="C4937" s="25" t="n"/>
      <c r="D4937" s="25" t="n"/>
      <c r="E4937" s="26" t="n"/>
      <c r="F4937" s="25" t="n"/>
      <c r="G4937" s="26" t="n"/>
      <c r="H4937" s="25" t="n"/>
      <c r="I4937" s="26" t="n"/>
      <c r="J4937" s="25" t="n"/>
      <c r="K4937" s="25" t="n"/>
      <c r="L4937" s="25" t="n"/>
      <c r="M4937" s="26" t="n"/>
      <c r="N4937" s="26" t="n"/>
      <c r="O4937" s="25" t="n"/>
      <c r="P4937" s="27">
        <f>IF(A4937="","","Package/"&amp;C4937&amp;"/"&amp;D4937&amp;"/"&amp;A4937&amp;".png")</f>
        <v/>
      </c>
      <c r="Q4937" s="27">
        <f>IF(AND(B4937="",G4937=""),"",IF(B4937="","Package QR Text missing",IF(COUNTIFS($E$2:$E$5001,E4937,$B$2:$B$5001,"&lt;&gt;"&amp;B4937)+COUNTIFS($E$2:$E$5001,E4937,$A$2:$A$5001,"&lt;&gt;"&amp;A4937)&gt;0,"Zone has more than one QR code",IF(COUNTIFS($B$2:$B$5001,B4937,$E$2:$E$5001,"&lt;&gt;"&amp;E4937)+COUNTIFS($A$2:$A$5001,A4937,$E$2:$E$5001,"&lt;&gt;"&amp;E4937)&gt;0,"QR code used by another zone",IF(A4937="","Package QR Code No. missing",IF(OR(H4937&gt;40,J4937&gt;40),"More than 40 of one edition",IF(F4937="Full (40 ST + 1 TG)",IF(AND(H4937=40,J4937=1),"OK","Full carton must be 40 + 1"),IF(F4937="Student only (40 ST)",IF(AND(H4937=40,J4937=0),"OK","Must be 40 ST, 0 TG"),IF(F4937="Teacher guide only (40 TG)",IF(AND(H4937=0,J4937=40),"OK","Must be 0 ST, 40 TG"),IF(AND(H4937&lt;40,H4937+J4937&gt;0,H4937+J4937&lt;=40),"OK","Partial: under 40 ST and 40 books max"))))))))))</f>
        <v/>
      </c>
    </row>
    <row r="4938">
      <c r="A4938" s="26" t="n"/>
      <c r="B4938" s="26" t="n"/>
      <c r="C4938" s="25" t="n"/>
      <c r="D4938" s="25" t="n"/>
      <c r="E4938" s="26" t="n"/>
      <c r="F4938" s="25" t="n"/>
      <c r="G4938" s="26" t="n"/>
      <c r="H4938" s="25" t="n"/>
      <c r="I4938" s="26" t="n"/>
      <c r="J4938" s="25" t="n"/>
      <c r="K4938" s="25" t="n"/>
      <c r="L4938" s="25" t="n"/>
      <c r="M4938" s="26" t="n"/>
      <c r="N4938" s="26" t="n"/>
      <c r="O4938" s="25" t="n"/>
      <c r="P4938" s="27">
        <f>IF(A4938="","","Package/"&amp;C4938&amp;"/"&amp;D4938&amp;"/"&amp;A4938&amp;".png")</f>
        <v/>
      </c>
      <c r="Q4938" s="27">
        <f>IF(AND(B4938="",G4938=""),"",IF(B4938="","Package QR Text missing",IF(COUNTIFS($E$2:$E$5001,E4938,$B$2:$B$5001,"&lt;&gt;"&amp;B4938)+COUNTIFS($E$2:$E$5001,E4938,$A$2:$A$5001,"&lt;&gt;"&amp;A4938)&gt;0,"Zone has more than one QR code",IF(COUNTIFS($B$2:$B$5001,B4938,$E$2:$E$5001,"&lt;&gt;"&amp;E4938)+COUNTIFS($A$2:$A$5001,A4938,$E$2:$E$5001,"&lt;&gt;"&amp;E4938)&gt;0,"QR code used by another zone",IF(A4938="","Package QR Code No. missing",IF(OR(H4938&gt;40,J4938&gt;40),"More than 40 of one edition",IF(F4938="Full (40 ST + 1 TG)",IF(AND(H4938=40,J4938=1),"OK","Full carton must be 40 + 1"),IF(F4938="Student only (40 ST)",IF(AND(H4938=40,J4938=0),"OK","Must be 40 ST, 0 TG"),IF(F4938="Teacher guide only (40 TG)",IF(AND(H4938=0,J4938=40),"OK","Must be 0 ST, 40 TG"),IF(AND(H4938&lt;40,H4938+J4938&gt;0,H4938+J4938&lt;=40),"OK","Partial: under 40 ST and 40 books max"))))))))))</f>
        <v/>
      </c>
    </row>
    <row r="4939">
      <c r="A4939" s="26" t="n"/>
      <c r="B4939" s="26" t="n"/>
      <c r="C4939" s="25" t="n"/>
      <c r="D4939" s="25" t="n"/>
      <c r="E4939" s="26" t="n"/>
      <c r="F4939" s="25" t="n"/>
      <c r="G4939" s="26" t="n"/>
      <c r="H4939" s="25" t="n"/>
      <c r="I4939" s="26" t="n"/>
      <c r="J4939" s="25" t="n"/>
      <c r="K4939" s="25" t="n"/>
      <c r="L4939" s="25" t="n"/>
      <c r="M4939" s="26" t="n"/>
      <c r="N4939" s="26" t="n"/>
      <c r="O4939" s="25" t="n"/>
      <c r="P4939" s="27">
        <f>IF(A4939="","","Package/"&amp;C4939&amp;"/"&amp;D4939&amp;"/"&amp;A4939&amp;".png")</f>
        <v/>
      </c>
      <c r="Q4939" s="27">
        <f>IF(AND(B4939="",G4939=""),"",IF(B4939="","Package QR Text missing",IF(COUNTIFS($E$2:$E$5001,E4939,$B$2:$B$5001,"&lt;&gt;"&amp;B4939)+COUNTIFS($E$2:$E$5001,E4939,$A$2:$A$5001,"&lt;&gt;"&amp;A4939)&gt;0,"Zone has more than one QR code",IF(COUNTIFS($B$2:$B$5001,B4939,$E$2:$E$5001,"&lt;&gt;"&amp;E4939)+COUNTIFS($A$2:$A$5001,A4939,$E$2:$E$5001,"&lt;&gt;"&amp;E4939)&gt;0,"QR code used by another zone",IF(A4939="","Package QR Code No. missing",IF(OR(H4939&gt;40,J4939&gt;40),"More than 40 of one edition",IF(F4939="Full (40 ST + 1 TG)",IF(AND(H4939=40,J4939=1),"OK","Full carton must be 40 + 1"),IF(F4939="Student only (40 ST)",IF(AND(H4939=40,J4939=0),"OK","Must be 40 ST, 0 TG"),IF(F4939="Teacher guide only (40 TG)",IF(AND(H4939=0,J4939=40),"OK","Must be 0 ST, 40 TG"),IF(AND(H4939&lt;40,H4939+J4939&gt;0,H4939+J4939&lt;=40),"OK","Partial: under 40 ST and 40 books max"))))))))))</f>
        <v/>
      </c>
    </row>
    <row r="4940">
      <c r="A4940" s="26" t="n"/>
      <c r="B4940" s="26" t="n"/>
      <c r="C4940" s="25" t="n"/>
      <c r="D4940" s="25" t="n"/>
      <c r="E4940" s="26" t="n"/>
      <c r="F4940" s="25" t="n"/>
      <c r="G4940" s="26" t="n"/>
      <c r="H4940" s="25" t="n"/>
      <c r="I4940" s="26" t="n"/>
      <c r="J4940" s="25" t="n"/>
      <c r="K4940" s="25" t="n"/>
      <c r="L4940" s="25" t="n"/>
      <c r="M4940" s="26" t="n"/>
      <c r="N4940" s="26" t="n"/>
      <c r="O4940" s="25" t="n"/>
      <c r="P4940" s="27">
        <f>IF(A4940="","","Package/"&amp;C4940&amp;"/"&amp;D4940&amp;"/"&amp;A4940&amp;".png")</f>
        <v/>
      </c>
      <c r="Q4940" s="27">
        <f>IF(AND(B4940="",G4940=""),"",IF(B4940="","Package QR Text missing",IF(COUNTIFS($E$2:$E$5001,E4940,$B$2:$B$5001,"&lt;&gt;"&amp;B4940)+COUNTIFS($E$2:$E$5001,E4940,$A$2:$A$5001,"&lt;&gt;"&amp;A4940)&gt;0,"Zone has more than one QR code",IF(COUNTIFS($B$2:$B$5001,B4940,$E$2:$E$5001,"&lt;&gt;"&amp;E4940)+COUNTIFS($A$2:$A$5001,A4940,$E$2:$E$5001,"&lt;&gt;"&amp;E4940)&gt;0,"QR code used by another zone",IF(A4940="","Package QR Code No. missing",IF(OR(H4940&gt;40,J4940&gt;40),"More than 40 of one edition",IF(F4940="Full (40 ST + 1 TG)",IF(AND(H4940=40,J4940=1),"OK","Full carton must be 40 + 1"),IF(F4940="Student only (40 ST)",IF(AND(H4940=40,J4940=0),"OK","Must be 40 ST, 0 TG"),IF(F4940="Teacher guide only (40 TG)",IF(AND(H4940=0,J4940=40),"OK","Must be 0 ST, 40 TG"),IF(AND(H4940&lt;40,H4940+J4940&gt;0,H4940+J4940&lt;=40),"OK","Partial: under 40 ST and 40 books max"))))))))))</f>
        <v/>
      </c>
    </row>
    <row r="4941">
      <c r="A4941" s="26" t="n"/>
      <c r="B4941" s="26" t="n"/>
      <c r="C4941" s="25" t="n"/>
      <c r="D4941" s="25" t="n"/>
      <c r="E4941" s="26" t="n"/>
      <c r="F4941" s="25" t="n"/>
      <c r="G4941" s="26" t="n"/>
      <c r="H4941" s="25" t="n"/>
      <c r="I4941" s="26" t="n"/>
      <c r="J4941" s="25" t="n"/>
      <c r="K4941" s="25" t="n"/>
      <c r="L4941" s="25" t="n"/>
      <c r="M4941" s="26" t="n"/>
      <c r="N4941" s="26" t="n"/>
      <c r="O4941" s="25" t="n"/>
      <c r="P4941" s="27">
        <f>IF(A4941="","","Package/"&amp;C4941&amp;"/"&amp;D4941&amp;"/"&amp;A4941&amp;".png")</f>
        <v/>
      </c>
      <c r="Q4941" s="27">
        <f>IF(AND(B4941="",G4941=""),"",IF(B4941="","Package QR Text missing",IF(COUNTIFS($E$2:$E$5001,E4941,$B$2:$B$5001,"&lt;&gt;"&amp;B4941)+COUNTIFS($E$2:$E$5001,E4941,$A$2:$A$5001,"&lt;&gt;"&amp;A4941)&gt;0,"Zone has more than one QR code",IF(COUNTIFS($B$2:$B$5001,B4941,$E$2:$E$5001,"&lt;&gt;"&amp;E4941)+COUNTIFS($A$2:$A$5001,A4941,$E$2:$E$5001,"&lt;&gt;"&amp;E4941)&gt;0,"QR code used by another zone",IF(A4941="","Package QR Code No. missing",IF(OR(H4941&gt;40,J4941&gt;40),"More than 40 of one edition",IF(F4941="Full (40 ST + 1 TG)",IF(AND(H4941=40,J4941=1),"OK","Full carton must be 40 + 1"),IF(F4941="Student only (40 ST)",IF(AND(H4941=40,J4941=0),"OK","Must be 40 ST, 0 TG"),IF(F4941="Teacher guide only (40 TG)",IF(AND(H4941=0,J4941=40),"OK","Must be 0 ST, 40 TG"),IF(AND(H4941&lt;40,H4941+J4941&gt;0,H4941+J4941&lt;=40),"OK","Partial: under 40 ST and 40 books max"))))))))))</f>
        <v/>
      </c>
    </row>
    <row r="4942">
      <c r="A4942" s="26" t="n"/>
      <c r="B4942" s="26" t="n"/>
      <c r="C4942" s="25" t="n"/>
      <c r="D4942" s="25" t="n"/>
      <c r="E4942" s="26" t="n"/>
      <c r="F4942" s="25" t="n"/>
      <c r="G4942" s="26" t="n"/>
      <c r="H4942" s="25" t="n"/>
      <c r="I4942" s="26" t="n"/>
      <c r="J4942" s="25" t="n"/>
      <c r="K4942" s="25" t="n"/>
      <c r="L4942" s="25" t="n"/>
      <c r="M4942" s="26" t="n"/>
      <c r="N4942" s="26" t="n"/>
      <c r="O4942" s="25" t="n"/>
      <c r="P4942" s="27">
        <f>IF(A4942="","","Package/"&amp;C4942&amp;"/"&amp;D4942&amp;"/"&amp;A4942&amp;".png")</f>
        <v/>
      </c>
      <c r="Q4942" s="27">
        <f>IF(AND(B4942="",G4942=""),"",IF(B4942="","Package QR Text missing",IF(COUNTIFS($E$2:$E$5001,E4942,$B$2:$B$5001,"&lt;&gt;"&amp;B4942)+COUNTIFS($E$2:$E$5001,E4942,$A$2:$A$5001,"&lt;&gt;"&amp;A4942)&gt;0,"Zone has more than one QR code",IF(COUNTIFS($B$2:$B$5001,B4942,$E$2:$E$5001,"&lt;&gt;"&amp;E4942)+COUNTIFS($A$2:$A$5001,A4942,$E$2:$E$5001,"&lt;&gt;"&amp;E4942)&gt;0,"QR code used by another zone",IF(A4942="","Package QR Code No. missing",IF(OR(H4942&gt;40,J4942&gt;40),"More than 40 of one edition",IF(F4942="Full (40 ST + 1 TG)",IF(AND(H4942=40,J4942=1),"OK","Full carton must be 40 + 1"),IF(F4942="Student only (40 ST)",IF(AND(H4942=40,J4942=0),"OK","Must be 40 ST, 0 TG"),IF(F4942="Teacher guide only (40 TG)",IF(AND(H4942=0,J4942=40),"OK","Must be 0 ST, 40 TG"),IF(AND(H4942&lt;40,H4942+J4942&gt;0,H4942+J4942&lt;=40),"OK","Partial: under 40 ST and 40 books max"))))))))))</f>
        <v/>
      </c>
    </row>
    <row r="4943">
      <c r="A4943" s="26" t="n"/>
      <c r="B4943" s="26" t="n"/>
      <c r="C4943" s="25" t="n"/>
      <c r="D4943" s="25" t="n"/>
      <c r="E4943" s="26" t="n"/>
      <c r="F4943" s="25" t="n"/>
      <c r="G4943" s="26" t="n"/>
      <c r="H4943" s="25" t="n"/>
      <c r="I4943" s="26" t="n"/>
      <c r="J4943" s="25" t="n"/>
      <c r="K4943" s="25" t="n"/>
      <c r="L4943" s="25" t="n"/>
      <c r="M4943" s="26" t="n"/>
      <c r="N4943" s="26" t="n"/>
      <c r="O4943" s="25" t="n"/>
      <c r="P4943" s="27">
        <f>IF(A4943="","","Package/"&amp;C4943&amp;"/"&amp;D4943&amp;"/"&amp;A4943&amp;".png")</f>
        <v/>
      </c>
      <c r="Q4943" s="27">
        <f>IF(AND(B4943="",G4943=""),"",IF(B4943="","Package QR Text missing",IF(COUNTIFS($E$2:$E$5001,E4943,$B$2:$B$5001,"&lt;&gt;"&amp;B4943)+COUNTIFS($E$2:$E$5001,E4943,$A$2:$A$5001,"&lt;&gt;"&amp;A4943)&gt;0,"Zone has more than one QR code",IF(COUNTIFS($B$2:$B$5001,B4943,$E$2:$E$5001,"&lt;&gt;"&amp;E4943)+COUNTIFS($A$2:$A$5001,A4943,$E$2:$E$5001,"&lt;&gt;"&amp;E4943)&gt;0,"QR code used by another zone",IF(A4943="","Package QR Code No. missing",IF(OR(H4943&gt;40,J4943&gt;40),"More than 40 of one edition",IF(F4943="Full (40 ST + 1 TG)",IF(AND(H4943=40,J4943=1),"OK","Full carton must be 40 + 1"),IF(F4943="Student only (40 ST)",IF(AND(H4943=40,J4943=0),"OK","Must be 40 ST, 0 TG"),IF(F4943="Teacher guide only (40 TG)",IF(AND(H4943=0,J4943=40),"OK","Must be 0 ST, 40 TG"),IF(AND(H4943&lt;40,H4943+J4943&gt;0,H4943+J4943&lt;=40),"OK","Partial: under 40 ST and 40 books max"))))))))))</f>
        <v/>
      </c>
    </row>
    <row r="4944">
      <c r="A4944" s="26" t="n"/>
      <c r="B4944" s="26" t="n"/>
      <c r="C4944" s="25" t="n"/>
      <c r="D4944" s="25" t="n"/>
      <c r="E4944" s="26" t="n"/>
      <c r="F4944" s="25" t="n"/>
      <c r="G4944" s="26" t="n"/>
      <c r="H4944" s="25" t="n"/>
      <c r="I4944" s="26" t="n"/>
      <c r="J4944" s="25" t="n"/>
      <c r="K4944" s="25" t="n"/>
      <c r="L4944" s="25" t="n"/>
      <c r="M4944" s="26" t="n"/>
      <c r="N4944" s="26" t="n"/>
      <c r="O4944" s="25" t="n"/>
      <c r="P4944" s="27">
        <f>IF(A4944="","","Package/"&amp;C4944&amp;"/"&amp;D4944&amp;"/"&amp;A4944&amp;".png")</f>
        <v/>
      </c>
      <c r="Q4944" s="27">
        <f>IF(AND(B4944="",G4944=""),"",IF(B4944="","Package QR Text missing",IF(COUNTIFS($E$2:$E$5001,E4944,$B$2:$B$5001,"&lt;&gt;"&amp;B4944)+COUNTIFS($E$2:$E$5001,E4944,$A$2:$A$5001,"&lt;&gt;"&amp;A4944)&gt;0,"Zone has more than one QR code",IF(COUNTIFS($B$2:$B$5001,B4944,$E$2:$E$5001,"&lt;&gt;"&amp;E4944)+COUNTIFS($A$2:$A$5001,A4944,$E$2:$E$5001,"&lt;&gt;"&amp;E4944)&gt;0,"QR code used by another zone",IF(A4944="","Package QR Code No. missing",IF(OR(H4944&gt;40,J4944&gt;40),"More than 40 of one edition",IF(F4944="Full (40 ST + 1 TG)",IF(AND(H4944=40,J4944=1),"OK","Full carton must be 40 + 1"),IF(F4944="Student only (40 ST)",IF(AND(H4944=40,J4944=0),"OK","Must be 40 ST, 0 TG"),IF(F4944="Teacher guide only (40 TG)",IF(AND(H4944=0,J4944=40),"OK","Must be 0 ST, 40 TG"),IF(AND(H4944&lt;40,H4944+J4944&gt;0,H4944+J4944&lt;=40),"OK","Partial: under 40 ST and 40 books max"))))))))))</f>
        <v/>
      </c>
    </row>
    <row r="4945">
      <c r="A4945" s="26" t="n"/>
      <c r="B4945" s="26" t="n"/>
      <c r="C4945" s="25" t="n"/>
      <c r="D4945" s="25" t="n"/>
      <c r="E4945" s="26" t="n"/>
      <c r="F4945" s="25" t="n"/>
      <c r="G4945" s="26" t="n"/>
      <c r="H4945" s="25" t="n"/>
      <c r="I4945" s="26" t="n"/>
      <c r="J4945" s="25" t="n"/>
      <c r="K4945" s="25" t="n"/>
      <c r="L4945" s="25" t="n"/>
      <c r="M4945" s="26" t="n"/>
      <c r="N4945" s="26" t="n"/>
      <c r="O4945" s="25" t="n"/>
      <c r="P4945" s="27">
        <f>IF(A4945="","","Package/"&amp;C4945&amp;"/"&amp;D4945&amp;"/"&amp;A4945&amp;".png")</f>
        <v/>
      </c>
      <c r="Q4945" s="27">
        <f>IF(AND(B4945="",G4945=""),"",IF(B4945="","Package QR Text missing",IF(COUNTIFS($E$2:$E$5001,E4945,$B$2:$B$5001,"&lt;&gt;"&amp;B4945)+COUNTIFS($E$2:$E$5001,E4945,$A$2:$A$5001,"&lt;&gt;"&amp;A4945)&gt;0,"Zone has more than one QR code",IF(COUNTIFS($B$2:$B$5001,B4945,$E$2:$E$5001,"&lt;&gt;"&amp;E4945)+COUNTIFS($A$2:$A$5001,A4945,$E$2:$E$5001,"&lt;&gt;"&amp;E4945)&gt;0,"QR code used by another zone",IF(A4945="","Package QR Code No. missing",IF(OR(H4945&gt;40,J4945&gt;40),"More than 40 of one edition",IF(F4945="Full (40 ST + 1 TG)",IF(AND(H4945=40,J4945=1),"OK","Full carton must be 40 + 1"),IF(F4945="Student only (40 ST)",IF(AND(H4945=40,J4945=0),"OK","Must be 40 ST, 0 TG"),IF(F4945="Teacher guide only (40 TG)",IF(AND(H4945=0,J4945=40),"OK","Must be 0 ST, 40 TG"),IF(AND(H4945&lt;40,H4945+J4945&gt;0,H4945+J4945&lt;=40),"OK","Partial: under 40 ST and 40 books max"))))))))))</f>
        <v/>
      </c>
    </row>
    <row r="4946">
      <c r="A4946" s="26" t="n"/>
      <c r="B4946" s="26" t="n"/>
      <c r="C4946" s="25" t="n"/>
      <c r="D4946" s="25" t="n"/>
      <c r="E4946" s="26" t="n"/>
      <c r="F4946" s="25" t="n"/>
      <c r="G4946" s="26" t="n"/>
      <c r="H4946" s="25" t="n"/>
      <c r="I4946" s="26" t="n"/>
      <c r="J4946" s="25" t="n"/>
      <c r="K4946" s="25" t="n"/>
      <c r="L4946" s="25" t="n"/>
      <c r="M4946" s="26" t="n"/>
      <c r="N4946" s="26" t="n"/>
      <c r="O4946" s="25" t="n"/>
      <c r="P4946" s="27">
        <f>IF(A4946="","","Package/"&amp;C4946&amp;"/"&amp;D4946&amp;"/"&amp;A4946&amp;".png")</f>
        <v/>
      </c>
      <c r="Q4946" s="27">
        <f>IF(AND(B4946="",G4946=""),"",IF(B4946="","Package QR Text missing",IF(COUNTIFS($E$2:$E$5001,E4946,$B$2:$B$5001,"&lt;&gt;"&amp;B4946)+COUNTIFS($E$2:$E$5001,E4946,$A$2:$A$5001,"&lt;&gt;"&amp;A4946)&gt;0,"Zone has more than one QR code",IF(COUNTIFS($B$2:$B$5001,B4946,$E$2:$E$5001,"&lt;&gt;"&amp;E4946)+COUNTIFS($A$2:$A$5001,A4946,$E$2:$E$5001,"&lt;&gt;"&amp;E4946)&gt;0,"QR code used by another zone",IF(A4946="","Package QR Code No. missing",IF(OR(H4946&gt;40,J4946&gt;40),"More than 40 of one edition",IF(F4946="Full (40 ST + 1 TG)",IF(AND(H4946=40,J4946=1),"OK","Full carton must be 40 + 1"),IF(F4946="Student only (40 ST)",IF(AND(H4946=40,J4946=0),"OK","Must be 40 ST, 0 TG"),IF(F4946="Teacher guide only (40 TG)",IF(AND(H4946=0,J4946=40),"OK","Must be 0 ST, 40 TG"),IF(AND(H4946&lt;40,H4946+J4946&gt;0,H4946+J4946&lt;=40),"OK","Partial: under 40 ST and 40 books max"))))))))))</f>
        <v/>
      </c>
    </row>
    <row r="4947">
      <c r="A4947" s="26" t="n"/>
      <c r="B4947" s="26" t="n"/>
      <c r="C4947" s="25" t="n"/>
      <c r="D4947" s="25" t="n"/>
      <c r="E4947" s="26" t="n"/>
      <c r="F4947" s="25" t="n"/>
      <c r="G4947" s="26" t="n"/>
      <c r="H4947" s="25" t="n"/>
      <c r="I4947" s="26" t="n"/>
      <c r="J4947" s="25" t="n"/>
      <c r="K4947" s="25" t="n"/>
      <c r="L4947" s="25" t="n"/>
      <c r="M4947" s="26" t="n"/>
      <c r="N4947" s="26" t="n"/>
      <c r="O4947" s="25" t="n"/>
      <c r="P4947" s="27">
        <f>IF(A4947="","","Package/"&amp;C4947&amp;"/"&amp;D4947&amp;"/"&amp;A4947&amp;".png")</f>
        <v/>
      </c>
      <c r="Q4947" s="27">
        <f>IF(AND(B4947="",G4947=""),"",IF(B4947="","Package QR Text missing",IF(COUNTIFS($E$2:$E$5001,E4947,$B$2:$B$5001,"&lt;&gt;"&amp;B4947)+COUNTIFS($E$2:$E$5001,E4947,$A$2:$A$5001,"&lt;&gt;"&amp;A4947)&gt;0,"Zone has more than one QR code",IF(COUNTIFS($B$2:$B$5001,B4947,$E$2:$E$5001,"&lt;&gt;"&amp;E4947)+COUNTIFS($A$2:$A$5001,A4947,$E$2:$E$5001,"&lt;&gt;"&amp;E4947)&gt;0,"QR code used by another zone",IF(A4947="","Package QR Code No. missing",IF(OR(H4947&gt;40,J4947&gt;40),"More than 40 of one edition",IF(F4947="Full (40 ST + 1 TG)",IF(AND(H4947=40,J4947=1),"OK","Full carton must be 40 + 1"),IF(F4947="Student only (40 ST)",IF(AND(H4947=40,J4947=0),"OK","Must be 40 ST, 0 TG"),IF(F4947="Teacher guide only (40 TG)",IF(AND(H4947=0,J4947=40),"OK","Must be 0 ST, 40 TG"),IF(AND(H4947&lt;40,H4947+J4947&gt;0,H4947+J4947&lt;=40),"OK","Partial: under 40 ST and 40 books max"))))))))))</f>
        <v/>
      </c>
    </row>
    <row r="4948">
      <c r="A4948" s="26" t="n"/>
      <c r="B4948" s="26" t="n"/>
      <c r="C4948" s="25" t="n"/>
      <c r="D4948" s="25" t="n"/>
      <c r="E4948" s="26" t="n"/>
      <c r="F4948" s="25" t="n"/>
      <c r="G4948" s="26" t="n"/>
      <c r="H4948" s="25" t="n"/>
      <c r="I4948" s="26" t="n"/>
      <c r="J4948" s="25" t="n"/>
      <c r="K4948" s="25" t="n"/>
      <c r="L4948" s="25" t="n"/>
      <c r="M4948" s="26" t="n"/>
      <c r="N4948" s="26" t="n"/>
      <c r="O4948" s="25" t="n"/>
      <c r="P4948" s="27">
        <f>IF(A4948="","","Package/"&amp;C4948&amp;"/"&amp;D4948&amp;"/"&amp;A4948&amp;".png")</f>
        <v/>
      </c>
      <c r="Q4948" s="27">
        <f>IF(AND(B4948="",G4948=""),"",IF(B4948="","Package QR Text missing",IF(COUNTIFS($E$2:$E$5001,E4948,$B$2:$B$5001,"&lt;&gt;"&amp;B4948)+COUNTIFS($E$2:$E$5001,E4948,$A$2:$A$5001,"&lt;&gt;"&amp;A4948)&gt;0,"Zone has more than one QR code",IF(COUNTIFS($B$2:$B$5001,B4948,$E$2:$E$5001,"&lt;&gt;"&amp;E4948)+COUNTIFS($A$2:$A$5001,A4948,$E$2:$E$5001,"&lt;&gt;"&amp;E4948)&gt;0,"QR code used by another zone",IF(A4948="","Package QR Code No. missing",IF(OR(H4948&gt;40,J4948&gt;40),"More than 40 of one edition",IF(F4948="Full (40 ST + 1 TG)",IF(AND(H4948=40,J4948=1),"OK","Full carton must be 40 + 1"),IF(F4948="Student only (40 ST)",IF(AND(H4948=40,J4948=0),"OK","Must be 40 ST, 0 TG"),IF(F4948="Teacher guide only (40 TG)",IF(AND(H4948=0,J4948=40),"OK","Must be 0 ST, 40 TG"),IF(AND(H4948&lt;40,H4948+J4948&gt;0,H4948+J4948&lt;=40),"OK","Partial: under 40 ST and 40 books max"))))))))))</f>
        <v/>
      </c>
    </row>
    <row r="4949">
      <c r="A4949" s="26" t="n"/>
      <c r="B4949" s="26" t="n"/>
      <c r="C4949" s="25" t="n"/>
      <c r="D4949" s="25" t="n"/>
      <c r="E4949" s="26" t="n"/>
      <c r="F4949" s="25" t="n"/>
      <c r="G4949" s="26" t="n"/>
      <c r="H4949" s="25" t="n"/>
      <c r="I4949" s="26" t="n"/>
      <c r="J4949" s="25" t="n"/>
      <c r="K4949" s="25" t="n"/>
      <c r="L4949" s="25" t="n"/>
      <c r="M4949" s="26" t="n"/>
      <c r="N4949" s="26" t="n"/>
      <c r="O4949" s="25" t="n"/>
      <c r="P4949" s="27">
        <f>IF(A4949="","","Package/"&amp;C4949&amp;"/"&amp;D4949&amp;"/"&amp;A4949&amp;".png")</f>
        <v/>
      </c>
      <c r="Q4949" s="27">
        <f>IF(AND(B4949="",G4949=""),"",IF(B4949="","Package QR Text missing",IF(COUNTIFS($E$2:$E$5001,E4949,$B$2:$B$5001,"&lt;&gt;"&amp;B4949)+COUNTIFS($E$2:$E$5001,E4949,$A$2:$A$5001,"&lt;&gt;"&amp;A4949)&gt;0,"Zone has more than one QR code",IF(COUNTIFS($B$2:$B$5001,B4949,$E$2:$E$5001,"&lt;&gt;"&amp;E4949)+COUNTIFS($A$2:$A$5001,A4949,$E$2:$E$5001,"&lt;&gt;"&amp;E4949)&gt;0,"QR code used by another zone",IF(A4949="","Package QR Code No. missing",IF(OR(H4949&gt;40,J4949&gt;40),"More than 40 of one edition",IF(F4949="Full (40 ST + 1 TG)",IF(AND(H4949=40,J4949=1),"OK","Full carton must be 40 + 1"),IF(F4949="Student only (40 ST)",IF(AND(H4949=40,J4949=0),"OK","Must be 40 ST, 0 TG"),IF(F4949="Teacher guide only (40 TG)",IF(AND(H4949=0,J4949=40),"OK","Must be 0 ST, 40 TG"),IF(AND(H4949&lt;40,H4949+J4949&gt;0,H4949+J4949&lt;=40),"OK","Partial: under 40 ST and 40 books max"))))))))))</f>
        <v/>
      </c>
    </row>
    <row r="4950">
      <c r="A4950" s="26" t="n"/>
      <c r="B4950" s="26" t="n"/>
      <c r="C4950" s="25" t="n"/>
      <c r="D4950" s="25" t="n"/>
      <c r="E4950" s="26" t="n"/>
      <c r="F4950" s="25" t="n"/>
      <c r="G4950" s="26" t="n"/>
      <c r="H4950" s="25" t="n"/>
      <c r="I4950" s="26" t="n"/>
      <c r="J4950" s="25" t="n"/>
      <c r="K4950" s="25" t="n"/>
      <c r="L4950" s="25" t="n"/>
      <c r="M4950" s="26" t="n"/>
      <c r="N4950" s="26" t="n"/>
      <c r="O4950" s="25" t="n"/>
      <c r="P4950" s="27">
        <f>IF(A4950="","","Package/"&amp;C4950&amp;"/"&amp;D4950&amp;"/"&amp;A4950&amp;".png")</f>
        <v/>
      </c>
      <c r="Q4950" s="27">
        <f>IF(AND(B4950="",G4950=""),"",IF(B4950="","Package QR Text missing",IF(COUNTIFS($E$2:$E$5001,E4950,$B$2:$B$5001,"&lt;&gt;"&amp;B4950)+COUNTIFS($E$2:$E$5001,E4950,$A$2:$A$5001,"&lt;&gt;"&amp;A4950)&gt;0,"Zone has more than one QR code",IF(COUNTIFS($B$2:$B$5001,B4950,$E$2:$E$5001,"&lt;&gt;"&amp;E4950)+COUNTIFS($A$2:$A$5001,A4950,$E$2:$E$5001,"&lt;&gt;"&amp;E4950)&gt;0,"QR code used by another zone",IF(A4950="","Package QR Code No. missing",IF(OR(H4950&gt;40,J4950&gt;40),"More than 40 of one edition",IF(F4950="Full (40 ST + 1 TG)",IF(AND(H4950=40,J4950=1),"OK","Full carton must be 40 + 1"),IF(F4950="Student only (40 ST)",IF(AND(H4950=40,J4950=0),"OK","Must be 40 ST, 0 TG"),IF(F4950="Teacher guide only (40 TG)",IF(AND(H4950=0,J4950=40),"OK","Must be 0 ST, 40 TG"),IF(AND(H4950&lt;40,H4950+J4950&gt;0,H4950+J4950&lt;=40),"OK","Partial: under 40 ST and 40 books max"))))))))))</f>
        <v/>
      </c>
    </row>
    <row r="4951">
      <c r="A4951" s="26" t="n"/>
      <c r="B4951" s="26" t="n"/>
      <c r="C4951" s="25" t="n"/>
      <c r="D4951" s="25" t="n"/>
      <c r="E4951" s="26" t="n"/>
      <c r="F4951" s="25" t="n"/>
      <c r="G4951" s="26" t="n"/>
      <c r="H4951" s="25" t="n"/>
      <c r="I4951" s="26" t="n"/>
      <c r="J4951" s="25" t="n"/>
      <c r="K4951" s="25" t="n"/>
      <c r="L4951" s="25" t="n"/>
      <c r="M4951" s="26" t="n"/>
      <c r="N4951" s="26" t="n"/>
      <c r="O4951" s="25" t="n"/>
      <c r="P4951" s="27">
        <f>IF(A4951="","","Package/"&amp;C4951&amp;"/"&amp;D4951&amp;"/"&amp;A4951&amp;".png")</f>
        <v/>
      </c>
      <c r="Q4951" s="27">
        <f>IF(AND(B4951="",G4951=""),"",IF(B4951="","Package QR Text missing",IF(COUNTIFS($E$2:$E$5001,E4951,$B$2:$B$5001,"&lt;&gt;"&amp;B4951)+COUNTIFS($E$2:$E$5001,E4951,$A$2:$A$5001,"&lt;&gt;"&amp;A4951)&gt;0,"Zone has more than one QR code",IF(COUNTIFS($B$2:$B$5001,B4951,$E$2:$E$5001,"&lt;&gt;"&amp;E4951)+COUNTIFS($A$2:$A$5001,A4951,$E$2:$E$5001,"&lt;&gt;"&amp;E4951)&gt;0,"QR code used by another zone",IF(A4951="","Package QR Code No. missing",IF(OR(H4951&gt;40,J4951&gt;40),"More than 40 of one edition",IF(F4951="Full (40 ST + 1 TG)",IF(AND(H4951=40,J4951=1),"OK","Full carton must be 40 + 1"),IF(F4951="Student only (40 ST)",IF(AND(H4951=40,J4951=0),"OK","Must be 40 ST, 0 TG"),IF(F4951="Teacher guide only (40 TG)",IF(AND(H4951=0,J4951=40),"OK","Must be 0 ST, 40 TG"),IF(AND(H4951&lt;40,H4951+J4951&gt;0,H4951+J4951&lt;=40),"OK","Partial: under 40 ST and 40 books max"))))))))))</f>
        <v/>
      </c>
    </row>
    <row r="4952">
      <c r="A4952" s="26" t="n"/>
      <c r="B4952" s="26" t="n"/>
      <c r="C4952" s="25" t="n"/>
      <c r="D4952" s="25" t="n"/>
      <c r="E4952" s="26" t="n"/>
      <c r="F4952" s="25" t="n"/>
      <c r="G4952" s="26" t="n"/>
      <c r="H4952" s="25" t="n"/>
      <c r="I4952" s="26" t="n"/>
      <c r="J4952" s="25" t="n"/>
      <c r="K4952" s="25" t="n"/>
      <c r="L4952" s="25" t="n"/>
      <c r="M4952" s="26" t="n"/>
      <c r="N4952" s="26" t="n"/>
      <c r="O4952" s="25" t="n"/>
      <c r="P4952" s="27">
        <f>IF(A4952="","","Package/"&amp;C4952&amp;"/"&amp;D4952&amp;"/"&amp;A4952&amp;".png")</f>
        <v/>
      </c>
      <c r="Q4952" s="27">
        <f>IF(AND(B4952="",G4952=""),"",IF(B4952="","Package QR Text missing",IF(COUNTIFS($E$2:$E$5001,E4952,$B$2:$B$5001,"&lt;&gt;"&amp;B4952)+COUNTIFS($E$2:$E$5001,E4952,$A$2:$A$5001,"&lt;&gt;"&amp;A4952)&gt;0,"Zone has more than one QR code",IF(COUNTIFS($B$2:$B$5001,B4952,$E$2:$E$5001,"&lt;&gt;"&amp;E4952)+COUNTIFS($A$2:$A$5001,A4952,$E$2:$E$5001,"&lt;&gt;"&amp;E4952)&gt;0,"QR code used by another zone",IF(A4952="","Package QR Code No. missing",IF(OR(H4952&gt;40,J4952&gt;40),"More than 40 of one edition",IF(F4952="Full (40 ST + 1 TG)",IF(AND(H4952=40,J4952=1),"OK","Full carton must be 40 + 1"),IF(F4952="Student only (40 ST)",IF(AND(H4952=40,J4952=0),"OK","Must be 40 ST, 0 TG"),IF(F4952="Teacher guide only (40 TG)",IF(AND(H4952=0,J4952=40),"OK","Must be 0 ST, 40 TG"),IF(AND(H4952&lt;40,H4952+J4952&gt;0,H4952+J4952&lt;=40),"OK","Partial: under 40 ST and 40 books max"))))))))))</f>
        <v/>
      </c>
    </row>
    <row r="4953">
      <c r="A4953" s="26" t="n"/>
      <c r="B4953" s="26" t="n"/>
      <c r="C4953" s="25" t="n"/>
      <c r="D4953" s="25" t="n"/>
      <c r="E4953" s="26" t="n"/>
      <c r="F4953" s="25" t="n"/>
      <c r="G4953" s="26" t="n"/>
      <c r="H4953" s="25" t="n"/>
      <c r="I4953" s="26" t="n"/>
      <c r="J4953" s="25" t="n"/>
      <c r="K4953" s="25" t="n"/>
      <c r="L4953" s="25" t="n"/>
      <c r="M4953" s="26" t="n"/>
      <c r="N4953" s="26" t="n"/>
      <c r="O4953" s="25" t="n"/>
      <c r="P4953" s="27">
        <f>IF(A4953="","","Package/"&amp;C4953&amp;"/"&amp;D4953&amp;"/"&amp;A4953&amp;".png")</f>
        <v/>
      </c>
      <c r="Q4953" s="27">
        <f>IF(AND(B4953="",G4953=""),"",IF(B4953="","Package QR Text missing",IF(COUNTIFS($E$2:$E$5001,E4953,$B$2:$B$5001,"&lt;&gt;"&amp;B4953)+COUNTIFS($E$2:$E$5001,E4953,$A$2:$A$5001,"&lt;&gt;"&amp;A4953)&gt;0,"Zone has more than one QR code",IF(COUNTIFS($B$2:$B$5001,B4953,$E$2:$E$5001,"&lt;&gt;"&amp;E4953)+COUNTIFS($A$2:$A$5001,A4953,$E$2:$E$5001,"&lt;&gt;"&amp;E4953)&gt;0,"QR code used by another zone",IF(A4953="","Package QR Code No. missing",IF(OR(H4953&gt;40,J4953&gt;40),"More than 40 of one edition",IF(F4953="Full (40 ST + 1 TG)",IF(AND(H4953=40,J4953=1),"OK","Full carton must be 40 + 1"),IF(F4953="Student only (40 ST)",IF(AND(H4953=40,J4953=0),"OK","Must be 40 ST, 0 TG"),IF(F4953="Teacher guide only (40 TG)",IF(AND(H4953=0,J4953=40),"OK","Must be 0 ST, 40 TG"),IF(AND(H4953&lt;40,H4953+J4953&gt;0,H4953+J4953&lt;=40),"OK","Partial: under 40 ST and 40 books max"))))))))))</f>
        <v/>
      </c>
    </row>
    <row r="4954">
      <c r="A4954" s="26" t="n"/>
      <c r="B4954" s="26" t="n"/>
      <c r="C4954" s="25" t="n"/>
      <c r="D4954" s="25" t="n"/>
      <c r="E4954" s="26" t="n"/>
      <c r="F4954" s="25" t="n"/>
      <c r="G4954" s="26" t="n"/>
      <c r="H4954" s="25" t="n"/>
      <c r="I4954" s="26" t="n"/>
      <c r="J4954" s="25" t="n"/>
      <c r="K4954" s="25" t="n"/>
      <c r="L4954" s="25" t="n"/>
      <c r="M4954" s="26" t="n"/>
      <c r="N4954" s="26" t="n"/>
      <c r="O4954" s="25" t="n"/>
      <c r="P4954" s="27">
        <f>IF(A4954="","","Package/"&amp;C4954&amp;"/"&amp;D4954&amp;"/"&amp;A4954&amp;".png")</f>
        <v/>
      </c>
      <c r="Q4954" s="27">
        <f>IF(AND(B4954="",G4954=""),"",IF(B4954="","Package QR Text missing",IF(COUNTIFS($E$2:$E$5001,E4954,$B$2:$B$5001,"&lt;&gt;"&amp;B4954)+COUNTIFS($E$2:$E$5001,E4954,$A$2:$A$5001,"&lt;&gt;"&amp;A4954)&gt;0,"Zone has more than one QR code",IF(COUNTIFS($B$2:$B$5001,B4954,$E$2:$E$5001,"&lt;&gt;"&amp;E4954)+COUNTIFS($A$2:$A$5001,A4954,$E$2:$E$5001,"&lt;&gt;"&amp;E4954)&gt;0,"QR code used by another zone",IF(A4954="","Package QR Code No. missing",IF(OR(H4954&gt;40,J4954&gt;40),"More than 40 of one edition",IF(F4954="Full (40 ST + 1 TG)",IF(AND(H4954=40,J4954=1),"OK","Full carton must be 40 + 1"),IF(F4954="Student only (40 ST)",IF(AND(H4954=40,J4954=0),"OK","Must be 40 ST, 0 TG"),IF(F4954="Teacher guide only (40 TG)",IF(AND(H4954=0,J4954=40),"OK","Must be 0 ST, 40 TG"),IF(AND(H4954&lt;40,H4954+J4954&gt;0,H4954+J4954&lt;=40),"OK","Partial: under 40 ST and 40 books max"))))))))))</f>
        <v/>
      </c>
    </row>
    <row r="4955">
      <c r="A4955" s="26" t="n"/>
      <c r="B4955" s="26" t="n"/>
      <c r="C4955" s="25" t="n"/>
      <c r="D4955" s="25" t="n"/>
      <c r="E4955" s="26" t="n"/>
      <c r="F4955" s="25" t="n"/>
      <c r="G4955" s="26" t="n"/>
      <c r="H4955" s="25" t="n"/>
      <c r="I4955" s="26" t="n"/>
      <c r="J4955" s="25" t="n"/>
      <c r="K4955" s="25" t="n"/>
      <c r="L4955" s="25" t="n"/>
      <c r="M4955" s="26" t="n"/>
      <c r="N4955" s="26" t="n"/>
      <c r="O4955" s="25" t="n"/>
      <c r="P4955" s="27">
        <f>IF(A4955="","","Package/"&amp;C4955&amp;"/"&amp;D4955&amp;"/"&amp;A4955&amp;".png")</f>
        <v/>
      </c>
      <c r="Q4955" s="27">
        <f>IF(AND(B4955="",G4955=""),"",IF(B4955="","Package QR Text missing",IF(COUNTIFS($E$2:$E$5001,E4955,$B$2:$B$5001,"&lt;&gt;"&amp;B4955)+COUNTIFS($E$2:$E$5001,E4955,$A$2:$A$5001,"&lt;&gt;"&amp;A4955)&gt;0,"Zone has more than one QR code",IF(COUNTIFS($B$2:$B$5001,B4955,$E$2:$E$5001,"&lt;&gt;"&amp;E4955)+COUNTIFS($A$2:$A$5001,A4955,$E$2:$E$5001,"&lt;&gt;"&amp;E4955)&gt;0,"QR code used by another zone",IF(A4955="","Package QR Code No. missing",IF(OR(H4955&gt;40,J4955&gt;40),"More than 40 of one edition",IF(F4955="Full (40 ST + 1 TG)",IF(AND(H4955=40,J4955=1),"OK","Full carton must be 40 + 1"),IF(F4955="Student only (40 ST)",IF(AND(H4955=40,J4955=0),"OK","Must be 40 ST, 0 TG"),IF(F4955="Teacher guide only (40 TG)",IF(AND(H4955=0,J4955=40),"OK","Must be 0 ST, 40 TG"),IF(AND(H4955&lt;40,H4955+J4955&gt;0,H4955+J4955&lt;=40),"OK","Partial: under 40 ST and 40 books max"))))))))))</f>
        <v/>
      </c>
    </row>
    <row r="4956">
      <c r="A4956" s="26" t="n"/>
      <c r="B4956" s="26" t="n"/>
      <c r="C4956" s="25" t="n"/>
      <c r="D4956" s="25" t="n"/>
      <c r="E4956" s="26" t="n"/>
      <c r="F4956" s="25" t="n"/>
      <c r="G4956" s="26" t="n"/>
      <c r="H4956" s="25" t="n"/>
      <c r="I4956" s="26" t="n"/>
      <c r="J4956" s="25" t="n"/>
      <c r="K4956" s="25" t="n"/>
      <c r="L4956" s="25" t="n"/>
      <c r="M4956" s="26" t="n"/>
      <c r="N4956" s="26" t="n"/>
      <c r="O4956" s="25" t="n"/>
      <c r="P4956" s="27">
        <f>IF(A4956="","","Package/"&amp;C4956&amp;"/"&amp;D4956&amp;"/"&amp;A4956&amp;".png")</f>
        <v/>
      </c>
      <c r="Q4956" s="27">
        <f>IF(AND(B4956="",G4956=""),"",IF(B4956="","Package QR Text missing",IF(COUNTIFS($E$2:$E$5001,E4956,$B$2:$B$5001,"&lt;&gt;"&amp;B4956)+COUNTIFS($E$2:$E$5001,E4956,$A$2:$A$5001,"&lt;&gt;"&amp;A4956)&gt;0,"Zone has more than one QR code",IF(COUNTIFS($B$2:$B$5001,B4956,$E$2:$E$5001,"&lt;&gt;"&amp;E4956)+COUNTIFS($A$2:$A$5001,A4956,$E$2:$E$5001,"&lt;&gt;"&amp;E4956)&gt;0,"QR code used by another zone",IF(A4956="","Package QR Code No. missing",IF(OR(H4956&gt;40,J4956&gt;40),"More than 40 of one edition",IF(F4956="Full (40 ST + 1 TG)",IF(AND(H4956=40,J4956=1),"OK","Full carton must be 40 + 1"),IF(F4956="Student only (40 ST)",IF(AND(H4956=40,J4956=0),"OK","Must be 40 ST, 0 TG"),IF(F4956="Teacher guide only (40 TG)",IF(AND(H4956=0,J4956=40),"OK","Must be 0 ST, 40 TG"),IF(AND(H4956&lt;40,H4956+J4956&gt;0,H4956+J4956&lt;=40),"OK","Partial: under 40 ST and 40 books max"))))))))))</f>
        <v/>
      </c>
    </row>
    <row r="4957">
      <c r="A4957" s="26" t="n"/>
      <c r="B4957" s="26" t="n"/>
      <c r="C4957" s="25" t="n"/>
      <c r="D4957" s="25" t="n"/>
      <c r="E4957" s="26" t="n"/>
      <c r="F4957" s="25" t="n"/>
      <c r="G4957" s="26" t="n"/>
      <c r="H4957" s="25" t="n"/>
      <c r="I4957" s="26" t="n"/>
      <c r="J4957" s="25" t="n"/>
      <c r="K4957" s="25" t="n"/>
      <c r="L4957" s="25" t="n"/>
      <c r="M4957" s="26" t="n"/>
      <c r="N4957" s="26" t="n"/>
      <c r="O4957" s="25" t="n"/>
      <c r="P4957" s="27">
        <f>IF(A4957="","","Package/"&amp;C4957&amp;"/"&amp;D4957&amp;"/"&amp;A4957&amp;".png")</f>
        <v/>
      </c>
      <c r="Q4957" s="27">
        <f>IF(AND(B4957="",G4957=""),"",IF(B4957="","Package QR Text missing",IF(COUNTIFS($E$2:$E$5001,E4957,$B$2:$B$5001,"&lt;&gt;"&amp;B4957)+COUNTIFS($E$2:$E$5001,E4957,$A$2:$A$5001,"&lt;&gt;"&amp;A4957)&gt;0,"Zone has more than one QR code",IF(COUNTIFS($B$2:$B$5001,B4957,$E$2:$E$5001,"&lt;&gt;"&amp;E4957)+COUNTIFS($A$2:$A$5001,A4957,$E$2:$E$5001,"&lt;&gt;"&amp;E4957)&gt;0,"QR code used by another zone",IF(A4957="","Package QR Code No. missing",IF(OR(H4957&gt;40,J4957&gt;40),"More than 40 of one edition",IF(F4957="Full (40 ST + 1 TG)",IF(AND(H4957=40,J4957=1),"OK","Full carton must be 40 + 1"),IF(F4957="Student only (40 ST)",IF(AND(H4957=40,J4957=0),"OK","Must be 40 ST, 0 TG"),IF(F4957="Teacher guide only (40 TG)",IF(AND(H4957=0,J4957=40),"OK","Must be 0 ST, 40 TG"),IF(AND(H4957&lt;40,H4957+J4957&gt;0,H4957+J4957&lt;=40),"OK","Partial: under 40 ST and 40 books max"))))))))))</f>
        <v/>
      </c>
    </row>
    <row r="4958">
      <c r="A4958" s="26" t="n"/>
      <c r="B4958" s="26" t="n"/>
      <c r="C4958" s="25" t="n"/>
      <c r="D4958" s="25" t="n"/>
      <c r="E4958" s="26" t="n"/>
      <c r="F4958" s="25" t="n"/>
      <c r="G4958" s="26" t="n"/>
      <c r="H4958" s="25" t="n"/>
      <c r="I4958" s="26" t="n"/>
      <c r="J4958" s="25" t="n"/>
      <c r="K4958" s="25" t="n"/>
      <c r="L4958" s="25" t="n"/>
      <c r="M4958" s="26" t="n"/>
      <c r="N4958" s="26" t="n"/>
      <c r="O4958" s="25" t="n"/>
      <c r="P4958" s="27">
        <f>IF(A4958="","","Package/"&amp;C4958&amp;"/"&amp;D4958&amp;"/"&amp;A4958&amp;".png")</f>
        <v/>
      </c>
      <c r="Q4958" s="27">
        <f>IF(AND(B4958="",G4958=""),"",IF(B4958="","Package QR Text missing",IF(COUNTIFS($E$2:$E$5001,E4958,$B$2:$B$5001,"&lt;&gt;"&amp;B4958)+COUNTIFS($E$2:$E$5001,E4958,$A$2:$A$5001,"&lt;&gt;"&amp;A4958)&gt;0,"Zone has more than one QR code",IF(COUNTIFS($B$2:$B$5001,B4958,$E$2:$E$5001,"&lt;&gt;"&amp;E4958)+COUNTIFS($A$2:$A$5001,A4958,$E$2:$E$5001,"&lt;&gt;"&amp;E4958)&gt;0,"QR code used by another zone",IF(A4958="","Package QR Code No. missing",IF(OR(H4958&gt;40,J4958&gt;40),"More than 40 of one edition",IF(F4958="Full (40 ST + 1 TG)",IF(AND(H4958=40,J4958=1),"OK","Full carton must be 40 + 1"),IF(F4958="Student only (40 ST)",IF(AND(H4958=40,J4958=0),"OK","Must be 40 ST, 0 TG"),IF(F4958="Teacher guide only (40 TG)",IF(AND(H4958=0,J4958=40),"OK","Must be 0 ST, 40 TG"),IF(AND(H4958&lt;40,H4958+J4958&gt;0,H4958+J4958&lt;=40),"OK","Partial: under 40 ST and 40 books max"))))))))))</f>
        <v/>
      </c>
    </row>
    <row r="4959">
      <c r="A4959" s="26" t="n"/>
      <c r="B4959" s="26" t="n"/>
      <c r="C4959" s="25" t="n"/>
      <c r="D4959" s="25" t="n"/>
      <c r="E4959" s="26" t="n"/>
      <c r="F4959" s="25" t="n"/>
      <c r="G4959" s="26" t="n"/>
      <c r="H4959" s="25" t="n"/>
      <c r="I4959" s="26" t="n"/>
      <c r="J4959" s="25" t="n"/>
      <c r="K4959" s="25" t="n"/>
      <c r="L4959" s="25" t="n"/>
      <c r="M4959" s="26" t="n"/>
      <c r="N4959" s="26" t="n"/>
      <c r="O4959" s="25" t="n"/>
      <c r="P4959" s="27">
        <f>IF(A4959="","","Package/"&amp;C4959&amp;"/"&amp;D4959&amp;"/"&amp;A4959&amp;".png")</f>
        <v/>
      </c>
      <c r="Q4959" s="27">
        <f>IF(AND(B4959="",G4959=""),"",IF(B4959="","Package QR Text missing",IF(COUNTIFS($E$2:$E$5001,E4959,$B$2:$B$5001,"&lt;&gt;"&amp;B4959)+COUNTIFS($E$2:$E$5001,E4959,$A$2:$A$5001,"&lt;&gt;"&amp;A4959)&gt;0,"Zone has more than one QR code",IF(COUNTIFS($B$2:$B$5001,B4959,$E$2:$E$5001,"&lt;&gt;"&amp;E4959)+COUNTIFS($A$2:$A$5001,A4959,$E$2:$E$5001,"&lt;&gt;"&amp;E4959)&gt;0,"QR code used by another zone",IF(A4959="","Package QR Code No. missing",IF(OR(H4959&gt;40,J4959&gt;40),"More than 40 of one edition",IF(F4959="Full (40 ST + 1 TG)",IF(AND(H4959=40,J4959=1),"OK","Full carton must be 40 + 1"),IF(F4959="Student only (40 ST)",IF(AND(H4959=40,J4959=0),"OK","Must be 40 ST, 0 TG"),IF(F4959="Teacher guide only (40 TG)",IF(AND(H4959=0,J4959=40),"OK","Must be 0 ST, 40 TG"),IF(AND(H4959&lt;40,H4959+J4959&gt;0,H4959+J4959&lt;=40),"OK","Partial: under 40 ST and 40 books max"))))))))))</f>
        <v/>
      </c>
    </row>
    <row r="4960">
      <c r="A4960" s="26" t="n"/>
      <c r="B4960" s="26" t="n"/>
      <c r="C4960" s="25" t="n"/>
      <c r="D4960" s="25" t="n"/>
      <c r="E4960" s="26" t="n"/>
      <c r="F4960" s="25" t="n"/>
      <c r="G4960" s="26" t="n"/>
      <c r="H4960" s="25" t="n"/>
      <c r="I4960" s="26" t="n"/>
      <c r="J4960" s="25" t="n"/>
      <c r="K4960" s="25" t="n"/>
      <c r="L4960" s="25" t="n"/>
      <c r="M4960" s="26" t="n"/>
      <c r="N4960" s="26" t="n"/>
      <c r="O4960" s="25" t="n"/>
      <c r="P4960" s="27">
        <f>IF(A4960="","","Package/"&amp;C4960&amp;"/"&amp;D4960&amp;"/"&amp;A4960&amp;".png")</f>
        <v/>
      </c>
      <c r="Q4960" s="27">
        <f>IF(AND(B4960="",G4960=""),"",IF(B4960="","Package QR Text missing",IF(COUNTIFS($E$2:$E$5001,E4960,$B$2:$B$5001,"&lt;&gt;"&amp;B4960)+COUNTIFS($E$2:$E$5001,E4960,$A$2:$A$5001,"&lt;&gt;"&amp;A4960)&gt;0,"Zone has more than one QR code",IF(COUNTIFS($B$2:$B$5001,B4960,$E$2:$E$5001,"&lt;&gt;"&amp;E4960)+COUNTIFS($A$2:$A$5001,A4960,$E$2:$E$5001,"&lt;&gt;"&amp;E4960)&gt;0,"QR code used by another zone",IF(A4960="","Package QR Code No. missing",IF(OR(H4960&gt;40,J4960&gt;40),"More than 40 of one edition",IF(F4960="Full (40 ST + 1 TG)",IF(AND(H4960=40,J4960=1),"OK","Full carton must be 40 + 1"),IF(F4960="Student only (40 ST)",IF(AND(H4960=40,J4960=0),"OK","Must be 40 ST, 0 TG"),IF(F4960="Teacher guide only (40 TG)",IF(AND(H4960=0,J4960=40),"OK","Must be 0 ST, 40 TG"),IF(AND(H4960&lt;40,H4960+J4960&gt;0,H4960+J4960&lt;=40),"OK","Partial: under 40 ST and 40 books max"))))))))))</f>
        <v/>
      </c>
    </row>
    <row r="4961">
      <c r="A4961" s="26" t="n"/>
      <c r="B4961" s="26" t="n"/>
      <c r="C4961" s="25" t="n"/>
      <c r="D4961" s="25" t="n"/>
      <c r="E4961" s="26" t="n"/>
      <c r="F4961" s="25" t="n"/>
      <c r="G4961" s="26" t="n"/>
      <c r="H4961" s="25" t="n"/>
      <c r="I4961" s="26" t="n"/>
      <c r="J4961" s="25" t="n"/>
      <c r="K4961" s="25" t="n"/>
      <c r="L4961" s="25" t="n"/>
      <c r="M4961" s="26" t="n"/>
      <c r="N4961" s="26" t="n"/>
      <c r="O4961" s="25" t="n"/>
      <c r="P4961" s="27">
        <f>IF(A4961="","","Package/"&amp;C4961&amp;"/"&amp;D4961&amp;"/"&amp;A4961&amp;".png")</f>
        <v/>
      </c>
      <c r="Q4961" s="27">
        <f>IF(AND(B4961="",G4961=""),"",IF(B4961="","Package QR Text missing",IF(COUNTIFS($E$2:$E$5001,E4961,$B$2:$B$5001,"&lt;&gt;"&amp;B4961)+COUNTIFS($E$2:$E$5001,E4961,$A$2:$A$5001,"&lt;&gt;"&amp;A4961)&gt;0,"Zone has more than one QR code",IF(COUNTIFS($B$2:$B$5001,B4961,$E$2:$E$5001,"&lt;&gt;"&amp;E4961)+COUNTIFS($A$2:$A$5001,A4961,$E$2:$E$5001,"&lt;&gt;"&amp;E4961)&gt;0,"QR code used by another zone",IF(A4961="","Package QR Code No. missing",IF(OR(H4961&gt;40,J4961&gt;40),"More than 40 of one edition",IF(F4961="Full (40 ST + 1 TG)",IF(AND(H4961=40,J4961=1),"OK","Full carton must be 40 + 1"),IF(F4961="Student only (40 ST)",IF(AND(H4961=40,J4961=0),"OK","Must be 40 ST, 0 TG"),IF(F4961="Teacher guide only (40 TG)",IF(AND(H4961=0,J4961=40),"OK","Must be 0 ST, 40 TG"),IF(AND(H4961&lt;40,H4961+J4961&gt;0,H4961+J4961&lt;=40),"OK","Partial: under 40 ST and 40 books max"))))))))))</f>
        <v/>
      </c>
    </row>
    <row r="4962">
      <c r="A4962" s="26" t="n"/>
      <c r="B4962" s="26" t="n"/>
      <c r="C4962" s="25" t="n"/>
      <c r="D4962" s="25" t="n"/>
      <c r="E4962" s="26" t="n"/>
      <c r="F4962" s="25" t="n"/>
      <c r="G4962" s="26" t="n"/>
      <c r="H4962" s="25" t="n"/>
      <c r="I4962" s="26" t="n"/>
      <c r="J4962" s="25" t="n"/>
      <c r="K4962" s="25" t="n"/>
      <c r="L4962" s="25" t="n"/>
      <c r="M4962" s="26" t="n"/>
      <c r="N4962" s="26" t="n"/>
      <c r="O4962" s="25" t="n"/>
      <c r="P4962" s="27">
        <f>IF(A4962="","","Package/"&amp;C4962&amp;"/"&amp;D4962&amp;"/"&amp;A4962&amp;".png")</f>
        <v/>
      </c>
      <c r="Q4962" s="27">
        <f>IF(AND(B4962="",G4962=""),"",IF(B4962="","Package QR Text missing",IF(COUNTIFS($E$2:$E$5001,E4962,$B$2:$B$5001,"&lt;&gt;"&amp;B4962)+COUNTIFS($E$2:$E$5001,E4962,$A$2:$A$5001,"&lt;&gt;"&amp;A4962)&gt;0,"Zone has more than one QR code",IF(COUNTIFS($B$2:$B$5001,B4962,$E$2:$E$5001,"&lt;&gt;"&amp;E4962)+COUNTIFS($A$2:$A$5001,A4962,$E$2:$E$5001,"&lt;&gt;"&amp;E4962)&gt;0,"QR code used by another zone",IF(A4962="","Package QR Code No. missing",IF(OR(H4962&gt;40,J4962&gt;40),"More than 40 of one edition",IF(F4962="Full (40 ST + 1 TG)",IF(AND(H4962=40,J4962=1),"OK","Full carton must be 40 + 1"),IF(F4962="Student only (40 ST)",IF(AND(H4962=40,J4962=0),"OK","Must be 40 ST, 0 TG"),IF(F4962="Teacher guide only (40 TG)",IF(AND(H4962=0,J4962=40),"OK","Must be 0 ST, 40 TG"),IF(AND(H4962&lt;40,H4962+J4962&gt;0,H4962+J4962&lt;=40),"OK","Partial: under 40 ST and 40 books max"))))))))))</f>
        <v/>
      </c>
    </row>
    <row r="4963">
      <c r="A4963" s="26" t="n"/>
      <c r="B4963" s="26" t="n"/>
      <c r="C4963" s="25" t="n"/>
      <c r="D4963" s="25" t="n"/>
      <c r="E4963" s="26" t="n"/>
      <c r="F4963" s="25" t="n"/>
      <c r="G4963" s="26" t="n"/>
      <c r="H4963" s="25" t="n"/>
      <c r="I4963" s="26" t="n"/>
      <c r="J4963" s="25" t="n"/>
      <c r="K4963" s="25" t="n"/>
      <c r="L4963" s="25" t="n"/>
      <c r="M4963" s="26" t="n"/>
      <c r="N4963" s="26" t="n"/>
      <c r="O4963" s="25" t="n"/>
      <c r="P4963" s="27">
        <f>IF(A4963="","","Package/"&amp;C4963&amp;"/"&amp;D4963&amp;"/"&amp;A4963&amp;".png")</f>
        <v/>
      </c>
      <c r="Q4963" s="27">
        <f>IF(AND(B4963="",G4963=""),"",IF(B4963="","Package QR Text missing",IF(COUNTIFS($E$2:$E$5001,E4963,$B$2:$B$5001,"&lt;&gt;"&amp;B4963)+COUNTIFS($E$2:$E$5001,E4963,$A$2:$A$5001,"&lt;&gt;"&amp;A4963)&gt;0,"Zone has more than one QR code",IF(COUNTIFS($B$2:$B$5001,B4963,$E$2:$E$5001,"&lt;&gt;"&amp;E4963)+COUNTIFS($A$2:$A$5001,A4963,$E$2:$E$5001,"&lt;&gt;"&amp;E4963)&gt;0,"QR code used by another zone",IF(A4963="","Package QR Code No. missing",IF(OR(H4963&gt;40,J4963&gt;40),"More than 40 of one edition",IF(F4963="Full (40 ST + 1 TG)",IF(AND(H4963=40,J4963=1),"OK","Full carton must be 40 + 1"),IF(F4963="Student only (40 ST)",IF(AND(H4963=40,J4963=0),"OK","Must be 40 ST, 0 TG"),IF(F4963="Teacher guide only (40 TG)",IF(AND(H4963=0,J4963=40),"OK","Must be 0 ST, 40 TG"),IF(AND(H4963&lt;40,H4963+J4963&gt;0,H4963+J4963&lt;=40),"OK","Partial: under 40 ST and 40 books max"))))))))))</f>
        <v/>
      </c>
    </row>
    <row r="4964">
      <c r="A4964" s="26" t="n"/>
      <c r="B4964" s="26" t="n"/>
      <c r="C4964" s="25" t="n"/>
      <c r="D4964" s="25" t="n"/>
      <c r="E4964" s="26" t="n"/>
      <c r="F4964" s="25" t="n"/>
      <c r="G4964" s="26" t="n"/>
      <c r="H4964" s="25" t="n"/>
      <c r="I4964" s="26" t="n"/>
      <c r="J4964" s="25" t="n"/>
      <c r="K4964" s="25" t="n"/>
      <c r="L4964" s="25" t="n"/>
      <c r="M4964" s="26" t="n"/>
      <c r="N4964" s="26" t="n"/>
      <c r="O4964" s="25" t="n"/>
      <c r="P4964" s="27">
        <f>IF(A4964="","","Package/"&amp;C4964&amp;"/"&amp;D4964&amp;"/"&amp;A4964&amp;".png")</f>
        <v/>
      </c>
      <c r="Q4964" s="27">
        <f>IF(AND(B4964="",G4964=""),"",IF(B4964="","Package QR Text missing",IF(COUNTIFS($E$2:$E$5001,E4964,$B$2:$B$5001,"&lt;&gt;"&amp;B4964)+COUNTIFS($E$2:$E$5001,E4964,$A$2:$A$5001,"&lt;&gt;"&amp;A4964)&gt;0,"Zone has more than one QR code",IF(COUNTIFS($B$2:$B$5001,B4964,$E$2:$E$5001,"&lt;&gt;"&amp;E4964)+COUNTIFS($A$2:$A$5001,A4964,$E$2:$E$5001,"&lt;&gt;"&amp;E4964)&gt;0,"QR code used by another zone",IF(A4964="","Package QR Code No. missing",IF(OR(H4964&gt;40,J4964&gt;40),"More than 40 of one edition",IF(F4964="Full (40 ST + 1 TG)",IF(AND(H4964=40,J4964=1),"OK","Full carton must be 40 + 1"),IF(F4964="Student only (40 ST)",IF(AND(H4964=40,J4964=0),"OK","Must be 40 ST, 0 TG"),IF(F4964="Teacher guide only (40 TG)",IF(AND(H4964=0,J4964=40),"OK","Must be 0 ST, 40 TG"),IF(AND(H4964&lt;40,H4964+J4964&gt;0,H4964+J4964&lt;=40),"OK","Partial: under 40 ST and 40 books max"))))))))))</f>
        <v/>
      </c>
    </row>
    <row r="4965">
      <c r="A4965" s="26" t="n"/>
      <c r="B4965" s="26" t="n"/>
      <c r="C4965" s="25" t="n"/>
      <c r="D4965" s="25" t="n"/>
      <c r="E4965" s="26" t="n"/>
      <c r="F4965" s="25" t="n"/>
      <c r="G4965" s="26" t="n"/>
      <c r="H4965" s="25" t="n"/>
      <c r="I4965" s="26" t="n"/>
      <c r="J4965" s="25" t="n"/>
      <c r="K4965" s="25" t="n"/>
      <c r="L4965" s="25" t="n"/>
      <c r="M4965" s="26" t="n"/>
      <c r="N4965" s="26" t="n"/>
      <c r="O4965" s="25" t="n"/>
      <c r="P4965" s="27">
        <f>IF(A4965="","","Package/"&amp;C4965&amp;"/"&amp;D4965&amp;"/"&amp;A4965&amp;".png")</f>
        <v/>
      </c>
      <c r="Q4965" s="27">
        <f>IF(AND(B4965="",G4965=""),"",IF(B4965="","Package QR Text missing",IF(COUNTIFS($E$2:$E$5001,E4965,$B$2:$B$5001,"&lt;&gt;"&amp;B4965)+COUNTIFS($E$2:$E$5001,E4965,$A$2:$A$5001,"&lt;&gt;"&amp;A4965)&gt;0,"Zone has more than one QR code",IF(COUNTIFS($B$2:$B$5001,B4965,$E$2:$E$5001,"&lt;&gt;"&amp;E4965)+COUNTIFS($A$2:$A$5001,A4965,$E$2:$E$5001,"&lt;&gt;"&amp;E4965)&gt;0,"QR code used by another zone",IF(A4965="","Package QR Code No. missing",IF(OR(H4965&gt;40,J4965&gt;40),"More than 40 of one edition",IF(F4965="Full (40 ST + 1 TG)",IF(AND(H4965=40,J4965=1),"OK","Full carton must be 40 + 1"),IF(F4965="Student only (40 ST)",IF(AND(H4965=40,J4965=0),"OK","Must be 40 ST, 0 TG"),IF(F4965="Teacher guide only (40 TG)",IF(AND(H4965=0,J4965=40),"OK","Must be 0 ST, 40 TG"),IF(AND(H4965&lt;40,H4965+J4965&gt;0,H4965+J4965&lt;=40),"OK","Partial: under 40 ST and 40 books max"))))))))))</f>
        <v/>
      </c>
    </row>
    <row r="4966">
      <c r="A4966" s="26" t="n"/>
      <c r="B4966" s="26" t="n"/>
      <c r="C4966" s="25" t="n"/>
      <c r="D4966" s="25" t="n"/>
      <c r="E4966" s="26" t="n"/>
      <c r="F4966" s="25" t="n"/>
      <c r="G4966" s="26" t="n"/>
      <c r="H4966" s="25" t="n"/>
      <c r="I4966" s="26" t="n"/>
      <c r="J4966" s="25" t="n"/>
      <c r="K4966" s="25" t="n"/>
      <c r="L4966" s="25" t="n"/>
      <c r="M4966" s="26" t="n"/>
      <c r="N4966" s="26" t="n"/>
      <c r="O4966" s="25" t="n"/>
      <c r="P4966" s="27">
        <f>IF(A4966="","","Package/"&amp;C4966&amp;"/"&amp;D4966&amp;"/"&amp;A4966&amp;".png")</f>
        <v/>
      </c>
      <c r="Q4966" s="27">
        <f>IF(AND(B4966="",G4966=""),"",IF(B4966="","Package QR Text missing",IF(COUNTIFS($E$2:$E$5001,E4966,$B$2:$B$5001,"&lt;&gt;"&amp;B4966)+COUNTIFS($E$2:$E$5001,E4966,$A$2:$A$5001,"&lt;&gt;"&amp;A4966)&gt;0,"Zone has more than one QR code",IF(COUNTIFS($B$2:$B$5001,B4966,$E$2:$E$5001,"&lt;&gt;"&amp;E4966)+COUNTIFS($A$2:$A$5001,A4966,$E$2:$E$5001,"&lt;&gt;"&amp;E4966)&gt;0,"QR code used by another zone",IF(A4966="","Package QR Code No. missing",IF(OR(H4966&gt;40,J4966&gt;40),"More than 40 of one edition",IF(F4966="Full (40 ST + 1 TG)",IF(AND(H4966=40,J4966=1),"OK","Full carton must be 40 + 1"),IF(F4966="Student only (40 ST)",IF(AND(H4966=40,J4966=0),"OK","Must be 40 ST, 0 TG"),IF(F4966="Teacher guide only (40 TG)",IF(AND(H4966=0,J4966=40),"OK","Must be 0 ST, 40 TG"),IF(AND(H4966&lt;40,H4966+J4966&gt;0,H4966+J4966&lt;=40),"OK","Partial: under 40 ST and 40 books max"))))))))))</f>
        <v/>
      </c>
    </row>
    <row r="4967">
      <c r="A4967" s="26" t="n"/>
      <c r="B4967" s="26" t="n"/>
      <c r="C4967" s="25" t="n"/>
      <c r="D4967" s="25" t="n"/>
      <c r="E4967" s="26" t="n"/>
      <c r="F4967" s="25" t="n"/>
      <c r="G4967" s="26" t="n"/>
      <c r="H4967" s="25" t="n"/>
      <c r="I4967" s="26" t="n"/>
      <c r="J4967" s="25" t="n"/>
      <c r="K4967" s="25" t="n"/>
      <c r="L4967" s="25" t="n"/>
      <c r="M4967" s="26" t="n"/>
      <c r="N4967" s="26" t="n"/>
      <c r="O4967" s="25" t="n"/>
      <c r="P4967" s="27">
        <f>IF(A4967="","","Package/"&amp;C4967&amp;"/"&amp;D4967&amp;"/"&amp;A4967&amp;".png")</f>
        <v/>
      </c>
      <c r="Q4967" s="27">
        <f>IF(AND(B4967="",G4967=""),"",IF(B4967="","Package QR Text missing",IF(COUNTIFS($E$2:$E$5001,E4967,$B$2:$B$5001,"&lt;&gt;"&amp;B4967)+COUNTIFS($E$2:$E$5001,E4967,$A$2:$A$5001,"&lt;&gt;"&amp;A4967)&gt;0,"Zone has more than one QR code",IF(COUNTIFS($B$2:$B$5001,B4967,$E$2:$E$5001,"&lt;&gt;"&amp;E4967)+COUNTIFS($A$2:$A$5001,A4967,$E$2:$E$5001,"&lt;&gt;"&amp;E4967)&gt;0,"QR code used by another zone",IF(A4967="","Package QR Code No. missing",IF(OR(H4967&gt;40,J4967&gt;40),"More than 40 of one edition",IF(F4967="Full (40 ST + 1 TG)",IF(AND(H4967=40,J4967=1),"OK","Full carton must be 40 + 1"),IF(F4967="Student only (40 ST)",IF(AND(H4967=40,J4967=0),"OK","Must be 40 ST, 0 TG"),IF(F4967="Teacher guide only (40 TG)",IF(AND(H4967=0,J4967=40),"OK","Must be 0 ST, 40 TG"),IF(AND(H4967&lt;40,H4967+J4967&gt;0,H4967+J4967&lt;=40),"OK","Partial: under 40 ST and 40 books max"))))))))))</f>
        <v/>
      </c>
    </row>
    <row r="4968">
      <c r="A4968" s="26" t="n"/>
      <c r="B4968" s="26" t="n"/>
      <c r="C4968" s="25" t="n"/>
      <c r="D4968" s="25" t="n"/>
      <c r="E4968" s="26" t="n"/>
      <c r="F4968" s="25" t="n"/>
      <c r="G4968" s="26" t="n"/>
      <c r="H4968" s="25" t="n"/>
      <c r="I4968" s="26" t="n"/>
      <c r="J4968" s="25" t="n"/>
      <c r="K4968" s="25" t="n"/>
      <c r="L4968" s="25" t="n"/>
      <c r="M4968" s="26" t="n"/>
      <c r="N4968" s="26" t="n"/>
      <c r="O4968" s="25" t="n"/>
      <c r="P4968" s="27">
        <f>IF(A4968="","","Package/"&amp;C4968&amp;"/"&amp;D4968&amp;"/"&amp;A4968&amp;".png")</f>
        <v/>
      </c>
      <c r="Q4968" s="27">
        <f>IF(AND(B4968="",G4968=""),"",IF(B4968="","Package QR Text missing",IF(COUNTIFS($E$2:$E$5001,E4968,$B$2:$B$5001,"&lt;&gt;"&amp;B4968)+COUNTIFS($E$2:$E$5001,E4968,$A$2:$A$5001,"&lt;&gt;"&amp;A4968)&gt;0,"Zone has more than one QR code",IF(COUNTIFS($B$2:$B$5001,B4968,$E$2:$E$5001,"&lt;&gt;"&amp;E4968)+COUNTIFS($A$2:$A$5001,A4968,$E$2:$E$5001,"&lt;&gt;"&amp;E4968)&gt;0,"QR code used by another zone",IF(A4968="","Package QR Code No. missing",IF(OR(H4968&gt;40,J4968&gt;40),"More than 40 of one edition",IF(F4968="Full (40 ST + 1 TG)",IF(AND(H4968=40,J4968=1),"OK","Full carton must be 40 + 1"),IF(F4968="Student only (40 ST)",IF(AND(H4968=40,J4968=0),"OK","Must be 40 ST, 0 TG"),IF(F4968="Teacher guide only (40 TG)",IF(AND(H4968=0,J4968=40),"OK","Must be 0 ST, 40 TG"),IF(AND(H4968&lt;40,H4968+J4968&gt;0,H4968+J4968&lt;=40),"OK","Partial: under 40 ST and 40 books max"))))))))))</f>
        <v/>
      </c>
    </row>
    <row r="4969">
      <c r="A4969" s="26" t="n"/>
      <c r="B4969" s="26" t="n"/>
      <c r="C4969" s="25" t="n"/>
      <c r="D4969" s="25" t="n"/>
      <c r="E4969" s="26" t="n"/>
      <c r="F4969" s="25" t="n"/>
      <c r="G4969" s="26" t="n"/>
      <c r="H4969" s="25" t="n"/>
      <c r="I4969" s="26" t="n"/>
      <c r="J4969" s="25" t="n"/>
      <c r="K4969" s="25" t="n"/>
      <c r="L4969" s="25" t="n"/>
      <c r="M4969" s="26" t="n"/>
      <c r="N4969" s="26" t="n"/>
      <c r="O4969" s="25" t="n"/>
      <c r="P4969" s="27">
        <f>IF(A4969="","","Package/"&amp;C4969&amp;"/"&amp;D4969&amp;"/"&amp;A4969&amp;".png")</f>
        <v/>
      </c>
      <c r="Q4969" s="27">
        <f>IF(AND(B4969="",G4969=""),"",IF(B4969="","Package QR Text missing",IF(COUNTIFS($E$2:$E$5001,E4969,$B$2:$B$5001,"&lt;&gt;"&amp;B4969)+COUNTIFS($E$2:$E$5001,E4969,$A$2:$A$5001,"&lt;&gt;"&amp;A4969)&gt;0,"Zone has more than one QR code",IF(COUNTIFS($B$2:$B$5001,B4969,$E$2:$E$5001,"&lt;&gt;"&amp;E4969)+COUNTIFS($A$2:$A$5001,A4969,$E$2:$E$5001,"&lt;&gt;"&amp;E4969)&gt;0,"QR code used by another zone",IF(A4969="","Package QR Code No. missing",IF(OR(H4969&gt;40,J4969&gt;40),"More than 40 of one edition",IF(F4969="Full (40 ST + 1 TG)",IF(AND(H4969=40,J4969=1),"OK","Full carton must be 40 + 1"),IF(F4969="Student only (40 ST)",IF(AND(H4969=40,J4969=0),"OK","Must be 40 ST, 0 TG"),IF(F4969="Teacher guide only (40 TG)",IF(AND(H4969=0,J4969=40),"OK","Must be 0 ST, 40 TG"),IF(AND(H4969&lt;40,H4969+J4969&gt;0,H4969+J4969&lt;=40),"OK","Partial: under 40 ST and 40 books max"))))))))))</f>
        <v/>
      </c>
    </row>
    <row r="4970">
      <c r="A4970" s="26" t="n"/>
      <c r="B4970" s="26" t="n"/>
      <c r="C4970" s="25" t="n"/>
      <c r="D4970" s="25" t="n"/>
      <c r="E4970" s="26" t="n"/>
      <c r="F4970" s="25" t="n"/>
      <c r="G4970" s="26" t="n"/>
      <c r="H4970" s="25" t="n"/>
      <c r="I4970" s="26" t="n"/>
      <c r="J4970" s="25" t="n"/>
      <c r="K4970" s="25" t="n"/>
      <c r="L4970" s="25" t="n"/>
      <c r="M4970" s="26" t="n"/>
      <c r="N4970" s="26" t="n"/>
      <c r="O4970" s="25" t="n"/>
      <c r="P4970" s="27">
        <f>IF(A4970="","","Package/"&amp;C4970&amp;"/"&amp;D4970&amp;"/"&amp;A4970&amp;".png")</f>
        <v/>
      </c>
      <c r="Q4970" s="27">
        <f>IF(AND(B4970="",G4970=""),"",IF(B4970="","Package QR Text missing",IF(COUNTIFS($E$2:$E$5001,E4970,$B$2:$B$5001,"&lt;&gt;"&amp;B4970)+COUNTIFS($E$2:$E$5001,E4970,$A$2:$A$5001,"&lt;&gt;"&amp;A4970)&gt;0,"Zone has more than one QR code",IF(COUNTIFS($B$2:$B$5001,B4970,$E$2:$E$5001,"&lt;&gt;"&amp;E4970)+COUNTIFS($A$2:$A$5001,A4970,$E$2:$E$5001,"&lt;&gt;"&amp;E4970)&gt;0,"QR code used by another zone",IF(A4970="","Package QR Code No. missing",IF(OR(H4970&gt;40,J4970&gt;40),"More than 40 of one edition",IF(F4970="Full (40 ST + 1 TG)",IF(AND(H4970=40,J4970=1),"OK","Full carton must be 40 + 1"),IF(F4970="Student only (40 ST)",IF(AND(H4970=40,J4970=0),"OK","Must be 40 ST, 0 TG"),IF(F4970="Teacher guide only (40 TG)",IF(AND(H4970=0,J4970=40),"OK","Must be 0 ST, 40 TG"),IF(AND(H4970&lt;40,H4970+J4970&gt;0,H4970+J4970&lt;=40),"OK","Partial: under 40 ST and 40 books max"))))))))))</f>
        <v/>
      </c>
    </row>
    <row r="4971">
      <c r="A4971" s="26" t="n"/>
      <c r="B4971" s="26" t="n"/>
      <c r="C4971" s="25" t="n"/>
      <c r="D4971" s="25" t="n"/>
      <c r="E4971" s="26" t="n"/>
      <c r="F4971" s="25" t="n"/>
      <c r="G4971" s="26" t="n"/>
      <c r="H4971" s="25" t="n"/>
      <c r="I4971" s="26" t="n"/>
      <c r="J4971" s="25" t="n"/>
      <c r="K4971" s="25" t="n"/>
      <c r="L4971" s="25" t="n"/>
      <c r="M4971" s="26" t="n"/>
      <c r="N4971" s="26" t="n"/>
      <c r="O4971" s="25" t="n"/>
      <c r="P4971" s="27">
        <f>IF(A4971="","","Package/"&amp;C4971&amp;"/"&amp;D4971&amp;"/"&amp;A4971&amp;".png")</f>
        <v/>
      </c>
      <c r="Q4971" s="27">
        <f>IF(AND(B4971="",G4971=""),"",IF(B4971="","Package QR Text missing",IF(COUNTIFS($E$2:$E$5001,E4971,$B$2:$B$5001,"&lt;&gt;"&amp;B4971)+COUNTIFS($E$2:$E$5001,E4971,$A$2:$A$5001,"&lt;&gt;"&amp;A4971)&gt;0,"Zone has more than one QR code",IF(COUNTIFS($B$2:$B$5001,B4971,$E$2:$E$5001,"&lt;&gt;"&amp;E4971)+COUNTIFS($A$2:$A$5001,A4971,$E$2:$E$5001,"&lt;&gt;"&amp;E4971)&gt;0,"QR code used by another zone",IF(A4971="","Package QR Code No. missing",IF(OR(H4971&gt;40,J4971&gt;40),"More than 40 of one edition",IF(F4971="Full (40 ST + 1 TG)",IF(AND(H4971=40,J4971=1),"OK","Full carton must be 40 + 1"),IF(F4971="Student only (40 ST)",IF(AND(H4971=40,J4971=0),"OK","Must be 40 ST, 0 TG"),IF(F4971="Teacher guide only (40 TG)",IF(AND(H4971=0,J4971=40),"OK","Must be 0 ST, 40 TG"),IF(AND(H4971&lt;40,H4971+J4971&gt;0,H4971+J4971&lt;=40),"OK","Partial: under 40 ST and 40 books max"))))))))))</f>
        <v/>
      </c>
    </row>
    <row r="4972">
      <c r="A4972" s="26" t="n"/>
      <c r="B4972" s="26" t="n"/>
      <c r="C4972" s="25" t="n"/>
      <c r="D4972" s="25" t="n"/>
      <c r="E4972" s="26" t="n"/>
      <c r="F4972" s="25" t="n"/>
      <c r="G4972" s="26" t="n"/>
      <c r="H4972" s="25" t="n"/>
      <c r="I4972" s="26" t="n"/>
      <c r="J4972" s="25" t="n"/>
      <c r="K4972" s="25" t="n"/>
      <c r="L4972" s="25" t="n"/>
      <c r="M4972" s="26" t="n"/>
      <c r="N4972" s="26" t="n"/>
      <c r="O4972" s="25" t="n"/>
      <c r="P4972" s="27">
        <f>IF(A4972="","","Package/"&amp;C4972&amp;"/"&amp;D4972&amp;"/"&amp;A4972&amp;".png")</f>
        <v/>
      </c>
      <c r="Q4972" s="27">
        <f>IF(AND(B4972="",G4972=""),"",IF(B4972="","Package QR Text missing",IF(COUNTIFS($E$2:$E$5001,E4972,$B$2:$B$5001,"&lt;&gt;"&amp;B4972)+COUNTIFS($E$2:$E$5001,E4972,$A$2:$A$5001,"&lt;&gt;"&amp;A4972)&gt;0,"Zone has more than one QR code",IF(COUNTIFS($B$2:$B$5001,B4972,$E$2:$E$5001,"&lt;&gt;"&amp;E4972)+COUNTIFS($A$2:$A$5001,A4972,$E$2:$E$5001,"&lt;&gt;"&amp;E4972)&gt;0,"QR code used by another zone",IF(A4972="","Package QR Code No. missing",IF(OR(H4972&gt;40,J4972&gt;40),"More than 40 of one edition",IF(F4972="Full (40 ST + 1 TG)",IF(AND(H4972=40,J4972=1),"OK","Full carton must be 40 + 1"),IF(F4972="Student only (40 ST)",IF(AND(H4972=40,J4972=0),"OK","Must be 40 ST, 0 TG"),IF(F4972="Teacher guide only (40 TG)",IF(AND(H4972=0,J4972=40),"OK","Must be 0 ST, 40 TG"),IF(AND(H4972&lt;40,H4972+J4972&gt;0,H4972+J4972&lt;=40),"OK","Partial: under 40 ST and 40 books max"))))))))))</f>
        <v/>
      </c>
    </row>
    <row r="4973">
      <c r="A4973" s="26" t="n"/>
      <c r="B4973" s="26" t="n"/>
      <c r="C4973" s="25" t="n"/>
      <c r="D4973" s="25" t="n"/>
      <c r="E4973" s="26" t="n"/>
      <c r="F4973" s="25" t="n"/>
      <c r="G4973" s="26" t="n"/>
      <c r="H4973" s="25" t="n"/>
      <c r="I4973" s="26" t="n"/>
      <c r="J4973" s="25" t="n"/>
      <c r="K4973" s="25" t="n"/>
      <c r="L4973" s="25" t="n"/>
      <c r="M4973" s="26" t="n"/>
      <c r="N4973" s="26" t="n"/>
      <c r="O4973" s="25" t="n"/>
      <c r="P4973" s="27">
        <f>IF(A4973="","","Package/"&amp;C4973&amp;"/"&amp;D4973&amp;"/"&amp;A4973&amp;".png")</f>
        <v/>
      </c>
      <c r="Q4973" s="27">
        <f>IF(AND(B4973="",G4973=""),"",IF(B4973="","Package QR Text missing",IF(COUNTIFS($E$2:$E$5001,E4973,$B$2:$B$5001,"&lt;&gt;"&amp;B4973)+COUNTIFS($E$2:$E$5001,E4973,$A$2:$A$5001,"&lt;&gt;"&amp;A4973)&gt;0,"Zone has more than one QR code",IF(COUNTIFS($B$2:$B$5001,B4973,$E$2:$E$5001,"&lt;&gt;"&amp;E4973)+COUNTIFS($A$2:$A$5001,A4973,$E$2:$E$5001,"&lt;&gt;"&amp;E4973)&gt;0,"QR code used by another zone",IF(A4973="","Package QR Code No. missing",IF(OR(H4973&gt;40,J4973&gt;40),"More than 40 of one edition",IF(F4973="Full (40 ST + 1 TG)",IF(AND(H4973=40,J4973=1),"OK","Full carton must be 40 + 1"),IF(F4973="Student only (40 ST)",IF(AND(H4973=40,J4973=0),"OK","Must be 40 ST, 0 TG"),IF(F4973="Teacher guide only (40 TG)",IF(AND(H4973=0,J4973=40),"OK","Must be 0 ST, 40 TG"),IF(AND(H4973&lt;40,H4973+J4973&gt;0,H4973+J4973&lt;=40),"OK","Partial: under 40 ST and 40 books max"))))))))))</f>
        <v/>
      </c>
    </row>
    <row r="4974">
      <c r="A4974" s="26" t="n"/>
      <c r="B4974" s="26" t="n"/>
      <c r="C4974" s="25" t="n"/>
      <c r="D4974" s="25" t="n"/>
      <c r="E4974" s="26" t="n"/>
      <c r="F4974" s="25" t="n"/>
      <c r="G4974" s="26" t="n"/>
      <c r="H4974" s="25" t="n"/>
      <c r="I4974" s="26" t="n"/>
      <c r="J4974" s="25" t="n"/>
      <c r="K4974" s="25" t="n"/>
      <c r="L4974" s="25" t="n"/>
      <c r="M4974" s="26" t="n"/>
      <c r="N4974" s="26" t="n"/>
      <c r="O4974" s="25" t="n"/>
      <c r="P4974" s="27">
        <f>IF(A4974="","","Package/"&amp;C4974&amp;"/"&amp;D4974&amp;"/"&amp;A4974&amp;".png")</f>
        <v/>
      </c>
      <c r="Q4974" s="27">
        <f>IF(AND(B4974="",G4974=""),"",IF(B4974="","Package QR Text missing",IF(COUNTIFS($E$2:$E$5001,E4974,$B$2:$B$5001,"&lt;&gt;"&amp;B4974)+COUNTIFS($E$2:$E$5001,E4974,$A$2:$A$5001,"&lt;&gt;"&amp;A4974)&gt;0,"Zone has more than one QR code",IF(COUNTIFS($B$2:$B$5001,B4974,$E$2:$E$5001,"&lt;&gt;"&amp;E4974)+COUNTIFS($A$2:$A$5001,A4974,$E$2:$E$5001,"&lt;&gt;"&amp;E4974)&gt;0,"QR code used by another zone",IF(A4974="","Package QR Code No. missing",IF(OR(H4974&gt;40,J4974&gt;40),"More than 40 of one edition",IF(F4974="Full (40 ST + 1 TG)",IF(AND(H4974=40,J4974=1),"OK","Full carton must be 40 + 1"),IF(F4974="Student only (40 ST)",IF(AND(H4974=40,J4974=0),"OK","Must be 40 ST, 0 TG"),IF(F4974="Teacher guide only (40 TG)",IF(AND(H4974=0,J4974=40),"OK","Must be 0 ST, 40 TG"),IF(AND(H4974&lt;40,H4974+J4974&gt;0,H4974+J4974&lt;=40),"OK","Partial: under 40 ST and 40 books max"))))))))))</f>
        <v/>
      </c>
    </row>
    <row r="4975">
      <c r="A4975" s="26" t="n"/>
      <c r="B4975" s="26" t="n"/>
      <c r="C4975" s="25" t="n"/>
      <c r="D4975" s="25" t="n"/>
      <c r="E4975" s="26" t="n"/>
      <c r="F4975" s="25" t="n"/>
      <c r="G4975" s="26" t="n"/>
      <c r="H4975" s="25" t="n"/>
      <c r="I4975" s="26" t="n"/>
      <c r="J4975" s="25" t="n"/>
      <c r="K4975" s="25" t="n"/>
      <c r="L4975" s="25" t="n"/>
      <c r="M4975" s="26" t="n"/>
      <c r="N4975" s="26" t="n"/>
      <c r="O4975" s="25" t="n"/>
      <c r="P4975" s="27">
        <f>IF(A4975="","","Package/"&amp;C4975&amp;"/"&amp;D4975&amp;"/"&amp;A4975&amp;".png")</f>
        <v/>
      </c>
      <c r="Q4975" s="27">
        <f>IF(AND(B4975="",G4975=""),"",IF(B4975="","Package QR Text missing",IF(COUNTIFS($E$2:$E$5001,E4975,$B$2:$B$5001,"&lt;&gt;"&amp;B4975)+COUNTIFS($E$2:$E$5001,E4975,$A$2:$A$5001,"&lt;&gt;"&amp;A4975)&gt;0,"Zone has more than one QR code",IF(COUNTIFS($B$2:$B$5001,B4975,$E$2:$E$5001,"&lt;&gt;"&amp;E4975)+COUNTIFS($A$2:$A$5001,A4975,$E$2:$E$5001,"&lt;&gt;"&amp;E4975)&gt;0,"QR code used by another zone",IF(A4975="","Package QR Code No. missing",IF(OR(H4975&gt;40,J4975&gt;40),"More than 40 of one edition",IF(F4975="Full (40 ST + 1 TG)",IF(AND(H4975=40,J4975=1),"OK","Full carton must be 40 + 1"),IF(F4975="Student only (40 ST)",IF(AND(H4975=40,J4975=0),"OK","Must be 40 ST, 0 TG"),IF(F4975="Teacher guide only (40 TG)",IF(AND(H4975=0,J4975=40),"OK","Must be 0 ST, 40 TG"),IF(AND(H4975&lt;40,H4975+J4975&gt;0,H4975+J4975&lt;=40),"OK","Partial: under 40 ST and 40 books max"))))))))))</f>
        <v/>
      </c>
    </row>
    <row r="4976">
      <c r="A4976" s="26" t="n"/>
      <c r="B4976" s="26" t="n"/>
      <c r="C4976" s="25" t="n"/>
      <c r="D4976" s="25" t="n"/>
      <c r="E4976" s="26" t="n"/>
      <c r="F4976" s="25" t="n"/>
      <c r="G4976" s="26" t="n"/>
      <c r="H4976" s="25" t="n"/>
      <c r="I4976" s="26" t="n"/>
      <c r="J4976" s="25" t="n"/>
      <c r="K4976" s="25" t="n"/>
      <c r="L4976" s="25" t="n"/>
      <c r="M4976" s="26" t="n"/>
      <c r="N4976" s="26" t="n"/>
      <c r="O4976" s="25" t="n"/>
      <c r="P4976" s="27">
        <f>IF(A4976="","","Package/"&amp;C4976&amp;"/"&amp;D4976&amp;"/"&amp;A4976&amp;".png")</f>
        <v/>
      </c>
      <c r="Q4976" s="27">
        <f>IF(AND(B4976="",G4976=""),"",IF(B4976="","Package QR Text missing",IF(COUNTIFS($E$2:$E$5001,E4976,$B$2:$B$5001,"&lt;&gt;"&amp;B4976)+COUNTIFS($E$2:$E$5001,E4976,$A$2:$A$5001,"&lt;&gt;"&amp;A4976)&gt;0,"Zone has more than one QR code",IF(COUNTIFS($B$2:$B$5001,B4976,$E$2:$E$5001,"&lt;&gt;"&amp;E4976)+COUNTIFS($A$2:$A$5001,A4976,$E$2:$E$5001,"&lt;&gt;"&amp;E4976)&gt;0,"QR code used by another zone",IF(A4976="","Package QR Code No. missing",IF(OR(H4976&gt;40,J4976&gt;40),"More than 40 of one edition",IF(F4976="Full (40 ST + 1 TG)",IF(AND(H4976=40,J4976=1),"OK","Full carton must be 40 + 1"),IF(F4976="Student only (40 ST)",IF(AND(H4976=40,J4976=0),"OK","Must be 40 ST, 0 TG"),IF(F4976="Teacher guide only (40 TG)",IF(AND(H4976=0,J4976=40),"OK","Must be 0 ST, 40 TG"),IF(AND(H4976&lt;40,H4976+J4976&gt;0,H4976+J4976&lt;=40),"OK","Partial: under 40 ST and 40 books max"))))))))))</f>
        <v/>
      </c>
    </row>
    <row r="4977">
      <c r="A4977" s="26" t="n"/>
      <c r="B4977" s="26" t="n"/>
      <c r="C4977" s="25" t="n"/>
      <c r="D4977" s="25" t="n"/>
      <c r="E4977" s="26" t="n"/>
      <c r="F4977" s="25" t="n"/>
      <c r="G4977" s="26" t="n"/>
      <c r="H4977" s="25" t="n"/>
      <c r="I4977" s="26" t="n"/>
      <c r="J4977" s="25" t="n"/>
      <c r="K4977" s="25" t="n"/>
      <c r="L4977" s="25" t="n"/>
      <c r="M4977" s="26" t="n"/>
      <c r="N4977" s="26" t="n"/>
      <c r="O4977" s="25" t="n"/>
      <c r="P4977" s="27">
        <f>IF(A4977="","","Package/"&amp;C4977&amp;"/"&amp;D4977&amp;"/"&amp;A4977&amp;".png")</f>
        <v/>
      </c>
      <c r="Q4977" s="27">
        <f>IF(AND(B4977="",G4977=""),"",IF(B4977="","Package QR Text missing",IF(COUNTIFS($E$2:$E$5001,E4977,$B$2:$B$5001,"&lt;&gt;"&amp;B4977)+COUNTIFS($E$2:$E$5001,E4977,$A$2:$A$5001,"&lt;&gt;"&amp;A4977)&gt;0,"Zone has more than one QR code",IF(COUNTIFS($B$2:$B$5001,B4977,$E$2:$E$5001,"&lt;&gt;"&amp;E4977)+COUNTIFS($A$2:$A$5001,A4977,$E$2:$E$5001,"&lt;&gt;"&amp;E4977)&gt;0,"QR code used by another zone",IF(A4977="","Package QR Code No. missing",IF(OR(H4977&gt;40,J4977&gt;40),"More than 40 of one edition",IF(F4977="Full (40 ST + 1 TG)",IF(AND(H4977=40,J4977=1),"OK","Full carton must be 40 + 1"),IF(F4977="Student only (40 ST)",IF(AND(H4977=40,J4977=0),"OK","Must be 40 ST, 0 TG"),IF(F4977="Teacher guide only (40 TG)",IF(AND(H4977=0,J4977=40),"OK","Must be 0 ST, 40 TG"),IF(AND(H4977&lt;40,H4977+J4977&gt;0,H4977+J4977&lt;=40),"OK","Partial: under 40 ST and 40 books max"))))))))))</f>
        <v/>
      </c>
    </row>
    <row r="4978">
      <c r="A4978" s="26" t="n"/>
      <c r="B4978" s="26" t="n"/>
      <c r="C4978" s="25" t="n"/>
      <c r="D4978" s="25" t="n"/>
      <c r="E4978" s="26" t="n"/>
      <c r="F4978" s="25" t="n"/>
      <c r="G4978" s="26" t="n"/>
      <c r="H4978" s="25" t="n"/>
      <c r="I4978" s="26" t="n"/>
      <c r="J4978" s="25" t="n"/>
      <c r="K4978" s="25" t="n"/>
      <c r="L4978" s="25" t="n"/>
      <c r="M4978" s="26" t="n"/>
      <c r="N4978" s="26" t="n"/>
      <c r="O4978" s="25" t="n"/>
      <c r="P4978" s="27">
        <f>IF(A4978="","","Package/"&amp;C4978&amp;"/"&amp;D4978&amp;"/"&amp;A4978&amp;".png")</f>
        <v/>
      </c>
      <c r="Q4978" s="27">
        <f>IF(AND(B4978="",G4978=""),"",IF(B4978="","Package QR Text missing",IF(COUNTIFS($E$2:$E$5001,E4978,$B$2:$B$5001,"&lt;&gt;"&amp;B4978)+COUNTIFS($E$2:$E$5001,E4978,$A$2:$A$5001,"&lt;&gt;"&amp;A4978)&gt;0,"Zone has more than one QR code",IF(COUNTIFS($B$2:$B$5001,B4978,$E$2:$E$5001,"&lt;&gt;"&amp;E4978)+COUNTIFS($A$2:$A$5001,A4978,$E$2:$E$5001,"&lt;&gt;"&amp;E4978)&gt;0,"QR code used by another zone",IF(A4978="","Package QR Code No. missing",IF(OR(H4978&gt;40,J4978&gt;40),"More than 40 of one edition",IF(F4978="Full (40 ST + 1 TG)",IF(AND(H4978=40,J4978=1),"OK","Full carton must be 40 + 1"),IF(F4978="Student only (40 ST)",IF(AND(H4978=40,J4978=0),"OK","Must be 40 ST, 0 TG"),IF(F4978="Teacher guide only (40 TG)",IF(AND(H4978=0,J4978=40),"OK","Must be 0 ST, 40 TG"),IF(AND(H4978&lt;40,H4978+J4978&gt;0,H4978+J4978&lt;=40),"OK","Partial: under 40 ST and 40 books max"))))))))))</f>
        <v/>
      </c>
    </row>
    <row r="4979">
      <c r="A4979" s="26" t="n"/>
      <c r="B4979" s="26" t="n"/>
      <c r="C4979" s="25" t="n"/>
      <c r="D4979" s="25" t="n"/>
      <c r="E4979" s="26" t="n"/>
      <c r="F4979" s="25" t="n"/>
      <c r="G4979" s="26" t="n"/>
      <c r="H4979" s="25" t="n"/>
      <c r="I4979" s="26" t="n"/>
      <c r="J4979" s="25" t="n"/>
      <c r="K4979" s="25" t="n"/>
      <c r="L4979" s="25" t="n"/>
      <c r="M4979" s="26" t="n"/>
      <c r="N4979" s="26" t="n"/>
      <c r="O4979" s="25" t="n"/>
      <c r="P4979" s="27">
        <f>IF(A4979="","","Package/"&amp;C4979&amp;"/"&amp;D4979&amp;"/"&amp;A4979&amp;".png")</f>
        <v/>
      </c>
      <c r="Q4979" s="27">
        <f>IF(AND(B4979="",G4979=""),"",IF(B4979="","Package QR Text missing",IF(COUNTIFS($E$2:$E$5001,E4979,$B$2:$B$5001,"&lt;&gt;"&amp;B4979)+COUNTIFS($E$2:$E$5001,E4979,$A$2:$A$5001,"&lt;&gt;"&amp;A4979)&gt;0,"Zone has more than one QR code",IF(COUNTIFS($B$2:$B$5001,B4979,$E$2:$E$5001,"&lt;&gt;"&amp;E4979)+COUNTIFS($A$2:$A$5001,A4979,$E$2:$E$5001,"&lt;&gt;"&amp;E4979)&gt;0,"QR code used by another zone",IF(A4979="","Package QR Code No. missing",IF(OR(H4979&gt;40,J4979&gt;40),"More than 40 of one edition",IF(F4979="Full (40 ST + 1 TG)",IF(AND(H4979=40,J4979=1),"OK","Full carton must be 40 + 1"),IF(F4979="Student only (40 ST)",IF(AND(H4979=40,J4979=0),"OK","Must be 40 ST, 0 TG"),IF(F4979="Teacher guide only (40 TG)",IF(AND(H4979=0,J4979=40),"OK","Must be 0 ST, 40 TG"),IF(AND(H4979&lt;40,H4979+J4979&gt;0,H4979+J4979&lt;=40),"OK","Partial: under 40 ST and 40 books max"))))))))))</f>
        <v/>
      </c>
    </row>
    <row r="4980">
      <c r="A4980" s="26" t="n"/>
      <c r="B4980" s="26" t="n"/>
      <c r="C4980" s="25" t="n"/>
      <c r="D4980" s="25" t="n"/>
      <c r="E4980" s="26" t="n"/>
      <c r="F4980" s="25" t="n"/>
      <c r="G4980" s="26" t="n"/>
      <c r="H4980" s="25" t="n"/>
      <c r="I4980" s="26" t="n"/>
      <c r="J4980" s="25" t="n"/>
      <c r="K4980" s="25" t="n"/>
      <c r="L4980" s="25" t="n"/>
      <c r="M4980" s="26" t="n"/>
      <c r="N4980" s="26" t="n"/>
      <c r="O4980" s="25" t="n"/>
      <c r="P4980" s="27">
        <f>IF(A4980="","","Package/"&amp;C4980&amp;"/"&amp;D4980&amp;"/"&amp;A4980&amp;".png")</f>
        <v/>
      </c>
      <c r="Q4980" s="27">
        <f>IF(AND(B4980="",G4980=""),"",IF(B4980="","Package QR Text missing",IF(COUNTIFS($E$2:$E$5001,E4980,$B$2:$B$5001,"&lt;&gt;"&amp;B4980)+COUNTIFS($E$2:$E$5001,E4980,$A$2:$A$5001,"&lt;&gt;"&amp;A4980)&gt;0,"Zone has more than one QR code",IF(COUNTIFS($B$2:$B$5001,B4980,$E$2:$E$5001,"&lt;&gt;"&amp;E4980)+COUNTIFS($A$2:$A$5001,A4980,$E$2:$E$5001,"&lt;&gt;"&amp;E4980)&gt;0,"QR code used by another zone",IF(A4980="","Package QR Code No. missing",IF(OR(H4980&gt;40,J4980&gt;40),"More than 40 of one edition",IF(F4980="Full (40 ST + 1 TG)",IF(AND(H4980=40,J4980=1),"OK","Full carton must be 40 + 1"),IF(F4980="Student only (40 ST)",IF(AND(H4980=40,J4980=0),"OK","Must be 40 ST, 0 TG"),IF(F4980="Teacher guide only (40 TG)",IF(AND(H4980=0,J4980=40),"OK","Must be 0 ST, 40 TG"),IF(AND(H4980&lt;40,H4980+J4980&gt;0,H4980+J4980&lt;=40),"OK","Partial: under 40 ST and 40 books max"))))))))))</f>
        <v/>
      </c>
    </row>
    <row r="4981">
      <c r="A4981" s="26" t="n"/>
      <c r="B4981" s="26" t="n"/>
      <c r="C4981" s="25" t="n"/>
      <c r="D4981" s="25" t="n"/>
      <c r="E4981" s="26" t="n"/>
      <c r="F4981" s="25" t="n"/>
      <c r="G4981" s="26" t="n"/>
      <c r="H4981" s="25" t="n"/>
      <c r="I4981" s="26" t="n"/>
      <c r="J4981" s="25" t="n"/>
      <c r="K4981" s="25" t="n"/>
      <c r="L4981" s="25" t="n"/>
      <c r="M4981" s="26" t="n"/>
      <c r="N4981" s="26" t="n"/>
      <c r="O4981" s="25" t="n"/>
      <c r="P4981" s="27">
        <f>IF(A4981="","","Package/"&amp;C4981&amp;"/"&amp;D4981&amp;"/"&amp;A4981&amp;".png")</f>
        <v/>
      </c>
      <c r="Q4981" s="27">
        <f>IF(AND(B4981="",G4981=""),"",IF(B4981="","Package QR Text missing",IF(COUNTIFS($E$2:$E$5001,E4981,$B$2:$B$5001,"&lt;&gt;"&amp;B4981)+COUNTIFS($E$2:$E$5001,E4981,$A$2:$A$5001,"&lt;&gt;"&amp;A4981)&gt;0,"Zone has more than one QR code",IF(COUNTIFS($B$2:$B$5001,B4981,$E$2:$E$5001,"&lt;&gt;"&amp;E4981)+COUNTIFS($A$2:$A$5001,A4981,$E$2:$E$5001,"&lt;&gt;"&amp;E4981)&gt;0,"QR code used by another zone",IF(A4981="","Package QR Code No. missing",IF(OR(H4981&gt;40,J4981&gt;40),"More than 40 of one edition",IF(F4981="Full (40 ST + 1 TG)",IF(AND(H4981=40,J4981=1),"OK","Full carton must be 40 + 1"),IF(F4981="Student only (40 ST)",IF(AND(H4981=40,J4981=0),"OK","Must be 40 ST, 0 TG"),IF(F4981="Teacher guide only (40 TG)",IF(AND(H4981=0,J4981=40),"OK","Must be 0 ST, 40 TG"),IF(AND(H4981&lt;40,H4981+J4981&gt;0,H4981+J4981&lt;=40),"OK","Partial: under 40 ST and 40 books max"))))))))))</f>
        <v/>
      </c>
    </row>
    <row r="4982">
      <c r="A4982" s="26" t="n"/>
      <c r="B4982" s="26" t="n"/>
      <c r="C4982" s="25" t="n"/>
      <c r="D4982" s="25" t="n"/>
      <c r="E4982" s="26" t="n"/>
      <c r="F4982" s="25" t="n"/>
      <c r="G4982" s="26" t="n"/>
      <c r="H4982" s="25" t="n"/>
      <c r="I4982" s="26" t="n"/>
      <c r="J4982" s="25" t="n"/>
      <c r="K4982" s="25" t="n"/>
      <c r="L4982" s="25" t="n"/>
      <c r="M4982" s="26" t="n"/>
      <c r="N4982" s="26" t="n"/>
      <c r="O4982" s="25" t="n"/>
      <c r="P4982" s="27">
        <f>IF(A4982="","","Package/"&amp;C4982&amp;"/"&amp;D4982&amp;"/"&amp;A4982&amp;".png")</f>
        <v/>
      </c>
      <c r="Q4982" s="27">
        <f>IF(AND(B4982="",G4982=""),"",IF(B4982="","Package QR Text missing",IF(COUNTIFS($E$2:$E$5001,E4982,$B$2:$B$5001,"&lt;&gt;"&amp;B4982)+COUNTIFS($E$2:$E$5001,E4982,$A$2:$A$5001,"&lt;&gt;"&amp;A4982)&gt;0,"Zone has more than one QR code",IF(COUNTIFS($B$2:$B$5001,B4982,$E$2:$E$5001,"&lt;&gt;"&amp;E4982)+COUNTIFS($A$2:$A$5001,A4982,$E$2:$E$5001,"&lt;&gt;"&amp;E4982)&gt;0,"QR code used by another zone",IF(A4982="","Package QR Code No. missing",IF(OR(H4982&gt;40,J4982&gt;40),"More than 40 of one edition",IF(F4982="Full (40 ST + 1 TG)",IF(AND(H4982=40,J4982=1),"OK","Full carton must be 40 + 1"),IF(F4982="Student only (40 ST)",IF(AND(H4982=40,J4982=0),"OK","Must be 40 ST, 0 TG"),IF(F4982="Teacher guide only (40 TG)",IF(AND(H4982=0,J4982=40),"OK","Must be 0 ST, 40 TG"),IF(AND(H4982&lt;40,H4982+J4982&gt;0,H4982+J4982&lt;=40),"OK","Partial: under 40 ST and 40 books max"))))))))))</f>
        <v/>
      </c>
    </row>
    <row r="4983">
      <c r="A4983" s="26" t="n"/>
      <c r="B4983" s="26" t="n"/>
      <c r="C4983" s="25" t="n"/>
      <c r="D4983" s="25" t="n"/>
      <c r="E4983" s="26" t="n"/>
      <c r="F4983" s="25" t="n"/>
      <c r="G4983" s="26" t="n"/>
      <c r="H4983" s="25" t="n"/>
      <c r="I4983" s="26" t="n"/>
      <c r="J4983" s="25" t="n"/>
      <c r="K4983" s="25" t="n"/>
      <c r="L4983" s="25" t="n"/>
      <c r="M4983" s="26" t="n"/>
      <c r="N4983" s="26" t="n"/>
      <c r="O4983" s="25" t="n"/>
      <c r="P4983" s="27">
        <f>IF(A4983="","","Package/"&amp;C4983&amp;"/"&amp;D4983&amp;"/"&amp;A4983&amp;".png")</f>
        <v/>
      </c>
      <c r="Q4983" s="27">
        <f>IF(AND(B4983="",G4983=""),"",IF(B4983="","Package QR Text missing",IF(COUNTIFS($E$2:$E$5001,E4983,$B$2:$B$5001,"&lt;&gt;"&amp;B4983)+COUNTIFS($E$2:$E$5001,E4983,$A$2:$A$5001,"&lt;&gt;"&amp;A4983)&gt;0,"Zone has more than one QR code",IF(COUNTIFS($B$2:$B$5001,B4983,$E$2:$E$5001,"&lt;&gt;"&amp;E4983)+COUNTIFS($A$2:$A$5001,A4983,$E$2:$E$5001,"&lt;&gt;"&amp;E4983)&gt;0,"QR code used by another zone",IF(A4983="","Package QR Code No. missing",IF(OR(H4983&gt;40,J4983&gt;40),"More than 40 of one edition",IF(F4983="Full (40 ST + 1 TG)",IF(AND(H4983=40,J4983=1),"OK","Full carton must be 40 + 1"),IF(F4983="Student only (40 ST)",IF(AND(H4983=40,J4983=0),"OK","Must be 40 ST, 0 TG"),IF(F4983="Teacher guide only (40 TG)",IF(AND(H4983=0,J4983=40),"OK","Must be 0 ST, 40 TG"),IF(AND(H4983&lt;40,H4983+J4983&gt;0,H4983+J4983&lt;=40),"OK","Partial: under 40 ST and 40 books max"))))))))))</f>
        <v/>
      </c>
    </row>
    <row r="4984">
      <c r="A4984" s="26" t="n"/>
      <c r="B4984" s="26" t="n"/>
      <c r="C4984" s="25" t="n"/>
      <c r="D4984" s="25" t="n"/>
      <c r="E4984" s="26" t="n"/>
      <c r="F4984" s="25" t="n"/>
      <c r="G4984" s="26" t="n"/>
      <c r="H4984" s="25" t="n"/>
      <c r="I4984" s="26" t="n"/>
      <c r="J4984" s="25" t="n"/>
      <c r="K4984" s="25" t="n"/>
      <c r="L4984" s="25" t="n"/>
      <c r="M4984" s="26" t="n"/>
      <c r="N4984" s="26" t="n"/>
      <c r="O4984" s="25" t="n"/>
      <c r="P4984" s="27">
        <f>IF(A4984="","","Package/"&amp;C4984&amp;"/"&amp;D4984&amp;"/"&amp;A4984&amp;".png")</f>
        <v/>
      </c>
      <c r="Q4984" s="27">
        <f>IF(AND(B4984="",G4984=""),"",IF(B4984="","Package QR Text missing",IF(COUNTIFS($E$2:$E$5001,E4984,$B$2:$B$5001,"&lt;&gt;"&amp;B4984)+COUNTIFS($E$2:$E$5001,E4984,$A$2:$A$5001,"&lt;&gt;"&amp;A4984)&gt;0,"Zone has more than one QR code",IF(COUNTIFS($B$2:$B$5001,B4984,$E$2:$E$5001,"&lt;&gt;"&amp;E4984)+COUNTIFS($A$2:$A$5001,A4984,$E$2:$E$5001,"&lt;&gt;"&amp;E4984)&gt;0,"QR code used by another zone",IF(A4984="","Package QR Code No. missing",IF(OR(H4984&gt;40,J4984&gt;40),"More than 40 of one edition",IF(F4984="Full (40 ST + 1 TG)",IF(AND(H4984=40,J4984=1),"OK","Full carton must be 40 + 1"),IF(F4984="Student only (40 ST)",IF(AND(H4984=40,J4984=0),"OK","Must be 40 ST, 0 TG"),IF(F4984="Teacher guide only (40 TG)",IF(AND(H4984=0,J4984=40),"OK","Must be 0 ST, 40 TG"),IF(AND(H4984&lt;40,H4984+J4984&gt;0,H4984+J4984&lt;=40),"OK","Partial: under 40 ST and 40 books max"))))))))))</f>
        <v/>
      </c>
    </row>
    <row r="4985">
      <c r="A4985" s="26" t="n"/>
      <c r="B4985" s="26" t="n"/>
      <c r="C4985" s="25" t="n"/>
      <c r="D4985" s="25" t="n"/>
      <c r="E4985" s="26" t="n"/>
      <c r="F4985" s="25" t="n"/>
      <c r="G4985" s="26" t="n"/>
      <c r="H4985" s="25" t="n"/>
      <c r="I4985" s="26" t="n"/>
      <c r="J4985" s="25" t="n"/>
      <c r="K4985" s="25" t="n"/>
      <c r="L4985" s="25" t="n"/>
      <c r="M4985" s="26" t="n"/>
      <c r="N4985" s="26" t="n"/>
      <c r="O4985" s="25" t="n"/>
      <c r="P4985" s="27">
        <f>IF(A4985="","","Package/"&amp;C4985&amp;"/"&amp;D4985&amp;"/"&amp;A4985&amp;".png")</f>
        <v/>
      </c>
      <c r="Q4985" s="27">
        <f>IF(AND(B4985="",G4985=""),"",IF(B4985="","Package QR Text missing",IF(COUNTIFS($E$2:$E$5001,E4985,$B$2:$B$5001,"&lt;&gt;"&amp;B4985)+COUNTIFS($E$2:$E$5001,E4985,$A$2:$A$5001,"&lt;&gt;"&amp;A4985)&gt;0,"Zone has more than one QR code",IF(COUNTIFS($B$2:$B$5001,B4985,$E$2:$E$5001,"&lt;&gt;"&amp;E4985)+COUNTIFS($A$2:$A$5001,A4985,$E$2:$E$5001,"&lt;&gt;"&amp;E4985)&gt;0,"QR code used by another zone",IF(A4985="","Package QR Code No. missing",IF(OR(H4985&gt;40,J4985&gt;40),"More than 40 of one edition",IF(F4985="Full (40 ST + 1 TG)",IF(AND(H4985=40,J4985=1),"OK","Full carton must be 40 + 1"),IF(F4985="Student only (40 ST)",IF(AND(H4985=40,J4985=0),"OK","Must be 40 ST, 0 TG"),IF(F4985="Teacher guide only (40 TG)",IF(AND(H4985=0,J4985=40),"OK","Must be 0 ST, 40 TG"),IF(AND(H4985&lt;40,H4985+J4985&gt;0,H4985+J4985&lt;=40),"OK","Partial: under 40 ST and 40 books max"))))))))))</f>
        <v/>
      </c>
    </row>
    <row r="4986">
      <c r="A4986" s="26" t="n"/>
      <c r="B4986" s="26" t="n"/>
      <c r="C4986" s="25" t="n"/>
      <c r="D4986" s="25" t="n"/>
      <c r="E4986" s="26" t="n"/>
      <c r="F4986" s="25" t="n"/>
      <c r="G4986" s="26" t="n"/>
      <c r="H4986" s="25" t="n"/>
      <c r="I4986" s="26" t="n"/>
      <c r="J4986" s="25" t="n"/>
      <c r="K4986" s="25" t="n"/>
      <c r="L4986" s="25" t="n"/>
      <c r="M4986" s="26" t="n"/>
      <c r="N4986" s="26" t="n"/>
      <c r="O4986" s="25" t="n"/>
      <c r="P4986" s="27">
        <f>IF(A4986="","","Package/"&amp;C4986&amp;"/"&amp;D4986&amp;"/"&amp;A4986&amp;".png")</f>
        <v/>
      </c>
      <c r="Q4986" s="27">
        <f>IF(AND(B4986="",G4986=""),"",IF(B4986="","Package QR Text missing",IF(COUNTIFS($E$2:$E$5001,E4986,$B$2:$B$5001,"&lt;&gt;"&amp;B4986)+COUNTIFS($E$2:$E$5001,E4986,$A$2:$A$5001,"&lt;&gt;"&amp;A4986)&gt;0,"Zone has more than one QR code",IF(COUNTIFS($B$2:$B$5001,B4986,$E$2:$E$5001,"&lt;&gt;"&amp;E4986)+COUNTIFS($A$2:$A$5001,A4986,$E$2:$E$5001,"&lt;&gt;"&amp;E4986)&gt;0,"QR code used by another zone",IF(A4986="","Package QR Code No. missing",IF(OR(H4986&gt;40,J4986&gt;40),"More than 40 of one edition",IF(F4986="Full (40 ST + 1 TG)",IF(AND(H4986=40,J4986=1),"OK","Full carton must be 40 + 1"),IF(F4986="Student only (40 ST)",IF(AND(H4986=40,J4986=0),"OK","Must be 40 ST, 0 TG"),IF(F4986="Teacher guide only (40 TG)",IF(AND(H4986=0,J4986=40),"OK","Must be 0 ST, 40 TG"),IF(AND(H4986&lt;40,H4986+J4986&gt;0,H4986+J4986&lt;=40),"OK","Partial: under 40 ST and 40 books max"))))))))))</f>
        <v/>
      </c>
    </row>
    <row r="4987">
      <c r="A4987" s="26" t="n"/>
      <c r="B4987" s="26" t="n"/>
      <c r="C4987" s="25" t="n"/>
      <c r="D4987" s="25" t="n"/>
      <c r="E4987" s="26" t="n"/>
      <c r="F4987" s="25" t="n"/>
      <c r="G4987" s="26" t="n"/>
      <c r="H4987" s="25" t="n"/>
      <c r="I4987" s="26" t="n"/>
      <c r="J4987" s="25" t="n"/>
      <c r="K4987" s="25" t="n"/>
      <c r="L4987" s="25" t="n"/>
      <c r="M4987" s="26" t="n"/>
      <c r="N4987" s="26" t="n"/>
      <c r="O4987" s="25" t="n"/>
      <c r="P4987" s="27">
        <f>IF(A4987="","","Package/"&amp;C4987&amp;"/"&amp;D4987&amp;"/"&amp;A4987&amp;".png")</f>
        <v/>
      </c>
      <c r="Q4987" s="27">
        <f>IF(AND(B4987="",G4987=""),"",IF(B4987="","Package QR Text missing",IF(COUNTIFS($E$2:$E$5001,E4987,$B$2:$B$5001,"&lt;&gt;"&amp;B4987)+COUNTIFS($E$2:$E$5001,E4987,$A$2:$A$5001,"&lt;&gt;"&amp;A4987)&gt;0,"Zone has more than one QR code",IF(COUNTIFS($B$2:$B$5001,B4987,$E$2:$E$5001,"&lt;&gt;"&amp;E4987)+COUNTIFS($A$2:$A$5001,A4987,$E$2:$E$5001,"&lt;&gt;"&amp;E4987)&gt;0,"QR code used by another zone",IF(A4987="","Package QR Code No. missing",IF(OR(H4987&gt;40,J4987&gt;40),"More than 40 of one edition",IF(F4987="Full (40 ST + 1 TG)",IF(AND(H4987=40,J4987=1),"OK","Full carton must be 40 + 1"),IF(F4987="Student only (40 ST)",IF(AND(H4987=40,J4987=0),"OK","Must be 40 ST, 0 TG"),IF(F4987="Teacher guide only (40 TG)",IF(AND(H4987=0,J4987=40),"OK","Must be 0 ST, 40 TG"),IF(AND(H4987&lt;40,H4987+J4987&gt;0,H4987+J4987&lt;=40),"OK","Partial: under 40 ST and 40 books max"))))))))))</f>
        <v/>
      </c>
    </row>
    <row r="4988">
      <c r="A4988" s="26" t="n"/>
      <c r="B4988" s="26" t="n"/>
      <c r="C4988" s="25" t="n"/>
      <c r="D4988" s="25" t="n"/>
      <c r="E4988" s="26" t="n"/>
      <c r="F4988" s="25" t="n"/>
      <c r="G4988" s="26" t="n"/>
      <c r="H4988" s="25" t="n"/>
      <c r="I4988" s="26" t="n"/>
      <c r="J4988" s="25" t="n"/>
      <c r="K4988" s="25" t="n"/>
      <c r="L4988" s="25" t="n"/>
      <c r="M4988" s="26" t="n"/>
      <c r="N4988" s="26" t="n"/>
      <c r="O4988" s="25" t="n"/>
      <c r="P4988" s="27">
        <f>IF(A4988="","","Package/"&amp;C4988&amp;"/"&amp;D4988&amp;"/"&amp;A4988&amp;".png")</f>
        <v/>
      </c>
      <c r="Q4988" s="27">
        <f>IF(AND(B4988="",G4988=""),"",IF(B4988="","Package QR Text missing",IF(COUNTIFS($E$2:$E$5001,E4988,$B$2:$B$5001,"&lt;&gt;"&amp;B4988)+COUNTIFS($E$2:$E$5001,E4988,$A$2:$A$5001,"&lt;&gt;"&amp;A4988)&gt;0,"Zone has more than one QR code",IF(COUNTIFS($B$2:$B$5001,B4988,$E$2:$E$5001,"&lt;&gt;"&amp;E4988)+COUNTIFS($A$2:$A$5001,A4988,$E$2:$E$5001,"&lt;&gt;"&amp;E4988)&gt;0,"QR code used by another zone",IF(A4988="","Package QR Code No. missing",IF(OR(H4988&gt;40,J4988&gt;40),"More than 40 of one edition",IF(F4988="Full (40 ST + 1 TG)",IF(AND(H4988=40,J4988=1),"OK","Full carton must be 40 + 1"),IF(F4988="Student only (40 ST)",IF(AND(H4988=40,J4988=0),"OK","Must be 40 ST, 0 TG"),IF(F4988="Teacher guide only (40 TG)",IF(AND(H4988=0,J4988=40),"OK","Must be 0 ST, 40 TG"),IF(AND(H4988&lt;40,H4988+J4988&gt;0,H4988+J4988&lt;=40),"OK","Partial: under 40 ST and 40 books max"))))))))))</f>
        <v/>
      </c>
    </row>
    <row r="4989">
      <c r="A4989" s="26" t="n"/>
      <c r="B4989" s="26" t="n"/>
      <c r="C4989" s="25" t="n"/>
      <c r="D4989" s="25" t="n"/>
      <c r="E4989" s="26" t="n"/>
      <c r="F4989" s="25" t="n"/>
      <c r="G4989" s="26" t="n"/>
      <c r="H4989" s="25" t="n"/>
      <c r="I4989" s="26" t="n"/>
      <c r="J4989" s="25" t="n"/>
      <c r="K4989" s="25" t="n"/>
      <c r="L4989" s="25" t="n"/>
      <c r="M4989" s="26" t="n"/>
      <c r="N4989" s="26" t="n"/>
      <c r="O4989" s="25" t="n"/>
      <c r="P4989" s="27">
        <f>IF(A4989="","","Package/"&amp;C4989&amp;"/"&amp;D4989&amp;"/"&amp;A4989&amp;".png")</f>
        <v/>
      </c>
      <c r="Q4989" s="27">
        <f>IF(AND(B4989="",G4989=""),"",IF(B4989="","Package QR Text missing",IF(COUNTIFS($E$2:$E$5001,E4989,$B$2:$B$5001,"&lt;&gt;"&amp;B4989)+COUNTIFS($E$2:$E$5001,E4989,$A$2:$A$5001,"&lt;&gt;"&amp;A4989)&gt;0,"Zone has more than one QR code",IF(COUNTIFS($B$2:$B$5001,B4989,$E$2:$E$5001,"&lt;&gt;"&amp;E4989)+COUNTIFS($A$2:$A$5001,A4989,$E$2:$E$5001,"&lt;&gt;"&amp;E4989)&gt;0,"QR code used by another zone",IF(A4989="","Package QR Code No. missing",IF(OR(H4989&gt;40,J4989&gt;40),"More than 40 of one edition",IF(F4989="Full (40 ST + 1 TG)",IF(AND(H4989=40,J4989=1),"OK","Full carton must be 40 + 1"),IF(F4989="Student only (40 ST)",IF(AND(H4989=40,J4989=0),"OK","Must be 40 ST, 0 TG"),IF(F4989="Teacher guide only (40 TG)",IF(AND(H4989=0,J4989=40),"OK","Must be 0 ST, 40 TG"),IF(AND(H4989&lt;40,H4989+J4989&gt;0,H4989+J4989&lt;=40),"OK","Partial: under 40 ST and 40 books max"))))))))))</f>
        <v/>
      </c>
    </row>
    <row r="4990">
      <c r="A4990" s="26" t="n"/>
      <c r="B4990" s="26" t="n"/>
      <c r="C4990" s="25" t="n"/>
      <c r="D4990" s="25" t="n"/>
      <c r="E4990" s="26" t="n"/>
      <c r="F4990" s="25" t="n"/>
      <c r="G4990" s="26" t="n"/>
      <c r="H4990" s="25" t="n"/>
      <c r="I4990" s="26" t="n"/>
      <c r="J4990" s="25" t="n"/>
      <c r="K4990" s="25" t="n"/>
      <c r="L4990" s="25" t="n"/>
      <c r="M4990" s="26" t="n"/>
      <c r="N4990" s="26" t="n"/>
      <c r="O4990" s="25" t="n"/>
      <c r="P4990" s="27">
        <f>IF(A4990="","","Package/"&amp;C4990&amp;"/"&amp;D4990&amp;"/"&amp;A4990&amp;".png")</f>
        <v/>
      </c>
      <c r="Q4990" s="27">
        <f>IF(AND(B4990="",G4990=""),"",IF(B4990="","Package QR Text missing",IF(COUNTIFS($E$2:$E$5001,E4990,$B$2:$B$5001,"&lt;&gt;"&amp;B4990)+COUNTIFS($E$2:$E$5001,E4990,$A$2:$A$5001,"&lt;&gt;"&amp;A4990)&gt;0,"Zone has more than one QR code",IF(COUNTIFS($B$2:$B$5001,B4990,$E$2:$E$5001,"&lt;&gt;"&amp;E4990)+COUNTIFS($A$2:$A$5001,A4990,$E$2:$E$5001,"&lt;&gt;"&amp;E4990)&gt;0,"QR code used by another zone",IF(A4990="","Package QR Code No. missing",IF(OR(H4990&gt;40,J4990&gt;40),"More than 40 of one edition",IF(F4990="Full (40 ST + 1 TG)",IF(AND(H4990=40,J4990=1),"OK","Full carton must be 40 + 1"),IF(F4990="Student only (40 ST)",IF(AND(H4990=40,J4990=0),"OK","Must be 40 ST, 0 TG"),IF(F4990="Teacher guide only (40 TG)",IF(AND(H4990=0,J4990=40),"OK","Must be 0 ST, 40 TG"),IF(AND(H4990&lt;40,H4990+J4990&gt;0,H4990+J4990&lt;=40),"OK","Partial: under 40 ST and 40 books max"))))))))))</f>
        <v/>
      </c>
    </row>
    <row r="4991">
      <c r="A4991" s="26" t="n"/>
      <c r="B4991" s="26" t="n"/>
      <c r="C4991" s="25" t="n"/>
      <c r="D4991" s="25" t="n"/>
      <c r="E4991" s="26" t="n"/>
      <c r="F4991" s="25" t="n"/>
      <c r="G4991" s="26" t="n"/>
      <c r="H4991" s="25" t="n"/>
      <c r="I4991" s="26" t="n"/>
      <c r="J4991" s="25" t="n"/>
      <c r="K4991" s="25" t="n"/>
      <c r="L4991" s="25" t="n"/>
      <c r="M4991" s="26" t="n"/>
      <c r="N4991" s="26" t="n"/>
      <c r="O4991" s="25" t="n"/>
      <c r="P4991" s="27">
        <f>IF(A4991="","","Package/"&amp;C4991&amp;"/"&amp;D4991&amp;"/"&amp;A4991&amp;".png")</f>
        <v/>
      </c>
      <c r="Q4991" s="27">
        <f>IF(AND(B4991="",G4991=""),"",IF(B4991="","Package QR Text missing",IF(COUNTIFS($E$2:$E$5001,E4991,$B$2:$B$5001,"&lt;&gt;"&amp;B4991)+COUNTIFS($E$2:$E$5001,E4991,$A$2:$A$5001,"&lt;&gt;"&amp;A4991)&gt;0,"Zone has more than one QR code",IF(COUNTIFS($B$2:$B$5001,B4991,$E$2:$E$5001,"&lt;&gt;"&amp;E4991)+COUNTIFS($A$2:$A$5001,A4991,$E$2:$E$5001,"&lt;&gt;"&amp;E4991)&gt;0,"QR code used by another zone",IF(A4991="","Package QR Code No. missing",IF(OR(H4991&gt;40,J4991&gt;40),"More than 40 of one edition",IF(F4991="Full (40 ST + 1 TG)",IF(AND(H4991=40,J4991=1),"OK","Full carton must be 40 + 1"),IF(F4991="Student only (40 ST)",IF(AND(H4991=40,J4991=0),"OK","Must be 40 ST, 0 TG"),IF(F4991="Teacher guide only (40 TG)",IF(AND(H4991=0,J4991=40),"OK","Must be 0 ST, 40 TG"),IF(AND(H4991&lt;40,H4991+J4991&gt;0,H4991+J4991&lt;=40),"OK","Partial: under 40 ST and 40 books max"))))))))))</f>
        <v/>
      </c>
    </row>
    <row r="4992">
      <c r="A4992" s="26" t="n"/>
      <c r="B4992" s="26" t="n"/>
      <c r="C4992" s="25" t="n"/>
      <c r="D4992" s="25" t="n"/>
      <c r="E4992" s="26" t="n"/>
      <c r="F4992" s="25" t="n"/>
      <c r="G4992" s="26" t="n"/>
      <c r="H4992" s="25" t="n"/>
      <c r="I4992" s="26" t="n"/>
      <c r="J4992" s="25" t="n"/>
      <c r="K4992" s="25" t="n"/>
      <c r="L4992" s="25" t="n"/>
      <c r="M4992" s="26" t="n"/>
      <c r="N4992" s="26" t="n"/>
      <c r="O4992" s="25" t="n"/>
      <c r="P4992" s="27">
        <f>IF(A4992="","","Package/"&amp;C4992&amp;"/"&amp;D4992&amp;"/"&amp;A4992&amp;".png")</f>
        <v/>
      </c>
      <c r="Q4992" s="27">
        <f>IF(AND(B4992="",G4992=""),"",IF(B4992="","Package QR Text missing",IF(COUNTIFS($E$2:$E$5001,E4992,$B$2:$B$5001,"&lt;&gt;"&amp;B4992)+COUNTIFS($E$2:$E$5001,E4992,$A$2:$A$5001,"&lt;&gt;"&amp;A4992)&gt;0,"Zone has more than one QR code",IF(COUNTIFS($B$2:$B$5001,B4992,$E$2:$E$5001,"&lt;&gt;"&amp;E4992)+COUNTIFS($A$2:$A$5001,A4992,$E$2:$E$5001,"&lt;&gt;"&amp;E4992)&gt;0,"QR code used by another zone",IF(A4992="","Package QR Code No. missing",IF(OR(H4992&gt;40,J4992&gt;40),"More than 40 of one edition",IF(F4992="Full (40 ST + 1 TG)",IF(AND(H4992=40,J4992=1),"OK","Full carton must be 40 + 1"),IF(F4992="Student only (40 ST)",IF(AND(H4992=40,J4992=0),"OK","Must be 40 ST, 0 TG"),IF(F4992="Teacher guide only (40 TG)",IF(AND(H4992=0,J4992=40),"OK","Must be 0 ST, 40 TG"),IF(AND(H4992&lt;40,H4992+J4992&gt;0,H4992+J4992&lt;=40),"OK","Partial: under 40 ST and 40 books max"))))))))))</f>
        <v/>
      </c>
    </row>
    <row r="4993">
      <c r="A4993" s="26" t="n"/>
      <c r="B4993" s="26" t="n"/>
      <c r="C4993" s="25" t="n"/>
      <c r="D4993" s="25" t="n"/>
      <c r="E4993" s="26" t="n"/>
      <c r="F4993" s="25" t="n"/>
      <c r="G4993" s="26" t="n"/>
      <c r="H4993" s="25" t="n"/>
      <c r="I4993" s="26" t="n"/>
      <c r="J4993" s="25" t="n"/>
      <c r="K4993" s="25" t="n"/>
      <c r="L4993" s="25" t="n"/>
      <c r="M4993" s="26" t="n"/>
      <c r="N4993" s="26" t="n"/>
      <c r="O4993" s="25" t="n"/>
      <c r="P4993" s="27">
        <f>IF(A4993="","","Package/"&amp;C4993&amp;"/"&amp;D4993&amp;"/"&amp;A4993&amp;".png")</f>
        <v/>
      </c>
      <c r="Q4993" s="27">
        <f>IF(AND(B4993="",G4993=""),"",IF(B4993="","Package QR Text missing",IF(COUNTIFS($E$2:$E$5001,E4993,$B$2:$B$5001,"&lt;&gt;"&amp;B4993)+COUNTIFS($E$2:$E$5001,E4993,$A$2:$A$5001,"&lt;&gt;"&amp;A4993)&gt;0,"Zone has more than one QR code",IF(COUNTIFS($B$2:$B$5001,B4993,$E$2:$E$5001,"&lt;&gt;"&amp;E4993)+COUNTIFS($A$2:$A$5001,A4993,$E$2:$E$5001,"&lt;&gt;"&amp;E4993)&gt;0,"QR code used by another zone",IF(A4993="","Package QR Code No. missing",IF(OR(H4993&gt;40,J4993&gt;40),"More than 40 of one edition",IF(F4993="Full (40 ST + 1 TG)",IF(AND(H4993=40,J4993=1),"OK","Full carton must be 40 + 1"),IF(F4993="Student only (40 ST)",IF(AND(H4993=40,J4993=0),"OK","Must be 40 ST, 0 TG"),IF(F4993="Teacher guide only (40 TG)",IF(AND(H4993=0,J4993=40),"OK","Must be 0 ST, 40 TG"),IF(AND(H4993&lt;40,H4993+J4993&gt;0,H4993+J4993&lt;=40),"OK","Partial: under 40 ST and 40 books max"))))))))))</f>
        <v/>
      </c>
    </row>
    <row r="4994">
      <c r="A4994" s="26" t="n"/>
      <c r="B4994" s="26" t="n"/>
      <c r="C4994" s="25" t="n"/>
      <c r="D4994" s="25" t="n"/>
      <c r="E4994" s="26" t="n"/>
      <c r="F4994" s="25" t="n"/>
      <c r="G4994" s="26" t="n"/>
      <c r="H4994" s="25" t="n"/>
      <c r="I4994" s="26" t="n"/>
      <c r="J4994" s="25" t="n"/>
      <c r="K4994" s="25" t="n"/>
      <c r="L4994" s="25" t="n"/>
      <c r="M4994" s="26" t="n"/>
      <c r="N4994" s="26" t="n"/>
      <c r="O4994" s="25" t="n"/>
      <c r="P4994" s="27">
        <f>IF(A4994="","","Package/"&amp;C4994&amp;"/"&amp;D4994&amp;"/"&amp;A4994&amp;".png")</f>
        <v/>
      </c>
      <c r="Q4994" s="27">
        <f>IF(AND(B4994="",G4994=""),"",IF(B4994="","Package QR Text missing",IF(COUNTIFS($E$2:$E$5001,E4994,$B$2:$B$5001,"&lt;&gt;"&amp;B4994)+COUNTIFS($E$2:$E$5001,E4994,$A$2:$A$5001,"&lt;&gt;"&amp;A4994)&gt;0,"Zone has more than one QR code",IF(COUNTIFS($B$2:$B$5001,B4994,$E$2:$E$5001,"&lt;&gt;"&amp;E4994)+COUNTIFS($A$2:$A$5001,A4994,$E$2:$E$5001,"&lt;&gt;"&amp;E4994)&gt;0,"QR code used by another zone",IF(A4994="","Package QR Code No. missing",IF(OR(H4994&gt;40,J4994&gt;40),"More than 40 of one edition",IF(F4994="Full (40 ST + 1 TG)",IF(AND(H4994=40,J4994=1),"OK","Full carton must be 40 + 1"),IF(F4994="Student only (40 ST)",IF(AND(H4994=40,J4994=0),"OK","Must be 40 ST, 0 TG"),IF(F4994="Teacher guide only (40 TG)",IF(AND(H4994=0,J4994=40),"OK","Must be 0 ST, 40 TG"),IF(AND(H4994&lt;40,H4994+J4994&gt;0,H4994+J4994&lt;=40),"OK","Partial: under 40 ST and 40 books max"))))))))))</f>
        <v/>
      </c>
    </row>
    <row r="4995">
      <c r="A4995" s="26" t="n"/>
      <c r="B4995" s="26" t="n"/>
      <c r="C4995" s="25" t="n"/>
      <c r="D4995" s="25" t="n"/>
      <c r="E4995" s="26" t="n"/>
      <c r="F4995" s="25" t="n"/>
      <c r="G4995" s="26" t="n"/>
      <c r="H4995" s="25" t="n"/>
      <c r="I4995" s="26" t="n"/>
      <c r="J4995" s="25" t="n"/>
      <c r="K4995" s="25" t="n"/>
      <c r="L4995" s="25" t="n"/>
      <c r="M4995" s="26" t="n"/>
      <c r="N4995" s="26" t="n"/>
      <c r="O4995" s="25" t="n"/>
      <c r="P4995" s="27">
        <f>IF(A4995="","","Package/"&amp;C4995&amp;"/"&amp;D4995&amp;"/"&amp;A4995&amp;".png")</f>
        <v/>
      </c>
      <c r="Q4995" s="27">
        <f>IF(AND(B4995="",G4995=""),"",IF(B4995="","Package QR Text missing",IF(COUNTIFS($E$2:$E$5001,E4995,$B$2:$B$5001,"&lt;&gt;"&amp;B4995)+COUNTIFS($E$2:$E$5001,E4995,$A$2:$A$5001,"&lt;&gt;"&amp;A4995)&gt;0,"Zone has more than one QR code",IF(COUNTIFS($B$2:$B$5001,B4995,$E$2:$E$5001,"&lt;&gt;"&amp;E4995)+COUNTIFS($A$2:$A$5001,A4995,$E$2:$E$5001,"&lt;&gt;"&amp;E4995)&gt;0,"QR code used by another zone",IF(A4995="","Package QR Code No. missing",IF(OR(H4995&gt;40,J4995&gt;40),"More than 40 of one edition",IF(F4995="Full (40 ST + 1 TG)",IF(AND(H4995=40,J4995=1),"OK","Full carton must be 40 + 1"),IF(F4995="Student only (40 ST)",IF(AND(H4995=40,J4995=0),"OK","Must be 40 ST, 0 TG"),IF(F4995="Teacher guide only (40 TG)",IF(AND(H4995=0,J4995=40),"OK","Must be 0 ST, 40 TG"),IF(AND(H4995&lt;40,H4995+J4995&gt;0,H4995+J4995&lt;=40),"OK","Partial: under 40 ST and 40 books max"))))))))))</f>
        <v/>
      </c>
    </row>
    <row r="4996">
      <c r="A4996" s="26" t="n"/>
      <c r="B4996" s="26" t="n"/>
      <c r="C4996" s="25" t="n"/>
      <c r="D4996" s="25" t="n"/>
      <c r="E4996" s="26" t="n"/>
      <c r="F4996" s="25" t="n"/>
      <c r="G4996" s="26" t="n"/>
      <c r="H4996" s="25" t="n"/>
      <c r="I4996" s="26" t="n"/>
      <c r="J4996" s="25" t="n"/>
      <c r="K4996" s="25" t="n"/>
      <c r="L4996" s="25" t="n"/>
      <c r="M4996" s="26" t="n"/>
      <c r="N4996" s="26" t="n"/>
      <c r="O4996" s="25" t="n"/>
      <c r="P4996" s="27">
        <f>IF(A4996="","","Package/"&amp;C4996&amp;"/"&amp;D4996&amp;"/"&amp;A4996&amp;".png")</f>
        <v/>
      </c>
      <c r="Q4996" s="27">
        <f>IF(AND(B4996="",G4996=""),"",IF(B4996="","Package QR Text missing",IF(COUNTIFS($E$2:$E$5001,E4996,$B$2:$B$5001,"&lt;&gt;"&amp;B4996)+COUNTIFS($E$2:$E$5001,E4996,$A$2:$A$5001,"&lt;&gt;"&amp;A4996)&gt;0,"Zone has more than one QR code",IF(COUNTIFS($B$2:$B$5001,B4996,$E$2:$E$5001,"&lt;&gt;"&amp;E4996)+COUNTIFS($A$2:$A$5001,A4996,$E$2:$E$5001,"&lt;&gt;"&amp;E4996)&gt;0,"QR code used by another zone",IF(A4996="","Package QR Code No. missing",IF(OR(H4996&gt;40,J4996&gt;40),"More than 40 of one edition",IF(F4996="Full (40 ST + 1 TG)",IF(AND(H4996=40,J4996=1),"OK","Full carton must be 40 + 1"),IF(F4996="Student only (40 ST)",IF(AND(H4996=40,J4996=0),"OK","Must be 40 ST, 0 TG"),IF(F4996="Teacher guide only (40 TG)",IF(AND(H4996=0,J4996=40),"OK","Must be 0 ST, 40 TG"),IF(AND(H4996&lt;40,H4996+J4996&gt;0,H4996+J4996&lt;=40),"OK","Partial: under 40 ST and 40 books max"))))))))))</f>
        <v/>
      </c>
    </row>
    <row r="4997">
      <c r="A4997" s="26" t="n"/>
      <c r="B4997" s="26" t="n"/>
      <c r="C4997" s="25" t="n"/>
      <c r="D4997" s="25" t="n"/>
      <c r="E4997" s="26" t="n"/>
      <c r="F4997" s="25" t="n"/>
      <c r="G4997" s="26" t="n"/>
      <c r="H4997" s="25" t="n"/>
      <c r="I4997" s="26" t="n"/>
      <c r="J4997" s="25" t="n"/>
      <c r="K4997" s="25" t="n"/>
      <c r="L4997" s="25" t="n"/>
      <c r="M4997" s="26" t="n"/>
      <c r="N4997" s="26" t="n"/>
      <c r="O4997" s="25" t="n"/>
      <c r="P4997" s="27">
        <f>IF(A4997="","","Package/"&amp;C4997&amp;"/"&amp;D4997&amp;"/"&amp;A4997&amp;".png")</f>
        <v/>
      </c>
      <c r="Q4997" s="27">
        <f>IF(AND(B4997="",G4997=""),"",IF(B4997="","Package QR Text missing",IF(COUNTIFS($E$2:$E$5001,E4997,$B$2:$B$5001,"&lt;&gt;"&amp;B4997)+COUNTIFS($E$2:$E$5001,E4997,$A$2:$A$5001,"&lt;&gt;"&amp;A4997)&gt;0,"Zone has more than one QR code",IF(COUNTIFS($B$2:$B$5001,B4997,$E$2:$E$5001,"&lt;&gt;"&amp;E4997)+COUNTIFS($A$2:$A$5001,A4997,$E$2:$E$5001,"&lt;&gt;"&amp;E4997)&gt;0,"QR code used by another zone",IF(A4997="","Package QR Code No. missing",IF(OR(H4997&gt;40,J4997&gt;40),"More than 40 of one edition",IF(F4997="Full (40 ST + 1 TG)",IF(AND(H4997=40,J4997=1),"OK","Full carton must be 40 + 1"),IF(F4997="Student only (40 ST)",IF(AND(H4997=40,J4997=0),"OK","Must be 40 ST, 0 TG"),IF(F4997="Teacher guide only (40 TG)",IF(AND(H4997=0,J4997=40),"OK","Must be 0 ST, 40 TG"),IF(AND(H4997&lt;40,H4997+J4997&gt;0,H4997+J4997&lt;=40),"OK","Partial: under 40 ST and 40 books max"))))))))))</f>
        <v/>
      </c>
    </row>
    <row r="4998">
      <c r="A4998" s="26" t="n"/>
      <c r="B4998" s="26" t="n"/>
      <c r="C4998" s="25" t="n"/>
      <c r="D4998" s="25" t="n"/>
      <c r="E4998" s="26" t="n"/>
      <c r="F4998" s="25" t="n"/>
      <c r="G4998" s="26" t="n"/>
      <c r="H4998" s="25" t="n"/>
      <c r="I4998" s="26" t="n"/>
      <c r="J4998" s="25" t="n"/>
      <c r="K4998" s="25" t="n"/>
      <c r="L4998" s="25" t="n"/>
      <c r="M4998" s="26" t="n"/>
      <c r="N4998" s="26" t="n"/>
      <c r="O4998" s="25" t="n"/>
      <c r="P4998" s="27">
        <f>IF(A4998="","","Package/"&amp;C4998&amp;"/"&amp;D4998&amp;"/"&amp;A4998&amp;".png")</f>
        <v/>
      </c>
      <c r="Q4998" s="27">
        <f>IF(AND(B4998="",G4998=""),"",IF(B4998="","Package QR Text missing",IF(COUNTIFS($E$2:$E$5001,E4998,$B$2:$B$5001,"&lt;&gt;"&amp;B4998)+COUNTIFS($E$2:$E$5001,E4998,$A$2:$A$5001,"&lt;&gt;"&amp;A4998)&gt;0,"Zone has more than one QR code",IF(COUNTIFS($B$2:$B$5001,B4998,$E$2:$E$5001,"&lt;&gt;"&amp;E4998)+COUNTIFS($A$2:$A$5001,A4998,$E$2:$E$5001,"&lt;&gt;"&amp;E4998)&gt;0,"QR code used by another zone",IF(A4998="","Package QR Code No. missing",IF(OR(H4998&gt;40,J4998&gt;40),"More than 40 of one edition",IF(F4998="Full (40 ST + 1 TG)",IF(AND(H4998=40,J4998=1),"OK","Full carton must be 40 + 1"),IF(F4998="Student only (40 ST)",IF(AND(H4998=40,J4998=0),"OK","Must be 40 ST, 0 TG"),IF(F4998="Teacher guide only (40 TG)",IF(AND(H4998=0,J4998=40),"OK","Must be 0 ST, 40 TG"),IF(AND(H4998&lt;40,H4998+J4998&gt;0,H4998+J4998&lt;=40),"OK","Partial: under 40 ST and 40 books max"))))))))))</f>
        <v/>
      </c>
    </row>
    <row r="4999">
      <c r="A4999" s="26" t="n"/>
      <c r="B4999" s="26" t="n"/>
      <c r="C4999" s="25" t="n"/>
      <c r="D4999" s="25" t="n"/>
      <c r="E4999" s="26" t="n"/>
      <c r="F4999" s="25" t="n"/>
      <c r="G4999" s="26" t="n"/>
      <c r="H4999" s="25" t="n"/>
      <c r="I4999" s="26" t="n"/>
      <c r="J4999" s="25" t="n"/>
      <c r="K4999" s="25" t="n"/>
      <c r="L4999" s="25" t="n"/>
      <c r="M4999" s="26" t="n"/>
      <c r="N4999" s="26" t="n"/>
      <c r="O4999" s="25" t="n"/>
      <c r="P4999" s="27">
        <f>IF(A4999="","","Package/"&amp;C4999&amp;"/"&amp;D4999&amp;"/"&amp;A4999&amp;".png")</f>
        <v/>
      </c>
      <c r="Q4999" s="27">
        <f>IF(AND(B4999="",G4999=""),"",IF(B4999="","Package QR Text missing",IF(COUNTIFS($E$2:$E$5001,E4999,$B$2:$B$5001,"&lt;&gt;"&amp;B4999)+COUNTIFS($E$2:$E$5001,E4999,$A$2:$A$5001,"&lt;&gt;"&amp;A4999)&gt;0,"Zone has more than one QR code",IF(COUNTIFS($B$2:$B$5001,B4999,$E$2:$E$5001,"&lt;&gt;"&amp;E4999)+COUNTIFS($A$2:$A$5001,A4999,$E$2:$E$5001,"&lt;&gt;"&amp;E4999)&gt;0,"QR code used by another zone",IF(A4999="","Package QR Code No. missing",IF(OR(H4999&gt;40,J4999&gt;40),"More than 40 of one edition",IF(F4999="Full (40 ST + 1 TG)",IF(AND(H4999=40,J4999=1),"OK","Full carton must be 40 + 1"),IF(F4999="Student only (40 ST)",IF(AND(H4999=40,J4999=0),"OK","Must be 40 ST, 0 TG"),IF(F4999="Teacher guide only (40 TG)",IF(AND(H4999=0,J4999=40),"OK","Must be 0 ST, 40 TG"),IF(AND(H4999&lt;40,H4999+J4999&gt;0,H4999+J4999&lt;=40),"OK","Partial: under 40 ST and 40 books max"))))))))))</f>
        <v/>
      </c>
    </row>
    <row r="5000">
      <c r="A5000" s="26" t="n"/>
      <c r="B5000" s="26" t="n"/>
      <c r="C5000" s="25" t="n"/>
      <c r="D5000" s="25" t="n"/>
      <c r="E5000" s="26" t="n"/>
      <c r="F5000" s="25" t="n"/>
      <c r="G5000" s="26" t="n"/>
      <c r="H5000" s="25" t="n"/>
      <c r="I5000" s="26" t="n"/>
      <c r="J5000" s="25" t="n"/>
      <c r="K5000" s="25" t="n"/>
      <c r="L5000" s="25" t="n"/>
      <c r="M5000" s="26" t="n"/>
      <c r="N5000" s="26" t="n"/>
      <c r="O5000" s="25" t="n"/>
      <c r="P5000" s="27">
        <f>IF(A5000="","","Package/"&amp;C5000&amp;"/"&amp;D5000&amp;"/"&amp;A5000&amp;".png")</f>
        <v/>
      </c>
      <c r="Q5000" s="27">
        <f>IF(AND(B5000="",G5000=""),"",IF(B5000="","Package QR Text missing",IF(COUNTIFS($E$2:$E$5001,E5000,$B$2:$B$5001,"&lt;&gt;"&amp;B5000)+COUNTIFS($E$2:$E$5001,E5000,$A$2:$A$5001,"&lt;&gt;"&amp;A5000)&gt;0,"Zone has more than one QR code",IF(COUNTIFS($B$2:$B$5001,B5000,$E$2:$E$5001,"&lt;&gt;"&amp;E5000)+COUNTIFS($A$2:$A$5001,A5000,$E$2:$E$5001,"&lt;&gt;"&amp;E5000)&gt;0,"QR code used by another zone",IF(A5000="","Package QR Code No. missing",IF(OR(H5000&gt;40,J5000&gt;40),"More than 40 of one edition",IF(F5000="Full (40 ST + 1 TG)",IF(AND(H5000=40,J5000=1),"OK","Full carton must be 40 + 1"),IF(F5000="Student only (40 ST)",IF(AND(H5000=40,J5000=0),"OK","Must be 40 ST, 0 TG"),IF(F5000="Teacher guide only (40 TG)",IF(AND(H5000=0,J5000=40),"OK","Must be 0 ST, 40 TG"),IF(AND(H5000&lt;40,H5000+J5000&gt;0,H5000+J5000&lt;=40),"OK","Partial: under 40 ST and 40 books max"))))))))))</f>
        <v/>
      </c>
    </row>
    <row r="5001">
      <c r="A5001" s="26" t="n"/>
      <c r="B5001" s="26" t="n"/>
      <c r="C5001" s="25" t="n"/>
      <c r="D5001" s="25" t="n"/>
      <c r="E5001" s="26" t="n"/>
      <c r="F5001" s="25" t="n"/>
      <c r="G5001" s="26" t="n"/>
      <c r="H5001" s="25" t="n"/>
      <c r="I5001" s="26" t="n"/>
      <c r="J5001" s="25" t="n"/>
      <c r="K5001" s="25" t="n"/>
      <c r="L5001" s="25" t="n"/>
      <c r="M5001" s="26" t="n"/>
      <c r="N5001" s="26" t="n"/>
      <c r="O5001" s="25" t="n"/>
      <c r="P5001" s="27">
        <f>IF(A5001="","","Package/"&amp;C5001&amp;"/"&amp;D5001&amp;"/"&amp;A5001&amp;".png")</f>
        <v/>
      </c>
      <c r="Q5001" s="27">
        <f>IF(AND(B5001="",G5001=""),"",IF(B5001="","Package QR Text missing",IF(COUNTIFS($E$2:$E$5001,E5001,$B$2:$B$5001,"&lt;&gt;"&amp;B5001)+COUNTIFS($E$2:$E$5001,E5001,$A$2:$A$5001,"&lt;&gt;"&amp;A5001)&gt;0,"Zone has more than one QR code",IF(COUNTIFS($B$2:$B$5001,B5001,$E$2:$E$5001,"&lt;&gt;"&amp;E5001)+COUNTIFS($A$2:$A$5001,A5001,$E$2:$E$5001,"&lt;&gt;"&amp;E5001)&gt;0,"QR code used by another zone",IF(A5001="","Package QR Code No. missing",IF(OR(H5001&gt;40,J5001&gt;40),"More than 40 of one edition",IF(F5001="Full (40 ST + 1 TG)",IF(AND(H5001=40,J5001=1),"OK","Full carton must be 40 + 1"),IF(F5001="Student only (40 ST)",IF(AND(H5001=40,J5001=0),"OK","Must be 40 ST, 0 TG"),IF(F5001="Teacher guide only (40 TG)",IF(AND(H5001=0,J5001=40),"OK","Must be 0 ST, 40 TG"),IF(AND(H5001&lt;40,H5001+J5001&gt;0,H5001+J5001&lt;=40),"OK","Partial: under 40 ST and 40 books max"))))))))))</f>
        <v/>
      </c>
    </row>
  </sheetData>
  <autoFilter ref="A1:Q5001"/>
  <conditionalFormatting sqref="M2:M5001">
    <cfRule type="expression" priority="1" dxfId="0">
      <formula>AND(M2&lt;&gt;"",COUNTIF($M$2:$M$5001,M2)&gt;1)</formula>
    </cfRule>
  </conditionalFormatting>
  <conditionalFormatting sqref="Q2:Q5001">
    <cfRule type="cellIs" priority="2" operator="equal" dxfId="1">
      <formula>"OK"</formula>
    </cfRule>
    <cfRule type="expression" priority="3" dxfId="0">
      <formula>AND(Q2&lt;&gt;"",Q2&lt;&gt;"OK")</formula>
    </cfRule>
  </conditionalFormatting>
  <dataValidations count="1">
    <dataValidation sqref="F2:F5001" showDropDown="0" showInputMessage="0" showErrorMessage="0" allowBlank="1" type="list">
      <formula1>=Lists!$B$2:$B$5</formula1>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tabColor rgb="007F7F7F"/>
    <outlinePr summaryBelow="1" summaryRight="1"/>
    <pageSetUpPr/>
  </sheetPr>
  <dimension ref="A1:C5"/>
  <sheetViews>
    <sheetView workbookViewId="0">
      <selection activeCell="A1" sqref="A1"/>
    </sheetView>
  </sheetViews>
  <sheetFormatPr baseColWidth="8" defaultRowHeight="15"/>
  <cols>
    <col width="16" customWidth="1" min="1" max="1"/>
    <col width="28" customWidth="1" min="2" max="2"/>
    <col width="8" customWidth="1" min="3" max="3"/>
  </cols>
  <sheetData>
    <row r="1">
      <c r="A1" s="6" t="inlineStr">
        <is>
          <t>Edition</t>
        </is>
      </c>
      <c r="B1" s="6" t="inlineStr">
        <is>
          <t>Carton Type</t>
        </is>
      </c>
      <c r="C1" s="6" t="inlineStr">
        <is>
          <t>Yes/No</t>
        </is>
      </c>
    </row>
    <row r="2">
      <c r="A2" s="28" t="inlineStr">
        <is>
          <t>Student book</t>
        </is>
      </c>
      <c r="B2" s="28" t="inlineStr">
        <is>
          <t>Full (40 ST + 1 TG)</t>
        </is>
      </c>
      <c r="C2" s="28" t="inlineStr">
        <is>
          <t>Yes</t>
        </is>
      </c>
    </row>
    <row r="3">
      <c r="A3" s="28" t="inlineStr">
        <is>
          <t>Teacher guide</t>
        </is>
      </c>
      <c r="B3" s="28" t="inlineStr">
        <is>
          <t>Student only (40 ST)</t>
        </is>
      </c>
      <c r="C3" s="28" t="inlineStr">
        <is>
          <t>No</t>
        </is>
      </c>
    </row>
    <row r="4">
      <c r="B4" s="28" t="inlineStr">
        <is>
          <t>Teacher guide only (40 TG)</t>
        </is>
      </c>
    </row>
    <row r="5">
      <c r="B5" s="28" t="inlineStr">
        <is>
          <t>Partial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2026-10-28T13:05:19Z</dcterms:created>
  <dcterms:modified xsi:type="dcterms:W3CDTF">2026-10-28T13:05:25Z</dcterms:modified>
</cp:coreProperties>
</file>